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cieslop-my.sharepoint.com/personal/nayive_molina_cieslop_com/Documents/Escritorio/OXI2025/4. EJECUCION/OBRA/TDR DEFINITIVOS/"/>
    </mc:Choice>
  </mc:AlternateContent>
  <xr:revisionPtr revIDLastSave="0" documentId="13_ncr:1_{49C19ABC-46DD-4459-9A3F-5D7DE5FF72C9}" xr6:coauthVersionLast="47" xr6:coauthVersionMax="47" xr10:uidLastSave="{00000000-0000-0000-0000-000000000000}"/>
  <bookViews>
    <workbookView xWindow="-120" yWindow="-120" windowWidth="20730" windowHeight="11160" xr2:uid="{0CFF96C1-0D7F-4DA1-B5AF-A8541BFF65A6}"/>
  </bookViews>
  <sheets>
    <sheet name="PRESUPUESTO"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s>
  <definedNames>
    <definedName name="\a">#REF!</definedName>
    <definedName name="\b">#REF!</definedName>
    <definedName name="\c">#REF!</definedName>
    <definedName name="\eliminar">[1]RESUM96!#REF!</definedName>
    <definedName name="\eliminar1">[1]RESUM96!#REF!</definedName>
    <definedName name="\i">#REF!</definedName>
    <definedName name="\m">#REF!</definedName>
    <definedName name="\o">#REF!</definedName>
    <definedName name="\q">#REF!</definedName>
    <definedName name="\r">[2]INSUMOS!#REF!</definedName>
    <definedName name="\s">#REF!</definedName>
    <definedName name="\t">#REF!</definedName>
    <definedName name="\x">#REF!</definedName>
    <definedName name="\z">#REF!</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cua1">'[3]ALCANTARILLADO RAS'!$A$4:$B$14</definedName>
    <definedName name="_____________DMD1">#REF!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8">#REF!</definedName>
    <definedName name="_____________EXC9">#REF!</definedName>
    <definedName name="_____________INF1">#REF!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VPD1">[4]TARIFAS!$C$582</definedName>
    <definedName name="_____________VPI1">[4]TARIFAS!$C$580</definedName>
    <definedName name="_____________VRA1">[4]TARIFAS!$C$579</definedName>
    <definedName name="____________cua1">'[3]ALCANTARILLADO RAS'!$A$4:$B$14</definedName>
    <definedName name="____________DMD1">#REF!</definedName>
    <definedName name="____________EXC6">#REF!</definedName>
    <definedName name="____________EXC7">#REF!</definedName>
    <definedName name="____________INF1">#REF!</definedName>
    <definedName name="____________VPD1">[4]TARIFAS!$C$582</definedName>
    <definedName name="____________VPI1">[4]TARIFAS!$C$580</definedName>
    <definedName name="____________VRA1">[4]TARIFAS!$C$579</definedName>
    <definedName name="___________cua1">'[3]ALCANTARILLADO RAS'!$A$4:$B$14</definedName>
    <definedName name="___________DMD1">#REF!</definedName>
    <definedName name="___________INF1">#REF!</definedName>
    <definedName name="___________tab1">#REF!</definedName>
    <definedName name="___________tab2">#REF!</definedName>
    <definedName name="___________tab3">#REF!</definedName>
    <definedName name="___________TAB4">#REF!</definedName>
    <definedName name="___________VPD1">[4]TARIFAS!$C$582</definedName>
    <definedName name="___________VPI1">[4]TARIFAS!$C$580</definedName>
    <definedName name="___________VRA1">[4]TARIFAS!$C$579</definedName>
    <definedName name="__________cua1">'[3]ALCANTARILLADO RAS'!$A$4:$B$14</definedName>
    <definedName name="__________DMD1">#REF!</definedName>
    <definedName name="__________INF1">#REF!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Rc">#REF!</definedName>
    <definedName name="__________tab1">#REF!</definedName>
    <definedName name="__________tab2">#REF!</definedName>
    <definedName name="__________tab3">#REF!</definedName>
    <definedName name="__________TAB4">#REF!</definedName>
    <definedName name="__________VPD1">[4]TARIFAS!$C$582</definedName>
    <definedName name="__________VPI1">[4]TARIFAS!$C$580</definedName>
    <definedName name="__________VRA1">[4]TARIFAS!$C$579</definedName>
    <definedName name="_________AFC1">[5]INV!$A$25:$D$28</definedName>
    <definedName name="_________AFC3">[5]INV!$F$25:$I$28</definedName>
    <definedName name="_________AFC5">[5]INV!$K$25:$N$28</definedName>
    <definedName name="_________BGC1">[5]INV!$A$5:$D$8</definedName>
    <definedName name="_________BGC3">[5]INV!$F$5:$I$8</definedName>
    <definedName name="_________BGC5">[5]INV!$K$5:$N$8</definedName>
    <definedName name="_________CAC1">[5]INV!$A$19:$D$22</definedName>
    <definedName name="_________CAC3">[5]INV!$F$19:$I$22</definedName>
    <definedName name="_________CAC5">[5]INV!$K$19:$N$22</definedName>
    <definedName name="_________cua1">'[3]ALCANTARILLADO RAS'!$A$4:$B$14</definedName>
    <definedName name="_________DMD1">#REF!</definedName>
    <definedName name="_________INF1">#REF!</definedName>
    <definedName name="_________key2">#REF!</definedName>
    <definedName name="_________MA2">#REF!</definedName>
    <definedName name="_________PJ50">#REF!</definedName>
    <definedName name="_________PMT5671">[6]MEMORIAS!#REF!</definedName>
    <definedName name="_________PMT5805">[6]MEMORIAS!#REF!</definedName>
    <definedName name="_________PMT5806">[6]MEMORIAS!#REF!</definedName>
    <definedName name="_________PMT5815">[6]MEMORIAS!#REF!</definedName>
    <definedName name="_________PMT5820">[6]MEMORIAS!#REF!</definedName>
    <definedName name="_________Rc">#REF!</definedName>
    <definedName name="_________SBC1">[5]INV!$A$12:$D$15</definedName>
    <definedName name="_________SBC3">[5]INV!$F$12:$I$15</definedName>
    <definedName name="_________SBC5">[5]INV!$K$12:$N$15</definedName>
    <definedName name="_________VPD1">[4]TARIFAS!$C$582</definedName>
    <definedName name="_________VPI1">[4]TARIFAS!$C$580</definedName>
    <definedName name="_________VRA1">[4]TARIFAS!$C$579</definedName>
    <definedName name="________AFC1">[5]INV!$A$25:$D$28</definedName>
    <definedName name="________AFC3">[5]INV!$F$25:$I$28</definedName>
    <definedName name="________AFC5">[5]INV!$K$25:$N$28</definedName>
    <definedName name="________aiu2">[7]AIU!$J$105</definedName>
    <definedName name="________BGC1">[5]INV!$A$5:$D$8</definedName>
    <definedName name="________BGC3">[5]INV!$F$5:$I$8</definedName>
    <definedName name="________BGC5">[5]INV!$K$5:$N$8</definedName>
    <definedName name="________CAC1">[5]INV!$A$19:$D$22</definedName>
    <definedName name="________CAC3">[5]INV!$F$19:$I$22</definedName>
    <definedName name="________CAC5">[5]INV!$K$19:$N$22</definedName>
    <definedName name="________cua1">'[3]ALCANTARILLADO RAS'!$A$4:$B$14</definedName>
    <definedName name="________DMD1">#REF!</definedName>
    <definedName name="________EST10">#REF!</definedName>
    <definedName name="________EST11">#REF!</definedName>
    <definedName name="________EST12">#REF!</definedName>
    <definedName name="________EST13">#REF!</definedName>
    <definedName name="________EST14">#REF!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8">#REF!</definedName>
    <definedName name="________EXC9">#REF!</definedName>
    <definedName name="________INF1">#REF!</definedName>
    <definedName name="________key2">#REF!</definedName>
    <definedName name="________key3">#REF!</definedName>
    <definedName name="________MA2">#REF!</definedName>
    <definedName name="________PJ50">#REF!</definedName>
    <definedName name="________r" hidden="1">{"TAB1",#N/A,TRUE,"GENERAL";"TAB2",#N/A,TRUE,"GENERAL";"TAB3",#N/A,TRUE,"GENERAL";"TAB4",#N/A,TRUE,"GENERAL";"TAB5",#N/A,TRUE,"GENERAL"}</definedName>
    <definedName name="________r4r" hidden="1">{"via1",#N/A,TRUE,"general";"via2",#N/A,TRUE,"general";"via3",#N/A,TRUE,"general"}</definedName>
    <definedName name="________Rc">#REF!</definedName>
    <definedName name="________SBC1">[5]INV!$A$12:$D$15</definedName>
    <definedName name="________SBC3">[5]INV!$F$12:$I$15</definedName>
    <definedName name="________SBC5">[5]INV!$K$12:$N$15</definedName>
    <definedName name="________VPD1">[4]TARIFAS!$C$582</definedName>
    <definedName name="________VPI1">[4]TARIFAS!$C$580</definedName>
    <definedName name="________VRA1">[4]TARIFAS!$C$579</definedName>
    <definedName name="_______a1" hidden="1">{"TAB1",#N/A,TRUE,"GENERAL";"TAB2",#N/A,TRUE,"GENERAL";"TAB3",#N/A,TRUE,"GENERAL";"TAB4",#N/A,TRUE,"GENERAL";"TAB5",#N/A,TRUE,"GENERAL"}</definedName>
    <definedName name="_______a3" hidden="1">{"TAB1",#N/A,TRUE,"GENERAL";"TAB2",#N/A,TRUE,"GENERAL";"TAB3",#N/A,TRUE,"GENERAL";"TAB4",#N/A,TRUE,"GENERAL";"TAB5",#N/A,TRUE,"GENERAL"}</definedName>
    <definedName name="_______a4" hidden="1">{"via1",#N/A,TRUE,"general";"via2",#N/A,TRUE,"general";"via3",#N/A,TRUE,"general"}</definedName>
    <definedName name="_______a5" hidden="1">{"TAB1",#N/A,TRUE,"GENERAL";"TAB2",#N/A,TRUE,"GENERAL";"TAB3",#N/A,TRUE,"GENERAL";"TAB4",#N/A,TRUE,"GENERAL";"TAB5",#N/A,TRUE,"GENERAL"}</definedName>
    <definedName name="_______a6" hidden="1">{"TAB1",#N/A,TRUE,"GENERAL";"TAB2",#N/A,TRUE,"GENERAL";"TAB3",#N/A,TRUE,"GENERAL";"TAB4",#N/A,TRUE,"GENERAL";"TAB5",#N/A,TRUE,"GENERAL"}</definedName>
    <definedName name="_______AFC1">[5]INV!$A$25:$D$28</definedName>
    <definedName name="_______AFC3">[5]INV!$F$25:$I$28</definedName>
    <definedName name="_______AFC5">[5]INV!$K$25:$N$28</definedName>
    <definedName name="_______ALL4">#REF!</definedName>
    <definedName name="_______b2" hidden="1">{"TAB1",#N/A,TRUE,"GENERAL";"TAB2",#N/A,TRUE,"GENERAL";"TAB3",#N/A,TRUE,"GENERAL";"TAB4",#N/A,TRUE,"GENERAL";"TAB5",#N/A,TRUE,"GENERAL"}</definedName>
    <definedName name="_______b3" hidden="1">{"TAB1",#N/A,TRUE,"GENERAL";"TAB2",#N/A,TRUE,"GENERAL";"TAB3",#N/A,TRUE,"GENERAL";"TAB4",#N/A,TRUE,"GENERAL";"TAB5",#N/A,TRUE,"GENERAL"}</definedName>
    <definedName name="_______b4" hidden="1">{"TAB1",#N/A,TRUE,"GENERAL";"TAB2",#N/A,TRUE,"GENERAL";"TAB3",#N/A,TRUE,"GENERAL";"TAB4",#N/A,TRUE,"GENERAL";"TAB5",#N/A,TRUE,"GENERAL"}</definedName>
    <definedName name="_______b5" hidden="1">{"TAB1",#N/A,TRUE,"GENERAL";"TAB2",#N/A,TRUE,"GENERAL";"TAB3",#N/A,TRUE,"GENERAL";"TAB4",#N/A,TRUE,"GENERAL";"TAB5",#N/A,TRUE,"GENERAL"}</definedName>
    <definedName name="_______b6" hidden="1">{"TAB1",#N/A,TRUE,"GENERAL";"TAB2",#N/A,TRUE,"GENERAL";"TAB3",#N/A,TRUE,"GENERAL";"TAB4",#N/A,TRUE,"GENERAL";"TAB5",#N/A,TRUE,"GENERAL"}</definedName>
    <definedName name="_______b7" hidden="1">{"via1",#N/A,TRUE,"general";"via2",#N/A,TRUE,"general";"via3",#N/A,TRUE,"general"}</definedName>
    <definedName name="_______b8" hidden="1">{"via1",#N/A,TRUE,"general";"via2",#N/A,TRUE,"general";"via3",#N/A,TRUE,"general"}</definedName>
    <definedName name="_______bb9" hidden="1">{"TAB1",#N/A,TRUE,"GENERAL";"TAB2",#N/A,TRUE,"GENERAL";"TAB3",#N/A,TRUE,"GENERAL";"TAB4",#N/A,TRUE,"GENERAL";"TAB5",#N/A,TRUE,"GENERAL"}</definedName>
    <definedName name="_______bgb5" hidden="1">{"TAB1",#N/A,TRUE,"GENERAL";"TAB2",#N/A,TRUE,"GENERAL";"TAB3",#N/A,TRUE,"GENERAL";"TAB4",#N/A,TRUE,"GENERAL";"TAB5",#N/A,TRUE,"GENERAL"}</definedName>
    <definedName name="_______BGC1">[5]INV!$A$5:$D$8</definedName>
    <definedName name="_______BGC3">[5]INV!$F$5:$I$8</definedName>
    <definedName name="_______BGC5">[5]INV!$K$5:$N$8</definedName>
    <definedName name="_______CAC1">[5]INV!$A$19:$D$22</definedName>
    <definedName name="_______CAC3">[5]INV!$F$19:$I$22</definedName>
    <definedName name="_______CAC5">[5]INV!$K$19:$N$22</definedName>
    <definedName name="_______cua1">'[3]ALCANTARILLADO RAS'!$A$4:$B$14</definedName>
    <definedName name="_______DMD1">#REF!</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g2" hidden="1">{"TAB1",#N/A,TRUE,"GENERAL";"TAB2",#N/A,TRUE,"GENERAL";"TAB3",#N/A,TRUE,"GENERAL";"TAB4",#N/A,TRUE,"GENERAL";"TAB5",#N/A,TRUE,"GENERAL"}</definedName>
    <definedName name="_______g3" hidden="1">{"via1",#N/A,TRUE,"general";"via2",#N/A,TRUE,"general";"via3",#N/A,TRUE,"general"}</definedName>
    <definedName name="_______g4" hidden="1">{"via1",#N/A,TRUE,"general";"via2",#N/A,TRUE,"general";"via3",#N/A,TRUE,"general"}</definedName>
    <definedName name="_______g5" hidden="1">{"via1",#N/A,TRUE,"general";"via2",#N/A,TRUE,"general";"via3",#N/A,TRUE,"general"}</definedName>
    <definedName name="_______g6" hidden="1">{"via1",#N/A,TRUE,"general";"via2",#N/A,TRUE,"general";"via3",#N/A,TRUE,"general"}</definedName>
    <definedName name="_______g7" hidden="1">{"TAB1",#N/A,TRUE,"GENERAL";"TAB2",#N/A,TRUE,"GENERAL";"TAB3",#N/A,TRUE,"GENERAL";"TAB4",#N/A,TRUE,"GENERAL";"TAB5",#N/A,TRUE,"GENERAL"}</definedName>
    <definedName name="_______GR1" hidden="1">{"TAB1",#N/A,TRUE,"GENERAL";"TAB2",#N/A,TRUE,"GENERAL";"TAB3",#N/A,TRUE,"GENERAL";"TAB4",#N/A,TRUE,"GENERAL";"TAB5",#N/A,TRUE,"GENERAL"}</definedName>
    <definedName name="_______gtr4" hidden="1">{"via1",#N/A,TRUE,"general";"via2",#N/A,TRUE,"general";"via3",#N/A,TRUE,"general"}</definedName>
    <definedName name="_______h2" hidden="1">{"via1",#N/A,TRUE,"general";"via2",#N/A,TRUE,"general";"via3",#N/A,TRUE,"general"}</definedName>
    <definedName name="_______h3" hidden="1">{"via1",#N/A,TRUE,"general";"via2",#N/A,TRUE,"general";"via3",#N/A,TRUE,"general"}</definedName>
    <definedName name="_______h4" hidden="1">{"TAB1",#N/A,TRUE,"GENERAL";"TAB2",#N/A,TRUE,"GENERAL";"TAB3",#N/A,TRUE,"GENERAL";"TAB4",#N/A,TRUE,"GENERAL";"TAB5",#N/A,TRUE,"GENERAL"}</definedName>
    <definedName name="_______h5" hidden="1">{"TAB1",#N/A,TRUE,"GENERAL";"TAB2",#N/A,TRUE,"GENERAL";"TAB3",#N/A,TRUE,"GENERAL";"TAB4",#N/A,TRUE,"GENERAL";"TAB5",#N/A,TRUE,"GENERAL"}</definedName>
    <definedName name="_______h6" hidden="1">{"via1",#N/A,TRUE,"general";"via2",#N/A,TRUE,"general";"via3",#N/A,TRUE,"general"}</definedName>
    <definedName name="_______h7" hidden="1">{"TAB1",#N/A,TRUE,"GENERAL";"TAB2",#N/A,TRUE,"GENERAL";"TAB3",#N/A,TRUE,"GENERAL";"TAB4",#N/A,TRUE,"GENERAL";"TAB5",#N/A,TRUE,"GENERAL"}</definedName>
    <definedName name="_______h8" hidden="1">{"via1",#N/A,TRUE,"general";"via2",#N/A,TRUE,"general";"via3",#N/A,TRUE,"general"}</definedName>
    <definedName name="_______hfh7" hidden="1">{"via1",#N/A,TRUE,"general";"via2",#N/A,TRUE,"general";"via3",#N/A,TRUE,"general"}</definedName>
    <definedName name="_______i4" hidden="1">{"via1",#N/A,TRUE,"general";"via2",#N/A,TRUE,"general";"via3",#N/A,TRUE,"general"}</definedName>
    <definedName name="_______i5" hidden="1">{"TAB1",#N/A,TRUE,"GENERAL";"TAB2",#N/A,TRUE,"GENERAL";"TAB3",#N/A,TRUE,"GENERAL";"TAB4",#N/A,TRUE,"GENERAL";"TAB5",#N/A,TRUE,"GENERAL"}</definedName>
    <definedName name="_______i6" hidden="1">{"TAB1",#N/A,TRUE,"GENERAL";"TAB2",#N/A,TRUE,"GENERAL";"TAB3",#N/A,TRUE,"GENERAL";"TAB4",#N/A,TRUE,"GENERAL";"TAB5",#N/A,TRUE,"GENERAL"}</definedName>
    <definedName name="_______i7" hidden="1">{"via1",#N/A,TRUE,"general";"via2",#N/A,TRUE,"general";"via3",#N/A,TRUE,"general"}</definedName>
    <definedName name="_______i77" hidden="1">{"TAB1",#N/A,TRUE,"GENERAL";"TAB2",#N/A,TRUE,"GENERAL";"TAB3",#N/A,TRUE,"GENERAL";"TAB4",#N/A,TRUE,"GENERAL";"TAB5",#N/A,TRUE,"GENERAL"}</definedName>
    <definedName name="_______i8" hidden="1">{"via1",#N/A,TRUE,"general";"via2",#N/A,TRUE,"general";"via3",#N/A,TRUE,"general"}</definedName>
    <definedName name="_______i9" hidden="1">{"TAB1",#N/A,TRUE,"GENERAL";"TAB2",#N/A,TRUE,"GENERAL";"TAB3",#N/A,TRUE,"GENERAL";"TAB4",#N/A,TRUE,"GENERAL";"TAB5",#N/A,TRUE,"GENERAL"}</definedName>
    <definedName name="_______INF1">#REF!</definedName>
    <definedName name="_______k3" hidden="1">{"TAB1",#N/A,TRUE,"GENERAL";"TAB2",#N/A,TRUE,"GENERAL";"TAB3",#N/A,TRUE,"GENERAL";"TAB4",#N/A,TRUE,"GENERAL";"TAB5",#N/A,TRUE,"GENERAL"}</definedName>
    <definedName name="_______k4" hidden="1">{"via1",#N/A,TRUE,"general";"via2",#N/A,TRUE,"general";"via3",#N/A,TRUE,"general"}</definedName>
    <definedName name="_______k5" hidden="1">{"via1",#N/A,TRUE,"general";"via2",#N/A,TRUE,"general";"via3",#N/A,TRUE,"general"}</definedName>
    <definedName name="_______k6" hidden="1">{"TAB1",#N/A,TRUE,"GENERAL";"TAB2",#N/A,TRUE,"GENERAL";"TAB3",#N/A,TRUE,"GENERAL";"TAB4",#N/A,TRUE,"GENERAL";"TAB5",#N/A,TRUE,"GENERAL"}</definedName>
    <definedName name="_______k7" hidden="1">{"via1",#N/A,TRUE,"general";"via2",#N/A,TRUE,"general";"via3",#N/A,TRUE,"general"}</definedName>
    <definedName name="_______k8" hidden="1">{"via1",#N/A,TRUE,"general";"via2",#N/A,TRUE,"general";"via3",#N/A,TRUE,"general"}</definedName>
    <definedName name="_______k9" hidden="1">{"TAB1",#N/A,TRUE,"GENERAL";"TAB2",#N/A,TRUE,"GENERAL";"TAB3",#N/A,TRUE,"GENERAL";"TAB4",#N/A,TRUE,"GENERAL";"TAB5",#N/A,TRUE,"GENERAL"}</definedName>
    <definedName name="_______kjk6" hidden="1">{"TAB1",#N/A,TRUE,"GENERAL";"TAB2",#N/A,TRUE,"GENERAL";"TAB3",#N/A,TRUE,"GENERAL";"TAB4",#N/A,TRUE,"GENERAL";"TAB5",#N/A,TRUE,"GENERAL"}</definedName>
    <definedName name="_______m3" hidden="1">{"via1",#N/A,TRUE,"general";"via2",#N/A,TRUE,"general";"via3",#N/A,TRUE,"general"}</definedName>
    <definedName name="_______m4" hidden="1">{"TAB1",#N/A,TRUE,"GENERAL";"TAB2",#N/A,TRUE,"GENERAL";"TAB3",#N/A,TRUE,"GENERAL";"TAB4",#N/A,TRUE,"GENERAL";"TAB5",#N/A,TRUE,"GENERAL"}</definedName>
    <definedName name="_______m5" hidden="1">{"via1",#N/A,TRUE,"general";"via2",#N/A,TRUE,"general";"via3",#N/A,TRUE,"general"}</definedName>
    <definedName name="_______m6" hidden="1">{"TAB1",#N/A,TRUE,"GENERAL";"TAB2",#N/A,TRUE,"GENERAL";"TAB3",#N/A,TRUE,"GENERAL";"TAB4",#N/A,TRUE,"GENERAL";"TAB5",#N/A,TRUE,"GENERAL"}</definedName>
    <definedName name="_______m7" hidden="1">{"TAB1",#N/A,TRUE,"GENERAL";"TAB2",#N/A,TRUE,"GENERAL";"TAB3",#N/A,TRUE,"GENERAL";"TAB4",#N/A,TRUE,"GENERAL";"TAB5",#N/A,TRUE,"GENERAL"}</definedName>
    <definedName name="_______m8" hidden="1">{"via1",#N/A,TRUE,"general";"via2",#N/A,TRUE,"general";"via3",#N/A,TRUE,"general"}</definedName>
    <definedName name="_______m9" hidden="1">{"via1",#N/A,TRUE,"general";"via2",#N/A,TRUE,"general";"via3",#N/A,TRUE,"general"}</definedName>
    <definedName name="_______MA2">#REF!</definedName>
    <definedName name="_______mor15">#REF!</definedName>
    <definedName name="_______n3" hidden="1">{"TAB1",#N/A,TRUE,"GENERAL";"TAB2",#N/A,TRUE,"GENERAL";"TAB3",#N/A,TRUE,"GENERAL";"TAB4",#N/A,TRUE,"GENERAL";"TAB5",#N/A,TRUE,"GENERAL"}</definedName>
    <definedName name="_______n4" hidden="1">{"via1",#N/A,TRUE,"general";"via2",#N/A,TRUE,"general";"via3",#N/A,TRUE,"general"}</definedName>
    <definedName name="_______n5" hidden="1">{"TAB1",#N/A,TRUE,"GENERAL";"TAB2",#N/A,TRUE,"GENERAL";"TAB3",#N/A,TRUE,"GENERAL";"TAB4",#N/A,TRUE,"GENERAL";"TAB5",#N/A,TRUE,"GENERAL"}</definedName>
    <definedName name="_______nyn7" hidden="1">{"via1",#N/A,TRUE,"general";"via2",#N/A,TRUE,"general";"via3",#N/A,TRUE,"general"}</definedName>
    <definedName name="_______o4" hidden="1">{"via1",#N/A,TRUE,"general";"via2",#N/A,TRUE,"general";"via3",#N/A,TRUE,"general"}</definedName>
    <definedName name="_______o5" hidden="1">{"TAB1",#N/A,TRUE,"GENERAL";"TAB2",#N/A,TRUE,"GENERAL";"TAB3",#N/A,TRUE,"GENERAL";"TAB4",#N/A,TRUE,"GENERAL";"TAB5",#N/A,TRUE,"GENERAL"}</definedName>
    <definedName name="_______o6" hidden="1">{"TAB1",#N/A,TRUE,"GENERAL";"TAB2",#N/A,TRUE,"GENERAL";"TAB3",#N/A,TRUE,"GENERAL";"TAB4",#N/A,TRUE,"GENERAL";"TAB5",#N/A,TRUE,"GENERAL"}</definedName>
    <definedName name="_______o7" hidden="1">{"TAB1",#N/A,TRUE,"GENERAL";"TAB2",#N/A,TRUE,"GENERAL";"TAB3",#N/A,TRUE,"GENERAL";"TAB4",#N/A,TRUE,"GENERAL";"TAB5",#N/A,TRUE,"GENERAL"}</definedName>
    <definedName name="_______o8" hidden="1">{"via1",#N/A,TRUE,"general";"via2",#N/A,TRUE,"general";"via3",#N/A,TRUE,"general"}</definedName>
    <definedName name="_______o9" hidden="1">{"TAB1",#N/A,TRUE,"GENERAL";"TAB2",#N/A,TRUE,"GENERAL";"TAB3",#N/A,TRUE,"GENERAL";"TAB4",#N/A,TRUE,"GENERAL";"TAB5",#N/A,TRUE,"GENERAL"}</definedName>
    <definedName name="_______p6" hidden="1">{"via1",#N/A,TRUE,"general";"via2",#N/A,TRUE,"general";"via3",#N/A,TRUE,"general"}</definedName>
    <definedName name="_______p7" hidden="1">{"via1",#N/A,TRUE,"general";"via2",#N/A,TRUE,"general";"via3",#N/A,TRUE,"general"}</definedName>
    <definedName name="_______p8" hidden="1">{"TAB1",#N/A,TRUE,"GENERAL";"TAB2",#N/A,TRUE,"GENERAL";"TAB3",#N/A,TRUE,"GENERAL";"TAB4",#N/A,TRUE,"GENERAL";"TAB5",#N/A,TRUE,"GENERAL"}</definedName>
    <definedName name="_______PJ50">#REF!</definedName>
    <definedName name="_______PRE12">#REF!</definedName>
    <definedName name="_______r" hidden="1">{"TAB1",#N/A,TRUE,"GENERAL";"TAB2",#N/A,TRUE,"GENERAL";"TAB3",#N/A,TRUE,"GENERAL";"TAB4",#N/A,TRUE,"GENERAL";"TAB5",#N/A,TRUE,"GENERAL"}</definedName>
    <definedName name="_______r4r" hidden="1">{"via1",#N/A,TRUE,"general";"via2",#N/A,TRUE,"general";"via3",#N/A,TRUE,"general"}</definedName>
    <definedName name="_______Rc">#REF!</definedName>
    <definedName name="_______rtu6" hidden="1">{"via1",#N/A,TRUE,"general";"via2",#N/A,TRUE,"general";"via3",#N/A,TRUE,"general"}</definedName>
    <definedName name="_______s1" hidden="1">{"via1",#N/A,TRUE,"general";"via2",#N/A,TRUE,"general";"via3",#N/A,TRUE,"general"}</definedName>
    <definedName name="_______s2" hidden="1">{"TAB1",#N/A,TRUE,"GENERAL";"TAB2",#N/A,TRUE,"GENERAL";"TAB3",#N/A,TRUE,"GENERAL";"TAB4",#N/A,TRUE,"GENERAL";"TAB5",#N/A,TRUE,"GENERAL"}</definedName>
    <definedName name="_______s3" hidden="1">{"TAB1",#N/A,TRUE,"GENERAL";"TAB2",#N/A,TRUE,"GENERAL";"TAB3",#N/A,TRUE,"GENERAL";"TAB4",#N/A,TRUE,"GENERAL";"TAB5",#N/A,TRUE,"GENERAL"}</definedName>
    <definedName name="_______s4" hidden="1">{"via1",#N/A,TRUE,"general";"via2",#N/A,TRUE,"general";"via3",#N/A,TRUE,"general"}</definedName>
    <definedName name="_______s5" hidden="1">{"via1",#N/A,TRUE,"general";"via2",#N/A,TRUE,"general";"via3",#N/A,TRUE,"general"}</definedName>
    <definedName name="_______s6" hidden="1">{"TAB1",#N/A,TRUE,"GENERAL";"TAB2",#N/A,TRUE,"GENERAL";"TAB3",#N/A,TRUE,"GENERAL";"TAB4",#N/A,TRUE,"GENERAL";"TAB5",#N/A,TRUE,"GENERAL"}</definedName>
    <definedName name="_______s7" hidden="1">{"via1",#N/A,TRUE,"general";"via2",#N/A,TRUE,"general";"via3",#N/A,TRUE,"general"}</definedName>
    <definedName name="_______SBC1">[5]INV!$A$12:$D$15</definedName>
    <definedName name="_______SBC3">[5]INV!$F$12:$I$15</definedName>
    <definedName name="_______SBC5">[5]INV!$K$12:$N$15</definedName>
    <definedName name="_______t3" hidden="1">{"TAB1",#N/A,TRUE,"GENERAL";"TAB2",#N/A,TRUE,"GENERAL";"TAB3",#N/A,TRUE,"GENERAL";"TAB4",#N/A,TRUE,"GENERAL";"TAB5",#N/A,TRUE,"GENERAL"}</definedName>
    <definedName name="_______t4" hidden="1">{"via1",#N/A,TRUE,"general";"via2",#N/A,TRUE,"general";"via3",#N/A,TRUE,"general"}</definedName>
    <definedName name="_______t5" hidden="1">{"TAB1",#N/A,TRUE,"GENERAL";"TAB2",#N/A,TRUE,"GENERAL";"TAB3",#N/A,TRUE,"GENERAL";"TAB4",#N/A,TRUE,"GENERAL";"TAB5",#N/A,TRUE,"GENERAL"}</definedName>
    <definedName name="_______t6" hidden="1">{"via1",#N/A,TRUE,"general";"via2",#N/A,TRUE,"general";"via3",#N/A,TRUE,"general"}</definedName>
    <definedName name="_______t66" hidden="1">{"TAB1",#N/A,TRUE,"GENERAL";"TAB2",#N/A,TRUE,"GENERAL";"TAB3",#N/A,TRUE,"GENERAL";"TAB4",#N/A,TRUE,"GENERAL";"TAB5",#N/A,TRUE,"GENERAL"}</definedName>
    <definedName name="_______t7" hidden="1">{"via1",#N/A,TRUE,"general";"via2",#N/A,TRUE,"general";"via3",#N/A,TRUE,"general"}</definedName>
    <definedName name="_______t77" hidden="1">{"TAB1",#N/A,TRUE,"GENERAL";"TAB2",#N/A,TRUE,"GENERAL";"TAB3",#N/A,TRUE,"GENERAL";"TAB4",#N/A,TRUE,"GENERAL";"TAB5",#N/A,TRUE,"GENERAL"}</definedName>
    <definedName name="_______t8" hidden="1">{"TAB1",#N/A,TRUE,"GENERAL";"TAB2",#N/A,TRUE,"GENERAL";"TAB3",#N/A,TRUE,"GENERAL";"TAB4",#N/A,TRUE,"GENERAL";"TAB5",#N/A,TRUE,"GENERAL"}</definedName>
    <definedName name="_______t88" hidden="1">{"via1",#N/A,TRUE,"general";"via2",#N/A,TRUE,"general";"via3",#N/A,TRUE,"general"}</definedName>
    <definedName name="_______t9" hidden="1">{"TAB1",#N/A,TRUE,"GENERAL";"TAB2",#N/A,TRUE,"GENERAL";"TAB3",#N/A,TRUE,"GENERAL";"TAB4",#N/A,TRUE,"GENERAL";"TAB5",#N/A,TRUE,"GENERAL"}</definedName>
    <definedName name="_______t99" hidden="1">{"via1",#N/A,TRUE,"general";"via2",#N/A,TRUE,"general";"via3",#N/A,TRUE,"general"}</definedName>
    <definedName name="_______u4" hidden="1">{"TAB1",#N/A,TRUE,"GENERAL";"TAB2",#N/A,TRUE,"GENERAL";"TAB3",#N/A,TRUE,"GENERAL";"TAB4",#N/A,TRUE,"GENERAL";"TAB5",#N/A,TRUE,"GENERAL"}</definedName>
    <definedName name="_______u5" hidden="1">{"TAB1",#N/A,TRUE,"GENERAL";"TAB2",#N/A,TRUE,"GENERAL";"TAB3",#N/A,TRUE,"GENERAL";"TAB4",#N/A,TRUE,"GENERAL";"TAB5",#N/A,TRUE,"GENERAL"}</definedName>
    <definedName name="_______u6" hidden="1">{"TAB1",#N/A,TRUE,"GENERAL";"TAB2",#N/A,TRUE,"GENERAL";"TAB3",#N/A,TRUE,"GENERAL";"TAB4",#N/A,TRUE,"GENERAL";"TAB5",#N/A,TRUE,"GENERAL"}</definedName>
    <definedName name="_______u7" hidden="1">{"via1",#N/A,TRUE,"general";"via2",#N/A,TRUE,"general";"via3",#N/A,TRUE,"general"}</definedName>
    <definedName name="_______u8" hidden="1">{"TAB1",#N/A,TRUE,"GENERAL";"TAB2",#N/A,TRUE,"GENERAL";"TAB3",#N/A,TRUE,"GENERAL";"TAB4",#N/A,TRUE,"GENERAL";"TAB5",#N/A,TRUE,"GENERAL"}</definedName>
    <definedName name="_______u9" hidden="1">{"TAB1",#N/A,TRUE,"GENERAL";"TAB2",#N/A,TRUE,"GENERAL";"TAB3",#N/A,TRUE,"GENERAL";"TAB4",#N/A,TRUE,"GENERAL";"TAB5",#N/A,TRUE,"GENERAL"}</definedName>
    <definedName name="_______ur7" hidden="1">{"TAB1",#N/A,TRUE,"GENERAL";"TAB2",#N/A,TRUE,"GENERAL";"TAB3",#N/A,TRUE,"GENERAL";"TAB4",#N/A,TRUE,"GENERAL";"TAB5",#N/A,TRUE,"GENERAL"}</definedName>
    <definedName name="_______v2" hidden="1">{"via1",#N/A,TRUE,"general";"via2",#N/A,TRUE,"general";"via3",#N/A,TRUE,"general"}</definedName>
    <definedName name="_______v3" hidden="1">{"TAB1",#N/A,TRUE,"GENERAL";"TAB2",#N/A,TRUE,"GENERAL";"TAB3",#N/A,TRUE,"GENERAL";"TAB4",#N/A,TRUE,"GENERAL";"TAB5",#N/A,TRUE,"GENERAL"}</definedName>
    <definedName name="_______v4" hidden="1">{"TAB1",#N/A,TRUE,"GENERAL";"TAB2",#N/A,TRUE,"GENERAL";"TAB3",#N/A,TRUE,"GENERAL";"TAB4",#N/A,TRUE,"GENERAL";"TAB5",#N/A,TRUE,"GENERAL"}</definedName>
    <definedName name="_______v5" hidden="1">{"TAB1",#N/A,TRUE,"GENERAL";"TAB2",#N/A,TRUE,"GENERAL";"TAB3",#N/A,TRUE,"GENERAL";"TAB4",#N/A,TRUE,"GENERAL";"TAB5",#N/A,TRUE,"GENERAL"}</definedName>
    <definedName name="_______v6" hidden="1">{"TAB1",#N/A,TRUE,"GENERAL";"TAB2",#N/A,TRUE,"GENERAL";"TAB3",#N/A,TRUE,"GENERAL";"TAB4",#N/A,TRUE,"GENERAL";"TAB5",#N/A,TRUE,"GENERAL"}</definedName>
    <definedName name="_______v7" hidden="1">{"via1",#N/A,TRUE,"general";"via2",#N/A,TRUE,"general";"via3",#N/A,TRUE,"general"}</definedName>
    <definedName name="_______v8" hidden="1">{"TAB1",#N/A,TRUE,"GENERAL";"TAB2",#N/A,TRUE,"GENERAL";"TAB3",#N/A,TRUE,"GENERAL";"TAB4",#N/A,TRUE,"GENERAL";"TAB5",#N/A,TRUE,"GENERAL"}</definedName>
    <definedName name="_______v9" hidden="1">{"TAB1",#N/A,TRUE,"GENERAL";"TAB2",#N/A,TRUE,"GENERAL";"TAB3",#N/A,TRUE,"GENERAL";"TAB4",#N/A,TRUE,"GENERAL";"TAB5",#N/A,TRUE,"GENERAL"}</definedName>
    <definedName name="_______vfv4" hidden="1">{"via1",#N/A,TRUE,"general";"via2",#N/A,TRUE,"general";"via3",#N/A,TRUE,"general"}</definedName>
    <definedName name="_______VPD1">[4]TARIFAS!$C$582</definedName>
    <definedName name="_______VPI1">[4]TARIFAS!$C$580</definedName>
    <definedName name="_______VRA1">[4]TARIFAS!$C$579</definedName>
    <definedName name="_______x1" hidden="1">{"TAB1",#N/A,TRUE,"GENERAL";"TAB2",#N/A,TRUE,"GENERAL";"TAB3",#N/A,TRUE,"GENERAL";"TAB4",#N/A,TRUE,"GENERAL";"TAB5",#N/A,TRUE,"GENERAL"}</definedName>
    <definedName name="_______x2" hidden="1">{"via1",#N/A,TRUE,"general";"via2",#N/A,TRUE,"general";"via3",#N/A,TRUE,"general"}</definedName>
    <definedName name="_______x3" hidden="1">{"via1",#N/A,TRUE,"general";"via2",#N/A,TRUE,"general";"via3",#N/A,TRUE,"general"}</definedName>
    <definedName name="_______x4" hidden="1">{"via1",#N/A,TRUE,"general";"via2",#N/A,TRUE,"general";"via3",#N/A,TRUE,"general"}</definedName>
    <definedName name="_______x5" hidden="1">{"TAB1",#N/A,TRUE,"GENERAL";"TAB2",#N/A,TRUE,"GENERAL";"TAB3",#N/A,TRUE,"GENERAL";"TAB4",#N/A,TRUE,"GENERAL";"TAB5",#N/A,TRUE,"GENERAL"}</definedName>
    <definedName name="_______x6" hidden="1">{"TAB1",#N/A,TRUE,"GENERAL";"TAB2",#N/A,TRUE,"GENERAL";"TAB3",#N/A,TRUE,"GENERAL";"TAB4",#N/A,TRUE,"GENERAL";"TAB5",#N/A,TRUE,"GENERAL"}</definedName>
    <definedName name="_______x7" hidden="1">{"TAB1",#N/A,TRUE,"GENERAL";"TAB2",#N/A,TRUE,"GENERAL";"TAB3",#N/A,TRUE,"GENERAL";"TAB4",#N/A,TRUE,"GENERAL";"TAB5",#N/A,TRUE,"GENERAL"}</definedName>
    <definedName name="_______x8" hidden="1">{"via1",#N/A,TRUE,"general";"via2",#N/A,TRUE,"general";"via3",#N/A,TRUE,"general"}</definedName>
    <definedName name="_______x9" hidden="1">{"TAB1",#N/A,TRUE,"GENERAL";"TAB2",#N/A,TRUE,"GENERAL";"TAB3",#N/A,TRUE,"GENERAL";"TAB4",#N/A,TRUE,"GENERAL";"TAB5",#N/A,TRUE,"GENERAL"}</definedName>
    <definedName name="_______y2" hidden="1">{"TAB1",#N/A,TRUE,"GENERAL";"TAB2",#N/A,TRUE,"GENERAL";"TAB3",#N/A,TRUE,"GENERAL";"TAB4",#N/A,TRUE,"GENERAL";"TAB5",#N/A,TRUE,"GENERAL"}</definedName>
    <definedName name="_______y3" hidden="1">{"via1",#N/A,TRUE,"general";"via2",#N/A,TRUE,"general";"via3",#N/A,TRUE,"general"}</definedName>
    <definedName name="_______y4" hidden="1">{"via1",#N/A,TRUE,"general";"via2",#N/A,TRUE,"general";"via3",#N/A,TRUE,"general"}</definedName>
    <definedName name="_______y5" hidden="1">{"TAB1",#N/A,TRUE,"GENERAL";"TAB2",#N/A,TRUE,"GENERAL";"TAB3",#N/A,TRUE,"GENERAL";"TAB4",#N/A,TRUE,"GENERAL";"TAB5",#N/A,TRUE,"GENERAL"}</definedName>
    <definedName name="_______y6" hidden="1">{"via1",#N/A,TRUE,"general";"via2",#N/A,TRUE,"general";"via3",#N/A,TRUE,"general"}</definedName>
    <definedName name="_______y7" hidden="1">{"via1",#N/A,TRUE,"general";"via2",#N/A,TRUE,"general";"via3",#N/A,TRUE,"general"}</definedName>
    <definedName name="_______y8" hidden="1">{"via1",#N/A,TRUE,"general";"via2",#N/A,TRUE,"general";"via3",#N/A,TRUE,"general"}</definedName>
    <definedName name="_______y9" hidden="1">{"TAB1",#N/A,TRUE,"GENERAL";"TAB2",#N/A,TRUE,"GENERAL";"TAB3",#N/A,TRUE,"GENERAL";"TAB4",#N/A,TRUE,"GENERAL";"TAB5",#N/A,TRUE,"GENERAL"}</definedName>
    <definedName name="_______z1" hidden="1">{"TAB1",#N/A,TRUE,"GENERAL";"TAB2",#N/A,TRUE,"GENERAL";"TAB3",#N/A,TRUE,"GENERAL";"TAB4",#N/A,TRUE,"GENERAL";"TAB5",#N/A,TRUE,"GENERAL"}</definedName>
    <definedName name="_______z2" hidden="1">{"via1",#N/A,TRUE,"general";"via2",#N/A,TRUE,"general";"via3",#N/A,TRUE,"general"}</definedName>
    <definedName name="_______z3" hidden="1">{"via1",#N/A,TRUE,"general";"via2",#N/A,TRUE,"general";"via3",#N/A,TRUE,"general"}</definedName>
    <definedName name="_______z4" hidden="1">{"TAB1",#N/A,TRUE,"GENERAL";"TAB2",#N/A,TRUE,"GENERAL";"TAB3",#N/A,TRUE,"GENERAL";"TAB4",#N/A,TRUE,"GENERAL";"TAB5",#N/A,TRUE,"GENERAL"}</definedName>
    <definedName name="_______z5" hidden="1">{"via1",#N/A,TRUE,"general";"via2",#N/A,TRUE,"general";"via3",#N/A,TRUE,"general"}</definedName>
    <definedName name="_______z6" hidden="1">{"TAB1",#N/A,TRUE,"GENERAL";"TAB2",#N/A,TRUE,"GENERAL";"TAB3",#N/A,TRUE,"GENERAL";"TAB4",#N/A,TRUE,"GENERAL";"TAB5",#N/A,TRUE,"GENERAL"}</definedName>
    <definedName name="______a1" hidden="1">{"TAB1",#N/A,TRUE,"GENERAL";"TAB2",#N/A,TRUE,"GENERAL";"TAB3",#N/A,TRUE,"GENERAL";"TAB4",#N/A,TRUE,"GENERAL";"TAB5",#N/A,TRUE,"GENERAL"}</definedName>
    <definedName name="______a3" hidden="1">{"TAB1",#N/A,TRUE,"GENERAL";"TAB2",#N/A,TRUE,"GENERAL";"TAB3",#N/A,TRUE,"GENERAL";"TAB4",#N/A,TRUE,"GENERAL";"TAB5",#N/A,TRUE,"GENERAL"}</definedName>
    <definedName name="______a4" hidden="1">{"via1",#N/A,TRUE,"general";"via2",#N/A,TRUE,"general";"via3",#N/A,TRUE,"general"}</definedName>
    <definedName name="______a5" hidden="1">{"TAB1",#N/A,TRUE,"GENERAL";"TAB2",#N/A,TRUE,"GENERAL";"TAB3",#N/A,TRUE,"GENERAL";"TAB4",#N/A,TRUE,"GENERAL";"TAB5",#N/A,TRUE,"GENERAL"}</definedName>
    <definedName name="______a6" hidden="1">{"TAB1",#N/A,TRUE,"GENERAL";"TAB2",#N/A,TRUE,"GENERAL";"TAB3",#N/A,TRUE,"GENERAL";"TAB4",#N/A,TRUE,"GENERAL";"TAB5",#N/A,TRUE,"GENERAL"}</definedName>
    <definedName name="______AFC1">[5]INV!$A$25:$D$28</definedName>
    <definedName name="______AFC3">[5]INV!$F$25:$I$28</definedName>
    <definedName name="______AFC5">[5]INV!$K$25:$N$28</definedName>
    <definedName name="______b2" hidden="1">{"TAB1",#N/A,TRUE,"GENERAL";"TAB2",#N/A,TRUE,"GENERAL";"TAB3",#N/A,TRUE,"GENERAL";"TAB4",#N/A,TRUE,"GENERAL";"TAB5",#N/A,TRUE,"GENERAL"}</definedName>
    <definedName name="______b3" hidden="1">{"TAB1",#N/A,TRUE,"GENERAL";"TAB2",#N/A,TRUE,"GENERAL";"TAB3",#N/A,TRUE,"GENERAL";"TAB4",#N/A,TRUE,"GENERAL";"TAB5",#N/A,TRUE,"GENERAL"}</definedName>
    <definedName name="______b4" hidden="1">{"TAB1",#N/A,TRUE,"GENERAL";"TAB2",#N/A,TRUE,"GENERAL";"TAB3",#N/A,TRUE,"GENERAL";"TAB4",#N/A,TRUE,"GENERAL";"TAB5",#N/A,TRUE,"GENERAL"}</definedName>
    <definedName name="______b5" hidden="1">{"TAB1",#N/A,TRUE,"GENERAL";"TAB2",#N/A,TRUE,"GENERAL";"TAB3",#N/A,TRUE,"GENERAL";"TAB4",#N/A,TRUE,"GENERAL";"TAB5",#N/A,TRUE,"GENERAL"}</definedName>
    <definedName name="______b6" hidden="1">{"TAB1",#N/A,TRUE,"GENERAL";"TAB2",#N/A,TRUE,"GENERAL";"TAB3",#N/A,TRUE,"GENERAL";"TAB4",#N/A,TRUE,"GENERAL";"TAB5",#N/A,TRUE,"GENERAL"}</definedName>
    <definedName name="______b7" hidden="1">{"via1",#N/A,TRUE,"general";"via2",#N/A,TRUE,"general";"via3",#N/A,TRUE,"general"}</definedName>
    <definedName name="______b8" hidden="1">{"via1",#N/A,TRUE,"general";"via2",#N/A,TRUE,"general";"via3",#N/A,TRUE,"general"}</definedName>
    <definedName name="______bb9" hidden="1">{"TAB1",#N/A,TRUE,"GENERAL";"TAB2",#N/A,TRUE,"GENERAL";"TAB3",#N/A,TRUE,"GENERAL";"TAB4",#N/A,TRUE,"GENERAL";"TAB5",#N/A,TRUE,"GENERAL"}</definedName>
    <definedName name="______bgb5" hidden="1">{"TAB1",#N/A,TRUE,"GENERAL";"TAB2",#N/A,TRUE,"GENERAL";"TAB3",#N/A,TRUE,"GENERAL";"TAB4",#N/A,TRUE,"GENERAL";"TAB5",#N/A,TRUE,"GENERAL"}</definedName>
    <definedName name="______BGC1">[5]INV!$A$5:$D$8</definedName>
    <definedName name="______BGC3">[5]INV!$F$5:$I$8</definedName>
    <definedName name="______BGC5">[5]INV!$K$5:$N$8</definedName>
    <definedName name="______CAC1">[5]INV!$A$19:$D$22</definedName>
    <definedName name="______CAC3">[5]INV!$F$19:$I$22</definedName>
    <definedName name="______CAC5">[5]INV!$K$19:$N$22</definedName>
    <definedName name="______cua1">'[3]ALCANTARILLADO RAS'!$A$4:$B$14</definedName>
    <definedName name="______DMD1">#REF!</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g2" hidden="1">{"TAB1",#N/A,TRUE,"GENERAL";"TAB2",#N/A,TRUE,"GENERAL";"TAB3",#N/A,TRUE,"GENERAL";"TAB4",#N/A,TRUE,"GENERAL";"TAB5",#N/A,TRUE,"GENERAL"}</definedName>
    <definedName name="______g3" hidden="1">{"via1",#N/A,TRUE,"general";"via2",#N/A,TRUE,"general";"via3",#N/A,TRUE,"general"}</definedName>
    <definedName name="______g4" hidden="1">{"via1",#N/A,TRUE,"general";"via2",#N/A,TRUE,"general";"via3",#N/A,TRUE,"general"}</definedName>
    <definedName name="______g5" hidden="1">{"via1",#N/A,TRUE,"general";"via2",#N/A,TRUE,"general";"via3",#N/A,TRUE,"general"}</definedName>
    <definedName name="______g6" hidden="1">{"via1",#N/A,TRUE,"general";"via2",#N/A,TRUE,"general";"via3",#N/A,TRUE,"general"}</definedName>
    <definedName name="______g7" hidden="1">{"TAB1",#N/A,TRUE,"GENERAL";"TAB2",#N/A,TRUE,"GENERAL";"TAB3",#N/A,TRUE,"GENERAL";"TAB4",#N/A,TRUE,"GENERAL";"TAB5",#N/A,TRUE,"GENERAL"}</definedName>
    <definedName name="______GR1" hidden="1">{"TAB1",#N/A,TRUE,"GENERAL";"TAB2",#N/A,TRUE,"GENERAL";"TAB3",#N/A,TRUE,"GENERAL";"TAB4",#N/A,TRUE,"GENERAL";"TAB5",#N/A,TRUE,"GENERAL"}</definedName>
    <definedName name="______gtr4" hidden="1">{"via1",#N/A,TRUE,"general";"via2",#N/A,TRUE,"general";"via3",#N/A,TRUE,"general"}</definedName>
    <definedName name="______h2" hidden="1">{"via1",#N/A,TRUE,"general";"via2",#N/A,TRUE,"general";"via3",#N/A,TRUE,"general"}</definedName>
    <definedName name="______h3" hidden="1">{"via1",#N/A,TRUE,"general";"via2",#N/A,TRUE,"general";"via3",#N/A,TRUE,"general"}</definedName>
    <definedName name="______h4" hidden="1">{"TAB1",#N/A,TRUE,"GENERAL";"TAB2",#N/A,TRUE,"GENERAL";"TAB3",#N/A,TRUE,"GENERAL";"TAB4",#N/A,TRUE,"GENERAL";"TAB5",#N/A,TRUE,"GENERAL"}</definedName>
    <definedName name="______h5" hidden="1">{"TAB1",#N/A,TRUE,"GENERAL";"TAB2",#N/A,TRUE,"GENERAL";"TAB3",#N/A,TRUE,"GENERAL";"TAB4",#N/A,TRUE,"GENERAL";"TAB5",#N/A,TRUE,"GENERAL"}</definedName>
    <definedName name="______h6" hidden="1">{"via1",#N/A,TRUE,"general";"via2",#N/A,TRUE,"general";"via3",#N/A,TRUE,"general"}</definedName>
    <definedName name="______h7" hidden="1">{"TAB1",#N/A,TRUE,"GENERAL";"TAB2",#N/A,TRUE,"GENERAL";"TAB3",#N/A,TRUE,"GENERAL";"TAB4",#N/A,TRUE,"GENERAL";"TAB5",#N/A,TRUE,"GENERAL"}</definedName>
    <definedName name="______h8" hidden="1">{"via1",#N/A,TRUE,"general";"via2",#N/A,TRUE,"general";"via3",#N/A,TRUE,"general"}</definedName>
    <definedName name="______hfh7" hidden="1">{"via1",#N/A,TRUE,"general";"via2",#N/A,TRUE,"general";"via3",#N/A,TRUE,"general"}</definedName>
    <definedName name="______i4" hidden="1">{"via1",#N/A,TRUE,"general";"via2",#N/A,TRUE,"general";"via3",#N/A,TRUE,"general"}</definedName>
    <definedName name="______i5" hidden="1">{"TAB1",#N/A,TRUE,"GENERAL";"TAB2",#N/A,TRUE,"GENERAL";"TAB3",#N/A,TRUE,"GENERAL";"TAB4",#N/A,TRUE,"GENERAL";"TAB5",#N/A,TRUE,"GENERAL"}</definedName>
    <definedName name="______i6" hidden="1">{"TAB1",#N/A,TRUE,"GENERAL";"TAB2",#N/A,TRUE,"GENERAL";"TAB3",#N/A,TRUE,"GENERAL";"TAB4",#N/A,TRUE,"GENERAL";"TAB5",#N/A,TRUE,"GENERAL"}</definedName>
    <definedName name="______i7" hidden="1">{"via1",#N/A,TRUE,"general";"via2",#N/A,TRUE,"general";"via3",#N/A,TRUE,"general"}</definedName>
    <definedName name="______i77" hidden="1">{"TAB1",#N/A,TRUE,"GENERAL";"TAB2",#N/A,TRUE,"GENERAL";"TAB3",#N/A,TRUE,"GENERAL";"TAB4",#N/A,TRUE,"GENERAL";"TAB5",#N/A,TRUE,"GENERAL"}</definedName>
    <definedName name="______i8" hidden="1">{"via1",#N/A,TRUE,"general";"via2",#N/A,TRUE,"general";"via3",#N/A,TRUE,"general"}</definedName>
    <definedName name="______i9" hidden="1">{"TAB1",#N/A,TRUE,"GENERAL";"TAB2",#N/A,TRUE,"GENERAL";"TAB3",#N/A,TRUE,"GENERAL";"TAB4",#N/A,TRUE,"GENERAL";"TAB5",#N/A,TRUE,"GENERAL"}</definedName>
    <definedName name="______INF1">#REF!</definedName>
    <definedName name="______k3" hidden="1">{"TAB1",#N/A,TRUE,"GENERAL";"TAB2",#N/A,TRUE,"GENERAL";"TAB3",#N/A,TRUE,"GENERAL";"TAB4",#N/A,TRUE,"GENERAL";"TAB5",#N/A,TRUE,"GENERAL"}</definedName>
    <definedName name="______k4" hidden="1">{"via1",#N/A,TRUE,"general";"via2",#N/A,TRUE,"general";"via3",#N/A,TRUE,"general"}</definedName>
    <definedName name="______k5" hidden="1">{"via1",#N/A,TRUE,"general";"via2",#N/A,TRUE,"general";"via3",#N/A,TRUE,"general"}</definedName>
    <definedName name="______k6" hidden="1">{"TAB1",#N/A,TRUE,"GENERAL";"TAB2",#N/A,TRUE,"GENERAL";"TAB3",#N/A,TRUE,"GENERAL";"TAB4",#N/A,TRUE,"GENERAL";"TAB5",#N/A,TRUE,"GENERAL"}</definedName>
    <definedName name="______k7" hidden="1">{"via1",#N/A,TRUE,"general";"via2",#N/A,TRUE,"general";"via3",#N/A,TRUE,"general"}</definedName>
    <definedName name="______k8" hidden="1">{"via1",#N/A,TRUE,"general";"via2",#N/A,TRUE,"general";"via3",#N/A,TRUE,"general"}</definedName>
    <definedName name="______k9" hidden="1">{"TAB1",#N/A,TRUE,"GENERAL";"TAB2",#N/A,TRUE,"GENERAL";"TAB3",#N/A,TRUE,"GENERAL";"TAB4",#N/A,TRUE,"GENERAL";"TAB5",#N/A,TRUE,"GENERAL"}</definedName>
    <definedName name="______kjk6" hidden="1">{"TAB1",#N/A,TRUE,"GENERAL";"TAB2",#N/A,TRUE,"GENERAL";"TAB3",#N/A,TRUE,"GENERAL";"TAB4",#N/A,TRUE,"GENERAL";"TAB5",#N/A,TRUE,"GENERAL"}</definedName>
    <definedName name="______m3" hidden="1">{"via1",#N/A,TRUE,"general";"via2",#N/A,TRUE,"general";"via3",#N/A,TRUE,"general"}</definedName>
    <definedName name="______m4" hidden="1">{"TAB1",#N/A,TRUE,"GENERAL";"TAB2",#N/A,TRUE,"GENERAL";"TAB3",#N/A,TRUE,"GENERAL";"TAB4",#N/A,TRUE,"GENERAL";"TAB5",#N/A,TRUE,"GENERAL"}</definedName>
    <definedName name="______m5" hidden="1">{"via1",#N/A,TRUE,"general";"via2",#N/A,TRUE,"general";"via3",#N/A,TRUE,"general"}</definedName>
    <definedName name="______m6" hidden="1">{"TAB1",#N/A,TRUE,"GENERAL";"TAB2",#N/A,TRUE,"GENERAL";"TAB3",#N/A,TRUE,"GENERAL";"TAB4",#N/A,TRUE,"GENERAL";"TAB5",#N/A,TRUE,"GENERAL"}</definedName>
    <definedName name="______m7" hidden="1">{"TAB1",#N/A,TRUE,"GENERAL";"TAB2",#N/A,TRUE,"GENERAL";"TAB3",#N/A,TRUE,"GENERAL";"TAB4",#N/A,TRUE,"GENERAL";"TAB5",#N/A,TRUE,"GENERAL"}</definedName>
    <definedName name="______m8" hidden="1">{"via1",#N/A,TRUE,"general";"via2",#N/A,TRUE,"general";"via3",#N/A,TRUE,"general"}</definedName>
    <definedName name="______m9" hidden="1">{"via1",#N/A,TRUE,"general";"via2",#N/A,TRUE,"general";"via3",#N/A,TRUE,"general"}</definedName>
    <definedName name="______MA2">#REF!</definedName>
    <definedName name="______n3" hidden="1">{"TAB1",#N/A,TRUE,"GENERAL";"TAB2",#N/A,TRUE,"GENERAL";"TAB3",#N/A,TRUE,"GENERAL";"TAB4",#N/A,TRUE,"GENERAL";"TAB5",#N/A,TRUE,"GENERAL"}</definedName>
    <definedName name="______n4" hidden="1">{"via1",#N/A,TRUE,"general";"via2",#N/A,TRUE,"general";"via3",#N/A,TRUE,"general"}</definedName>
    <definedName name="______n5" hidden="1">{"TAB1",#N/A,TRUE,"GENERAL";"TAB2",#N/A,TRUE,"GENERAL";"TAB3",#N/A,TRUE,"GENERAL";"TAB4",#N/A,TRUE,"GENERAL";"TAB5",#N/A,TRUE,"GENERAL"}</definedName>
    <definedName name="______nyn7" hidden="1">{"via1",#N/A,TRUE,"general";"via2",#N/A,TRUE,"general";"via3",#N/A,TRUE,"general"}</definedName>
    <definedName name="______o4" hidden="1">{"via1",#N/A,TRUE,"general";"via2",#N/A,TRUE,"general";"via3",#N/A,TRUE,"general"}</definedName>
    <definedName name="______o5" hidden="1">{"TAB1",#N/A,TRUE,"GENERAL";"TAB2",#N/A,TRUE,"GENERAL";"TAB3",#N/A,TRUE,"GENERAL";"TAB4",#N/A,TRUE,"GENERAL";"TAB5",#N/A,TRUE,"GENERAL"}</definedName>
    <definedName name="______o6" hidden="1">{"TAB1",#N/A,TRUE,"GENERAL";"TAB2",#N/A,TRUE,"GENERAL";"TAB3",#N/A,TRUE,"GENERAL";"TAB4",#N/A,TRUE,"GENERAL";"TAB5",#N/A,TRUE,"GENERAL"}</definedName>
    <definedName name="______o7" hidden="1">{"TAB1",#N/A,TRUE,"GENERAL";"TAB2",#N/A,TRUE,"GENERAL";"TAB3",#N/A,TRUE,"GENERAL";"TAB4",#N/A,TRUE,"GENERAL";"TAB5",#N/A,TRUE,"GENERAL"}</definedName>
    <definedName name="______o8" hidden="1">{"via1",#N/A,TRUE,"general";"via2",#N/A,TRUE,"general";"via3",#N/A,TRUE,"general"}</definedName>
    <definedName name="______o9" hidden="1">{"TAB1",#N/A,TRUE,"GENERAL";"TAB2",#N/A,TRUE,"GENERAL";"TAB3",#N/A,TRUE,"GENERAL";"TAB4",#N/A,TRUE,"GENERAL";"TAB5",#N/A,TRUE,"GENERAL"}</definedName>
    <definedName name="______p6" hidden="1">{"via1",#N/A,TRUE,"general";"via2",#N/A,TRUE,"general";"via3",#N/A,TRUE,"general"}</definedName>
    <definedName name="______p7" hidden="1">{"via1",#N/A,TRUE,"general";"via2",#N/A,TRUE,"general";"via3",#N/A,TRUE,"general"}</definedName>
    <definedName name="______p8" hidden="1">{"TAB1",#N/A,TRUE,"GENERAL";"TAB2",#N/A,TRUE,"GENERAL";"TAB3",#N/A,TRUE,"GENERAL";"TAB4",#N/A,TRUE,"GENERAL";"TAB5",#N/A,TRUE,"GENERAL"}</definedName>
    <definedName name="______PJ50">#REF!</definedName>
    <definedName name="______Po2">[8]REAJUSTESACTA1PROVI!#REF!</definedName>
    <definedName name="______r" hidden="1">{"TAB1",#N/A,TRUE,"GENERAL";"TAB2",#N/A,TRUE,"GENERAL";"TAB3",#N/A,TRUE,"GENERAL";"TAB4",#N/A,TRUE,"GENERAL";"TAB5",#N/A,TRUE,"GENERAL"}</definedName>
    <definedName name="______r4r" hidden="1">{"via1",#N/A,TRUE,"general";"via2",#N/A,TRUE,"general";"via3",#N/A,TRUE,"general"}</definedName>
    <definedName name="______Rc">#REF!</definedName>
    <definedName name="______rtu6" hidden="1">{"via1",#N/A,TRUE,"general";"via2",#N/A,TRUE,"general";"via3",#N/A,TRUE,"general"}</definedName>
    <definedName name="______s1" hidden="1">{"via1",#N/A,TRUE,"general";"via2",#N/A,TRUE,"general";"via3",#N/A,TRUE,"general"}</definedName>
    <definedName name="______s2" hidden="1">{"TAB1",#N/A,TRUE,"GENERAL";"TAB2",#N/A,TRUE,"GENERAL";"TAB3",#N/A,TRUE,"GENERAL";"TAB4",#N/A,TRUE,"GENERAL";"TAB5",#N/A,TRUE,"GENERAL"}</definedName>
    <definedName name="______s3" hidden="1">{"TAB1",#N/A,TRUE,"GENERAL";"TAB2",#N/A,TRUE,"GENERAL";"TAB3",#N/A,TRUE,"GENERAL";"TAB4",#N/A,TRUE,"GENERAL";"TAB5",#N/A,TRUE,"GENERAL"}</definedName>
    <definedName name="______s4" hidden="1">{"via1",#N/A,TRUE,"general";"via2",#N/A,TRUE,"general";"via3",#N/A,TRUE,"general"}</definedName>
    <definedName name="______s5" hidden="1">{"via1",#N/A,TRUE,"general";"via2",#N/A,TRUE,"general";"via3",#N/A,TRUE,"general"}</definedName>
    <definedName name="______s6" hidden="1">{"TAB1",#N/A,TRUE,"GENERAL";"TAB2",#N/A,TRUE,"GENERAL";"TAB3",#N/A,TRUE,"GENERAL";"TAB4",#N/A,TRUE,"GENERAL";"TAB5",#N/A,TRUE,"GENERAL"}</definedName>
    <definedName name="______s7" hidden="1">{"via1",#N/A,TRUE,"general";"via2",#N/A,TRUE,"general";"via3",#N/A,TRUE,"general"}</definedName>
    <definedName name="______SBC1">[5]INV!$A$12:$D$15</definedName>
    <definedName name="______SBC3">[5]INV!$F$12:$I$15</definedName>
    <definedName name="______SBC5">[5]INV!$K$12:$N$15</definedName>
    <definedName name="______t3" hidden="1">{"TAB1",#N/A,TRUE,"GENERAL";"TAB2",#N/A,TRUE,"GENERAL";"TAB3",#N/A,TRUE,"GENERAL";"TAB4",#N/A,TRUE,"GENERAL";"TAB5",#N/A,TRUE,"GENERAL"}</definedName>
    <definedName name="______t4" hidden="1">{"via1",#N/A,TRUE,"general";"via2",#N/A,TRUE,"general";"via3",#N/A,TRUE,"general"}</definedName>
    <definedName name="______t5" hidden="1">{"TAB1",#N/A,TRUE,"GENERAL";"TAB2",#N/A,TRUE,"GENERAL";"TAB3",#N/A,TRUE,"GENERAL";"TAB4",#N/A,TRUE,"GENERAL";"TAB5",#N/A,TRUE,"GENERAL"}</definedName>
    <definedName name="______t6" hidden="1">{"via1",#N/A,TRUE,"general";"via2",#N/A,TRUE,"general";"via3",#N/A,TRUE,"general"}</definedName>
    <definedName name="______t66" hidden="1">{"TAB1",#N/A,TRUE,"GENERAL";"TAB2",#N/A,TRUE,"GENERAL";"TAB3",#N/A,TRUE,"GENERAL";"TAB4",#N/A,TRUE,"GENERAL";"TAB5",#N/A,TRUE,"GENERAL"}</definedName>
    <definedName name="______t7" hidden="1">{"via1",#N/A,TRUE,"general";"via2",#N/A,TRUE,"general";"via3",#N/A,TRUE,"general"}</definedName>
    <definedName name="______t77" hidden="1">{"TAB1",#N/A,TRUE,"GENERAL";"TAB2",#N/A,TRUE,"GENERAL";"TAB3",#N/A,TRUE,"GENERAL";"TAB4",#N/A,TRUE,"GENERAL";"TAB5",#N/A,TRUE,"GENERAL"}</definedName>
    <definedName name="______t8" hidden="1">{"TAB1",#N/A,TRUE,"GENERAL";"TAB2",#N/A,TRUE,"GENERAL";"TAB3",#N/A,TRUE,"GENERAL";"TAB4",#N/A,TRUE,"GENERAL";"TAB5",#N/A,TRUE,"GENERAL"}</definedName>
    <definedName name="______t88" hidden="1">{"via1",#N/A,TRUE,"general";"via2",#N/A,TRUE,"general";"via3",#N/A,TRUE,"general"}</definedName>
    <definedName name="______t9" hidden="1">{"TAB1",#N/A,TRUE,"GENERAL";"TAB2",#N/A,TRUE,"GENERAL";"TAB3",#N/A,TRUE,"GENERAL";"TAB4",#N/A,TRUE,"GENERAL";"TAB5",#N/A,TRUE,"GENERAL"}</definedName>
    <definedName name="______t99" hidden="1">{"via1",#N/A,TRUE,"general";"via2",#N/A,TRUE,"general";"via3",#N/A,TRUE,"general"}</definedName>
    <definedName name="______TUZ22">#REF!</definedName>
    <definedName name="______TUZ36">#REF!</definedName>
    <definedName name="______TZ323">#REF!</definedName>
    <definedName name="______TZ324">#REF!</definedName>
    <definedName name="______u4" hidden="1">{"TAB1",#N/A,TRUE,"GENERAL";"TAB2",#N/A,TRUE,"GENERAL";"TAB3",#N/A,TRUE,"GENERAL";"TAB4",#N/A,TRUE,"GENERAL";"TAB5",#N/A,TRUE,"GENERAL"}</definedName>
    <definedName name="______u5" hidden="1">{"TAB1",#N/A,TRUE,"GENERAL";"TAB2",#N/A,TRUE,"GENERAL";"TAB3",#N/A,TRUE,"GENERAL";"TAB4",#N/A,TRUE,"GENERAL";"TAB5",#N/A,TRUE,"GENERAL"}</definedName>
    <definedName name="______u6" hidden="1">{"TAB1",#N/A,TRUE,"GENERAL";"TAB2",#N/A,TRUE,"GENERAL";"TAB3",#N/A,TRUE,"GENERAL";"TAB4",#N/A,TRUE,"GENERAL";"TAB5",#N/A,TRUE,"GENERAL"}</definedName>
    <definedName name="______u7" hidden="1">{"via1",#N/A,TRUE,"general";"via2",#N/A,TRUE,"general";"via3",#N/A,TRUE,"general"}</definedName>
    <definedName name="______u8" hidden="1">{"TAB1",#N/A,TRUE,"GENERAL";"TAB2",#N/A,TRUE,"GENERAL";"TAB3",#N/A,TRUE,"GENERAL";"TAB4",#N/A,TRUE,"GENERAL";"TAB5",#N/A,TRUE,"GENERAL"}</definedName>
    <definedName name="______u9" hidden="1">{"TAB1",#N/A,TRUE,"GENERAL";"TAB2",#N/A,TRUE,"GENERAL";"TAB3",#N/A,TRUE,"GENERAL";"TAB4",#N/A,TRUE,"GENERAL";"TAB5",#N/A,TRUE,"GENERAL"}</definedName>
    <definedName name="______ur7" hidden="1">{"TAB1",#N/A,TRUE,"GENERAL";"TAB2",#N/A,TRUE,"GENERAL";"TAB3",#N/A,TRUE,"GENERAL";"TAB4",#N/A,TRUE,"GENERAL";"TAB5",#N/A,TRUE,"GENERAL"}</definedName>
    <definedName name="______v2" hidden="1">{"via1",#N/A,TRUE,"general";"via2",#N/A,TRUE,"general";"via3",#N/A,TRUE,"general"}</definedName>
    <definedName name="______v3" hidden="1">{"TAB1",#N/A,TRUE,"GENERAL";"TAB2",#N/A,TRUE,"GENERAL";"TAB3",#N/A,TRUE,"GENERAL";"TAB4",#N/A,TRUE,"GENERAL";"TAB5",#N/A,TRUE,"GENERAL"}</definedName>
    <definedName name="______v4" hidden="1">{"TAB1",#N/A,TRUE,"GENERAL";"TAB2",#N/A,TRUE,"GENERAL";"TAB3",#N/A,TRUE,"GENERAL";"TAB4",#N/A,TRUE,"GENERAL";"TAB5",#N/A,TRUE,"GENERAL"}</definedName>
    <definedName name="______v5" hidden="1">{"TAB1",#N/A,TRUE,"GENERAL";"TAB2",#N/A,TRUE,"GENERAL";"TAB3",#N/A,TRUE,"GENERAL";"TAB4",#N/A,TRUE,"GENERAL";"TAB5",#N/A,TRUE,"GENERAL"}</definedName>
    <definedName name="______v6" hidden="1">{"TAB1",#N/A,TRUE,"GENERAL";"TAB2",#N/A,TRUE,"GENERAL";"TAB3",#N/A,TRUE,"GENERAL";"TAB4",#N/A,TRUE,"GENERAL";"TAB5",#N/A,TRUE,"GENERAL"}</definedName>
    <definedName name="______v7" hidden="1">{"via1",#N/A,TRUE,"general";"via2",#N/A,TRUE,"general";"via3",#N/A,TRUE,"general"}</definedName>
    <definedName name="______v8" hidden="1">{"TAB1",#N/A,TRUE,"GENERAL";"TAB2",#N/A,TRUE,"GENERAL";"TAB3",#N/A,TRUE,"GENERAL";"TAB4",#N/A,TRUE,"GENERAL";"TAB5",#N/A,TRUE,"GENERAL"}</definedName>
    <definedName name="______v9" hidden="1">{"TAB1",#N/A,TRUE,"GENERAL";"TAB2",#N/A,TRUE,"GENERAL";"TAB3",#N/A,TRUE,"GENERAL";"TAB4",#N/A,TRUE,"GENERAL";"TAB5",#N/A,TRUE,"GENERAL"}</definedName>
    <definedName name="______vfv4" hidden="1">{"via1",#N/A,TRUE,"general";"via2",#N/A,TRUE,"general";"via3",#N/A,TRUE,"general"}</definedName>
    <definedName name="______VPD1">[4]TARIFAS!$C$582</definedName>
    <definedName name="______VPI1">[4]TARIFAS!$C$580</definedName>
    <definedName name="______VRA1">[4]TARIFAS!$C$579</definedName>
    <definedName name="______x1" hidden="1">{"TAB1",#N/A,TRUE,"GENERAL";"TAB2",#N/A,TRUE,"GENERAL";"TAB3",#N/A,TRUE,"GENERAL";"TAB4",#N/A,TRUE,"GENERAL";"TAB5",#N/A,TRUE,"GENERAL"}</definedName>
    <definedName name="______x2" hidden="1">{"via1",#N/A,TRUE,"general";"via2",#N/A,TRUE,"general";"via3",#N/A,TRUE,"general"}</definedName>
    <definedName name="______x3" hidden="1">{"via1",#N/A,TRUE,"general";"via2",#N/A,TRUE,"general";"via3",#N/A,TRUE,"general"}</definedName>
    <definedName name="______x4" hidden="1">{"via1",#N/A,TRUE,"general";"via2",#N/A,TRUE,"general";"via3",#N/A,TRUE,"general"}</definedName>
    <definedName name="______x5" hidden="1">{"TAB1",#N/A,TRUE,"GENERAL";"TAB2",#N/A,TRUE,"GENERAL";"TAB3",#N/A,TRUE,"GENERAL";"TAB4",#N/A,TRUE,"GENERAL";"TAB5",#N/A,TRUE,"GENERAL"}</definedName>
    <definedName name="______x6" hidden="1">{"TAB1",#N/A,TRUE,"GENERAL";"TAB2",#N/A,TRUE,"GENERAL";"TAB3",#N/A,TRUE,"GENERAL";"TAB4",#N/A,TRUE,"GENERAL";"TAB5",#N/A,TRUE,"GENERAL"}</definedName>
    <definedName name="______x7" hidden="1">{"TAB1",#N/A,TRUE,"GENERAL";"TAB2",#N/A,TRUE,"GENERAL";"TAB3",#N/A,TRUE,"GENERAL";"TAB4",#N/A,TRUE,"GENERAL";"TAB5",#N/A,TRUE,"GENERAL"}</definedName>
    <definedName name="______x8" hidden="1">{"via1",#N/A,TRUE,"general";"via2",#N/A,TRUE,"general";"via3",#N/A,TRUE,"general"}</definedName>
    <definedName name="______x9" hidden="1">{"TAB1",#N/A,TRUE,"GENERAL";"TAB2",#N/A,TRUE,"GENERAL";"TAB3",#N/A,TRUE,"GENERAL";"TAB4",#N/A,TRUE,"GENERAL";"TAB5",#N/A,TRUE,"GENERAL"}</definedName>
    <definedName name="______y2" hidden="1">{"TAB1",#N/A,TRUE,"GENERAL";"TAB2",#N/A,TRUE,"GENERAL";"TAB3",#N/A,TRUE,"GENERAL";"TAB4",#N/A,TRUE,"GENERAL";"TAB5",#N/A,TRUE,"GENERAL"}</definedName>
    <definedName name="______y3" hidden="1">{"via1",#N/A,TRUE,"general";"via2",#N/A,TRUE,"general";"via3",#N/A,TRUE,"general"}</definedName>
    <definedName name="______y4" hidden="1">{"via1",#N/A,TRUE,"general";"via2",#N/A,TRUE,"general";"via3",#N/A,TRUE,"general"}</definedName>
    <definedName name="______y5" hidden="1">{"TAB1",#N/A,TRUE,"GENERAL";"TAB2",#N/A,TRUE,"GENERAL";"TAB3",#N/A,TRUE,"GENERAL";"TAB4",#N/A,TRUE,"GENERAL";"TAB5",#N/A,TRUE,"GENERAL"}</definedName>
    <definedName name="______y6" hidden="1">{"via1",#N/A,TRUE,"general";"via2",#N/A,TRUE,"general";"via3",#N/A,TRUE,"general"}</definedName>
    <definedName name="______y7" hidden="1">{"via1",#N/A,TRUE,"general";"via2",#N/A,TRUE,"general";"via3",#N/A,TRUE,"general"}</definedName>
    <definedName name="______y8" hidden="1">{"via1",#N/A,TRUE,"general";"via2",#N/A,TRUE,"general";"via3",#N/A,TRUE,"general"}</definedName>
    <definedName name="______y9" hidden="1">{"TAB1",#N/A,TRUE,"GENERAL";"TAB2",#N/A,TRUE,"GENERAL";"TAB3",#N/A,TRUE,"GENERAL";"TAB4",#N/A,TRUE,"GENERAL";"TAB5",#N/A,TRUE,"GENERAL"}</definedName>
    <definedName name="______z1" hidden="1">{"TAB1",#N/A,TRUE,"GENERAL";"TAB2",#N/A,TRUE,"GENERAL";"TAB3",#N/A,TRUE,"GENERAL";"TAB4",#N/A,TRUE,"GENERAL";"TAB5",#N/A,TRUE,"GENERAL"}</definedName>
    <definedName name="______z2" hidden="1">{"via1",#N/A,TRUE,"general";"via2",#N/A,TRUE,"general";"via3",#N/A,TRUE,"general"}</definedName>
    <definedName name="______z3" hidden="1">{"via1",#N/A,TRUE,"general";"via2",#N/A,TRUE,"general";"via3",#N/A,TRUE,"general"}</definedName>
    <definedName name="______z4" hidden="1">{"TAB1",#N/A,TRUE,"GENERAL";"TAB2",#N/A,TRUE,"GENERAL";"TAB3",#N/A,TRUE,"GENERAL";"TAB4",#N/A,TRUE,"GENERAL";"TAB5",#N/A,TRUE,"GENERAL"}</definedName>
    <definedName name="______z5" hidden="1">{"via1",#N/A,TRUE,"general";"via2",#N/A,TRUE,"general";"via3",#N/A,TRUE,"general"}</definedName>
    <definedName name="______z6" hidden="1">{"TAB1",#N/A,TRUE,"GENERAL";"TAB2",#N/A,TRUE,"GENERAL";"TAB3",#N/A,TRUE,"GENERAL";"TAB4",#N/A,TRUE,"GENERAL";"TAB5",#N/A,TRUE,"GENERAL"}</definedName>
    <definedName name="_____a1" hidden="1">{"TAB1",#N/A,TRUE,"GENERAL";"TAB2",#N/A,TRUE,"GENERAL";"TAB3",#N/A,TRUE,"GENERAL";"TAB4",#N/A,TRUE,"GENERAL";"TAB5",#N/A,TRUE,"GENERAL"}</definedName>
    <definedName name="_____a3" hidden="1">{"TAB1",#N/A,TRUE,"GENERAL";"TAB2",#N/A,TRUE,"GENERAL";"TAB3",#N/A,TRUE,"GENERAL";"TAB4",#N/A,TRUE,"GENERAL";"TAB5",#N/A,TRUE,"GENERAL"}</definedName>
    <definedName name="_____a4" hidden="1">{"via1",#N/A,TRUE,"general";"via2",#N/A,TRUE,"general";"via3",#N/A,TRUE,"general"}</definedName>
    <definedName name="_____a5" hidden="1">{"TAB1",#N/A,TRUE,"GENERAL";"TAB2",#N/A,TRUE,"GENERAL";"TAB3",#N/A,TRUE,"GENERAL";"TAB4",#N/A,TRUE,"GENERAL";"TAB5",#N/A,TRUE,"GENERAL"}</definedName>
    <definedName name="_____a6" hidden="1">{"TAB1",#N/A,TRUE,"GENERAL";"TAB2",#N/A,TRUE,"GENERAL";"TAB3",#N/A,TRUE,"GENERAL";"TAB4",#N/A,TRUE,"GENERAL";"TAB5",#N/A,TRUE,"GENERAL"}</definedName>
    <definedName name="_____AFC1">[5]INV!$A$25:$D$28</definedName>
    <definedName name="_____AFC3">[5]INV!$F$25:$I$28</definedName>
    <definedName name="_____AFC5">[5]INV!$K$25:$N$28</definedName>
    <definedName name="_____AIU2">#REF!</definedName>
    <definedName name="_____ALL4">#REF!</definedName>
    <definedName name="_____b2" hidden="1">{"TAB1",#N/A,TRUE,"GENERAL";"TAB2",#N/A,TRUE,"GENERAL";"TAB3",#N/A,TRUE,"GENERAL";"TAB4",#N/A,TRUE,"GENERAL";"TAB5",#N/A,TRUE,"GENERAL"}</definedName>
    <definedName name="_____b3" hidden="1">{"TAB1",#N/A,TRUE,"GENERAL";"TAB2",#N/A,TRUE,"GENERAL";"TAB3",#N/A,TRUE,"GENERAL";"TAB4",#N/A,TRUE,"GENERAL";"TAB5",#N/A,TRUE,"GENERAL"}</definedName>
    <definedName name="_____b4" hidden="1">{"TAB1",#N/A,TRUE,"GENERAL";"TAB2",#N/A,TRUE,"GENERAL";"TAB3",#N/A,TRUE,"GENERAL";"TAB4",#N/A,TRUE,"GENERAL";"TAB5",#N/A,TRUE,"GENERAL"}</definedName>
    <definedName name="_____b5" hidden="1">{"TAB1",#N/A,TRUE,"GENERAL";"TAB2",#N/A,TRUE,"GENERAL";"TAB3",#N/A,TRUE,"GENERAL";"TAB4",#N/A,TRUE,"GENERAL";"TAB5",#N/A,TRUE,"GENERAL"}</definedName>
    <definedName name="_____b6" hidden="1">{"TAB1",#N/A,TRUE,"GENERAL";"TAB2",#N/A,TRUE,"GENERAL";"TAB3",#N/A,TRUE,"GENERAL";"TAB4",#N/A,TRUE,"GENERAL";"TAB5",#N/A,TRUE,"GENERAL"}</definedName>
    <definedName name="_____b7" hidden="1">{"via1",#N/A,TRUE,"general";"via2",#N/A,TRUE,"general";"via3",#N/A,TRUE,"general"}</definedName>
    <definedName name="_____b8" hidden="1">{"via1",#N/A,TRUE,"general";"via2",#N/A,TRUE,"general";"via3",#N/A,TRUE,"general"}</definedName>
    <definedName name="_____bb9" hidden="1">{"TAB1",#N/A,TRUE,"GENERAL";"TAB2",#N/A,TRUE,"GENERAL";"TAB3",#N/A,TRUE,"GENERAL";"TAB4",#N/A,TRUE,"GENERAL";"TAB5",#N/A,TRUE,"GENERAL"}</definedName>
    <definedName name="_____bgb5" hidden="1">{"TAB1",#N/A,TRUE,"GENERAL";"TAB2",#N/A,TRUE,"GENERAL";"TAB3",#N/A,TRUE,"GENERAL";"TAB4",#N/A,TRUE,"GENERAL";"TAB5",#N/A,TRUE,"GENERAL"}</definedName>
    <definedName name="_____BGC1">[5]INV!$A$5:$D$8</definedName>
    <definedName name="_____BGC3">[5]INV!$F$5:$I$8</definedName>
    <definedName name="_____BGC5">[5]INV!$K$5:$N$8</definedName>
    <definedName name="_____CAC1">[5]INV!$A$19:$D$22</definedName>
    <definedName name="_____CAC3">[5]INV!$F$19:$I$22</definedName>
    <definedName name="_____CAC5">[5]INV!$K$19:$N$22</definedName>
    <definedName name="_____CAN28">#REF!</definedName>
    <definedName name="_____cua1">'[3]ALCANTARILLADO RAS'!$A$4:$B$14</definedName>
    <definedName name="_____CUA44">#REF!</definedName>
    <definedName name="_____DMD1">#REF!</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g2" hidden="1">{"TAB1",#N/A,TRUE,"GENERAL";"TAB2",#N/A,TRUE,"GENERAL";"TAB3",#N/A,TRUE,"GENERAL";"TAB4",#N/A,TRUE,"GENERAL";"TAB5",#N/A,TRUE,"GENERAL"}</definedName>
    <definedName name="_____g3" hidden="1">{"via1",#N/A,TRUE,"general";"via2",#N/A,TRUE,"general";"via3",#N/A,TRUE,"general"}</definedName>
    <definedName name="_____g4" hidden="1">{"via1",#N/A,TRUE,"general";"via2",#N/A,TRUE,"general";"via3",#N/A,TRUE,"general"}</definedName>
    <definedName name="_____g5" hidden="1">{"via1",#N/A,TRUE,"general";"via2",#N/A,TRUE,"general";"via3",#N/A,TRUE,"general"}</definedName>
    <definedName name="_____g6" hidden="1">{"via1",#N/A,TRUE,"general";"via2",#N/A,TRUE,"general";"via3",#N/A,TRUE,"general"}</definedName>
    <definedName name="_____g7" hidden="1">{"TAB1",#N/A,TRUE,"GENERAL";"TAB2",#N/A,TRUE,"GENERAL";"TAB3",#N/A,TRUE,"GENERAL";"TAB4",#N/A,TRUE,"GENERAL";"TAB5",#N/A,TRUE,"GENERAL"}</definedName>
    <definedName name="_____GR1" hidden="1">{"TAB1",#N/A,TRUE,"GENERAL";"TAB2",#N/A,TRUE,"GENERAL";"TAB3",#N/A,TRUE,"GENERAL";"TAB4",#N/A,TRUE,"GENERAL";"TAB5",#N/A,TRUE,"GENERAL"}</definedName>
    <definedName name="_____gtr4" hidden="1">{"via1",#N/A,TRUE,"general";"via2",#N/A,TRUE,"general";"via3",#N/A,TRUE,"general"}</definedName>
    <definedName name="_____h2" hidden="1">{"via1",#N/A,TRUE,"general";"via2",#N/A,TRUE,"general";"via3",#N/A,TRUE,"general"}</definedName>
    <definedName name="_____h3" hidden="1">{"via1",#N/A,TRUE,"general";"via2",#N/A,TRUE,"general";"via3",#N/A,TRUE,"general"}</definedName>
    <definedName name="_____h4" hidden="1">{"TAB1",#N/A,TRUE,"GENERAL";"TAB2",#N/A,TRUE,"GENERAL";"TAB3",#N/A,TRUE,"GENERAL";"TAB4",#N/A,TRUE,"GENERAL";"TAB5",#N/A,TRUE,"GENERAL"}</definedName>
    <definedName name="_____h5" hidden="1">{"TAB1",#N/A,TRUE,"GENERAL";"TAB2",#N/A,TRUE,"GENERAL";"TAB3",#N/A,TRUE,"GENERAL";"TAB4",#N/A,TRUE,"GENERAL";"TAB5",#N/A,TRUE,"GENERAL"}</definedName>
    <definedName name="_____h6" hidden="1">{"via1",#N/A,TRUE,"general";"via2",#N/A,TRUE,"general";"via3",#N/A,TRUE,"general"}</definedName>
    <definedName name="_____h7" hidden="1">{"TAB1",#N/A,TRUE,"GENERAL";"TAB2",#N/A,TRUE,"GENERAL";"TAB3",#N/A,TRUE,"GENERAL";"TAB4",#N/A,TRUE,"GENERAL";"TAB5",#N/A,TRUE,"GENERAL"}</definedName>
    <definedName name="_____h8" hidden="1">{"via1",#N/A,TRUE,"general";"via2",#N/A,TRUE,"general";"via3",#N/A,TRUE,"general"}</definedName>
    <definedName name="_____hfh7" hidden="1">{"via1",#N/A,TRUE,"general";"via2",#N/A,TRUE,"general";"via3",#N/A,TRUE,"general"}</definedName>
    <definedName name="_____i4" hidden="1">{"via1",#N/A,TRUE,"general";"via2",#N/A,TRUE,"general";"via3",#N/A,TRUE,"general"}</definedName>
    <definedName name="_____i5" hidden="1">{"TAB1",#N/A,TRUE,"GENERAL";"TAB2",#N/A,TRUE,"GENERAL";"TAB3",#N/A,TRUE,"GENERAL";"TAB4",#N/A,TRUE,"GENERAL";"TAB5",#N/A,TRUE,"GENERAL"}</definedName>
    <definedName name="_____i6" hidden="1">{"TAB1",#N/A,TRUE,"GENERAL";"TAB2",#N/A,TRUE,"GENERAL";"TAB3",#N/A,TRUE,"GENERAL";"TAB4",#N/A,TRUE,"GENERAL";"TAB5",#N/A,TRUE,"GENERAL"}</definedName>
    <definedName name="_____i7" hidden="1">{"via1",#N/A,TRUE,"general";"via2",#N/A,TRUE,"general";"via3",#N/A,TRUE,"general"}</definedName>
    <definedName name="_____i77" hidden="1">{"TAB1",#N/A,TRUE,"GENERAL";"TAB2",#N/A,TRUE,"GENERAL";"TAB3",#N/A,TRUE,"GENERAL";"TAB4",#N/A,TRUE,"GENERAL";"TAB5",#N/A,TRUE,"GENERAL"}</definedName>
    <definedName name="_____i8" hidden="1">{"via1",#N/A,TRUE,"general";"via2",#N/A,TRUE,"general";"via3",#N/A,TRUE,"general"}</definedName>
    <definedName name="_____i9" hidden="1">{"TAB1",#N/A,TRUE,"GENERAL";"TAB2",#N/A,TRUE,"GENERAL";"TAB3",#N/A,TRUE,"GENERAL";"TAB4",#N/A,TRUE,"GENERAL";"TAB5",#N/A,TRUE,"GENERAL"}</definedName>
    <definedName name="_____INF1">#REF!</definedName>
    <definedName name="_____k3" hidden="1">{"TAB1",#N/A,TRUE,"GENERAL";"TAB2",#N/A,TRUE,"GENERAL";"TAB3",#N/A,TRUE,"GENERAL";"TAB4",#N/A,TRUE,"GENERAL";"TAB5",#N/A,TRUE,"GENERAL"}</definedName>
    <definedName name="_____k4" hidden="1">{"via1",#N/A,TRUE,"general";"via2",#N/A,TRUE,"general";"via3",#N/A,TRUE,"general"}</definedName>
    <definedName name="_____k5" hidden="1">{"via1",#N/A,TRUE,"general";"via2",#N/A,TRUE,"general";"via3",#N/A,TRUE,"general"}</definedName>
    <definedName name="_____k6" hidden="1">{"TAB1",#N/A,TRUE,"GENERAL";"TAB2",#N/A,TRUE,"GENERAL";"TAB3",#N/A,TRUE,"GENERAL";"TAB4",#N/A,TRUE,"GENERAL";"TAB5",#N/A,TRUE,"GENERAL"}</definedName>
    <definedName name="_____k7" hidden="1">{"via1",#N/A,TRUE,"general";"via2",#N/A,TRUE,"general";"via3",#N/A,TRUE,"general"}</definedName>
    <definedName name="_____k8" hidden="1">{"via1",#N/A,TRUE,"general";"via2",#N/A,TRUE,"general";"via3",#N/A,TRUE,"general"}</definedName>
    <definedName name="_____k9" hidden="1">{"TAB1",#N/A,TRUE,"GENERAL";"TAB2",#N/A,TRUE,"GENERAL";"TAB3",#N/A,TRUE,"GENERAL";"TAB4",#N/A,TRUE,"GENERAL";"TAB5",#N/A,TRUE,"GENERAL"}</definedName>
    <definedName name="_____kjk6" hidden="1">{"TAB1",#N/A,TRUE,"GENERAL";"TAB2",#N/A,TRUE,"GENERAL";"TAB3",#N/A,TRUE,"GENERAL";"TAB4",#N/A,TRUE,"GENERAL";"TAB5",#N/A,TRUE,"GENERAL"}</definedName>
    <definedName name="_____LAC18">#REF!</definedName>
    <definedName name="_____m3" hidden="1">{"via1",#N/A,TRUE,"general";"via2",#N/A,TRUE,"general";"via3",#N/A,TRUE,"general"}</definedName>
    <definedName name="_____m4" hidden="1">{"TAB1",#N/A,TRUE,"GENERAL";"TAB2",#N/A,TRUE,"GENERAL";"TAB3",#N/A,TRUE,"GENERAL";"TAB4",#N/A,TRUE,"GENERAL";"TAB5",#N/A,TRUE,"GENERAL"}</definedName>
    <definedName name="_____m5" hidden="1">{"via1",#N/A,TRUE,"general";"via2",#N/A,TRUE,"general";"via3",#N/A,TRUE,"general"}</definedName>
    <definedName name="_____m6" hidden="1">{"TAB1",#N/A,TRUE,"GENERAL";"TAB2",#N/A,TRUE,"GENERAL";"TAB3",#N/A,TRUE,"GENERAL";"TAB4",#N/A,TRUE,"GENERAL";"TAB5",#N/A,TRUE,"GENERAL"}</definedName>
    <definedName name="_____m7" hidden="1">{"TAB1",#N/A,TRUE,"GENERAL";"TAB2",#N/A,TRUE,"GENERAL";"TAB3",#N/A,TRUE,"GENERAL";"TAB4",#N/A,TRUE,"GENERAL";"TAB5",#N/A,TRUE,"GENERAL"}</definedName>
    <definedName name="_____m8" hidden="1">{"via1",#N/A,TRUE,"general";"via2",#N/A,TRUE,"general";"via3",#N/A,TRUE,"general"}</definedName>
    <definedName name="_____m9" hidden="1">{"via1",#N/A,TRUE,"general";"via2",#N/A,TRUE,"general";"via3",#N/A,TRUE,"general"}</definedName>
    <definedName name="_____MA2">#REF!</definedName>
    <definedName name="_____mor15">#REF!</definedName>
    <definedName name="_____n3" hidden="1">{"TAB1",#N/A,TRUE,"GENERAL";"TAB2",#N/A,TRUE,"GENERAL";"TAB3",#N/A,TRUE,"GENERAL";"TAB4",#N/A,TRUE,"GENERAL";"TAB5",#N/A,TRUE,"GENERAL"}</definedName>
    <definedName name="_____n4" hidden="1">{"via1",#N/A,TRUE,"general";"via2",#N/A,TRUE,"general";"via3",#N/A,TRUE,"general"}</definedName>
    <definedName name="_____n5" hidden="1">{"TAB1",#N/A,TRUE,"GENERAL";"TAB2",#N/A,TRUE,"GENERAL";"TAB3",#N/A,TRUE,"GENERAL";"TAB4",#N/A,TRUE,"GENERAL";"TAB5",#N/A,TRUE,"GENERAL"}</definedName>
    <definedName name="_____nyn7" hidden="1">{"via1",#N/A,TRUE,"general";"via2",#N/A,TRUE,"general";"via3",#N/A,TRUE,"general"}</definedName>
    <definedName name="_____o4" hidden="1">{"via1",#N/A,TRUE,"general";"via2",#N/A,TRUE,"general";"via3",#N/A,TRUE,"general"}</definedName>
    <definedName name="_____o5" hidden="1">{"TAB1",#N/A,TRUE,"GENERAL";"TAB2",#N/A,TRUE,"GENERAL";"TAB3",#N/A,TRUE,"GENERAL";"TAB4",#N/A,TRUE,"GENERAL";"TAB5",#N/A,TRUE,"GENERAL"}</definedName>
    <definedName name="_____o6" hidden="1">{"TAB1",#N/A,TRUE,"GENERAL";"TAB2",#N/A,TRUE,"GENERAL";"TAB3",#N/A,TRUE,"GENERAL";"TAB4",#N/A,TRUE,"GENERAL";"TAB5",#N/A,TRUE,"GENERAL"}</definedName>
    <definedName name="_____o7" hidden="1">{"TAB1",#N/A,TRUE,"GENERAL";"TAB2",#N/A,TRUE,"GENERAL";"TAB3",#N/A,TRUE,"GENERAL";"TAB4",#N/A,TRUE,"GENERAL";"TAB5",#N/A,TRUE,"GENERAL"}</definedName>
    <definedName name="_____o8" hidden="1">{"via1",#N/A,TRUE,"general";"via2",#N/A,TRUE,"general";"via3",#N/A,TRUE,"general"}</definedName>
    <definedName name="_____o9" hidden="1">{"TAB1",#N/A,TRUE,"GENERAL";"TAB2",#N/A,TRUE,"GENERAL";"TAB3",#N/A,TRUE,"GENERAL";"TAB4",#N/A,TRUE,"GENERAL";"TAB5",#N/A,TRUE,"GENERAL"}</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6" hidden="1">{"via1",#N/A,TRUE,"general";"via2",#N/A,TRUE,"general";"via3",#N/A,TRUE,"general"}</definedName>
    <definedName name="_____p7" hidden="1">{"via1",#N/A,TRUE,"general";"via2",#N/A,TRUE,"general";"via3",#N/A,TRUE,"general"}</definedName>
    <definedName name="_____p8" hidden="1">{"TAB1",#N/A,TRUE,"GENERAL";"TAB2",#N/A,TRUE,"GENERAL";"TAB3",#N/A,TRUE,"GENERAL";"TAB4",#N/A,TRUE,"GENERAL";"TAB5",#N/A,TRUE,"GENERAL"}</definedName>
    <definedName name="_____Pa1">'[9]Paral. 1'!$E:$E</definedName>
    <definedName name="_____Pa2">'[9]Paral. 2'!$E:$E</definedName>
    <definedName name="_____Pa3">'[9]Paral. 3'!$E:$E</definedName>
    <definedName name="_____Pa4">[9]Paral.4!$E:$E</definedName>
    <definedName name="_____PJ50">#REF!</definedName>
    <definedName name="_____PMT5671">[6]MEMORIAS!#REF!</definedName>
    <definedName name="_____PMT5805">[6]MEMORIAS!#REF!</definedName>
    <definedName name="_____PMT5806">[6]MEMORIAS!#REF!</definedName>
    <definedName name="_____PMT5815">[6]MEMORIAS!#REF!</definedName>
    <definedName name="_____PMT5820">[6]MEMORIAS!#REF!</definedName>
    <definedName name="_____PRE12">#REF!</definedName>
    <definedName name="_____r">#REF!</definedName>
    <definedName name="_____r4r" hidden="1">{"via1",#N/A,TRUE,"general";"via2",#N/A,TRUE,"general";"via3",#N/A,TRUE,"general"}</definedName>
    <definedName name="_____Rc">#REF!</definedName>
    <definedName name="_____rtu6" hidden="1">{"via1",#N/A,TRUE,"general";"via2",#N/A,TRUE,"general";"via3",#N/A,TRUE,"general"}</definedName>
    <definedName name="_____s1" hidden="1">{"via1",#N/A,TRUE,"general";"via2",#N/A,TRUE,"general";"via3",#N/A,TRUE,"general"}</definedName>
    <definedName name="_____s2" hidden="1">{"TAB1",#N/A,TRUE,"GENERAL";"TAB2",#N/A,TRUE,"GENERAL";"TAB3",#N/A,TRUE,"GENERAL";"TAB4",#N/A,TRUE,"GENERAL";"TAB5",#N/A,TRUE,"GENERAL"}</definedName>
    <definedName name="_____s3" hidden="1">{"TAB1",#N/A,TRUE,"GENERAL";"TAB2",#N/A,TRUE,"GENERAL";"TAB3",#N/A,TRUE,"GENERAL";"TAB4",#N/A,TRUE,"GENERAL";"TAB5",#N/A,TRUE,"GENERAL"}</definedName>
    <definedName name="_____s4" hidden="1">{"via1",#N/A,TRUE,"general";"via2",#N/A,TRUE,"general";"via3",#N/A,TRUE,"general"}</definedName>
    <definedName name="_____s5" hidden="1">{"via1",#N/A,TRUE,"general";"via2",#N/A,TRUE,"general";"via3",#N/A,TRUE,"general"}</definedName>
    <definedName name="_____s6" hidden="1">{"TAB1",#N/A,TRUE,"GENERAL";"TAB2",#N/A,TRUE,"GENERAL";"TAB3",#N/A,TRUE,"GENERAL";"TAB4",#N/A,TRUE,"GENERAL";"TAB5",#N/A,TRUE,"GENERAL"}</definedName>
    <definedName name="_____s7" hidden="1">{"via1",#N/A,TRUE,"general";"via2",#N/A,TRUE,"general";"via3",#N/A,TRUE,"general"}</definedName>
    <definedName name="_____SBC1">[5]INV!$A$12:$D$15</definedName>
    <definedName name="_____SBC3">[5]INV!$F$12:$I$15</definedName>
    <definedName name="_____SBC5">[5]INV!$K$12:$N$15</definedName>
    <definedName name="_____t3" hidden="1">{"TAB1",#N/A,TRUE,"GENERAL";"TAB2",#N/A,TRUE,"GENERAL";"TAB3",#N/A,TRUE,"GENERAL";"TAB4",#N/A,TRUE,"GENERAL";"TAB5",#N/A,TRUE,"GENERAL"}</definedName>
    <definedName name="_____t4" hidden="1">{"via1",#N/A,TRUE,"general";"via2",#N/A,TRUE,"general";"via3",#N/A,TRUE,"general"}</definedName>
    <definedName name="_____t5" hidden="1">{"TAB1",#N/A,TRUE,"GENERAL";"TAB2",#N/A,TRUE,"GENERAL";"TAB3",#N/A,TRUE,"GENERAL";"TAB4",#N/A,TRUE,"GENERAL";"TAB5",#N/A,TRUE,"GENERAL"}</definedName>
    <definedName name="_____t6" hidden="1">{"via1",#N/A,TRUE,"general";"via2",#N/A,TRUE,"general";"via3",#N/A,TRUE,"general"}</definedName>
    <definedName name="_____t66" hidden="1">{"TAB1",#N/A,TRUE,"GENERAL";"TAB2",#N/A,TRUE,"GENERAL";"TAB3",#N/A,TRUE,"GENERAL";"TAB4",#N/A,TRUE,"GENERAL";"TAB5",#N/A,TRUE,"GENERAL"}</definedName>
    <definedName name="_____t7" hidden="1">{"via1",#N/A,TRUE,"general";"via2",#N/A,TRUE,"general";"via3",#N/A,TRUE,"general"}</definedName>
    <definedName name="_____t77" hidden="1">{"TAB1",#N/A,TRUE,"GENERAL";"TAB2",#N/A,TRUE,"GENERAL";"TAB3",#N/A,TRUE,"GENERAL";"TAB4",#N/A,TRUE,"GENERAL";"TAB5",#N/A,TRUE,"GENERAL"}</definedName>
    <definedName name="_____t8" hidden="1">{"TAB1",#N/A,TRUE,"GENERAL";"TAB2",#N/A,TRUE,"GENERAL";"TAB3",#N/A,TRUE,"GENERAL";"TAB4",#N/A,TRUE,"GENERAL";"TAB5",#N/A,TRUE,"GENERAL"}</definedName>
    <definedName name="_____t88" hidden="1">{"via1",#N/A,TRUE,"general";"via2",#N/A,TRUE,"general";"via3",#N/A,TRUE,"general"}</definedName>
    <definedName name="_____t9" hidden="1">{"TAB1",#N/A,TRUE,"GENERAL";"TAB2",#N/A,TRUE,"GENERAL";"TAB3",#N/A,TRUE,"GENERAL";"TAB4",#N/A,TRUE,"GENERAL";"TAB5",#N/A,TRUE,"GENERAL"}</definedName>
    <definedName name="_____t99" hidden="1">{"via1",#N/A,TRUE,"general";"via2",#N/A,TRUE,"general";"via3",#N/A,TRUE,"general"}</definedName>
    <definedName name="_____tab1">#REF!</definedName>
    <definedName name="_____tab2">#REF!</definedName>
    <definedName name="_____tab3">#REF!</definedName>
    <definedName name="_____TAB4">#REF!</definedName>
    <definedName name="_____TPE1132">#REF!</definedName>
    <definedName name="_____TPE1331">#REF!</definedName>
    <definedName name="_____TPE1702">#REF!</definedName>
    <definedName name="_____TPE1703">#REF!</definedName>
    <definedName name="_____TPE1704">#REF!</definedName>
    <definedName name="_____TPE1706">#REF!</definedName>
    <definedName name="_____TPE1708">#REF!</definedName>
    <definedName name="_____TPE1710">#REF!</definedName>
    <definedName name="_____TPE1735">#REF!</definedName>
    <definedName name="_____TPE1763">#REF!</definedName>
    <definedName name="_____TPE1790">#REF!</definedName>
    <definedName name="_____u4" hidden="1">{"TAB1",#N/A,TRUE,"GENERAL";"TAB2",#N/A,TRUE,"GENERAL";"TAB3",#N/A,TRUE,"GENERAL";"TAB4",#N/A,TRUE,"GENERAL";"TAB5",#N/A,TRUE,"GENERAL"}</definedName>
    <definedName name="_____u5" hidden="1">{"TAB1",#N/A,TRUE,"GENERAL";"TAB2",#N/A,TRUE,"GENERAL";"TAB3",#N/A,TRUE,"GENERAL";"TAB4",#N/A,TRUE,"GENERAL";"TAB5",#N/A,TRUE,"GENERAL"}</definedName>
    <definedName name="_____u6" hidden="1">{"TAB1",#N/A,TRUE,"GENERAL";"TAB2",#N/A,TRUE,"GENERAL";"TAB3",#N/A,TRUE,"GENERAL";"TAB4",#N/A,TRUE,"GENERAL";"TAB5",#N/A,TRUE,"GENERAL"}</definedName>
    <definedName name="_____u7" hidden="1">{"via1",#N/A,TRUE,"general";"via2",#N/A,TRUE,"general";"via3",#N/A,TRUE,"general"}</definedName>
    <definedName name="_____u8" hidden="1">{"TAB1",#N/A,TRUE,"GENERAL";"TAB2",#N/A,TRUE,"GENERAL";"TAB3",#N/A,TRUE,"GENERAL";"TAB4",#N/A,TRUE,"GENERAL";"TAB5",#N/A,TRUE,"GENERAL"}</definedName>
    <definedName name="_____u9" hidden="1">{"TAB1",#N/A,TRUE,"GENERAL";"TAB2",#N/A,TRUE,"GENERAL";"TAB3",#N/A,TRUE,"GENERAL";"TAB4",#N/A,TRUE,"GENERAL";"TAB5",#N/A,TRUE,"GENERAL"}</definedName>
    <definedName name="_____ur7" hidden="1">{"TAB1",#N/A,TRUE,"GENERAL";"TAB2",#N/A,TRUE,"GENERAL";"TAB3",#N/A,TRUE,"GENERAL";"TAB4",#N/A,TRUE,"GENERAL";"TAB5",#N/A,TRUE,"GENERAL"}</definedName>
    <definedName name="_____v2" hidden="1">{"via1",#N/A,TRUE,"general";"via2",#N/A,TRUE,"general";"via3",#N/A,TRUE,"general"}</definedName>
    <definedName name="_____v3" hidden="1">{"TAB1",#N/A,TRUE,"GENERAL";"TAB2",#N/A,TRUE,"GENERAL";"TAB3",#N/A,TRUE,"GENERAL";"TAB4",#N/A,TRUE,"GENERAL";"TAB5",#N/A,TRUE,"GENERAL"}</definedName>
    <definedName name="_____v4" hidden="1">{"TAB1",#N/A,TRUE,"GENERAL";"TAB2",#N/A,TRUE,"GENERAL";"TAB3",#N/A,TRUE,"GENERAL";"TAB4",#N/A,TRUE,"GENERAL";"TAB5",#N/A,TRUE,"GENERAL"}</definedName>
    <definedName name="_____v5" hidden="1">{"TAB1",#N/A,TRUE,"GENERAL";"TAB2",#N/A,TRUE,"GENERAL";"TAB3",#N/A,TRUE,"GENERAL";"TAB4",#N/A,TRUE,"GENERAL";"TAB5",#N/A,TRUE,"GENERAL"}</definedName>
    <definedName name="_____v6" hidden="1">{"TAB1",#N/A,TRUE,"GENERAL";"TAB2",#N/A,TRUE,"GENERAL";"TAB3",#N/A,TRUE,"GENERAL";"TAB4",#N/A,TRUE,"GENERAL";"TAB5",#N/A,TRUE,"GENERAL"}</definedName>
    <definedName name="_____v7" hidden="1">{"via1",#N/A,TRUE,"general";"via2",#N/A,TRUE,"general";"via3",#N/A,TRUE,"general"}</definedName>
    <definedName name="_____v8" hidden="1">{"TAB1",#N/A,TRUE,"GENERAL";"TAB2",#N/A,TRUE,"GENERAL";"TAB3",#N/A,TRUE,"GENERAL";"TAB4",#N/A,TRUE,"GENERAL";"TAB5",#N/A,TRUE,"GENERAL"}</definedName>
    <definedName name="_____v9" hidden="1">{"TAB1",#N/A,TRUE,"GENERAL";"TAB2",#N/A,TRUE,"GENERAL";"TAB3",#N/A,TRUE,"GENERAL";"TAB4",#N/A,TRUE,"GENERAL";"TAB5",#N/A,TRUE,"GENERAL"}</definedName>
    <definedName name="_____vfv4" hidden="1">{"via1",#N/A,TRUE,"general";"via2",#N/A,TRUE,"general";"via3",#N/A,TRUE,"general"}</definedName>
    <definedName name="_____Vol1">[10]Item!$A:$D</definedName>
    <definedName name="_____VPD1">[4]TARIFAS!$C$582</definedName>
    <definedName name="_____VPI1">[4]TARIFAS!$C$580</definedName>
    <definedName name="_____VRA1">[4]TARIFAS!$C$579</definedName>
    <definedName name="_____x1" hidden="1">{"TAB1",#N/A,TRUE,"GENERAL";"TAB2",#N/A,TRUE,"GENERAL";"TAB3",#N/A,TRUE,"GENERAL";"TAB4",#N/A,TRUE,"GENERAL";"TAB5",#N/A,TRUE,"GENERAL"}</definedName>
    <definedName name="_____x2" hidden="1">{"via1",#N/A,TRUE,"general";"via2",#N/A,TRUE,"general";"via3",#N/A,TRUE,"general"}</definedName>
    <definedName name="_____x3" hidden="1">{"via1",#N/A,TRUE,"general";"via2",#N/A,TRUE,"general";"via3",#N/A,TRUE,"general"}</definedName>
    <definedName name="_____x4" hidden="1">{"via1",#N/A,TRUE,"general";"via2",#N/A,TRUE,"general";"via3",#N/A,TRUE,"general"}</definedName>
    <definedName name="_____x5" hidden="1">{"TAB1",#N/A,TRUE,"GENERAL";"TAB2",#N/A,TRUE,"GENERAL";"TAB3",#N/A,TRUE,"GENERAL";"TAB4",#N/A,TRUE,"GENERAL";"TAB5",#N/A,TRUE,"GENERAL"}</definedName>
    <definedName name="_____x6" hidden="1">{"TAB1",#N/A,TRUE,"GENERAL";"TAB2",#N/A,TRUE,"GENERAL";"TAB3",#N/A,TRUE,"GENERAL";"TAB4",#N/A,TRUE,"GENERAL";"TAB5",#N/A,TRUE,"GENERAL"}</definedName>
    <definedName name="_____x7" hidden="1">{"TAB1",#N/A,TRUE,"GENERAL";"TAB2",#N/A,TRUE,"GENERAL";"TAB3",#N/A,TRUE,"GENERAL";"TAB4",#N/A,TRUE,"GENERAL";"TAB5",#N/A,TRUE,"GENERAL"}</definedName>
    <definedName name="_____x8" hidden="1">{"via1",#N/A,TRUE,"general";"via2",#N/A,TRUE,"general";"via3",#N/A,TRUE,"general"}</definedName>
    <definedName name="_____x9" hidden="1">{"TAB1",#N/A,TRUE,"GENERAL";"TAB2",#N/A,TRUE,"GENERAL";"TAB3",#N/A,TRUE,"GENERAL";"TAB4",#N/A,TRUE,"GENERAL";"TAB5",#N/A,TRUE,"GENERAL"}</definedName>
    <definedName name="_____y2" hidden="1">{"TAB1",#N/A,TRUE,"GENERAL";"TAB2",#N/A,TRUE,"GENERAL";"TAB3",#N/A,TRUE,"GENERAL";"TAB4",#N/A,TRUE,"GENERAL";"TAB5",#N/A,TRUE,"GENERAL"}</definedName>
    <definedName name="_____y3" hidden="1">{"via1",#N/A,TRUE,"general";"via2",#N/A,TRUE,"general";"via3",#N/A,TRUE,"general"}</definedName>
    <definedName name="_____y4" hidden="1">{"via1",#N/A,TRUE,"general";"via2",#N/A,TRUE,"general";"via3",#N/A,TRUE,"general"}</definedName>
    <definedName name="_____y5" hidden="1">{"TAB1",#N/A,TRUE,"GENERAL";"TAB2",#N/A,TRUE,"GENERAL";"TAB3",#N/A,TRUE,"GENERAL";"TAB4",#N/A,TRUE,"GENERAL";"TAB5",#N/A,TRUE,"GENERAL"}</definedName>
    <definedName name="_____y6" hidden="1">{"via1",#N/A,TRUE,"general";"via2",#N/A,TRUE,"general";"via3",#N/A,TRUE,"general"}</definedName>
    <definedName name="_____y7" hidden="1">{"via1",#N/A,TRUE,"general";"via2",#N/A,TRUE,"general";"via3",#N/A,TRUE,"general"}</definedName>
    <definedName name="_____y8" hidden="1">{"via1",#N/A,TRUE,"general";"via2",#N/A,TRUE,"general";"via3",#N/A,TRUE,"general"}</definedName>
    <definedName name="_____y9" hidden="1">{"TAB1",#N/A,TRUE,"GENERAL";"TAB2",#N/A,TRUE,"GENERAL";"TAB3",#N/A,TRUE,"GENERAL";"TAB4",#N/A,TRUE,"GENERAL";"TAB5",#N/A,TRUE,"GENERAL"}</definedName>
    <definedName name="_____z1" hidden="1">{"TAB1",#N/A,TRUE,"GENERAL";"TAB2",#N/A,TRUE,"GENERAL";"TAB3",#N/A,TRUE,"GENERAL";"TAB4",#N/A,TRUE,"GENERAL";"TAB5",#N/A,TRUE,"GENERAL"}</definedName>
    <definedName name="_____z2" hidden="1">{"via1",#N/A,TRUE,"general";"via2",#N/A,TRUE,"general";"via3",#N/A,TRUE,"general"}</definedName>
    <definedName name="_____z3" hidden="1">{"via1",#N/A,TRUE,"general";"via2",#N/A,TRUE,"general";"via3",#N/A,TRUE,"general"}</definedName>
    <definedName name="_____z4" hidden="1">{"TAB1",#N/A,TRUE,"GENERAL";"TAB2",#N/A,TRUE,"GENERAL";"TAB3",#N/A,TRUE,"GENERAL";"TAB4",#N/A,TRUE,"GENERAL";"TAB5",#N/A,TRUE,"GENERAL"}</definedName>
    <definedName name="_____z5" hidden="1">{"via1",#N/A,TRUE,"general";"via2",#N/A,TRUE,"general";"via3",#N/A,TRUE,"general"}</definedName>
    <definedName name="_____z6" hidden="1">{"TAB1",#N/A,TRUE,"GENERAL";"TAB2",#N/A,TRUE,"GENERAL";"TAB3",#N/A,TRUE,"GENERAL";"TAB4",#N/A,TRUE,"GENERAL";"TAB5",#N/A,TRUE,"GENERAL"}</definedName>
    <definedName name="____a1" hidden="1">{"TAB1",#N/A,TRUE,"GENERAL";"TAB2",#N/A,TRUE,"GENERAL";"TAB3",#N/A,TRUE,"GENERAL";"TAB4",#N/A,TRUE,"GENERAL";"TAB5",#N/A,TRUE,"GENERAL"}</definedName>
    <definedName name="____a3" hidden="1">{"TAB1",#N/A,TRUE,"GENERAL";"TAB2",#N/A,TRUE,"GENERAL";"TAB3",#N/A,TRUE,"GENERAL";"TAB4",#N/A,TRUE,"GENERAL";"TAB5",#N/A,TRUE,"GENERAL"}</definedName>
    <definedName name="____a4" hidden="1">{"via1",#N/A,TRUE,"general";"via2",#N/A,TRUE,"general";"via3",#N/A,TRUE,"general"}</definedName>
    <definedName name="____a5" hidden="1">{"TAB1",#N/A,TRUE,"GENERAL";"TAB2",#N/A,TRUE,"GENERAL";"TAB3",#N/A,TRUE,"GENERAL";"TAB4",#N/A,TRUE,"GENERAL";"TAB5",#N/A,TRUE,"GENERAL"}</definedName>
    <definedName name="____a6" hidden="1">{"TAB1",#N/A,TRUE,"GENERAL";"TAB2",#N/A,TRUE,"GENERAL";"TAB3",#N/A,TRUE,"GENERAL";"TAB4",#N/A,TRUE,"GENERAL";"TAB5",#N/A,TRUE,"GENERAL"}</definedName>
    <definedName name="____ADH12">#REF!</definedName>
    <definedName name="____ADM12">#REF!</definedName>
    <definedName name="____ADM3">#REF!</definedName>
    <definedName name="____ADM4">#REF!</definedName>
    <definedName name="____AFC1">[5]INV!$A$25:$D$28</definedName>
    <definedName name="____AFC3">[5]INV!$F$25:$I$28</definedName>
    <definedName name="____AFC5">[5]INV!$K$25:$N$28</definedName>
    <definedName name="____AIU1">#REF!</definedName>
    <definedName name="____aiu2">[7]AIU!$J$105</definedName>
    <definedName name="____b2" hidden="1">{"TAB1",#N/A,TRUE,"GENERAL";"TAB2",#N/A,TRUE,"GENERAL";"TAB3",#N/A,TRUE,"GENERAL";"TAB4",#N/A,TRUE,"GENERAL";"TAB5",#N/A,TRUE,"GENERAL"}</definedName>
    <definedName name="____b3" hidden="1">{"TAB1",#N/A,TRUE,"GENERAL";"TAB2",#N/A,TRUE,"GENERAL";"TAB3",#N/A,TRUE,"GENERAL";"TAB4",#N/A,TRUE,"GENERAL";"TAB5",#N/A,TRUE,"GENERAL"}</definedName>
    <definedName name="____b4" hidden="1">{"TAB1",#N/A,TRUE,"GENERAL";"TAB2",#N/A,TRUE,"GENERAL";"TAB3",#N/A,TRUE,"GENERAL";"TAB4",#N/A,TRUE,"GENERAL";"TAB5",#N/A,TRUE,"GENERAL"}</definedName>
    <definedName name="____b5" hidden="1">{"TAB1",#N/A,TRUE,"GENERAL";"TAB2",#N/A,TRUE,"GENERAL";"TAB3",#N/A,TRUE,"GENERAL";"TAB4",#N/A,TRUE,"GENERAL";"TAB5",#N/A,TRUE,"GENERAL"}</definedName>
    <definedName name="____b6" hidden="1">{"TAB1",#N/A,TRUE,"GENERAL";"TAB2",#N/A,TRUE,"GENERAL";"TAB3",#N/A,TRUE,"GENERAL";"TAB4",#N/A,TRUE,"GENERAL";"TAB5",#N/A,TRUE,"GENERAL"}</definedName>
    <definedName name="____b7" hidden="1">{"via1",#N/A,TRUE,"general";"via2",#N/A,TRUE,"general";"via3",#N/A,TRUE,"general"}</definedName>
    <definedName name="____b8" hidden="1">{"via1",#N/A,TRUE,"general";"via2",#N/A,TRUE,"general";"via3",#N/A,TRUE,"general"}</definedName>
    <definedName name="____BAZ10">#REF!</definedName>
    <definedName name="____bb9" hidden="1">{"TAB1",#N/A,TRUE,"GENERAL";"TAB2",#N/A,TRUE,"GENERAL";"TAB3",#N/A,TRUE,"GENERAL";"TAB4",#N/A,TRUE,"GENERAL";"TAB5",#N/A,TRUE,"GENERAL"}</definedName>
    <definedName name="____bgb5" hidden="1">{"TAB1",#N/A,TRUE,"GENERAL";"TAB2",#N/A,TRUE,"GENERAL";"TAB3",#N/A,TRUE,"GENERAL";"TAB4",#N/A,TRUE,"GENERAL";"TAB5",#N/A,TRUE,"GENERAL"}</definedName>
    <definedName name="____BGC1">[5]INV!$A$5:$D$8</definedName>
    <definedName name="____BGC3">[5]INV!$F$5:$I$8</definedName>
    <definedName name="____BGC5">[5]INV!$K$5:$N$8</definedName>
    <definedName name="____BLO20">#REF!</definedName>
    <definedName name="____C2254JH">#REF!</definedName>
    <definedName name="____C452JH">#REF!</definedName>
    <definedName name="____C903L">#REF!</definedName>
    <definedName name="____CAC1">[5]INV!$A$19:$D$22</definedName>
    <definedName name="____CAC3">[5]INV!$F$19:$I$22</definedName>
    <definedName name="____CAC5">[5]INV!$K$19:$N$22</definedName>
    <definedName name="____Cod1">#REF!</definedName>
    <definedName name="____cua1">'[3]ALCANTARILLADO RAS'!$A$4:$B$14</definedName>
    <definedName name="____DMD1">#REF!</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02">[11]datos!$Q$5:$Q$300</definedName>
    <definedName name="____EXC1">#REF!</definedName>
    <definedName name="____EXC10">#REF!</definedName>
    <definedName name="____EXC11">#REF!</definedName>
    <definedName name="____EXC12">#REF!</definedName>
    <definedName name="____EXC2">#REF!</definedName>
    <definedName name="____exc24">[11]datos!$R$5:$R$300</definedName>
    <definedName name="____EXC3">#REF!</definedName>
    <definedName name="____EXC4">#REF!</definedName>
    <definedName name="____exc40">[11]datos!$S$5:$S$300</definedName>
    <definedName name="____EXC5">#REF!</definedName>
    <definedName name="____EXC6">#REF!</definedName>
    <definedName name="____EXC7">#REF!</definedName>
    <definedName name="____EXC8">#REF!</definedName>
    <definedName name="____EXC9">#REF!</definedName>
    <definedName name="____FYB03">#REF!</definedName>
    <definedName name="____FYB08">#REF!</definedName>
    <definedName name="____g2" hidden="1">{"TAB1",#N/A,TRUE,"GENERAL";"TAB2",#N/A,TRUE,"GENERAL";"TAB3",#N/A,TRUE,"GENERAL";"TAB4",#N/A,TRUE,"GENERAL";"TAB5",#N/A,TRUE,"GENERAL"}</definedName>
    <definedName name="____g3" hidden="1">{"via1",#N/A,TRUE,"general";"via2",#N/A,TRUE,"general";"via3",#N/A,TRUE,"general"}</definedName>
    <definedName name="____g4" hidden="1">{"via1",#N/A,TRUE,"general";"via2",#N/A,TRUE,"general";"via3",#N/A,TRUE,"general"}</definedName>
    <definedName name="____g5" hidden="1">{"via1",#N/A,TRUE,"general";"via2",#N/A,TRUE,"general";"via3",#N/A,TRUE,"general"}</definedName>
    <definedName name="____g6" hidden="1">{"via1",#N/A,TRUE,"general";"via2",#N/A,TRUE,"general";"via3",#N/A,TRUE,"general"}</definedName>
    <definedName name="____g7" hidden="1">{"TAB1",#N/A,TRUE,"GENERAL";"TAB2",#N/A,TRUE,"GENERAL";"TAB3",#N/A,TRUE,"GENERAL";"TAB4",#N/A,TRUE,"GENERAL";"TAB5",#N/A,TRUE,"GENERAL"}</definedName>
    <definedName name="____GR1" hidden="1">{"TAB1",#N/A,TRUE,"GENERAL";"TAB2",#N/A,TRUE,"GENERAL";"TAB3",#N/A,TRUE,"GENERAL";"TAB4",#N/A,TRUE,"GENERAL";"TAB5",#N/A,TRUE,"GENERAL"}</definedName>
    <definedName name="____gtr4" hidden="1">{"via1",#N/A,TRUE,"general";"via2",#N/A,TRUE,"general";"via3",#N/A,TRUE,"general"}</definedName>
    <definedName name="____h2" hidden="1">{"via1",#N/A,TRUE,"general";"via2",#N/A,TRUE,"general";"via3",#N/A,TRUE,"general"}</definedName>
    <definedName name="____h3" hidden="1">{"via1",#N/A,TRUE,"general";"via2",#N/A,TRUE,"general";"via3",#N/A,TRUE,"general"}</definedName>
    <definedName name="____h4" hidden="1">{"TAB1",#N/A,TRUE,"GENERAL";"TAB2",#N/A,TRUE,"GENERAL";"TAB3",#N/A,TRUE,"GENERAL";"TAB4",#N/A,TRUE,"GENERAL";"TAB5",#N/A,TRUE,"GENERAL"}</definedName>
    <definedName name="____h5" hidden="1">{"TAB1",#N/A,TRUE,"GENERAL";"TAB2",#N/A,TRUE,"GENERAL";"TAB3",#N/A,TRUE,"GENERAL";"TAB4",#N/A,TRUE,"GENERAL";"TAB5",#N/A,TRUE,"GENERAL"}</definedName>
    <definedName name="____h6" hidden="1">{"via1",#N/A,TRUE,"general";"via2",#N/A,TRUE,"general";"via3",#N/A,TRUE,"general"}</definedName>
    <definedName name="____h7" hidden="1">{"TAB1",#N/A,TRUE,"GENERAL";"TAB2",#N/A,TRUE,"GENERAL";"TAB3",#N/A,TRUE,"GENERAL";"TAB4",#N/A,TRUE,"GENERAL";"TAB5",#N/A,TRUE,"GENERAL"}</definedName>
    <definedName name="____h8" hidden="1">{"via1",#N/A,TRUE,"general";"via2",#N/A,TRUE,"general";"via3",#N/A,TRUE,"general"}</definedName>
    <definedName name="____hfh7" hidden="1">{"via1",#N/A,TRUE,"general";"via2",#N/A,TRUE,"general";"via3",#N/A,TRUE,"general"}</definedName>
    <definedName name="____i4" hidden="1">{"via1",#N/A,TRUE,"general";"via2",#N/A,TRUE,"general";"via3",#N/A,TRUE,"general"}</definedName>
    <definedName name="____i5" hidden="1">{"TAB1",#N/A,TRUE,"GENERAL";"TAB2",#N/A,TRUE,"GENERAL";"TAB3",#N/A,TRUE,"GENERAL";"TAB4",#N/A,TRUE,"GENERAL";"TAB5",#N/A,TRUE,"GENERAL"}</definedName>
    <definedName name="____i6" hidden="1">{"TAB1",#N/A,TRUE,"GENERAL";"TAB2",#N/A,TRUE,"GENERAL";"TAB3",#N/A,TRUE,"GENERAL";"TAB4",#N/A,TRUE,"GENERAL";"TAB5",#N/A,TRUE,"GENERAL"}</definedName>
    <definedName name="____i7" hidden="1">{"via1",#N/A,TRUE,"general";"via2",#N/A,TRUE,"general";"via3",#N/A,TRUE,"general"}</definedName>
    <definedName name="____i77" hidden="1">{"TAB1",#N/A,TRUE,"GENERAL";"TAB2",#N/A,TRUE,"GENERAL";"TAB3",#N/A,TRUE,"GENERAL";"TAB4",#N/A,TRUE,"GENERAL";"TAB5",#N/A,TRUE,"GENERAL"}</definedName>
    <definedName name="____i8" hidden="1">{"via1",#N/A,TRUE,"general";"via2",#N/A,TRUE,"general";"via3",#N/A,TRUE,"general"}</definedName>
    <definedName name="____i9" hidden="1">{"TAB1",#N/A,TRUE,"GENERAL";"TAB2",#N/A,TRUE,"GENERAL";"TAB3",#N/A,TRUE,"GENERAL";"TAB4",#N/A,TRUE,"GENERAL";"TAB5",#N/A,TRUE,"GENERAL"}</definedName>
    <definedName name="____INF1">#REF!</definedName>
    <definedName name="____k3" hidden="1">{"TAB1",#N/A,TRUE,"GENERAL";"TAB2",#N/A,TRUE,"GENERAL";"TAB3",#N/A,TRUE,"GENERAL";"TAB4",#N/A,TRUE,"GENERAL";"TAB5",#N/A,TRUE,"GENERAL"}</definedName>
    <definedName name="____k4" hidden="1">{"via1",#N/A,TRUE,"general";"via2",#N/A,TRUE,"general";"via3",#N/A,TRUE,"general"}</definedName>
    <definedName name="____k5" hidden="1">{"via1",#N/A,TRUE,"general";"via2",#N/A,TRUE,"general";"via3",#N/A,TRUE,"general"}</definedName>
    <definedName name="____k6" hidden="1">{"TAB1",#N/A,TRUE,"GENERAL";"TAB2",#N/A,TRUE,"GENERAL";"TAB3",#N/A,TRUE,"GENERAL";"TAB4",#N/A,TRUE,"GENERAL";"TAB5",#N/A,TRUE,"GENERAL"}</definedName>
    <definedName name="____k7" hidden="1">{"via1",#N/A,TRUE,"general";"via2",#N/A,TRUE,"general";"via3",#N/A,TRUE,"general"}</definedName>
    <definedName name="____k8" hidden="1">{"via1",#N/A,TRUE,"general";"via2",#N/A,TRUE,"general";"via3",#N/A,TRUE,"general"}</definedName>
    <definedName name="____k9" hidden="1">{"TAB1",#N/A,TRUE,"GENERAL";"TAB2",#N/A,TRUE,"GENERAL";"TAB3",#N/A,TRUE,"GENERAL";"TAB4",#N/A,TRUE,"GENERAL";"TAB5",#N/A,TRUE,"GENERAL"}</definedName>
    <definedName name="____kjk6" hidden="1">{"TAB1",#N/A,TRUE,"GENERAL";"TAB2",#N/A,TRUE,"GENERAL";"TAB3",#N/A,TRUE,"GENERAL";"TAB4",#N/A,TRUE,"GENERAL";"TAB5",#N/A,TRUE,"GENERAL"}</definedName>
    <definedName name="____LA124">#REF!</definedName>
    <definedName name="____m3" hidden="1">{"via1",#N/A,TRUE,"general";"via2",#N/A,TRUE,"general";"via3",#N/A,TRUE,"general"}</definedName>
    <definedName name="____m4" hidden="1">{"TAB1",#N/A,TRUE,"GENERAL";"TAB2",#N/A,TRUE,"GENERAL";"TAB3",#N/A,TRUE,"GENERAL";"TAB4",#N/A,TRUE,"GENERAL";"TAB5",#N/A,TRUE,"GENERAL"}</definedName>
    <definedName name="____m5" hidden="1">{"via1",#N/A,TRUE,"general";"via2",#N/A,TRUE,"general";"via3",#N/A,TRUE,"general"}</definedName>
    <definedName name="____m6" hidden="1">{"TAB1",#N/A,TRUE,"GENERAL";"TAB2",#N/A,TRUE,"GENERAL";"TAB3",#N/A,TRUE,"GENERAL";"TAB4",#N/A,TRUE,"GENERAL";"TAB5",#N/A,TRUE,"GENERAL"}</definedName>
    <definedName name="____m7" hidden="1">{"TAB1",#N/A,TRUE,"GENERAL";"TAB2",#N/A,TRUE,"GENERAL";"TAB3",#N/A,TRUE,"GENERAL";"TAB4",#N/A,TRUE,"GENERAL";"TAB5",#N/A,TRUE,"GENERAL"}</definedName>
    <definedName name="____m8" hidden="1">{"via1",#N/A,TRUE,"general";"via2",#N/A,TRUE,"general";"via3",#N/A,TRUE,"general"}</definedName>
    <definedName name="____m9" hidden="1">{"via1",#N/A,TRUE,"general";"via2",#N/A,TRUE,"general";"via3",#N/A,TRUE,"general"}</definedName>
    <definedName name="____MA2">#REF!</definedName>
    <definedName name="____n3" hidden="1">{"TAB1",#N/A,TRUE,"GENERAL";"TAB2",#N/A,TRUE,"GENERAL";"TAB3",#N/A,TRUE,"GENERAL";"TAB4",#N/A,TRUE,"GENERAL";"TAB5",#N/A,TRUE,"GENERAL"}</definedName>
    <definedName name="____n4" hidden="1">{"via1",#N/A,TRUE,"general";"via2",#N/A,TRUE,"general";"via3",#N/A,TRUE,"general"}</definedName>
    <definedName name="____n5" hidden="1">{"TAB1",#N/A,TRUE,"GENERAL";"TAB2",#N/A,TRUE,"GENERAL";"TAB3",#N/A,TRUE,"GENERAL";"TAB4",#N/A,TRUE,"GENERAL";"TAB5",#N/A,TRUE,"GENERAL"}</definedName>
    <definedName name="____nyn7" hidden="1">{"via1",#N/A,TRUE,"general";"via2",#N/A,TRUE,"general";"via3",#N/A,TRUE,"general"}</definedName>
    <definedName name="____o4" hidden="1">{"via1",#N/A,TRUE,"general";"via2",#N/A,TRUE,"general";"via3",#N/A,TRUE,"general"}</definedName>
    <definedName name="____o5" hidden="1">{"TAB1",#N/A,TRUE,"GENERAL";"TAB2",#N/A,TRUE,"GENERAL";"TAB3",#N/A,TRUE,"GENERAL";"TAB4",#N/A,TRUE,"GENERAL";"TAB5",#N/A,TRUE,"GENERAL"}</definedName>
    <definedName name="____o6" hidden="1">{"TAB1",#N/A,TRUE,"GENERAL";"TAB2",#N/A,TRUE,"GENERAL";"TAB3",#N/A,TRUE,"GENERAL";"TAB4",#N/A,TRUE,"GENERAL";"TAB5",#N/A,TRUE,"GENERAL"}</definedName>
    <definedName name="____o7" hidden="1">{"TAB1",#N/A,TRUE,"GENERAL";"TAB2",#N/A,TRUE,"GENERAL";"TAB3",#N/A,TRUE,"GENERAL";"TAB4",#N/A,TRUE,"GENERAL";"TAB5",#N/A,TRUE,"GENERAL"}</definedName>
    <definedName name="____o8" hidden="1">{"via1",#N/A,TRUE,"general";"via2",#N/A,TRUE,"general";"via3",#N/A,TRUE,"general"}</definedName>
    <definedName name="____o9" hidden="1">{"TAB1",#N/A,TRUE,"GENERAL";"TAB2",#N/A,TRUE,"GENERAL";"TAB3",#N/A,TRUE,"GENERAL";"TAB4",#N/A,TRUE,"GENERAL";"TAB5",#N/A,TRUE,"GENERAL"}</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6" hidden="1">{"via1",#N/A,TRUE,"general";"via2",#N/A,TRUE,"general";"via3",#N/A,TRUE,"general"}</definedName>
    <definedName name="____p7" hidden="1">{"via1",#N/A,TRUE,"general";"via2",#N/A,TRUE,"general";"via3",#N/A,TRUE,"general"}</definedName>
    <definedName name="____p8" hidden="1">{"TAB1",#N/A,TRUE,"GENERAL";"TAB2",#N/A,TRUE,"GENERAL";"TAB3",#N/A,TRUE,"GENERAL";"TAB4",#N/A,TRUE,"GENERAL";"TAB5",#N/A,TRUE,"GENERAL"}</definedName>
    <definedName name="____Pa1">'[9]Paral. 1'!$E:$E</definedName>
    <definedName name="____Pa2">'[9]Paral. 2'!$E:$E</definedName>
    <definedName name="____Pa3">'[9]Paral. 3'!$E:$E</definedName>
    <definedName name="____Pa4">[9]Paral.4!$E:$E</definedName>
    <definedName name="____PJ50">#REF!</definedName>
    <definedName name="____pj51">#REF!</definedName>
    <definedName name="____PMT5671">[6]MEMORIAS!#REF!</definedName>
    <definedName name="____PMT5805">[6]MEMORIAS!#REF!</definedName>
    <definedName name="____PMT5806">[6]MEMORIAS!#REF!</definedName>
    <definedName name="____PMT5815">[6]MEMORIAS!#REF!</definedName>
    <definedName name="____PMT5820">[6]MEMORIAS!#REF!</definedName>
    <definedName name="____Po2">[8]REAJUSTESACTA1PROVI!#REF!</definedName>
    <definedName name="____r">#REF!</definedName>
    <definedName name="____R32JH">#REF!</definedName>
    <definedName name="____R43JH">#REF!</definedName>
    <definedName name="____r4r" hidden="1">{"via1",#N/A,TRUE,"general";"via2",#N/A,TRUE,"general";"via3",#N/A,TRUE,"general"}</definedName>
    <definedName name="____R64BB">#REF!</definedName>
    <definedName name="____R64JH">#REF!</definedName>
    <definedName name="____Rc">#REF!</definedName>
    <definedName name="____REP43">[12]BASE!$D$136</definedName>
    <definedName name="____rtu6" hidden="1">{"via1",#N/A,TRUE,"general";"via2",#N/A,TRUE,"general";"via3",#N/A,TRUE,"general"}</definedName>
    <definedName name="____s1" hidden="1">{"via1",#N/A,TRUE,"general";"via2",#N/A,TRUE,"general";"via3",#N/A,TRUE,"general"}</definedName>
    <definedName name="____s2" hidden="1">{"TAB1",#N/A,TRUE,"GENERAL";"TAB2",#N/A,TRUE,"GENERAL";"TAB3",#N/A,TRUE,"GENERAL";"TAB4",#N/A,TRUE,"GENERAL";"TAB5",#N/A,TRUE,"GENERAL"}</definedName>
    <definedName name="____s3" hidden="1">{"TAB1",#N/A,TRUE,"GENERAL";"TAB2",#N/A,TRUE,"GENERAL";"TAB3",#N/A,TRUE,"GENERAL";"TAB4",#N/A,TRUE,"GENERAL";"TAB5",#N/A,TRUE,"GENERAL"}</definedName>
    <definedName name="____s4" hidden="1">{"via1",#N/A,TRUE,"general";"via2",#N/A,TRUE,"general";"via3",#N/A,TRUE,"general"}</definedName>
    <definedName name="____s5" hidden="1">{"via1",#N/A,TRUE,"general";"via2",#N/A,TRUE,"general";"via3",#N/A,TRUE,"general"}</definedName>
    <definedName name="____s6" hidden="1">{"TAB1",#N/A,TRUE,"GENERAL";"TAB2",#N/A,TRUE,"GENERAL";"TAB3",#N/A,TRUE,"GENERAL";"TAB4",#N/A,TRUE,"GENERAL";"TAB5",#N/A,TRUE,"GENERAL"}</definedName>
    <definedName name="____s7" hidden="1">{"via1",#N/A,TRUE,"general";"via2",#N/A,TRUE,"general";"via3",#N/A,TRUE,"general"}</definedName>
    <definedName name="____SAL1">#REF!</definedName>
    <definedName name="____SBC1">[5]INV!$A$12:$D$15</definedName>
    <definedName name="____SBC3">[5]INV!$F$12:$I$15</definedName>
    <definedName name="____SBC5">[5]INV!$K$12:$N$15</definedName>
    <definedName name="____ST166">[13]BASE!$D$248</definedName>
    <definedName name="____t3" hidden="1">{"TAB1",#N/A,TRUE,"GENERAL";"TAB2",#N/A,TRUE,"GENERAL";"TAB3",#N/A,TRUE,"GENERAL";"TAB4",#N/A,TRUE,"GENERAL";"TAB5",#N/A,TRUE,"GENERAL"}</definedName>
    <definedName name="____t4" hidden="1">{"via1",#N/A,TRUE,"general";"via2",#N/A,TRUE,"general";"via3",#N/A,TRUE,"general"}</definedName>
    <definedName name="____t5" hidden="1">{"TAB1",#N/A,TRUE,"GENERAL";"TAB2",#N/A,TRUE,"GENERAL";"TAB3",#N/A,TRUE,"GENERAL";"TAB4",#N/A,TRUE,"GENERAL";"TAB5",#N/A,TRUE,"GENERAL"}</definedName>
    <definedName name="____t6" hidden="1">{"via1",#N/A,TRUE,"general";"via2",#N/A,TRUE,"general";"via3",#N/A,TRUE,"general"}</definedName>
    <definedName name="____t66" hidden="1">{"TAB1",#N/A,TRUE,"GENERAL";"TAB2",#N/A,TRUE,"GENERAL";"TAB3",#N/A,TRUE,"GENERAL";"TAB4",#N/A,TRUE,"GENERAL";"TAB5",#N/A,TRUE,"GENERAL"}</definedName>
    <definedName name="____t7" hidden="1">{"via1",#N/A,TRUE,"general";"via2",#N/A,TRUE,"general";"via3",#N/A,TRUE,"general"}</definedName>
    <definedName name="____t77" hidden="1">{"TAB1",#N/A,TRUE,"GENERAL";"TAB2",#N/A,TRUE,"GENERAL";"TAB3",#N/A,TRUE,"GENERAL";"TAB4",#N/A,TRUE,"GENERAL";"TAB5",#N/A,TRUE,"GENERAL"}</definedName>
    <definedName name="____t8" hidden="1">{"TAB1",#N/A,TRUE,"GENERAL";"TAB2",#N/A,TRUE,"GENERAL";"TAB3",#N/A,TRUE,"GENERAL";"TAB4",#N/A,TRUE,"GENERAL";"TAB5",#N/A,TRUE,"GENERAL"}</definedName>
    <definedName name="____t88" hidden="1">{"via1",#N/A,TRUE,"general";"via2",#N/A,TRUE,"general";"via3",#N/A,TRUE,"general"}</definedName>
    <definedName name="____t9" hidden="1">{"TAB1",#N/A,TRUE,"GENERAL";"TAB2",#N/A,TRUE,"GENERAL";"TAB3",#N/A,TRUE,"GENERAL";"TAB4",#N/A,TRUE,"GENERAL";"TAB5",#N/A,TRUE,"GENERAL"}</definedName>
    <definedName name="____t99" hidden="1">{"via1",#N/A,TRUE,"general";"via2",#N/A,TRUE,"general";"via3",#N/A,TRUE,"general"}</definedName>
    <definedName name="____tab1">#REF!</definedName>
    <definedName name="____tab2">#REF!</definedName>
    <definedName name="____tab3">#REF!</definedName>
    <definedName name="____TAB4">#REF!</definedName>
    <definedName name="____TES44">#REF!</definedName>
    <definedName name="____TES66">#REF!</definedName>
    <definedName name="____TPE1132">[14]BASE!#REF!</definedName>
    <definedName name="____TPE12">#REF!</definedName>
    <definedName name="____TPE1331">[14]BASE!#REF!</definedName>
    <definedName name="____TPE1702">[14]BASE!#REF!</definedName>
    <definedName name="____TPE1703">[14]BASE!#REF!</definedName>
    <definedName name="____TPE1704">[14]BASE!#REF!</definedName>
    <definedName name="____TPE1706">[14]BASE!#REF!</definedName>
    <definedName name="____TPE1708">[14]BASE!#REF!</definedName>
    <definedName name="____TPE1710">[14]BASE!#REF!</definedName>
    <definedName name="____TPE1735">[14]BASE!#REF!</definedName>
    <definedName name="____TPE1763">[14]BASE!#REF!</definedName>
    <definedName name="____TPE1790">[14]BASE!#REF!</definedName>
    <definedName name="____TPE8016">#REF!</definedName>
    <definedName name="____TPE8020">#REF!</definedName>
    <definedName name="____TPE8025">#REF!</definedName>
    <definedName name="____TPF12">#REF!</definedName>
    <definedName name="____TPN1002">#REF!</definedName>
    <definedName name="____TPN1003">#REF!</definedName>
    <definedName name="____TPN1004">#REF!</definedName>
    <definedName name="____TPN1006">#REF!</definedName>
    <definedName name="____TPN1008">#REF!</definedName>
    <definedName name="____TPN1202">#REF!</definedName>
    <definedName name="____TPN1203">#REF!</definedName>
    <definedName name="____TPN1204">#REF!</definedName>
    <definedName name="____TPN1206">#REF!</definedName>
    <definedName name="____TPN1208">#REF!</definedName>
    <definedName name="____TPN16012">#REF!</definedName>
    <definedName name="____TPN1602">#REF!</definedName>
    <definedName name="____TPN1603">#REF!</definedName>
    <definedName name="____TPN1604">#REF!</definedName>
    <definedName name="____TPN1606">#REF!</definedName>
    <definedName name="____TPN1608">#REF!</definedName>
    <definedName name="____TUZ22">[14]BASE!#REF!</definedName>
    <definedName name="____TUZ36">[14]BASE!#REF!</definedName>
    <definedName name="____TZ212">#REF!</definedName>
    <definedName name="____TZ213">#REF!</definedName>
    <definedName name="____TZ214">#REF!</definedName>
    <definedName name="____TZ216">#REF!</definedName>
    <definedName name="____TZ218">#REF!</definedName>
    <definedName name="____TZ262">#REF!</definedName>
    <definedName name="____TZ263">#REF!</definedName>
    <definedName name="____TZ264">#REF!</definedName>
    <definedName name="____TZ266">#REF!</definedName>
    <definedName name="____TZ323">[14]BASE!#REF!</definedName>
    <definedName name="____TZ324">[14]BASE!#REF!</definedName>
    <definedName name="____TZ3254">#REF!</definedName>
    <definedName name="____TZ3256">#REF!</definedName>
    <definedName name="____TZ414">#REF!</definedName>
    <definedName name="____TZ416">#REF!</definedName>
    <definedName name="____TZ418">#REF!</definedName>
    <definedName name="____u4" hidden="1">{"TAB1",#N/A,TRUE,"GENERAL";"TAB2",#N/A,TRUE,"GENERAL";"TAB3",#N/A,TRUE,"GENERAL";"TAB4",#N/A,TRUE,"GENERAL";"TAB5",#N/A,TRUE,"GENERAL"}</definedName>
    <definedName name="____u5" hidden="1">{"TAB1",#N/A,TRUE,"GENERAL";"TAB2",#N/A,TRUE,"GENERAL";"TAB3",#N/A,TRUE,"GENERAL";"TAB4",#N/A,TRUE,"GENERAL";"TAB5",#N/A,TRUE,"GENERAL"}</definedName>
    <definedName name="____u6" hidden="1">{"TAB1",#N/A,TRUE,"GENERAL";"TAB2",#N/A,TRUE,"GENERAL";"TAB3",#N/A,TRUE,"GENERAL";"TAB4",#N/A,TRUE,"GENERAL";"TAB5",#N/A,TRUE,"GENERAL"}</definedName>
    <definedName name="____u7" hidden="1">{"via1",#N/A,TRUE,"general";"via2",#N/A,TRUE,"general";"via3",#N/A,TRUE,"general"}</definedName>
    <definedName name="____u8" hidden="1">{"TAB1",#N/A,TRUE,"GENERAL";"TAB2",#N/A,TRUE,"GENERAL";"TAB3",#N/A,TRUE,"GENERAL";"TAB4",#N/A,TRUE,"GENERAL";"TAB5",#N/A,TRUE,"GENERAL"}</definedName>
    <definedName name="____u9" hidden="1">{"TAB1",#N/A,TRUE,"GENERAL";"TAB2",#N/A,TRUE,"GENERAL";"TAB3",#N/A,TRUE,"GENERAL";"TAB4",#N/A,TRUE,"GENERAL";"TAB5",#N/A,TRUE,"GENERAL"}</definedName>
    <definedName name="____ur7" hidden="1">{"TAB1",#N/A,TRUE,"GENERAL";"TAB2",#N/A,TRUE,"GENERAL";"TAB3",#N/A,TRUE,"GENERAL";"TAB4",#N/A,TRUE,"GENERAL";"TAB5",#N/A,TRUE,"GENERAL"}</definedName>
    <definedName name="____v2" hidden="1">{"via1",#N/A,TRUE,"general";"via2",#N/A,TRUE,"general";"via3",#N/A,TRUE,"general"}</definedName>
    <definedName name="____v3" hidden="1">{"TAB1",#N/A,TRUE,"GENERAL";"TAB2",#N/A,TRUE,"GENERAL";"TAB3",#N/A,TRUE,"GENERAL";"TAB4",#N/A,TRUE,"GENERAL";"TAB5",#N/A,TRUE,"GENERAL"}</definedName>
    <definedName name="____v4" hidden="1">{"TAB1",#N/A,TRUE,"GENERAL";"TAB2",#N/A,TRUE,"GENERAL";"TAB3",#N/A,TRUE,"GENERAL";"TAB4",#N/A,TRUE,"GENERAL";"TAB5",#N/A,TRUE,"GENERAL"}</definedName>
    <definedName name="____v5" hidden="1">{"TAB1",#N/A,TRUE,"GENERAL";"TAB2",#N/A,TRUE,"GENERAL";"TAB3",#N/A,TRUE,"GENERAL";"TAB4",#N/A,TRUE,"GENERAL";"TAB5",#N/A,TRUE,"GENERAL"}</definedName>
    <definedName name="____v6" hidden="1">{"TAB1",#N/A,TRUE,"GENERAL";"TAB2",#N/A,TRUE,"GENERAL";"TAB3",#N/A,TRUE,"GENERAL";"TAB4",#N/A,TRUE,"GENERAL";"TAB5",#N/A,TRUE,"GENERAL"}</definedName>
    <definedName name="____v7" hidden="1">{"via1",#N/A,TRUE,"general";"via2",#N/A,TRUE,"general";"via3",#N/A,TRUE,"general"}</definedName>
    <definedName name="____v8" hidden="1">{"TAB1",#N/A,TRUE,"GENERAL";"TAB2",#N/A,TRUE,"GENERAL";"TAB3",#N/A,TRUE,"GENERAL";"TAB4",#N/A,TRUE,"GENERAL";"TAB5",#N/A,TRUE,"GENERAL"}</definedName>
    <definedName name="____v9" hidden="1">{"TAB1",#N/A,TRUE,"GENERAL";"TAB2",#N/A,TRUE,"GENERAL";"TAB3",#N/A,TRUE,"GENERAL";"TAB4",#N/A,TRUE,"GENERAL";"TAB5",#N/A,TRUE,"GENERAL"}</definedName>
    <definedName name="____vfv4" hidden="1">{"via1",#N/A,TRUE,"general";"via2",#N/A,TRUE,"general";"via3",#N/A,TRUE,"general"}</definedName>
    <definedName name="____Vol1">[10]Item!$A:$D</definedName>
    <definedName name="____VPD1">[4]TARIFAS!$C$582</definedName>
    <definedName name="____VPI1">[4]TARIFAS!$C$580</definedName>
    <definedName name="____VRA1">[4]TARIFAS!$C$579</definedName>
    <definedName name="____x1" hidden="1">{"TAB1",#N/A,TRUE,"GENERAL";"TAB2",#N/A,TRUE,"GENERAL";"TAB3",#N/A,TRUE,"GENERAL";"TAB4",#N/A,TRUE,"GENERAL";"TAB5",#N/A,TRUE,"GENERAL"}</definedName>
    <definedName name="____x2" hidden="1">{"via1",#N/A,TRUE,"general";"via2",#N/A,TRUE,"general";"via3",#N/A,TRUE,"general"}</definedName>
    <definedName name="____x3" hidden="1">{"via1",#N/A,TRUE,"general";"via2",#N/A,TRUE,"general";"via3",#N/A,TRUE,"general"}</definedName>
    <definedName name="____x4" hidden="1">{"via1",#N/A,TRUE,"general";"via2",#N/A,TRUE,"general";"via3",#N/A,TRUE,"general"}</definedName>
    <definedName name="____x5" hidden="1">{"TAB1",#N/A,TRUE,"GENERAL";"TAB2",#N/A,TRUE,"GENERAL";"TAB3",#N/A,TRUE,"GENERAL";"TAB4",#N/A,TRUE,"GENERAL";"TAB5",#N/A,TRUE,"GENERAL"}</definedName>
    <definedName name="____x6" hidden="1">{"TAB1",#N/A,TRUE,"GENERAL";"TAB2",#N/A,TRUE,"GENERAL";"TAB3",#N/A,TRUE,"GENERAL";"TAB4",#N/A,TRUE,"GENERAL";"TAB5",#N/A,TRUE,"GENERAL"}</definedName>
    <definedName name="____x7" hidden="1">{"TAB1",#N/A,TRUE,"GENERAL";"TAB2",#N/A,TRUE,"GENERAL";"TAB3",#N/A,TRUE,"GENERAL";"TAB4",#N/A,TRUE,"GENERAL";"TAB5",#N/A,TRUE,"GENERAL"}</definedName>
    <definedName name="____x8" hidden="1">{"via1",#N/A,TRUE,"general";"via2",#N/A,TRUE,"general";"via3",#N/A,TRUE,"general"}</definedName>
    <definedName name="____x9" hidden="1">{"TAB1",#N/A,TRUE,"GENERAL";"TAB2",#N/A,TRUE,"GENERAL";"TAB3",#N/A,TRUE,"GENERAL";"TAB4",#N/A,TRUE,"GENERAL";"TAB5",#N/A,TRUE,"GENERAL"}</definedName>
    <definedName name="____y2" hidden="1">{"TAB1",#N/A,TRUE,"GENERAL";"TAB2",#N/A,TRUE,"GENERAL";"TAB3",#N/A,TRUE,"GENERAL";"TAB4",#N/A,TRUE,"GENERAL";"TAB5",#N/A,TRUE,"GENERAL"}</definedName>
    <definedName name="____y3" hidden="1">{"via1",#N/A,TRUE,"general";"via2",#N/A,TRUE,"general";"via3",#N/A,TRUE,"general"}</definedName>
    <definedName name="____y4" hidden="1">{"via1",#N/A,TRUE,"general";"via2",#N/A,TRUE,"general";"via3",#N/A,TRUE,"general"}</definedName>
    <definedName name="____y5" hidden="1">{"TAB1",#N/A,TRUE,"GENERAL";"TAB2",#N/A,TRUE,"GENERAL";"TAB3",#N/A,TRUE,"GENERAL";"TAB4",#N/A,TRUE,"GENERAL";"TAB5",#N/A,TRUE,"GENERAL"}</definedName>
    <definedName name="____y6" hidden="1">{"via1",#N/A,TRUE,"general";"via2",#N/A,TRUE,"general";"via3",#N/A,TRUE,"general"}</definedName>
    <definedName name="____y7" hidden="1">{"via1",#N/A,TRUE,"general";"via2",#N/A,TRUE,"general";"via3",#N/A,TRUE,"general"}</definedName>
    <definedName name="____y8" hidden="1">{"via1",#N/A,TRUE,"general";"via2",#N/A,TRUE,"general";"via3",#N/A,TRUE,"general"}</definedName>
    <definedName name="____y9" hidden="1">{"TAB1",#N/A,TRUE,"GENERAL";"TAB2",#N/A,TRUE,"GENERAL";"TAB3",#N/A,TRUE,"GENERAL";"TAB4",#N/A,TRUE,"GENERAL";"TAB5",#N/A,TRUE,"GENERAL"}</definedName>
    <definedName name="____z1" hidden="1">{"TAB1",#N/A,TRUE,"GENERAL";"TAB2",#N/A,TRUE,"GENERAL";"TAB3",#N/A,TRUE,"GENERAL";"TAB4",#N/A,TRUE,"GENERAL";"TAB5",#N/A,TRUE,"GENERAL"}</definedName>
    <definedName name="____z2" hidden="1">{"via1",#N/A,TRUE,"general";"via2",#N/A,TRUE,"general";"via3",#N/A,TRUE,"general"}</definedName>
    <definedName name="____z3" hidden="1">{"via1",#N/A,TRUE,"general";"via2",#N/A,TRUE,"general";"via3",#N/A,TRUE,"general"}</definedName>
    <definedName name="____z4" hidden="1">{"TAB1",#N/A,TRUE,"GENERAL";"TAB2",#N/A,TRUE,"GENERAL";"TAB3",#N/A,TRUE,"GENERAL";"TAB4",#N/A,TRUE,"GENERAL";"TAB5",#N/A,TRUE,"GENERAL"}</definedName>
    <definedName name="____z5" hidden="1">{"via1",#N/A,TRUE,"general";"via2",#N/A,TRUE,"general";"via3",#N/A,TRUE,"general"}</definedName>
    <definedName name="____z6" hidden="1">{"TAB1",#N/A,TRUE,"GENERAL";"TAB2",#N/A,TRUE,"GENERAL";"TAB3",#N/A,TRUE,"GENERAL";"TAB4",#N/A,TRUE,"GENERAL";"TAB5",#N/A,TRUE,"GENERAL"}</definedName>
    <definedName name="___1Sin_nombre">#REF!</definedName>
    <definedName name="___a1" hidden="1">{"TAB1",#N/A,TRUE,"GENERAL";"TAB2",#N/A,TRUE,"GENERAL";"TAB3",#N/A,TRUE,"GENERAL";"TAB4",#N/A,TRUE,"GENERAL";"TAB5",#N/A,TRUE,"GENERAL"}</definedName>
    <definedName name="___a3" hidden="1">{"TAB1",#N/A,TRUE,"GENERAL";"TAB2",#N/A,TRUE,"GENERAL";"TAB3",#N/A,TRUE,"GENERAL";"TAB4",#N/A,TRUE,"GENERAL";"TAB5",#N/A,TRUE,"GENERAL"}</definedName>
    <definedName name="___a4" hidden="1">{"via1",#N/A,TRUE,"general";"via2",#N/A,TRUE,"general";"via3",#N/A,TRUE,"general"}</definedName>
    <definedName name="___a5" hidden="1">{"TAB1",#N/A,TRUE,"GENERAL";"TAB2",#N/A,TRUE,"GENERAL";"TAB3",#N/A,TRUE,"GENERAL";"TAB4",#N/A,TRUE,"GENERAL";"TAB5",#N/A,TRUE,"GENERAL"}</definedName>
    <definedName name="___a6" hidden="1">{"TAB1",#N/A,TRUE,"GENERAL";"TAB2",#N/A,TRUE,"GENERAL";"TAB3",#N/A,TRUE,"GENERAL";"TAB4",#N/A,TRUE,"GENERAL";"TAB5",#N/A,TRUE,"GENERAL"}</definedName>
    <definedName name="___AFC1">[15]INV!$A$25:$D$28</definedName>
    <definedName name="___AFC3">[15]INV!$F$25:$I$28</definedName>
    <definedName name="___AFC5">[15]INV!$K$25:$N$28</definedName>
    <definedName name="___AIU1">#REF!</definedName>
    <definedName name="___AIU2">[16]BASE!$C$5</definedName>
    <definedName name="___ALL4">#REF!</definedName>
    <definedName name="___APU221">#REF!</definedName>
    <definedName name="___APU465">[17]!absc</definedName>
    <definedName name="___b2" hidden="1">{"TAB1",#N/A,TRUE,"GENERAL";"TAB2",#N/A,TRUE,"GENERAL";"TAB3",#N/A,TRUE,"GENERAL";"TAB4",#N/A,TRUE,"GENERAL";"TAB5",#N/A,TRUE,"GENERAL"}</definedName>
    <definedName name="___b3" hidden="1">{"TAB1",#N/A,TRUE,"GENERAL";"TAB2",#N/A,TRUE,"GENERAL";"TAB3",#N/A,TRUE,"GENERAL";"TAB4",#N/A,TRUE,"GENERAL";"TAB5",#N/A,TRUE,"GENERAL"}</definedName>
    <definedName name="___b4" hidden="1">{"TAB1",#N/A,TRUE,"GENERAL";"TAB2",#N/A,TRUE,"GENERAL";"TAB3",#N/A,TRUE,"GENERAL";"TAB4",#N/A,TRUE,"GENERAL";"TAB5",#N/A,TRUE,"GENERAL"}</definedName>
    <definedName name="___b5" hidden="1">{"TAB1",#N/A,TRUE,"GENERAL";"TAB2",#N/A,TRUE,"GENERAL";"TAB3",#N/A,TRUE,"GENERAL";"TAB4",#N/A,TRUE,"GENERAL";"TAB5",#N/A,TRUE,"GENERAL"}</definedName>
    <definedName name="___b6" hidden="1">{"TAB1",#N/A,TRUE,"GENERAL";"TAB2",#N/A,TRUE,"GENERAL";"TAB3",#N/A,TRUE,"GENERAL";"TAB4",#N/A,TRUE,"GENERAL";"TAB5",#N/A,TRUE,"GENERAL"}</definedName>
    <definedName name="___b7" hidden="1">{"via1",#N/A,TRUE,"general";"via2",#N/A,TRUE,"general";"via3",#N/A,TRUE,"general"}</definedName>
    <definedName name="___b8" hidden="1">{"via1",#N/A,TRUE,"general";"via2",#N/A,TRUE,"general";"via3",#N/A,TRUE,"general"}</definedName>
    <definedName name="___bb9" hidden="1">{"TAB1",#N/A,TRUE,"GENERAL";"TAB2",#N/A,TRUE,"GENERAL";"TAB3",#N/A,TRUE,"GENERAL";"TAB4",#N/A,TRUE,"GENERAL";"TAB5",#N/A,TRUE,"GENERAL"}</definedName>
    <definedName name="___bgb5" hidden="1">{"TAB1",#N/A,TRUE,"GENERAL";"TAB2",#N/A,TRUE,"GENERAL";"TAB3",#N/A,TRUE,"GENERAL";"TAB4",#N/A,TRUE,"GENERAL";"TAB5",#N/A,TRUE,"GENERAL"}</definedName>
    <definedName name="___BGC1">[15]INV!$A$5:$D$8</definedName>
    <definedName name="___BGC3">[15]INV!$F$5:$I$8</definedName>
    <definedName name="___BGC5">[15]INV!$K$5:$N$8</definedName>
    <definedName name="___CAC1">[15]INV!$A$19:$D$22</definedName>
    <definedName name="___CAC3">[15]INV!$F$19:$I$22</definedName>
    <definedName name="___CAC5">[15]INV!$K$19:$N$22</definedName>
    <definedName name="___CAN28">[18]BASE!$D$424</definedName>
    <definedName name="___Cod1">#REF!</definedName>
    <definedName name="___cua1">'[3]ALCANTARILLADO RAS'!$A$4:$B$14</definedName>
    <definedName name="___CUA44">[18]BASE!$D$353</definedName>
    <definedName name="___DMD1">#REF!</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02">[11]datos!$Q$5:$Q$300</definedName>
    <definedName name="___EXC1">#REF!</definedName>
    <definedName name="___EXC10">#REF!</definedName>
    <definedName name="___EXC11">#REF!</definedName>
    <definedName name="___EXC12">#REF!</definedName>
    <definedName name="___EXC2">#REF!</definedName>
    <definedName name="___exc24">[11]datos!$R$5:$R$300</definedName>
    <definedName name="___EXC3">#REF!</definedName>
    <definedName name="___EXC4">#REF!</definedName>
    <definedName name="___exc40">[11]datos!$S$5:$S$300</definedName>
    <definedName name="___EXC5">#REF!</definedName>
    <definedName name="___EXC6">#REF!</definedName>
    <definedName name="___EXC7">#REF!</definedName>
    <definedName name="___EXC8">#REF!</definedName>
    <definedName name="___EXC9">#REF!</definedName>
    <definedName name="___g2" hidden="1">{"TAB1",#N/A,TRUE,"GENERAL";"TAB2",#N/A,TRUE,"GENERAL";"TAB3",#N/A,TRUE,"GENERAL";"TAB4",#N/A,TRUE,"GENERAL";"TAB5",#N/A,TRUE,"GENERAL"}</definedName>
    <definedName name="___g3" hidden="1">{"via1",#N/A,TRUE,"general";"via2",#N/A,TRUE,"general";"via3",#N/A,TRUE,"general"}</definedName>
    <definedName name="___g4" hidden="1">{"via1",#N/A,TRUE,"general";"via2",#N/A,TRUE,"general";"via3",#N/A,TRUE,"general"}</definedName>
    <definedName name="___g5" hidden="1">{"via1",#N/A,TRUE,"general";"via2",#N/A,TRUE,"general";"via3",#N/A,TRUE,"general"}</definedName>
    <definedName name="___g6" hidden="1">{"via1",#N/A,TRUE,"general";"via2",#N/A,TRUE,"general";"via3",#N/A,TRUE,"general"}</definedName>
    <definedName name="___g7" hidden="1">{"TAB1",#N/A,TRUE,"GENERAL";"TAB2",#N/A,TRUE,"GENERAL";"TAB3",#N/A,TRUE,"GENERAL";"TAB4",#N/A,TRUE,"GENERAL";"TAB5",#N/A,TRUE,"GENERAL"}</definedName>
    <definedName name="___GR1" hidden="1">{"TAB1",#N/A,TRUE,"GENERAL";"TAB2",#N/A,TRUE,"GENERAL";"TAB3",#N/A,TRUE,"GENERAL";"TAB4",#N/A,TRUE,"GENERAL";"TAB5",#N/A,TRUE,"GENERAL"}</definedName>
    <definedName name="___gtr4" hidden="1">{"via1",#N/A,TRUE,"general";"via2",#N/A,TRUE,"general";"via3",#N/A,TRUE,"general"}</definedName>
    <definedName name="___h2" hidden="1">{"via1",#N/A,TRUE,"general";"via2",#N/A,TRUE,"general";"via3",#N/A,TRUE,"general"}</definedName>
    <definedName name="___h3" hidden="1">{"via1",#N/A,TRUE,"general";"via2",#N/A,TRUE,"general";"via3",#N/A,TRUE,"general"}</definedName>
    <definedName name="___h4" hidden="1">{"TAB1",#N/A,TRUE,"GENERAL";"TAB2",#N/A,TRUE,"GENERAL";"TAB3",#N/A,TRUE,"GENERAL";"TAB4",#N/A,TRUE,"GENERAL";"TAB5",#N/A,TRUE,"GENERAL"}</definedName>
    <definedName name="___h5" hidden="1">{"TAB1",#N/A,TRUE,"GENERAL";"TAB2",#N/A,TRUE,"GENERAL";"TAB3",#N/A,TRUE,"GENERAL";"TAB4",#N/A,TRUE,"GENERAL";"TAB5",#N/A,TRUE,"GENERAL"}</definedName>
    <definedName name="___h6" hidden="1">{"via1",#N/A,TRUE,"general";"via2",#N/A,TRUE,"general";"via3",#N/A,TRUE,"general"}</definedName>
    <definedName name="___h7" hidden="1">{"TAB1",#N/A,TRUE,"GENERAL";"TAB2",#N/A,TRUE,"GENERAL";"TAB3",#N/A,TRUE,"GENERAL";"TAB4",#N/A,TRUE,"GENERAL";"TAB5",#N/A,TRUE,"GENERAL"}</definedName>
    <definedName name="___h8" hidden="1">{"via1",#N/A,TRUE,"general";"via2",#N/A,TRUE,"general";"via3",#N/A,TRUE,"general"}</definedName>
    <definedName name="___hfh7" hidden="1">{"via1",#N/A,TRUE,"general";"via2",#N/A,TRUE,"general";"via3",#N/A,TRUE,"general"}</definedName>
    <definedName name="___i4" hidden="1">{"via1",#N/A,TRUE,"general";"via2",#N/A,TRUE,"general";"via3",#N/A,TRUE,"general"}</definedName>
    <definedName name="___i5" hidden="1">{"TAB1",#N/A,TRUE,"GENERAL";"TAB2",#N/A,TRUE,"GENERAL";"TAB3",#N/A,TRUE,"GENERAL";"TAB4",#N/A,TRUE,"GENERAL";"TAB5",#N/A,TRUE,"GENERAL"}</definedName>
    <definedName name="___i6" hidden="1">{"TAB1",#N/A,TRUE,"GENERAL";"TAB2",#N/A,TRUE,"GENERAL";"TAB3",#N/A,TRUE,"GENERAL";"TAB4",#N/A,TRUE,"GENERAL";"TAB5",#N/A,TRUE,"GENERAL"}</definedName>
    <definedName name="___i7" hidden="1">{"via1",#N/A,TRUE,"general";"via2",#N/A,TRUE,"general";"via3",#N/A,TRUE,"general"}</definedName>
    <definedName name="___i77" hidden="1">{"TAB1",#N/A,TRUE,"GENERAL";"TAB2",#N/A,TRUE,"GENERAL";"TAB3",#N/A,TRUE,"GENERAL";"TAB4",#N/A,TRUE,"GENERAL";"TAB5",#N/A,TRUE,"GENERAL"}</definedName>
    <definedName name="___i8" hidden="1">{"via1",#N/A,TRUE,"general";"via2",#N/A,TRUE,"general";"via3",#N/A,TRUE,"general"}</definedName>
    <definedName name="___i9" hidden="1">{"TAB1",#N/A,TRUE,"GENERAL";"TAB2",#N/A,TRUE,"GENERAL";"TAB3",#N/A,TRUE,"GENERAL";"TAB4",#N/A,TRUE,"GENERAL";"TAB5",#N/A,TRUE,"GENERAL"}</definedName>
    <definedName name="___INF1">#REF!</definedName>
    <definedName name="___k3" hidden="1">{"TAB1",#N/A,TRUE,"GENERAL";"TAB2",#N/A,TRUE,"GENERAL";"TAB3",#N/A,TRUE,"GENERAL";"TAB4",#N/A,TRUE,"GENERAL";"TAB5",#N/A,TRUE,"GENERAL"}</definedName>
    <definedName name="___k4" hidden="1">{"via1",#N/A,TRUE,"general";"via2",#N/A,TRUE,"general";"via3",#N/A,TRUE,"general"}</definedName>
    <definedName name="___k5" hidden="1">{"via1",#N/A,TRUE,"general";"via2",#N/A,TRUE,"general";"via3",#N/A,TRUE,"general"}</definedName>
    <definedName name="___k6" hidden="1">{"TAB1",#N/A,TRUE,"GENERAL";"TAB2",#N/A,TRUE,"GENERAL";"TAB3",#N/A,TRUE,"GENERAL";"TAB4",#N/A,TRUE,"GENERAL";"TAB5",#N/A,TRUE,"GENERAL"}</definedName>
    <definedName name="___k7" hidden="1">{"via1",#N/A,TRUE,"general";"via2",#N/A,TRUE,"general";"via3",#N/A,TRUE,"general"}</definedName>
    <definedName name="___k8" hidden="1">{"via1",#N/A,TRUE,"general";"via2",#N/A,TRUE,"general";"via3",#N/A,TRUE,"general"}</definedName>
    <definedName name="___k9" hidden="1">{"TAB1",#N/A,TRUE,"GENERAL";"TAB2",#N/A,TRUE,"GENERAL";"TAB3",#N/A,TRUE,"GENERAL";"TAB4",#N/A,TRUE,"GENERAL";"TAB5",#N/A,TRUE,"GENERAL"}</definedName>
    <definedName name="___key2">#REF!</definedName>
    <definedName name="___key3">#REF!</definedName>
    <definedName name="___key31">#REF!</definedName>
    <definedName name="___kjk6" hidden="1">{"TAB1",#N/A,TRUE,"GENERAL";"TAB2",#N/A,TRUE,"GENERAL";"TAB3",#N/A,TRUE,"GENERAL";"TAB4",#N/A,TRUE,"GENERAL";"TAB5",#N/A,TRUE,"GENERAL"}</definedName>
    <definedName name="___LAC18">[18]BASE!$D$362</definedName>
    <definedName name="___m3" hidden="1">{"via1",#N/A,TRUE,"general";"via2",#N/A,TRUE,"general";"via3",#N/A,TRUE,"general"}</definedName>
    <definedName name="___m4" hidden="1">{"TAB1",#N/A,TRUE,"GENERAL";"TAB2",#N/A,TRUE,"GENERAL";"TAB3",#N/A,TRUE,"GENERAL";"TAB4",#N/A,TRUE,"GENERAL";"TAB5",#N/A,TRUE,"GENERAL"}</definedName>
    <definedName name="___m5" hidden="1">{"via1",#N/A,TRUE,"general";"via2",#N/A,TRUE,"general";"via3",#N/A,TRUE,"general"}</definedName>
    <definedName name="___m6" hidden="1">{"TAB1",#N/A,TRUE,"GENERAL";"TAB2",#N/A,TRUE,"GENERAL";"TAB3",#N/A,TRUE,"GENERAL";"TAB4",#N/A,TRUE,"GENERAL";"TAB5",#N/A,TRUE,"GENERAL"}</definedName>
    <definedName name="___m7" hidden="1">{"TAB1",#N/A,TRUE,"GENERAL";"TAB2",#N/A,TRUE,"GENERAL";"TAB3",#N/A,TRUE,"GENERAL";"TAB4",#N/A,TRUE,"GENERAL";"TAB5",#N/A,TRUE,"GENERAL"}</definedName>
    <definedName name="___m8" hidden="1">{"via1",#N/A,TRUE,"general";"via2",#N/A,TRUE,"general";"via3",#N/A,TRUE,"general"}</definedName>
    <definedName name="___m9" hidden="1">{"via1",#N/A,TRUE,"general";"via2",#N/A,TRUE,"general";"via3",#N/A,TRUE,"general"}</definedName>
    <definedName name="___MA2">#REF!</definedName>
    <definedName name="___MA3">#REF!</definedName>
    <definedName name="___MAMAM">#REF!</definedName>
    <definedName name="___mor15">#REF!</definedName>
    <definedName name="___n3" hidden="1">{"TAB1",#N/A,TRUE,"GENERAL";"TAB2",#N/A,TRUE,"GENERAL";"TAB3",#N/A,TRUE,"GENERAL";"TAB4",#N/A,TRUE,"GENERAL";"TAB5",#N/A,TRUE,"GENERAL"}</definedName>
    <definedName name="___n4" hidden="1">{"via1",#N/A,TRUE,"general";"via2",#N/A,TRUE,"general";"via3",#N/A,TRUE,"general"}</definedName>
    <definedName name="___n5" hidden="1">{"TAB1",#N/A,TRUE,"GENERAL";"TAB2",#N/A,TRUE,"GENERAL";"TAB3",#N/A,TRUE,"GENERAL";"TAB4",#N/A,TRUE,"GENERAL";"TAB5",#N/A,TRUE,"GENERAL"}</definedName>
    <definedName name="___nyn7" hidden="1">{"via1",#N/A,TRUE,"general";"via2",#N/A,TRUE,"general";"via3",#N/A,TRUE,"general"}</definedName>
    <definedName name="___o4" hidden="1">{"via1",#N/A,TRUE,"general";"via2",#N/A,TRUE,"general";"via3",#N/A,TRUE,"general"}</definedName>
    <definedName name="___o5" hidden="1">{"TAB1",#N/A,TRUE,"GENERAL";"TAB2",#N/A,TRUE,"GENERAL";"TAB3",#N/A,TRUE,"GENERAL";"TAB4",#N/A,TRUE,"GENERAL";"TAB5",#N/A,TRUE,"GENERAL"}</definedName>
    <definedName name="___o6" hidden="1">{"TAB1",#N/A,TRUE,"GENERAL";"TAB2",#N/A,TRUE,"GENERAL";"TAB3",#N/A,TRUE,"GENERAL";"TAB4",#N/A,TRUE,"GENERAL";"TAB5",#N/A,TRUE,"GENERAL"}</definedName>
    <definedName name="___o7" hidden="1">{"TAB1",#N/A,TRUE,"GENERAL";"TAB2",#N/A,TRUE,"GENERAL";"TAB3",#N/A,TRUE,"GENERAL";"TAB4",#N/A,TRUE,"GENERAL";"TAB5",#N/A,TRUE,"GENERAL"}</definedName>
    <definedName name="___o8" hidden="1">{"via1",#N/A,TRUE,"general";"via2",#N/A,TRUE,"general";"via3",#N/A,TRUE,"general"}</definedName>
    <definedName name="___o9" hidden="1">{"TAB1",#N/A,TRUE,"GENERAL";"TAB2",#N/A,TRUE,"GENERAL";"TAB3",#N/A,TRUE,"GENERAL";"TAB4",#N/A,TRUE,"GENERAL";"TAB5",#N/A,TRUE,"GENERAL"}</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6" hidden="1">{"via1",#N/A,TRUE,"general";"via2",#N/A,TRUE,"general";"via3",#N/A,TRUE,"general"}</definedName>
    <definedName name="___p7" hidden="1">{"via1",#N/A,TRUE,"general";"via2",#N/A,TRUE,"general";"via3",#N/A,TRUE,"general"}</definedName>
    <definedName name="___p8" hidden="1">{"TAB1",#N/A,TRUE,"GENERAL";"TAB2",#N/A,TRUE,"GENERAL";"TAB3",#N/A,TRUE,"GENERAL";"TAB4",#N/A,TRUE,"GENERAL";"TAB5",#N/A,TRUE,"GENERAL"}</definedName>
    <definedName name="___Pa1">'[9]Paral. 1'!$E:$E</definedName>
    <definedName name="___Pa2">'[9]Paral. 2'!$E:$E</definedName>
    <definedName name="___Pa3">'[9]Paral. 3'!$E:$E</definedName>
    <definedName name="___Pa4">[9]Paral.4!$E:$E</definedName>
    <definedName name="___PJ50">#REF!</definedName>
    <definedName name="___pj51">#REF!</definedName>
    <definedName name="___PMT5671">[6]MEMORIAS!#REF!</definedName>
    <definedName name="___PMT5805">[6]MEMORIAS!#REF!</definedName>
    <definedName name="___PMT5806">[6]MEMORIAS!#REF!</definedName>
    <definedName name="___PMT5815">[6]MEMORIAS!#REF!</definedName>
    <definedName name="___PMT5820">[6]MEMORIAS!#REF!</definedName>
    <definedName name="___Po2">[8]REAJUSTESACTA1PROVI!#REF!</definedName>
    <definedName name="___PRE12">#REF!</definedName>
    <definedName name="___r">#REF!</definedName>
    <definedName name="___r4r" hidden="1">{"via1",#N/A,TRUE,"general";"via2",#N/A,TRUE,"general";"via3",#N/A,TRUE,"general"}</definedName>
    <definedName name="___Rc">#REF!</definedName>
    <definedName name="___REP43">[12]BASE!$D$136</definedName>
    <definedName name="___rtu6" hidden="1">{"via1",#N/A,TRUE,"general";"via2",#N/A,TRUE,"general";"via3",#N/A,TRUE,"general"}</definedName>
    <definedName name="___s1" hidden="1">{"via1",#N/A,TRUE,"general";"via2",#N/A,TRUE,"general";"via3",#N/A,TRUE,"general"}</definedName>
    <definedName name="___s2" hidden="1">{"TAB1",#N/A,TRUE,"GENERAL";"TAB2",#N/A,TRUE,"GENERAL";"TAB3",#N/A,TRUE,"GENERAL";"TAB4",#N/A,TRUE,"GENERAL";"TAB5",#N/A,TRUE,"GENERAL"}</definedName>
    <definedName name="___s3" hidden="1">{"TAB1",#N/A,TRUE,"GENERAL";"TAB2",#N/A,TRUE,"GENERAL";"TAB3",#N/A,TRUE,"GENERAL";"TAB4",#N/A,TRUE,"GENERAL";"TAB5",#N/A,TRUE,"GENERAL"}</definedName>
    <definedName name="___s4" hidden="1">{"via1",#N/A,TRUE,"general";"via2",#N/A,TRUE,"general";"via3",#N/A,TRUE,"general"}</definedName>
    <definedName name="___s5" hidden="1">{"via1",#N/A,TRUE,"general";"via2",#N/A,TRUE,"general";"via3",#N/A,TRUE,"general"}</definedName>
    <definedName name="___s6" hidden="1">{"TAB1",#N/A,TRUE,"GENERAL";"TAB2",#N/A,TRUE,"GENERAL";"TAB3",#N/A,TRUE,"GENERAL";"TAB4",#N/A,TRUE,"GENERAL";"TAB5",#N/A,TRUE,"GENERAL"}</definedName>
    <definedName name="___s7" hidden="1">{"via1",#N/A,TRUE,"general";"via2",#N/A,TRUE,"general";"via3",#N/A,TRUE,"general"}</definedName>
    <definedName name="___SBC1">[15]INV!$A$12:$D$15</definedName>
    <definedName name="___SBC3">[15]INV!$F$12:$I$15</definedName>
    <definedName name="___SBC5">[15]INV!$K$12:$N$15</definedName>
    <definedName name="___ST106">#REF!</definedName>
    <definedName name="___ST126">#REF!</definedName>
    <definedName name="___ST146">#REF!</definedName>
    <definedName name="___ST166">[19]BASE!$D$248</definedName>
    <definedName name="___ST186">#REF!</definedName>
    <definedName name="___ST206">#REF!</definedName>
    <definedName name="___ST86">#REF!</definedName>
    <definedName name="___t3" hidden="1">{"TAB1",#N/A,TRUE,"GENERAL";"TAB2",#N/A,TRUE,"GENERAL";"TAB3",#N/A,TRUE,"GENERAL";"TAB4",#N/A,TRUE,"GENERAL";"TAB5",#N/A,TRUE,"GENERAL"}</definedName>
    <definedName name="___t4" hidden="1">{"via1",#N/A,TRUE,"general";"via2",#N/A,TRUE,"general";"via3",#N/A,TRUE,"general"}</definedName>
    <definedName name="___t5" hidden="1">{"TAB1",#N/A,TRUE,"GENERAL";"TAB2",#N/A,TRUE,"GENERAL";"TAB3",#N/A,TRUE,"GENERAL";"TAB4",#N/A,TRUE,"GENERAL";"TAB5",#N/A,TRUE,"GENERAL"}</definedName>
    <definedName name="___t6" hidden="1">{"via1",#N/A,TRUE,"general";"via2",#N/A,TRUE,"general";"via3",#N/A,TRUE,"general"}</definedName>
    <definedName name="___t66" hidden="1">{"TAB1",#N/A,TRUE,"GENERAL";"TAB2",#N/A,TRUE,"GENERAL";"TAB3",#N/A,TRUE,"GENERAL";"TAB4",#N/A,TRUE,"GENERAL";"TAB5",#N/A,TRUE,"GENERAL"}</definedName>
    <definedName name="___t7" hidden="1">{"via1",#N/A,TRUE,"general";"via2",#N/A,TRUE,"general";"via3",#N/A,TRUE,"general"}</definedName>
    <definedName name="___t77" hidden="1">{"TAB1",#N/A,TRUE,"GENERAL";"TAB2",#N/A,TRUE,"GENERAL";"TAB3",#N/A,TRUE,"GENERAL";"TAB4",#N/A,TRUE,"GENERAL";"TAB5",#N/A,TRUE,"GENERAL"}</definedName>
    <definedName name="___t8" hidden="1">{"TAB1",#N/A,TRUE,"GENERAL";"TAB2",#N/A,TRUE,"GENERAL";"TAB3",#N/A,TRUE,"GENERAL";"TAB4",#N/A,TRUE,"GENERAL";"TAB5",#N/A,TRUE,"GENERAL"}</definedName>
    <definedName name="___t88" hidden="1">{"via1",#N/A,TRUE,"general";"via2",#N/A,TRUE,"general";"via3",#N/A,TRUE,"general"}</definedName>
    <definedName name="___t9" hidden="1">{"TAB1",#N/A,TRUE,"GENERAL";"TAB2",#N/A,TRUE,"GENERAL";"TAB3",#N/A,TRUE,"GENERAL";"TAB4",#N/A,TRUE,"GENERAL";"TAB5",#N/A,TRUE,"GENERAL"}</definedName>
    <definedName name="___t99" hidden="1">{"via1",#N/A,TRUE,"general";"via2",#N/A,TRUE,"general";"via3",#N/A,TRUE,"general"}</definedName>
    <definedName name="___tab1">#REF!</definedName>
    <definedName name="___tab2">#REF!</definedName>
    <definedName name="___tab3">#REF!</definedName>
    <definedName name="___TAB4">#REF!</definedName>
    <definedName name="___TPE1132">[14]BASE!#REF!</definedName>
    <definedName name="___TPE12">#REF!</definedName>
    <definedName name="___TPE1331">[14]BASE!#REF!</definedName>
    <definedName name="___TPE1702">[14]BASE!#REF!</definedName>
    <definedName name="___TPE1703">[14]BASE!#REF!</definedName>
    <definedName name="___TPE1704">[14]BASE!#REF!</definedName>
    <definedName name="___TPE1706">[14]BASE!#REF!</definedName>
    <definedName name="___TPE1708">[14]BASE!#REF!</definedName>
    <definedName name="___TPE1710">[14]BASE!#REF!</definedName>
    <definedName name="___TPE1735">[14]BASE!#REF!</definedName>
    <definedName name="___TPE1763">[14]BASE!#REF!</definedName>
    <definedName name="___TPE1790">[14]BASE!#REF!</definedName>
    <definedName name="___TPE8016">[19]BASE!$D$146</definedName>
    <definedName name="___TPE8020">[19]BASE!$D$147</definedName>
    <definedName name="___TPE8025">[19]BASE!$D$148</definedName>
    <definedName name="___TPN1002">[19]BASE!$D$150</definedName>
    <definedName name="___TPN1003">[19]BASE!$D$151</definedName>
    <definedName name="___TPN1004">[19]BASE!$D$152</definedName>
    <definedName name="___TPN1006">[19]BASE!$D$153</definedName>
    <definedName name="___TPN1008">[19]BASE!$D$154</definedName>
    <definedName name="___TPN1202">[19]BASE!$D$160</definedName>
    <definedName name="___TPN1203">[19]BASE!$D$161</definedName>
    <definedName name="___TPN1204">[19]BASE!$D$162</definedName>
    <definedName name="___TPN1206">[19]BASE!$D$163</definedName>
    <definedName name="___TPN1208">[19]BASE!$D$164</definedName>
    <definedName name="___TPN16012">[19]BASE!$D$167</definedName>
    <definedName name="___TPN1602">[19]BASE!$D$168</definedName>
    <definedName name="___TPN1603">[19]BASE!$D$169</definedName>
    <definedName name="___TPN1604">[19]BASE!$D$170</definedName>
    <definedName name="___TPN1606">[19]BASE!$D$171</definedName>
    <definedName name="___TPN1608">[19]BASE!$D$172</definedName>
    <definedName name="___TR114">#REF!</definedName>
    <definedName name="___TUZ22">[14]BASE!#REF!</definedName>
    <definedName name="___TUZ36">[14]BASE!#REF!</definedName>
    <definedName name="___TZ323">[14]BASE!#REF!</definedName>
    <definedName name="___TZ324">[14]BASE!#REF!</definedName>
    <definedName name="___u4" hidden="1">{"TAB1",#N/A,TRUE,"GENERAL";"TAB2",#N/A,TRUE,"GENERAL";"TAB3",#N/A,TRUE,"GENERAL";"TAB4",#N/A,TRUE,"GENERAL";"TAB5",#N/A,TRUE,"GENERAL"}</definedName>
    <definedName name="___u5" hidden="1">{"TAB1",#N/A,TRUE,"GENERAL";"TAB2",#N/A,TRUE,"GENERAL";"TAB3",#N/A,TRUE,"GENERAL";"TAB4",#N/A,TRUE,"GENERAL";"TAB5",#N/A,TRUE,"GENERAL"}</definedName>
    <definedName name="___u6" hidden="1">{"TAB1",#N/A,TRUE,"GENERAL";"TAB2",#N/A,TRUE,"GENERAL";"TAB3",#N/A,TRUE,"GENERAL";"TAB4",#N/A,TRUE,"GENERAL";"TAB5",#N/A,TRUE,"GENERAL"}</definedName>
    <definedName name="___u7" hidden="1">{"via1",#N/A,TRUE,"general";"via2",#N/A,TRUE,"general";"via3",#N/A,TRUE,"general"}</definedName>
    <definedName name="___u8" hidden="1">{"TAB1",#N/A,TRUE,"GENERAL";"TAB2",#N/A,TRUE,"GENERAL";"TAB3",#N/A,TRUE,"GENERAL";"TAB4",#N/A,TRUE,"GENERAL";"TAB5",#N/A,TRUE,"GENERAL"}</definedName>
    <definedName name="___u9" hidden="1">{"TAB1",#N/A,TRUE,"GENERAL";"TAB2",#N/A,TRUE,"GENERAL";"TAB3",#N/A,TRUE,"GENERAL";"TAB4",#N/A,TRUE,"GENERAL";"TAB5",#N/A,TRUE,"GENERAL"}</definedName>
    <definedName name="___ur7" hidden="1">{"TAB1",#N/A,TRUE,"GENERAL";"TAB2",#N/A,TRUE,"GENERAL";"TAB3",#N/A,TRUE,"GENERAL";"TAB4",#N/A,TRUE,"GENERAL";"TAB5",#N/A,TRUE,"GENERAL"}</definedName>
    <definedName name="___v2" hidden="1">{"via1",#N/A,TRUE,"general";"via2",#N/A,TRUE,"general";"via3",#N/A,TRUE,"general"}</definedName>
    <definedName name="___v3" hidden="1">{"TAB1",#N/A,TRUE,"GENERAL";"TAB2",#N/A,TRUE,"GENERAL";"TAB3",#N/A,TRUE,"GENERAL";"TAB4",#N/A,TRUE,"GENERAL";"TAB5",#N/A,TRUE,"GENERAL"}</definedName>
    <definedName name="___v4" hidden="1">{"TAB1",#N/A,TRUE,"GENERAL";"TAB2",#N/A,TRUE,"GENERAL";"TAB3",#N/A,TRUE,"GENERAL";"TAB4",#N/A,TRUE,"GENERAL";"TAB5",#N/A,TRUE,"GENERAL"}</definedName>
    <definedName name="___v5" hidden="1">{"TAB1",#N/A,TRUE,"GENERAL";"TAB2",#N/A,TRUE,"GENERAL";"TAB3",#N/A,TRUE,"GENERAL";"TAB4",#N/A,TRUE,"GENERAL";"TAB5",#N/A,TRUE,"GENERAL"}</definedName>
    <definedName name="___v6" hidden="1">{"TAB1",#N/A,TRUE,"GENERAL";"TAB2",#N/A,TRUE,"GENERAL";"TAB3",#N/A,TRUE,"GENERAL";"TAB4",#N/A,TRUE,"GENERAL";"TAB5",#N/A,TRUE,"GENERAL"}</definedName>
    <definedName name="___v7" hidden="1">{"via1",#N/A,TRUE,"general";"via2",#N/A,TRUE,"general";"via3",#N/A,TRUE,"general"}</definedName>
    <definedName name="___v8" hidden="1">{"TAB1",#N/A,TRUE,"GENERAL";"TAB2",#N/A,TRUE,"GENERAL";"TAB3",#N/A,TRUE,"GENERAL";"TAB4",#N/A,TRUE,"GENERAL";"TAB5",#N/A,TRUE,"GENERAL"}</definedName>
    <definedName name="___v9" hidden="1">{"TAB1",#N/A,TRUE,"GENERAL";"TAB2",#N/A,TRUE,"GENERAL";"TAB3",#N/A,TRUE,"GENERAL";"TAB4",#N/A,TRUE,"GENERAL";"TAB5",#N/A,TRUE,"GENERAL"}</definedName>
    <definedName name="___vfv4" hidden="1">{"via1",#N/A,TRUE,"general";"via2",#N/A,TRUE,"general";"via3",#N/A,TRUE,"general"}</definedName>
    <definedName name="___Vol1">[10]Item!$A:$D</definedName>
    <definedName name="___VPD1">[4]TARIFAS!$C$582</definedName>
    <definedName name="___VPI1">[4]TARIFAS!$C$580</definedName>
    <definedName name="___VRA1">[4]TARIFAS!$C$579</definedName>
    <definedName name="___x1" hidden="1">{"TAB1",#N/A,TRUE,"GENERAL";"TAB2",#N/A,TRUE,"GENERAL";"TAB3",#N/A,TRUE,"GENERAL";"TAB4",#N/A,TRUE,"GENERAL";"TAB5",#N/A,TRUE,"GENERAL"}</definedName>
    <definedName name="___x2" hidden="1">{"via1",#N/A,TRUE,"general";"via2",#N/A,TRUE,"general";"via3",#N/A,TRUE,"general"}</definedName>
    <definedName name="___x3" hidden="1">{"via1",#N/A,TRUE,"general";"via2",#N/A,TRUE,"general";"via3",#N/A,TRUE,"general"}</definedName>
    <definedName name="___x4" hidden="1">{"via1",#N/A,TRUE,"general";"via2",#N/A,TRUE,"general";"via3",#N/A,TRUE,"general"}</definedName>
    <definedName name="___x5" hidden="1">{"TAB1",#N/A,TRUE,"GENERAL";"TAB2",#N/A,TRUE,"GENERAL";"TAB3",#N/A,TRUE,"GENERAL";"TAB4",#N/A,TRUE,"GENERAL";"TAB5",#N/A,TRUE,"GENERAL"}</definedName>
    <definedName name="___x6" hidden="1">{"TAB1",#N/A,TRUE,"GENERAL";"TAB2",#N/A,TRUE,"GENERAL";"TAB3",#N/A,TRUE,"GENERAL";"TAB4",#N/A,TRUE,"GENERAL";"TAB5",#N/A,TRUE,"GENERAL"}</definedName>
    <definedName name="___x7" hidden="1">{"TAB1",#N/A,TRUE,"GENERAL";"TAB2",#N/A,TRUE,"GENERAL";"TAB3",#N/A,TRUE,"GENERAL";"TAB4",#N/A,TRUE,"GENERAL";"TAB5",#N/A,TRUE,"GENERAL"}</definedName>
    <definedName name="___x8" hidden="1">{"via1",#N/A,TRUE,"general";"via2",#N/A,TRUE,"general";"via3",#N/A,TRUE,"general"}</definedName>
    <definedName name="___x9" hidden="1">{"TAB1",#N/A,TRUE,"GENERAL";"TAB2",#N/A,TRUE,"GENERAL";"TAB3",#N/A,TRUE,"GENERAL";"TAB4",#N/A,TRUE,"GENERAL";"TAB5",#N/A,TRUE,"GENERAL"}</definedName>
    <definedName name="___xlnm._FilterDatabase">#REF!</definedName>
    <definedName name="___xlnm.Print_Area">"#N/A"</definedName>
    <definedName name="___y2" hidden="1">{"TAB1",#N/A,TRUE,"GENERAL";"TAB2",#N/A,TRUE,"GENERAL";"TAB3",#N/A,TRUE,"GENERAL";"TAB4",#N/A,TRUE,"GENERAL";"TAB5",#N/A,TRUE,"GENERAL"}</definedName>
    <definedName name="___y3" hidden="1">{"via1",#N/A,TRUE,"general";"via2",#N/A,TRUE,"general";"via3",#N/A,TRUE,"general"}</definedName>
    <definedName name="___y4" hidden="1">{"via1",#N/A,TRUE,"general";"via2",#N/A,TRUE,"general";"via3",#N/A,TRUE,"general"}</definedName>
    <definedName name="___y5" hidden="1">{"TAB1",#N/A,TRUE,"GENERAL";"TAB2",#N/A,TRUE,"GENERAL";"TAB3",#N/A,TRUE,"GENERAL";"TAB4",#N/A,TRUE,"GENERAL";"TAB5",#N/A,TRUE,"GENERAL"}</definedName>
    <definedName name="___y6" hidden="1">{"via1",#N/A,TRUE,"general";"via2",#N/A,TRUE,"general";"via3",#N/A,TRUE,"general"}</definedName>
    <definedName name="___y7" hidden="1">{"via1",#N/A,TRUE,"general";"via2",#N/A,TRUE,"general";"via3",#N/A,TRUE,"general"}</definedName>
    <definedName name="___y8" hidden="1">{"via1",#N/A,TRUE,"general";"via2",#N/A,TRUE,"general";"via3",#N/A,TRUE,"general"}</definedName>
    <definedName name="___y9" hidden="1">{"TAB1",#N/A,TRUE,"GENERAL";"TAB2",#N/A,TRUE,"GENERAL";"TAB3",#N/A,TRUE,"GENERAL";"TAB4",#N/A,TRUE,"GENERAL";"TAB5",#N/A,TRUE,"GENERAL"}</definedName>
    <definedName name="___z1" hidden="1">{"TAB1",#N/A,TRUE,"GENERAL";"TAB2",#N/A,TRUE,"GENERAL";"TAB3",#N/A,TRUE,"GENERAL";"TAB4",#N/A,TRUE,"GENERAL";"TAB5",#N/A,TRUE,"GENERAL"}</definedName>
    <definedName name="___z2" hidden="1">{"via1",#N/A,TRUE,"general";"via2",#N/A,TRUE,"general";"via3",#N/A,TRUE,"general"}</definedName>
    <definedName name="___z3" hidden="1">{"via1",#N/A,TRUE,"general";"via2",#N/A,TRUE,"general";"via3",#N/A,TRUE,"general"}</definedName>
    <definedName name="___z4" hidden="1">{"TAB1",#N/A,TRUE,"GENERAL";"TAB2",#N/A,TRUE,"GENERAL";"TAB3",#N/A,TRUE,"GENERAL";"TAB4",#N/A,TRUE,"GENERAL";"TAB5",#N/A,TRUE,"GENERAL"}</definedName>
    <definedName name="___z5" hidden="1">{"via1",#N/A,TRUE,"general";"via2",#N/A,TRUE,"general";"via3",#N/A,TRUE,"general"}</definedName>
    <definedName name="___z6" hidden="1">{"TAB1",#N/A,TRUE,"GENERAL";"TAB2",#N/A,TRUE,"GENERAL";"TAB3",#N/A,TRUE,"GENERAL";"TAB4",#N/A,TRUE,"GENERAL";"TAB5",#N/A,TRUE,"GENERAL"}</definedName>
    <definedName name="__123" hidden="1">[20]G.G!#REF!</definedName>
    <definedName name="__1234" hidden="1">[20]G.G!#REF!</definedName>
    <definedName name="__123Graph_A" hidden="1">[21]AIU!$D$338:$D$357</definedName>
    <definedName name="__123Graph_Acaja" hidden="1">[21]EVA!$D$39:$AD$39</definedName>
    <definedName name="__123Graph_ACart_AnticAdic" hidden="1">[21]EVA!$F$95:$I$95</definedName>
    <definedName name="__123Graph_AFACTURAC" hidden="1">[21]Program!$B$120:$Y$120</definedName>
    <definedName name="__123Graph_AGraph2" hidden="1">[21]AIU!$D$338:$D$357</definedName>
    <definedName name="__123Graph_B">#REF!</definedName>
    <definedName name="__123Graph_Bcaja" hidden="1">[21]EVA!$D$56:$AD$56</definedName>
    <definedName name="__123Graph_BCart_AnticAdic" hidden="1">[21]EVA!$F$96:$I$96</definedName>
    <definedName name="__123Graph_Ccaja" hidden="1">[21]EVA!$D$58:$AD$58</definedName>
    <definedName name="__123Graph_CCart_AnticAdic" hidden="1">[21]EVA!$F$97:$I$97</definedName>
    <definedName name="__123Graph_Dcaja" hidden="1">[21]EVA!$D$61:$AD$61</definedName>
    <definedName name="__123Graph_DCart_AnticAdic" hidden="1">[21]EVA!$F$99:$I$99</definedName>
    <definedName name="__123Graph_ECart_AnticAdic" hidden="1">[21]EVA!$F$99:$I$99</definedName>
    <definedName name="__123Graph_F" hidden="1">[22]TODOITEM!#REF!</definedName>
    <definedName name="__123Graph_LBL_ACart_AnticAdic" hidden="1">[21]EVA!$J$95:$K$95</definedName>
    <definedName name="__123Graph_LBL_Ccaja" hidden="1">[21]EVA!$D$58:$AD$58</definedName>
    <definedName name="__123Graph_LBL_DCart_AnticAdic" hidden="1">[21]EVA!$F$98:$I$98</definedName>
    <definedName name="__123Graph_X" hidden="1">[21]AIU!$C$338:$C$357</definedName>
    <definedName name="__123Graph_Xcaja" hidden="1">[21]EVA!$D$6:$AD$6</definedName>
    <definedName name="__1Excel_BuiltIn_Print_Area_1_1_1">#REF!</definedName>
    <definedName name="__1Sin_nombre">#REF!</definedName>
    <definedName name="__2Excel_BuiltIn_Print_Titles_1_1_1_1">#REF!</definedName>
    <definedName name="__a1" hidden="1">{"TAB1",#N/A,TRUE,"GENERAL";"TAB2",#N/A,TRUE,"GENERAL";"TAB3",#N/A,TRUE,"GENERAL";"TAB4",#N/A,TRUE,"GENERAL";"TAB5",#N/A,TRUE,"GENERAL"}</definedName>
    <definedName name="__a3" hidden="1">{"TAB1",#N/A,TRUE,"GENERAL";"TAB2",#N/A,TRUE,"GENERAL";"TAB3",#N/A,TRUE,"GENERAL";"TAB4",#N/A,TRUE,"GENERAL";"TAB5",#N/A,TRUE,"GENERAL"}</definedName>
    <definedName name="__a4" hidden="1">{"via1",#N/A,TRUE,"general";"via2",#N/A,TRUE,"general";"via3",#N/A,TRUE,"general"}</definedName>
    <definedName name="__a5" hidden="1">{"TAB1",#N/A,TRUE,"GENERAL";"TAB2",#N/A,TRUE,"GENERAL";"TAB3",#N/A,TRUE,"GENERAL";"TAB4",#N/A,TRUE,"GENERAL";"TAB5",#N/A,TRUE,"GENERAL"}</definedName>
    <definedName name="__a6" hidden="1">{"TAB1",#N/A,TRUE,"GENERAL";"TAB2",#N/A,TRUE,"GENERAL";"TAB3",#N/A,TRUE,"GENERAL";"TAB4",#N/A,TRUE,"GENERAL";"TAB5",#N/A,TRUE,"GENERAL"}</definedName>
    <definedName name="__ADH12">[14]BASE!$D$358</definedName>
    <definedName name="__ADM12">[14]BASE!$D$359</definedName>
    <definedName name="__ADM2">#REF!</definedName>
    <definedName name="__ADM3">[23]BASE!$D$126</definedName>
    <definedName name="__ADM4">[14]BASE!$D$151</definedName>
    <definedName name="__ADP1">#REF!</definedName>
    <definedName name="__AFC1">[15]INV!$A$25:$D$28</definedName>
    <definedName name="__AFC3">[15]INV!$F$25:$I$28</definedName>
    <definedName name="__AFC5">[15]INV!$K$25:$N$28</definedName>
    <definedName name="__AIU1">#REF!</definedName>
    <definedName name="__aiu2">[7]AIU!$J$105</definedName>
    <definedName name="__APU221">#REF!</definedName>
    <definedName name="__APU465">[17]!absc</definedName>
    <definedName name="__b2" hidden="1">{"TAB1",#N/A,TRUE,"GENERAL";"TAB2",#N/A,TRUE,"GENERAL";"TAB3",#N/A,TRUE,"GENERAL";"TAB4",#N/A,TRUE,"GENERAL";"TAB5",#N/A,TRUE,"GENERAL"}</definedName>
    <definedName name="__b3" hidden="1">{"TAB1",#N/A,TRUE,"GENERAL";"TAB2",#N/A,TRUE,"GENERAL";"TAB3",#N/A,TRUE,"GENERAL";"TAB4",#N/A,TRUE,"GENERAL";"TAB5",#N/A,TRUE,"GENERAL"}</definedName>
    <definedName name="__b4" hidden="1">{"TAB1",#N/A,TRUE,"GENERAL";"TAB2",#N/A,TRUE,"GENERAL";"TAB3",#N/A,TRUE,"GENERAL";"TAB4",#N/A,TRUE,"GENERAL";"TAB5",#N/A,TRUE,"GENERAL"}</definedName>
    <definedName name="__b5" hidden="1">{"TAB1",#N/A,TRUE,"GENERAL";"TAB2",#N/A,TRUE,"GENERAL";"TAB3",#N/A,TRUE,"GENERAL";"TAB4",#N/A,TRUE,"GENERAL";"TAB5",#N/A,TRUE,"GENERAL"}</definedName>
    <definedName name="__b6" hidden="1">{"TAB1",#N/A,TRUE,"GENERAL";"TAB2",#N/A,TRUE,"GENERAL";"TAB3",#N/A,TRUE,"GENERAL";"TAB4",#N/A,TRUE,"GENERAL";"TAB5",#N/A,TRUE,"GENERAL"}</definedName>
    <definedName name="__b7" hidden="1">{"via1",#N/A,TRUE,"general";"via2",#N/A,TRUE,"general";"via3",#N/A,TRUE,"general"}</definedName>
    <definedName name="__b8" hidden="1">{"via1",#N/A,TRUE,"general";"via2",#N/A,TRUE,"general";"via3",#N/A,TRUE,"general"}</definedName>
    <definedName name="__BAZ10">[23]BASE!$D$370</definedName>
    <definedName name="__bb9" hidden="1">{"TAB1",#N/A,TRUE,"GENERAL";"TAB2",#N/A,TRUE,"GENERAL";"TAB3",#N/A,TRUE,"GENERAL";"TAB4",#N/A,TRUE,"GENERAL";"TAB5",#N/A,TRUE,"GENERAL"}</definedName>
    <definedName name="__bgb5" hidden="1">{"TAB1",#N/A,TRUE,"GENERAL";"TAB2",#N/A,TRUE,"GENERAL";"TAB3",#N/A,TRUE,"GENERAL";"TAB4",#N/A,TRUE,"GENERAL";"TAB5",#N/A,TRUE,"GENERAL"}</definedName>
    <definedName name="__BGC1">[15]INV!$A$5:$D$8</definedName>
    <definedName name="__BGC3">[15]INV!$F$5:$I$8</definedName>
    <definedName name="__BGC5">[15]INV!$K$5:$N$8</definedName>
    <definedName name="__BLO20">[14]BASE!$D$64</definedName>
    <definedName name="__C2254JH">[23]BASE!$D$298</definedName>
    <definedName name="__C2256JH">#REF!</definedName>
    <definedName name="__C452JH">[23]BASE!$D$294</definedName>
    <definedName name="__C903L">[23]BASE!$D$376</definedName>
    <definedName name="__C908J">#REF!</definedName>
    <definedName name="__CAC1">[15]INV!$A$19:$D$22</definedName>
    <definedName name="__CAC3">[15]INV!$F$19:$I$22</definedName>
    <definedName name="__CAC5">[15]INV!$K$19:$N$22</definedName>
    <definedName name="__CAN28">[14]BASE!$D$468</definedName>
    <definedName name="__Cod1">#REF!</definedName>
    <definedName name="__cua1">'[3]ALCANTARILLADO RAS'!$A$4:$B$14</definedName>
    <definedName name="__CUA44">[23]BASE!$D$353</definedName>
    <definedName name="__DMD1">#REF!</definedName>
    <definedName name="__EEF110">#REF!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23">#REF!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F315">#REF!</definedName>
    <definedName name="__ETR13">#REF!</definedName>
    <definedName name="__exc02">[11]datos!$Q$5:$Q$300</definedName>
    <definedName name="__EXC1">#REF!</definedName>
    <definedName name="__EXC10">#REF!</definedName>
    <definedName name="__EXC11">#REF!</definedName>
    <definedName name="__EXC12">#REF!</definedName>
    <definedName name="__EXC2">#REF!</definedName>
    <definedName name="__exc24">[11]datos!$R$5:$R$300</definedName>
    <definedName name="__EXC3">#REF!</definedName>
    <definedName name="__EXC4">#REF!</definedName>
    <definedName name="__exc40">[11]datos!$S$5:$S$300</definedName>
    <definedName name="__EXC5">#REF!</definedName>
    <definedName name="__EXC6">#REF!</definedName>
    <definedName name="__EXC7">#REF!</definedName>
    <definedName name="__EXC8">#REF!</definedName>
    <definedName name="__EXC9">#REF!</definedName>
    <definedName name="__F">[24]!ERR</definedName>
    <definedName name="__FS01">[24]!ERR</definedName>
    <definedName name="__FYB02">#REF!</definedName>
    <definedName name="__FYB03">[23]BASE!$D$337</definedName>
    <definedName name="__FYB04">#REF!</definedName>
    <definedName name="__FYB08">[23]BASE!$D$339</definedName>
    <definedName name="__FYB10">#REF!</definedName>
    <definedName name="__g2" hidden="1">{"TAB1",#N/A,TRUE,"GENERAL";"TAB2",#N/A,TRUE,"GENERAL";"TAB3",#N/A,TRUE,"GENERAL";"TAB4",#N/A,TRUE,"GENERAL";"TAB5",#N/A,TRUE,"GENERAL"}</definedName>
    <definedName name="__g3" hidden="1">{"via1",#N/A,TRUE,"general";"via2",#N/A,TRUE,"general";"via3",#N/A,TRUE,"general"}</definedName>
    <definedName name="__g4" hidden="1">{"via1",#N/A,TRUE,"general";"via2",#N/A,TRUE,"general";"via3",#N/A,TRUE,"general"}</definedName>
    <definedName name="__g5" hidden="1">{"via1",#N/A,TRUE,"general";"via2",#N/A,TRUE,"general";"via3",#N/A,TRUE,"general"}</definedName>
    <definedName name="__g6" hidden="1">{"via1",#N/A,TRUE,"general";"via2",#N/A,TRUE,"general";"via3",#N/A,TRUE,"general"}</definedName>
    <definedName name="__g7" hidden="1">{"TAB1",#N/A,TRUE,"GENERAL";"TAB2",#N/A,TRUE,"GENERAL";"TAB3",#N/A,TRUE,"GENERAL";"TAB4",#N/A,TRUE,"GENERAL";"TAB5",#N/A,TRUE,"GENERAL"}</definedName>
    <definedName name="__GR1" hidden="1">{"TAB1",#N/A,TRUE,"GENERAL";"TAB2",#N/A,TRUE,"GENERAL";"TAB3",#N/A,TRUE,"GENERAL";"TAB4",#N/A,TRUE,"GENERAL";"TAB5",#N/A,TRUE,"GENERAL"}</definedName>
    <definedName name="__gtr4" hidden="1">{"via1",#N/A,TRUE,"general";"via2",#N/A,TRUE,"general";"via3",#N/A,TRUE,"general"}</definedName>
    <definedName name="__h2" hidden="1">{"via1",#N/A,TRUE,"general";"via2",#N/A,TRUE,"general";"via3",#N/A,TRUE,"general"}</definedName>
    <definedName name="__h3" hidden="1">{"via1",#N/A,TRUE,"general";"via2",#N/A,TRUE,"general";"via3",#N/A,TRUE,"general"}</definedName>
    <definedName name="__h4" hidden="1">{"TAB1",#N/A,TRUE,"GENERAL";"TAB2",#N/A,TRUE,"GENERAL";"TAB3",#N/A,TRUE,"GENERAL";"TAB4",#N/A,TRUE,"GENERAL";"TAB5",#N/A,TRUE,"GENERAL"}</definedName>
    <definedName name="__h5" hidden="1">{"TAB1",#N/A,TRUE,"GENERAL";"TAB2",#N/A,TRUE,"GENERAL";"TAB3",#N/A,TRUE,"GENERAL";"TAB4",#N/A,TRUE,"GENERAL";"TAB5",#N/A,TRUE,"GENERAL"}</definedName>
    <definedName name="__h6" hidden="1">{"via1",#N/A,TRUE,"general";"via2",#N/A,TRUE,"general";"via3",#N/A,TRUE,"general"}</definedName>
    <definedName name="__h7" hidden="1">{"TAB1",#N/A,TRUE,"GENERAL";"TAB2",#N/A,TRUE,"GENERAL";"TAB3",#N/A,TRUE,"GENERAL";"TAB4",#N/A,TRUE,"GENERAL";"TAB5",#N/A,TRUE,"GENERAL"}</definedName>
    <definedName name="__h8" hidden="1">{"via1",#N/A,TRUE,"general";"via2",#N/A,TRUE,"general";"via3",#N/A,TRUE,"general"}</definedName>
    <definedName name="__hfh7" hidden="1">{"via1",#N/A,TRUE,"general";"via2",#N/A,TRUE,"general";"via3",#N/A,TRUE,"general"}</definedName>
    <definedName name="__i4" hidden="1">{"via1",#N/A,TRUE,"general";"via2",#N/A,TRUE,"general";"via3",#N/A,TRUE,"general"}</definedName>
    <definedName name="__i5" hidden="1">{"TAB1",#N/A,TRUE,"GENERAL";"TAB2",#N/A,TRUE,"GENERAL";"TAB3",#N/A,TRUE,"GENERAL";"TAB4",#N/A,TRUE,"GENERAL";"TAB5",#N/A,TRUE,"GENERAL"}</definedName>
    <definedName name="__i6" hidden="1">{"TAB1",#N/A,TRUE,"GENERAL";"TAB2",#N/A,TRUE,"GENERAL";"TAB3",#N/A,TRUE,"GENERAL";"TAB4",#N/A,TRUE,"GENERAL";"TAB5",#N/A,TRUE,"GENERAL"}</definedName>
    <definedName name="__i7" hidden="1">{"via1",#N/A,TRUE,"general";"via2",#N/A,TRUE,"general";"via3",#N/A,TRUE,"general"}</definedName>
    <definedName name="__i77" hidden="1">{"TAB1",#N/A,TRUE,"GENERAL";"TAB2",#N/A,TRUE,"GENERAL";"TAB3",#N/A,TRUE,"GENERAL";"TAB4",#N/A,TRUE,"GENERAL";"TAB5",#N/A,TRUE,"GENERAL"}</definedName>
    <definedName name="__i8" hidden="1">{"via1",#N/A,TRUE,"general";"via2",#N/A,TRUE,"general";"via3",#N/A,TRUE,"general"}</definedName>
    <definedName name="__i9" hidden="1">{"TAB1",#N/A,TRUE,"GENERAL";"TAB2",#N/A,TRUE,"GENERAL";"TAB3",#N/A,TRUE,"GENERAL";"TAB4",#N/A,TRUE,"GENERAL";"TAB5",#N/A,TRUE,"GENERAL"}</definedName>
    <definedName name="__INF1">#REF!</definedName>
    <definedName name="__k3" hidden="1">{"TAB1",#N/A,TRUE,"GENERAL";"TAB2",#N/A,TRUE,"GENERAL";"TAB3",#N/A,TRUE,"GENERAL";"TAB4",#N/A,TRUE,"GENERAL";"TAB5",#N/A,TRUE,"GENERAL"}</definedName>
    <definedName name="__k4" hidden="1">{"via1",#N/A,TRUE,"general";"via2",#N/A,TRUE,"general";"via3",#N/A,TRUE,"general"}</definedName>
    <definedName name="__k5" hidden="1">{"via1",#N/A,TRUE,"general";"via2",#N/A,TRUE,"general";"via3",#N/A,TRUE,"general"}</definedName>
    <definedName name="__k6" hidden="1">{"TAB1",#N/A,TRUE,"GENERAL";"TAB2",#N/A,TRUE,"GENERAL";"TAB3",#N/A,TRUE,"GENERAL";"TAB4",#N/A,TRUE,"GENERAL";"TAB5",#N/A,TRUE,"GENERAL"}</definedName>
    <definedName name="__k7" hidden="1">{"via1",#N/A,TRUE,"general";"via2",#N/A,TRUE,"general";"via3",#N/A,TRUE,"general"}</definedName>
    <definedName name="__k8" hidden="1">{"via1",#N/A,TRUE,"general";"via2",#N/A,TRUE,"general";"via3",#N/A,TRUE,"general"}</definedName>
    <definedName name="__k9" hidden="1">{"TAB1",#N/A,TRUE,"GENERAL";"TAB2",#N/A,TRUE,"GENERAL";"TAB3",#N/A,TRUE,"GENERAL";"TAB4",#N/A,TRUE,"GENERAL";"TAB5",#N/A,TRUE,"GENERAL"}</definedName>
    <definedName name="__key2">#REF!</definedName>
    <definedName name="__key21">#REF!</definedName>
    <definedName name="__key3">#REF!</definedName>
    <definedName name="__key31">#REF!</definedName>
    <definedName name="__kjk6" hidden="1">{"TAB1",#N/A,TRUE,"GENERAL";"TAB2",#N/A,TRUE,"GENERAL";"TAB3",#N/A,TRUE,"GENERAL";"TAB4",#N/A,TRUE,"GENERAL";"TAB5",#N/A,TRUE,"GENERAL"}</definedName>
    <definedName name="__LA124">[14]BASE!$D$72</definedName>
    <definedName name="__LAC18">[14]BASE!$D$403</definedName>
    <definedName name="__LAI25">[25]BASE!#REF!</definedName>
    <definedName name="__m3" hidden="1">{"via1",#N/A,TRUE,"general";"via2",#N/A,TRUE,"general";"via3",#N/A,TRUE,"general"}</definedName>
    <definedName name="__m4" hidden="1">{"TAB1",#N/A,TRUE,"GENERAL";"TAB2",#N/A,TRUE,"GENERAL";"TAB3",#N/A,TRUE,"GENERAL";"TAB4",#N/A,TRUE,"GENERAL";"TAB5",#N/A,TRUE,"GENERAL"}</definedName>
    <definedName name="__m5" hidden="1">{"via1",#N/A,TRUE,"general";"via2",#N/A,TRUE,"general";"via3",#N/A,TRUE,"general"}</definedName>
    <definedName name="__m6" hidden="1">{"TAB1",#N/A,TRUE,"GENERAL";"TAB2",#N/A,TRUE,"GENERAL";"TAB3",#N/A,TRUE,"GENERAL";"TAB4",#N/A,TRUE,"GENERAL";"TAB5",#N/A,TRUE,"GENERAL"}</definedName>
    <definedName name="__m7" hidden="1">{"TAB1",#N/A,TRUE,"GENERAL";"TAB2",#N/A,TRUE,"GENERAL";"TAB3",#N/A,TRUE,"GENERAL";"TAB4",#N/A,TRUE,"GENERAL";"TAB5",#N/A,TRUE,"GENERAL"}</definedName>
    <definedName name="__m8" hidden="1">{"via1",#N/A,TRUE,"general";"via2",#N/A,TRUE,"general";"via3",#N/A,TRUE,"general"}</definedName>
    <definedName name="__m9" hidden="1">{"via1",#N/A,TRUE,"general";"via2",#N/A,TRUE,"general";"via3",#N/A,TRUE,"general"}</definedName>
    <definedName name="__MA2">#REF!</definedName>
    <definedName name="__MA3">#REF!</definedName>
    <definedName name="__n3" hidden="1">{"TAB1",#N/A,TRUE,"GENERAL";"TAB2",#N/A,TRUE,"GENERAL";"TAB3",#N/A,TRUE,"GENERAL";"TAB4",#N/A,TRUE,"GENERAL";"TAB5",#N/A,TRUE,"GENERAL"}</definedName>
    <definedName name="__n4" hidden="1">{"via1",#N/A,TRUE,"general";"via2",#N/A,TRUE,"general";"via3",#N/A,TRUE,"general"}</definedName>
    <definedName name="__n5" hidden="1">{"TAB1",#N/A,TRUE,"GENERAL";"TAB2",#N/A,TRUE,"GENERAL";"TAB3",#N/A,TRUE,"GENERAL";"TAB4",#N/A,TRUE,"GENERAL";"TAB5",#N/A,TRUE,"GENERAL"}</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nyn7" hidden="1">{"via1",#N/A,TRUE,"general";"via2",#N/A,TRUE,"general";"via3",#N/A,TRUE,"general"}</definedName>
    <definedName name="__o4" hidden="1">{"via1",#N/A,TRUE,"general";"via2",#N/A,TRUE,"general";"via3",#N/A,TRUE,"general"}</definedName>
    <definedName name="__o5" hidden="1">{"TAB1",#N/A,TRUE,"GENERAL";"TAB2",#N/A,TRUE,"GENERAL";"TAB3",#N/A,TRUE,"GENERAL";"TAB4",#N/A,TRUE,"GENERAL";"TAB5",#N/A,TRUE,"GENERAL"}</definedName>
    <definedName name="__o6" hidden="1">{"TAB1",#N/A,TRUE,"GENERAL";"TAB2",#N/A,TRUE,"GENERAL";"TAB3",#N/A,TRUE,"GENERAL";"TAB4",#N/A,TRUE,"GENERAL";"TAB5",#N/A,TRUE,"GENERAL"}</definedName>
    <definedName name="__o7" hidden="1">{"TAB1",#N/A,TRUE,"GENERAL";"TAB2",#N/A,TRUE,"GENERAL";"TAB3",#N/A,TRUE,"GENERAL";"TAB4",#N/A,TRUE,"GENERAL";"TAB5",#N/A,TRUE,"GENERAL"}</definedName>
    <definedName name="__o8" hidden="1">{"via1",#N/A,TRUE,"general";"via2",#N/A,TRUE,"general";"via3",#N/A,TRUE,"general"}</definedName>
    <definedName name="__o9" hidden="1">{"TAB1",#N/A,TRUE,"GENERAL";"TAB2",#N/A,TRUE,"GENERAL";"TAB3",#N/A,TRUE,"GENERAL";"TAB4",#N/A,TRUE,"GENERAL";"TAB5",#N/A,TRUE,"GENERAL"}</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6" hidden="1">{"via1",#N/A,TRUE,"general";"via2",#N/A,TRUE,"general";"via3",#N/A,TRUE,"general"}</definedName>
    <definedName name="__p7" hidden="1">{"via1",#N/A,TRUE,"general";"via2",#N/A,TRUE,"general";"via3",#N/A,TRUE,"general"}</definedName>
    <definedName name="__p8" hidden="1">{"TAB1",#N/A,TRUE,"GENERAL";"TAB2",#N/A,TRUE,"GENERAL";"TAB3",#N/A,TRUE,"GENERAL";"TAB4",#N/A,TRUE,"GENERAL";"TAB5",#N/A,TRUE,"GENERAL"}</definedName>
    <definedName name="__Pa1">'[26]Paral. 1'!$E$1:$E$65536</definedName>
    <definedName name="__Pa2">'[26]Paral. 2'!$E$1:$E$65536</definedName>
    <definedName name="__Pa3">'[26]Paral. 3'!$E$1:$E$65536</definedName>
    <definedName name="__Pa4">[26]Paral.4!$E$1:$E$65536</definedName>
    <definedName name="__PJ50">#REF!</definedName>
    <definedName name="__pj51">#REF!</definedName>
    <definedName name="__PMT5671">[6]MEMORIAS!#REF!</definedName>
    <definedName name="__PMT5805">[6]MEMORIAS!#REF!</definedName>
    <definedName name="__PMT5806">[6]MEMORIAS!#REF!</definedName>
    <definedName name="__PMT5815">[6]MEMORIAS!#REF!</definedName>
    <definedName name="__PMT5820">[6]MEMORIAS!#REF!</definedName>
    <definedName name="__Po2">[8]REAJUSTESACTA1PROVI!#REF!</definedName>
    <definedName name="__r">#REF!</definedName>
    <definedName name="__R1210JH">#REF!</definedName>
    <definedName name="__R32EL">#REF!</definedName>
    <definedName name="__R32JH">[23]BASE!$D$275</definedName>
    <definedName name="__R42JH">#REF!</definedName>
    <definedName name="__R43JH">[23]BASE!$D$273</definedName>
    <definedName name="__r4r" hidden="1">{"via1",#N/A,TRUE,"general";"via2",#N/A,TRUE,"general";"via3",#N/A,TRUE,"general"}</definedName>
    <definedName name="__R63BB">#REF!</definedName>
    <definedName name="__R63JH">#REF!</definedName>
    <definedName name="__R64BB">[14]BASE!$D$318</definedName>
    <definedName name="__R64JH">[23]BASE!$D$271</definedName>
    <definedName name="__R83JH">#REF!</definedName>
    <definedName name="__R84JH">#REF!</definedName>
    <definedName name="__R86JH">#REF!</definedName>
    <definedName name="__Rc">#REF!</definedName>
    <definedName name="__RED32">#REF!</definedName>
    <definedName name="__ref4">#REF!</definedName>
    <definedName name="__REP21">#REF!</definedName>
    <definedName name="__REP42">#REF!</definedName>
    <definedName name="__REP43">[12]BASE!$D$136</definedName>
    <definedName name="__RES64">#REF!</definedName>
    <definedName name="__rtu6" hidden="1">{"via1",#N/A,TRUE,"general";"via2",#N/A,TRUE,"general";"via3",#N/A,TRUE,"general"}</definedName>
    <definedName name="__s1" hidden="1">{"via1",#N/A,TRUE,"general";"via2",#N/A,TRUE,"general";"via3",#N/A,TRUE,"general"}</definedName>
    <definedName name="__s2" hidden="1">{"TAB1",#N/A,TRUE,"GENERAL";"TAB2",#N/A,TRUE,"GENERAL";"TAB3",#N/A,TRUE,"GENERAL";"TAB4",#N/A,TRUE,"GENERAL";"TAB5",#N/A,TRUE,"GENERAL"}</definedName>
    <definedName name="__s3" hidden="1">{"TAB1",#N/A,TRUE,"GENERAL";"TAB2",#N/A,TRUE,"GENERAL";"TAB3",#N/A,TRUE,"GENERAL";"TAB4",#N/A,TRUE,"GENERAL";"TAB5",#N/A,TRUE,"GENERAL"}</definedName>
    <definedName name="__s4" hidden="1">{"via1",#N/A,TRUE,"general";"via2",#N/A,TRUE,"general";"via3",#N/A,TRUE,"general"}</definedName>
    <definedName name="__s5" hidden="1">{"via1",#N/A,TRUE,"general";"via2",#N/A,TRUE,"general";"via3",#N/A,TRUE,"general"}</definedName>
    <definedName name="__s6" hidden="1">{"TAB1",#N/A,TRUE,"GENERAL";"TAB2",#N/A,TRUE,"GENERAL";"TAB3",#N/A,TRUE,"GENERAL";"TAB4",#N/A,TRUE,"GENERAL";"TAB5",#N/A,TRUE,"GENERAL"}</definedName>
    <definedName name="__s7" hidden="1">{"via1",#N/A,TRUE,"general";"via2",#N/A,TRUE,"general";"via3",#N/A,TRUE,"general"}</definedName>
    <definedName name="__SBC1">[15]INV!$A$12:$D$15</definedName>
    <definedName name="__SBC3">[15]INV!$F$12:$I$15</definedName>
    <definedName name="__SBC5">[15]INV!$K$12:$N$15</definedName>
    <definedName name="__shared_1_0_0">+#REF!*#REF!</definedName>
    <definedName name="__shared_1_0_1">+#REF!*#REF!</definedName>
    <definedName name="__shared_1_0_10">+(#REF!+#REF!)*#REF!*#REF!</definedName>
    <definedName name="__shared_1_0_11">+#REF!*#REF!</definedName>
    <definedName name="__shared_1_0_12">+#REF!*#REF!</definedName>
    <definedName name="__shared_1_0_13">+#REF!*#REF!</definedName>
    <definedName name="__shared_1_0_14">+#REF!*#REF!</definedName>
    <definedName name="__shared_1_0_15">+(#REF!+#REF!)*#REF!*#REF!</definedName>
    <definedName name="__shared_1_0_16">+(#REF!+#REF!)*#REF!*#REF!</definedName>
    <definedName name="__shared_1_0_17">+#REF!*#REF!</definedName>
    <definedName name="__shared_1_0_18">+#REF!*#REF!</definedName>
    <definedName name="__shared_1_0_19">+#REF!*#REF!</definedName>
    <definedName name="__shared_1_0_2">+#REF!*#REF!</definedName>
    <definedName name="__shared_1_0_20">+#REF!*#REF!</definedName>
    <definedName name="__shared_1_0_21">+(#REF!+#REF!)*#REF!*#REF!</definedName>
    <definedName name="__shared_1_0_22">+(#REF!+#REF!)*#REF!*#REF!</definedName>
    <definedName name="__shared_1_0_23">+#REF!*#REF!</definedName>
    <definedName name="__shared_1_0_24">+#REF!*#REF!</definedName>
    <definedName name="__shared_1_0_25">+#REF!*#REF!</definedName>
    <definedName name="__shared_1_0_26">+#REF!*#REF!</definedName>
    <definedName name="__shared_1_0_27">+#REF!*#REF!</definedName>
    <definedName name="__shared_1_0_28">+#REF!*#REF!</definedName>
    <definedName name="__shared_1_0_29">+(#REF!+#REF!)*#REF!*#REF!</definedName>
    <definedName name="__shared_1_0_3">+#REF!*#REF!</definedName>
    <definedName name="__shared_1_0_30">+(#REF!+#REF!)*#REF!*#REF!</definedName>
    <definedName name="__shared_1_0_31">ROUND(+#REF!/52,0)</definedName>
    <definedName name="__shared_1_0_4">+(#REF!+#REF!)*#REF!*#REF!</definedName>
    <definedName name="__shared_1_0_5">+(#REF!+#REF!)*#REF!*#REF!</definedName>
    <definedName name="__shared_1_0_6">+#REF!*#REF!</definedName>
    <definedName name="__shared_1_0_7">+#REF!*#REF!</definedName>
    <definedName name="__shared_1_0_8">+#REF!*#REF!</definedName>
    <definedName name="__shared_1_0_9">+(#REF!+#REF!)*#REF!*#REF!</definedName>
    <definedName name="__shared_11_0_0">+#REF!*#REF!*#REF!</definedName>
    <definedName name="__shared_11_0_1">+#REF!*#REF!</definedName>
    <definedName name="__shared_11_0_10">+#REF!</definedName>
    <definedName name="__shared_11_0_11">+#REF!</definedName>
    <definedName name="__shared_11_0_12">+#REF!*#REF!</definedName>
    <definedName name="__shared_11_0_13">+#REF!*#REF!</definedName>
    <definedName name="__shared_11_0_14">+#REF!*#REF!</definedName>
    <definedName name="__shared_11_0_15">+#REF!*#REF!</definedName>
    <definedName name="__shared_11_0_16">+#REF!*#REF!</definedName>
    <definedName name="__shared_11_0_17">+#REF!*#REF!</definedName>
    <definedName name="__shared_11_0_18">+#REF!*#REF!</definedName>
    <definedName name="__shared_11_0_19">+#REF!*#REF!</definedName>
    <definedName name="__shared_11_0_2">+#REF!*#REF!*#REF!</definedName>
    <definedName name="__shared_11_0_3">+#REF!*#REF!*#REF!</definedName>
    <definedName name="__shared_11_0_4">+#REF!*#REF!*#REF!</definedName>
    <definedName name="__shared_11_0_5">+#REF!*#REF!</definedName>
    <definedName name="__shared_11_0_6">+#REF!*#REF!</definedName>
    <definedName name="__shared_11_0_7">+#REF!</definedName>
    <definedName name="__shared_11_0_8">+#REF!</definedName>
    <definedName name="__shared_11_0_9">+#REF!*#REF!</definedName>
    <definedName name="__shared_13_0_0">+#REF!*#REF!</definedName>
    <definedName name="__shared_13_0_1">+#REF!*#REF!</definedName>
    <definedName name="__shared_14_0_0">+#REF!*#REF!*#REF!</definedName>
    <definedName name="__shared_14_0_1">+#REF!*#REF!*#REF!*#REF!</definedName>
    <definedName name="__shared_14_0_2">2.4*4+0.4-0.4</definedName>
    <definedName name="__shared_14_0_3">+#REF!-#REF!</definedName>
    <definedName name="__shared_14_0_4">+#REF!*#REF!</definedName>
    <definedName name="__shared_14_0_5">+#REF!</definedName>
    <definedName name="__shared_14_0_6">SUM(#REF!)</definedName>
    <definedName name="__shared_15_0_0">+#REF!*#REF!</definedName>
    <definedName name="__shared_15_0_11">ROUND(#REF!/52,0)</definedName>
    <definedName name="__shared_15_0_13">ROUND(#REF!/52,0)</definedName>
    <definedName name="__shared_15_0_14">ROUND(#REF!/52,0)</definedName>
    <definedName name="__shared_15_0_15">+#REF!*#REF!</definedName>
    <definedName name="__shared_15_0_16">+#REF!*#REF!</definedName>
    <definedName name="__shared_15_0_17">ROUND(#REF!/52,0)</definedName>
    <definedName name="__shared_15_0_27">+#REF!+#REF!+#REF!+#REF!+#REF!+#REF!+#REF!+#REF!</definedName>
    <definedName name="__shared_15_0_29">+#REF!*#REF!</definedName>
    <definedName name="__shared_15_0_30">ROUND(#REF!/52,0)</definedName>
    <definedName name="__shared_15_0_31">+#REF!*#REF!</definedName>
    <definedName name="__shared_15_0_32">ROUND(#REF!/52,0)</definedName>
    <definedName name="__shared_15_0_33">ROUND(#REF!/52,0)</definedName>
    <definedName name="__shared_15_0_34">1+#REF!</definedName>
    <definedName name="__shared_15_0_35">ROUND(#REF!/52,0)</definedName>
    <definedName name="__shared_15_0_36">+#REF!+#REF!</definedName>
    <definedName name="__shared_15_0_37">+#REF!+#REF!</definedName>
    <definedName name="__shared_15_0_38">+#REF!+#REF!</definedName>
    <definedName name="__shared_15_0_39">+#REF!+#REF!</definedName>
    <definedName name="__shared_15_0_40">+#REF!+#REF!</definedName>
    <definedName name="__shared_15_0_41">+#REF!+#REF!</definedName>
    <definedName name="__shared_15_0_42">+#REF!+#REF!+#REF!+#REF!+#REF!+#REF!+#REF!+#REF!</definedName>
    <definedName name="__shared_15_0_43">+#REF!+#REF!+#REF!+#REF!+#REF!+#REF!+#REF!+#REF!</definedName>
    <definedName name="__shared_15_0_44">+#REF!+#REF!+#REF!+#REF!+#REF!+#REF!+#REF!+#REF!</definedName>
    <definedName name="__shared_15_0_9">+#REF!+#REF!+#REF!+#REF!+#REF!+#REF!+#REF!+#REF!</definedName>
    <definedName name="__shared_16_0_0">+#REF!*#REF!</definedName>
    <definedName name="__shared_16_0_1">+#REF!*#REF!</definedName>
    <definedName name="__shared_16_0_10">+#REF!*#REF!</definedName>
    <definedName name="__shared_16_0_11">+#REF!*#REF!</definedName>
    <definedName name="__shared_16_0_12">+#REF!*#REF!</definedName>
    <definedName name="__shared_16_0_13">+#REF!+#REF!+#REF!+#REF!+#REF!+#REF!+#REF!+#REF!</definedName>
    <definedName name="__shared_16_0_14">+#REF!*#REF!</definedName>
    <definedName name="__shared_16_0_15">+#REF!*#REF!</definedName>
    <definedName name="__shared_16_0_16">ROUND(#REF!/52,0)</definedName>
    <definedName name="__shared_16_0_17">+#REF!*#REF!</definedName>
    <definedName name="__shared_16_0_18">+#REF!*#REF!</definedName>
    <definedName name="__shared_16_0_19">+#REF!*#REF!</definedName>
    <definedName name="__shared_16_0_2">1+#REF!</definedName>
    <definedName name="__shared_16_0_20">+#REF!*#REF!</definedName>
    <definedName name="__shared_16_0_21">+#REF!*#REF!</definedName>
    <definedName name="__shared_16_0_22">+#REF!*#REF!</definedName>
    <definedName name="__shared_16_0_23">+#REF!*#REF!</definedName>
    <definedName name="__shared_16_0_24">+#REF!*#REF!</definedName>
    <definedName name="__shared_16_0_25">+#REF!+#REF!+#REF!+#REF!+#REF!+#REF!+#REF!+#REF!</definedName>
    <definedName name="__shared_16_0_26">+#REF!*#REF!</definedName>
    <definedName name="__shared_16_0_27">+#REF!*#REF!</definedName>
    <definedName name="__shared_16_0_28">ROUND(#REF!/52,0)</definedName>
    <definedName name="__shared_16_0_29">+#REF!*#REF!</definedName>
    <definedName name="__shared_16_0_3">+#REF!*#REF!</definedName>
    <definedName name="__shared_16_0_30">+#REF!*#REF!</definedName>
    <definedName name="__shared_16_0_31">+#REF!*#REF!</definedName>
    <definedName name="__shared_16_0_32">+#REF!*#REF!</definedName>
    <definedName name="__shared_16_0_33">+#REF!*#REF!</definedName>
    <definedName name="__shared_16_0_34">+#REF!*#REF!</definedName>
    <definedName name="__shared_16_0_35">+#REF!*#REF!</definedName>
    <definedName name="__shared_16_0_36">+#REF!*#REF!</definedName>
    <definedName name="__shared_16_0_37">+#REF!+#REF!+#REF!+#REF!+#REF!+#REF!+#REF!+#REF!</definedName>
    <definedName name="__shared_16_0_38">+#REF!*#REF!</definedName>
    <definedName name="__shared_16_0_39">+#REF!*#REF!</definedName>
    <definedName name="__shared_16_0_4">ROUND(#REF!/52,0)</definedName>
    <definedName name="__shared_16_0_40">ROUND(#REF!/52,0)</definedName>
    <definedName name="__shared_16_0_41">+#REF!*#REF!</definedName>
    <definedName name="__shared_16_0_42">+#REF!*#REF!</definedName>
    <definedName name="__shared_16_0_43">+#REF!*#REF!</definedName>
    <definedName name="__shared_16_0_44">+#REF!*#REF!</definedName>
    <definedName name="__shared_16_0_45">+#REF!*#REF!</definedName>
    <definedName name="__shared_16_0_46">+#REF!*#REF!</definedName>
    <definedName name="__shared_16_0_47">+#REF!*#REF!</definedName>
    <definedName name="__shared_16_0_48">+#REF!*#REF!</definedName>
    <definedName name="__shared_16_0_49">+#REF!+#REF!+#REF!+#REF!+#REF!+#REF!+#REF!+#REF!</definedName>
    <definedName name="__shared_16_0_5">+#REF!*#REF!</definedName>
    <definedName name="__shared_16_0_50">+#REF!*#REF!</definedName>
    <definedName name="__shared_16_0_51">+#REF!*#REF!</definedName>
    <definedName name="__shared_16_0_52">ROUND(#REF!/52,0)</definedName>
    <definedName name="__shared_16_0_53">+#REF!*#REF!</definedName>
    <definedName name="__shared_16_0_54">+#REF!*#REF!</definedName>
    <definedName name="__shared_16_0_55">+#REF!*#REF!</definedName>
    <definedName name="__shared_16_0_56">+#REF!*#REF!</definedName>
    <definedName name="__shared_16_0_57">+#REF!*#REF!</definedName>
    <definedName name="__shared_16_0_58">+#REF!*#REF!</definedName>
    <definedName name="__shared_16_0_59">+#REF!*#REF!</definedName>
    <definedName name="__shared_16_0_6">+#REF!*#REF!</definedName>
    <definedName name="__shared_16_0_60">+#REF!*#REF!</definedName>
    <definedName name="__shared_16_0_61">+#REF!+#REF!+#REF!+#REF!+#REF!+#REF!+#REF!+#REF!</definedName>
    <definedName name="__shared_16_0_62">+#REF!*#REF!</definedName>
    <definedName name="__shared_16_0_63">SUM(#REF!)</definedName>
    <definedName name="__shared_16_0_64">SUM(#REF!)</definedName>
    <definedName name="__shared_16_0_65">SUM(#REF!)</definedName>
    <definedName name="__shared_16_0_66">SUM(#REF!)</definedName>
    <definedName name="__shared_16_0_67">SUM(#REF!)</definedName>
    <definedName name="__shared_16_0_68">SUM(#REF!)</definedName>
    <definedName name="__shared_16_0_69">SUM(#REF!)</definedName>
    <definedName name="__shared_16_0_7">+#REF!*#REF!</definedName>
    <definedName name="__shared_16_0_70">SUM(#REF!)</definedName>
    <definedName name="__shared_16_0_71">+#REF!+#REF!</definedName>
    <definedName name="__shared_16_0_72">+#REF!+#REF!</definedName>
    <definedName name="__shared_16_0_73">+#REF!+#REF!</definedName>
    <definedName name="__shared_16_0_74">+#REF!+#REF!</definedName>
    <definedName name="__shared_16_0_75">+#REF!+#REF!</definedName>
    <definedName name="__shared_16_0_76">+#REF!+#REF!</definedName>
    <definedName name="__shared_16_0_77">+#REF!+#REF!+#REF!+#REF!+#REF!+#REF!+#REF!+#REF!</definedName>
    <definedName name="__shared_16_0_78">+#REF!+#REF!+#REF!+#REF!+#REF!+#REF!+#REF!+#REF!</definedName>
    <definedName name="__shared_16_0_79">+#REF!+#REF!+#REF!+#REF!+#REF!+#REF!+#REF!+#REF!</definedName>
    <definedName name="__shared_16_0_8">+#REF!*#REF!</definedName>
    <definedName name="__shared_16_0_9">+#REF!*#REF!</definedName>
    <definedName name="__shared_17_0_0">+#REF!*#REF!</definedName>
    <definedName name="__shared_17_0_1">SUM(#REF!)</definedName>
    <definedName name="__shared_17_0_10">+#REF!+#REF!</definedName>
    <definedName name="__shared_17_0_11">+#REF!+#REF!</definedName>
    <definedName name="__shared_17_0_12">+#REF!+#REF!</definedName>
    <definedName name="__shared_17_0_13">+#REF!+#REF!</definedName>
    <definedName name="__shared_17_0_14">+#REF!+#REF!+#REF!+#REF!+#REF!+#REF!+#REF!+#REF!</definedName>
    <definedName name="__shared_17_0_15">+#REF!+#REF!+#REF!+#REF!+#REF!+#REF!+#REF!+#REF!</definedName>
    <definedName name="__shared_17_0_16">+#REF!+#REF!+#REF!+#REF!+#REF!+#REF!+#REF!+#REF!</definedName>
    <definedName name="__shared_17_0_2">SUM(#REF!)</definedName>
    <definedName name="__shared_17_0_3">SUM(#REF!)</definedName>
    <definedName name="__shared_17_0_4">SUM(#REF!)</definedName>
    <definedName name="__shared_17_0_5">SUM(#REF!)</definedName>
    <definedName name="__shared_17_0_6">SUM(#REF!)</definedName>
    <definedName name="__shared_17_0_7">SUM(#REF!)</definedName>
    <definedName name="__shared_17_0_8">+#REF!+#REF!</definedName>
    <definedName name="__shared_17_0_9">+#REF!+#REF!</definedName>
    <definedName name="__shared_18_0_0">+#REF!*#REF!</definedName>
    <definedName name="__shared_18_0_1">SUM(#REF!)</definedName>
    <definedName name="__shared_18_0_10">+#REF!+#REF!</definedName>
    <definedName name="__shared_18_0_11">+#REF!+#REF!</definedName>
    <definedName name="__shared_18_0_12">+#REF!+#REF!</definedName>
    <definedName name="__shared_18_0_13">+#REF!+#REF!</definedName>
    <definedName name="__shared_18_0_14">+#REF!+#REF!</definedName>
    <definedName name="__shared_18_0_15">+#REF!+#REF!+#REF!+#REF!+#REF!+#REF!+#REF!+#REF!</definedName>
    <definedName name="__shared_18_0_16">+#REF!+#REF!+#REF!+#REF!+#REF!+#REF!+#REF!+#REF!</definedName>
    <definedName name="__shared_18_0_17">+#REF!+#REF!+#REF!+#REF!+#REF!+#REF!+#REF!+#REF!</definedName>
    <definedName name="__shared_18_0_2">SUM(#REF!)</definedName>
    <definedName name="__shared_18_0_3">SUM(#REF!)</definedName>
    <definedName name="__shared_18_0_4">SUM(#REF!)</definedName>
    <definedName name="__shared_18_0_5">SUM(#REF!)</definedName>
    <definedName name="__shared_18_0_6">SUM(#REF!)</definedName>
    <definedName name="__shared_18_0_7">SUM(#REF!)</definedName>
    <definedName name="__shared_18_0_8">SUM(#REF!)</definedName>
    <definedName name="__shared_18_0_9">+#REF!+#REF!</definedName>
    <definedName name="__shared_19_0_0">+#REF!*#REF!</definedName>
    <definedName name="__shared_19_0_1">1+#REF!</definedName>
    <definedName name="__shared_19_0_10">+#REF!*#REF!</definedName>
    <definedName name="__shared_19_0_11">+#REF!+#REF!+#REF!+#REF!+#REF!+#REF!+#REF!+#REF!</definedName>
    <definedName name="__shared_19_0_12">+#REF!*#REF!</definedName>
    <definedName name="__shared_19_0_13">SUM(#REF!)</definedName>
    <definedName name="__shared_19_0_14">SUM(#REF!)</definedName>
    <definedName name="__shared_19_0_15">SUM(#REF!)</definedName>
    <definedName name="__shared_19_0_16">SUM(#REF!)</definedName>
    <definedName name="__shared_19_0_17">SUM(#REF!)</definedName>
    <definedName name="__shared_19_0_18">SUM(#REF!)</definedName>
    <definedName name="__shared_19_0_19">SUM(#REF!)</definedName>
    <definedName name="__shared_19_0_2">ROUND(#REF!/52,0)</definedName>
    <definedName name="__shared_19_0_20">SUM(#REF!)</definedName>
    <definedName name="__shared_19_0_21">+#REF!+#REF!</definedName>
    <definedName name="__shared_19_0_22">+#REF!+#REF!</definedName>
    <definedName name="__shared_19_0_23">+#REF!+#REF!</definedName>
    <definedName name="__shared_19_0_24">+#REF!+#REF!</definedName>
    <definedName name="__shared_19_0_25">+#REF!+#REF!</definedName>
    <definedName name="__shared_19_0_26">+#REF!+#REF!</definedName>
    <definedName name="__shared_19_0_27">+#REF!+#REF!+#REF!+#REF!+#REF!+#REF!+#REF!+#REF!</definedName>
    <definedName name="__shared_19_0_28">+#REF!+#REF!+#REF!+#REF!+#REF!+#REF!+#REF!+#REF!</definedName>
    <definedName name="__shared_19_0_29">+#REF!+#REF!+#REF!+#REF!+#REF!+#REF!+#REF!+#REF!</definedName>
    <definedName name="__shared_19_0_3">+#REF!*#REF!</definedName>
    <definedName name="__shared_19_0_4">+#REF!*#REF!</definedName>
    <definedName name="__shared_19_0_5">+#REF!*#REF!</definedName>
    <definedName name="__shared_19_0_6">+#REF!*#REF!</definedName>
    <definedName name="__shared_19_0_7">+#REF!*#REF!</definedName>
    <definedName name="__shared_19_0_8">+#REF!*#REF!</definedName>
    <definedName name="__shared_19_0_9">+#REF!*#REF!</definedName>
    <definedName name="__shared_2_0_1">+#REF!*#REF!</definedName>
    <definedName name="__shared_2_0_10">+#REF!</definedName>
    <definedName name="__shared_2_0_11">+#REF!</definedName>
    <definedName name="__shared_2_0_12">+#REF!</definedName>
    <definedName name="__shared_2_0_13">+#REF!</definedName>
    <definedName name="__shared_2_0_14">+#REF!</definedName>
    <definedName name="__shared_2_0_15">+#REF!</definedName>
    <definedName name="__shared_2_0_16">+#REF!</definedName>
    <definedName name="__shared_2_0_17">+#REF!</definedName>
    <definedName name="__shared_2_0_18">+#REF!</definedName>
    <definedName name="__shared_2_0_19">+#REF!</definedName>
    <definedName name="__shared_2_0_2">+#REF!*#REF!</definedName>
    <definedName name="__shared_2_0_20">+#REF!</definedName>
    <definedName name="__shared_2_0_22">SUM(#REF!)</definedName>
    <definedName name="__shared_2_0_23">SUM(#REF!)</definedName>
    <definedName name="__shared_2_0_24">SUM(#REF!)</definedName>
    <definedName name="__shared_2_0_25">SUM(#REF!)</definedName>
    <definedName name="__shared_2_0_26">SUM(#REF!)</definedName>
    <definedName name="__shared_2_0_27">SUM(#REF!)</definedName>
    <definedName name="__shared_2_0_28">SUM(#REF!)</definedName>
    <definedName name="__shared_2_0_29">SUM(#REF!)</definedName>
    <definedName name="__shared_2_0_3">+#REF!*#REF!</definedName>
    <definedName name="__shared_2_0_33">+#REF!-#REF!-#REF!-#REF!</definedName>
    <definedName name="__shared_2_0_4">+#REF!*#REF!</definedName>
    <definedName name="__shared_2_0_5">+#REF!*#REF!</definedName>
    <definedName name="__shared_2_0_6">+#REF!*#REF!</definedName>
    <definedName name="__shared_2_0_7">+#REF!*#REF!</definedName>
    <definedName name="__shared_2_0_9">+#REF!</definedName>
    <definedName name="__shared_20_0_0">1+#REF!</definedName>
    <definedName name="__shared_21_0_0">SUM(#REF!)</definedName>
    <definedName name="__shared_21_0_1">1+#REF!</definedName>
    <definedName name="__shared_22_0_0">+#REF!*#REF!</definedName>
    <definedName name="__shared_22_0_1">+#REF!+#REF!</definedName>
    <definedName name="__shared_22_0_2">+#REF!</definedName>
    <definedName name="__shared_22_0_3">1+#REF!</definedName>
    <definedName name="__shared_22_0_4">+#REF!*#REF!</definedName>
    <definedName name="__shared_22_0_5">+#REF!+#REF!</definedName>
    <definedName name="__shared_24_0_0">+#REF!*#REF!</definedName>
    <definedName name="__shared_24_0_1">1+#REF!</definedName>
    <definedName name="__shared_24_0_10">+#REF!*#REF!</definedName>
    <definedName name="__shared_24_0_4">+#REF!/50</definedName>
    <definedName name="__shared_24_0_5">+#REF!/50</definedName>
    <definedName name="__shared_24_0_7">+#REF!*#REF!</definedName>
    <definedName name="__shared_24_0_9">+#REF!*#REF!</definedName>
    <definedName name="__shared_25_0_0">+#REF!*#REF!</definedName>
    <definedName name="__shared_25_0_1">ROUND(#REF!/52,0)</definedName>
    <definedName name="__shared_25_0_13">+#REF!*#REF!</definedName>
    <definedName name="__shared_25_0_14">ROUND(#REF!/52,0)</definedName>
    <definedName name="__shared_25_0_2">+#REF!+#REF!+#REF!+#REF!+#REF!+#REF!+#REF!+#REF!</definedName>
    <definedName name="__shared_25_0_24">+#REF!+#REF!+#REF!+#REF!+#REF!+#REF!+#REF!+#REF!</definedName>
    <definedName name="__shared_25_0_36">+#REF!*#REF!</definedName>
    <definedName name="__shared_25_0_37">ROUND(#REF!/52,0)</definedName>
    <definedName name="__shared_25_0_38">+#REF!+#REF!+#REF!+#REF!+#REF!+#REF!+#REF!+#REF!</definedName>
    <definedName name="__shared_25_0_39">+#REF!*#REF!</definedName>
    <definedName name="__shared_25_0_40">ROUND(#REF!/52,0)</definedName>
    <definedName name="__shared_25_0_41">+#REF!+#REF!</definedName>
    <definedName name="__shared_25_0_42">+#REF!+#REF!</definedName>
    <definedName name="__shared_25_0_43">+#REF!+#REF!</definedName>
    <definedName name="__shared_25_0_44">+#REF!+#REF!</definedName>
    <definedName name="__shared_25_0_45">+#REF!+#REF!</definedName>
    <definedName name="__shared_25_0_46">+#REF!+#REF!</definedName>
    <definedName name="__shared_25_0_47">+#REF!+#REF!+#REF!+#REF!+#REF!+#REF!+#REF!+#REF!</definedName>
    <definedName name="__shared_25_0_48">+#REF!+#REF!+#REF!+#REF!+#REF!+#REF!+#REF!+#REF!</definedName>
    <definedName name="__shared_25_0_49">+#REF!+#REF!+#REF!+#REF!+#REF!+#REF!+#REF!+#REF!</definedName>
    <definedName name="__shared_26_0_0">ROUND((#REF!-#REF!*#REF!),0)</definedName>
    <definedName name="__shared_26_0_1">+#REF!</definedName>
    <definedName name="__shared_26_0_10">1+#REF!</definedName>
    <definedName name="__shared_26_0_100">+#REF!</definedName>
    <definedName name="__shared_26_0_101">+#REF!</definedName>
    <definedName name="__shared_26_0_102">SUM(#REF!)</definedName>
    <definedName name="__shared_26_0_103">+#REF!*#REF!</definedName>
    <definedName name="__shared_26_0_104">ROUND((#REF!-#REF!*#REF!),0)</definedName>
    <definedName name="__shared_26_0_105">+#REF!</definedName>
    <definedName name="__shared_26_0_106">+#REF!</definedName>
    <definedName name="__shared_26_0_107">SUM(#REF!)</definedName>
    <definedName name="__shared_26_0_108">+#REF!*#REF!</definedName>
    <definedName name="__shared_26_0_109">1+#REF!</definedName>
    <definedName name="__shared_26_0_11">ROUND((#REF!-#REF!*#REF!),0)</definedName>
    <definedName name="__shared_26_0_110">ROUND((#REF!-#REF!*#REF!),0)</definedName>
    <definedName name="__shared_26_0_111">+#REF!</definedName>
    <definedName name="__shared_26_0_112">+#REF!</definedName>
    <definedName name="__shared_26_0_113">SUM(#REF!)</definedName>
    <definedName name="__shared_26_0_114">+#REF!*#REF!</definedName>
    <definedName name="__shared_26_0_115">+#REF!</definedName>
    <definedName name="__shared_26_0_116">+#REF!</definedName>
    <definedName name="__shared_26_0_117">SUM(#REF!)</definedName>
    <definedName name="__shared_26_0_118">+#REF!*#REF!</definedName>
    <definedName name="__shared_26_0_119">SUM(#REF!)</definedName>
    <definedName name="__shared_26_0_12">ROUND((#REF!-#REF!*#REF!),0)</definedName>
    <definedName name="__shared_26_0_120">+#REF!*#REF!</definedName>
    <definedName name="__shared_26_0_121">+#REF!</definedName>
    <definedName name="__shared_26_0_122">+#REF!</definedName>
    <definedName name="__shared_26_0_123">SUM(#REF!)</definedName>
    <definedName name="__shared_26_0_124">+#REF!*#REF!</definedName>
    <definedName name="__shared_26_0_125">+#REF!</definedName>
    <definedName name="__shared_26_0_126">+#REF!</definedName>
    <definedName name="__shared_26_0_127">SUM(#REF!)</definedName>
    <definedName name="__shared_26_0_128">+#REF!*#REF!</definedName>
    <definedName name="__shared_26_0_129">1+#REF!</definedName>
    <definedName name="__shared_26_0_13">1+#REF!</definedName>
    <definedName name="__shared_26_0_14">ROUND((#REF!-#REF!*#REF!),0)</definedName>
    <definedName name="__shared_26_0_15">ROUND((#REF!-#REF!*#REF!),0)</definedName>
    <definedName name="__shared_26_0_16">+#REF!</definedName>
    <definedName name="__shared_26_0_17">+#REF!</definedName>
    <definedName name="__shared_26_0_18">SUM(#REF!)</definedName>
    <definedName name="__shared_26_0_19">+#REF!*#REF!</definedName>
    <definedName name="__shared_26_0_2">1+#REF!</definedName>
    <definedName name="__shared_26_0_20">+#REF!</definedName>
    <definedName name="__shared_26_0_21">+#REF!</definedName>
    <definedName name="__shared_26_0_22">SUM(#REF!)</definedName>
    <definedName name="__shared_26_0_23">+#REF!*#REF!</definedName>
    <definedName name="__shared_26_0_24">+#REF!</definedName>
    <definedName name="__shared_26_0_25">+#REF!</definedName>
    <definedName name="__shared_26_0_26">SUM(#REF!)</definedName>
    <definedName name="__shared_26_0_27">+#REF!*#REF!</definedName>
    <definedName name="__shared_26_0_28">+#REF!</definedName>
    <definedName name="__shared_26_0_29">+#REF!</definedName>
    <definedName name="__shared_26_0_3">+#REF!</definedName>
    <definedName name="__shared_26_0_30">SUM(#REF!)</definedName>
    <definedName name="__shared_26_0_31">+#REF!*#REF!</definedName>
    <definedName name="__shared_26_0_32">+#REF!</definedName>
    <definedName name="__shared_26_0_33">+#REF!</definedName>
    <definedName name="__shared_26_0_34">SUM(#REF!)</definedName>
    <definedName name="__shared_26_0_35">+#REF!*#REF!</definedName>
    <definedName name="__shared_26_0_36">+#REF!</definedName>
    <definedName name="__shared_26_0_37">+#REF!</definedName>
    <definedName name="__shared_26_0_38">SUM(#REF!)</definedName>
    <definedName name="__shared_26_0_39">+#REF!*#REF!</definedName>
    <definedName name="__shared_26_0_4">SUM(#REF!)</definedName>
    <definedName name="__shared_26_0_40">ROUND((#REF!-#REF!*#REF!),0)</definedName>
    <definedName name="__shared_26_0_41">1+#REF!</definedName>
    <definedName name="__shared_26_0_42">+#REF!</definedName>
    <definedName name="__shared_26_0_43">+#REF!</definedName>
    <definedName name="__shared_26_0_44">SUM(#REF!)</definedName>
    <definedName name="__shared_26_0_45">+#REF!*#REF!</definedName>
    <definedName name="__shared_26_0_46">+#REF!</definedName>
    <definedName name="__shared_26_0_47">+#REF!</definedName>
    <definedName name="__shared_26_0_48">SUM(#REF!)</definedName>
    <definedName name="__shared_26_0_49">+#REF!*#REF!</definedName>
    <definedName name="__shared_26_0_5">+#REF!*#REF!</definedName>
    <definedName name="__shared_26_0_50">ROUND((#REF!-#REF!*#REF!),0)</definedName>
    <definedName name="__shared_26_0_51">+#REF!</definedName>
    <definedName name="__shared_26_0_52">+#REF!</definedName>
    <definedName name="__shared_26_0_53">SUM(#REF!)</definedName>
    <definedName name="__shared_26_0_54">+#REF!*#REF!</definedName>
    <definedName name="__shared_26_0_55">1+#REF!</definedName>
    <definedName name="__shared_26_0_56">ROUND((#REF!-#REF!*#REF!),0)</definedName>
    <definedName name="__shared_26_0_57">1+#REF!</definedName>
    <definedName name="__shared_26_0_58">ROUND((#REF!-#REF!*#REF!),0)</definedName>
    <definedName name="__shared_26_0_59">+#REF!</definedName>
    <definedName name="__shared_26_0_6">+#REF!</definedName>
    <definedName name="__shared_26_0_60">+#REF!</definedName>
    <definedName name="__shared_26_0_61">+#REF!*#REF!</definedName>
    <definedName name="__shared_26_0_62">SUM(#REF!)</definedName>
    <definedName name="__shared_26_0_63">+#REF!</definedName>
    <definedName name="__shared_26_0_64">SUM(#REF!)</definedName>
    <definedName name="__shared_26_0_65">+#REF!*#REF!</definedName>
    <definedName name="__shared_26_0_66">ROUND((#REF!-#REF!*#REF!),0)</definedName>
    <definedName name="__shared_26_0_67">ROUND((#REF!-#REF!*#REF!),0)</definedName>
    <definedName name="__shared_26_0_68">+#REF!</definedName>
    <definedName name="__shared_26_0_69">+#REF!</definedName>
    <definedName name="__shared_26_0_7">+#REF!</definedName>
    <definedName name="__shared_26_0_70">SUM(#REF!)</definedName>
    <definedName name="__shared_26_0_71">+#REF!*#REF!</definedName>
    <definedName name="__shared_26_0_72">1+#REF!</definedName>
    <definedName name="__shared_26_0_73">ROUND((#REF!-#REF!*#REF!),0)</definedName>
    <definedName name="__shared_26_0_74">+#REF!</definedName>
    <definedName name="__shared_26_0_75">+#REF!</definedName>
    <definedName name="__shared_26_0_76">SUM(#REF!)</definedName>
    <definedName name="__shared_26_0_77">+#REF!*#REF!</definedName>
    <definedName name="__shared_26_0_78">+#REF!</definedName>
    <definedName name="__shared_26_0_79">+#REF!</definedName>
    <definedName name="__shared_26_0_8">SUM(#REF!)</definedName>
    <definedName name="__shared_26_0_80">SUM(#REF!)</definedName>
    <definedName name="__shared_26_0_81">+#REF!*#REF!</definedName>
    <definedName name="__shared_26_0_82">+#REF!</definedName>
    <definedName name="__shared_26_0_83">+#REF!</definedName>
    <definedName name="__shared_26_0_84">SUM(#REF!)</definedName>
    <definedName name="__shared_26_0_85">+#REF!*#REF!</definedName>
    <definedName name="__shared_26_0_86">ROUND((#REF!-#REF!*#REF!),0)</definedName>
    <definedName name="__shared_26_0_87">SUM(#REF!)</definedName>
    <definedName name="__shared_26_0_88">ROUND((#REF!-#REF!*#REF!),0)</definedName>
    <definedName name="__shared_26_0_89">+#REF!</definedName>
    <definedName name="__shared_26_0_9">+#REF!*#REF!</definedName>
    <definedName name="__shared_26_0_90">SUM(#REF!)</definedName>
    <definedName name="__shared_26_0_91">+#REF!*#REF!</definedName>
    <definedName name="__shared_26_0_92">+#REF!</definedName>
    <definedName name="__shared_26_0_93">+#REF!</definedName>
    <definedName name="__shared_26_0_94">SUM(#REF!)</definedName>
    <definedName name="__shared_26_0_95">+#REF!*#REF!</definedName>
    <definedName name="__shared_26_0_96">+#REF!</definedName>
    <definedName name="__shared_26_0_97">+#REF!</definedName>
    <definedName name="__shared_26_0_98">SUM(#REF!)</definedName>
    <definedName name="__shared_26_0_99">+#REF!*#REF!</definedName>
    <definedName name="__shared_27_0_0">+#REF!</definedName>
    <definedName name="__shared_27_0_1">+#REF!*#REF!*#REF!</definedName>
    <definedName name="__shared_27_0_10">+#REF!+#REF!+#REF!</definedName>
    <definedName name="__shared_27_0_11">+#REF!+#REF!+#REF!</definedName>
    <definedName name="__shared_27_0_12">+#REF!+#REF!+#REF!</definedName>
    <definedName name="__shared_27_0_13">+#REF!+#REF!+#REF!</definedName>
    <definedName name="__shared_27_0_14">+#REF!+#REF!+#REF!</definedName>
    <definedName name="__shared_27_0_15">+#REF!+#REF!+#REF!</definedName>
    <definedName name="__shared_27_0_16">+#REF!+#REF!+#REF!</definedName>
    <definedName name="__shared_27_0_17">+#REF!*#REF!</definedName>
    <definedName name="__shared_27_0_18">+#REF!</definedName>
    <definedName name="__shared_27_0_2">+#REF!</definedName>
    <definedName name="__shared_27_0_3">SUM(#REF!)</definedName>
    <definedName name="__shared_27_0_4">5+1.2</definedName>
    <definedName name="__shared_27_0_5">+#REF!</definedName>
    <definedName name="__shared_27_0_6">SUM(#REF!)</definedName>
    <definedName name="__shared_27_0_7">2.4+#REF!+#REF!</definedName>
    <definedName name="__shared_27_0_8">+#REF!</definedName>
    <definedName name="__shared_27_0_9">+#REF!</definedName>
    <definedName name="__shared_28_0_0">+#REF!*#REF!</definedName>
    <definedName name="__shared_28_0_1">+#REF!*#REF!*#REF!*#REF!*#REF!</definedName>
    <definedName name="__shared_28_0_10">10.6*2</definedName>
    <definedName name="__shared_28_0_100">+#REF!</definedName>
    <definedName name="__shared_28_0_101">+#REF!</definedName>
    <definedName name="__shared_28_0_102">+#REF!</definedName>
    <definedName name="__shared_28_0_103">+#REF!</definedName>
    <definedName name="__shared_28_0_104">+#REF!</definedName>
    <definedName name="__shared_28_0_105">+#REF!</definedName>
    <definedName name="__shared_28_0_106">SUM(#REF!)</definedName>
    <definedName name="__shared_28_0_107">+#REF!</definedName>
    <definedName name="__shared_28_0_108">+#REF!</definedName>
    <definedName name="__shared_28_0_109">+#REF!</definedName>
    <definedName name="__shared_28_0_11">SUM(#REF!)</definedName>
    <definedName name="__shared_28_0_110">+#REF!</definedName>
    <definedName name="__shared_28_0_111">+#REF!</definedName>
    <definedName name="__shared_28_0_112">+#REF!</definedName>
    <definedName name="__shared_28_0_12">+#REF!</definedName>
    <definedName name="__shared_28_0_13">+#REF!</definedName>
    <definedName name="__shared_28_0_14">+#REF!</definedName>
    <definedName name="__shared_28_0_15">+#REF!</definedName>
    <definedName name="__shared_28_0_16">+#REF!</definedName>
    <definedName name="__shared_28_0_17">+#REF!</definedName>
    <definedName name="__shared_28_0_18">+#REF!</definedName>
    <definedName name="__shared_28_0_19">+#REF!</definedName>
    <definedName name="__shared_28_0_2">+#REF!</definedName>
    <definedName name="__shared_28_0_20">+#REF!</definedName>
    <definedName name="__shared_28_0_21">SUM(#REF!)</definedName>
    <definedName name="__shared_28_0_22">+#REF!</definedName>
    <definedName name="__shared_28_0_23">+#REF!</definedName>
    <definedName name="__shared_28_0_24">+#REF!</definedName>
    <definedName name="__shared_28_0_25">SUM(#REF!)</definedName>
    <definedName name="__shared_28_0_26">+#REF!</definedName>
    <definedName name="__shared_28_0_27">+#REF!</definedName>
    <definedName name="__shared_28_0_28">+#REF!</definedName>
    <definedName name="__shared_28_0_29">+#REF!</definedName>
    <definedName name="__shared_28_0_3">+#REF!*#REF!</definedName>
    <definedName name="__shared_28_0_30">+#REF!</definedName>
    <definedName name="__shared_28_0_31">+#REF!</definedName>
    <definedName name="__shared_28_0_32">+#REF!</definedName>
    <definedName name="__shared_28_0_33">+#REF!</definedName>
    <definedName name="__shared_28_0_34">+#REF!</definedName>
    <definedName name="__shared_28_0_35">+#REF!</definedName>
    <definedName name="__shared_28_0_36">+#REF!</definedName>
    <definedName name="__shared_28_0_37">+#REF!</definedName>
    <definedName name="__shared_28_0_38">+#REF!</definedName>
    <definedName name="__shared_28_0_39">+#REF!</definedName>
    <definedName name="__shared_28_0_4">+#REF!*#REF!*#REF!*#REF!*#REF!</definedName>
    <definedName name="__shared_28_0_40">+#REF!</definedName>
    <definedName name="__shared_28_0_41">+#REF!</definedName>
    <definedName name="__shared_28_0_42">+#REF!</definedName>
    <definedName name="__shared_28_0_43">SUM(#REF!)</definedName>
    <definedName name="__shared_28_0_44">+#REF!</definedName>
    <definedName name="__shared_28_0_45">+#REF!</definedName>
    <definedName name="__shared_28_0_46">+#REF!</definedName>
    <definedName name="__shared_28_0_47">+#REF!</definedName>
    <definedName name="__shared_28_0_48">+#REF!</definedName>
    <definedName name="__shared_28_0_49">+#REF!</definedName>
    <definedName name="__shared_28_0_5">+#REF!</definedName>
    <definedName name="__shared_28_0_50">+#REF!</definedName>
    <definedName name="__shared_28_0_51">+#REF!</definedName>
    <definedName name="__shared_28_0_52">+#REF!</definedName>
    <definedName name="__shared_28_0_53">+#REF!</definedName>
    <definedName name="__shared_28_0_54">+#REF!</definedName>
    <definedName name="__shared_28_0_55">+#REF!</definedName>
    <definedName name="__shared_28_0_56">+#REF!</definedName>
    <definedName name="__shared_28_0_57">+#REF!</definedName>
    <definedName name="__shared_28_0_58">+#REF!</definedName>
    <definedName name="__shared_28_0_59">+#REF!</definedName>
    <definedName name="__shared_28_0_6">+#REF!*#REF!*#REF!*#REF!</definedName>
    <definedName name="__shared_28_0_60">+#REF!</definedName>
    <definedName name="__shared_28_0_61">+#REF!</definedName>
    <definedName name="__shared_28_0_62">+#REF!</definedName>
    <definedName name="__shared_28_0_63">+#REF!</definedName>
    <definedName name="__shared_28_0_64">+#REF!</definedName>
    <definedName name="__shared_28_0_65">+#REF!</definedName>
    <definedName name="__shared_28_0_66">SUM(#REF!)</definedName>
    <definedName name="__shared_28_0_67">SUM(#REF!)</definedName>
    <definedName name="__shared_28_0_68">+#REF!</definedName>
    <definedName name="__shared_28_0_69">+#REF!</definedName>
    <definedName name="__shared_28_0_70">+#REF!</definedName>
    <definedName name="__shared_28_0_71">+#REF!</definedName>
    <definedName name="__shared_28_0_72">+#REF!</definedName>
    <definedName name="__shared_28_0_73">+#REF!</definedName>
    <definedName name="__shared_28_0_74">+#REF!</definedName>
    <definedName name="__shared_28_0_75">+#REF!</definedName>
    <definedName name="__shared_28_0_76">+#REF!</definedName>
    <definedName name="__shared_28_0_77">+#REF!</definedName>
    <definedName name="__shared_28_0_78">+#REF!</definedName>
    <definedName name="__shared_28_0_79">+#REF!</definedName>
    <definedName name="__shared_28_0_8">SUM(#REF!)</definedName>
    <definedName name="__shared_28_0_80">+#REF!</definedName>
    <definedName name="__shared_28_0_81">+#REF!</definedName>
    <definedName name="__shared_28_0_82">+#REF!</definedName>
    <definedName name="__shared_28_0_83">+#REF!</definedName>
    <definedName name="__shared_28_0_84">+#REF!</definedName>
    <definedName name="__shared_28_0_85">+#REF!</definedName>
    <definedName name="__shared_28_0_86">+#REF!</definedName>
    <definedName name="__shared_28_0_87">+#REF!</definedName>
    <definedName name="__shared_28_0_88">+#REF!</definedName>
    <definedName name="__shared_28_0_89">SUM(#REF!)</definedName>
    <definedName name="__shared_28_0_9">+#REF!</definedName>
    <definedName name="__shared_28_0_90">+#REF!</definedName>
    <definedName name="__shared_28_0_91">+#REF!</definedName>
    <definedName name="__shared_28_0_92">+#REF!</definedName>
    <definedName name="__shared_28_0_93">+#REF!</definedName>
    <definedName name="__shared_28_0_94">+#REF!</definedName>
    <definedName name="__shared_28_0_95">+#REF!</definedName>
    <definedName name="__shared_28_0_96">+#REF!</definedName>
    <definedName name="__shared_28_0_97">+#REF!</definedName>
    <definedName name="__shared_28_0_98">+#REF!</definedName>
    <definedName name="__shared_28_0_99">+#REF!</definedName>
    <definedName name="__shared_29_0_0">+#REF!*#REF!</definedName>
    <definedName name="__shared_29_0_1">ROUND(#REF!/52,0)</definedName>
    <definedName name="__shared_29_0_10">+#REF!+#REF!+#REF!+#REF!+#REF!+#REF!+#REF!+#REF!</definedName>
    <definedName name="__shared_29_0_100">+#REF!*#REF!</definedName>
    <definedName name="__shared_29_0_101">+#REF!*#REF!</definedName>
    <definedName name="__shared_29_0_102">+#REF!*#REF!</definedName>
    <definedName name="__shared_29_0_103">+#REF!*#REF!</definedName>
    <definedName name="__shared_29_0_104">+#REF!*#REF!</definedName>
    <definedName name="__shared_29_0_105">+#REF!*#REF!</definedName>
    <definedName name="__shared_29_0_106">+#REF!*#REF!</definedName>
    <definedName name="__shared_29_0_107">+#REF!*#REF!</definedName>
    <definedName name="__shared_29_0_108">+#REF!+#REF!+#REF!+#REF!+#REF!+#REF!+#REF!+#REF!</definedName>
    <definedName name="__shared_29_0_109">+#REF!*#REF!</definedName>
    <definedName name="__shared_29_0_11">+#REF!*#REF!</definedName>
    <definedName name="__shared_29_0_110">+#REF!*#REF!</definedName>
    <definedName name="__shared_29_0_111">ROUND(#REF!/52,0)</definedName>
    <definedName name="__shared_29_0_112">+#REF!*#REF!</definedName>
    <definedName name="__shared_29_0_113">+#REF!*#REF!</definedName>
    <definedName name="__shared_29_0_114">+#REF!*#REF!</definedName>
    <definedName name="__shared_29_0_115">+#REF!*#REF!</definedName>
    <definedName name="__shared_29_0_116">+#REF!*#REF!</definedName>
    <definedName name="__shared_29_0_117">+#REF!*#REF!</definedName>
    <definedName name="__shared_29_0_118">+#REF!*#REF!</definedName>
    <definedName name="__shared_29_0_119">+#REF!*#REF!</definedName>
    <definedName name="__shared_29_0_12">1+#REF!</definedName>
    <definedName name="__shared_29_0_120">+#REF!+#REF!+#REF!+#REF!+#REF!+#REF!+#REF!+#REF!</definedName>
    <definedName name="__shared_29_0_121">+#REF!*#REF!</definedName>
    <definedName name="__shared_29_0_122">+#REF!+#REF!</definedName>
    <definedName name="__shared_29_0_123">+#REF!+#REF!</definedName>
    <definedName name="__shared_29_0_124">+#REF!+#REF!</definedName>
    <definedName name="__shared_29_0_125">+#REF!+#REF!</definedName>
    <definedName name="__shared_29_0_126">+#REF!+#REF!</definedName>
    <definedName name="__shared_29_0_127">+#REF!+#REF!</definedName>
    <definedName name="__shared_29_0_128">+#REF!+#REF!+#REF!+#REF!+#REF!+#REF!+#REF!+#REF!</definedName>
    <definedName name="__shared_29_0_129">+#REF!+#REF!+#REF!+#REF!+#REF!+#REF!+#REF!+#REF!</definedName>
    <definedName name="__shared_29_0_13">+#REF!*#REF!</definedName>
    <definedName name="__shared_29_0_130">+#REF!+#REF!+#REF!+#REF!+#REF!+#REF!+#REF!+#REF!</definedName>
    <definedName name="__shared_29_0_14">ROUND(#REF!/52,0)</definedName>
    <definedName name="__shared_29_0_15">+#REF!*#REF!</definedName>
    <definedName name="__shared_29_0_16">+#REF!*#REF!</definedName>
    <definedName name="__shared_29_0_17">+#REF!*#REF!</definedName>
    <definedName name="__shared_29_0_18">+#REF!*#REF!</definedName>
    <definedName name="__shared_29_0_19">+#REF!*#REF!</definedName>
    <definedName name="__shared_29_0_2">+#REF!*#REF!</definedName>
    <definedName name="__shared_29_0_20">+#REF!*#REF!</definedName>
    <definedName name="__shared_29_0_21">+#REF!*#REF!</definedName>
    <definedName name="__shared_29_0_22">+#REF!*#REF!</definedName>
    <definedName name="__shared_29_0_23">+#REF!+#REF!+#REF!+#REF!+#REF!+#REF!+#REF!+#REF!</definedName>
    <definedName name="__shared_29_0_24">+#REF!*#REF!</definedName>
    <definedName name="__shared_29_0_25">+#REF!*#REF!</definedName>
    <definedName name="__shared_29_0_26">ROUND(#REF!/52,0)</definedName>
    <definedName name="__shared_29_0_27">+#REF!*#REF!</definedName>
    <definedName name="__shared_29_0_28">+#REF!*#REF!</definedName>
    <definedName name="__shared_29_0_29">+#REF!*#REF!</definedName>
    <definedName name="__shared_29_0_3">+#REF!*#REF!</definedName>
    <definedName name="__shared_29_0_30">+#REF!*#REF!</definedName>
    <definedName name="__shared_29_0_31">+#REF!*#REF!</definedName>
    <definedName name="__shared_29_0_32">+#REF!*#REF!</definedName>
    <definedName name="__shared_29_0_33">+#REF!*#REF!</definedName>
    <definedName name="__shared_29_0_34">+#REF!*#REF!</definedName>
    <definedName name="__shared_29_0_35">+#REF!+#REF!+#REF!+#REF!+#REF!+#REF!+#REF!+#REF!</definedName>
    <definedName name="__shared_29_0_36">+#REF!*#REF!</definedName>
    <definedName name="__shared_29_0_37">+#REF!*#REF!</definedName>
    <definedName name="__shared_29_0_38">ROUND(#REF!/52,0)</definedName>
    <definedName name="__shared_29_0_39">+#REF!*#REF!</definedName>
    <definedName name="__shared_29_0_4">+#REF!*#REF!</definedName>
    <definedName name="__shared_29_0_40">+#REF!*#REF!</definedName>
    <definedName name="__shared_29_0_41">+#REF!*#REF!</definedName>
    <definedName name="__shared_29_0_42">+#REF!*#REF!</definedName>
    <definedName name="__shared_29_0_43">+#REF!*#REF!</definedName>
    <definedName name="__shared_29_0_44">+#REF!*#REF!</definedName>
    <definedName name="__shared_29_0_45">+#REF!*#REF!</definedName>
    <definedName name="__shared_29_0_46">+#REF!*#REF!</definedName>
    <definedName name="__shared_29_0_47">+#REF!+#REF!+#REF!+#REF!+#REF!+#REF!+#REF!+#REF!</definedName>
    <definedName name="__shared_29_0_48">+#REF!*#REF!</definedName>
    <definedName name="__shared_29_0_49">+#REF!*#REF!</definedName>
    <definedName name="__shared_29_0_5">+#REF!*#REF!</definedName>
    <definedName name="__shared_29_0_50">ROUND(#REF!/52,0)</definedName>
    <definedName name="__shared_29_0_51">+#REF!*#REF!</definedName>
    <definedName name="__shared_29_0_52">+#REF!*#REF!</definedName>
    <definedName name="__shared_29_0_53">+#REF!*#REF!</definedName>
    <definedName name="__shared_29_0_54">+#REF!*#REF!</definedName>
    <definedName name="__shared_29_0_55">+#REF!*#REF!</definedName>
    <definedName name="__shared_29_0_56">+#REF!*#REF!</definedName>
    <definedName name="__shared_29_0_57">+#REF!*#REF!</definedName>
    <definedName name="__shared_29_0_58">+#REF!*#REF!</definedName>
    <definedName name="__shared_29_0_59">+#REF!+#REF!+#REF!+#REF!+#REF!+#REF!+#REF!+#REF!</definedName>
    <definedName name="__shared_29_0_6">+#REF!*#REF!</definedName>
    <definedName name="__shared_29_0_60">+#REF!*#REF!</definedName>
    <definedName name="__shared_29_0_61">+#REF!*#REF!</definedName>
    <definedName name="__shared_29_0_62">ROUND(#REF!/52,0)</definedName>
    <definedName name="__shared_29_0_63">+#REF!*#REF!</definedName>
    <definedName name="__shared_29_0_64">+#REF!*#REF!</definedName>
    <definedName name="__shared_29_0_65">+#REF!*#REF!</definedName>
    <definedName name="__shared_29_0_66">+#REF!*#REF!</definedName>
    <definedName name="__shared_29_0_67">+#REF!*#REF!</definedName>
    <definedName name="__shared_29_0_68">+#REF!*#REF!</definedName>
    <definedName name="__shared_29_0_69">+#REF!*#REF!</definedName>
    <definedName name="__shared_29_0_7">+#REF!*#REF!</definedName>
    <definedName name="__shared_29_0_70">+#REF!*#REF!</definedName>
    <definedName name="__shared_29_0_71">+#REF!+#REF!+#REF!+#REF!+#REF!+#REF!+#REF!+#REF!</definedName>
    <definedName name="__shared_29_0_72">+#REF!*#REF!</definedName>
    <definedName name="__shared_29_0_73">+#REF!*#REF!</definedName>
    <definedName name="__shared_29_0_74">ROUND(#REF!/52,0)</definedName>
    <definedName name="__shared_29_0_75">+#REF!*#REF!</definedName>
    <definedName name="__shared_29_0_76">+#REF!*#REF!</definedName>
    <definedName name="__shared_29_0_77">+#REF!*#REF!</definedName>
    <definedName name="__shared_29_0_78">+#REF!*#REF!</definedName>
    <definedName name="__shared_29_0_79">+#REF!*#REF!</definedName>
    <definedName name="__shared_29_0_8">+#REF!*#REF!</definedName>
    <definedName name="__shared_29_0_80">+#REF!*#REF!</definedName>
    <definedName name="__shared_29_0_81">+#REF!*#REF!</definedName>
    <definedName name="__shared_29_0_82">+#REF!*#REF!</definedName>
    <definedName name="__shared_29_0_83">+#REF!+#REF!+#REF!+#REF!+#REF!+#REF!+#REF!+#REF!</definedName>
    <definedName name="__shared_29_0_84">+#REF!*#REF!</definedName>
    <definedName name="__shared_29_0_85">1+#REF!</definedName>
    <definedName name="__shared_29_0_86">+#REF!*#REF!</definedName>
    <definedName name="__shared_29_0_87">ROUND(#REF!/52,0)</definedName>
    <definedName name="__shared_29_0_88">+#REF!*#REF!</definedName>
    <definedName name="__shared_29_0_89">+#REF!*#REF!</definedName>
    <definedName name="__shared_29_0_9">+#REF!*#REF!</definedName>
    <definedName name="__shared_29_0_90">+#REF!*#REF!</definedName>
    <definedName name="__shared_29_0_91">+#REF!*#REF!</definedName>
    <definedName name="__shared_29_0_92">+#REF!*#REF!</definedName>
    <definedName name="__shared_29_0_93">+#REF!*#REF!</definedName>
    <definedName name="__shared_29_0_94">+#REF!*#REF!</definedName>
    <definedName name="__shared_29_0_95">+#REF!*#REF!</definedName>
    <definedName name="__shared_29_0_96">+#REF!+#REF!+#REF!+#REF!+#REF!+#REF!+#REF!+#REF!</definedName>
    <definedName name="__shared_29_0_97">+#REF!*#REF!</definedName>
    <definedName name="__shared_29_0_98">+#REF!*#REF!</definedName>
    <definedName name="__shared_29_0_99">ROUND(#REF!/52,0)</definedName>
    <definedName name="__shared_3_0_1">#REF!*#REF!</definedName>
    <definedName name="__shared_3_0_10">+#REF!</definedName>
    <definedName name="__shared_3_0_11">+#REF!</definedName>
    <definedName name="__shared_3_0_12">+#REF!</definedName>
    <definedName name="__shared_3_0_13">+#REF!</definedName>
    <definedName name="__shared_3_0_14">+#REF!</definedName>
    <definedName name="__shared_3_0_15">+#REF!</definedName>
    <definedName name="__shared_3_0_16">+#REF!</definedName>
    <definedName name="__shared_3_0_17">+#REF!</definedName>
    <definedName name="__shared_3_0_18">+#REF!</definedName>
    <definedName name="__shared_3_0_19">+#REF!</definedName>
    <definedName name="__shared_3_0_2">+#REF!*#REF!</definedName>
    <definedName name="__shared_3_0_20">+#REF!</definedName>
    <definedName name="__shared_3_0_21">+#REF!</definedName>
    <definedName name="__shared_3_0_22">+#REF!</definedName>
    <definedName name="__shared_3_0_23">+#REF!</definedName>
    <definedName name="__shared_3_0_24">+#REF!</definedName>
    <definedName name="__shared_3_0_25">+#REF!</definedName>
    <definedName name="__shared_3_0_26">+#REF!</definedName>
    <definedName name="__shared_3_0_27">+#REF!</definedName>
    <definedName name="__shared_3_0_28">+#REF!</definedName>
    <definedName name="__shared_3_0_29">+#REF!</definedName>
    <definedName name="__shared_3_0_3">+#REF!*#REF!</definedName>
    <definedName name="__shared_3_0_4">+#REF!</definedName>
    <definedName name="__shared_3_0_5">+#REF!</definedName>
    <definedName name="__shared_3_0_6">+#REF!</definedName>
    <definedName name="__shared_3_0_7">+#REF!</definedName>
    <definedName name="__shared_3_0_8">+#REF!</definedName>
    <definedName name="__shared_3_0_9">+#REF!</definedName>
    <definedName name="__shared_30_0_0">+#REF!*#REF!</definedName>
    <definedName name="__shared_30_0_1">1+#REF!</definedName>
    <definedName name="__shared_30_0_10">+#REF!*#REF!+#REF!*#REF!*#REF!</definedName>
    <definedName name="__shared_30_0_100">+#REF!*#REF!</definedName>
    <definedName name="__shared_30_0_1000">+#REF!*#REF!+#REF!*#REF!*#REF!</definedName>
    <definedName name="__shared_30_0_1001">+#REF!*#REF!+#REF!*#REF!*#REF!</definedName>
    <definedName name="__shared_30_0_1002">+#REF!*#REF!+#REF!*#REF!*#REF!</definedName>
    <definedName name="__shared_30_0_1003">+#REF!*#REF!+#REF!*#REF!*#REF!</definedName>
    <definedName name="__shared_30_0_1004">+#REF!*#REF!+#REF!*#REF!*#REF!</definedName>
    <definedName name="__shared_30_0_1005">+#REF!*#REF!+#REF!*#REF!*#REF!</definedName>
    <definedName name="__shared_30_0_1006">+#REF!*#REF!+#REF!*#REF!*#REF!</definedName>
    <definedName name="__shared_30_0_1007">+#REF!*#REF!+#REF!*#REF!*#REF!</definedName>
    <definedName name="__shared_30_0_1008">+#REF!*#REF!+#REF!*#REF!*#REF!</definedName>
    <definedName name="__shared_30_0_101">+#REF!*#REF!</definedName>
    <definedName name="__shared_30_0_1010">SUM(#REF!)</definedName>
    <definedName name="__shared_30_0_1011">ROUND(SUM(#REF!),0)</definedName>
    <definedName name="__shared_30_0_1013">+#REF!</definedName>
    <definedName name="__shared_30_0_1014">+#REF!*#REF!</definedName>
    <definedName name="__shared_30_0_1015">ROUND(SUM(#REF!),0)</definedName>
    <definedName name="__shared_30_0_1017">+#REF!</definedName>
    <definedName name="__shared_30_0_1018">+#REF!*#REF!</definedName>
    <definedName name="__shared_30_0_1019">+#REF!*#REF!</definedName>
    <definedName name="__shared_30_0_102">+#REF!*#REF!</definedName>
    <definedName name="__shared_30_0_1020">ROUND(SUM(#REF!),0)</definedName>
    <definedName name="__shared_30_0_1022">+#REF!*#REF!</definedName>
    <definedName name="__shared_30_0_1023">+#REF!*#REF!</definedName>
    <definedName name="__shared_30_0_1024">+#REF!*#REF!</definedName>
    <definedName name="__shared_30_0_1025">+#REF!*#REF!</definedName>
    <definedName name="__shared_30_0_1026">+#REF!*#REF!</definedName>
    <definedName name="__shared_30_0_1027">+#REF!*#REF!</definedName>
    <definedName name="__shared_30_0_1028">+#REF!*#REF!</definedName>
    <definedName name="__shared_30_0_1029">+#REF!*#REF!</definedName>
    <definedName name="__shared_30_0_103">ROUND(SUM(#REF!),0)</definedName>
    <definedName name="__shared_30_0_1030">+#REF!*#REF!</definedName>
    <definedName name="__shared_30_0_1031">+#REF!*#REF!</definedName>
    <definedName name="__shared_30_0_1032">ROUND(SUM(#REF!),0)</definedName>
    <definedName name="__shared_30_0_1034">ROUND(SUM(#REF!),0)</definedName>
    <definedName name="__shared_30_0_1035">+#REF!</definedName>
    <definedName name="__shared_30_0_1036">ROUND((+#REF!+#REF!+#REF!+#REF!+#REF!),0)</definedName>
    <definedName name="__shared_30_0_1038">+ROUND(#REF!*#REF!,0)</definedName>
    <definedName name="__shared_30_0_1040">+ROUND(#REF!*#REF!,0)</definedName>
    <definedName name="__shared_30_0_1042">+ROUND(#REF!*#REF!,0)</definedName>
    <definedName name="__shared_30_0_1043">+ROUND(#REF!*#REF!,0)</definedName>
    <definedName name="__shared_30_0_1044">SUM(#REF!)</definedName>
    <definedName name="__shared_30_0_1045">1+#REF!</definedName>
    <definedName name="__shared_30_0_1046">+VLOOKUP(#REF!,presupuesto,2)</definedName>
    <definedName name="__shared_30_0_1047">+VLOOKUP(#REF!,presupuesto,2)</definedName>
    <definedName name="__shared_30_0_1048">+VLOOKUP(#REF!,presupuesto,2)</definedName>
    <definedName name="__shared_30_0_105">ROUND(SUM(#REF!),0)</definedName>
    <definedName name="__shared_30_0_1050">#N/A</definedName>
    <definedName name="__shared_30_0_1051">#N/A</definedName>
    <definedName name="__shared_30_0_1052">+#REF!*#REF!</definedName>
    <definedName name="__shared_30_0_1053">+#REF!*#REF!+#REF!*#REF!*#REF!</definedName>
    <definedName name="__shared_30_0_1054">+#REF!*#REF!+#REF!*#REF!*#REF!</definedName>
    <definedName name="__shared_30_0_1055">+#REF!*#REF!+#REF!*#REF!*#REF!</definedName>
    <definedName name="__shared_30_0_1056">+#REF!*#REF!+#REF!*#REF!*#REF!</definedName>
    <definedName name="__shared_30_0_1057">+#REF!*#REF!+#REF!*#REF!*#REF!</definedName>
    <definedName name="__shared_30_0_1058">+#REF!*#REF!+#REF!*#REF!*#REF!</definedName>
    <definedName name="__shared_30_0_1059">+#REF!*#REF!+#REF!*#REF!*#REF!</definedName>
    <definedName name="__shared_30_0_106">+#REF!</definedName>
    <definedName name="__shared_30_0_1060">+#REF!*#REF!+#REF!*#REF!*#REF!</definedName>
    <definedName name="__shared_30_0_1061">+#REF!*#REF!+#REF!*#REF!*#REF!</definedName>
    <definedName name="__shared_30_0_1062">+#REF!*#REF!+#REF!*#REF!*#REF!</definedName>
    <definedName name="__shared_30_0_1063">+#REF!*#REF!+#REF!*#REF!*#REF!</definedName>
    <definedName name="__shared_30_0_1064">+#REF!*#REF!+#REF!*#REF!*#REF!</definedName>
    <definedName name="__shared_30_0_1065">+#REF!*#REF!+#REF!*#REF!*#REF!</definedName>
    <definedName name="__shared_30_0_1066">+#REF!*#REF!+#REF!*#REF!*#REF!</definedName>
    <definedName name="__shared_30_0_1067">+#REF!*#REF!+#REF!*#REF!*#REF!</definedName>
    <definedName name="__shared_30_0_1068">+#REF!*#REF!+#REF!*#REF!*#REF!</definedName>
    <definedName name="__shared_30_0_1069">+#REF!*#REF!+#REF!*#REF!*#REF!</definedName>
    <definedName name="__shared_30_0_107">ROUND((+#REF!+#REF!+#REF!+#REF!+#REF!),0)</definedName>
    <definedName name="__shared_30_0_1070">+#REF!*#REF!+#REF!*#REF!*#REF!</definedName>
    <definedName name="__shared_30_0_1071">+#REF!*#REF!+#REF!*#REF!*#REF!</definedName>
    <definedName name="__shared_30_0_1073">SUM(#REF!)</definedName>
    <definedName name="__shared_30_0_1074">+#REF!*#REF!</definedName>
    <definedName name="__shared_30_0_1075">ROUND(SUM(#REF!),0)</definedName>
    <definedName name="__shared_30_0_1077">+#REF!</definedName>
    <definedName name="__shared_30_0_1078">+#REF!*#REF!</definedName>
    <definedName name="__shared_30_0_1079">ROUND(SUM(#REF!),0)</definedName>
    <definedName name="__shared_30_0_1081">+#REF!</definedName>
    <definedName name="__shared_30_0_1082">+#REF!*#REF!</definedName>
    <definedName name="__shared_30_0_1083">+#REF!*#REF!</definedName>
    <definedName name="__shared_30_0_1084">ROUND(SUM(#REF!),0)</definedName>
    <definedName name="__shared_30_0_1086">+#REF!*#REF!</definedName>
    <definedName name="__shared_30_0_1087">+#REF!*#REF!</definedName>
    <definedName name="__shared_30_0_1088">+#REF!*#REF!</definedName>
    <definedName name="__shared_30_0_1089">+#REF!*#REF!</definedName>
    <definedName name="__shared_30_0_109">+ROUND(#REF!*#REF!,0)</definedName>
    <definedName name="__shared_30_0_1090">+#REF!*#REF!</definedName>
    <definedName name="__shared_30_0_1091">+#REF!*#REF!</definedName>
    <definedName name="__shared_30_0_1092">+#REF!*#REF!</definedName>
    <definedName name="__shared_30_0_1093">+#REF!*#REF!</definedName>
    <definedName name="__shared_30_0_1094">+#REF!*#REF!</definedName>
    <definedName name="__shared_30_0_1095">+#REF!*#REF!</definedName>
    <definedName name="__shared_30_0_1096">ROUND(SUM(#REF!),0)</definedName>
    <definedName name="__shared_30_0_1098">ROUND(SUM(#REF!),0)</definedName>
    <definedName name="__shared_30_0_1099">+#REF!</definedName>
    <definedName name="__shared_30_0_11">+#REF!*#REF!+#REF!*#REF!*#REF!</definedName>
    <definedName name="__shared_30_0_1100">ROUND((+#REF!+#REF!+#REF!+#REF!+#REF!),0)</definedName>
    <definedName name="__shared_30_0_1102">+ROUND(#REF!*#REF!,0)</definedName>
    <definedName name="__shared_30_0_1104">+ROUND(#REF!*#REF!,0)</definedName>
    <definedName name="__shared_30_0_1106">+ROUND(#REF!*#REF!,0)</definedName>
    <definedName name="__shared_30_0_1107">+ROUND(#REF!*#REF!,0)</definedName>
    <definedName name="__shared_30_0_1108">SUM(#REF!)</definedName>
    <definedName name="__shared_30_0_1109">1+#REF!</definedName>
    <definedName name="__shared_30_0_111">+ROUND(#REF!*#REF!,0)</definedName>
    <definedName name="__shared_30_0_1110">+VLOOKUP(#REF!,presupuesto,2)</definedName>
    <definedName name="__shared_30_0_1111">+VLOOKUP(#REF!,presupuesto,2)</definedName>
    <definedName name="__shared_30_0_1112">+VLOOKUP(#REF!,presupuesto,2)</definedName>
    <definedName name="__shared_30_0_1114">#N/A</definedName>
    <definedName name="__shared_30_0_1115">#N/A</definedName>
    <definedName name="__shared_30_0_1116">+#REF!*#REF!</definedName>
    <definedName name="__shared_30_0_1117">+#REF!*#REF!+#REF!*#REF!*#REF!</definedName>
    <definedName name="__shared_30_0_1118">+#REF!*#REF!+#REF!*#REF!*#REF!</definedName>
    <definedName name="__shared_30_0_1119">+#REF!*#REF!+#REF!*#REF!*#REF!</definedName>
    <definedName name="__shared_30_0_1120">+#REF!*#REF!+#REF!*#REF!*#REF!</definedName>
    <definedName name="__shared_30_0_1121">+#REF!*#REF!+#REF!*#REF!*#REF!</definedName>
    <definedName name="__shared_30_0_1122">+#REF!*#REF!+#REF!*#REF!*#REF!</definedName>
    <definedName name="__shared_30_0_1123">+#REF!*#REF!+#REF!*#REF!*#REF!</definedName>
    <definedName name="__shared_30_0_1124">+#REF!*#REF!+#REF!*#REF!*#REF!</definedName>
    <definedName name="__shared_30_0_1125">+#REF!*#REF!+#REF!*#REF!*#REF!</definedName>
    <definedName name="__shared_30_0_1126">+#REF!*#REF!+#REF!*#REF!*#REF!</definedName>
    <definedName name="__shared_30_0_1127">+#REF!*#REF!+#REF!*#REF!*#REF!</definedName>
    <definedName name="__shared_30_0_1128">+#REF!*#REF!+#REF!*#REF!*#REF!</definedName>
    <definedName name="__shared_30_0_1129">+#REF!*#REF!+#REF!*#REF!*#REF!</definedName>
    <definedName name="__shared_30_0_113">+ROUND(#REF!*#REF!,0)</definedName>
    <definedName name="__shared_30_0_1130">+#REF!*#REF!+#REF!*#REF!*#REF!</definedName>
    <definedName name="__shared_30_0_1131">+#REF!*#REF!+#REF!*#REF!*#REF!</definedName>
    <definedName name="__shared_30_0_1132">+#REF!*#REF!+#REF!*#REF!*#REF!</definedName>
    <definedName name="__shared_30_0_1133">+#REF!*#REF!+#REF!*#REF!*#REF!</definedName>
    <definedName name="__shared_30_0_1134">+#REF!*#REF!+#REF!*#REF!*#REF!</definedName>
    <definedName name="__shared_30_0_1135">+#REF!*#REF!+#REF!*#REF!*#REF!</definedName>
    <definedName name="__shared_30_0_1137">SUM(#REF!)</definedName>
    <definedName name="__shared_30_0_1138">+#REF!*#REF!</definedName>
    <definedName name="__shared_30_0_1139">ROUND(SUM(#REF!),0)</definedName>
    <definedName name="__shared_30_0_114">+ROUND(#REF!*#REF!,0)</definedName>
    <definedName name="__shared_30_0_1141">+#REF!</definedName>
    <definedName name="__shared_30_0_1142">+#REF!*#REF!</definedName>
    <definedName name="__shared_30_0_1143">ROUND(SUM(#REF!),0)</definedName>
    <definedName name="__shared_30_0_1145">+#REF!</definedName>
    <definedName name="__shared_30_0_1146">+#REF!*#REF!</definedName>
    <definedName name="__shared_30_0_1147">+#REF!*#REF!</definedName>
    <definedName name="__shared_30_0_1148">ROUND(SUM(#REF!),0)</definedName>
    <definedName name="__shared_30_0_115">SUM(#REF!)</definedName>
    <definedName name="__shared_30_0_1150">+#REF!*#REF!</definedName>
    <definedName name="__shared_30_0_1151">+#REF!*#REF!</definedName>
    <definedName name="__shared_30_0_1152">+#REF!*#REF!</definedName>
    <definedName name="__shared_30_0_1153">+#REF!*#REF!</definedName>
    <definedName name="__shared_30_0_1154">+#REF!*#REF!</definedName>
    <definedName name="__shared_30_0_1155">+#REF!*#REF!</definedName>
    <definedName name="__shared_30_0_1156">+#REF!*#REF!</definedName>
    <definedName name="__shared_30_0_1157">+#REF!*#REF!</definedName>
    <definedName name="__shared_30_0_1158">+#REF!*#REF!</definedName>
    <definedName name="__shared_30_0_1159">+#REF!*#REF!</definedName>
    <definedName name="__shared_30_0_116">1+#REF!</definedName>
    <definedName name="__shared_30_0_1160">ROUND(SUM(#REF!),0)</definedName>
    <definedName name="__shared_30_0_1162">ROUND(SUM(#REF!),0)</definedName>
    <definedName name="__shared_30_0_1163">+#REF!</definedName>
    <definedName name="__shared_30_0_1164">ROUND((+#REF!+#REF!+#REF!+#REF!+#REF!),0)</definedName>
    <definedName name="__shared_30_0_1166">+ROUND(#REF!*#REF!,0)</definedName>
    <definedName name="__shared_30_0_1168">+ROUND(#REF!*#REF!,0)</definedName>
    <definedName name="__shared_30_0_117">+VLOOKUP(#REF!,presupuesto,2)</definedName>
    <definedName name="__shared_30_0_1170">+ROUND(#REF!*#REF!,0)</definedName>
    <definedName name="__shared_30_0_1171">+ROUND(#REF!*#REF!,0)</definedName>
    <definedName name="__shared_30_0_1172">SUM(#REF!)</definedName>
    <definedName name="__shared_30_0_1173">1+#REF!</definedName>
    <definedName name="__shared_30_0_1174">+VLOOKUP(#REF!,presupuesto,2)</definedName>
    <definedName name="__shared_30_0_1175">+VLOOKUP(#REF!,presupuesto,2)</definedName>
    <definedName name="__shared_30_0_1176">+VLOOKUP(#REF!,presupuesto,2)</definedName>
    <definedName name="__shared_30_0_1178">#N/A</definedName>
    <definedName name="__shared_30_0_1179">#N/A</definedName>
    <definedName name="__shared_30_0_118">+VLOOKUP(#REF!,presupuesto,2)</definedName>
    <definedName name="__shared_30_0_1180">+#REF!*#REF!</definedName>
    <definedName name="__shared_30_0_1181">+#REF!*#REF!+#REF!*#REF!*#REF!</definedName>
    <definedName name="__shared_30_0_1182">+#REF!*#REF!+#REF!*#REF!*#REF!</definedName>
    <definedName name="__shared_30_0_1183">+#REF!*#REF!+#REF!*#REF!*#REF!</definedName>
    <definedName name="__shared_30_0_1184">+#REF!*#REF!+#REF!*#REF!*#REF!</definedName>
    <definedName name="__shared_30_0_1185">+#REF!*#REF!+#REF!*#REF!*#REF!</definedName>
    <definedName name="__shared_30_0_1186">+#REF!*#REF!+#REF!*#REF!*#REF!</definedName>
    <definedName name="__shared_30_0_1187">+#REF!*#REF!+#REF!*#REF!*#REF!</definedName>
    <definedName name="__shared_30_0_1188">+#REF!*#REF!+#REF!*#REF!*#REF!</definedName>
    <definedName name="__shared_30_0_1189">+#REF!*#REF!+#REF!*#REF!*#REF!</definedName>
    <definedName name="__shared_30_0_119">+VLOOKUP(#REF!,presupuesto,2)</definedName>
    <definedName name="__shared_30_0_1190">+#REF!*#REF!+#REF!*#REF!*#REF!</definedName>
    <definedName name="__shared_30_0_1191">+#REF!*#REF!+#REF!*#REF!*#REF!</definedName>
    <definedName name="__shared_30_0_1192">+#REF!*#REF!+#REF!*#REF!*#REF!</definedName>
    <definedName name="__shared_30_0_1193">+#REF!*#REF!+#REF!*#REF!*#REF!</definedName>
    <definedName name="__shared_30_0_1194">+#REF!*#REF!+#REF!*#REF!*#REF!</definedName>
    <definedName name="__shared_30_0_1195">+#REF!*#REF!+#REF!*#REF!*#REF!</definedName>
    <definedName name="__shared_30_0_1196">+#REF!*#REF!+#REF!*#REF!*#REF!</definedName>
    <definedName name="__shared_30_0_1197">+#REF!*#REF!+#REF!*#REF!*#REF!</definedName>
    <definedName name="__shared_30_0_1198">+#REF!*#REF!+#REF!*#REF!*#REF!</definedName>
    <definedName name="__shared_30_0_1199">+#REF!*#REF!+#REF!*#REF!*#REF!</definedName>
    <definedName name="__shared_30_0_12">+#REF!*#REF!+#REF!*#REF!*#REF!</definedName>
    <definedName name="__shared_30_0_1201">SUM(#REF!)</definedName>
    <definedName name="__shared_30_0_1202">+#REF!*#REF!</definedName>
    <definedName name="__shared_30_0_1203">ROUND(SUM(#REF!),0)</definedName>
    <definedName name="__shared_30_0_1205">+#REF!</definedName>
    <definedName name="__shared_30_0_1206">+#REF!*#REF!</definedName>
    <definedName name="__shared_30_0_1207">ROUND(SUM(#REF!),0)</definedName>
    <definedName name="__shared_30_0_1209">+#REF!</definedName>
    <definedName name="__shared_30_0_121">+#REF!*#REF!+#REF!*#REF!*#REF!</definedName>
    <definedName name="__shared_30_0_1210">+#REF!*#REF!</definedName>
    <definedName name="__shared_30_0_1211">+#REF!*#REF!</definedName>
    <definedName name="__shared_30_0_1212">ROUND(SUM(#REF!),0)</definedName>
    <definedName name="__shared_30_0_1214">+#REF!*#REF!</definedName>
    <definedName name="__shared_30_0_1215">+#REF!*#REF!</definedName>
    <definedName name="__shared_30_0_1216">+#REF!*#REF!</definedName>
    <definedName name="__shared_30_0_1217">+#REF!*#REF!</definedName>
    <definedName name="__shared_30_0_1218">+#REF!*#REF!</definedName>
    <definedName name="__shared_30_0_1219">+#REF!*#REF!</definedName>
    <definedName name="__shared_30_0_122">+#REF!*#REF!+#REF!*#REF!*#REF!</definedName>
    <definedName name="__shared_30_0_1220">+#REF!*#REF!</definedName>
    <definedName name="__shared_30_0_1221">+#REF!*#REF!</definedName>
    <definedName name="__shared_30_0_1222">+#REF!*#REF!</definedName>
    <definedName name="__shared_30_0_1223">+#REF!*#REF!</definedName>
    <definedName name="__shared_30_0_1224">ROUND(SUM(#REF!),0)</definedName>
    <definedName name="__shared_30_0_1226">ROUND(SUM(#REF!),0)</definedName>
    <definedName name="__shared_30_0_1227">+#REF!</definedName>
    <definedName name="__shared_30_0_1228">ROUND((+#REF!+#REF!+#REF!+#REF!+#REF!),0)</definedName>
    <definedName name="__shared_30_0_123">+#REF!*#REF!+#REF!*#REF!*#REF!</definedName>
    <definedName name="__shared_30_0_1230">+ROUND(#REF!*#REF!,0)</definedName>
    <definedName name="__shared_30_0_1232">+ROUND(#REF!*#REF!,0)</definedName>
    <definedName name="__shared_30_0_1234">+ROUND(#REF!*#REF!,0)</definedName>
    <definedName name="__shared_30_0_1235">+ROUND(#REF!*#REF!,0)</definedName>
    <definedName name="__shared_30_0_1236">SUM(#REF!)</definedName>
    <definedName name="__shared_30_0_1237">1+#REF!</definedName>
    <definedName name="__shared_30_0_1238">+VLOOKUP(#REF!,presupuesto,2)</definedName>
    <definedName name="__shared_30_0_1239">+VLOOKUP(#REF!,presupuesto,2)</definedName>
    <definedName name="__shared_30_0_124">+#REF!*#REF!+#REF!*#REF!*#REF!</definedName>
    <definedName name="__shared_30_0_1240">+VLOOKUP(#REF!,presupuesto,2)</definedName>
    <definedName name="__shared_30_0_1242">#N/A</definedName>
    <definedName name="__shared_30_0_1243">#N/A</definedName>
    <definedName name="__shared_30_0_1244">+#REF!*#REF!</definedName>
    <definedName name="__shared_30_0_1245">+#REF!*#REF!+#REF!*#REF!*#REF!</definedName>
    <definedName name="__shared_30_0_1246">+#REF!*#REF!+#REF!*#REF!*#REF!</definedName>
    <definedName name="__shared_30_0_1247">+#REF!*#REF!+#REF!*#REF!*#REF!</definedName>
    <definedName name="__shared_30_0_1248">+#REF!*#REF!+#REF!*#REF!*#REF!</definedName>
    <definedName name="__shared_30_0_1249">+#REF!*#REF!+#REF!*#REF!*#REF!</definedName>
    <definedName name="__shared_30_0_125">+#REF!*#REF!+#REF!*#REF!*#REF!</definedName>
    <definedName name="__shared_30_0_1250">+#REF!*#REF!+#REF!*#REF!*#REF!</definedName>
    <definedName name="__shared_30_0_1251">+#REF!*#REF!+#REF!*#REF!*#REF!</definedName>
    <definedName name="__shared_30_0_1252">+#REF!*#REF!+#REF!*#REF!*#REF!</definedName>
    <definedName name="__shared_30_0_1253">+#REF!*#REF!+#REF!*#REF!*#REF!</definedName>
    <definedName name="__shared_30_0_1254">+#REF!*#REF!+#REF!*#REF!*#REF!</definedName>
    <definedName name="__shared_30_0_1255">+#REF!*#REF!+#REF!*#REF!*#REF!</definedName>
    <definedName name="__shared_30_0_1256">+#REF!*#REF!+#REF!*#REF!*#REF!</definedName>
    <definedName name="__shared_30_0_1257">+#REF!*#REF!+#REF!*#REF!*#REF!</definedName>
    <definedName name="__shared_30_0_1258">+#REF!*#REF!+#REF!*#REF!*#REF!</definedName>
    <definedName name="__shared_30_0_1259">+#REF!*#REF!+#REF!*#REF!*#REF!</definedName>
    <definedName name="__shared_30_0_126">+#REF!*#REF!+#REF!*#REF!*#REF!</definedName>
    <definedName name="__shared_30_0_1260">+#REF!*#REF!+#REF!*#REF!*#REF!</definedName>
    <definedName name="__shared_30_0_1261">+#REF!*#REF!+#REF!*#REF!*#REF!</definedName>
    <definedName name="__shared_30_0_1262">+#REF!*#REF!+#REF!*#REF!*#REF!</definedName>
    <definedName name="__shared_30_0_1263">+#REF!*#REF!+#REF!*#REF!*#REF!</definedName>
    <definedName name="__shared_30_0_1264">ROUND(SUM(#REF!),0)</definedName>
    <definedName name="__shared_30_0_1266">+#REF!</definedName>
    <definedName name="__shared_30_0_1267">+#REF!*#REF!</definedName>
    <definedName name="__shared_30_0_1268">ROUND(SUM(#REF!),0)</definedName>
    <definedName name="__shared_30_0_127">+#REF!*#REF!+#REF!*#REF!*#REF!</definedName>
    <definedName name="__shared_30_0_1270">+#REF!</definedName>
    <definedName name="__shared_30_0_1271">+#REF!*#REF!</definedName>
    <definedName name="__shared_30_0_1272">+#REF!*#REF!</definedName>
    <definedName name="__shared_30_0_1273">ROUND(SUM(#REF!),0)</definedName>
    <definedName name="__shared_30_0_1275">+#REF!*#REF!</definedName>
    <definedName name="__shared_30_0_1276">+#REF!*#REF!</definedName>
    <definedName name="__shared_30_0_1277">+#REF!*#REF!</definedName>
    <definedName name="__shared_30_0_1278">+#REF!*#REF!</definedName>
    <definedName name="__shared_30_0_1279">+#REF!*#REF!</definedName>
    <definedName name="__shared_30_0_128">+#REF!*#REF!+#REF!*#REF!*#REF!</definedName>
    <definedName name="__shared_30_0_1280">+#REF!*#REF!</definedName>
    <definedName name="__shared_30_0_1281">+#REF!*#REF!</definedName>
    <definedName name="__shared_30_0_1282">+#REF!*#REF!</definedName>
    <definedName name="__shared_30_0_1283">+#REF!*#REF!</definedName>
    <definedName name="__shared_30_0_1284">+#REF!*#REF!</definedName>
    <definedName name="__shared_30_0_1285">ROUND(SUM(#REF!),0)</definedName>
    <definedName name="__shared_30_0_1287">ROUND(SUM(#REF!),0)</definedName>
    <definedName name="__shared_30_0_1288">+#REF!</definedName>
    <definedName name="__shared_30_0_1289">ROUND((+#REF!+#REF!+#REF!+#REF!+#REF!),0)</definedName>
    <definedName name="__shared_30_0_129">+#REF!*#REF!+#REF!*#REF!*#REF!</definedName>
    <definedName name="__shared_30_0_1291">+ROUND(#REF!*#REF!,0)</definedName>
    <definedName name="__shared_30_0_1293">+ROUND(#REF!*#REF!,0)</definedName>
    <definedName name="__shared_30_0_1295">+ROUND(#REF!*#REF!,0)</definedName>
    <definedName name="__shared_30_0_1296">+ROUND(#REF!*#REF!,0)</definedName>
    <definedName name="__shared_30_0_1297">SUM(#REF!)</definedName>
    <definedName name="__shared_30_0_1298">1+#REF!</definedName>
    <definedName name="__shared_30_0_1299">+VLOOKUP(#REF!,presupuesto,2)</definedName>
    <definedName name="__shared_30_0_13">+#REF!*#REF!+#REF!*#REF!*#REF!</definedName>
    <definedName name="__shared_30_0_130">+#REF!*#REF!+#REF!*#REF!*#REF!</definedName>
    <definedName name="__shared_30_0_1300">+VLOOKUP(#REF!,presupuesto,2)</definedName>
    <definedName name="__shared_30_0_1301">+VLOOKUP(#REF!,presupuesto,2)</definedName>
    <definedName name="__shared_30_0_1303">#N/A</definedName>
    <definedName name="__shared_30_0_1304">#N/A</definedName>
    <definedName name="__shared_30_0_1305">+#REF!*#REF!</definedName>
    <definedName name="__shared_30_0_1306">+#REF!*#REF!+#REF!*#REF!*#REF!</definedName>
    <definedName name="__shared_30_0_1307">+#REF!*#REF!+#REF!*#REF!*#REF!</definedName>
    <definedName name="__shared_30_0_1308">+#REF!*#REF!+#REF!*#REF!*#REF!</definedName>
    <definedName name="__shared_30_0_1309">+#REF!*#REF!+#REF!*#REF!*#REF!</definedName>
    <definedName name="__shared_30_0_131">+#REF!*#REF!+#REF!*#REF!*#REF!</definedName>
    <definedName name="__shared_30_0_1310">+#REF!*#REF!+#REF!*#REF!*#REF!</definedName>
    <definedName name="__shared_30_0_1311">+#REF!*#REF!+#REF!*#REF!*#REF!</definedName>
    <definedName name="__shared_30_0_1312">+#REF!*#REF!+#REF!*#REF!*#REF!</definedName>
    <definedName name="__shared_30_0_1313">+#REF!*#REF!+#REF!*#REF!*#REF!</definedName>
    <definedName name="__shared_30_0_1314">+#REF!*#REF!+#REF!*#REF!*#REF!</definedName>
    <definedName name="__shared_30_0_1315">+#REF!*#REF!+#REF!*#REF!*#REF!</definedName>
    <definedName name="__shared_30_0_1316">+#REF!*#REF!+#REF!*#REF!*#REF!</definedName>
    <definedName name="__shared_30_0_1317">+#REF!*#REF!+#REF!*#REF!*#REF!</definedName>
    <definedName name="__shared_30_0_1318">+#REF!*#REF!+#REF!*#REF!*#REF!</definedName>
    <definedName name="__shared_30_0_1319">+#REF!*#REF!+#REF!*#REF!*#REF!</definedName>
    <definedName name="__shared_30_0_132">+#REF!*#REF!+#REF!*#REF!*#REF!</definedName>
    <definedName name="__shared_30_0_1320">+#REF!*#REF!+#REF!*#REF!*#REF!</definedName>
    <definedName name="__shared_30_0_1321">+#REF!*#REF!+#REF!*#REF!*#REF!</definedName>
    <definedName name="__shared_30_0_1322">+#REF!*#REF!+#REF!*#REF!*#REF!</definedName>
    <definedName name="__shared_30_0_1323">+#REF!*#REF!+#REF!*#REF!*#REF!</definedName>
    <definedName name="__shared_30_0_1324">+#REF!*#REF!+#REF!*#REF!*#REF!</definedName>
    <definedName name="__shared_30_0_1326">SUM(#REF!)</definedName>
    <definedName name="__shared_30_0_1327">ROUND(SUM(#REF!),0)</definedName>
    <definedName name="__shared_30_0_1329">+#REF!</definedName>
    <definedName name="__shared_30_0_133">+#REF!*#REF!+#REF!*#REF!*#REF!</definedName>
    <definedName name="__shared_30_0_1330">+#REF!*#REF!</definedName>
    <definedName name="__shared_30_0_1331">ROUND(SUM(#REF!),0)</definedName>
    <definedName name="__shared_30_0_1333">+#REF!</definedName>
    <definedName name="__shared_30_0_1334">+#REF!*#REF!</definedName>
    <definedName name="__shared_30_0_1335">+#REF!*#REF!</definedName>
    <definedName name="__shared_30_0_1336">ROUND(SUM(#REF!),0)</definedName>
    <definedName name="__shared_30_0_1338">+#REF!*#REF!</definedName>
    <definedName name="__shared_30_0_1339">+#REF!*#REF!</definedName>
    <definedName name="__shared_30_0_134">+#REF!*#REF!+#REF!*#REF!*#REF!</definedName>
    <definedName name="__shared_30_0_1340">+#REF!*#REF!</definedName>
    <definedName name="__shared_30_0_1341">+#REF!*#REF!</definedName>
    <definedName name="__shared_30_0_1342">+#REF!*#REF!</definedName>
    <definedName name="__shared_30_0_1343">+#REF!*#REF!</definedName>
    <definedName name="__shared_30_0_1344">+#REF!*#REF!</definedName>
    <definedName name="__shared_30_0_1345">+#REF!*#REF!</definedName>
    <definedName name="__shared_30_0_1346">+#REF!*#REF!</definedName>
    <definedName name="__shared_30_0_1347">+#REF!*#REF!</definedName>
    <definedName name="__shared_30_0_1348">ROUND(SUM(#REF!),0)</definedName>
    <definedName name="__shared_30_0_135">+#REF!*#REF!+#REF!*#REF!*#REF!</definedName>
    <definedName name="__shared_30_0_1350">ROUND(SUM(#REF!),0)</definedName>
    <definedName name="__shared_30_0_1351">+#REF!</definedName>
    <definedName name="__shared_30_0_1352">ROUND((+#REF!+#REF!+#REF!+#REF!+#REF!),0)</definedName>
    <definedName name="__shared_30_0_1354">+ROUND(#REF!*#REF!,0)</definedName>
    <definedName name="__shared_30_0_1356">+ROUND(#REF!*#REF!,0)</definedName>
    <definedName name="__shared_30_0_1358">+ROUND(#REF!*#REF!,0)</definedName>
    <definedName name="__shared_30_0_1359">+ROUND(#REF!*#REF!,0)</definedName>
    <definedName name="__shared_30_0_136">+#REF!*#REF!+#REF!*#REF!*#REF!</definedName>
    <definedName name="__shared_30_0_1360">SUM(#REF!)</definedName>
    <definedName name="__shared_30_0_1361">1+#REF!</definedName>
    <definedName name="__shared_30_0_1362">+VLOOKUP(#REF!,presupuesto,2)</definedName>
    <definedName name="__shared_30_0_1363">+VLOOKUP(#REF!,presupuesto,2)</definedName>
    <definedName name="__shared_30_0_1364">+VLOOKUP(#REF!,presupuesto,2)</definedName>
    <definedName name="__shared_30_0_1366">#N/A</definedName>
    <definedName name="__shared_30_0_1367">#N/A</definedName>
    <definedName name="__shared_30_0_1368">+#REF!*#REF!</definedName>
    <definedName name="__shared_30_0_1369">+#REF!*#REF!+#REF!*#REF!*#REF!</definedName>
    <definedName name="__shared_30_0_137">+#REF!*#REF!+#REF!*#REF!*#REF!</definedName>
    <definedName name="__shared_30_0_1370">+#REF!*#REF!+#REF!*#REF!*#REF!</definedName>
    <definedName name="__shared_30_0_1371">+#REF!*#REF!+#REF!*#REF!*#REF!</definedName>
    <definedName name="__shared_30_0_1372">+#REF!*#REF!+#REF!*#REF!*#REF!</definedName>
    <definedName name="__shared_30_0_1373">+#REF!*#REF!+#REF!*#REF!*#REF!</definedName>
    <definedName name="__shared_30_0_1374">+#REF!*#REF!+#REF!*#REF!*#REF!</definedName>
    <definedName name="__shared_30_0_1375">+#REF!*#REF!+#REF!*#REF!*#REF!</definedName>
    <definedName name="__shared_30_0_1376">+#REF!*#REF!+#REF!*#REF!*#REF!</definedName>
    <definedName name="__shared_30_0_1377">+#REF!*#REF!+#REF!*#REF!*#REF!</definedName>
    <definedName name="__shared_30_0_1378">+#REF!*#REF!+#REF!*#REF!*#REF!</definedName>
    <definedName name="__shared_30_0_1379">+#REF!*#REF!+#REF!*#REF!*#REF!</definedName>
    <definedName name="__shared_30_0_138">+#REF!*#REF!+#REF!*#REF!*#REF!</definedName>
    <definedName name="__shared_30_0_1380">+#REF!*#REF!+#REF!*#REF!*#REF!</definedName>
    <definedName name="__shared_30_0_1381">+#REF!*#REF!+#REF!*#REF!*#REF!</definedName>
    <definedName name="__shared_30_0_1382">+#REF!*#REF!+#REF!*#REF!*#REF!</definedName>
    <definedName name="__shared_30_0_1383">+#REF!*#REF!+#REF!*#REF!*#REF!</definedName>
    <definedName name="__shared_30_0_1384">+#REF!*#REF!+#REF!*#REF!*#REF!</definedName>
    <definedName name="__shared_30_0_1385">+#REF!*#REF!+#REF!*#REF!*#REF!</definedName>
    <definedName name="__shared_30_0_1386">+#REF!*#REF!+#REF!*#REF!*#REF!</definedName>
    <definedName name="__shared_30_0_1387">+#REF!*#REF!+#REF!*#REF!*#REF!</definedName>
    <definedName name="__shared_30_0_1388">ROUND(SUM(#REF!),0)</definedName>
    <definedName name="__shared_30_0_139">+#REF!*#REF!+#REF!*#REF!*#REF!</definedName>
    <definedName name="__shared_30_0_1390">+#REF!</definedName>
    <definedName name="__shared_30_0_1391">+#REF!*#REF!</definedName>
    <definedName name="__shared_30_0_1392">ROUND(SUM(#REF!),0)</definedName>
    <definedName name="__shared_30_0_1394">+#REF!</definedName>
    <definedName name="__shared_30_0_1395">+#REF!*#REF!</definedName>
    <definedName name="__shared_30_0_1396">+#REF!*#REF!</definedName>
    <definedName name="__shared_30_0_1397">ROUND(SUM(#REF!),0)</definedName>
    <definedName name="__shared_30_0_1399">+#REF!*#REF!</definedName>
    <definedName name="__shared_30_0_14">+#REF!*#REF!+#REF!*#REF!*#REF!</definedName>
    <definedName name="__shared_30_0_140">ROUND(SUM(#REF!),0)</definedName>
    <definedName name="__shared_30_0_1400">+#REF!*#REF!</definedName>
    <definedName name="__shared_30_0_1401">+#REF!*#REF!</definedName>
    <definedName name="__shared_30_0_1402">+#REF!*#REF!</definedName>
    <definedName name="__shared_30_0_1403">+#REF!*#REF!</definedName>
    <definedName name="__shared_30_0_1404">+#REF!*#REF!</definedName>
    <definedName name="__shared_30_0_1405">+#REF!*#REF!</definedName>
    <definedName name="__shared_30_0_1406">+#REF!*#REF!</definedName>
    <definedName name="__shared_30_0_1407">+#REF!*#REF!</definedName>
    <definedName name="__shared_30_0_1408">+#REF!*#REF!</definedName>
    <definedName name="__shared_30_0_1409">ROUND(SUM(#REF!),0)</definedName>
    <definedName name="__shared_30_0_1411">ROUND(SUM(#REF!),0)</definedName>
    <definedName name="__shared_30_0_1412">+#REF!</definedName>
    <definedName name="__shared_30_0_1413">ROUND((+#REF!+#REF!+#REF!+#REF!+#REF!),0)</definedName>
    <definedName name="__shared_30_0_1415">+ROUND(#REF!*#REF!,0)</definedName>
    <definedName name="__shared_30_0_1417">+ROUND(#REF!*#REF!,0)</definedName>
    <definedName name="__shared_30_0_1419">+ROUND(#REF!*#REF!,0)</definedName>
    <definedName name="__shared_30_0_142">ROUND(SUM(#REF!),0)</definedName>
    <definedName name="__shared_30_0_1420">+ROUND(#REF!*#REF!,0)</definedName>
    <definedName name="__shared_30_0_1421">SUM(#REF!)</definedName>
    <definedName name="__shared_30_0_1422">1+#REF!</definedName>
    <definedName name="__shared_30_0_1423">+VLOOKUP(#REF!,presupuesto,2)</definedName>
    <definedName name="__shared_30_0_1424">+VLOOKUP(#REF!,presupuesto,2)</definedName>
    <definedName name="__shared_30_0_1425">+VLOOKUP(#REF!,presupuesto,2)</definedName>
    <definedName name="__shared_30_0_1427">#N/A</definedName>
    <definedName name="__shared_30_0_1428">#N/A</definedName>
    <definedName name="__shared_30_0_1429">+#REF!*#REF!</definedName>
    <definedName name="__shared_30_0_1430">+#REF!*#REF!+#REF!*#REF!*#REF!</definedName>
    <definedName name="__shared_30_0_1431">+#REF!*#REF!+#REF!*#REF!*#REF!</definedName>
    <definedName name="__shared_30_0_1432">+#REF!*#REF!+#REF!*#REF!*#REF!</definedName>
    <definedName name="__shared_30_0_1433">+#REF!*#REF!+#REF!*#REF!*#REF!</definedName>
    <definedName name="__shared_30_0_1434">+#REF!*#REF!+#REF!*#REF!*#REF!</definedName>
    <definedName name="__shared_30_0_1435">+#REF!*#REF!+#REF!*#REF!*#REF!</definedName>
    <definedName name="__shared_30_0_1436">+#REF!*#REF!+#REF!*#REF!*#REF!</definedName>
    <definedName name="__shared_30_0_1437">+#REF!*#REF!+#REF!*#REF!*#REF!</definedName>
    <definedName name="__shared_30_0_1438">+#REF!*#REF!+#REF!*#REF!*#REF!</definedName>
    <definedName name="__shared_30_0_1439">+#REF!*#REF!+#REF!*#REF!*#REF!</definedName>
    <definedName name="__shared_30_0_144">+#REF!</definedName>
    <definedName name="__shared_30_0_1440">+#REF!*#REF!+#REF!*#REF!*#REF!</definedName>
    <definedName name="__shared_30_0_1441">+#REF!*#REF!+#REF!*#REF!*#REF!</definedName>
    <definedName name="__shared_30_0_1442">+#REF!*#REF!+#REF!*#REF!*#REF!</definedName>
    <definedName name="__shared_30_0_1443">+#REF!*#REF!+#REF!*#REF!*#REF!</definedName>
    <definedName name="__shared_30_0_1444">+#REF!*#REF!+#REF!*#REF!*#REF!</definedName>
    <definedName name="__shared_30_0_1445">+#REF!*#REF!+#REF!*#REF!*#REF!</definedName>
    <definedName name="__shared_30_0_1446">+#REF!*#REF!+#REF!*#REF!*#REF!</definedName>
    <definedName name="__shared_30_0_1447">+#REF!*#REF!+#REF!*#REF!*#REF!</definedName>
    <definedName name="__shared_30_0_1448">+#REF!*#REF!+#REF!*#REF!*#REF!</definedName>
    <definedName name="__shared_30_0_145">+#REF!*#REF!</definedName>
    <definedName name="__shared_30_0_1450">SUM(#REF!)</definedName>
    <definedName name="__shared_30_0_1451">ROUND(SUM(#REF!),0)</definedName>
    <definedName name="__shared_30_0_1453">+#REF!</definedName>
    <definedName name="__shared_30_0_1454">+#REF!*#REF!</definedName>
    <definedName name="__shared_30_0_1455">ROUND(SUM(#REF!),0)</definedName>
    <definedName name="__shared_30_0_1457">+#REF!</definedName>
    <definedName name="__shared_30_0_1458">+#REF!*#REF!</definedName>
    <definedName name="__shared_30_0_1459">+#REF!*#REF!</definedName>
    <definedName name="__shared_30_0_146">+#REF!*#REF!</definedName>
    <definedName name="__shared_30_0_1460">ROUND(SUM(#REF!),0)</definedName>
    <definedName name="__shared_30_0_1462">+#REF!*#REF!</definedName>
    <definedName name="__shared_30_0_1463">+#REF!*#REF!</definedName>
    <definedName name="__shared_30_0_1464">+#REF!*#REF!</definedName>
    <definedName name="__shared_30_0_1465">+#REF!*#REF!</definedName>
    <definedName name="__shared_30_0_1466">+#REF!*#REF!</definedName>
    <definedName name="__shared_30_0_1467">+#REF!*#REF!</definedName>
    <definedName name="__shared_30_0_1468">+#REF!*#REF!</definedName>
    <definedName name="__shared_30_0_1469">+#REF!*#REF!</definedName>
    <definedName name="__shared_30_0_147">ROUND(SUM(#REF!),0)</definedName>
    <definedName name="__shared_30_0_1470">+#REF!*#REF!</definedName>
    <definedName name="__shared_30_0_1471">+#REF!*#REF!</definedName>
    <definedName name="__shared_30_0_1472">ROUND(SUM(#REF!),0)</definedName>
    <definedName name="__shared_30_0_1474">ROUND(SUM(#REF!),0)</definedName>
    <definedName name="__shared_30_0_1475">+#REF!</definedName>
    <definedName name="__shared_30_0_1476">ROUND((+#REF!+#REF!+#REF!+#REF!+#REF!),0)</definedName>
    <definedName name="__shared_30_0_1478">+ROUND(#REF!*#REF!,0)</definedName>
    <definedName name="__shared_30_0_1480">+ROUND(#REF!*#REF!,0)</definedName>
    <definedName name="__shared_30_0_1482">+ROUND(#REF!*#REF!,0)</definedName>
    <definedName name="__shared_30_0_1483">+ROUND(#REF!*#REF!,0)</definedName>
    <definedName name="__shared_30_0_1484">SUM(#REF!)</definedName>
    <definedName name="__shared_30_0_1485">1+#REF!</definedName>
    <definedName name="__shared_30_0_1486">+VLOOKUP(#REF!,presupuesto,2)</definedName>
    <definedName name="__shared_30_0_1487">+VLOOKUP(#REF!,presupuesto,2)</definedName>
    <definedName name="__shared_30_0_1488">+VLOOKUP(#REF!,presupuesto,2)</definedName>
    <definedName name="__shared_30_0_149">+#REF!*#REF!</definedName>
    <definedName name="__shared_30_0_1490">#N/A</definedName>
    <definedName name="__shared_30_0_1491">#N/A</definedName>
    <definedName name="__shared_30_0_1492">+#REF!*#REF!</definedName>
    <definedName name="__shared_30_0_1493">+#REF!*#REF!+#REF!*#REF!*#REF!</definedName>
    <definedName name="__shared_30_0_1494">+#REF!*#REF!+#REF!*#REF!*#REF!</definedName>
    <definedName name="__shared_30_0_1495">+#REF!*#REF!+#REF!*#REF!*#REF!</definedName>
    <definedName name="__shared_30_0_1496">+#REF!*#REF!+#REF!*#REF!*#REF!</definedName>
    <definedName name="__shared_30_0_1497">+#REF!*#REF!+#REF!*#REF!*#REF!</definedName>
    <definedName name="__shared_30_0_1498">+#REF!*#REF!+#REF!*#REF!*#REF!</definedName>
    <definedName name="__shared_30_0_1499">+#REF!*#REF!+#REF!*#REF!*#REF!</definedName>
    <definedName name="__shared_30_0_15">+#REF!*#REF!+#REF!*#REF!*#REF!</definedName>
    <definedName name="__shared_30_0_150">+#REF!*#REF!</definedName>
    <definedName name="__shared_30_0_1500">+#REF!*#REF!+#REF!*#REF!*#REF!</definedName>
    <definedName name="__shared_30_0_1501">+#REF!*#REF!+#REF!*#REF!*#REF!</definedName>
    <definedName name="__shared_30_0_1502">+#REF!*#REF!+#REF!*#REF!*#REF!</definedName>
    <definedName name="__shared_30_0_1503">+#REF!*#REF!+#REF!*#REF!*#REF!</definedName>
    <definedName name="__shared_30_0_1504">+#REF!*#REF!+#REF!*#REF!*#REF!</definedName>
    <definedName name="__shared_30_0_1505">+#REF!*#REF!+#REF!*#REF!*#REF!</definedName>
    <definedName name="__shared_30_0_1506">+#REF!*#REF!+#REF!*#REF!*#REF!</definedName>
    <definedName name="__shared_30_0_1507">+#REF!*#REF!+#REF!*#REF!*#REF!</definedName>
    <definedName name="__shared_30_0_1508">+#REF!*#REF!+#REF!*#REF!*#REF!</definedName>
    <definedName name="__shared_30_0_1509">+#REF!*#REF!+#REF!*#REF!*#REF!</definedName>
    <definedName name="__shared_30_0_151">+#REF!*#REF!</definedName>
    <definedName name="__shared_30_0_1510">+#REF!*#REF!+#REF!*#REF!*#REF!</definedName>
    <definedName name="__shared_30_0_1511">+#REF!*#REF!+#REF!*#REF!*#REF!</definedName>
    <definedName name="__shared_30_0_1513">SUM(#REF!)</definedName>
    <definedName name="__shared_30_0_1514">+#REF!*#REF!</definedName>
    <definedName name="__shared_30_0_1515">ROUND(SUM(#REF!),0)</definedName>
    <definedName name="__shared_30_0_1517">+#REF!</definedName>
    <definedName name="__shared_30_0_1518">+#REF!*#REF!</definedName>
    <definedName name="__shared_30_0_1519">ROUND(SUM(#REF!),0)</definedName>
    <definedName name="__shared_30_0_152">+#REF!*#REF!</definedName>
    <definedName name="__shared_30_0_1521">+#REF!</definedName>
    <definedName name="__shared_30_0_1522">+#REF!*#REF!</definedName>
    <definedName name="__shared_30_0_1523">+#REF!*#REF!</definedName>
    <definedName name="__shared_30_0_1524">ROUND(SUM(#REF!),0)</definedName>
    <definedName name="__shared_30_0_1526">+#REF!*#REF!</definedName>
    <definedName name="__shared_30_0_1527">+#REF!*#REF!</definedName>
    <definedName name="__shared_30_0_1528">+#REF!*#REF!</definedName>
    <definedName name="__shared_30_0_1529">+#REF!*#REF!</definedName>
    <definedName name="__shared_30_0_153">+#REF!*#REF!</definedName>
    <definedName name="__shared_30_0_1530">+#REF!*#REF!</definedName>
    <definedName name="__shared_30_0_1531">+#REF!*#REF!</definedName>
    <definedName name="__shared_30_0_1532">+#REF!*#REF!</definedName>
    <definedName name="__shared_30_0_1533">+#REF!*#REF!</definedName>
    <definedName name="__shared_30_0_1534">+#REF!*#REF!</definedName>
    <definedName name="__shared_30_0_1535">+#REF!*#REF!</definedName>
    <definedName name="__shared_30_0_1536">ROUND(SUM(#REF!),0)</definedName>
    <definedName name="__shared_30_0_1538">ROUND(SUM(#REF!),0)</definedName>
    <definedName name="__shared_30_0_1539">+#REF!</definedName>
    <definedName name="__shared_30_0_154">+#REF!*#REF!</definedName>
    <definedName name="__shared_30_0_1540">ROUND((+#REF!+#REF!+#REF!+#REF!+#REF!),0)</definedName>
    <definedName name="__shared_30_0_1542">+ROUND(#REF!*#REF!,0)</definedName>
    <definedName name="__shared_30_0_1544">+ROUND(#REF!*#REF!,0)</definedName>
    <definedName name="__shared_30_0_1546">+ROUND(#REF!*#REF!,0)</definedName>
    <definedName name="__shared_30_0_1547">+ROUND(#REF!*#REF!,0)</definedName>
    <definedName name="__shared_30_0_1548">SUM(#REF!)</definedName>
    <definedName name="__shared_30_0_1549">1+#REF!</definedName>
    <definedName name="__shared_30_0_155">+#REF!*#REF!</definedName>
    <definedName name="__shared_30_0_1550">+VLOOKUP(#REF!,presupuesto,2)</definedName>
    <definedName name="__shared_30_0_1551">+VLOOKUP(#REF!,presupuesto,2)</definedName>
    <definedName name="__shared_30_0_1552">+VLOOKUP(#REF!,presupuesto,2)</definedName>
    <definedName name="__shared_30_0_1554">#N/A</definedName>
    <definedName name="__shared_30_0_1555">#N/A</definedName>
    <definedName name="__shared_30_0_1556">+#REF!*#REF!</definedName>
    <definedName name="__shared_30_0_1557">+#REF!*#REF!+#REF!*#REF!*#REF!</definedName>
    <definedName name="__shared_30_0_1558">+#REF!*#REF!+#REF!*#REF!*#REF!</definedName>
    <definedName name="__shared_30_0_1559">+#REF!*#REF!+#REF!*#REF!*#REF!</definedName>
    <definedName name="__shared_30_0_156">+#REF!*#REF!</definedName>
    <definedName name="__shared_30_0_1560">+#REF!*#REF!+#REF!*#REF!*#REF!</definedName>
    <definedName name="__shared_30_0_1561">+#REF!*#REF!+#REF!*#REF!*#REF!</definedName>
    <definedName name="__shared_30_0_1562">+#REF!*#REF!+#REF!*#REF!*#REF!</definedName>
    <definedName name="__shared_30_0_1563">+#REF!*#REF!+#REF!*#REF!*#REF!</definedName>
    <definedName name="__shared_30_0_1564">+#REF!*#REF!+#REF!*#REF!*#REF!</definedName>
    <definedName name="__shared_30_0_1565">+#REF!*#REF!+#REF!*#REF!*#REF!</definedName>
    <definedName name="__shared_30_0_1566">+#REF!*#REF!+#REF!*#REF!*#REF!</definedName>
    <definedName name="__shared_30_0_1567">+#REF!*#REF!+#REF!*#REF!*#REF!</definedName>
    <definedName name="__shared_30_0_1568">+#REF!*#REF!+#REF!*#REF!*#REF!</definedName>
    <definedName name="__shared_30_0_1569">+#REF!*#REF!+#REF!*#REF!*#REF!</definedName>
    <definedName name="__shared_30_0_157">+#REF!*#REF!</definedName>
    <definedName name="__shared_30_0_1570">+#REF!*#REF!+#REF!*#REF!*#REF!</definedName>
    <definedName name="__shared_30_0_1571">+#REF!*#REF!+#REF!*#REF!*#REF!</definedName>
    <definedName name="__shared_30_0_1572">+#REF!*#REF!+#REF!*#REF!*#REF!</definedName>
    <definedName name="__shared_30_0_1573">+#REF!*#REF!+#REF!*#REF!*#REF!</definedName>
    <definedName name="__shared_30_0_1574">+#REF!*#REF!+#REF!*#REF!*#REF!</definedName>
    <definedName name="__shared_30_0_1575">+#REF!*#REF!+#REF!*#REF!*#REF!</definedName>
    <definedName name="__shared_30_0_1577">SUM(#REF!)</definedName>
    <definedName name="__shared_30_0_1578">ROUND(SUM(#REF!),0)</definedName>
    <definedName name="__shared_30_0_158">+#REF!*#REF!</definedName>
    <definedName name="__shared_30_0_1580">+#REF!</definedName>
    <definedName name="__shared_30_0_1581">+#REF!*#REF!</definedName>
    <definedName name="__shared_30_0_1582">ROUND(SUM(#REF!),0)</definedName>
    <definedName name="__shared_30_0_1584">+#REF!</definedName>
    <definedName name="__shared_30_0_1585">+#REF!*#REF!</definedName>
    <definedName name="__shared_30_0_1586">+#REF!*#REF!</definedName>
    <definedName name="__shared_30_0_1587">ROUND(SUM(#REF!),0)</definedName>
    <definedName name="__shared_30_0_1589">#N/A</definedName>
    <definedName name="__shared_30_0_159">ROUND(SUM(#REF!),0)</definedName>
    <definedName name="__shared_30_0_1590">#N/A</definedName>
    <definedName name="__shared_30_0_1591">+#REF!*#REF!</definedName>
    <definedName name="__shared_30_0_1592">+#REF!*#REF!</definedName>
    <definedName name="__shared_30_0_1593">+#REF!*#REF!</definedName>
    <definedName name="__shared_30_0_1594">+#REF!*#REF!</definedName>
    <definedName name="__shared_30_0_1595">+#REF!*#REF!</definedName>
    <definedName name="__shared_30_0_1596">+#REF!*#REF!</definedName>
    <definedName name="__shared_30_0_1597">+#REF!*#REF!</definedName>
    <definedName name="__shared_30_0_1598">+#REF!*#REF!</definedName>
    <definedName name="__shared_30_0_1599">+#REF!*#REF!</definedName>
    <definedName name="__shared_30_0_16">+#REF!*#REF!+#REF!*#REF!*#REF!</definedName>
    <definedName name="__shared_30_0_1600">+#REF!*#REF!</definedName>
    <definedName name="__shared_30_0_1601">+#REF!*#REF!</definedName>
    <definedName name="__shared_30_0_1602">ROUND(SUM(#REF!),0)</definedName>
    <definedName name="__shared_30_0_1604">ROUND(SUM(#REF!),0)</definedName>
    <definedName name="__shared_30_0_1605">+#REF!</definedName>
    <definedName name="__shared_30_0_1606">ROUND((+#REF!+#REF!+#REF!+#REF!+#REF!),0)</definedName>
    <definedName name="__shared_30_0_1608">+ROUND(#REF!*#REF!,0)</definedName>
    <definedName name="__shared_30_0_161">ROUND(SUM(#REF!),0)</definedName>
    <definedName name="__shared_30_0_1610">+ROUND(#REF!*#REF!,0)</definedName>
    <definedName name="__shared_30_0_1612">+ROUND(#REF!*#REF!,0)</definedName>
    <definedName name="__shared_30_0_1613">+ROUND(#REF!*#REF!,0)</definedName>
    <definedName name="__shared_30_0_1614">SUM(#REF!)</definedName>
    <definedName name="__shared_30_0_1615">1+#REF!</definedName>
    <definedName name="__shared_30_0_1616">+VLOOKUP(#REF!,presupuesto,2)</definedName>
    <definedName name="__shared_30_0_1617">+VLOOKUP(#REF!,presupuesto,2)</definedName>
    <definedName name="__shared_30_0_1618">+VLOOKUP(#REF!,presupuesto,2)</definedName>
    <definedName name="__shared_30_0_162">+#REF!</definedName>
    <definedName name="__shared_30_0_1620">#N/A</definedName>
    <definedName name="__shared_30_0_1621">#N/A</definedName>
    <definedName name="__shared_30_0_1622">+#REF!*#REF!</definedName>
    <definedName name="__shared_30_0_1623">+#REF!*#REF!+#REF!*#REF!*#REF!</definedName>
    <definedName name="__shared_30_0_1624">+#REF!*#REF!+#REF!*#REF!*#REF!</definedName>
    <definedName name="__shared_30_0_1625">+#REF!*#REF!+#REF!*#REF!*#REF!</definedName>
    <definedName name="__shared_30_0_1626">+#REF!*#REF!+#REF!*#REF!*#REF!</definedName>
    <definedName name="__shared_30_0_1627">+#REF!*#REF!+#REF!*#REF!*#REF!</definedName>
    <definedName name="__shared_30_0_1628">+#REF!*#REF!+#REF!*#REF!*#REF!</definedName>
    <definedName name="__shared_30_0_1629">+#REF!*#REF!+#REF!*#REF!*#REF!</definedName>
    <definedName name="__shared_30_0_163">ROUND((+#REF!+#REF!+#REF!+#REF!+#REF!),0)</definedName>
    <definedName name="__shared_30_0_1630">+#REF!*#REF!+#REF!*#REF!*#REF!</definedName>
    <definedName name="__shared_30_0_1631">+#REF!*#REF!+#REF!*#REF!*#REF!</definedName>
    <definedName name="__shared_30_0_1632">+#REF!*#REF!+#REF!*#REF!*#REF!</definedName>
    <definedName name="__shared_30_0_1633">+#REF!*#REF!+#REF!*#REF!*#REF!</definedName>
    <definedName name="__shared_30_0_1634">+#REF!*#REF!+#REF!*#REF!*#REF!</definedName>
    <definedName name="__shared_30_0_1635">+#REF!*#REF!+#REF!*#REF!*#REF!</definedName>
    <definedName name="__shared_30_0_1636">+#REF!*#REF!+#REF!*#REF!*#REF!</definedName>
    <definedName name="__shared_30_0_1637">+#REF!*#REF!+#REF!*#REF!*#REF!</definedName>
    <definedName name="__shared_30_0_1638">+#REF!*#REF!+#REF!*#REF!*#REF!</definedName>
    <definedName name="__shared_30_0_1639">+#REF!*#REF!+#REF!*#REF!*#REF!</definedName>
    <definedName name="__shared_30_0_1640">+#REF!*#REF!+#REF!*#REF!*#REF!</definedName>
    <definedName name="__shared_30_0_1641">+#REF!*#REF!+#REF!*#REF!*#REF!</definedName>
    <definedName name="__shared_30_0_1643">SUM(#REF!)</definedName>
    <definedName name="__shared_30_0_1644">ROUND(SUM(#REF!),0)</definedName>
    <definedName name="__shared_30_0_1646">+#REF!</definedName>
    <definedName name="__shared_30_0_1647">+#REF!*#REF!</definedName>
    <definedName name="__shared_30_0_1648">ROUND(SUM(#REF!),0)</definedName>
    <definedName name="__shared_30_0_165">+ROUND(#REF!*#REF!,0)</definedName>
    <definedName name="__shared_30_0_1650">+#REF!</definedName>
    <definedName name="__shared_30_0_1651">+#REF!*#REF!</definedName>
    <definedName name="__shared_30_0_1652">+#REF!*#REF!</definedName>
    <definedName name="__shared_30_0_1653">ROUND(SUM(#REF!),0)</definedName>
    <definedName name="__shared_30_0_1655">+#REF!*#REF!</definedName>
    <definedName name="__shared_30_0_1656">+#REF!*#REF!</definedName>
    <definedName name="__shared_30_0_1657">+#REF!*#REF!</definedName>
    <definedName name="__shared_30_0_1658">+#REF!*#REF!</definedName>
    <definedName name="__shared_30_0_1659">+#REF!*#REF!</definedName>
    <definedName name="__shared_30_0_1660">+#REF!*#REF!</definedName>
    <definedName name="__shared_30_0_1661">+#REF!*#REF!</definedName>
    <definedName name="__shared_30_0_1662">+#REF!*#REF!</definedName>
    <definedName name="__shared_30_0_1663">+#REF!*#REF!</definedName>
    <definedName name="__shared_30_0_1664">+#REF!*#REF!</definedName>
    <definedName name="__shared_30_0_1665">ROUND(SUM(#REF!),0)</definedName>
    <definedName name="__shared_30_0_1667">ROUND(SUM(#REF!),0)</definedName>
    <definedName name="__shared_30_0_1668">+#REF!</definedName>
    <definedName name="__shared_30_0_1669">ROUND((+#REF!+#REF!+#REF!+#REF!+#REF!),0)</definedName>
    <definedName name="__shared_30_0_167">+ROUND(#REF!*#REF!,0)</definedName>
    <definedName name="__shared_30_0_1671">+ROUND(#REF!*#REF!,0)</definedName>
    <definedName name="__shared_30_0_1673">+ROUND(#REF!*#REF!,0)</definedName>
    <definedName name="__shared_30_0_1675">+ROUND(#REF!*#REF!,0)</definedName>
    <definedName name="__shared_30_0_1676">+ROUND(#REF!*#REF!,0)</definedName>
    <definedName name="__shared_30_0_1677">SUM(#REF!)</definedName>
    <definedName name="__shared_30_0_1678">1+#REF!</definedName>
    <definedName name="__shared_30_0_1679">+VLOOKUP(#REF!,presupuesto,2)</definedName>
    <definedName name="__shared_30_0_1680">+VLOOKUP(#REF!,presupuesto,2)</definedName>
    <definedName name="__shared_30_0_1681">+VLOOKUP(#REF!,presupuesto,2)</definedName>
    <definedName name="__shared_30_0_1683">#N/A</definedName>
    <definedName name="__shared_30_0_1684">#N/A</definedName>
    <definedName name="__shared_30_0_1685">+#REF!*#REF!</definedName>
    <definedName name="__shared_30_0_1686">+#REF!*#REF!+#REF!*#REF!*#REF!</definedName>
    <definedName name="__shared_30_0_1687">+#REF!*#REF!+#REF!*#REF!*#REF!</definedName>
    <definedName name="__shared_30_0_1688">+#REF!*#REF!+#REF!*#REF!*#REF!</definedName>
    <definedName name="__shared_30_0_1689">+#REF!*#REF!+#REF!*#REF!*#REF!</definedName>
    <definedName name="__shared_30_0_169">+ROUND(#REF!*#REF!,0)</definedName>
    <definedName name="__shared_30_0_1690">+#REF!*#REF!+#REF!*#REF!*#REF!</definedName>
    <definedName name="__shared_30_0_1691">+#REF!*#REF!+#REF!*#REF!*#REF!</definedName>
    <definedName name="__shared_30_0_1692">+#REF!*#REF!+#REF!*#REF!*#REF!</definedName>
    <definedName name="__shared_30_0_1693">+#REF!*#REF!+#REF!*#REF!*#REF!</definedName>
    <definedName name="__shared_30_0_1694">+#REF!*#REF!+#REF!*#REF!*#REF!</definedName>
    <definedName name="__shared_30_0_1695">+#REF!*#REF!+#REF!*#REF!*#REF!</definedName>
    <definedName name="__shared_30_0_1696">+#REF!*#REF!+#REF!*#REF!*#REF!</definedName>
    <definedName name="__shared_30_0_1697">+#REF!*#REF!+#REF!*#REF!*#REF!</definedName>
    <definedName name="__shared_30_0_1698">+#REF!*#REF!+#REF!*#REF!*#REF!</definedName>
    <definedName name="__shared_30_0_1699">+#REF!*#REF!+#REF!*#REF!*#REF!</definedName>
    <definedName name="__shared_30_0_17">+#REF!*#REF!+#REF!*#REF!*#REF!</definedName>
    <definedName name="__shared_30_0_170">+ROUND(#REF!*#REF!,0)</definedName>
    <definedName name="__shared_30_0_1700">+#REF!*#REF!+#REF!*#REF!*#REF!</definedName>
    <definedName name="__shared_30_0_1701">+#REF!*#REF!+#REF!*#REF!*#REF!</definedName>
    <definedName name="__shared_30_0_1702">+#REF!*#REF!+#REF!*#REF!*#REF!</definedName>
    <definedName name="__shared_30_0_1703">+#REF!*#REF!+#REF!*#REF!*#REF!</definedName>
    <definedName name="__shared_30_0_1704">+#REF!*#REF!+#REF!*#REF!*#REF!</definedName>
    <definedName name="__shared_30_0_1706">SUM(#REF!)</definedName>
    <definedName name="__shared_30_0_1707">ROUND(SUM(#REF!),0)</definedName>
    <definedName name="__shared_30_0_1709">+#REF!</definedName>
    <definedName name="__shared_30_0_171">SUM(#REF!)</definedName>
    <definedName name="__shared_30_0_1710">+#REF!*#REF!</definedName>
    <definedName name="__shared_30_0_1711">ROUND(SUM(#REF!),0)</definedName>
    <definedName name="__shared_30_0_1713">+#REF!</definedName>
    <definedName name="__shared_30_0_1714">+#REF!*#REF!</definedName>
    <definedName name="__shared_30_0_1715">+#REF!*#REF!</definedName>
    <definedName name="__shared_30_0_1716">ROUND(SUM(#REF!),0)</definedName>
    <definedName name="__shared_30_0_1718">+#REF!*#REF!</definedName>
    <definedName name="__shared_30_0_1719">+#REF!*#REF!</definedName>
    <definedName name="__shared_30_0_172">1+#REF!</definedName>
    <definedName name="__shared_30_0_1720">+#REF!*#REF!</definedName>
    <definedName name="__shared_30_0_1721">+#REF!*#REF!</definedName>
    <definedName name="__shared_30_0_1722">+#REF!*#REF!</definedName>
    <definedName name="__shared_30_0_1723">+#REF!*#REF!</definedName>
    <definedName name="__shared_30_0_1724">+#REF!*#REF!</definedName>
    <definedName name="__shared_30_0_1725">+#REF!*#REF!</definedName>
    <definedName name="__shared_30_0_1726">+#REF!*#REF!</definedName>
    <definedName name="__shared_30_0_1727">+#REF!*#REF!</definedName>
    <definedName name="__shared_30_0_1728">ROUND(SUM(#REF!),0)</definedName>
    <definedName name="__shared_30_0_173">+VLOOKUP(#REF!,presupuesto,2)</definedName>
    <definedName name="__shared_30_0_1730">ROUND(SUM(#REF!),0)</definedName>
    <definedName name="__shared_30_0_1731">+#REF!</definedName>
    <definedName name="__shared_30_0_1732">ROUND((+#REF!+#REF!+#REF!+#REF!+#REF!),0)</definedName>
    <definedName name="__shared_30_0_1734">+ROUND(#REF!*#REF!,0)</definedName>
    <definedName name="__shared_30_0_1736">+ROUND(#REF!*#REF!,0)</definedName>
    <definedName name="__shared_30_0_1738">+ROUND(#REF!*#REF!,0)</definedName>
    <definedName name="__shared_30_0_1739">+ROUND(#REF!*#REF!,0)</definedName>
    <definedName name="__shared_30_0_174">+VLOOKUP(#REF!,presupuesto,2)</definedName>
    <definedName name="__shared_30_0_1740">SUM(#REF!)</definedName>
    <definedName name="__shared_30_0_1741">1+#REF!</definedName>
    <definedName name="__shared_30_0_1742">+VLOOKUP(#REF!,presupuesto,2)</definedName>
    <definedName name="__shared_30_0_1743">+VLOOKUP(#REF!,presupuesto,2)</definedName>
    <definedName name="__shared_30_0_1744">+VLOOKUP(#REF!,presupuesto,2)</definedName>
    <definedName name="__shared_30_0_1746">#N/A</definedName>
    <definedName name="__shared_30_0_1747">+#REF!*#REF!</definedName>
    <definedName name="__shared_30_0_1748">+#REF!*#REF!+#REF!*#REF!*#REF!</definedName>
    <definedName name="__shared_30_0_1749">+#REF!*#REF!+#REF!*#REF!*#REF!</definedName>
    <definedName name="__shared_30_0_175">+VLOOKUP(#REF!,presupuesto,2)</definedName>
    <definedName name="__shared_30_0_1750">+#REF!*#REF!+#REF!*#REF!*#REF!</definedName>
    <definedName name="__shared_30_0_1751">+#REF!*#REF!+#REF!*#REF!*#REF!</definedName>
    <definedName name="__shared_30_0_1752">+#REF!*#REF!+#REF!*#REF!*#REF!</definedName>
    <definedName name="__shared_30_0_1753">+#REF!*#REF!+#REF!*#REF!*#REF!</definedName>
    <definedName name="__shared_30_0_1754">+#REF!*#REF!+#REF!*#REF!*#REF!</definedName>
    <definedName name="__shared_30_0_1755">+#REF!*#REF!+#REF!*#REF!*#REF!</definedName>
    <definedName name="__shared_30_0_1756">+#REF!*#REF!+#REF!*#REF!*#REF!</definedName>
    <definedName name="__shared_30_0_1757">+#REF!*#REF!+#REF!*#REF!*#REF!</definedName>
    <definedName name="__shared_30_0_1758">+#REF!*#REF!+#REF!*#REF!*#REF!</definedName>
    <definedName name="__shared_30_0_1759">+#REF!*#REF!+#REF!*#REF!*#REF!</definedName>
    <definedName name="__shared_30_0_1760">+#REF!*#REF!+#REF!*#REF!*#REF!</definedName>
    <definedName name="__shared_30_0_1761">+#REF!*#REF!+#REF!*#REF!*#REF!</definedName>
    <definedName name="__shared_30_0_1762">+#REF!*#REF!+#REF!*#REF!*#REF!</definedName>
    <definedName name="__shared_30_0_1763">+#REF!*#REF!+#REF!*#REF!*#REF!</definedName>
    <definedName name="__shared_30_0_1764">+#REF!*#REF!+#REF!*#REF!*#REF!</definedName>
    <definedName name="__shared_30_0_1765">+#REF!*#REF!+#REF!*#REF!*#REF!</definedName>
    <definedName name="__shared_30_0_1766">+#REF!*#REF!+#REF!*#REF!*#REF!</definedName>
    <definedName name="__shared_30_0_1768">SUM(#REF!)</definedName>
    <definedName name="__shared_30_0_1769">ROUND(SUM(#REF!),0)</definedName>
    <definedName name="__shared_30_0_177">+#REF!*#REF!+#REF!*#REF!*#REF!</definedName>
    <definedName name="__shared_30_0_1771">+#REF!</definedName>
    <definedName name="__shared_30_0_1772">+#REF!*#REF!</definedName>
    <definedName name="__shared_30_0_1773">ROUND(SUM(#REF!),0)</definedName>
    <definedName name="__shared_30_0_1775">+#REF!</definedName>
    <definedName name="__shared_30_0_1776">+#REF!*#REF!</definedName>
    <definedName name="__shared_30_0_1777">+#REF!*#REF!</definedName>
    <definedName name="__shared_30_0_1778">ROUND(SUM(#REF!),0)</definedName>
    <definedName name="__shared_30_0_178">+#REF!*#REF!+#REF!*#REF!*#REF!</definedName>
    <definedName name="__shared_30_0_1780">+#REF!*#REF!</definedName>
    <definedName name="__shared_30_0_1781">+#REF!*#REF!</definedName>
    <definedName name="__shared_30_0_1782">+#REF!*#REF!</definedName>
    <definedName name="__shared_30_0_1783">+#REF!*#REF!</definedName>
    <definedName name="__shared_30_0_1784">+#REF!*#REF!</definedName>
    <definedName name="__shared_30_0_1785">+#REF!*#REF!</definedName>
    <definedName name="__shared_30_0_1786">+#REF!*#REF!</definedName>
    <definedName name="__shared_30_0_1787">+#REF!*#REF!</definedName>
    <definedName name="__shared_30_0_1788">+#REF!*#REF!</definedName>
    <definedName name="__shared_30_0_1789">+#REF!*#REF!</definedName>
    <definedName name="__shared_30_0_179">+#REF!*#REF!+#REF!*#REF!*#REF!</definedName>
    <definedName name="__shared_30_0_1790">ROUND(SUM(#REF!),0)</definedName>
    <definedName name="__shared_30_0_1792">ROUND(SUM(#REF!),0)</definedName>
    <definedName name="__shared_30_0_1793">+#REF!</definedName>
    <definedName name="__shared_30_0_1794">ROUND((+#REF!+#REF!+#REF!+#REF!+#REF!),0)</definedName>
    <definedName name="__shared_30_0_1796">+ROUND(#REF!*#REF!,0)</definedName>
    <definedName name="__shared_30_0_1798">+ROUND(#REF!*#REF!,0)</definedName>
    <definedName name="__shared_30_0_18">+#REF!*#REF!+#REF!*#REF!*#REF!</definedName>
    <definedName name="__shared_30_0_180">+#REF!*#REF!+#REF!*#REF!*#REF!</definedName>
    <definedName name="__shared_30_0_1800">+ROUND(#REF!*#REF!,0)</definedName>
    <definedName name="__shared_30_0_1801">+ROUND(#REF!*#REF!,0)</definedName>
    <definedName name="__shared_30_0_1802">SUM(#REF!)</definedName>
    <definedName name="__shared_30_0_1803">1+#REF!</definedName>
    <definedName name="__shared_30_0_1804">+VLOOKUP(#REF!,presupuesto,2)</definedName>
    <definedName name="__shared_30_0_1805">+VLOOKUP(#REF!,presupuesto,2)</definedName>
    <definedName name="__shared_30_0_1806">+VLOOKUP(#REF!,presupuesto,2)</definedName>
    <definedName name="__shared_30_0_1808">#N/A</definedName>
    <definedName name="__shared_30_0_1809">#N/A</definedName>
    <definedName name="__shared_30_0_181">+#REF!*#REF!+#REF!*#REF!*#REF!</definedName>
    <definedName name="__shared_30_0_1810">+#REF!*#REF!</definedName>
    <definedName name="__shared_30_0_1811">+#REF!*#REF!+#REF!*#REF!*#REF!</definedName>
    <definedName name="__shared_30_0_1812">+#REF!*#REF!+#REF!*#REF!*#REF!</definedName>
    <definedName name="__shared_30_0_1813">+#REF!*#REF!+#REF!*#REF!*#REF!</definedName>
    <definedName name="__shared_30_0_1814">+#REF!*#REF!+#REF!*#REF!*#REF!</definedName>
    <definedName name="__shared_30_0_1815">+#REF!*#REF!+#REF!*#REF!*#REF!</definedName>
    <definedName name="__shared_30_0_1816">+#REF!*#REF!+#REF!*#REF!*#REF!</definedName>
    <definedName name="__shared_30_0_1817">+#REF!*#REF!+#REF!*#REF!*#REF!</definedName>
    <definedName name="__shared_30_0_1818">+#REF!*#REF!+#REF!*#REF!*#REF!</definedName>
    <definedName name="__shared_30_0_1819">+#REF!*#REF!+#REF!*#REF!*#REF!</definedName>
    <definedName name="__shared_30_0_182">+#REF!*#REF!+#REF!*#REF!*#REF!</definedName>
    <definedName name="__shared_30_0_1820">+#REF!*#REF!+#REF!*#REF!*#REF!</definedName>
    <definedName name="__shared_30_0_1821">+#REF!*#REF!+#REF!*#REF!*#REF!</definedName>
    <definedName name="__shared_30_0_1822">+#REF!*#REF!+#REF!*#REF!*#REF!</definedName>
    <definedName name="__shared_30_0_1823">+#REF!*#REF!+#REF!*#REF!*#REF!</definedName>
    <definedName name="__shared_30_0_1824">+#REF!*#REF!+#REF!*#REF!*#REF!</definedName>
    <definedName name="__shared_30_0_1825">+#REF!*#REF!+#REF!*#REF!*#REF!</definedName>
    <definedName name="__shared_30_0_1826">+#REF!*#REF!+#REF!*#REF!*#REF!</definedName>
    <definedName name="__shared_30_0_1827">+#REF!*#REF!+#REF!*#REF!*#REF!</definedName>
    <definedName name="__shared_30_0_1828">+#REF!*#REF!+#REF!*#REF!*#REF!</definedName>
    <definedName name="__shared_30_0_1829">+#REF!*#REF!+#REF!*#REF!*#REF!</definedName>
    <definedName name="__shared_30_0_183">+#REF!*#REF!+#REF!*#REF!*#REF!</definedName>
    <definedName name="__shared_30_0_1831">SUM(#REF!)</definedName>
    <definedName name="__shared_30_0_1832">ROUND(SUM(#REF!),0)</definedName>
    <definedName name="__shared_30_0_1834">+#REF!</definedName>
    <definedName name="__shared_30_0_1835">+#REF!*#REF!</definedName>
    <definedName name="__shared_30_0_1836">ROUND(SUM(#REF!),0)</definedName>
    <definedName name="__shared_30_0_1838">+#REF!</definedName>
    <definedName name="__shared_30_0_1839">+#REF!*#REF!</definedName>
    <definedName name="__shared_30_0_184">+#REF!*#REF!+#REF!*#REF!*#REF!</definedName>
    <definedName name="__shared_30_0_1840">+#REF!*#REF!</definedName>
    <definedName name="__shared_30_0_1841">ROUND(SUM(#REF!),0)</definedName>
    <definedName name="__shared_30_0_1843">+#REF!*#REF!</definedName>
    <definedName name="__shared_30_0_1844">+#REF!*#REF!</definedName>
    <definedName name="__shared_30_0_1845">+#REF!*#REF!</definedName>
    <definedName name="__shared_30_0_1846">+#REF!*#REF!</definedName>
    <definedName name="__shared_30_0_1847">+#REF!*#REF!</definedName>
    <definedName name="__shared_30_0_1848">+#REF!*#REF!</definedName>
    <definedName name="__shared_30_0_1849">+#REF!*#REF!</definedName>
    <definedName name="__shared_30_0_185">+#REF!*#REF!+#REF!*#REF!*#REF!</definedName>
    <definedName name="__shared_30_0_1850">+#REF!*#REF!</definedName>
    <definedName name="__shared_30_0_1851">+#REF!*#REF!</definedName>
    <definedName name="__shared_30_0_1852">+#REF!*#REF!</definedName>
    <definedName name="__shared_30_0_1853">ROUND(SUM(#REF!),0)</definedName>
    <definedName name="__shared_30_0_1855">ROUND(SUM(#REF!),0)</definedName>
    <definedName name="__shared_30_0_1856">+#REF!</definedName>
    <definedName name="__shared_30_0_1857">ROUND((+#REF!+#REF!+#REF!+#REF!+#REF!),0)</definedName>
    <definedName name="__shared_30_0_1859">+ROUND(#REF!*#REF!,0)</definedName>
    <definedName name="__shared_30_0_186">+#REF!*#REF!+#REF!*#REF!*#REF!</definedName>
    <definedName name="__shared_30_0_1861">+ROUND(#REF!*#REF!,0)</definedName>
    <definedName name="__shared_30_0_1863">+ROUND(#REF!*#REF!,0)</definedName>
    <definedName name="__shared_30_0_1864">+ROUND(#REF!*#REF!,0)</definedName>
    <definedName name="__shared_30_0_1865">SUM(#REF!)</definedName>
    <definedName name="__shared_30_0_1866">1+#REF!</definedName>
    <definedName name="__shared_30_0_1867">+VLOOKUP(#REF!,presupuesto,2)</definedName>
    <definedName name="__shared_30_0_1868">+VLOOKUP(#REF!,presupuesto,2)</definedName>
    <definedName name="__shared_30_0_1869">+VLOOKUP(#REF!,presupuesto,2)</definedName>
    <definedName name="__shared_30_0_187">+#REF!*#REF!+#REF!*#REF!*#REF!</definedName>
    <definedName name="__shared_30_0_1871">#N/A</definedName>
    <definedName name="__shared_30_0_1872">+#REF!*#REF!</definedName>
    <definedName name="__shared_30_0_1873">+#REF!*#REF!+#REF!*#REF!*#REF!</definedName>
    <definedName name="__shared_30_0_1874">+#REF!*#REF!+#REF!*#REF!*#REF!</definedName>
    <definedName name="__shared_30_0_1875">+#REF!*#REF!+#REF!*#REF!*#REF!</definedName>
    <definedName name="__shared_30_0_1876">+#REF!*#REF!+#REF!*#REF!*#REF!</definedName>
    <definedName name="__shared_30_0_1877">+#REF!*#REF!+#REF!*#REF!*#REF!</definedName>
    <definedName name="__shared_30_0_1878">+#REF!*#REF!+#REF!*#REF!*#REF!</definedName>
    <definedName name="__shared_30_0_1879">+#REF!*#REF!+#REF!*#REF!*#REF!</definedName>
    <definedName name="__shared_30_0_188">+#REF!*#REF!+#REF!*#REF!*#REF!</definedName>
    <definedName name="__shared_30_0_1880">+#REF!*#REF!+#REF!*#REF!*#REF!</definedName>
    <definedName name="__shared_30_0_1881">+#REF!*#REF!+#REF!*#REF!*#REF!</definedName>
    <definedName name="__shared_30_0_1882">+#REF!*#REF!+#REF!*#REF!*#REF!</definedName>
    <definedName name="__shared_30_0_1883">+#REF!*#REF!+#REF!*#REF!*#REF!</definedName>
    <definedName name="__shared_30_0_1884">+#REF!*#REF!+#REF!*#REF!*#REF!</definedName>
    <definedName name="__shared_30_0_1885">+#REF!*#REF!+#REF!*#REF!*#REF!</definedName>
    <definedName name="__shared_30_0_1886">+#REF!*#REF!+#REF!*#REF!*#REF!</definedName>
    <definedName name="__shared_30_0_1887">+#REF!*#REF!+#REF!*#REF!*#REF!</definedName>
    <definedName name="__shared_30_0_1888">+#REF!*#REF!+#REF!*#REF!*#REF!</definedName>
    <definedName name="__shared_30_0_1889">+#REF!*#REF!+#REF!*#REF!*#REF!</definedName>
    <definedName name="__shared_30_0_189">+#REF!*#REF!+#REF!*#REF!*#REF!</definedName>
    <definedName name="__shared_30_0_1890">+#REF!*#REF!+#REF!*#REF!*#REF!</definedName>
    <definedName name="__shared_30_0_1891">+#REF!*#REF!+#REF!*#REF!*#REF!</definedName>
    <definedName name="__shared_30_0_1893">SUM(#REF!)</definedName>
    <definedName name="__shared_30_0_1894">+#REF!*#REF!</definedName>
    <definedName name="__shared_30_0_1895">ROUND(SUM(#REF!),0)</definedName>
    <definedName name="__shared_30_0_1897">+#REF!</definedName>
    <definedName name="__shared_30_0_1898">+#REF!*#REF!</definedName>
    <definedName name="__shared_30_0_1899">ROUND(SUM(#REF!),0)</definedName>
    <definedName name="__shared_30_0_19">+#REF!*#REF!+#REF!*#REF!*#REF!</definedName>
    <definedName name="__shared_30_0_190">+#REF!*#REF!+#REF!*#REF!*#REF!</definedName>
    <definedName name="__shared_30_0_1901">+#REF!</definedName>
    <definedName name="__shared_30_0_1902">+#REF!*#REF!</definedName>
    <definedName name="__shared_30_0_1903">+#REF!*#REF!</definedName>
    <definedName name="__shared_30_0_1904">ROUND(SUM(#REF!),0)</definedName>
    <definedName name="__shared_30_0_1906">+#REF!*#REF!</definedName>
    <definedName name="__shared_30_0_1907">+#REF!*#REF!</definedName>
    <definedName name="__shared_30_0_1908">+#REF!*#REF!</definedName>
    <definedName name="__shared_30_0_1909">+#REF!*#REF!</definedName>
    <definedName name="__shared_30_0_191">+#REF!*#REF!+#REF!*#REF!*#REF!</definedName>
    <definedName name="__shared_30_0_1910">+#REF!*#REF!</definedName>
    <definedName name="__shared_30_0_1911">+#REF!*#REF!</definedName>
    <definedName name="__shared_30_0_1912">+#REF!*#REF!</definedName>
    <definedName name="__shared_30_0_1913">+#REF!*#REF!</definedName>
    <definedName name="__shared_30_0_1914">+#REF!*#REF!</definedName>
    <definedName name="__shared_30_0_1915">+#REF!*#REF!</definedName>
    <definedName name="__shared_30_0_1916">ROUND(SUM(#REF!),0)</definedName>
    <definedName name="__shared_30_0_1918">ROUND(SUM(#REF!),0)</definedName>
    <definedName name="__shared_30_0_1919">+#REF!</definedName>
    <definedName name="__shared_30_0_192">+#REF!*#REF!+#REF!*#REF!*#REF!</definedName>
    <definedName name="__shared_30_0_1920">ROUND((+#REF!+#REF!+#REF!+#REF!+#REF!),0)</definedName>
    <definedName name="__shared_30_0_1922">+ROUND(#REF!*#REF!,0)</definedName>
    <definedName name="__shared_30_0_1924">+ROUND(#REF!*#REF!,0)</definedName>
    <definedName name="__shared_30_0_1926">+ROUND(#REF!*#REF!,0)</definedName>
    <definedName name="__shared_30_0_1927">+ROUND(#REF!*#REF!,0)</definedName>
    <definedName name="__shared_30_0_1928">SUM(#REF!)</definedName>
    <definedName name="__shared_30_0_1929">1+#REF!</definedName>
    <definedName name="__shared_30_0_193">+#REF!*#REF!+#REF!*#REF!*#REF!</definedName>
    <definedName name="__shared_30_0_1930">+VLOOKUP(#REF!,presupuesto,2)</definedName>
    <definedName name="__shared_30_0_1931">+VLOOKUP(#REF!,presupuesto,2)</definedName>
    <definedName name="__shared_30_0_1932">+VLOOKUP(#REF!,presupuesto,2)</definedName>
    <definedName name="__shared_30_0_1934">#N/A</definedName>
    <definedName name="__shared_30_0_1935">#N/A</definedName>
    <definedName name="__shared_30_0_1936">+#REF!*#REF!</definedName>
    <definedName name="__shared_30_0_1937">+#REF!*#REF!+#REF!*#REF!*#REF!</definedName>
    <definedName name="__shared_30_0_1938">+#REF!*#REF!+#REF!*#REF!*#REF!</definedName>
    <definedName name="__shared_30_0_1939">+#REF!*#REF!+#REF!*#REF!*#REF!</definedName>
    <definedName name="__shared_30_0_194">+#REF!*#REF!+#REF!*#REF!*#REF!</definedName>
    <definedName name="__shared_30_0_1940">+#REF!*#REF!+#REF!*#REF!*#REF!</definedName>
    <definedName name="__shared_30_0_1941">+#REF!*#REF!+#REF!*#REF!*#REF!</definedName>
    <definedName name="__shared_30_0_1942">+#REF!*#REF!+#REF!*#REF!*#REF!</definedName>
    <definedName name="__shared_30_0_1943">+#REF!*#REF!+#REF!*#REF!*#REF!</definedName>
    <definedName name="__shared_30_0_1944">+#REF!*#REF!+#REF!*#REF!*#REF!</definedName>
    <definedName name="__shared_30_0_1945">+#REF!*#REF!+#REF!*#REF!*#REF!</definedName>
    <definedName name="__shared_30_0_1946">+#REF!*#REF!+#REF!*#REF!*#REF!</definedName>
    <definedName name="__shared_30_0_1947">+#REF!*#REF!+#REF!*#REF!*#REF!</definedName>
    <definedName name="__shared_30_0_1948">+#REF!*#REF!+#REF!*#REF!*#REF!</definedName>
    <definedName name="__shared_30_0_1949">+#REF!*#REF!+#REF!*#REF!*#REF!</definedName>
    <definedName name="__shared_30_0_195">+#REF!*#REF!+#REF!*#REF!*#REF!</definedName>
    <definedName name="__shared_30_0_1950">+#REF!*#REF!+#REF!*#REF!*#REF!</definedName>
    <definedName name="__shared_30_0_1951">+#REF!*#REF!+#REF!*#REF!*#REF!</definedName>
    <definedName name="__shared_30_0_1952">+#REF!*#REF!+#REF!*#REF!*#REF!</definedName>
    <definedName name="__shared_30_0_1953">+#REF!*#REF!+#REF!*#REF!*#REF!</definedName>
    <definedName name="__shared_30_0_1954">+#REF!*#REF!+#REF!*#REF!*#REF!</definedName>
    <definedName name="__shared_30_0_1955">+#REF!*#REF!+#REF!*#REF!*#REF!</definedName>
    <definedName name="__shared_30_0_1957">SUM(#REF!)</definedName>
    <definedName name="__shared_30_0_1958">ROUND(SUM(#REF!),0)</definedName>
    <definedName name="__shared_30_0_196">ROUND(SUM(#REF!),0)</definedName>
    <definedName name="__shared_30_0_1960">+#REF!</definedName>
    <definedName name="__shared_30_0_1961">+#REF!*#REF!</definedName>
    <definedName name="__shared_30_0_1962">ROUND(SUM(#REF!),0)</definedName>
    <definedName name="__shared_30_0_1964">+#REF!</definedName>
    <definedName name="__shared_30_0_1965">+#REF!*#REF!</definedName>
    <definedName name="__shared_30_0_1966">+#REF!*#REF!</definedName>
    <definedName name="__shared_30_0_1967">ROUND(SUM(#REF!),0)</definedName>
    <definedName name="__shared_30_0_1969">+#REF!*#REF!</definedName>
    <definedName name="__shared_30_0_1970">+#REF!*#REF!</definedName>
    <definedName name="__shared_30_0_1971">+#REF!*#REF!</definedName>
    <definedName name="__shared_30_0_1972">+#REF!*#REF!</definedName>
    <definedName name="__shared_30_0_1973">+#REF!*#REF!</definedName>
    <definedName name="__shared_30_0_1974">+#REF!*#REF!</definedName>
    <definedName name="__shared_30_0_1975">+#REF!*#REF!</definedName>
    <definedName name="__shared_30_0_1976">+#REF!*#REF!</definedName>
    <definedName name="__shared_30_0_1977">+#REF!*#REF!</definedName>
    <definedName name="__shared_30_0_1978">+#REF!*#REF!</definedName>
    <definedName name="__shared_30_0_1979">ROUND(SUM(#REF!),0)</definedName>
    <definedName name="__shared_30_0_198">ROUND(SUM(#REF!),0)</definedName>
    <definedName name="__shared_30_0_1981">ROUND(SUM(#REF!),0)</definedName>
    <definedName name="__shared_30_0_1982">+#REF!</definedName>
    <definedName name="__shared_30_0_1983">ROUND((+#REF!+#REF!+#REF!+#REF!+#REF!),0)</definedName>
    <definedName name="__shared_30_0_1985">+ROUND(#REF!*#REF!,0)</definedName>
    <definedName name="__shared_30_0_1987">+ROUND(#REF!*#REF!,0)</definedName>
    <definedName name="__shared_30_0_1989">+ROUND(#REF!*#REF!,0)</definedName>
    <definedName name="__shared_30_0_1990">+ROUND(#REF!*#REF!,0)</definedName>
    <definedName name="__shared_30_0_1991">SUM(#REF!)</definedName>
    <definedName name="__shared_30_0_1992">1+#REF!</definedName>
    <definedName name="__shared_30_0_1993">+VLOOKUP(#REF!,presupuesto,2)</definedName>
    <definedName name="__shared_30_0_1994">+VLOOKUP(#REF!,presupuesto,2)</definedName>
    <definedName name="__shared_30_0_1995">+VLOOKUP(#REF!,presupuesto,2)</definedName>
    <definedName name="__shared_30_0_1997">#N/A</definedName>
    <definedName name="__shared_30_0_1998">#N/A</definedName>
    <definedName name="__shared_30_0_1999">+#REF!*#REF!</definedName>
    <definedName name="__shared_30_0_2">+VLOOKUP(#REF!,presupuesto,2)</definedName>
    <definedName name="__shared_30_0_20">+#REF!*#REF!+#REF!*#REF!*#REF!</definedName>
    <definedName name="__shared_30_0_200">+#REF!</definedName>
    <definedName name="__shared_30_0_2000">+#REF!*#REF!+#REF!*#REF!*#REF!</definedName>
    <definedName name="__shared_30_0_2001">+#REF!*#REF!+#REF!*#REF!*#REF!</definedName>
    <definedName name="__shared_30_0_2002">+#REF!*#REF!+#REF!*#REF!*#REF!</definedName>
    <definedName name="__shared_30_0_2003">+#REF!*#REF!+#REF!*#REF!*#REF!</definedName>
    <definedName name="__shared_30_0_2004">+#REF!*#REF!+#REF!*#REF!*#REF!</definedName>
    <definedName name="__shared_30_0_2005">+#REF!*#REF!+#REF!*#REF!*#REF!</definedName>
    <definedName name="__shared_30_0_2006">+#REF!*#REF!+#REF!*#REF!*#REF!</definedName>
    <definedName name="__shared_30_0_2007">+#REF!*#REF!+#REF!*#REF!*#REF!</definedName>
    <definedName name="__shared_30_0_2008">+#REF!*#REF!+#REF!*#REF!*#REF!</definedName>
    <definedName name="__shared_30_0_2009">+#REF!*#REF!+#REF!*#REF!*#REF!</definedName>
    <definedName name="__shared_30_0_201">+#REF!*#REF!</definedName>
    <definedName name="__shared_30_0_2010">+#REF!*#REF!+#REF!*#REF!*#REF!</definedName>
    <definedName name="__shared_30_0_2011">+#REF!*#REF!+#REF!*#REF!*#REF!</definedName>
    <definedName name="__shared_30_0_2012">+#REF!*#REF!+#REF!*#REF!*#REF!</definedName>
    <definedName name="__shared_30_0_2013">+#REF!*#REF!+#REF!*#REF!*#REF!</definedName>
    <definedName name="__shared_30_0_2014">+#REF!*#REF!+#REF!*#REF!*#REF!</definedName>
    <definedName name="__shared_30_0_2015">+#REF!*#REF!+#REF!*#REF!*#REF!</definedName>
    <definedName name="__shared_30_0_2016">+#REF!*#REF!+#REF!*#REF!*#REF!</definedName>
    <definedName name="__shared_30_0_2017">+#REF!*#REF!+#REF!*#REF!*#REF!</definedName>
    <definedName name="__shared_30_0_2018">+#REF!*#REF!+#REF!*#REF!*#REF!</definedName>
    <definedName name="__shared_30_0_202">+#REF!*#REF!</definedName>
    <definedName name="__shared_30_0_2020">SUM(#REF!)</definedName>
    <definedName name="__shared_30_0_2021">ROUND(SUM(#REF!),0)</definedName>
    <definedName name="__shared_30_0_2023">+#REF!</definedName>
    <definedName name="__shared_30_0_2024">+#REF!*#REF!</definedName>
    <definedName name="__shared_30_0_2025">ROUND(SUM(#REF!),0)</definedName>
    <definedName name="__shared_30_0_2027">+#REF!</definedName>
    <definedName name="__shared_30_0_2028">+#REF!*#REF!</definedName>
    <definedName name="__shared_30_0_2029">+#REF!*#REF!</definedName>
    <definedName name="__shared_30_0_203">ROUND(SUM(#REF!),0)</definedName>
    <definedName name="__shared_30_0_2030">ROUND(SUM(#REF!),0)</definedName>
    <definedName name="__shared_30_0_2032">+#REF!*#REF!</definedName>
    <definedName name="__shared_30_0_2033">+#REF!*#REF!</definedName>
    <definedName name="__shared_30_0_2034">+#REF!*#REF!</definedName>
    <definedName name="__shared_30_0_2035">+#REF!*#REF!</definedName>
    <definedName name="__shared_30_0_2036">+#REF!*#REF!</definedName>
    <definedName name="__shared_30_0_2037">+#REF!*#REF!</definedName>
    <definedName name="__shared_30_0_2038">+#REF!*#REF!</definedName>
    <definedName name="__shared_30_0_2039">+#REF!*#REF!</definedName>
    <definedName name="__shared_30_0_2040">+#REF!*#REF!</definedName>
    <definedName name="__shared_30_0_2041">+#REF!*#REF!</definedName>
    <definedName name="__shared_30_0_2042">ROUND(SUM(#REF!),0)</definedName>
    <definedName name="__shared_30_0_2044">ROUND(SUM(#REF!),0)</definedName>
    <definedName name="__shared_30_0_2045">+#REF!</definedName>
    <definedName name="__shared_30_0_2046">ROUND((+#REF!+#REF!+#REF!+#REF!+#REF!),0)</definedName>
    <definedName name="__shared_30_0_2048">+ROUND(#REF!*#REF!,0)</definedName>
    <definedName name="__shared_30_0_205">+#REF!*#REF!</definedName>
    <definedName name="__shared_30_0_2050">+ROUND(#REF!*#REF!,0)</definedName>
    <definedName name="__shared_30_0_2052">+ROUND(#REF!*#REF!,0)</definedName>
    <definedName name="__shared_30_0_2053">+ROUND(#REF!*#REF!,0)</definedName>
    <definedName name="__shared_30_0_2054">SUM(#REF!)</definedName>
    <definedName name="__shared_30_0_2055">1+#REF!</definedName>
    <definedName name="__shared_30_0_2056">+VLOOKUP(#REF!,presupuesto,2)</definedName>
    <definedName name="__shared_30_0_2057">+VLOOKUP(#REF!,presupuesto,2)</definedName>
    <definedName name="__shared_30_0_2058">+VLOOKUP(#REF!,presupuesto,2)</definedName>
    <definedName name="__shared_30_0_206">+#REF!*#REF!</definedName>
    <definedName name="__shared_30_0_2060">#N/A</definedName>
    <definedName name="__shared_30_0_2061">#N/A</definedName>
    <definedName name="__shared_30_0_2062">+#REF!*#REF!</definedName>
    <definedName name="__shared_30_0_2063">+#REF!*#REF!+#REF!*#REF!*#REF!</definedName>
    <definedName name="__shared_30_0_2064">+#REF!*#REF!+#REF!*#REF!*#REF!</definedName>
    <definedName name="__shared_30_0_2065">+#REF!*#REF!+#REF!*#REF!*#REF!</definedName>
    <definedName name="__shared_30_0_2066">+#REF!*#REF!+#REF!*#REF!*#REF!</definedName>
    <definedName name="__shared_30_0_2067">+#REF!*#REF!+#REF!*#REF!*#REF!</definedName>
    <definedName name="__shared_30_0_2068">+#REF!*#REF!+#REF!*#REF!*#REF!</definedName>
    <definedName name="__shared_30_0_2069">+#REF!*#REF!+#REF!*#REF!*#REF!</definedName>
    <definedName name="__shared_30_0_207">+#REF!*#REF!</definedName>
    <definedName name="__shared_30_0_2070">+#REF!*#REF!+#REF!*#REF!*#REF!</definedName>
    <definedName name="__shared_30_0_2071">+#REF!*#REF!+#REF!*#REF!*#REF!</definedName>
    <definedName name="__shared_30_0_2072">+#REF!*#REF!+#REF!*#REF!*#REF!</definedName>
    <definedName name="__shared_30_0_2073">+#REF!*#REF!+#REF!*#REF!*#REF!</definedName>
    <definedName name="__shared_30_0_2074">+#REF!*#REF!+#REF!*#REF!*#REF!</definedName>
    <definedName name="__shared_30_0_2075">+#REF!*#REF!+#REF!*#REF!*#REF!</definedName>
    <definedName name="__shared_30_0_2076">+#REF!*#REF!+#REF!*#REF!*#REF!</definedName>
    <definedName name="__shared_30_0_2077">+#REF!*#REF!+#REF!*#REF!*#REF!</definedName>
    <definedName name="__shared_30_0_2078">+#REF!*#REF!+#REF!*#REF!*#REF!</definedName>
    <definedName name="__shared_30_0_2079">+#REF!*#REF!+#REF!*#REF!*#REF!</definedName>
    <definedName name="__shared_30_0_208">+#REF!*#REF!</definedName>
    <definedName name="__shared_30_0_2080">+#REF!*#REF!+#REF!*#REF!*#REF!</definedName>
    <definedName name="__shared_30_0_2081">+#REF!*#REF!+#REF!*#REF!*#REF!</definedName>
    <definedName name="__shared_30_0_2083">SUM(#REF!)</definedName>
    <definedName name="__shared_30_0_2084">+#REF!*#REF!</definedName>
    <definedName name="__shared_30_0_2085">ROUND(SUM(#REF!),0)</definedName>
    <definedName name="__shared_30_0_2087">+#REF!</definedName>
    <definedName name="__shared_30_0_2088">+#REF!*#REF!</definedName>
    <definedName name="__shared_30_0_2089">ROUND(SUM(#REF!),0)</definedName>
    <definedName name="__shared_30_0_209">+#REF!*#REF!</definedName>
    <definedName name="__shared_30_0_2091">+#REF!</definedName>
    <definedName name="__shared_30_0_2092">+#REF!*#REF!</definedName>
    <definedName name="__shared_30_0_2093">+#REF!*#REF!</definedName>
    <definedName name="__shared_30_0_2094">ROUND(SUM(#REF!),0)</definedName>
    <definedName name="__shared_30_0_2096">+#REF!*#REF!</definedName>
    <definedName name="__shared_30_0_2097">+#REF!*#REF!</definedName>
    <definedName name="__shared_30_0_2098">+#REF!*#REF!</definedName>
    <definedName name="__shared_30_0_2099">+#REF!*#REF!</definedName>
    <definedName name="__shared_30_0_21">+#REF!*#REF!+#REF!*#REF!*#REF!</definedName>
    <definedName name="__shared_30_0_210">+#REF!*#REF!</definedName>
    <definedName name="__shared_30_0_2100">+#REF!*#REF!</definedName>
    <definedName name="__shared_30_0_2101">+#REF!*#REF!</definedName>
    <definedName name="__shared_30_0_2102">+#REF!*#REF!</definedName>
    <definedName name="__shared_30_0_2103">+#REF!*#REF!</definedName>
    <definedName name="__shared_30_0_2104">+#REF!*#REF!</definedName>
    <definedName name="__shared_30_0_2105">+#REF!*#REF!</definedName>
    <definedName name="__shared_30_0_2106">ROUND(SUM(#REF!),0)</definedName>
    <definedName name="__shared_30_0_2108">ROUND(SUM(#REF!),0)</definedName>
    <definedName name="__shared_30_0_2109">+#REF!</definedName>
    <definedName name="__shared_30_0_211">+#REF!*#REF!</definedName>
    <definedName name="__shared_30_0_2110">ROUND((+#REF!+#REF!+#REF!+#REF!+#REF!),0)</definedName>
    <definedName name="__shared_30_0_2112">+ROUND(#REF!*#REF!,0)</definedName>
    <definedName name="__shared_30_0_2114">+ROUND(#REF!*#REF!,0)</definedName>
    <definedName name="__shared_30_0_2116">+ROUND(#REF!*#REF!,0)</definedName>
    <definedName name="__shared_30_0_2117">+ROUND(#REF!*#REF!,0)</definedName>
    <definedName name="__shared_30_0_2118">SUM(#REF!)</definedName>
    <definedName name="__shared_30_0_2119">1+#REF!</definedName>
    <definedName name="__shared_30_0_212">+#REF!*#REF!</definedName>
    <definedName name="__shared_30_0_2120">+VLOOKUP(#REF!,presupuesto,2)</definedName>
    <definedName name="__shared_30_0_2121">+VLOOKUP(#REF!,presupuesto,2)</definedName>
    <definedName name="__shared_30_0_2122">+VLOOKUP(#REF!,presupuesto,2)</definedName>
    <definedName name="__shared_30_0_2124">#N/A</definedName>
    <definedName name="__shared_30_0_2125">+#REF!*#REF!</definedName>
    <definedName name="__shared_30_0_2126">+#REF!*#REF!+#REF!*#REF!*#REF!</definedName>
    <definedName name="__shared_30_0_2127">+#REF!*#REF!+#REF!*#REF!*#REF!</definedName>
    <definedName name="__shared_30_0_2128">+#REF!*#REF!+#REF!*#REF!*#REF!</definedName>
    <definedName name="__shared_30_0_2129">+#REF!*#REF!+#REF!*#REF!*#REF!</definedName>
    <definedName name="__shared_30_0_213">+#REF!*#REF!</definedName>
    <definedName name="__shared_30_0_2130">+#REF!*#REF!+#REF!*#REF!*#REF!</definedName>
    <definedName name="__shared_30_0_2131">+#REF!*#REF!+#REF!*#REF!*#REF!</definedName>
    <definedName name="__shared_30_0_2132">+#REF!*#REF!+#REF!*#REF!*#REF!</definedName>
    <definedName name="__shared_30_0_2133">+#REF!*#REF!+#REF!*#REF!*#REF!</definedName>
    <definedName name="__shared_30_0_2134">+#REF!*#REF!+#REF!*#REF!*#REF!</definedName>
    <definedName name="__shared_30_0_2135">+#REF!*#REF!+#REF!*#REF!*#REF!</definedName>
    <definedName name="__shared_30_0_2136">+#REF!*#REF!+#REF!*#REF!*#REF!</definedName>
    <definedName name="__shared_30_0_2137">+#REF!*#REF!+#REF!*#REF!*#REF!</definedName>
    <definedName name="__shared_30_0_2138">+#REF!*#REF!+#REF!*#REF!*#REF!</definedName>
    <definedName name="__shared_30_0_2139">+#REF!*#REF!+#REF!*#REF!*#REF!</definedName>
    <definedName name="__shared_30_0_214">+#REF!*#REF!</definedName>
    <definedName name="__shared_30_0_2140">+#REF!*#REF!+#REF!*#REF!*#REF!</definedName>
    <definedName name="__shared_30_0_2141">+#REF!*#REF!+#REF!*#REF!*#REF!</definedName>
    <definedName name="__shared_30_0_2142">+#REF!*#REF!+#REF!*#REF!*#REF!</definedName>
    <definedName name="__shared_30_0_2143">+#REF!*#REF!+#REF!*#REF!*#REF!</definedName>
    <definedName name="__shared_30_0_2144">+#REF!*#REF!+#REF!*#REF!*#REF!</definedName>
    <definedName name="__shared_30_0_2146">SUM(#REF!)</definedName>
    <definedName name="__shared_30_0_2147">+#REF!*#REF!</definedName>
    <definedName name="__shared_30_0_2148">ROUND(SUM(#REF!),0)</definedName>
    <definedName name="__shared_30_0_215">ROUND(SUM(#REF!),0)</definedName>
    <definedName name="__shared_30_0_2150">+#REF!</definedName>
    <definedName name="__shared_30_0_2151">+#REF!*#REF!</definedName>
    <definedName name="__shared_30_0_2152">ROUND(SUM(#REF!),0)</definedName>
    <definedName name="__shared_30_0_2154">+#REF!</definedName>
    <definedName name="__shared_30_0_2155">+#REF!*#REF!</definedName>
    <definedName name="__shared_30_0_2156">+#REF!*#REF!</definedName>
    <definedName name="__shared_30_0_2157">ROUND(SUM(#REF!),0)</definedName>
    <definedName name="__shared_30_0_2159">+#REF!*#REF!</definedName>
    <definedName name="__shared_30_0_2160">+#REF!*#REF!</definedName>
    <definedName name="__shared_30_0_2161">+#REF!*#REF!</definedName>
    <definedName name="__shared_30_0_2162">+#REF!*#REF!</definedName>
    <definedName name="__shared_30_0_2163">+#REF!*#REF!</definedName>
    <definedName name="__shared_30_0_2164">+#REF!*#REF!</definedName>
    <definedName name="__shared_30_0_2165">+#REF!*#REF!</definedName>
    <definedName name="__shared_30_0_2166">+#REF!*#REF!</definedName>
    <definedName name="__shared_30_0_2167">+#REF!*#REF!</definedName>
    <definedName name="__shared_30_0_2168">+#REF!*#REF!</definedName>
    <definedName name="__shared_30_0_2169">ROUND(SUM(#REF!),0)</definedName>
    <definedName name="__shared_30_0_217">ROUND(SUM(#REF!),0)</definedName>
    <definedName name="__shared_30_0_2171">ROUND(SUM(#REF!),0)</definedName>
    <definedName name="__shared_30_0_2172">+#REF!</definedName>
    <definedName name="__shared_30_0_2173">ROUND((+#REF!+#REF!+#REF!+#REF!+#REF!),0)</definedName>
    <definedName name="__shared_30_0_2175">+ROUND(#REF!*#REF!,0)</definedName>
    <definedName name="__shared_30_0_2177">+ROUND(#REF!*#REF!,0)</definedName>
    <definedName name="__shared_30_0_2179">+ROUND(#REF!*#REF!,0)</definedName>
    <definedName name="__shared_30_0_218">+#REF!</definedName>
    <definedName name="__shared_30_0_2180">+ROUND(#REF!*#REF!,0)</definedName>
    <definedName name="__shared_30_0_2181">SUM(#REF!)</definedName>
    <definedName name="__shared_30_0_2182">1+#REF!</definedName>
    <definedName name="__shared_30_0_2183">+VLOOKUP(#REF!,presupuesto,2)</definedName>
    <definedName name="__shared_30_0_2184">+VLOOKUP(#REF!,presupuesto,2)</definedName>
    <definedName name="__shared_30_0_2185">+VLOOKUP(#REF!,presupuesto,2)</definedName>
    <definedName name="__shared_30_0_2187">#N/A</definedName>
    <definedName name="__shared_30_0_2188">#N/A</definedName>
    <definedName name="__shared_30_0_2189">+#REF!*#REF!</definedName>
    <definedName name="__shared_30_0_219">ROUND((+#REF!+#REF!+#REF!+#REF!+#REF!),0)</definedName>
    <definedName name="__shared_30_0_2190">+#REF!*#REF!+#REF!*#REF!*#REF!</definedName>
    <definedName name="__shared_30_0_2191">+#REF!*#REF!+#REF!*#REF!*#REF!</definedName>
    <definedName name="__shared_30_0_2192">+#REF!*#REF!+#REF!*#REF!*#REF!</definedName>
    <definedName name="__shared_30_0_2193">+#REF!*#REF!+#REF!*#REF!*#REF!</definedName>
    <definedName name="__shared_30_0_2194">+#REF!*#REF!+#REF!*#REF!*#REF!</definedName>
    <definedName name="__shared_30_0_2195">+#REF!*#REF!+#REF!*#REF!*#REF!</definedName>
    <definedName name="__shared_30_0_2196">+#REF!*#REF!+#REF!*#REF!*#REF!</definedName>
    <definedName name="__shared_30_0_2197">+#REF!*#REF!+#REF!*#REF!*#REF!</definedName>
    <definedName name="__shared_30_0_2198">+#REF!*#REF!+#REF!*#REF!*#REF!</definedName>
    <definedName name="__shared_30_0_2199">+#REF!*#REF!+#REF!*#REF!*#REF!</definedName>
    <definedName name="__shared_30_0_22">+#REF!*#REF!+#REF!*#REF!*#REF!</definedName>
    <definedName name="__shared_30_0_2200">+#REF!*#REF!+#REF!*#REF!*#REF!</definedName>
    <definedName name="__shared_30_0_2201">+#REF!*#REF!+#REF!*#REF!*#REF!</definedName>
    <definedName name="__shared_30_0_2202">+#REF!*#REF!+#REF!*#REF!*#REF!</definedName>
    <definedName name="__shared_30_0_2203">+#REF!*#REF!+#REF!*#REF!*#REF!</definedName>
    <definedName name="__shared_30_0_2204">+#REF!*#REF!+#REF!*#REF!*#REF!</definedName>
    <definedName name="__shared_30_0_2205">+#REF!*#REF!+#REF!*#REF!*#REF!</definedName>
    <definedName name="__shared_30_0_2206">+#REF!*#REF!+#REF!*#REF!*#REF!</definedName>
    <definedName name="__shared_30_0_2207">+#REF!*#REF!+#REF!*#REF!*#REF!</definedName>
    <definedName name="__shared_30_0_2208">+#REF!*#REF!+#REF!*#REF!*#REF!</definedName>
    <definedName name="__shared_30_0_221">+ROUND(#REF!*#REF!,0)</definedName>
    <definedName name="__shared_30_0_2210">SUM(#REF!)</definedName>
    <definedName name="__shared_30_0_2211">+#REF!*#REF!</definedName>
    <definedName name="__shared_30_0_2212">ROUND(SUM(#REF!),0)</definedName>
    <definedName name="__shared_30_0_2214">+#REF!</definedName>
    <definedName name="__shared_30_0_2215">+#REF!*#REF!</definedName>
    <definedName name="__shared_30_0_2216">ROUND(SUM(#REF!),0)</definedName>
    <definedName name="__shared_30_0_2218">+#REF!</definedName>
    <definedName name="__shared_30_0_2219">+#REF!*#REF!</definedName>
    <definedName name="__shared_30_0_2220">+#REF!*#REF!</definedName>
    <definedName name="__shared_30_0_2221">ROUND(SUM(#REF!),0)</definedName>
    <definedName name="__shared_30_0_2223">+#REF!*#REF!</definedName>
    <definedName name="__shared_30_0_2224">+#REF!*#REF!</definedName>
    <definedName name="__shared_30_0_2225">+#REF!*#REF!</definedName>
    <definedName name="__shared_30_0_2226">+#REF!*#REF!</definedName>
    <definedName name="__shared_30_0_2227">+#REF!*#REF!</definedName>
    <definedName name="__shared_30_0_2228">+#REF!*#REF!</definedName>
    <definedName name="__shared_30_0_2229">+#REF!*#REF!</definedName>
    <definedName name="__shared_30_0_223">+ROUND(#REF!*#REF!,0)</definedName>
    <definedName name="__shared_30_0_2230">+#REF!*#REF!</definedName>
    <definedName name="__shared_30_0_2231">+#REF!*#REF!</definedName>
    <definedName name="__shared_30_0_2232">+#REF!*#REF!</definedName>
    <definedName name="__shared_30_0_2233">ROUND(SUM(#REF!),0)</definedName>
    <definedName name="__shared_30_0_2235">ROUND(SUM(#REF!),0)</definedName>
    <definedName name="__shared_30_0_2236">+#REF!</definedName>
    <definedName name="__shared_30_0_2237">ROUND((+#REF!+#REF!+#REF!+#REF!+#REF!),0)</definedName>
    <definedName name="__shared_30_0_2239">+ROUND(#REF!*#REF!,0)</definedName>
    <definedName name="__shared_30_0_2241">+ROUND(#REF!*#REF!,0)</definedName>
    <definedName name="__shared_30_0_2243">+ROUND(#REF!*#REF!,0)</definedName>
    <definedName name="__shared_30_0_2244">+ROUND(#REF!*#REF!,0)</definedName>
    <definedName name="__shared_30_0_2245">SUM(#REF!)</definedName>
    <definedName name="__shared_30_0_2246">1+#REF!</definedName>
    <definedName name="__shared_30_0_2247">+VLOOKUP(#REF!,presupuesto,2)</definedName>
    <definedName name="__shared_30_0_2248">+VLOOKUP(#REF!,presupuesto,2)</definedName>
    <definedName name="__shared_30_0_2249">+VLOOKUP(#REF!,presupuesto,2)</definedName>
    <definedName name="__shared_30_0_225">+ROUND(#REF!*#REF!,0)</definedName>
    <definedName name="__shared_30_0_2251">#N/A</definedName>
    <definedName name="__shared_30_0_2252">+#REF!*#REF!</definedName>
    <definedName name="__shared_30_0_2253">+#REF!*#REF!+#REF!*#REF!*#REF!</definedName>
    <definedName name="__shared_30_0_2254">+#REF!*#REF!+#REF!*#REF!*#REF!</definedName>
    <definedName name="__shared_30_0_2255">#N/A</definedName>
    <definedName name="__shared_30_0_2256">+#REF!*#REF!+#REF!*#REF!*#REF!</definedName>
    <definedName name="__shared_30_0_2257">+#REF!*#REF!+#REF!*#REF!*#REF!</definedName>
    <definedName name="__shared_30_0_2258">+#REF!*#REF!+#REF!*#REF!*#REF!</definedName>
    <definedName name="__shared_30_0_2259">+#REF!*#REF!+#REF!*#REF!*#REF!</definedName>
    <definedName name="__shared_30_0_226">+ROUND(#REF!*#REF!,0)</definedName>
    <definedName name="__shared_30_0_2260">+#REF!*#REF!+#REF!*#REF!*#REF!</definedName>
    <definedName name="__shared_30_0_2261">+#REF!*#REF!+#REF!*#REF!*#REF!</definedName>
    <definedName name="__shared_30_0_2262">+#REF!*#REF!+#REF!*#REF!*#REF!</definedName>
    <definedName name="__shared_30_0_2263">+#REF!*#REF!+#REF!*#REF!*#REF!</definedName>
    <definedName name="__shared_30_0_2264">+#REF!*#REF!+#REF!*#REF!*#REF!</definedName>
    <definedName name="__shared_30_0_2265">+#REF!*#REF!+#REF!*#REF!*#REF!</definedName>
    <definedName name="__shared_30_0_2266">+#REF!*#REF!+#REF!*#REF!*#REF!</definedName>
    <definedName name="__shared_30_0_2267">+#REF!*#REF!+#REF!*#REF!*#REF!</definedName>
    <definedName name="__shared_30_0_2268">+#REF!*#REF!+#REF!*#REF!*#REF!</definedName>
    <definedName name="__shared_30_0_2269">+#REF!*#REF!+#REF!*#REF!*#REF!</definedName>
    <definedName name="__shared_30_0_227">SUM(#REF!)</definedName>
    <definedName name="__shared_30_0_2270">+#REF!*#REF!+#REF!*#REF!*#REF!</definedName>
    <definedName name="__shared_30_0_2271">+#REF!*#REF!+#REF!*#REF!*#REF!</definedName>
    <definedName name="__shared_30_0_2272">+#REF!*#REF!+#REF!*#REF!*#REF!</definedName>
    <definedName name="__shared_30_0_2274">SUM(#REF!)</definedName>
    <definedName name="__shared_30_0_2275">ROUND(SUM(#REF!),0)</definedName>
    <definedName name="__shared_30_0_2277">+#REF!</definedName>
    <definedName name="__shared_30_0_2278">+#REF!*#REF!</definedName>
    <definedName name="__shared_30_0_2279">ROUND(SUM(#REF!),0)</definedName>
    <definedName name="__shared_30_0_228">1+#REF!</definedName>
    <definedName name="__shared_30_0_2281">+#REF!</definedName>
    <definedName name="__shared_30_0_2282">+#REF!*#REF!</definedName>
    <definedName name="__shared_30_0_2283">+#REF!*#REF!</definedName>
    <definedName name="__shared_30_0_2284">ROUND(SUM(#REF!),0)</definedName>
    <definedName name="__shared_30_0_2286">+#REF!*#REF!</definedName>
    <definedName name="__shared_30_0_2287">+#REF!*#REF!</definedName>
    <definedName name="__shared_30_0_2288">+#REF!*#REF!</definedName>
    <definedName name="__shared_30_0_2289">+#REF!*#REF!</definedName>
    <definedName name="__shared_30_0_229">+VLOOKUP(#REF!,presupuesto,2)</definedName>
    <definedName name="__shared_30_0_2290">+#REF!*#REF!</definedName>
    <definedName name="__shared_30_0_2291">+#REF!*#REF!</definedName>
    <definedName name="__shared_30_0_2292">+#REF!*#REF!</definedName>
    <definedName name="__shared_30_0_2293">+#REF!*#REF!</definedName>
    <definedName name="__shared_30_0_2294">+#REF!*#REF!</definedName>
    <definedName name="__shared_30_0_2295">+#REF!*#REF!</definedName>
    <definedName name="__shared_30_0_2296">ROUND(SUM(#REF!),0)</definedName>
    <definedName name="__shared_30_0_2298">ROUND(SUM(#REF!),0)</definedName>
    <definedName name="__shared_30_0_2299">+#REF!</definedName>
    <definedName name="__shared_30_0_23">+#REF!*#REF!+#REF!*#REF!*#REF!</definedName>
    <definedName name="__shared_30_0_230">+VLOOKUP(#REF!,presupuesto,2)</definedName>
    <definedName name="__shared_30_0_2300">ROUND((+#REF!+#REF!+#REF!+#REF!+#REF!),0)</definedName>
    <definedName name="__shared_30_0_2302">+ROUND(#REF!*#REF!,0)</definedName>
    <definedName name="__shared_30_0_2304">+ROUND(#REF!*#REF!,0)</definedName>
    <definedName name="__shared_30_0_2306">+ROUND(#REF!*#REF!,0)</definedName>
    <definedName name="__shared_30_0_2307">+ROUND(#REF!*#REF!,0)</definedName>
    <definedName name="__shared_30_0_2308">SUM(#REF!)</definedName>
    <definedName name="__shared_30_0_2309">1+#REF!</definedName>
    <definedName name="__shared_30_0_231">+VLOOKUP(#REF!,presupuesto,2)</definedName>
    <definedName name="__shared_30_0_2310">+VLOOKUP(#REF!,presupuesto,2)</definedName>
    <definedName name="__shared_30_0_2311">+VLOOKUP(#REF!,presupuesto,2)</definedName>
    <definedName name="__shared_30_0_2312">+VLOOKUP(#REF!,presupuesto,2)</definedName>
    <definedName name="__shared_30_0_2314">#N/A</definedName>
    <definedName name="__shared_30_0_2315">#N/A</definedName>
    <definedName name="__shared_30_0_2316">+#REF!*#REF!</definedName>
    <definedName name="__shared_30_0_2317">+#REF!*#REF!+#REF!*#REF!*#REF!</definedName>
    <definedName name="__shared_30_0_2318">+#REF!*#REF!+#REF!*#REF!*#REF!</definedName>
    <definedName name="__shared_30_0_2319">+#REF!*#REF!+#REF!*#REF!*#REF!</definedName>
    <definedName name="__shared_30_0_2320">+#REF!*#REF!+#REF!*#REF!*#REF!</definedName>
    <definedName name="__shared_30_0_2321">#N/A</definedName>
    <definedName name="__shared_30_0_2322">+#REF!*#REF!</definedName>
    <definedName name="__shared_30_0_2323">+#REF!*#REF!+#REF!*#REF!*#REF!</definedName>
    <definedName name="__shared_30_0_2324">+#REF!*#REF!+#REF!*#REF!*#REF!</definedName>
    <definedName name="__shared_30_0_2325">+#REF!*#REF!+#REF!*#REF!*#REF!</definedName>
    <definedName name="__shared_30_0_2326">+#REF!*#REF!+#REF!*#REF!*#REF!</definedName>
    <definedName name="__shared_30_0_2327">+#REF!*#REF!+#REF!*#REF!*#REF!</definedName>
    <definedName name="__shared_30_0_2328">+#REF!*#REF!+#REF!*#REF!*#REF!</definedName>
    <definedName name="__shared_30_0_2329">+#REF!*#REF!+#REF!*#REF!*#REF!</definedName>
    <definedName name="__shared_30_0_233">+#REF!*#REF!+#REF!*#REF!*#REF!</definedName>
    <definedName name="__shared_30_0_2330">+#REF!*#REF!+#REF!*#REF!*#REF!</definedName>
    <definedName name="__shared_30_0_2331">+#REF!*#REF!+#REF!*#REF!*#REF!</definedName>
    <definedName name="__shared_30_0_2332">+#REF!*#REF!+#REF!*#REF!*#REF!</definedName>
    <definedName name="__shared_30_0_2333">+#REF!*#REF!+#REF!*#REF!*#REF!</definedName>
    <definedName name="__shared_30_0_2334">+#REF!*#REF!+#REF!*#REF!*#REF!</definedName>
    <definedName name="__shared_30_0_2335">+#REF!*#REF!+#REF!*#REF!*#REF!</definedName>
    <definedName name="__shared_30_0_2336">+#REF!*#REF!+#REF!*#REF!*#REF!</definedName>
    <definedName name="__shared_30_0_2337">+#REF!*#REF!+#REF!*#REF!*#REF!</definedName>
    <definedName name="__shared_30_0_2339">SUM(#REF!)</definedName>
    <definedName name="__shared_30_0_234">+#REF!*#REF!+#REF!*#REF!*#REF!</definedName>
    <definedName name="__shared_30_0_2340">ROUND(SUM(#REF!),0)</definedName>
    <definedName name="__shared_30_0_2342">+#REF!</definedName>
    <definedName name="__shared_30_0_2343">+#REF!*#REF!</definedName>
    <definedName name="__shared_30_0_2344">ROUND(SUM(#REF!),0)</definedName>
    <definedName name="__shared_30_0_2346">+#REF!</definedName>
    <definedName name="__shared_30_0_2347">+#REF!*#REF!</definedName>
    <definedName name="__shared_30_0_2348">+#REF!*#REF!</definedName>
    <definedName name="__shared_30_0_2349">ROUND(SUM(#REF!),0)</definedName>
    <definedName name="__shared_30_0_235">+#REF!*#REF!+#REF!*#REF!*#REF!</definedName>
    <definedName name="__shared_30_0_2351">+#REF!*#REF!</definedName>
    <definedName name="__shared_30_0_2352">+#REF!*#REF!</definedName>
    <definedName name="__shared_30_0_2353">+#REF!*#REF!</definedName>
    <definedName name="__shared_30_0_2354">+#REF!*#REF!</definedName>
    <definedName name="__shared_30_0_2355">+#REF!*#REF!</definedName>
    <definedName name="__shared_30_0_2356">+#REF!*#REF!</definedName>
    <definedName name="__shared_30_0_2357">+#REF!*#REF!</definedName>
    <definedName name="__shared_30_0_2358">+#REF!*#REF!</definedName>
    <definedName name="__shared_30_0_2359">+#REF!*#REF!</definedName>
    <definedName name="__shared_30_0_236">+#REF!*#REF!+#REF!*#REF!*#REF!</definedName>
    <definedName name="__shared_30_0_2360">+#REF!*#REF!</definedName>
    <definedName name="__shared_30_0_2361">ROUND(SUM(#REF!),0)</definedName>
    <definedName name="__shared_30_0_2363">+#REF!</definedName>
    <definedName name="__shared_30_0_2364">+#REF!*#REF!</definedName>
    <definedName name="__shared_30_0_2365">ROUND(SUM(#REF!),0)</definedName>
    <definedName name="__shared_30_0_2366">+#REF!</definedName>
    <definedName name="__shared_30_0_2367">ROUND((+#REF!+#REF!+#REF!+#REF!+#REF!),0)</definedName>
    <definedName name="__shared_30_0_2369">+ROUND(#REF!*#REF!,0)</definedName>
    <definedName name="__shared_30_0_237">+#REF!*#REF!+#REF!*#REF!*#REF!</definedName>
    <definedName name="__shared_30_0_2371">+ROUND(#REF!*#REF!,0)</definedName>
    <definedName name="__shared_30_0_2373">+ROUND(#REF!*#REF!,0)</definedName>
    <definedName name="__shared_30_0_2374">+ROUND(#REF!*#REF!,0)</definedName>
    <definedName name="__shared_30_0_2375">SUM(#REF!)</definedName>
    <definedName name="__shared_30_0_2376">1+#REF!</definedName>
    <definedName name="__shared_30_0_2377">+VLOOKUP(#REF!,presupuesto,2)</definedName>
    <definedName name="__shared_30_0_2378">+VLOOKUP(#REF!,presupuesto,2)</definedName>
    <definedName name="__shared_30_0_2379">+VLOOKUP(#REF!,presupuesto,2)</definedName>
    <definedName name="__shared_30_0_238">+#REF!*#REF!+#REF!*#REF!*#REF!</definedName>
    <definedName name="__shared_30_0_2381">#N/A</definedName>
    <definedName name="__shared_30_0_2382">#N/A</definedName>
    <definedName name="__shared_30_0_2383">+#REF!*#REF!</definedName>
    <definedName name="__shared_30_0_2384">+#REF!*#REF!+#REF!*#REF!*#REF!</definedName>
    <definedName name="__shared_30_0_2385">+#REF!*#REF!+#REF!*#REF!*#REF!</definedName>
    <definedName name="__shared_30_0_2386">+#REF!*#REF!+#REF!*#REF!*#REF!</definedName>
    <definedName name="__shared_30_0_2387">+#REF!*#REF!+#REF!*#REF!*#REF!</definedName>
    <definedName name="__shared_30_0_2388">+#REF!*#REF!+#REF!*#REF!*#REF!</definedName>
    <definedName name="__shared_30_0_2389">+#REF!*#REF!+#REF!*#REF!*#REF!</definedName>
    <definedName name="__shared_30_0_239">+#REF!*#REF!+#REF!*#REF!*#REF!</definedName>
    <definedName name="__shared_30_0_2390">+#REF!*#REF!+#REF!*#REF!*#REF!</definedName>
    <definedName name="__shared_30_0_2391">+#REF!*#REF!+#REF!*#REF!*#REF!</definedName>
    <definedName name="__shared_30_0_2392">+#REF!*#REF!+#REF!*#REF!*#REF!</definedName>
    <definedName name="__shared_30_0_2393">+#REF!*#REF!+#REF!*#REF!*#REF!</definedName>
    <definedName name="__shared_30_0_2394">+#REF!*#REF!+#REF!*#REF!*#REF!</definedName>
    <definedName name="__shared_30_0_2395">+#REF!*#REF!+#REF!*#REF!*#REF!</definedName>
    <definedName name="__shared_30_0_2396">+#REF!*#REF!+#REF!*#REF!*#REF!</definedName>
    <definedName name="__shared_30_0_2397">+#REF!*#REF!+#REF!*#REF!*#REF!</definedName>
    <definedName name="__shared_30_0_2398">+#REF!*#REF!+#REF!*#REF!*#REF!</definedName>
    <definedName name="__shared_30_0_2399">+#REF!*#REF!+#REF!*#REF!*#REF!</definedName>
    <definedName name="__shared_30_0_24">+#REF!*#REF!+#REF!*#REF!*#REF!</definedName>
    <definedName name="__shared_30_0_240">+#REF!*#REF!+#REF!*#REF!*#REF!</definedName>
    <definedName name="__shared_30_0_2400">+#REF!*#REF!+#REF!*#REF!*#REF!</definedName>
    <definedName name="__shared_30_0_2401">+#REF!*#REF!+#REF!*#REF!*#REF!</definedName>
    <definedName name="__shared_30_0_2402">+#REF!*#REF!+#REF!*#REF!*#REF!</definedName>
    <definedName name="__shared_30_0_2404">SUM(#REF!)</definedName>
    <definedName name="__shared_30_0_2405">ROUND(SUM(#REF!),0)</definedName>
    <definedName name="__shared_30_0_2407">+#REF!</definedName>
    <definedName name="__shared_30_0_2408">+#REF!*#REF!</definedName>
    <definedName name="__shared_30_0_2409">ROUND(SUM(#REF!),0)</definedName>
    <definedName name="__shared_30_0_241">+#REF!*#REF!+#REF!*#REF!*#REF!</definedName>
    <definedName name="__shared_30_0_2411">+#REF!</definedName>
    <definedName name="__shared_30_0_2412">+#REF!*#REF!</definedName>
    <definedName name="__shared_30_0_2413">+#REF!*#REF!</definedName>
    <definedName name="__shared_30_0_2414">ROUND(SUM(#REF!),0)</definedName>
    <definedName name="__shared_30_0_2416">+#REF!*#REF!</definedName>
    <definedName name="__shared_30_0_2417">+#REF!*#REF!</definedName>
    <definedName name="__shared_30_0_2418">+#REF!*#REF!</definedName>
    <definedName name="__shared_30_0_2419">+#REF!*#REF!</definedName>
    <definedName name="__shared_30_0_242">+#REF!*#REF!+#REF!*#REF!*#REF!</definedName>
    <definedName name="__shared_30_0_2420">+#REF!*#REF!</definedName>
    <definedName name="__shared_30_0_2421">+#REF!*#REF!</definedName>
    <definedName name="__shared_30_0_2422">+#REF!*#REF!</definedName>
    <definedName name="__shared_30_0_2423">+#REF!*#REF!</definedName>
    <definedName name="__shared_30_0_2424">+#REF!*#REF!</definedName>
    <definedName name="__shared_30_0_2425">+#REF!*#REF!</definedName>
    <definedName name="__shared_30_0_2426">ROUND(SUM(#REF!),0)</definedName>
    <definedName name="__shared_30_0_2428">+#REF!</definedName>
    <definedName name="__shared_30_0_2429">+#REF!*#REF!</definedName>
    <definedName name="__shared_30_0_243">+#REF!*#REF!+#REF!*#REF!*#REF!</definedName>
    <definedName name="__shared_30_0_2430">ROUND(SUM(#REF!),0)</definedName>
    <definedName name="__shared_30_0_2431">+#REF!</definedName>
    <definedName name="__shared_30_0_2432">ROUND((+#REF!+#REF!+#REF!+#REF!+#REF!),0)</definedName>
    <definedName name="__shared_30_0_2434">+ROUND(#REF!*#REF!,0)</definedName>
    <definedName name="__shared_30_0_2436">+ROUND(#REF!*#REF!,0)</definedName>
    <definedName name="__shared_30_0_2438">+ROUND(#REF!*#REF!,0)</definedName>
    <definedName name="__shared_30_0_2439">+ROUND(#REF!*#REF!,0)</definedName>
    <definedName name="__shared_30_0_244">+#REF!*#REF!+#REF!*#REF!*#REF!</definedName>
    <definedName name="__shared_30_0_2440">SUM(#REF!)</definedName>
    <definedName name="__shared_30_0_2441">1+#REF!</definedName>
    <definedName name="__shared_30_0_2442">+VLOOKUP(#REF!,presupuesto,2)</definedName>
    <definedName name="__shared_30_0_2443">+VLOOKUP(#REF!,presupuesto,2)</definedName>
    <definedName name="__shared_30_0_2444">+VLOOKUP(#REF!,presupuesto,2)</definedName>
    <definedName name="__shared_30_0_2446">#N/A</definedName>
    <definedName name="__shared_30_0_2447">#N/A</definedName>
    <definedName name="__shared_30_0_2448">+#REF!*#REF!</definedName>
    <definedName name="__shared_30_0_2449">+#REF!*#REF!+#REF!*#REF!*#REF!</definedName>
    <definedName name="__shared_30_0_245">+#REF!*#REF!+#REF!*#REF!*#REF!</definedName>
    <definedName name="__shared_30_0_2450">+#REF!*#REF!+#REF!*#REF!*#REF!</definedName>
    <definedName name="__shared_30_0_2451">+#REF!*#REF!+#REF!*#REF!*#REF!</definedName>
    <definedName name="__shared_30_0_2452">+#REF!*#REF!+#REF!*#REF!*#REF!</definedName>
    <definedName name="__shared_30_0_2453">+#REF!*#REF!+#REF!*#REF!*#REF!</definedName>
    <definedName name="__shared_30_0_2454">#N/A</definedName>
    <definedName name="__shared_30_0_2455">#N/A</definedName>
    <definedName name="__shared_30_0_2456">+#REF!*#REF!</definedName>
    <definedName name="__shared_30_0_2457">+#REF!*#REF!+#REF!*#REF!*#REF!</definedName>
    <definedName name="__shared_30_0_2458">+#REF!*#REF!+#REF!*#REF!*#REF!</definedName>
    <definedName name="__shared_30_0_2459">+#REF!*#REF!+#REF!*#REF!*#REF!</definedName>
    <definedName name="__shared_30_0_246">+#REF!*#REF!+#REF!*#REF!*#REF!</definedName>
    <definedName name="__shared_30_0_2460">+#REF!*#REF!+#REF!*#REF!*#REF!</definedName>
    <definedName name="__shared_30_0_2461">+#REF!*#REF!+#REF!*#REF!*#REF!</definedName>
    <definedName name="__shared_30_0_2462">+#REF!*#REF!+#REF!*#REF!*#REF!</definedName>
    <definedName name="__shared_30_0_2463">+#REF!*#REF!+#REF!*#REF!*#REF!</definedName>
    <definedName name="__shared_30_0_2464">+#REF!*#REF!+#REF!*#REF!*#REF!</definedName>
    <definedName name="__shared_30_0_2465">+#REF!*#REF!+#REF!*#REF!*#REF!</definedName>
    <definedName name="__shared_30_0_2466">+#REF!*#REF!+#REF!*#REF!*#REF!</definedName>
    <definedName name="__shared_30_0_2467">+#REF!*#REF!+#REF!*#REF!*#REF!</definedName>
    <definedName name="__shared_30_0_2468">+#REF!*#REF!+#REF!*#REF!*#REF!</definedName>
    <definedName name="__shared_30_0_2469">+#REF!*#REF!+#REF!*#REF!*#REF!</definedName>
    <definedName name="__shared_30_0_247">+#REF!*#REF!+#REF!*#REF!*#REF!</definedName>
    <definedName name="__shared_30_0_2470">+#REF!*#REF!+#REF!*#REF!*#REF!</definedName>
    <definedName name="__shared_30_0_2472">SUM(#REF!)</definedName>
    <definedName name="__shared_30_0_2473">ROUND(SUM(#REF!),0)</definedName>
    <definedName name="__shared_30_0_2475">+#REF!</definedName>
    <definedName name="__shared_30_0_2476">+#REF!*#REF!</definedName>
    <definedName name="__shared_30_0_2477">ROUND(SUM(#REF!),0)</definedName>
    <definedName name="__shared_30_0_2479">+#REF!</definedName>
    <definedName name="__shared_30_0_248">+#REF!*#REF!+#REF!*#REF!*#REF!</definedName>
    <definedName name="__shared_30_0_2480">+#REF!*#REF!</definedName>
    <definedName name="__shared_30_0_2481">+#REF!*#REF!</definedName>
    <definedName name="__shared_30_0_2482">ROUND(SUM(#REF!),0)</definedName>
    <definedName name="__shared_30_0_2484">+#REF!*#REF!</definedName>
    <definedName name="__shared_30_0_2485">+#REF!*#REF!</definedName>
    <definedName name="__shared_30_0_2486">+#REF!*#REF!</definedName>
    <definedName name="__shared_30_0_2487">+#REF!*#REF!</definedName>
    <definedName name="__shared_30_0_2488">+#REF!*#REF!</definedName>
    <definedName name="__shared_30_0_2489">+#REF!*#REF!</definedName>
    <definedName name="__shared_30_0_249">+#REF!*#REF!+#REF!*#REF!*#REF!</definedName>
    <definedName name="__shared_30_0_2490">+#REF!*#REF!</definedName>
    <definedName name="__shared_30_0_2491">+#REF!*#REF!</definedName>
    <definedName name="__shared_30_0_2492">+#REF!*#REF!</definedName>
    <definedName name="__shared_30_0_2493">+#REF!*#REF!</definedName>
    <definedName name="__shared_30_0_2494">ROUND(SUM(#REF!),0)</definedName>
    <definedName name="__shared_30_0_2496">+#REF!</definedName>
    <definedName name="__shared_30_0_2497">+#REF!*#REF!</definedName>
    <definedName name="__shared_30_0_2498">ROUND(SUM(#REF!),0)</definedName>
    <definedName name="__shared_30_0_2499">+#REF!</definedName>
    <definedName name="__shared_30_0_25">ROUND(SUM(#REF!),0)</definedName>
    <definedName name="__shared_30_0_250">+#REF!*#REF!+#REF!*#REF!*#REF!</definedName>
    <definedName name="__shared_30_0_2500">ROUND((+#REF!+#REF!+#REF!+#REF!+#REF!),0)</definedName>
    <definedName name="__shared_30_0_2502">+ROUND(#REF!*#REF!,0)</definedName>
    <definedName name="__shared_30_0_2504">+ROUND(#REF!*#REF!,0)</definedName>
    <definedName name="__shared_30_0_2506">+ROUND(#REF!*#REF!,0)</definedName>
    <definedName name="__shared_30_0_2507">+ROUND(#REF!*#REF!,0)</definedName>
    <definedName name="__shared_30_0_2508">SUM(#REF!)</definedName>
    <definedName name="__shared_30_0_2509">1+#REF!</definedName>
    <definedName name="__shared_30_0_251">+#REF!*#REF!+#REF!*#REF!*#REF!</definedName>
    <definedName name="__shared_30_0_2510">+VLOOKUP(#REF!,presupuesto,2)</definedName>
    <definedName name="__shared_30_0_2511">+VLOOKUP(#REF!,presupuesto,2)</definedName>
    <definedName name="__shared_30_0_2512">+VLOOKUP(#REF!,presupuesto,2)</definedName>
    <definedName name="__shared_30_0_2514">#N/A</definedName>
    <definedName name="__shared_30_0_2515">#N/A</definedName>
    <definedName name="__shared_30_0_2516">+#REF!*#REF!</definedName>
    <definedName name="__shared_30_0_2517">+#REF!*#REF!+#REF!*#REF!*#REF!</definedName>
    <definedName name="__shared_30_0_2518">+#REF!*#REF!+#REF!*#REF!*#REF!</definedName>
    <definedName name="__shared_30_0_2519">+#REF!*#REF!+#REF!*#REF!*#REF!</definedName>
    <definedName name="__shared_30_0_252">ROUND(SUM(#REF!),0)</definedName>
    <definedName name="__shared_30_0_2520">+#REF!*#REF!+#REF!*#REF!*#REF!</definedName>
    <definedName name="__shared_30_0_2521">+#REF!*#REF!+#REF!*#REF!*#REF!</definedName>
    <definedName name="__shared_30_0_2522">+#REF!*#REF!+#REF!*#REF!*#REF!</definedName>
    <definedName name="__shared_30_0_2523">+#REF!*#REF!+#REF!*#REF!*#REF!</definedName>
    <definedName name="__shared_30_0_2524">+#REF!*#REF!+#REF!*#REF!*#REF!</definedName>
    <definedName name="__shared_30_0_2525">+#REF!*#REF!+#REF!*#REF!*#REF!</definedName>
    <definedName name="__shared_30_0_2526">+#REF!*#REF!+#REF!*#REF!*#REF!</definedName>
    <definedName name="__shared_30_0_2527">+#REF!*#REF!+#REF!*#REF!*#REF!</definedName>
    <definedName name="__shared_30_0_2528">+#REF!*#REF!+#REF!*#REF!*#REF!</definedName>
    <definedName name="__shared_30_0_2529">+#REF!*#REF!+#REF!*#REF!*#REF!</definedName>
    <definedName name="__shared_30_0_2530">+#REF!*#REF!+#REF!*#REF!*#REF!</definedName>
    <definedName name="__shared_30_0_2531">+#REF!*#REF!+#REF!*#REF!*#REF!</definedName>
    <definedName name="__shared_30_0_2532">+#REF!*#REF!+#REF!*#REF!*#REF!</definedName>
    <definedName name="__shared_30_0_2533">+#REF!*#REF!+#REF!*#REF!*#REF!</definedName>
    <definedName name="__shared_30_0_2534">+#REF!*#REF!+#REF!*#REF!*#REF!</definedName>
    <definedName name="__shared_30_0_2535">+#REF!*#REF!+#REF!*#REF!*#REF!</definedName>
    <definedName name="__shared_30_0_2536">ROUND(SUM(#REF!),0)</definedName>
    <definedName name="__shared_30_0_2538">+#REF!</definedName>
    <definedName name="__shared_30_0_2539">+#REF!*#REF!</definedName>
    <definedName name="__shared_30_0_254">ROUND(SUM(#REF!),0)</definedName>
    <definedName name="__shared_30_0_2540">ROUND(SUM(#REF!),0)</definedName>
    <definedName name="__shared_30_0_2542">+#REF!</definedName>
    <definedName name="__shared_30_0_2543">+#REF!*#REF!</definedName>
    <definedName name="__shared_30_0_2544">+#REF!*#REF!</definedName>
    <definedName name="__shared_30_0_2545">ROUND(SUM(#REF!),0)</definedName>
    <definedName name="__shared_30_0_2547">+#REF!*#REF!</definedName>
    <definedName name="__shared_30_0_2548">+#REF!*#REF!</definedName>
    <definedName name="__shared_30_0_2549">+#REF!*#REF!</definedName>
    <definedName name="__shared_30_0_2550">+#REF!*#REF!</definedName>
    <definedName name="__shared_30_0_2551">+#REF!*#REF!</definedName>
    <definedName name="__shared_30_0_2552">+#REF!*#REF!</definedName>
    <definedName name="__shared_30_0_2553">+#REF!*#REF!</definedName>
    <definedName name="__shared_30_0_2554">+#REF!*#REF!</definedName>
    <definedName name="__shared_30_0_2555">+#REF!*#REF!</definedName>
    <definedName name="__shared_30_0_2556">+#REF!*#REF!</definedName>
    <definedName name="__shared_30_0_2557">ROUND(SUM(#REF!),0)</definedName>
    <definedName name="__shared_30_0_2559">+#REF!</definedName>
    <definedName name="__shared_30_0_256">+#REF!</definedName>
    <definedName name="__shared_30_0_2560">+#REF!*#REF!</definedName>
    <definedName name="__shared_30_0_2561">ROUND(SUM(#REF!),0)</definedName>
    <definedName name="__shared_30_0_2562">+#REF!</definedName>
    <definedName name="__shared_30_0_2563">ROUND((+#REF!+#REF!+#REF!+#REF!+#REF!),0)</definedName>
    <definedName name="__shared_30_0_2565">+ROUND(#REF!*#REF!,0)</definedName>
    <definedName name="__shared_30_0_2567">+ROUND(#REF!*#REF!,0)</definedName>
    <definedName name="__shared_30_0_2569">+ROUND(#REF!*#REF!,0)</definedName>
    <definedName name="__shared_30_0_257">+#REF!*#REF!</definedName>
    <definedName name="__shared_30_0_2570">+ROUND(#REF!*#REF!,0)</definedName>
    <definedName name="__shared_30_0_2571">SUM(#REF!)</definedName>
    <definedName name="__shared_30_0_2572">1+#REF!</definedName>
    <definedName name="__shared_30_0_2573">+VLOOKUP(#REF!,presupuesto,2)</definedName>
    <definedName name="__shared_30_0_2574">+VLOOKUP(#REF!,presupuesto,2)</definedName>
    <definedName name="__shared_30_0_2575">+VLOOKUP(#REF!,presupuesto,2)</definedName>
    <definedName name="__shared_30_0_2577">#N/A</definedName>
    <definedName name="__shared_30_0_2578">#N/A</definedName>
    <definedName name="__shared_30_0_2579">+#REF!*#REF!</definedName>
    <definedName name="__shared_30_0_258">+#REF!*#REF!</definedName>
    <definedName name="__shared_30_0_2580">+#REF!*#REF!+#REF!*#REF!*#REF!</definedName>
    <definedName name="__shared_30_0_2581">+#REF!*#REF!+#REF!*#REF!*#REF!</definedName>
    <definedName name="__shared_30_0_2582">+#REF!*#REF!+#REF!*#REF!*#REF!</definedName>
    <definedName name="__shared_30_0_2583">+#REF!*#REF!+#REF!*#REF!*#REF!</definedName>
    <definedName name="__shared_30_0_2584">+#REF!*#REF!+#REF!*#REF!*#REF!</definedName>
    <definedName name="__shared_30_0_2585">+#REF!*#REF!+#REF!*#REF!*#REF!</definedName>
    <definedName name="__shared_30_0_2586">+#REF!*#REF!+#REF!*#REF!*#REF!</definedName>
    <definedName name="__shared_30_0_2587">+#REF!*#REF!+#REF!*#REF!*#REF!</definedName>
    <definedName name="__shared_30_0_2588">+#REF!*#REF!+#REF!*#REF!*#REF!</definedName>
    <definedName name="__shared_30_0_2589">+#REF!*#REF!+#REF!*#REF!*#REF!</definedName>
    <definedName name="__shared_30_0_259">ROUND(SUM(#REF!),0)</definedName>
    <definedName name="__shared_30_0_2590">+#REF!*#REF!+#REF!*#REF!*#REF!</definedName>
    <definedName name="__shared_30_0_2591">+#REF!*#REF!+#REF!*#REF!*#REF!</definedName>
    <definedName name="__shared_30_0_2592">+#REF!*#REF!+#REF!*#REF!*#REF!</definedName>
    <definedName name="__shared_30_0_2593">+#REF!*#REF!+#REF!*#REF!*#REF!</definedName>
    <definedName name="__shared_30_0_2594">+#REF!*#REF!+#REF!*#REF!*#REF!</definedName>
    <definedName name="__shared_30_0_2595">+#REF!*#REF!+#REF!*#REF!*#REF!</definedName>
    <definedName name="__shared_30_0_2596">+#REF!*#REF!+#REF!*#REF!*#REF!</definedName>
    <definedName name="__shared_30_0_2597">+#REF!*#REF!+#REF!*#REF!*#REF!</definedName>
    <definedName name="__shared_30_0_2598">+#REF!*#REF!+#REF!*#REF!*#REF!</definedName>
    <definedName name="__shared_30_0_2599">ROUND(SUM(#REF!),0)</definedName>
    <definedName name="__shared_30_0_2601">+#REF!</definedName>
    <definedName name="__shared_30_0_2602">+#REF!*#REF!</definedName>
    <definedName name="__shared_30_0_2603">ROUND(SUM(#REF!),0)</definedName>
    <definedName name="__shared_30_0_2605">+#REF!</definedName>
    <definedName name="__shared_30_0_2606">+#REF!*#REF!</definedName>
    <definedName name="__shared_30_0_2607">+#REF!*#REF!</definedName>
    <definedName name="__shared_30_0_2608">ROUND(SUM(#REF!),0)</definedName>
    <definedName name="__shared_30_0_261">+#REF!*#REF!</definedName>
    <definedName name="__shared_30_0_2610">+#REF!*#REF!</definedName>
    <definedName name="__shared_30_0_2611">+#REF!*#REF!</definedName>
    <definedName name="__shared_30_0_2612">+#REF!*#REF!</definedName>
    <definedName name="__shared_30_0_2613">+#REF!*#REF!</definedName>
    <definedName name="__shared_30_0_2614">+#REF!*#REF!</definedName>
    <definedName name="__shared_30_0_2615">+#REF!*#REF!</definedName>
    <definedName name="__shared_30_0_2616">+#REF!*#REF!</definedName>
    <definedName name="__shared_30_0_2617">+#REF!*#REF!</definedName>
    <definedName name="__shared_30_0_2618">+#REF!*#REF!</definedName>
    <definedName name="__shared_30_0_2619">+#REF!*#REF!</definedName>
    <definedName name="__shared_30_0_262">+#REF!*#REF!</definedName>
    <definedName name="__shared_30_0_2620">ROUND(SUM(#REF!),0)</definedName>
    <definedName name="__shared_30_0_2622">+#REF!</definedName>
    <definedName name="__shared_30_0_2623">+#REF!*#REF!</definedName>
    <definedName name="__shared_30_0_2624">ROUND(SUM(#REF!),0)</definedName>
    <definedName name="__shared_30_0_2625">+#REF!</definedName>
    <definedName name="__shared_30_0_2626">ROUND((+#REF!+#REF!+#REF!+#REF!+#REF!),0)</definedName>
    <definedName name="__shared_30_0_2628">+ROUND(#REF!*#REF!,0)</definedName>
    <definedName name="__shared_30_0_263">+#REF!*#REF!</definedName>
    <definedName name="__shared_30_0_2630">+ROUND(#REF!*#REF!,0)</definedName>
    <definedName name="__shared_30_0_2632">+ROUND(#REF!*#REF!,0)</definedName>
    <definedName name="__shared_30_0_2633">+ROUND(#REF!*#REF!,0)</definedName>
    <definedName name="__shared_30_0_2634">SUM(#REF!)</definedName>
    <definedName name="__shared_30_0_2635">1+#REF!</definedName>
    <definedName name="__shared_30_0_2636">+VLOOKUP(#REF!,presupuesto,2)</definedName>
    <definedName name="__shared_30_0_2637">+VLOOKUP(#REF!,presupuesto,2)</definedName>
    <definedName name="__shared_30_0_2638">+VLOOKUP(#REF!,presupuesto,2)</definedName>
    <definedName name="__shared_30_0_264">+#REF!*#REF!</definedName>
    <definedName name="__shared_30_0_2640">#N/A</definedName>
    <definedName name="__shared_30_0_2641">#N/A</definedName>
    <definedName name="__shared_30_0_2642">+#REF!*#REF!</definedName>
    <definedName name="__shared_30_0_2643">+#REF!*#REF!+#REF!*#REF!*#REF!</definedName>
    <definedName name="__shared_30_0_2644">+#REF!*#REF!+#REF!*#REF!*#REF!</definedName>
    <definedName name="__shared_30_0_2645">+#REF!*#REF!+#REF!*#REF!*#REF!</definedName>
    <definedName name="__shared_30_0_2646">+#REF!*#REF!+#REF!*#REF!*#REF!</definedName>
    <definedName name="__shared_30_0_2647">+#REF!*#REF!+#REF!*#REF!*#REF!</definedName>
    <definedName name="__shared_30_0_2648">+#REF!*#REF!+#REF!*#REF!*#REF!</definedName>
    <definedName name="__shared_30_0_2649">+#REF!*#REF!+#REF!*#REF!*#REF!</definedName>
    <definedName name="__shared_30_0_265">+#REF!*#REF!</definedName>
    <definedName name="__shared_30_0_2650">+#REF!*#REF!+#REF!*#REF!*#REF!</definedName>
    <definedName name="__shared_30_0_2651">+#REF!*#REF!+#REF!*#REF!*#REF!</definedName>
    <definedName name="__shared_30_0_2652">+#REF!*#REF!+#REF!*#REF!*#REF!</definedName>
    <definedName name="__shared_30_0_2653">+#REF!*#REF!+#REF!*#REF!*#REF!</definedName>
    <definedName name="__shared_30_0_2654">+#REF!*#REF!+#REF!*#REF!*#REF!</definedName>
    <definedName name="__shared_30_0_2655">+#REF!*#REF!+#REF!*#REF!*#REF!</definedName>
    <definedName name="__shared_30_0_2656">+#REF!*#REF!+#REF!*#REF!*#REF!</definedName>
    <definedName name="__shared_30_0_2657">+#REF!*#REF!+#REF!*#REF!*#REF!</definedName>
    <definedName name="__shared_30_0_2658">+#REF!*#REF!+#REF!*#REF!*#REF!</definedName>
    <definedName name="__shared_30_0_2659">+#REF!*#REF!+#REF!*#REF!*#REF!</definedName>
    <definedName name="__shared_30_0_266">+#REF!*#REF!</definedName>
    <definedName name="__shared_30_0_2660">+#REF!*#REF!+#REF!*#REF!*#REF!</definedName>
    <definedName name="__shared_30_0_2661">+#REF!*#REF!+#REF!*#REF!*#REF!</definedName>
    <definedName name="__shared_30_0_2662">ROUND(SUM(#REF!),0)</definedName>
    <definedName name="__shared_30_0_2664">+#REF!</definedName>
    <definedName name="__shared_30_0_2665">+#REF!*#REF!</definedName>
    <definedName name="__shared_30_0_2666">ROUND(SUM(#REF!),0)</definedName>
    <definedName name="__shared_30_0_2668">+#REF!</definedName>
    <definedName name="__shared_30_0_2669">+#REF!*#REF!</definedName>
    <definedName name="__shared_30_0_267">+#REF!*#REF!</definedName>
    <definedName name="__shared_30_0_2670">+#REF!*#REF!</definedName>
    <definedName name="__shared_30_0_2671">ROUND(SUM(#REF!),0)</definedName>
    <definedName name="__shared_30_0_2673">+#REF!*#REF!</definedName>
    <definedName name="__shared_30_0_2674">+#REF!*#REF!</definedName>
    <definedName name="__shared_30_0_2675">+#REF!*#REF!</definedName>
    <definedName name="__shared_30_0_2676">+#REF!*#REF!</definedName>
    <definedName name="__shared_30_0_2677">+#REF!*#REF!</definedName>
    <definedName name="__shared_30_0_2678">+#REF!*#REF!</definedName>
    <definedName name="__shared_30_0_2679">+#REF!*#REF!</definedName>
    <definedName name="__shared_30_0_268">+#REF!*#REF!</definedName>
    <definedName name="__shared_30_0_2680">+#REF!*#REF!</definedName>
    <definedName name="__shared_30_0_2681">+#REF!*#REF!</definedName>
    <definedName name="__shared_30_0_2682">+#REF!*#REF!</definedName>
    <definedName name="__shared_30_0_2683">ROUND(SUM(#REF!),0)</definedName>
    <definedName name="__shared_30_0_2685">+#REF!</definedName>
    <definedName name="__shared_30_0_2686">+#REF!*#REF!</definedName>
    <definedName name="__shared_30_0_2687">ROUND(SUM(#REF!),0)</definedName>
    <definedName name="__shared_30_0_2688">+#REF!</definedName>
    <definedName name="__shared_30_0_2689">ROUND((+#REF!+#REF!+#REF!+#REF!+#REF!),0)</definedName>
    <definedName name="__shared_30_0_269">+#REF!*#REF!</definedName>
    <definedName name="__shared_30_0_2691">+ROUND(#REF!*#REF!,0)</definedName>
    <definedName name="__shared_30_0_2693">+ROUND(#REF!*#REF!,0)</definedName>
    <definedName name="__shared_30_0_2695">+ROUND(#REF!*#REF!,0)</definedName>
    <definedName name="__shared_30_0_2696">+ROUND(#REF!*#REF!,0)</definedName>
    <definedName name="__shared_30_0_2697">SUM(#REF!)</definedName>
    <definedName name="__shared_30_0_2698">1+#REF!</definedName>
    <definedName name="__shared_30_0_2699">+VLOOKUP(#REF!,presupuesto,2)</definedName>
    <definedName name="__shared_30_0_27">+#REF!</definedName>
    <definedName name="__shared_30_0_270">+#REF!*#REF!</definedName>
    <definedName name="__shared_30_0_2700">+VLOOKUP(#REF!,presupuesto,2)</definedName>
    <definedName name="__shared_30_0_2701">+VLOOKUP(#REF!,presupuesto,2)</definedName>
    <definedName name="__shared_30_0_2703">+#REF!*#REF!+#REF!*#REF!*#REF!</definedName>
    <definedName name="__shared_30_0_2704">+#REF!*#REF!+#REF!*#REF!*#REF!</definedName>
    <definedName name="__shared_30_0_2705">+#REF!*#REF!+#REF!*#REF!*#REF!</definedName>
    <definedName name="__shared_30_0_2706">+#REF!*#REF!+#REF!*#REF!*#REF!</definedName>
    <definedName name="__shared_30_0_2707">+#REF!*#REF!+#REF!*#REF!*#REF!</definedName>
    <definedName name="__shared_30_0_2708">+#REF!*#REF!+#REF!*#REF!*#REF!</definedName>
    <definedName name="__shared_30_0_2709">+#REF!*#REF!+#REF!*#REF!*#REF!</definedName>
    <definedName name="__shared_30_0_271">ROUND(SUM(#REF!),0)</definedName>
    <definedName name="__shared_30_0_2710">+#REF!*#REF!+#REF!*#REF!*#REF!</definedName>
    <definedName name="__shared_30_0_2711">+#REF!*#REF!+#REF!*#REF!*#REF!</definedName>
    <definedName name="__shared_30_0_2712">+#REF!*#REF!+#REF!*#REF!*#REF!</definedName>
    <definedName name="__shared_30_0_2713">+#REF!*#REF!+#REF!*#REF!*#REF!</definedName>
    <definedName name="__shared_30_0_2714">+#REF!*#REF!+#REF!*#REF!*#REF!</definedName>
    <definedName name="__shared_30_0_2715">+#REF!*#REF!+#REF!*#REF!*#REF!</definedName>
    <definedName name="__shared_30_0_2716">+#REF!*#REF!+#REF!*#REF!*#REF!</definedName>
    <definedName name="__shared_30_0_2717">+#REF!*#REF!+#REF!*#REF!*#REF!</definedName>
    <definedName name="__shared_30_0_2718">+#REF!*#REF!+#REF!*#REF!*#REF!</definedName>
    <definedName name="__shared_30_0_2719">+#REF!*#REF!+#REF!*#REF!*#REF!</definedName>
    <definedName name="__shared_30_0_2720">+#REF!*#REF!+#REF!*#REF!*#REF!</definedName>
    <definedName name="__shared_30_0_2721">+#REF!*#REF!+#REF!*#REF!*#REF!</definedName>
    <definedName name="__shared_30_0_2722">ROUND(SUM(#REF!),0)</definedName>
    <definedName name="__shared_30_0_2724">+#REF!</definedName>
    <definedName name="__shared_30_0_2725">+#REF!*#REF!</definedName>
    <definedName name="__shared_30_0_2726">ROUND(SUM(#REF!),0)</definedName>
    <definedName name="__shared_30_0_2728">+#REF!</definedName>
    <definedName name="__shared_30_0_2729">+#REF!*#REF!</definedName>
    <definedName name="__shared_30_0_273">ROUND(SUM(#REF!),0)</definedName>
    <definedName name="__shared_30_0_2730">+#REF!*#REF!</definedName>
    <definedName name="__shared_30_0_2731">ROUND(SUM(#REF!),0)</definedName>
    <definedName name="__shared_30_0_2733">+#REF!*#REF!</definedName>
    <definedName name="__shared_30_0_2734">+#REF!*#REF!</definedName>
    <definedName name="__shared_30_0_2735">+#REF!*#REF!</definedName>
    <definedName name="__shared_30_0_2736">+#REF!*#REF!</definedName>
    <definedName name="__shared_30_0_2737">+#REF!*#REF!</definedName>
    <definedName name="__shared_30_0_2738">+#REF!*#REF!</definedName>
    <definedName name="__shared_30_0_2739">+#REF!*#REF!</definedName>
    <definedName name="__shared_30_0_274">+#REF!</definedName>
    <definedName name="__shared_30_0_2740">+#REF!*#REF!</definedName>
    <definedName name="__shared_30_0_2741">+#REF!*#REF!</definedName>
    <definedName name="__shared_30_0_2742">+#REF!*#REF!</definedName>
    <definedName name="__shared_30_0_2743">ROUND(SUM(#REF!),0)</definedName>
    <definedName name="__shared_30_0_2745">+#REF!</definedName>
    <definedName name="__shared_30_0_2746">+#REF!*#REF!</definedName>
    <definedName name="__shared_30_0_2747">ROUND(SUM(#REF!),0)</definedName>
    <definedName name="__shared_30_0_2748">+#REF!</definedName>
    <definedName name="__shared_30_0_2749">ROUND((+#REF!+#REF!+#REF!+#REF!+#REF!),0)</definedName>
    <definedName name="__shared_30_0_275">ROUND((+#REF!+#REF!+#REF!+#REF!+#REF!),0)</definedName>
    <definedName name="__shared_30_0_2751">+ROUND(#REF!*#REF!,0)</definedName>
    <definedName name="__shared_30_0_2753">+ROUND(#REF!*#REF!,0)</definedName>
    <definedName name="__shared_30_0_2755">+ROUND(#REF!*#REF!,0)</definedName>
    <definedName name="__shared_30_0_2756">+ROUND(#REF!*#REF!,0)</definedName>
    <definedName name="__shared_30_0_2757">SUM(#REF!)</definedName>
    <definedName name="__shared_30_0_2758">1+#REF!</definedName>
    <definedName name="__shared_30_0_2759">+VLOOKUP(#REF!,presupuesto,2)</definedName>
    <definedName name="__shared_30_0_2760">+VLOOKUP(#REF!,presupuesto,2)</definedName>
    <definedName name="__shared_30_0_2761">+VLOOKUP(#REF!,presupuesto,2)</definedName>
    <definedName name="__shared_30_0_2763">#N/A</definedName>
    <definedName name="__shared_30_0_2764">#N/A</definedName>
    <definedName name="__shared_30_0_2765">+#REF!*#REF!</definedName>
    <definedName name="__shared_30_0_2766">+#REF!*#REF!+#REF!*#REF!*#REF!</definedName>
    <definedName name="__shared_30_0_2767">+#REF!*#REF!+#REF!*#REF!*#REF!</definedName>
    <definedName name="__shared_30_0_2768">+#REF!*#REF!+#REF!*#REF!*#REF!</definedName>
    <definedName name="__shared_30_0_2769">+#REF!*#REF!+#REF!*#REF!*#REF!</definedName>
    <definedName name="__shared_30_0_277">+ROUND(#REF!*#REF!,0)</definedName>
    <definedName name="__shared_30_0_2770">+#REF!*#REF!+#REF!*#REF!*#REF!</definedName>
    <definedName name="__shared_30_0_2771">+#REF!*#REF!+#REF!*#REF!*#REF!</definedName>
    <definedName name="__shared_30_0_2772">+#REF!*#REF!+#REF!*#REF!*#REF!</definedName>
    <definedName name="__shared_30_0_2773">+#REF!*#REF!+#REF!*#REF!*#REF!</definedName>
    <definedName name="__shared_30_0_2774">+#REF!*#REF!+#REF!*#REF!*#REF!</definedName>
    <definedName name="__shared_30_0_2775">+#REF!*#REF!+#REF!*#REF!*#REF!</definedName>
    <definedName name="__shared_30_0_2776">+#REF!*#REF!+#REF!*#REF!*#REF!</definedName>
    <definedName name="__shared_30_0_2777">+#REF!*#REF!+#REF!*#REF!*#REF!</definedName>
    <definedName name="__shared_30_0_2778">+#REF!*#REF!+#REF!*#REF!*#REF!</definedName>
    <definedName name="__shared_30_0_2779">+#REF!*#REF!+#REF!*#REF!*#REF!</definedName>
    <definedName name="__shared_30_0_2780">+#REF!*#REF!+#REF!*#REF!*#REF!</definedName>
    <definedName name="__shared_30_0_2781">+#REF!*#REF!+#REF!*#REF!*#REF!</definedName>
    <definedName name="__shared_30_0_2782">+#REF!*#REF!+#REF!*#REF!*#REF!</definedName>
    <definedName name="__shared_30_0_2783">+#REF!*#REF!+#REF!*#REF!*#REF!</definedName>
    <definedName name="__shared_30_0_2784">+#REF!*#REF!+#REF!*#REF!*#REF!</definedName>
    <definedName name="__shared_30_0_2785">ROUND(SUM(#REF!),0)</definedName>
    <definedName name="__shared_30_0_2787">+#REF!</definedName>
    <definedName name="__shared_30_0_2788">+#REF!*#REF!</definedName>
    <definedName name="__shared_30_0_2789">ROUND(SUM(#REF!),0)</definedName>
    <definedName name="__shared_30_0_279">+ROUND(#REF!*#REF!,0)</definedName>
    <definedName name="__shared_30_0_2791">+#REF!</definedName>
    <definedName name="__shared_30_0_2792">+#REF!*#REF!</definedName>
    <definedName name="__shared_30_0_2793">+#REF!*#REF!</definedName>
    <definedName name="__shared_30_0_2794">ROUND(SUM(#REF!),0)</definedName>
    <definedName name="__shared_30_0_2796">+#REF!*#REF!</definedName>
    <definedName name="__shared_30_0_2797">+#REF!*#REF!</definedName>
    <definedName name="__shared_30_0_2798">+#REF!*#REF!</definedName>
    <definedName name="__shared_30_0_2799">+#REF!*#REF!</definedName>
    <definedName name="__shared_30_0_28">+#REF!*#REF!</definedName>
    <definedName name="__shared_30_0_2800">+#REF!*#REF!</definedName>
    <definedName name="__shared_30_0_2801">+#REF!*#REF!</definedName>
    <definedName name="__shared_30_0_2802">+#REF!*#REF!</definedName>
    <definedName name="__shared_30_0_2803">+#REF!*#REF!</definedName>
    <definedName name="__shared_30_0_2804">+#REF!*#REF!</definedName>
    <definedName name="__shared_30_0_2805">+#REF!*#REF!</definedName>
    <definedName name="__shared_30_0_2806">ROUND(SUM(#REF!),0)</definedName>
    <definedName name="__shared_30_0_2808">+#REF!</definedName>
    <definedName name="__shared_30_0_2809">+#REF!*#REF!</definedName>
    <definedName name="__shared_30_0_281">+ROUND(#REF!*#REF!,0)</definedName>
    <definedName name="__shared_30_0_2810">ROUND(SUM(#REF!),0)</definedName>
    <definedName name="__shared_30_0_2811">+#REF!</definedName>
    <definedName name="__shared_30_0_2812">ROUND((+#REF!+#REF!+#REF!+#REF!+#REF!),0)</definedName>
    <definedName name="__shared_30_0_2814">+ROUND(#REF!*#REF!,0)</definedName>
    <definedName name="__shared_30_0_2816">+ROUND(#REF!*#REF!,0)</definedName>
    <definedName name="__shared_30_0_2818">+ROUND(#REF!*#REF!,0)</definedName>
    <definedName name="__shared_30_0_2819">+ROUND(#REF!*#REF!,0)</definedName>
    <definedName name="__shared_30_0_282">+ROUND(#REF!*#REF!,0)</definedName>
    <definedName name="__shared_30_0_2820">SUM(#REF!)</definedName>
    <definedName name="__shared_30_0_2821">1+#REF!</definedName>
    <definedName name="__shared_30_0_2822">+VLOOKUP(#REF!,presupuesto,2)</definedName>
    <definedName name="__shared_30_0_2823">+VLOOKUP(#REF!,presupuesto,2)</definedName>
    <definedName name="__shared_30_0_2824">+VLOOKUP(#REF!,presupuesto,2)</definedName>
    <definedName name="__shared_30_0_2826">#N/A</definedName>
    <definedName name="__shared_30_0_2827">#N/A</definedName>
    <definedName name="__shared_30_0_2828">+#REF!*#REF!</definedName>
    <definedName name="__shared_30_0_2829">+#REF!*#REF!+#REF!*#REF!*#REF!</definedName>
    <definedName name="__shared_30_0_283">SUM(#REF!)</definedName>
    <definedName name="__shared_30_0_2830">+#REF!*#REF!+#REF!*#REF!*#REF!</definedName>
    <definedName name="__shared_30_0_2831">+#REF!*#REF!+#REF!*#REF!*#REF!</definedName>
    <definedName name="__shared_30_0_2832">+#REF!*#REF!+#REF!*#REF!*#REF!</definedName>
    <definedName name="__shared_30_0_2833">+#REF!*#REF!+#REF!*#REF!*#REF!</definedName>
    <definedName name="__shared_30_0_2834">+#REF!*#REF!+#REF!*#REF!*#REF!</definedName>
    <definedName name="__shared_30_0_2835">+#REF!*#REF!+#REF!*#REF!*#REF!</definedName>
    <definedName name="__shared_30_0_2836">+#REF!*#REF!+#REF!*#REF!*#REF!</definedName>
    <definedName name="__shared_30_0_2837">+#REF!*#REF!+#REF!*#REF!*#REF!</definedName>
    <definedName name="__shared_30_0_2838">+#REF!*#REF!+#REF!*#REF!*#REF!</definedName>
    <definedName name="__shared_30_0_2839">+#REF!*#REF!+#REF!*#REF!*#REF!</definedName>
    <definedName name="__shared_30_0_284">1+#REF!</definedName>
    <definedName name="__shared_30_0_2840">+#REF!*#REF!+#REF!*#REF!*#REF!</definedName>
    <definedName name="__shared_30_0_2841">+#REF!*#REF!+#REF!*#REF!*#REF!</definedName>
    <definedName name="__shared_30_0_2842">+#REF!*#REF!+#REF!*#REF!*#REF!</definedName>
    <definedName name="__shared_30_0_2843">+#REF!*#REF!+#REF!*#REF!*#REF!</definedName>
    <definedName name="__shared_30_0_2844">+#REF!*#REF!+#REF!*#REF!*#REF!</definedName>
    <definedName name="__shared_30_0_2845">+#REF!*#REF!+#REF!*#REF!*#REF!</definedName>
    <definedName name="__shared_30_0_2846">+#REF!*#REF!+#REF!*#REF!*#REF!</definedName>
    <definedName name="__shared_30_0_2847">+#REF!*#REF!+#REF!*#REF!*#REF!</definedName>
    <definedName name="__shared_30_0_2848">ROUND(SUM(#REF!),0)</definedName>
    <definedName name="__shared_30_0_285">+VLOOKUP(#REF!,presupuesto,2)</definedName>
    <definedName name="__shared_30_0_2850">+#REF!</definedName>
    <definedName name="__shared_30_0_2851">+#REF!*#REF!</definedName>
    <definedName name="__shared_30_0_2852">ROUND(SUM(#REF!),0)</definedName>
    <definedName name="__shared_30_0_2854">+#REF!</definedName>
    <definedName name="__shared_30_0_2855">+#REF!*#REF!</definedName>
    <definedName name="__shared_30_0_2856">+#REF!*#REF!</definedName>
    <definedName name="__shared_30_0_2857">ROUND(SUM(#REF!),0)</definedName>
    <definedName name="__shared_30_0_2859">+#REF!*#REF!</definedName>
    <definedName name="__shared_30_0_286">+VLOOKUP(#REF!,presupuesto,2)</definedName>
    <definedName name="__shared_30_0_2860">+#REF!*#REF!</definedName>
    <definedName name="__shared_30_0_2861">+#REF!*#REF!</definedName>
    <definedName name="__shared_30_0_2862">+#REF!*#REF!</definedName>
    <definedName name="__shared_30_0_2863">+#REF!*#REF!</definedName>
    <definedName name="__shared_30_0_2864">+#REF!*#REF!</definedName>
    <definedName name="__shared_30_0_2865">+#REF!*#REF!</definedName>
    <definedName name="__shared_30_0_2866">+#REF!*#REF!</definedName>
    <definedName name="__shared_30_0_2867">+#REF!*#REF!</definedName>
    <definedName name="__shared_30_0_2868">+#REF!*#REF!</definedName>
    <definedName name="__shared_30_0_2869">ROUND(SUM(#REF!),0)</definedName>
    <definedName name="__shared_30_0_287">+VLOOKUP(#REF!,presupuesto,2)</definedName>
    <definedName name="__shared_30_0_2871">+#REF!</definedName>
    <definedName name="__shared_30_0_2872">+#REF!*#REF!</definedName>
    <definedName name="__shared_30_0_2873">ROUND(SUM(#REF!),0)</definedName>
    <definedName name="__shared_30_0_2874">+#REF!</definedName>
    <definedName name="__shared_30_0_2875">ROUND((+#REF!+#REF!+#REF!+#REF!+#REF!),0)</definedName>
    <definedName name="__shared_30_0_2877">+ROUND(#REF!*#REF!,0)</definedName>
    <definedName name="__shared_30_0_2879">+ROUND(#REF!*#REF!,0)</definedName>
    <definedName name="__shared_30_0_2881">+ROUND(#REF!*#REF!,0)</definedName>
    <definedName name="__shared_30_0_2882">+ROUND(#REF!*#REF!,0)</definedName>
    <definedName name="__shared_30_0_2883">SUM(#REF!)</definedName>
    <definedName name="__shared_30_0_2884">1+#REF!</definedName>
    <definedName name="__shared_30_0_2885">+VLOOKUP(#REF!,presupuesto,2)</definedName>
    <definedName name="__shared_30_0_2886">+VLOOKUP(#REF!,presupuesto,2)</definedName>
    <definedName name="__shared_30_0_2887">+VLOOKUP(#REF!,presupuesto,2)</definedName>
    <definedName name="__shared_30_0_2889">+#REF!*#REF!+#REF!*#REF!*#REF!</definedName>
    <definedName name="__shared_30_0_289">+#REF!*#REF!+#REF!*#REF!*#REF!</definedName>
    <definedName name="__shared_30_0_2890">+#REF!*#REF!+#REF!*#REF!*#REF!</definedName>
    <definedName name="__shared_30_0_2891">+#REF!*#REF!+#REF!*#REF!*#REF!</definedName>
    <definedName name="__shared_30_0_2892">+#REF!*#REF!+#REF!*#REF!*#REF!</definedName>
    <definedName name="__shared_30_0_2893">+#REF!*#REF!+#REF!*#REF!*#REF!</definedName>
    <definedName name="__shared_30_0_2894">+#REF!*#REF!+#REF!*#REF!*#REF!</definedName>
    <definedName name="__shared_30_0_2895">+#REF!*#REF!+#REF!*#REF!*#REF!</definedName>
    <definedName name="__shared_30_0_2896">+#REF!*#REF!+#REF!*#REF!*#REF!</definedName>
    <definedName name="__shared_30_0_2897">+#REF!*#REF!+#REF!*#REF!*#REF!</definedName>
    <definedName name="__shared_30_0_2898">+#REF!*#REF!+#REF!*#REF!*#REF!</definedName>
    <definedName name="__shared_30_0_2899">+#REF!*#REF!+#REF!*#REF!*#REF!</definedName>
    <definedName name="__shared_30_0_29">ROUND(SUM(#REF!),0)</definedName>
    <definedName name="__shared_30_0_290">+#REF!*#REF!+#REF!*#REF!*#REF!</definedName>
    <definedName name="__shared_30_0_2900">+#REF!*#REF!+#REF!*#REF!*#REF!</definedName>
    <definedName name="__shared_30_0_2901">+#REF!*#REF!+#REF!*#REF!*#REF!</definedName>
    <definedName name="__shared_30_0_2902">+#REF!*#REF!+#REF!*#REF!*#REF!</definedName>
    <definedName name="__shared_30_0_2903">+#REF!*#REF!+#REF!*#REF!*#REF!</definedName>
    <definedName name="__shared_30_0_2904">+#REF!*#REF!+#REF!*#REF!*#REF!</definedName>
    <definedName name="__shared_30_0_2905">+#REF!*#REF!+#REF!*#REF!*#REF!</definedName>
    <definedName name="__shared_30_0_2906">+#REF!*#REF!+#REF!*#REF!*#REF!</definedName>
    <definedName name="__shared_30_0_2907">+#REF!*#REF!+#REF!*#REF!*#REF!</definedName>
    <definedName name="__shared_30_0_2908">ROUND(SUM(#REF!),0)</definedName>
    <definedName name="__shared_30_0_291">+#REF!*#REF!+#REF!*#REF!*#REF!</definedName>
    <definedName name="__shared_30_0_2910">+#REF!</definedName>
    <definedName name="__shared_30_0_2911">+#REF!*#REF!</definedName>
    <definedName name="__shared_30_0_2912">ROUND(SUM(#REF!),0)</definedName>
    <definedName name="__shared_30_0_2914">+#REF!</definedName>
    <definedName name="__shared_30_0_2915">+#REF!*#REF!</definedName>
    <definedName name="__shared_30_0_2916">+#REF!*#REF!</definedName>
    <definedName name="__shared_30_0_2917">ROUND(SUM(#REF!),0)</definedName>
    <definedName name="__shared_30_0_2919">#N/A</definedName>
    <definedName name="__shared_30_0_292">+#REF!*#REF!+#REF!*#REF!*#REF!</definedName>
    <definedName name="__shared_30_0_2920">#N/A</definedName>
    <definedName name="__shared_30_0_2921">+#REF!*#REF!</definedName>
    <definedName name="__shared_30_0_2922">+#REF!*#REF!</definedName>
    <definedName name="__shared_30_0_2923">+#REF!*#REF!</definedName>
    <definedName name="__shared_30_0_2924">+#REF!*#REF!</definedName>
    <definedName name="__shared_30_0_2925">+#REF!*#REF!</definedName>
    <definedName name="__shared_30_0_2926">+#REF!*#REF!</definedName>
    <definedName name="__shared_30_0_2927">+#REF!*#REF!</definedName>
    <definedName name="__shared_30_0_2928">+#REF!*#REF!</definedName>
    <definedName name="__shared_30_0_2929">+#REF!*#REF!</definedName>
    <definedName name="__shared_30_0_293">+#REF!*#REF!+#REF!*#REF!*#REF!</definedName>
    <definedName name="__shared_30_0_2930">+#REF!*#REF!</definedName>
    <definedName name="__shared_30_0_2931">+#REF!*#REF!</definedName>
    <definedName name="__shared_30_0_2932">ROUND(SUM(#REF!),0)</definedName>
    <definedName name="__shared_30_0_2934">ROUND(SUM(#REF!),0)</definedName>
    <definedName name="__shared_30_0_2935">+#REF!</definedName>
    <definedName name="__shared_30_0_2936">ROUND((+#REF!+#REF!+#REF!+#REF!+#REF!),0)</definedName>
    <definedName name="__shared_30_0_2938">+ROUND(#REF!*#REF!,0)</definedName>
    <definedName name="__shared_30_0_294">+#REF!*#REF!+#REF!*#REF!*#REF!</definedName>
    <definedName name="__shared_30_0_2940">+ROUND(#REF!*#REF!,0)</definedName>
    <definedName name="__shared_30_0_2942">+ROUND(#REF!*#REF!,0)</definedName>
    <definedName name="__shared_30_0_2943">+ROUND(#REF!*#REF!,0)</definedName>
    <definedName name="__shared_30_0_2944">SUM(#REF!)</definedName>
    <definedName name="__shared_30_0_2945">1+#REF!</definedName>
    <definedName name="__shared_30_0_2946">+VLOOKUP(#REF!,presupuesto,2)</definedName>
    <definedName name="__shared_30_0_2947">+VLOOKUP(#REF!,presupuesto,2)</definedName>
    <definedName name="__shared_30_0_2948">+VLOOKUP(#REF!,presupuesto,2)</definedName>
    <definedName name="__shared_30_0_295">+#REF!*#REF!+#REF!*#REF!*#REF!</definedName>
    <definedName name="__shared_30_0_2950">+#REF!*#REF!+#REF!*#REF!*#REF!</definedName>
    <definedName name="__shared_30_0_2951">+#REF!*#REF!+#REF!*#REF!*#REF!</definedName>
    <definedName name="__shared_30_0_2952">+#REF!*#REF!+#REF!*#REF!*#REF!</definedName>
    <definedName name="__shared_30_0_2953">+#REF!*#REF!+#REF!*#REF!*#REF!</definedName>
    <definedName name="__shared_30_0_2954">+#REF!*#REF!+#REF!*#REF!*#REF!</definedName>
    <definedName name="__shared_30_0_2955">+#REF!*#REF!+#REF!*#REF!*#REF!</definedName>
    <definedName name="__shared_30_0_2956">+#REF!*#REF!+#REF!*#REF!*#REF!</definedName>
    <definedName name="__shared_30_0_2957">+#REF!*#REF!+#REF!*#REF!*#REF!</definedName>
    <definedName name="__shared_30_0_2958">+#REF!*#REF!+#REF!*#REF!*#REF!</definedName>
    <definedName name="__shared_30_0_2959">+#REF!*#REF!+#REF!*#REF!*#REF!</definedName>
    <definedName name="__shared_30_0_296">+#REF!*#REF!+#REF!*#REF!*#REF!</definedName>
    <definedName name="__shared_30_0_2960">+#REF!*#REF!+#REF!*#REF!*#REF!</definedName>
    <definedName name="__shared_30_0_2961">+#REF!*#REF!+#REF!*#REF!*#REF!</definedName>
    <definedName name="__shared_30_0_2962">+#REF!*#REF!+#REF!*#REF!*#REF!</definedName>
    <definedName name="__shared_30_0_2963">+#REF!*#REF!+#REF!*#REF!*#REF!</definedName>
    <definedName name="__shared_30_0_2964">+#REF!*#REF!+#REF!*#REF!*#REF!</definedName>
    <definedName name="__shared_30_0_2965">+#REF!*#REF!+#REF!*#REF!*#REF!</definedName>
    <definedName name="__shared_30_0_2966">+#REF!*#REF!+#REF!*#REF!*#REF!</definedName>
    <definedName name="__shared_30_0_2967">+#REF!*#REF!+#REF!*#REF!*#REF!</definedName>
    <definedName name="__shared_30_0_2968">+#REF!*#REF!+#REF!*#REF!*#REF!</definedName>
    <definedName name="__shared_30_0_2969">ROUND(SUM(#REF!),0)</definedName>
    <definedName name="__shared_30_0_297">+#REF!*#REF!+#REF!*#REF!*#REF!</definedName>
    <definedName name="__shared_30_0_2971">+#REF!</definedName>
    <definedName name="__shared_30_0_2972">+#REF!*#REF!</definedName>
    <definedName name="__shared_30_0_2973">ROUND(SUM(#REF!),0)</definedName>
    <definedName name="__shared_30_0_2975">+#REF!</definedName>
    <definedName name="__shared_30_0_2976">+#REF!*#REF!</definedName>
    <definedName name="__shared_30_0_2977">+#REF!*#REF!</definedName>
    <definedName name="__shared_30_0_2978">ROUND(SUM(#REF!),0)</definedName>
    <definedName name="__shared_30_0_298">+#REF!*#REF!+#REF!*#REF!*#REF!</definedName>
    <definedName name="__shared_30_0_2980">+#REF!*#REF!</definedName>
    <definedName name="__shared_30_0_2981">+#REF!*#REF!</definedName>
    <definedName name="__shared_30_0_2982">+#REF!*#REF!</definedName>
    <definedName name="__shared_30_0_2983">+#REF!*#REF!</definedName>
    <definedName name="__shared_30_0_2984">+#REF!*#REF!</definedName>
    <definedName name="__shared_30_0_2985">+#REF!*#REF!</definedName>
    <definedName name="__shared_30_0_2986">+#REF!*#REF!</definedName>
    <definedName name="__shared_30_0_2987">+#REF!*#REF!</definedName>
    <definedName name="__shared_30_0_2988">+#REF!*#REF!</definedName>
    <definedName name="__shared_30_0_2989">+#REF!*#REF!</definedName>
    <definedName name="__shared_30_0_299">+#REF!*#REF!+#REF!*#REF!*#REF!</definedName>
    <definedName name="__shared_30_0_2990">ROUND(SUM(#REF!),0)</definedName>
    <definedName name="__shared_30_0_2992">+#REF!</definedName>
    <definedName name="__shared_30_0_2993">+#REF!*#REF!</definedName>
    <definedName name="__shared_30_0_2994">ROUND(SUM(#REF!),0)</definedName>
    <definedName name="__shared_30_0_2995">+#REF!</definedName>
    <definedName name="__shared_30_0_2996">ROUND((+#REF!+#REF!+#REF!+#REF!+#REF!),0)</definedName>
    <definedName name="__shared_30_0_2998">+ROUND(#REF!*#REF!,0)</definedName>
    <definedName name="__shared_30_0_3">+VLOOKUP(#REF!,presupuesto,2)</definedName>
    <definedName name="__shared_30_0_300">+#REF!*#REF!+#REF!*#REF!*#REF!</definedName>
    <definedName name="__shared_30_0_3000">+ROUND(#REF!*#REF!,0)</definedName>
    <definedName name="__shared_30_0_3002">+ROUND(#REF!*#REF!,0)</definedName>
    <definedName name="__shared_30_0_3003">+ROUND(#REF!*#REF!,0)</definedName>
    <definedName name="__shared_30_0_3004">SUM(#REF!)</definedName>
    <definedName name="__shared_30_0_3005">1+#REF!</definedName>
    <definedName name="__shared_30_0_3006">+VLOOKUP(#REF!,presupuesto,2)</definedName>
    <definedName name="__shared_30_0_3007">+VLOOKUP(#REF!,presupuesto,2)</definedName>
    <definedName name="__shared_30_0_3008">+VLOOKUP(#REF!,presupuesto,2)</definedName>
    <definedName name="__shared_30_0_301">+#REF!*#REF!+#REF!*#REF!*#REF!</definedName>
    <definedName name="__shared_30_0_3010">+#REF!*#REF!+#REF!*#REF!*#REF!</definedName>
    <definedName name="__shared_30_0_3011">+#REF!*#REF!+#REF!*#REF!*#REF!</definedName>
    <definedName name="__shared_30_0_3012">+#REF!*#REF!+#REF!*#REF!*#REF!</definedName>
    <definedName name="__shared_30_0_3013">+#REF!*#REF!+#REF!*#REF!*#REF!</definedName>
    <definedName name="__shared_30_0_3014">+#REF!*#REF!+#REF!*#REF!*#REF!</definedName>
    <definedName name="__shared_30_0_3015">+#REF!*#REF!+#REF!*#REF!*#REF!</definedName>
    <definedName name="__shared_30_0_3016">+#REF!*#REF!+#REF!*#REF!*#REF!</definedName>
    <definedName name="__shared_30_0_3017">+#REF!*#REF!+#REF!*#REF!*#REF!</definedName>
    <definedName name="__shared_30_0_3018">+#REF!*#REF!+#REF!*#REF!*#REF!</definedName>
    <definedName name="__shared_30_0_3019">+#REF!*#REF!+#REF!*#REF!*#REF!</definedName>
    <definedName name="__shared_30_0_302">+#REF!*#REF!+#REF!*#REF!*#REF!</definedName>
    <definedName name="__shared_30_0_3020">+#REF!*#REF!+#REF!*#REF!*#REF!</definedName>
    <definedName name="__shared_30_0_3021">+#REF!*#REF!+#REF!*#REF!*#REF!</definedName>
    <definedName name="__shared_30_0_3022">+#REF!*#REF!+#REF!*#REF!*#REF!</definedName>
    <definedName name="__shared_30_0_3023">+#REF!*#REF!+#REF!*#REF!*#REF!</definedName>
    <definedName name="__shared_30_0_3024">+#REF!*#REF!+#REF!*#REF!*#REF!</definedName>
    <definedName name="__shared_30_0_3025">+#REF!*#REF!+#REF!*#REF!*#REF!</definedName>
    <definedName name="__shared_30_0_3026">+#REF!*#REF!+#REF!*#REF!*#REF!</definedName>
    <definedName name="__shared_30_0_3027">+#REF!*#REF!+#REF!*#REF!*#REF!</definedName>
    <definedName name="__shared_30_0_3028">+#REF!*#REF!+#REF!*#REF!*#REF!</definedName>
    <definedName name="__shared_30_0_303">+#REF!*#REF!+#REF!*#REF!*#REF!</definedName>
    <definedName name="__shared_30_0_3030">SUM(#REF!)</definedName>
    <definedName name="__shared_30_0_3031">+#REF!*#REF!</definedName>
    <definedName name="__shared_30_0_3032">ROUND(SUM(#REF!),0)</definedName>
    <definedName name="__shared_30_0_3034">+#REF!</definedName>
    <definedName name="__shared_30_0_3035">+#REF!*#REF!</definedName>
    <definedName name="__shared_30_0_3036">ROUND(SUM(#REF!),0)</definedName>
    <definedName name="__shared_30_0_3038">+#REF!</definedName>
    <definedName name="__shared_30_0_3039">+#REF!*#REF!</definedName>
    <definedName name="__shared_30_0_304">+#REF!*#REF!+#REF!*#REF!*#REF!</definedName>
    <definedName name="__shared_30_0_3040">+#REF!*#REF!</definedName>
    <definedName name="__shared_30_0_3041">ROUND(SUM(#REF!),0)</definedName>
    <definedName name="__shared_30_0_3043">#N/A</definedName>
    <definedName name="__shared_30_0_3044">#N/A</definedName>
    <definedName name="__shared_30_0_3045">+#REF!*#REF!</definedName>
    <definedName name="__shared_30_0_3046">+#REF!*#REF!</definedName>
    <definedName name="__shared_30_0_3047">+#REF!*#REF!</definedName>
    <definedName name="__shared_30_0_3048">+#REF!*#REF!</definedName>
    <definedName name="__shared_30_0_3049">+#REF!*#REF!</definedName>
    <definedName name="__shared_30_0_305">+#REF!*#REF!+#REF!*#REF!*#REF!</definedName>
    <definedName name="__shared_30_0_3050">+#REF!*#REF!</definedName>
    <definedName name="__shared_30_0_3051">+#REF!*#REF!</definedName>
    <definedName name="__shared_30_0_3052">+#REF!*#REF!</definedName>
    <definedName name="__shared_30_0_3053">+#REF!*#REF!</definedName>
    <definedName name="__shared_30_0_3054">+#REF!*#REF!</definedName>
    <definedName name="__shared_30_0_3055">+#REF!*#REF!</definedName>
    <definedName name="__shared_30_0_3056">ROUND(SUM(#REF!),0)</definedName>
    <definedName name="__shared_30_0_3058">+#REF!</definedName>
    <definedName name="__shared_30_0_3059">+#REF!*#REF!</definedName>
    <definedName name="__shared_30_0_306">+#REF!*#REF!+#REF!*#REF!*#REF!</definedName>
    <definedName name="__shared_30_0_3060">ROUND(SUM(#REF!),0)</definedName>
    <definedName name="__shared_30_0_3061">+#REF!</definedName>
    <definedName name="__shared_30_0_3062">ROUND((+#REF!+#REF!+#REF!+#REF!+#REF!),0)</definedName>
    <definedName name="__shared_30_0_3064">+ROUND(#REF!*#REF!,0)</definedName>
    <definedName name="__shared_30_0_3066">+ROUND(#REF!*#REF!,0)</definedName>
    <definedName name="__shared_30_0_3068">+ROUND(#REF!*#REF!,0)</definedName>
    <definedName name="__shared_30_0_3069">+ROUND(#REF!*#REF!,0)</definedName>
    <definedName name="__shared_30_0_307">+#REF!*#REF!+#REF!*#REF!*#REF!</definedName>
    <definedName name="__shared_30_0_3070">SUM(#REF!)</definedName>
    <definedName name="__shared_30_0_3071">1+#REF!</definedName>
    <definedName name="__shared_30_0_3072">+VLOOKUP(#REF!,presupuesto,2)</definedName>
    <definedName name="__shared_30_0_3073">+VLOOKUP(#REF!,presupuesto,2)</definedName>
    <definedName name="__shared_30_0_3074">+VLOOKUP(#REF!,presupuesto,2)</definedName>
    <definedName name="__shared_30_0_3076">#N/A</definedName>
    <definedName name="__shared_30_0_3077">#N/A</definedName>
    <definedName name="__shared_30_0_3078">+#REF!*#REF!</definedName>
    <definedName name="__shared_30_0_3079">+#REF!*#REF!+#REF!*#REF!*#REF!</definedName>
    <definedName name="__shared_30_0_308">ROUND(SUM(#REF!),0)</definedName>
    <definedName name="__shared_30_0_3080">#N/A</definedName>
    <definedName name="__shared_30_0_3081">#N/A</definedName>
    <definedName name="__shared_30_0_3082">+#REF!*#REF!</definedName>
    <definedName name="__shared_30_0_3083">+#REF!*#REF!+#REF!*#REF!*#REF!</definedName>
    <definedName name="__shared_30_0_3084">+#REF!*#REF!+#REF!*#REF!*#REF!</definedName>
    <definedName name="__shared_30_0_3085">+#REF!*#REF!+#REF!*#REF!*#REF!</definedName>
    <definedName name="__shared_30_0_3086">+#REF!*#REF!+#REF!*#REF!*#REF!</definedName>
    <definedName name="__shared_30_0_3087">+#REF!*#REF!+#REF!*#REF!*#REF!</definedName>
    <definedName name="__shared_30_0_3088">+#REF!*#REF!+#REF!*#REF!*#REF!</definedName>
    <definedName name="__shared_30_0_3089">+#REF!*#REF!+#REF!*#REF!*#REF!</definedName>
    <definedName name="__shared_30_0_3090">+#REF!*#REF!+#REF!*#REF!*#REF!</definedName>
    <definedName name="__shared_30_0_3091">+#REF!*#REF!+#REF!*#REF!*#REF!</definedName>
    <definedName name="__shared_30_0_3092">+#REF!*#REF!+#REF!*#REF!*#REF!</definedName>
    <definedName name="__shared_30_0_3093">+#REF!*#REF!+#REF!*#REF!*#REF!</definedName>
    <definedName name="__shared_30_0_3094">+#REF!*#REF!+#REF!*#REF!*#REF!</definedName>
    <definedName name="__shared_30_0_3095">+#REF!*#REF!+#REF!*#REF!*#REF!</definedName>
    <definedName name="__shared_30_0_3096">+#REF!*#REF!+#REF!*#REF!*#REF!</definedName>
    <definedName name="__shared_30_0_3097">+#REF!*#REF!+#REF!*#REF!*#REF!</definedName>
    <definedName name="__shared_30_0_3098">+#REF!*#REF!+#REF!*#REF!*#REF!</definedName>
    <definedName name="__shared_30_0_3099">+#REF!*#REF!+#REF!*#REF!*#REF!</definedName>
    <definedName name="__shared_30_0_31">+#REF!</definedName>
    <definedName name="__shared_30_0_310">ROUND(SUM(#REF!),0)</definedName>
    <definedName name="__shared_30_0_3100">+#REF!*#REF!+#REF!*#REF!*#REF!</definedName>
    <definedName name="__shared_30_0_3102">SUM(#REF!)</definedName>
    <definedName name="__shared_30_0_3103">ROUND(SUM(#REF!),0)</definedName>
    <definedName name="__shared_30_0_3105">+#REF!</definedName>
    <definedName name="__shared_30_0_3106">+#REF!*#REF!</definedName>
    <definedName name="__shared_30_0_3107">ROUND(SUM(#REF!),0)</definedName>
    <definedName name="__shared_30_0_3109">+#REF!</definedName>
    <definedName name="__shared_30_0_3110">+#REF!*#REF!</definedName>
    <definedName name="__shared_30_0_3111">+#REF!*#REF!</definedName>
    <definedName name="__shared_30_0_3112">ROUND(SUM(#REF!),0)</definedName>
    <definedName name="__shared_30_0_3114">+#REF!*#REF!</definedName>
    <definedName name="__shared_30_0_3115">+#REF!*#REF!</definedName>
    <definedName name="__shared_30_0_3116">+#REF!*#REF!</definedName>
    <definedName name="__shared_30_0_3117">+#REF!*#REF!</definedName>
    <definedName name="__shared_30_0_3118">+#REF!*#REF!</definedName>
    <definedName name="__shared_30_0_3119">+#REF!*#REF!</definedName>
    <definedName name="__shared_30_0_312">+#REF!</definedName>
    <definedName name="__shared_30_0_3120">+#REF!*#REF!</definedName>
    <definedName name="__shared_30_0_3121">+#REF!*#REF!</definedName>
    <definedName name="__shared_30_0_3122">+#REF!*#REF!</definedName>
    <definedName name="__shared_30_0_3123">+#REF!*#REF!</definedName>
    <definedName name="__shared_30_0_3124">ROUND(SUM(#REF!),0)</definedName>
    <definedName name="__shared_30_0_3126">+#REF!</definedName>
    <definedName name="__shared_30_0_3127">+#REF!*#REF!</definedName>
    <definedName name="__shared_30_0_3128">ROUND(SUM(#REF!),0)</definedName>
    <definedName name="__shared_30_0_3129">+#REF!</definedName>
    <definedName name="__shared_30_0_313">+#REF!*#REF!</definedName>
    <definedName name="__shared_30_0_3130">ROUND((+#REF!+#REF!+#REF!+#REF!+#REF!),0)</definedName>
    <definedName name="__shared_30_0_3132">+ROUND(#REF!*#REF!,0)</definedName>
    <definedName name="__shared_30_0_3134">+ROUND(#REF!*#REF!,0)</definedName>
    <definedName name="__shared_30_0_3136">+ROUND(#REF!*#REF!,0)</definedName>
    <definedName name="__shared_30_0_3137">+ROUND(#REF!*#REF!,0)</definedName>
    <definedName name="__shared_30_0_3138">SUM(#REF!)</definedName>
    <definedName name="__shared_30_0_3139">1+#REF!</definedName>
    <definedName name="__shared_30_0_314">+#REF!*#REF!</definedName>
    <definedName name="__shared_30_0_3140">+VLOOKUP(#REF!,presupuesto,2)</definedName>
    <definedName name="__shared_30_0_3141">+VLOOKUP(#REF!,presupuesto,2)</definedName>
    <definedName name="__shared_30_0_3142">+VLOOKUP(#REF!,presupuesto,2)</definedName>
    <definedName name="__shared_30_0_3143">+VLOOKUP(#REF!,presupuesto,2)</definedName>
    <definedName name="__shared_30_0_3145">#N/A</definedName>
    <definedName name="__shared_30_0_3146">#N/A</definedName>
    <definedName name="__shared_30_0_3147">+#REF!*#REF!</definedName>
    <definedName name="__shared_30_0_3148">+#REF!*#REF!+#REF!*#REF!*#REF!</definedName>
    <definedName name="__shared_30_0_3149">+#REF!*#REF!+#REF!*#REF!*#REF!</definedName>
    <definedName name="__shared_30_0_315">ROUND(SUM(#REF!),0)</definedName>
    <definedName name="__shared_30_0_3150">+#REF!*#REF!+#REF!*#REF!*#REF!</definedName>
    <definedName name="__shared_30_0_3151">+#REF!*#REF!+#REF!*#REF!*#REF!</definedName>
    <definedName name="__shared_30_0_3152">+#REF!*#REF!+#REF!*#REF!*#REF!</definedName>
    <definedName name="__shared_30_0_3153">+#REF!*#REF!+#REF!*#REF!*#REF!</definedName>
    <definedName name="__shared_30_0_3154">+#REF!*#REF!+#REF!*#REF!*#REF!</definedName>
    <definedName name="__shared_30_0_3155">+#REF!*#REF!+#REF!*#REF!*#REF!</definedName>
    <definedName name="__shared_30_0_3156">+#REF!*#REF!+#REF!*#REF!*#REF!</definedName>
    <definedName name="__shared_30_0_3157">+#REF!*#REF!+#REF!*#REF!*#REF!</definedName>
    <definedName name="__shared_30_0_3158">+#REF!*#REF!+#REF!*#REF!*#REF!</definedName>
    <definedName name="__shared_30_0_3159">+#REF!*#REF!+#REF!*#REF!*#REF!</definedName>
    <definedName name="__shared_30_0_3160">+#REF!*#REF!+#REF!*#REF!*#REF!</definedName>
    <definedName name="__shared_30_0_3161">+#REF!*#REF!+#REF!*#REF!*#REF!</definedName>
    <definedName name="__shared_30_0_3162">+#REF!*#REF!+#REF!*#REF!*#REF!</definedName>
    <definedName name="__shared_30_0_3163">+#REF!*#REF!+#REF!*#REF!*#REF!</definedName>
    <definedName name="__shared_30_0_3164">+#REF!*#REF!+#REF!*#REF!*#REF!</definedName>
    <definedName name="__shared_30_0_3165">+#REF!*#REF!+#REF!*#REF!*#REF!</definedName>
    <definedName name="__shared_30_0_3166">+#REF!*#REF!+#REF!*#REF!*#REF!</definedName>
    <definedName name="__shared_30_0_3168">SUM(#REF!)</definedName>
    <definedName name="__shared_30_0_3169">ROUND(SUM(#REF!),0)</definedName>
    <definedName name="__shared_30_0_317">+#REF!*#REF!</definedName>
    <definedName name="__shared_30_0_3171">+#REF!</definedName>
    <definedName name="__shared_30_0_3172">+#REF!*#REF!</definedName>
    <definedName name="__shared_30_0_3173">ROUND(SUM(#REF!),0)</definedName>
    <definedName name="__shared_30_0_3175">+#REF!</definedName>
    <definedName name="__shared_30_0_3176">+#REF!*#REF!</definedName>
    <definedName name="__shared_30_0_3177">+#REF!*#REF!</definedName>
    <definedName name="__shared_30_0_3178">ROUND(SUM(#REF!),0)</definedName>
    <definedName name="__shared_30_0_318">+#REF!*#REF!</definedName>
    <definedName name="__shared_30_0_3180">+#REF!*#REF!</definedName>
    <definedName name="__shared_30_0_3181">+#REF!*#REF!</definedName>
    <definedName name="__shared_30_0_3182">+#REF!*#REF!</definedName>
    <definedName name="__shared_30_0_3183">+#REF!*#REF!</definedName>
    <definedName name="__shared_30_0_3184">+#REF!*#REF!</definedName>
    <definedName name="__shared_30_0_3185">+#REF!*#REF!</definedName>
    <definedName name="__shared_30_0_3186">+#REF!*#REF!</definedName>
    <definedName name="__shared_30_0_3187">+#REF!*#REF!</definedName>
    <definedName name="__shared_30_0_3188">+#REF!*#REF!</definedName>
    <definedName name="__shared_30_0_3189">+#REF!*#REF!</definedName>
    <definedName name="__shared_30_0_319">+#REF!*#REF!</definedName>
    <definedName name="__shared_30_0_3190">ROUND(SUM(#REF!),0)</definedName>
    <definedName name="__shared_30_0_3192">+#REF!</definedName>
    <definedName name="__shared_30_0_3193">+#REF!</definedName>
    <definedName name="__shared_30_0_3194">+#REF!*#REF!</definedName>
    <definedName name="__shared_30_0_3195">ROUND(SUM(#REF!),0)</definedName>
    <definedName name="__shared_30_0_3196">+#REF!</definedName>
    <definedName name="__shared_30_0_3197">ROUND((+#REF!+#REF!+#REF!+#REF!+#REF!),0)</definedName>
    <definedName name="__shared_30_0_3199">+ROUND(#REF!*#REF!,0)</definedName>
    <definedName name="__shared_30_0_32">+#REF!*#REF!</definedName>
    <definedName name="__shared_30_0_320">+#REF!*#REF!</definedName>
    <definedName name="__shared_30_0_3201">+ROUND(#REF!*#REF!,0)</definedName>
    <definedName name="__shared_30_0_3203">+ROUND(#REF!*#REF!,0)</definedName>
    <definedName name="__shared_30_0_3204">+ROUND(#REF!*#REF!,0)</definedName>
    <definedName name="__shared_30_0_3205">SUM(#REF!)</definedName>
    <definedName name="__shared_30_0_3206">1+#REF!</definedName>
    <definedName name="__shared_30_0_3207">+VLOOKUP(#REF!,presupuesto,2)</definedName>
    <definedName name="__shared_30_0_3208">+VLOOKUP(#REF!,presupuesto,2)</definedName>
    <definedName name="__shared_30_0_3209">+VLOOKUP(#REF!,presupuesto,2)</definedName>
    <definedName name="__shared_30_0_321">+#REF!*#REF!</definedName>
    <definedName name="__shared_30_0_3210">+VLOOKUP(#REF!,presupuesto,2)</definedName>
    <definedName name="__shared_30_0_3212">#N/A</definedName>
    <definedName name="__shared_30_0_3213">#N/A</definedName>
    <definedName name="__shared_30_0_3214">+#REF!*#REF!</definedName>
    <definedName name="__shared_30_0_3215">+#REF!*#REF!+#REF!*#REF!*#REF!</definedName>
    <definedName name="__shared_30_0_3216">+#REF!*#REF!+#REF!*#REF!*#REF!</definedName>
    <definedName name="__shared_30_0_3217">+#REF!*#REF!+#REF!*#REF!*#REF!</definedName>
    <definedName name="__shared_30_0_3218">+#REF!*#REF!+#REF!*#REF!*#REF!</definedName>
    <definedName name="__shared_30_0_3219">+#REF!*#REF!+#REF!*#REF!*#REF!</definedName>
    <definedName name="__shared_30_0_322">+#REF!*#REF!</definedName>
    <definedName name="__shared_30_0_3220">+#REF!*#REF!+#REF!*#REF!*#REF!</definedName>
    <definedName name="__shared_30_0_3221">+#REF!*#REF!+#REF!*#REF!*#REF!</definedName>
    <definedName name="__shared_30_0_3222">+#REF!*#REF!+#REF!*#REF!*#REF!</definedName>
    <definedName name="__shared_30_0_3223">+#REF!*#REF!+#REF!*#REF!*#REF!</definedName>
    <definedName name="__shared_30_0_3224">+#REF!*#REF!+#REF!*#REF!*#REF!</definedName>
    <definedName name="__shared_30_0_3225">+#REF!*#REF!+#REF!*#REF!*#REF!</definedName>
    <definedName name="__shared_30_0_3226">+#REF!*#REF!+#REF!*#REF!*#REF!</definedName>
    <definedName name="__shared_30_0_3227">+#REF!*#REF!+#REF!*#REF!*#REF!</definedName>
    <definedName name="__shared_30_0_3228">+#REF!*#REF!+#REF!*#REF!*#REF!</definedName>
    <definedName name="__shared_30_0_3229">+#REF!*#REF!+#REF!*#REF!*#REF!</definedName>
    <definedName name="__shared_30_0_323">+#REF!*#REF!</definedName>
    <definedName name="__shared_30_0_3230">#N/A</definedName>
    <definedName name="__shared_30_0_3231">#N/A</definedName>
    <definedName name="__shared_30_0_3232">+#REF!*#REF!</definedName>
    <definedName name="__shared_30_0_3233">+#REF!*#REF!+#REF!*#REF!*#REF!</definedName>
    <definedName name="__shared_30_0_3234">+#REF!*#REF!+#REF!*#REF!*#REF!</definedName>
    <definedName name="__shared_30_0_3235">+#REF!*#REF!+#REF!*#REF!*#REF!</definedName>
    <definedName name="__shared_30_0_3236">+#REF!*#REF!+#REF!*#REF!*#REF!</definedName>
    <definedName name="__shared_30_0_3238">SUM(#REF!)</definedName>
    <definedName name="__shared_30_0_3239">ROUND(SUM(#REF!),0)</definedName>
    <definedName name="__shared_30_0_324">+#REF!*#REF!</definedName>
    <definedName name="__shared_30_0_3241">+#REF!</definedName>
    <definedName name="__shared_30_0_3242">+#REF!*#REF!</definedName>
    <definedName name="__shared_30_0_3243">ROUND(SUM(#REF!),0)</definedName>
    <definedName name="__shared_30_0_3245">+#REF!</definedName>
    <definedName name="__shared_30_0_3246">+#REF!*#REF!</definedName>
    <definedName name="__shared_30_0_3247">+#REF!*#REF!</definedName>
    <definedName name="__shared_30_0_3248">ROUND(SUM(#REF!),0)</definedName>
    <definedName name="__shared_30_0_325">+#REF!*#REF!</definedName>
    <definedName name="__shared_30_0_3250">+#REF!*#REF!</definedName>
    <definedName name="__shared_30_0_3251">+#REF!*#REF!</definedName>
    <definedName name="__shared_30_0_3252">+#REF!*#REF!</definedName>
    <definedName name="__shared_30_0_3253">+#REF!*#REF!</definedName>
    <definedName name="__shared_30_0_3254">+#REF!*#REF!</definedName>
    <definedName name="__shared_30_0_3255">+#REF!*#REF!</definedName>
    <definedName name="__shared_30_0_3256">+#REF!*#REF!</definedName>
    <definedName name="__shared_30_0_3257">+#REF!*#REF!</definedName>
    <definedName name="__shared_30_0_3258">+#REF!*#REF!</definedName>
    <definedName name="__shared_30_0_3259">+#REF!*#REF!</definedName>
    <definedName name="__shared_30_0_326">+#REF!*#REF!</definedName>
    <definedName name="__shared_30_0_3260">ROUND(SUM(#REF!),0)</definedName>
    <definedName name="__shared_30_0_3262">+#REF!</definedName>
    <definedName name="__shared_30_0_3263">+#REF!</definedName>
    <definedName name="__shared_30_0_3264">+#REF!*#REF!</definedName>
    <definedName name="__shared_30_0_3265">ROUND(SUM(#REF!),0)</definedName>
    <definedName name="__shared_30_0_3266">+#REF!</definedName>
    <definedName name="__shared_30_0_3267">ROUND((+#REF!+#REF!+#REF!+#REF!+#REF!),0)</definedName>
    <definedName name="__shared_30_0_3269">+ROUND(#REF!*#REF!,0)</definedName>
    <definedName name="__shared_30_0_327">ROUND(SUM(#REF!),0)</definedName>
    <definedName name="__shared_30_0_3271">+ROUND(#REF!*#REF!,0)</definedName>
    <definedName name="__shared_30_0_3273">+ROUND(#REF!*#REF!,0)</definedName>
    <definedName name="__shared_30_0_3274">+ROUND(#REF!*#REF!,0)</definedName>
    <definedName name="__shared_30_0_3275">SUM(#REF!)</definedName>
    <definedName name="__shared_30_0_3276">1+#REF!</definedName>
    <definedName name="__shared_30_0_3277">+VLOOKUP(#REF!,presupuesto,2)</definedName>
    <definedName name="__shared_30_0_3278">+VLOOKUP(#REF!,presupuesto,2)</definedName>
    <definedName name="__shared_30_0_3279">+VLOOKUP(#REF!,presupuesto,2)</definedName>
    <definedName name="__shared_30_0_3280">+VLOOKUP(#REF!,presupuesto,2)</definedName>
    <definedName name="__shared_30_0_3282">#N/A</definedName>
    <definedName name="__shared_30_0_3283">#N/A</definedName>
    <definedName name="__shared_30_0_3284">+#REF!*#REF!</definedName>
    <definedName name="__shared_30_0_3285">+#REF!*#REF!+#REF!*#REF!*#REF!</definedName>
    <definedName name="__shared_30_0_3286">+#REF!*#REF!+#REF!*#REF!*#REF!</definedName>
    <definedName name="__shared_30_0_3287">+#REF!*#REF!+#REF!*#REF!*#REF!</definedName>
    <definedName name="__shared_30_0_3288">+#REF!*#REF!+#REF!*#REF!*#REF!</definedName>
    <definedName name="__shared_30_0_3289">+#REF!*#REF!+#REF!*#REF!*#REF!</definedName>
    <definedName name="__shared_30_0_329">ROUND(SUM(#REF!),0)</definedName>
    <definedName name="__shared_30_0_3290">+#REF!*#REF!+#REF!*#REF!*#REF!</definedName>
    <definedName name="__shared_30_0_3291">#N/A</definedName>
    <definedName name="__shared_30_0_3292">#N/A</definedName>
    <definedName name="__shared_30_0_3293">+#REF!*#REF!</definedName>
    <definedName name="__shared_30_0_3294">+#REF!*#REF!+#REF!*#REF!*#REF!</definedName>
    <definedName name="__shared_30_0_3295">+#REF!*#REF!+#REF!*#REF!*#REF!</definedName>
    <definedName name="__shared_30_0_3296">+#REF!*#REF!+#REF!*#REF!*#REF!</definedName>
    <definedName name="__shared_30_0_3297">#N/A</definedName>
    <definedName name="__shared_30_0_3298">#N/A</definedName>
    <definedName name="__shared_30_0_3299">+#REF!*#REF!+#REF!*#REF!*#REF!</definedName>
    <definedName name="__shared_30_0_33">+#REF!*#REF!</definedName>
    <definedName name="__shared_30_0_330">+#REF!</definedName>
    <definedName name="__shared_30_0_3300">+#REF!*#REF!+#REF!*#REF!*#REF!</definedName>
    <definedName name="__shared_30_0_3301">+#REF!*#REF!+#REF!*#REF!*#REF!</definedName>
    <definedName name="__shared_30_0_3302">+#REF!*#REF!+#REF!*#REF!*#REF!</definedName>
    <definedName name="__shared_30_0_3303">+#REF!*#REF!+#REF!*#REF!*#REF!</definedName>
    <definedName name="__shared_30_0_3304">+#REF!*#REF!+#REF!*#REF!*#REF!</definedName>
    <definedName name="__shared_30_0_3305">+#REF!*#REF!+#REF!*#REF!*#REF!</definedName>
    <definedName name="__shared_30_0_3306">+#REF!*#REF!+#REF!*#REF!*#REF!</definedName>
    <definedName name="__shared_30_0_3307">+#REF!*#REF!+#REF!*#REF!*#REF!</definedName>
    <definedName name="__shared_30_0_3308">+#REF!*#REF!+#REF!*#REF!*#REF!</definedName>
    <definedName name="__shared_30_0_331">ROUND((+#REF!+#REF!+#REF!+#REF!+#REF!),0)</definedName>
    <definedName name="__shared_30_0_3310">SUM(#REF!)</definedName>
    <definedName name="__shared_30_0_3311">ROUND(SUM(#REF!),0)</definedName>
    <definedName name="__shared_30_0_3313">+#REF!</definedName>
    <definedName name="__shared_30_0_3314">+#REF!*#REF!</definedName>
    <definedName name="__shared_30_0_3315">ROUND(SUM(#REF!),0)</definedName>
    <definedName name="__shared_30_0_3317">+#REF!</definedName>
    <definedName name="__shared_30_0_3318">+#REF!*#REF!</definedName>
    <definedName name="__shared_30_0_3319">+#REF!*#REF!</definedName>
    <definedName name="__shared_30_0_3320">ROUND(SUM(#REF!),0)</definedName>
    <definedName name="__shared_30_0_3322">+#REF!*#REF!</definedName>
    <definedName name="__shared_30_0_3323">+#REF!*#REF!</definedName>
    <definedName name="__shared_30_0_3324">+#REF!*#REF!</definedName>
    <definedName name="__shared_30_0_3325">+#REF!*#REF!</definedName>
    <definedName name="__shared_30_0_3326">+#REF!*#REF!</definedName>
    <definedName name="__shared_30_0_3327">+#REF!*#REF!</definedName>
    <definedName name="__shared_30_0_3328">+#REF!*#REF!</definedName>
    <definedName name="__shared_30_0_3329">+#REF!*#REF!</definedName>
    <definedName name="__shared_30_0_333">+ROUND(#REF!*#REF!,0)</definedName>
    <definedName name="__shared_30_0_3330">+#REF!*#REF!</definedName>
    <definedName name="__shared_30_0_3331">+#REF!*#REF!</definedName>
    <definedName name="__shared_30_0_3332">ROUND(SUM(#REF!),0)</definedName>
    <definedName name="__shared_30_0_3334">+#REF!</definedName>
    <definedName name="__shared_30_0_3335">+#REF!</definedName>
    <definedName name="__shared_30_0_3336">+#REF!*#REF!</definedName>
    <definedName name="__shared_30_0_3337">ROUND(SUM(#REF!),0)</definedName>
    <definedName name="__shared_30_0_3338">+#REF!</definedName>
    <definedName name="__shared_30_0_3339">ROUND((+#REF!+#REF!+#REF!+#REF!+#REF!),0)</definedName>
    <definedName name="__shared_30_0_3341">+ROUND(#REF!*#REF!,0)</definedName>
    <definedName name="__shared_30_0_3343">+ROUND(#REF!*#REF!,0)</definedName>
    <definedName name="__shared_30_0_3345">+ROUND(#REF!*#REF!,0)</definedName>
    <definedName name="__shared_30_0_3346">+ROUND(#REF!*#REF!,0)</definedName>
    <definedName name="__shared_30_0_3347">SUM(#REF!)</definedName>
    <definedName name="__shared_30_0_3348">1+#REF!</definedName>
    <definedName name="__shared_30_0_3349">+VLOOKUP(#REF!,presupuesto,2)</definedName>
    <definedName name="__shared_30_0_335">+ROUND(#REF!*#REF!,0)</definedName>
    <definedName name="__shared_30_0_3350">+VLOOKUP(#REF!,presupuesto,2)</definedName>
    <definedName name="__shared_30_0_3351">+VLOOKUP(#REF!,presupuesto,2)</definedName>
    <definedName name="__shared_30_0_3352">+VLOOKUP(#REF!,presupuesto,2)</definedName>
    <definedName name="__shared_30_0_3354">#N/A</definedName>
    <definedName name="__shared_30_0_3355">#N/A</definedName>
    <definedName name="__shared_30_0_3356">+#REF!*#REF!</definedName>
    <definedName name="__shared_30_0_3357">+#REF!*#REF!+#REF!*#REF!*#REF!</definedName>
    <definedName name="__shared_30_0_3358">+#REF!*#REF!+#REF!*#REF!*#REF!</definedName>
    <definedName name="__shared_30_0_3359">#N/A</definedName>
    <definedName name="__shared_30_0_3360">+#REF!*#REF!+#REF!*#REF!*#REF!</definedName>
    <definedName name="__shared_30_0_3361">+#REF!*#REF!+#REF!*#REF!*#REF!</definedName>
    <definedName name="__shared_30_0_3362">+#REF!*#REF!+#REF!*#REF!*#REF!</definedName>
    <definedName name="__shared_30_0_3363">+#REF!*#REF!+#REF!*#REF!*#REF!</definedName>
    <definedName name="__shared_30_0_3364">+#REF!*#REF!+#REF!*#REF!*#REF!</definedName>
    <definedName name="__shared_30_0_3365">+#REF!*#REF!+#REF!*#REF!*#REF!</definedName>
    <definedName name="__shared_30_0_3366">+#REF!*#REF!+#REF!*#REF!*#REF!</definedName>
    <definedName name="__shared_30_0_3367">+#REF!*#REF!+#REF!*#REF!*#REF!</definedName>
    <definedName name="__shared_30_0_3368">+#REF!*#REF!+#REF!*#REF!*#REF!</definedName>
    <definedName name="__shared_30_0_3369">+#REF!*#REF!+#REF!*#REF!*#REF!</definedName>
    <definedName name="__shared_30_0_337">+ROUND(#REF!*#REF!,0)</definedName>
    <definedName name="__shared_30_0_3370">+#REF!*#REF!+#REF!*#REF!*#REF!</definedName>
    <definedName name="__shared_30_0_3371">+#REF!*#REF!+#REF!*#REF!*#REF!</definedName>
    <definedName name="__shared_30_0_3372">+#REF!*#REF!+#REF!*#REF!*#REF!</definedName>
    <definedName name="__shared_30_0_3373">+#REF!*#REF!+#REF!*#REF!*#REF!</definedName>
    <definedName name="__shared_30_0_3374">+#REF!*#REF!+#REF!*#REF!*#REF!</definedName>
    <definedName name="__shared_30_0_3375">+#REF!*#REF!+#REF!*#REF!*#REF!</definedName>
    <definedName name="__shared_30_0_3376">+#REF!*#REF!+#REF!*#REF!*#REF!</definedName>
    <definedName name="__shared_30_0_3378">SUM(#REF!)</definedName>
    <definedName name="__shared_30_0_3379">ROUND(SUM(#REF!),0)</definedName>
    <definedName name="__shared_30_0_338">+ROUND(#REF!*#REF!,0)</definedName>
    <definedName name="__shared_30_0_3381">+#REF!</definedName>
    <definedName name="__shared_30_0_3382">+#REF!*#REF!</definedName>
    <definedName name="__shared_30_0_3383">ROUND(SUM(#REF!),0)</definedName>
    <definedName name="__shared_30_0_3385">+#REF!</definedName>
    <definedName name="__shared_30_0_3386">+#REF!*#REF!</definedName>
    <definedName name="__shared_30_0_3387">+#REF!*#REF!</definedName>
    <definedName name="__shared_30_0_3388">ROUND(SUM(#REF!),0)</definedName>
    <definedName name="__shared_30_0_339">SUM(#REF!)</definedName>
    <definedName name="__shared_30_0_3390">+#REF!*#REF!</definedName>
    <definedName name="__shared_30_0_3391">+#REF!*#REF!</definedName>
    <definedName name="__shared_30_0_3392">+#REF!*#REF!</definedName>
    <definedName name="__shared_30_0_3393">+#REF!*#REF!</definedName>
    <definedName name="__shared_30_0_3394">+#REF!*#REF!</definedName>
    <definedName name="__shared_30_0_3395">+#REF!*#REF!</definedName>
    <definedName name="__shared_30_0_3396">+#REF!*#REF!</definedName>
    <definedName name="__shared_30_0_3397">+#REF!*#REF!</definedName>
    <definedName name="__shared_30_0_3398">+#REF!*#REF!</definedName>
    <definedName name="__shared_30_0_3399">+#REF!*#REF!</definedName>
    <definedName name="__shared_30_0_34">ROUND(SUM(#REF!),0)</definedName>
    <definedName name="__shared_30_0_340">1+#REF!</definedName>
    <definedName name="__shared_30_0_3400">ROUND(SUM(#REF!),0)</definedName>
    <definedName name="__shared_30_0_3402">+#REF!</definedName>
    <definedName name="__shared_30_0_3403">+#REF!</definedName>
    <definedName name="__shared_30_0_3404">+#REF!*#REF!</definedName>
    <definedName name="__shared_30_0_3405">ROUND(SUM(#REF!),0)</definedName>
    <definedName name="__shared_30_0_3406">+#REF!</definedName>
    <definedName name="__shared_30_0_3407">ROUND((+#REF!+#REF!+#REF!+#REF!+#REF!),0)</definedName>
    <definedName name="__shared_30_0_3409">+ROUND(#REF!*#REF!,0)</definedName>
    <definedName name="__shared_30_0_341">+VLOOKUP(#REF!,presupuesto,2)</definedName>
    <definedName name="__shared_30_0_3411">+ROUND(#REF!*#REF!,0)</definedName>
    <definedName name="__shared_30_0_3413">+ROUND(#REF!*#REF!,0)</definedName>
    <definedName name="__shared_30_0_3414">+ROUND(#REF!*#REF!,0)</definedName>
    <definedName name="__shared_30_0_3415">SUM(#REF!)</definedName>
    <definedName name="__shared_30_0_3416">1+#REF!</definedName>
    <definedName name="__shared_30_0_3417">+VLOOKUP(#REF!,presupuesto,2)</definedName>
    <definedName name="__shared_30_0_3418">+VLOOKUP(#REF!,presupuesto,2)</definedName>
    <definedName name="__shared_30_0_3419">+VLOOKUP(#REF!,presupuesto,2)</definedName>
    <definedName name="__shared_30_0_342">+VLOOKUP(#REF!,presupuesto,2)</definedName>
    <definedName name="__shared_30_0_3420">+VLOOKUP(#REF!,presupuesto,2)</definedName>
    <definedName name="__shared_30_0_3422">#N/A</definedName>
    <definedName name="__shared_30_0_3423">#N/A</definedName>
    <definedName name="__shared_30_0_3424">+#REF!*#REF!</definedName>
    <definedName name="__shared_30_0_3425">+#REF!*#REF!+#REF!*#REF!*#REF!</definedName>
    <definedName name="__shared_30_0_3426">+#REF!*#REF!+#REF!*#REF!*#REF!</definedName>
    <definedName name="__shared_30_0_3427">+#REF!*#REF!+#REF!*#REF!*#REF!</definedName>
    <definedName name="__shared_30_0_3428">+#REF!*#REF!+#REF!*#REF!*#REF!</definedName>
    <definedName name="__shared_30_0_3429">+#REF!*#REF!+#REF!*#REF!*#REF!</definedName>
    <definedName name="__shared_30_0_343">+VLOOKUP(#REF!,presupuesto,2)</definedName>
    <definedName name="__shared_30_0_3430">+#REF!*#REF!+#REF!*#REF!*#REF!</definedName>
    <definedName name="__shared_30_0_3431">+#REF!*#REF!+#REF!*#REF!*#REF!</definedName>
    <definedName name="__shared_30_0_3432">+#REF!*#REF!+#REF!*#REF!*#REF!</definedName>
    <definedName name="__shared_30_0_3433">+#REF!*#REF!+#REF!*#REF!*#REF!</definedName>
    <definedName name="__shared_30_0_3434">+#REF!*#REF!+#REF!*#REF!*#REF!</definedName>
    <definedName name="__shared_30_0_3435">+#REF!*#REF!+#REF!*#REF!*#REF!</definedName>
    <definedName name="__shared_30_0_3436">+#REF!*#REF!+#REF!*#REF!*#REF!</definedName>
    <definedName name="__shared_30_0_3437">+#REF!*#REF!+#REF!*#REF!*#REF!</definedName>
    <definedName name="__shared_30_0_3438">+#REF!*#REF!+#REF!*#REF!*#REF!</definedName>
    <definedName name="__shared_30_0_3439">+#REF!*#REF!+#REF!*#REF!*#REF!</definedName>
    <definedName name="__shared_30_0_3440">+#REF!*#REF!+#REF!*#REF!*#REF!</definedName>
    <definedName name="__shared_30_0_3441">+#REF!*#REF!+#REF!*#REF!*#REF!</definedName>
    <definedName name="__shared_30_0_3442">+#REF!*#REF!+#REF!*#REF!*#REF!</definedName>
    <definedName name="__shared_30_0_3443">+#REF!*#REF!+#REF!*#REF!*#REF!</definedName>
    <definedName name="__shared_30_0_3445">SUM(#REF!)</definedName>
    <definedName name="__shared_30_0_3446">ROUND(SUM(#REF!),0)</definedName>
    <definedName name="__shared_30_0_3448">+#REF!</definedName>
    <definedName name="__shared_30_0_3449">+#REF!*#REF!</definedName>
    <definedName name="__shared_30_0_345">+#REF!*#REF!+#REF!*#REF!*#REF!</definedName>
    <definedName name="__shared_30_0_3450">ROUND(SUM(#REF!),0)</definedName>
    <definedName name="__shared_30_0_3452">+#REF!</definedName>
    <definedName name="__shared_30_0_3453">+#REF!*#REF!</definedName>
    <definedName name="__shared_30_0_3454">+#REF!*#REF!</definedName>
    <definedName name="__shared_30_0_3455">ROUND(SUM(#REF!),0)</definedName>
    <definedName name="__shared_30_0_3457">+#REF!*#REF!</definedName>
    <definedName name="__shared_30_0_3458">+#REF!*#REF!</definedName>
    <definedName name="__shared_30_0_3459">+#REF!*#REF!</definedName>
    <definedName name="__shared_30_0_346">+#REF!*#REF!+#REF!*#REF!*#REF!</definedName>
    <definedName name="__shared_30_0_3460">+#REF!*#REF!</definedName>
    <definedName name="__shared_30_0_3461">+#REF!*#REF!</definedName>
    <definedName name="__shared_30_0_3462">+#REF!*#REF!</definedName>
    <definedName name="__shared_30_0_3463">+#REF!*#REF!</definedName>
    <definedName name="__shared_30_0_3464">+#REF!*#REF!</definedName>
    <definedName name="__shared_30_0_3465">+#REF!*#REF!</definedName>
    <definedName name="__shared_30_0_3466">+#REF!*#REF!</definedName>
    <definedName name="__shared_30_0_3467">ROUND(SUM(#REF!),0)</definedName>
    <definedName name="__shared_30_0_3469">+#REF!</definedName>
    <definedName name="__shared_30_0_347">+#REF!*#REF!+#REF!*#REF!*#REF!</definedName>
    <definedName name="__shared_30_0_3470">+#REF!*#REF!</definedName>
    <definedName name="__shared_30_0_3471">ROUND(SUM(#REF!),0)</definedName>
    <definedName name="__shared_30_0_3472">+#REF!</definedName>
    <definedName name="__shared_30_0_3473">ROUND((+#REF!+#REF!+#REF!+#REF!+#REF!),0)</definedName>
    <definedName name="__shared_30_0_3475">+ROUND(#REF!*#REF!,0)</definedName>
    <definedName name="__shared_30_0_3477">+ROUND(#REF!*#REF!,0)</definedName>
    <definedName name="__shared_30_0_3479">+ROUND(#REF!*#REF!,0)</definedName>
    <definedName name="__shared_30_0_348">+#REF!*#REF!+#REF!*#REF!*#REF!</definedName>
    <definedName name="__shared_30_0_3480">+ROUND(#REF!*#REF!,0)</definedName>
    <definedName name="__shared_30_0_3481">SUM(#REF!)</definedName>
    <definedName name="__shared_30_0_3482">+VLOOKUP(#REF!,presupuesto,2)</definedName>
    <definedName name="__shared_30_0_3483">+VLOOKUP(#REF!,presupuesto,2)</definedName>
    <definedName name="__shared_30_0_3484">+VLOOKUP(#REF!,presupuesto,2)</definedName>
    <definedName name="__shared_30_0_3485">+VLOOKUP(#REF!,presupuesto,2)</definedName>
    <definedName name="__shared_30_0_3487">#N/A</definedName>
    <definedName name="__shared_30_0_3488">#N/A</definedName>
    <definedName name="__shared_30_0_3489">+#REF!*#REF!</definedName>
    <definedName name="__shared_30_0_349">+#REF!*#REF!+#REF!*#REF!*#REF!</definedName>
    <definedName name="__shared_30_0_3490">+#REF!*#REF!+#REF!*#REF!*#REF!</definedName>
    <definedName name="__shared_30_0_3491">+#REF!*#REF!+#REF!*#REF!*#REF!</definedName>
    <definedName name="__shared_30_0_3492">+#REF!*#REF!+#REF!*#REF!*#REF!</definedName>
    <definedName name="__shared_30_0_3493">+#REF!*#REF!+#REF!*#REF!*#REF!</definedName>
    <definedName name="__shared_30_0_3494">+#REF!*#REF!+#REF!*#REF!*#REF!</definedName>
    <definedName name="__shared_30_0_3495">+#REF!*#REF!+#REF!*#REF!*#REF!</definedName>
    <definedName name="__shared_30_0_3496">+#REF!*#REF!+#REF!*#REF!*#REF!</definedName>
    <definedName name="__shared_30_0_3497">+#REF!*#REF!+#REF!*#REF!*#REF!</definedName>
    <definedName name="__shared_30_0_3498">+#REF!*#REF!+#REF!*#REF!*#REF!</definedName>
    <definedName name="__shared_30_0_3499">+#REF!*#REF!+#REF!*#REF!*#REF!</definedName>
    <definedName name="__shared_30_0_350">+#REF!*#REF!+#REF!*#REF!*#REF!</definedName>
    <definedName name="__shared_30_0_3500">+#REF!*#REF!+#REF!*#REF!*#REF!</definedName>
    <definedName name="__shared_30_0_3501">+#REF!*#REF!+#REF!*#REF!*#REF!</definedName>
    <definedName name="__shared_30_0_3502">+#REF!*#REF!+#REF!*#REF!*#REF!</definedName>
    <definedName name="__shared_30_0_3503">+#REF!*#REF!+#REF!*#REF!*#REF!</definedName>
    <definedName name="__shared_30_0_3504">+#REF!*#REF!+#REF!*#REF!*#REF!</definedName>
    <definedName name="__shared_30_0_3505">+#REF!*#REF!+#REF!*#REF!*#REF!</definedName>
    <definedName name="__shared_30_0_3506">+#REF!*#REF!+#REF!*#REF!*#REF!</definedName>
    <definedName name="__shared_30_0_3507">+#REF!*#REF!+#REF!*#REF!*#REF!</definedName>
    <definedName name="__shared_30_0_3508">+#REF!*#REF!+#REF!*#REF!*#REF!</definedName>
    <definedName name="__shared_30_0_3509">ROUND(SUM(#REF!),0)</definedName>
    <definedName name="__shared_30_0_351">+#REF!*#REF!+#REF!*#REF!*#REF!</definedName>
    <definedName name="__shared_30_0_3511">+#REF!</definedName>
    <definedName name="__shared_30_0_3512">+#REF!*#REF!</definedName>
    <definedName name="__shared_30_0_3513">ROUND(SUM(#REF!),0)</definedName>
    <definedName name="__shared_30_0_3515">+#REF!</definedName>
    <definedName name="__shared_30_0_3516">+#REF!*#REF!</definedName>
    <definedName name="__shared_30_0_3517">+#REF!*#REF!</definedName>
    <definedName name="__shared_30_0_3518">ROUND(SUM(#REF!),0)</definedName>
    <definedName name="__shared_30_0_352">+#REF!*#REF!+#REF!*#REF!*#REF!</definedName>
    <definedName name="__shared_30_0_3520">+#REF!*#REF!</definedName>
    <definedName name="__shared_30_0_3521">+#REF!*#REF!</definedName>
    <definedName name="__shared_30_0_3522">+#REF!*#REF!</definedName>
    <definedName name="__shared_30_0_3523">+#REF!*#REF!</definedName>
    <definedName name="__shared_30_0_3524">+#REF!*#REF!</definedName>
    <definedName name="__shared_30_0_3525">+#REF!*#REF!</definedName>
    <definedName name="__shared_30_0_3526">+#REF!*#REF!</definedName>
    <definedName name="__shared_30_0_3527">+#REF!*#REF!</definedName>
    <definedName name="__shared_30_0_3528">+#REF!*#REF!</definedName>
    <definedName name="__shared_30_0_3529">+#REF!*#REF!</definedName>
    <definedName name="__shared_30_0_353">+#REF!*#REF!+#REF!*#REF!*#REF!</definedName>
    <definedName name="__shared_30_0_3530">ROUND(SUM(#REF!),0)</definedName>
    <definedName name="__shared_30_0_3532">+#REF!</definedName>
    <definedName name="__shared_30_0_3533">+#REF!</definedName>
    <definedName name="__shared_30_0_3534">+#REF!*#REF!</definedName>
    <definedName name="__shared_30_0_3535">ROUND(SUM(#REF!),0)</definedName>
    <definedName name="__shared_30_0_3536">+#REF!</definedName>
    <definedName name="__shared_30_0_3537">ROUND((+#REF!+#REF!+#REF!+#REF!+#REF!),0)</definedName>
    <definedName name="__shared_30_0_3539">+ROUND(#REF!*#REF!,0)</definedName>
    <definedName name="__shared_30_0_354">+#REF!*#REF!+#REF!*#REF!*#REF!</definedName>
    <definedName name="__shared_30_0_3541">+ROUND(#REF!*#REF!,0)</definedName>
    <definedName name="__shared_30_0_3543">+ROUND(#REF!*#REF!,0)</definedName>
    <definedName name="__shared_30_0_3544">+ROUND(#REF!*#REF!,0)</definedName>
    <definedName name="__shared_30_0_3545">SUM(#REF!)</definedName>
    <definedName name="__shared_30_0_3546">1+#REF!</definedName>
    <definedName name="__shared_30_0_3547">+VLOOKUP(#REF!,presupuesto,2)</definedName>
    <definedName name="__shared_30_0_3548">+VLOOKUP(#REF!,presupuesto,2)</definedName>
    <definedName name="__shared_30_0_3549">+VLOOKUP(#REF!,presupuesto,2)</definedName>
    <definedName name="__shared_30_0_355">+#REF!*#REF!+#REF!*#REF!*#REF!</definedName>
    <definedName name="__shared_30_0_3550">+VLOOKUP(#REF!,presupuesto,2)</definedName>
    <definedName name="__shared_30_0_3552">#N/A</definedName>
    <definedName name="__shared_30_0_3553">#N/A</definedName>
    <definedName name="__shared_30_0_3554">+#REF!*#REF!</definedName>
    <definedName name="__shared_30_0_3555">+#REF!*#REF!+#REF!*#REF!*#REF!</definedName>
    <definedName name="__shared_30_0_3556">+#REF!*#REF!+#REF!*#REF!*#REF!</definedName>
    <definedName name="__shared_30_0_3557">+#REF!*#REF!+#REF!*#REF!*#REF!</definedName>
    <definedName name="__shared_30_0_3558">+#REF!*#REF!+#REF!*#REF!*#REF!</definedName>
    <definedName name="__shared_30_0_3559">+#REF!*#REF!+#REF!*#REF!*#REF!</definedName>
    <definedName name="__shared_30_0_356">+#REF!*#REF!+#REF!*#REF!*#REF!</definedName>
    <definedName name="__shared_30_0_3560">+#REF!*#REF!+#REF!*#REF!*#REF!</definedName>
    <definedName name="__shared_30_0_3561">+#REF!*#REF!+#REF!*#REF!*#REF!</definedName>
    <definedName name="__shared_30_0_3562">+#REF!*#REF!+#REF!*#REF!*#REF!</definedName>
    <definedName name="__shared_30_0_3563">+#REF!*#REF!+#REF!*#REF!*#REF!</definedName>
    <definedName name="__shared_30_0_3564">+#REF!*#REF!+#REF!*#REF!*#REF!</definedName>
    <definedName name="__shared_30_0_3565">+#REF!*#REF!+#REF!*#REF!*#REF!</definedName>
    <definedName name="__shared_30_0_3566">+#REF!*#REF!+#REF!*#REF!*#REF!</definedName>
    <definedName name="__shared_30_0_3567">+#REF!*#REF!+#REF!*#REF!*#REF!</definedName>
    <definedName name="__shared_30_0_3568">+#REF!*#REF!+#REF!*#REF!*#REF!</definedName>
    <definedName name="__shared_30_0_3569">+#REF!*#REF!+#REF!*#REF!*#REF!</definedName>
    <definedName name="__shared_30_0_357">+#REF!*#REF!+#REF!*#REF!*#REF!</definedName>
    <definedName name="__shared_30_0_3570">+#REF!*#REF!+#REF!*#REF!*#REF!</definedName>
    <definedName name="__shared_30_0_3571">+#REF!*#REF!+#REF!*#REF!*#REF!</definedName>
    <definedName name="__shared_30_0_3572">+#REF!*#REF!+#REF!*#REF!*#REF!</definedName>
    <definedName name="__shared_30_0_3573">+#REF!*#REF!+#REF!*#REF!*#REF!</definedName>
    <definedName name="__shared_30_0_3575">SUM(#REF!)</definedName>
    <definedName name="__shared_30_0_3576">+#REF!*#REF!</definedName>
    <definedName name="__shared_30_0_3577">ROUND(SUM(#REF!),0)</definedName>
    <definedName name="__shared_30_0_3579">+#REF!</definedName>
    <definedName name="__shared_30_0_358">+#REF!*#REF!+#REF!*#REF!*#REF!</definedName>
    <definedName name="__shared_30_0_3580">+#REF!*#REF!</definedName>
    <definedName name="__shared_30_0_3581">ROUND(SUM(#REF!),0)</definedName>
    <definedName name="__shared_30_0_3583">+#REF!</definedName>
    <definedName name="__shared_30_0_3584">+#REF!*#REF!</definedName>
    <definedName name="__shared_30_0_3585">+#REF!*#REF!</definedName>
    <definedName name="__shared_30_0_3586">ROUND(SUM(#REF!),0)</definedName>
    <definedName name="__shared_30_0_3588">+#REF!*#REF!</definedName>
    <definedName name="__shared_30_0_3589">+#REF!*#REF!</definedName>
    <definedName name="__shared_30_0_359">+#REF!*#REF!+#REF!*#REF!*#REF!</definedName>
    <definedName name="__shared_30_0_3590">+#REF!*#REF!</definedName>
    <definedName name="__shared_30_0_3591">+#REF!*#REF!</definedName>
    <definedName name="__shared_30_0_3592">+#REF!*#REF!</definedName>
    <definedName name="__shared_30_0_3593">+#REF!*#REF!</definedName>
    <definedName name="__shared_30_0_3594">+#REF!*#REF!</definedName>
    <definedName name="__shared_30_0_3595">+#REF!*#REF!</definedName>
    <definedName name="__shared_30_0_3596">+#REF!*#REF!</definedName>
    <definedName name="__shared_30_0_3597">+#REF!*#REF!</definedName>
    <definedName name="__shared_30_0_3598">ROUND(SUM(#REF!),0)</definedName>
    <definedName name="__shared_30_0_36">+#REF!*#REF!</definedName>
    <definedName name="__shared_30_0_360">+#REF!*#REF!+#REF!*#REF!*#REF!</definedName>
    <definedName name="__shared_30_0_3600">+#REF!</definedName>
    <definedName name="__shared_30_0_3601">+#REF!</definedName>
    <definedName name="__shared_30_0_3602">+#REF!*#REF!</definedName>
    <definedName name="__shared_30_0_3603">ROUND(SUM(#REF!),0)</definedName>
    <definedName name="__shared_30_0_3604">+#REF!</definedName>
    <definedName name="__shared_30_0_3605">ROUND((+#REF!+#REF!+#REF!+#REF!+#REF!),0)</definedName>
    <definedName name="__shared_30_0_3607">+ROUND(#REF!*#REF!,0)</definedName>
    <definedName name="__shared_30_0_3609">+ROUND(#REF!*#REF!,0)</definedName>
    <definedName name="__shared_30_0_361">+#REF!*#REF!+#REF!*#REF!*#REF!</definedName>
    <definedName name="__shared_30_0_3611">+ROUND(#REF!*#REF!,0)</definedName>
    <definedName name="__shared_30_0_3612">+ROUND(#REF!*#REF!,0)</definedName>
    <definedName name="__shared_30_0_3613">SUM(#REF!)</definedName>
    <definedName name="__shared_30_0_3614">1+#REF!</definedName>
    <definedName name="__shared_30_0_3615">+VLOOKUP(#REF!,presupuesto,2)</definedName>
    <definedName name="__shared_30_0_3616">+VLOOKUP(#REF!,presupuesto,2)</definedName>
    <definedName name="__shared_30_0_3617">+VLOOKUP(#REF!,presupuesto,2)</definedName>
    <definedName name="__shared_30_0_3619">#N/A</definedName>
    <definedName name="__shared_30_0_362">+#REF!*#REF!+#REF!*#REF!*#REF!</definedName>
    <definedName name="__shared_30_0_3620">+#REF!*#REF!</definedName>
    <definedName name="__shared_30_0_3621">+#REF!*#REF!+#REF!*#REF!*#REF!</definedName>
    <definedName name="__shared_30_0_3622">+#REF!*#REF!+#REF!*#REF!*#REF!</definedName>
    <definedName name="__shared_30_0_3623">+#REF!*#REF!+#REF!*#REF!*#REF!</definedName>
    <definedName name="__shared_30_0_3624">+#REF!*#REF!+#REF!*#REF!*#REF!</definedName>
    <definedName name="__shared_30_0_3625">+#REF!*#REF!+#REF!*#REF!*#REF!</definedName>
    <definedName name="__shared_30_0_3626">+#REF!*#REF!+#REF!*#REF!*#REF!</definedName>
    <definedName name="__shared_30_0_3627">+#REF!*#REF!+#REF!*#REF!*#REF!</definedName>
    <definedName name="__shared_30_0_3628">+#REF!*#REF!+#REF!*#REF!*#REF!</definedName>
    <definedName name="__shared_30_0_3629">+#REF!*#REF!+#REF!*#REF!*#REF!</definedName>
    <definedName name="__shared_30_0_363">+#REF!*#REF!+#REF!*#REF!*#REF!</definedName>
    <definedName name="__shared_30_0_3630">+#REF!*#REF!+#REF!*#REF!*#REF!</definedName>
    <definedName name="__shared_30_0_3631">+#REF!*#REF!+#REF!*#REF!*#REF!</definedName>
    <definedName name="__shared_30_0_3632">+#REF!*#REF!+#REF!*#REF!*#REF!</definedName>
    <definedName name="__shared_30_0_3633">+#REF!*#REF!+#REF!*#REF!*#REF!</definedName>
    <definedName name="__shared_30_0_3634">+#REF!*#REF!+#REF!*#REF!*#REF!</definedName>
    <definedName name="__shared_30_0_3635">+#REF!*#REF!+#REF!*#REF!*#REF!</definedName>
    <definedName name="__shared_30_0_3636">+#REF!*#REF!+#REF!*#REF!*#REF!</definedName>
    <definedName name="__shared_30_0_3637">+#REF!*#REF!+#REF!*#REF!*#REF!</definedName>
    <definedName name="__shared_30_0_3638">+#REF!*#REF!+#REF!*#REF!*#REF!</definedName>
    <definedName name="__shared_30_0_3639">+#REF!*#REF!+#REF!*#REF!*#REF!</definedName>
    <definedName name="__shared_30_0_364">ROUND(SUM(#REF!),0)</definedName>
    <definedName name="__shared_30_0_3640">ROUND(SUM(#REF!),0)</definedName>
    <definedName name="__shared_30_0_3642">+#REF!</definedName>
    <definedName name="__shared_30_0_3643">+#REF!*#REF!</definedName>
    <definedName name="__shared_30_0_3644">ROUND(SUM(#REF!),0)</definedName>
    <definedName name="__shared_30_0_3646">+#REF!</definedName>
    <definedName name="__shared_30_0_3647">+#REF!*#REF!</definedName>
    <definedName name="__shared_30_0_3648">+#REF!*#REF!</definedName>
    <definedName name="__shared_30_0_3649">ROUND(SUM(#REF!),0)</definedName>
    <definedName name="__shared_30_0_3651">+#REF!*#REF!</definedName>
    <definedName name="__shared_30_0_3652">+#REF!*#REF!</definedName>
    <definedName name="__shared_30_0_3653">+#REF!*#REF!</definedName>
    <definedName name="__shared_30_0_3654">+#REF!*#REF!</definedName>
    <definedName name="__shared_30_0_3655">+#REF!*#REF!</definedName>
    <definedName name="__shared_30_0_3656">+#REF!*#REF!</definedName>
    <definedName name="__shared_30_0_3657">+#REF!*#REF!</definedName>
    <definedName name="__shared_30_0_3658">+#REF!*#REF!</definedName>
    <definedName name="__shared_30_0_3659">+#REF!*#REF!</definedName>
    <definedName name="__shared_30_0_366">ROUND(SUM(#REF!),0)</definedName>
    <definedName name="__shared_30_0_3660">+#REF!*#REF!</definedName>
    <definedName name="__shared_30_0_3661">ROUND(SUM(#REF!),0)</definedName>
    <definedName name="__shared_30_0_3663">ROUND(SUM(#REF!),0)</definedName>
    <definedName name="__shared_30_0_3664">+#REF!</definedName>
    <definedName name="__shared_30_0_3665">ROUND((+#REF!+#REF!+#REF!+#REF!+#REF!),0)</definedName>
    <definedName name="__shared_30_0_3667">+ROUND(#REF!*#REF!,0)</definedName>
    <definedName name="__shared_30_0_3669">+ROUND(#REF!*#REF!,0)</definedName>
    <definedName name="__shared_30_0_3671">+ROUND(#REF!*#REF!,0)</definedName>
    <definedName name="__shared_30_0_3672">+ROUND(#REF!*#REF!,0)</definedName>
    <definedName name="__shared_30_0_3673">SUM(#REF!)</definedName>
    <definedName name="__shared_30_0_3674">1+#REF!</definedName>
    <definedName name="__shared_30_0_3675">+VLOOKUP(#REF!,presupuesto,2)</definedName>
    <definedName name="__shared_30_0_3676">+VLOOKUP(#REF!,presupuesto,2)</definedName>
    <definedName name="__shared_30_0_3677">+VLOOKUP(#REF!,presupuesto,2)</definedName>
    <definedName name="__shared_30_0_3678">+VLOOKUP(#REF!,presupuesto,2)</definedName>
    <definedName name="__shared_30_0_368">+#REF!</definedName>
    <definedName name="__shared_30_0_3680">#N/A</definedName>
    <definedName name="__shared_30_0_3681">#N/A</definedName>
    <definedName name="__shared_30_0_3682">+#REF!*#REF!</definedName>
    <definedName name="__shared_30_0_3683">+#REF!*#REF!+#REF!*#REF!*#REF!</definedName>
    <definedName name="__shared_30_0_3684">+#REF!*#REF!+#REF!*#REF!*#REF!</definedName>
    <definedName name="__shared_30_0_3685">+#REF!*#REF!+#REF!*#REF!*#REF!</definedName>
    <definedName name="__shared_30_0_3686">+#REF!*#REF!+#REF!*#REF!*#REF!</definedName>
    <definedName name="__shared_30_0_3687">+#REF!*#REF!+#REF!*#REF!*#REF!</definedName>
    <definedName name="__shared_30_0_3688">+#REF!*#REF!+#REF!*#REF!*#REF!</definedName>
    <definedName name="__shared_30_0_3689">+#REF!*#REF!+#REF!*#REF!*#REF!</definedName>
    <definedName name="__shared_30_0_369">+#REF!*#REF!</definedName>
    <definedName name="__shared_30_0_3690">+#REF!*#REF!+#REF!*#REF!*#REF!</definedName>
    <definedName name="__shared_30_0_3691">+#REF!*#REF!+#REF!*#REF!*#REF!</definedName>
    <definedName name="__shared_30_0_3692">+#REF!*#REF!+#REF!*#REF!*#REF!</definedName>
    <definedName name="__shared_30_0_3693">+#REF!*#REF!+#REF!*#REF!*#REF!</definedName>
    <definedName name="__shared_30_0_3694">+#REF!*#REF!+#REF!*#REF!*#REF!</definedName>
    <definedName name="__shared_30_0_3695">+#REF!*#REF!+#REF!*#REF!*#REF!</definedName>
    <definedName name="__shared_30_0_3696">+#REF!*#REF!+#REF!*#REF!*#REF!</definedName>
    <definedName name="__shared_30_0_3697">+#REF!*#REF!+#REF!*#REF!*#REF!</definedName>
    <definedName name="__shared_30_0_3698">+#REF!*#REF!+#REF!*#REF!*#REF!</definedName>
    <definedName name="__shared_30_0_3699">+#REF!*#REF!+#REF!*#REF!*#REF!</definedName>
    <definedName name="__shared_30_0_37">+#REF!*#REF!</definedName>
    <definedName name="__shared_30_0_370">+#REF!*#REF!</definedName>
    <definedName name="__shared_30_0_3700">+#REF!*#REF!+#REF!*#REF!*#REF!</definedName>
    <definedName name="__shared_30_0_3701">+#REF!*#REF!+#REF!*#REF!*#REF!</definedName>
    <definedName name="__shared_30_0_3702">ROUND(SUM(#REF!),0)</definedName>
    <definedName name="__shared_30_0_3704">+#REF!</definedName>
    <definedName name="__shared_30_0_3705">+#REF!*#REF!</definedName>
    <definedName name="__shared_30_0_3706">ROUND(SUM(#REF!),0)</definedName>
    <definedName name="__shared_30_0_3708">+#REF!</definedName>
    <definedName name="__shared_30_0_3709">+#REF!*#REF!</definedName>
    <definedName name="__shared_30_0_371">ROUND(SUM(#REF!),0)</definedName>
    <definedName name="__shared_30_0_3710">+#REF!*#REF!</definedName>
    <definedName name="__shared_30_0_3711">ROUND(SUM(#REF!),0)</definedName>
    <definedName name="__shared_30_0_3713">+#REF!*#REF!</definedName>
    <definedName name="__shared_30_0_3714">+#REF!*#REF!</definedName>
    <definedName name="__shared_30_0_3715">+#REF!*#REF!</definedName>
    <definedName name="__shared_30_0_3716">+#REF!*#REF!</definedName>
    <definedName name="__shared_30_0_3717">+#REF!*#REF!</definedName>
    <definedName name="__shared_30_0_3718">+#REF!*#REF!</definedName>
    <definedName name="__shared_30_0_3719">+#REF!*#REF!</definedName>
    <definedName name="__shared_30_0_3720">+#REF!*#REF!</definedName>
    <definedName name="__shared_30_0_3721">+#REF!*#REF!</definedName>
    <definedName name="__shared_30_0_3722">+#REF!*#REF!</definedName>
    <definedName name="__shared_30_0_3723">ROUND(SUM(#REF!),0)</definedName>
    <definedName name="__shared_30_0_3725">ROUND(SUM(#REF!),0)</definedName>
    <definedName name="__shared_30_0_3726">+#REF!</definedName>
    <definedName name="__shared_30_0_3727">ROUND((+#REF!+#REF!+#REF!+#REF!+#REF!),0)</definedName>
    <definedName name="__shared_30_0_3729">+ROUND(#REF!*#REF!,0)</definedName>
    <definedName name="__shared_30_0_373">+#REF!*#REF!</definedName>
    <definedName name="__shared_30_0_3731">+ROUND(#REF!*#REF!,0)</definedName>
    <definedName name="__shared_30_0_3733">+ROUND(#REF!*#REF!,0)</definedName>
    <definedName name="__shared_30_0_3734">+ROUND(#REF!*#REF!,0)</definedName>
    <definedName name="__shared_30_0_3735">SUM(#REF!)</definedName>
    <definedName name="__shared_30_0_3736">1+#REF!</definedName>
    <definedName name="__shared_30_0_3737">+VLOOKUP(#REF!,presupuesto,2)</definedName>
    <definedName name="__shared_30_0_3738">+VLOOKUP(#REF!,presupuesto,2)</definedName>
    <definedName name="__shared_30_0_3739">+VLOOKUP(#REF!,presupuesto,2)</definedName>
    <definedName name="__shared_30_0_374">+#REF!*#REF!</definedName>
    <definedName name="__shared_30_0_3740">+VLOOKUP(#REF!,presupuesto,2)</definedName>
    <definedName name="__shared_30_0_3742">+#REF!*#REF!+#REF!*#REF!*#REF!</definedName>
    <definedName name="__shared_30_0_3743">+#REF!*#REF!+#REF!*#REF!*#REF!</definedName>
    <definedName name="__shared_30_0_3744">+#REF!*#REF!+#REF!*#REF!*#REF!</definedName>
    <definedName name="__shared_30_0_3745">+#REF!*#REF!+#REF!*#REF!*#REF!</definedName>
    <definedName name="__shared_30_0_3746">+#REF!*#REF!+#REF!*#REF!*#REF!</definedName>
    <definedName name="__shared_30_0_3747">+#REF!*#REF!+#REF!*#REF!*#REF!</definedName>
    <definedName name="__shared_30_0_3748">+#REF!*#REF!+#REF!*#REF!*#REF!</definedName>
    <definedName name="__shared_30_0_3749">+#REF!*#REF!+#REF!*#REF!*#REF!</definedName>
    <definedName name="__shared_30_0_375">+#REF!*#REF!</definedName>
    <definedName name="__shared_30_0_3750">+#REF!*#REF!+#REF!*#REF!*#REF!</definedName>
    <definedName name="__shared_30_0_3751">+#REF!*#REF!+#REF!*#REF!*#REF!</definedName>
    <definedName name="__shared_30_0_3752">+#REF!*#REF!+#REF!*#REF!*#REF!</definedName>
    <definedName name="__shared_30_0_3753">+#REF!*#REF!+#REF!*#REF!*#REF!</definedName>
    <definedName name="__shared_30_0_3754">+#REF!*#REF!+#REF!*#REF!*#REF!</definedName>
    <definedName name="__shared_30_0_3755">+#REF!*#REF!+#REF!*#REF!*#REF!</definedName>
    <definedName name="__shared_30_0_3756">+#REF!*#REF!+#REF!*#REF!*#REF!</definedName>
    <definedName name="__shared_30_0_3757">+#REF!*#REF!+#REF!*#REF!*#REF!</definedName>
    <definedName name="__shared_30_0_3758">+#REF!*#REF!+#REF!*#REF!*#REF!</definedName>
    <definedName name="__shared_30_0_3759">+#REF!*#REF!+#REF!*#REF!*#REF!</definedName>
    <definedName name="__shared_30_0_376">+#REF!*#REF!</definedName>
    <definedName name="__shared_30_0_3760">+#REF!*#REF!+#REF!*#REF!*#REF!</definedName>
    <definedName name="__shared_30_0_3761">ROUND(SUM(#REF!),0)</definedName>
    <definedName name="__shared_30_0_3763">+#REF!</definedName>
    <definedName name="__shared_30_0_3764">+#REF!*#REF!</definedName>
    <definedName name="__shared_30_0_3765">ROUND(SUM(#REF!),0)</definedName>
    <definedName name="__shared_30_0_3767">+#REF!</definedName>
    <definedName name="__shared_30_0_3768">+#REF!*#REF!</definedName>
    <definedName name="__shared_30_0_3769">+#REF!*#REF!</definedName>
    <definedName name="__shared_30_0_377">+#REF!*#REF!</definedName>
    <definedName name="__shared_30_0_3770">ROUND(SUM(#REF!),0)</definedName>
    <definedName name="__shared_30_0_3772">#N/A</definedName>
    <definedName name="__shared_30_0_3773">#N/A</definedName>
    <definedName name="__shared_30_0_3774">+#REF!*#REF!</definedName>
    <definedName name="__shared_30_0_3775">+#REF!*#REF!</definedName>
    <definedName name="__shared_30_0_3776">+#REF!*#REF!</definedName>
    <definedName name="__shared_30_0_3777">+#REF!*#REF!</definedName>
    <definedName name="__shared_30_0_3778">+#REF!*#REF!</definedName>
    <definedName name="__shared_30_0_3779">+#REF!*#REF!</definedName>
    <definedName name="__shared_30_0_378">+#REF!*#REF!</definedName>
    <definedName name="__shared_30_0_3780">+#REF!*#REF!</definedName>
    <definedName name="__shared_30_0_3781">+#REF!*#REF!</definedName>
    <definedName name="__shared_30_0_3782">+#REF!*#REF!</definedName>
    <definedName name="__shared_30_0_3783">+#REF!*#REF!</definedName>
    <definedName name="__shared_30_0_3784">+#REF!*#REF!</definedName>
    <definedName name="__shared_30_0_3785">ROUND(SUM(#REF!),0)</definedName>
    <definedName name="__shared_30_0_3787">ROUND(SUM(#REF!),0)</definedName>
    <definedName name="__shared_30_0_3788">+#REF!</definedName>
    <definedName name="__shared_30_0_3789">ROUND((+#REF!+#REF!+#REF!+#REF!+#REF!),0)</definedName>
    <definedName name="__shared_30_0_379">+#REF!*#REF!</definedName>
    <definedName name="__shared_30_0_3791">+ROUND(#REF!*#REF!,0)</definedName>
    <definedName name="__shared_30_0_3793">+ROUND(#REF!*#REF!,0)</definedName>
    <definedName name="__shared_30_0_3795">+ROUND(#REF!*#REF!,0)</definedName>
    <definedName name="__shared_30_0_3796">+ROUND(#REF!*#REF!,0)</definedName>
    <definedName name="__shared_30_0_3797">SUM(#REF!)</definedName>
    <definedName name="__shared_30_0_3798">1+#REF!</definedName>
    <definedName name="__shared_30_0_3799">+VLOOKUP(#REF!,presupuesto,2)</definedName>
    <definedName name="__shared_30_0_38">+#REF!*#REF!</definedName>
    <definedName name="__shared_30_0_380">+#REF!*#REF!</definedName>
    <definedName name="__shared_30_0_3800">+VLOOKUP(#REF!,presupuesto,2)</definedName>
    <definedName name="__shared_30_0_3801">+VLOOKUP(#REF!,presupuesto,2)</definedName>
    <definedName name="__shared_30_0_3802">+VLOOKUP(#REF!,presupuesto,2)</definedName>
    <definedName name="__shared_30_0_3804">+#REF!*#REF!+#REF!*#REF!*#REF!</definedName>
    <definedName name="__shared_30_0_3805">+#REF!*#REF!+#REF!*#REF!*#REF!</definedName>
    <definedName name="__shared_30_0_3806">+#REF!*#REF!+#REF!*#REF!*#REF!</definedName>
    <definedName name="__shared_30_0_3807">+#REF!*#REF!+#REF!*#REF!*#REF!</definedName>
    <definedName name="__shared_30_0_3808">+#REF!*#REF!+#REF!*#REF!*#REF!</definedName>
    <definedName name="__shared_30_0_3809">+#REF!*#REF!+#REF!*#REF!*#REF!</definedName>
    <definedName name="__shared_30_0_381">+#REF!*#REF!</definedName>
    <definedName name="__shared_30_0_3810">+#REF!*#REF!+#REF!*#REF!*#REF!</definedName>
    <definedName name="__shared_30_0_3811">+#REF!*#REF!+#REF!*#REF!*#REF!</definedName>
    <definedName name="__shared_30_0_3812">+#REF!*#REF!+#REF!*#REF!*#REF!</definedName>
    <definedName name="__shared_30_0_3813">+#REF!*#REF!+#REF!*#REF!*#REF!</definedName>
    <definedName name="__shared_30_0_3814">+#REF!*#REF!+#REF!*#REF!*#REF!</definedName>
    <definedName name="__shared_30_0_3815">+#REF!*#REF!+#REF!*#REF!*#REF!</definedName>
    <definedName name="__shared_30_0_3816">+#REF!*#REF!+#REF!*#REF!*#REF!</definedName>
    <definedName name="__shared_30_0_3817">+#REF!*#REF!+#REF!*#REF!*#REF!</definedName>
    <definedName name="__shared_30_0_3818">+#REF!*#REF!+#REF!*#REF!*#REF!</definedName>
    <definedName name="__shared_30_0_3819">+#REF!*#REF!+#REF!*#REF!*#REF!</definedName>
    <definedName name="__shared_30_0_382">+#REF!*#REF!</definedName>
    <definedName name="__shared_30_0_3820">+#REF!*#REF!+#REF!*#REF!*#REF!</definedName>
    <definedName name="__shared_30_0_3821">+#REF!*#REF!+#REF!*#REF!*#REF!</definedName>
    <definedName name="__shared_30_0_3822">+#REF!*#REF!+#REF!*#REF!*#REF!</definedName>
    <definedName name="__shared_30_0_3823">ROUND(SUM(#REF!),0)</definedName>
    <definedName name="__shared_30_0_3825">+#REF!</definedName>
    <definedName name="__shared_30_0_3826">+#REF!*#REF!</definedName>
    <definedName name="__shared_30_0_3827">ROUND(SUM(#REF!),0)</definedName>
    <definedName name="__shared_30_0_3829">+#REF!</definedName>
    <definedName name="__shared_30_0_383">ROUND(SUM(#REF!),0)</definedName>
    <definedName name="__shared_30_0_3830">+#REF!*#REF!</definedName>
    <definedName name="__shared_30_0_3831">+#REF!*#REF!</definedName>
    <definedName name="__shared_30_0_3832">ROUND(SUM(#REF!),0)</definedName>
    <definedName name="__shared_30_0_3834">+#REF!*#REF!</definedName>
    <definedName name="__shared_30_0_3835">+#REF!*#REF!</definedName>
    <definedName name="__shared_30_0_3836">+#REF!*#REF!</definedName>
    <definedName name="__shared_30_0_3837">+#REF!*#REF!</definedName>
    <definedName name="__shared_30_0_3838">+#REF!*#REF!</definedName>
    <definedName name="__shared_30_0_3839">+#REF!*#REF!</definedName>
    <definedName name="__shared_30_0_3840">+#REF!*#REF!</definedName>
    <definedName name="__shared_30_0_3841">+#REF!*#REF!</definedName>
    <definedName name="__shared_30_0_3842">+#REF!*#REF!</definedName>
    <definedName name="__shared_30_0_3843">+#REF!*#REF!</definedName>
    <definedName name="__shared_30_0_3844">ROUND(SUM(#REF!),0)</definedName>
    <definedName name="__shared_30_0_3846">+#REF!</definedName>
    <definedName name="__shared_30_0_3847">+#REF!*#REF!</definedName>
    <definedName name="__shared_30_0_3848">ROUND(SUM(#REF!),0)</definedName>
    <definedName name="__shared_30_0_3849">+#REF!</definedName>
    <definedName name="__shared_30_0_385">ROUND(SUM(#REF!),0)</definedName>
    <definedName name="__shared_30_0_3850">ROUND((+#REF!+#REF!+#REF!+#REF!+#REF!),0)</definedName>
    <definedName name="__shared_30_0_3852">+ROUND(#REF!*#REF!,0)</definedName>
    <definedName name="__shared_30_0_3854">+ROUND(#REF!*#REF!,0)</definedName>
    <definedName name="__shared_30_0_3856">+ROUND(#REF!*#REF!,0)</definedName>
    <definedName name="__shared_30_0_3857">+ROUND(#REF!*#REF!,0)</definedName>
    <definedName name="__shared_30_0_3858">SUM(#REF!)</definedName>
    <definedName name="__shared_30_0_3859">1+#REF!</definedName>
    <definedName name="__shared_30_0_386">+#REF!</definedName>
    <definedName name="__shared_30_0_3860">+VLOOKUP(#REF!,presupuesto,2)</definedName>
    <definedName name="__shared_30_0_3861">+VLOOKUP(#REF!,presupuesto,2)</definedName>
    <definedName name="__shared_30_0_3862">+VLOOKUP(#REF!,presupuesto,2)</definedName>
    <definedName name="__shared_30_0_3863">+VLOOKUP(#REF!,presupuesto,2)</definedName>
    <definedName name="__shared_30_0_3865">+#REF!*#REF!+#REF!*#REF!*#REF!</definedName>
    <definedName name="__shared_30_0_3866">+#REF!*#REF!+#REF!*#REF!*#REF!</definedName>
    <definedName name="__shared_30_0_3867">+#REF!*#REF!+#REF!*#REF!*#REF!</definedName>
    <definedName name="__shared_30_0_3868">+#REF!*#REF!+#REF!*#REF!*#REF!</definedName>
    <definedName name="__shared_30_0_3869">+#REF!*#REF!+#REF!*#REF!*#REF!</definedName>
    <definedName name="__shared_30_0_387">ROUND((+#REF!+#REF!+#REF!+#REF!+#REF!),0)</definedName>
    <definedName name="__shared_30_0_3870">+#REF!*#REF!+#REF!*#REF!*#REF!</definedName>
    <definedName name="__shared_30_0_3871">+#REF!*#REF!+#REF!*#REF!*#REF!</definedName>
    <definedName name="__shared_30_0_3872">+#REF!*#REF!+#REF!*#REF!*#REF!</definedName>
    <definedName name="__shared_30_0_3873">+#REF!*#REF!+#REF!*#REF!*#REF!</definedName>
    <definedName name="__shared_30_0_3874">+#REF!*#REF!+#REF!*#REF!*#REF!</definedName>
    <definedName name="__shared_30_0_3875">+#REF!*#REF!+#REF!*#REF!*#REF!</definedName>
    <definedName name="__shared_30_0_3876">+#REF!*#REF!+#REF!*#REF!*#REF!</definedName>
    <definedName name="__shared_30_0_3877">+#REF!*#REF!+#REF!*#REF!*#REF!</definedName>
    <definedName name="__shared_30_0_3878">+#REF!*#REF!+#REF!*#REF!*#REF!</definedName>
    <definedName name="__shared_30_0_3879">+#REF!*#REF!+#REF!*#REF!*#REF!</definedName>
    <definedName name="__shared_30_0_3880">+#REF!*#REF!+#REF!*#REF!*#REF!</definedName>
    <definedName name="__shared_30_0_3881">+#REF!*#REF!+#REF!*#REF!*#REF!</definedName>
    <definedName name="__shared_30_0_3882">+#REF!*#REF!+#REF!*#REF!*#REF!</definedName>
    <definedName name="__shared_30_0_3883">+#REF!*#REF!+#REF!*#REF!*#REF!</definedName>
    <definedName name="__shared_30_0_3885">SUM(#REF!)</definedName>
    <definedName name="__shared_30_0_3886">+#REF!*#REF!</definedName>
    <definedName name="__shared_30_0_3887">ROUND(SUM(#REF!),0)</definedName>
    <definedName name="__shared_30_0_3889">+#REF!</definedName>
    <definedName name="__shared_30_0_389">+ROUND(#REF!*#REF!,0)</definedName>
    <definedName name="__shared_30_0_3890">+#REF!*#REF!</definedName>
    <definedName name="__shared_30_0_3891">ROUND(SUM(#REF!),0)</definedName>
    <definedName name="__shared_30_0_3893">+#REF!</definedName>
    <definedName name="__shared_30_0_3894">+#REF!*#REF!</definedName>
    <definedName name="__shared_30_0_3895">+#REF!*#REF!</definedName>
    <definedName name="__shared_30_0_3896">ROUND(SUM(#REF!),0)</definedName>
    <definedName name="__shared_30_0_3898">#N/A</definedName>
    <definedName name="__shared_30_0_3899">#N/A</definedName>
    <definedName name="__shared_30_0_39">+#REF!*#REF!</definedName>
    <definedName name="__shared_30_0_3900">+#REF!*#REF!</definedName>
    <definedName name="__shared_30_0_3901">+#REF!*#REF!</definedName>
    <definedName name="__shared_30_0_3902">+#REF!*#REF!</definedName>
    <definedName name="__shared_30_0_3903">+#REF!*#REF!</definedName>
    <definedName name="__shared_30_0_3904">+#REF!*#REF!</definedName>
    <definedName name="__shared_30_0_3905">+#REF!*#REF!</definedName>
    <definedName name="__shared_30_0_3906">+#REF!*#REF!</definedName>
    <definedName name="__shared_30_0_3907">+#REF!*#REF!</definedName>
    <definedName name="__shared_30_0_3908">+#REF!*#REF!</definedName>
    <definedName name="__shared_30_0_3909">+#REF!*#REF!</definedName>
    <definedName name="__shared_30_0_391">+ROUND(#REF!*#REF!,0)</definedName>
    <definedName name="__shared_30_0_3910">+#REF!*#REF!</definedName>
    <definedName name="__shared_30_0_3911">ROUND(SUM(#REF!),0)</definedName>
    <definedName name="__shared_30_0_3913">+#REF!</definedName>
    <definedName name="__shared_30_0_3914">+#REF!*#REF!</definedName>
    <definedName name="__shared_30_0_3915">ROUND(SUM(#REF!),0)</definedName>
    <definedName name="__shared_30_0_3916">+#REF!</definedName>
    <definedName name="__shared_30_0_3917">ROUND((+#REF!+#REF!+#REF!+#REF!+#REF!),0)</definedName>
    <definedName name="__shared_30_0_3919">+ROUND(#REF!*#REF!,0)</definedName>
    <definedName name="__shared_30_0_3921">+ROUND(#REF!*#REF!,0)</definedName>
    <definedName name="__shared_30_0_3923">+ROUND(#REF!*#REF!,0)</definedName>
    <definedName name="__shared_30_0_3924">+ROUND(#REF!*#REF!,0)</definedName>
    <definedName name="__shared_30_0_3925">SUM(#REF!)</definedName>
    <definedName name="__shared_30_0_3926">1+#REF!</definedName>
    <definedName name="__shared_30_0_3927">+VLOOKUP(#REF!,presupuesto,2)</definedName>
    <definedName name="__shared_30_0_3928">+VLOOKUP(#REF!,presupuesto,2)</definedName>
    <definedName name="__shared_30_0_3929">+VLOOKUP(#REF!,presupuesto,2)</definedName>
    <definedName name="__shared_30_0_393">+ROUND(#REF!*#REF!,0)</definedName>
    <definedName name="__shared_30_0_3931">+#REF!*#REF!+#REF!*#REF!*#REF!</definedName>
    <definedName name="__shared_30_0_3932">+#REF!*#REF!+#REF!*#REF!*#REF!</definedName>
    <definedName name="__shared_30_0_3933">+#REF!*#REF!+#REF!*#REF!*#REF!</definedName>
    <definedName name="__shared_30_0_3934">+#REF!*#REF!+#REF!*#REF!*#REF!</definedName>
    <definedName name="__shared_30_0_3935">+#REF!*#REF!+#REF!*#REF!*#REF!</definedName>
    <definedName name="__shared_30_0_3936">+#REF!*#REF!+#REF!*#REF!*#REF!</definedName>
    <definedName name="__shared_30_0_3937">+#REF!*#REF!+#REF!*#REF!*#REF!</definedName>
    <definedName name="__shared_30_0_3938">+#REF!*#REF!+#REF!*#REF!*#REF!</definedName>
    <definedName name="__shared_30_0_3939">+#REF!*#REF!+#REF!*#REF!*#REF!</definedName>
    <definedName name="__shared_30_0_394">+ROUND(#REF!*#REF!,0)</definedName>
    <definedName name="__shared_30_0_3940">+#REF!*#REF!+#REF!*#REF!*#REF!</definedName>
    <definedName name="__shared_30_0_3941">+#REF!*#REF!+#REF!*#REF!*#REF!</definedName>
    <definedName name="__shared_30_0_3942">+#REF!*#REF!+#REF!*#REF!*#REF!</definedName>
    <definedName name="__shared_30_0_3943">+#REF!*#REF!+#REF!*#REF!*#REF!</definedName>
    <definedName name="__shared_30_0_3944">+#REF!*#REF!+#REF!*#REF!*#REF!</definedName>
    <definedName name="__shared_30_0_3945">+#REF!*#REF!+#REF!*#REF!*#REF!</definedName>
    <definedName name="__shared_30_0_3946">+#REF!*#REF!+#REF!*#REF!*#REF!</definedName>
    <definedName name="__shared_30_0_3947">+#REF!*#REF!+#REF!*#REF!*#REF!</definedName>
    <definedName name="__shared_30_0_3948">+#REF!*#REF!+#REF!*#REF!*#REF!</definedName>
    <definedName name="__shared_30_0_3949">+#REF!*#REF!+#REF!*#REF!*#REF!</definedName>
    <definedName name="__shared_30_0_395">SUM(#REF!)</definedName>
    <definedName name="__shared_30_0_3950">ROUND(SUM(#REF!),0)</definedName>
    <definedName name="__shared_30_0_3952">ROUND(SUM(#REF!),0)</definedName>
    <definedName name="__shared_30_0_3954">+#REF!*#REF!</definedName>
    <definedName name="__shared_30_0_3955">ROUND(SUM(#REF!),0)</definedName>
    <definedName name="__shared_30_0_3957">+#REF!*#REF!</definedName>
    <definedName name="__shared_30_0_3958">+#REF!*#REF!</definedName>
    <definedName name="__shared_30_0_3959">+#REF!*#REF!</definedName>
    <definedName name="__shared_30_0_396">1+#REF!</definedName>
    <definedName name="__shared_30_0_3960">+#REF!*#REF!</definedName>
    <definedName name="__shared_30_0_3961">+#REF!*#REF!</definedName>
    <definedName name="__shared_30_0_3962">+#REF!*#REF!</definedName>
    <definedName name="__shared_30_0_3963">+#REF!*#REF!</definedName>
    <definedName name="__shared_30_0_3964">+#REF!*#REF!</definedName>
    <definedName name="__shared_30_0_3965">+#REF!*#REF!</definedName>
    <definedName name="__shared_30_0_3966">+#REF!*#REF!</definedName>
    <definedName name="__shared_30_0_3967">ROUND(SUM(#REF!),0)</definedName>
    <definedName name="__shared_30_0_3969">+#REF!</definedName>
    <definedName name="__shared_30_0_397">+VLOOKUP(#REF!,presupuesto,2)</definedName>
    <definedName name="__shared_30_0_3970">+#REF!*#REF!</definedName>
    <definedName name="__shared_30_0_3971">ROUND(SUM(#REF!),0)</definedName>
    <definedName name="__shared_30_0_3972">+#REF!</definedName>
    <definedName name="__shared_30_0_3973">ROUND((+#REF!+#REF!+#REF!+#REF!+#REF!),0)</definedName>
    <definedName name="__shared_30_0_3975">+ROUND(#REF!*#REF!,0)</definedName>
    <definedName name="__shared_30_0_3977">+ROUND(#REF!*#REF!,0)</definedName>
    <definedName name="__shared_30_0_3979">+ROUND(#REF!*#REF!,0)</definedName>
    <definedName name="__shared_30_0_398">+VLOOKUP(#REF!,presupuesto,2)</definedName>
    <definedName name="__shared_30_0_3980">+ROUND(#REF!*#REF!,0)</definedName>
    <definedName name="__shared_30_0_3981">SUM(#REF!)</definedName>
    <definedName name="__shared_30_0_3982">1+#REF!</definedName>
    <definedName name="__shared_30_0_3983">+VLOOKUP(#REF!,presupuesto,2)</definedName>
    <definedName name="__shared_30_0_3984">+VLOOKUP(#REF!,presupuesto,2)</definedName>
    <definedName name="__shared_30_0_3985">+VLOOKUP(#REF!,presupuesto,2)</definedName>
    <definedName name="__shared_30_0_3987">+#REF!*#REF!+#REF!*#REF!*#REF!</definedName>
    <definedName name="__shared_30_0_3988">+#REF!*#REF!+#REF!*#REF!*#REF!</definedName>
    <definedName name="__shared_30_0_3989">+#REF!*#REF!+#REF!*#REF!*#REF!</definedName>
    <definedName name="__shared_30_0_399">+VLOOKUP(#REF!,presupuesto,2)</definedName>
    <definedName name="__shared_30_0_3990">+#REF!*#REF!+#REF!*#REF!*#REF!</definedName>
    <definedName name="__shared_30_0_3991">+#REF!*#REF!+#REF!*#REF!*#REF!</definedName>
    <definedName name="__shared_30_0_3992">+#REF!*#REF!+#REF!*#REF!*#REF!</definedName>
    <definedName name="__shared_30_0_3993">+#REF!*#REF!+#REF!*#REF!*#REF!</definedName>
    <definedName name="__shared_30_0_3994">+#REF!*#REF!+#REF!*#REF!*#REF!</definedName>
    <definedName name="__shared_30_0_3995">+#REF!*#REF!+#REF!*#REF!*#REF!</definedName>
    <definedName name="__shared_30_0_3996">+#REF!*#REF!+#REF!*#REF!*#REF!</definedName>
    <definedName name="__shared_30_0_3997">+#REF!*#REF!+#REF!*#REF!*#REF!</definedName>
    <definedName name="__shared_30_0_3998">+#REF!*#REF!+#REF!*#REF!*#REF!</definedName>
    <definedName name="__shared_30_0_3999">+#REF!*#REF!+#REF!*#REF!*#REF!</definedName>
    <definedName name="__shared_30_0_4">+VLOOKUP(#REF!,presupuesto,2)</definedName>
    <definedName name="__shared_30_0_40">+#REF!*#REF!</definedName>
    <definedName name="__shared_30_0_4000">+#REF!*#REF!+#REF!*#REF!*#REF!</definedName>
    <definedName name="__shared_30_0_4001">+#REF!*#REF!+#REF!*#REF!*#REF!</definedName>
    <definedName name="__shared_30_0_4002">+#REF!*#REF!+#REF!*#REF!*#REF!</definedName>
    <definedName name="__shared_30_0_4003">+#REF!*#REF!+#REF!*#REF!*#REF!</definedName>
    <definedName name="__shared_30_0_4004">+#REF!*#REF!+#REF!*#REF!*#REF!</definedName>
    <definedName name="__shared_30_0_4005">+#REF!*#REF!+#REF!*#REF!*#REF!</definedName>
    <definedName name="__shared_30_0_4006">ROUND(SUM(#REF!),0)</definedName>
    <definedName name="__shared_30_0_4008">ROUND(SUM(#REF!),0)</definedName>
    <definedName name="__shared_30_0_401">+#REF!*#REF!+#REF!*#REF!*#REF!</definedName>
    <definedName name="__shared_30_0_4010">+#REF!*#REF!</definedName>
    <definedName name="__shared_30_0_4011">ROUND(SUM(#REF!),0)</definedName>
    <definedName name="__shared_30_0_4013">+#REF!*#REF!</definedName>
    <definedName name="__shared_30_0_4014">+#REF!*#REF!</definedName>
    <definedName name="__shared_30_0_4015">+#REF!*#REF!</definedName>
    <definedName name="__shared_30_0_4016">+#REF!*#REF!</definedName>
    <definedName name="__shared_30_0_4017">+#REF!*#REF!</definedName>
    <definedName name="__shared_30_0_4018">+#REF!*#REF!</definedName>
    <definedName name="__shared_30_0_4019">+#REF!*#REF!</definedName>
    <definedName name="__shared_30_0_402">+#REF!*#REF!+#REF!*#REF!*#REF!</definedName>
    <definedName name="__shared_30_0_4020">+#REF!*#REF!</definedName>
    <definedName name="__shared_30_0_4021">+#REF!*#REF!</definedName>
    <definedName name="__shared_30_0_4022">+#REF!*#REF!</definedName>
    <definedName name="__shared_30_0_4023">ROUND(SUM(#REF!),0)</definedName>
    <definedName name="__shared_30_0_4025">+#REF!</definedName>
    <definedName name="__shared_30_0_4026">+#REF!*#REF!</definedName>
    <definedName name="__shared_30_0_4027">ROUND(SUM(#REF!),0)</definedName>
    <definedName name="__shared_30_0_4028">+#REF!</definedName>
    <definedName name="__shared_30_0_4029">ROUND((+#REF!+#REF!+#REF!+#REF!+#REF!),0)</definedName>
    <definedName name="__shared_30_0_403">+#REF!*#REF!+#REF!*#REF!*#REF!</definedName>
    <definedName name="__shared_30_0_4031">+ROUND(#REF!*#REF!,0)</definedName>
    <definedName name="__shared_30_0_4033">+ROUND(#REF!*#REF!,0)</definedName>
    <definedName name="__shared_30_0_4035">+ROUND(#REF!*#REF!,0)</definedName>
    <definedName name="__shared_30_0_4036">+ROUND(#REF!*#REF!,0)</definedName>
    <definedName name="__shared_30_0_4037">SUM(#REF!)</definedName>
    <definedName name="__shared_30_0_4038">1+#REF!</definedName>
    <definedName name="__shared_30_0_4039">+VLOOKUP(#REF!,presupuesto,2)</definedName>
    <definedName name="__shared_30_0_404">+#REF!*#REF!+#REF!*#REF!*#REF!</definedName>
    <definedName name="__shared_30_0_4040">+VLOOKUP(#REF!,presupuesto,2)</definedName>
    <definedName name="__shared_30_0_4041">+VLOOKUP(#REF!,presupuesto,2)</definedName>
    <definedName name="__shared_30_0_4042">+VLOOKUP(#REF!,presupuesto,2)</definedName>
    <definedName name="__shared_30_0_4044">#N/A</definedName>
    <definedName name="__shared_30_0_4045">#N/A</definedName>
    <definedName name="__shared_30_0_4046">+#REF!*#REF!</definedName>
    <definedName name="__shared_30_0_4047">+#REF!*#REF!+#REF!*#REF!*#REF!</definedName>
    <definedName name="__shared_30_0_4048">+#REF!*#REF!+#REF!*#REF!*#REF!</definedName>
    <definedName name="__shared_30_0_4049">+#REF!*#REF!+#REF!*#REF!*#REF!</definedName>
    <definedName name="__shared_30_0_405">+#REF!*#REF!+#REF!*#REF!*#REF!</definedName>
    <definedName name="__shared_30_0_4050">+#REF!*#REF!+#REF!*#REF!*#REF!</definedName>
    <definedName name="__shared_30_0_4051">#N/A</definedName>
    <definedName name="__shared_30_0_4052">+#REF!*#REF!</definedName>
    <definedName name="__shared_30_0_4053">+#REF!*#REF!+#REF!*#REF!*#REF!</definedName>
    <definedName name="__shared_30_0_4054">+#REF!*#REF!+#REF!*#REF!*#REF!</definedName>
    <definedName name="__shared_30_0_4055">+#REF!*#REF!+#REF!*#REF!*#REF!</definedName>
    <definedName name="__shared_30_0_4056">+#REF!*#REF!+#REF!*#REF!*#REF!</definedName>
    <definedName name="__shared_30_0_4057">+#REF!*#REF!+#REF!*#REF!*#REF!</definedName>
    <definedName name="__shared_30_0_4058">+#REF!*#REF!+#REF!*#REF!*#REF!</definedName>
    <definedName name="__shared_30_0_4059">+#REF!*#REF!+#REF!*#REF!*#REF!</definedName>
    <definedName name="__shared_30_0_406">+#REF!*#REF!+#REF!*#REF!*#REF!</definedName>
    <definedName name="__shared_30_0_4060">+#REF!*#REF!+#REF!*#REF!*#REF!</definedName>
    <definedName name="__shared_30_0_4061">+#REF!*#REF!+#REF!*#REF!*#REF!</definedName>
    <definedName name="__shared_30_0_4062">+#REF!*#REF!+#REF!*#REF!*#REF!</definedName>
    <definedName name="__shared_30_0_4063">+#REF!*#REF!+#REF!*#REF!*#REF!</definedName>
    <definedName name="__shared_30_0_4064">+#REF!*#REF!+#REF!*#REF!*#REF!</definedName>
    <definedName name="__shared_30_0_4065">+#REF!*#REF!+#REF!*#REF!*#REF!</definedName>
    <definedName name="__shared_30_0_4066">+#REF!*#REF!+#REF!*#REF!*#REF!</definedName>
    <definedName name="__shared_30_0_4067">+#REF!*#REF!+#REF!*#REF!*#REF!</definedName>
    <definedName name="__shared_30_0_4068">ROUND(SUM(#REF!),0)</definedName>
    <definedName name="__shared_30_0_407">+#REF!*#REF!+#REF!*#REF!*#REF!</definedName>
    <definedName name="__shared_30_0_4070">+#REF!</definedName>
    <definedName name="__shared_30_0_4071">+#REF!*#REF!</definedName>
    <definedName name="__shared_30_0_4072">ROUND(SUM(#REF!),0)</definedName>
    <definedName name="__shared_30_0_4074">+#REF!</definedName>
    <definedName name="__shared_30_0_4075">+#REF!*#REF!</definedName>
    <definedName name="__shared_30_0_4076">+#REF!*#REF!</definedName>
    <definedName name="__shared_30_0_4077">ROUND(SUM(#REF!),0)</definedName>
    <definedName name="__shared_30_0_4079">+#REF!*#REF!</definedName>
    <definedName name="__shared_30_0_408">+#REF!*#REF!+#REF!*#REF!*#REF!</definedName>
    <definedName name="__shared_30_0_4080">+#REF!*#REF!</definedName>
    <definedName name="__shared_30_0_4081">+#REF!*#REF!</definedName>
    <definedName name="__shared_30_0_4082">+#REF!*#REF!</definedName>
    <definedName name="__shared_30_0_4083">+#REF!*#REF!</definedName>
    <definedName name="__shared_30_0_4084">+#REF!*#REF!</definedName>
    <definedName name="__shared_30_0_4085">+#REF!*#REF!</definedName>
    <definedName name="__shared_30_0_4086">+#REF!*#REF!</definedName>
    <definedName name="__shared_30_0_4087">+#REF!*#REF!</definedName>
    <definedName name="__shared_30_0_4088">+#REF!*#REF!</definedName>
    <definedName name="__shared_30_0_4089">ROUND(SUM(#REF!),0)</definedName>
    <definedName name="__shared_30_0_409">+#REF!*#REF!+#REF!*#REF!*#REF!</definedName>
    <definedName name="__shared_30_0_4091">+#REF!</definedName>
    <definedName name="__shared_30_0_4092">+#REF!</definedName>
    <definedName name="__shared_30_0_4093">+#REF!*#REF!</definedName>
    <definedName name="__shared_30_0_4094">ROUND(SUM(#REF!),0)</definedName>
    <definedName name="__shared_30_0_4095">+#REF!</definedName>
    <definedName name="__shared_30_0_4096">ROUND((+#REF!+#REF!+#REF!+#REF!+#REF!),0)</definedName>
    <definedName name="__shared_30_0_4098">+ROUND(#REF!*#REF!,0)</definedName>
    <definedName name="__shared_30_0_41">+#REF!*#REF!</definedName>
    <definedName name="__shared_30_0_410">+#REF!*#REF!+#REF!*#REF!*#REF!</definedName>
    <definedName name="__shared_30_0_4100">+ROUND(#REF!*#REF!,0)</definedName>
    <definedName name="__shared_30_0_4102">+ROUND(#REF!*#REF!,0)</definedName>
    <definedName name="__shared_30_0_4103">+ROUND(#REF!*#REF!,0)</definedName>
    <definedName name="__shared_30_0_4104">SUM(#REF!)</definedName>
    <definedName name="__shared_30_0_4105">1+#REF!</definedName>
    <definedName name="__shared_30_0_4106">+VLOOKUP(#REF!,presupuesto,2)</definedName>
    <definedName name="__shared_30_0_4107">+VLOOKUP(#REF!,presupuesto,2)</definedName>
    <definedName name="__shared_30_0_4108">+VLOOKUP(#REF!,presupuesto,2)</definedName>
    <definedName name="__shared_30_0_4109">+VLOOKUP(#REF!,presupuesto,2)</definedName>
    <definedName name="__shared_30_0_411">+#REF!*#REF!+#REF!*#REF!*#REF!</definedName>
    <definedName name="__shared_30_0_4111">#N/A</definedName>
    <definedName name="__shared_30_0_4112">+#REF!*#REF!</definedName>
    <definedName name="__shared_30_0_4113">+#REF!*#REF!+#REF!*#REF!*#REF!</definedName>
    <definedName name="__shared_30_0_4114">+#REF!*#REF!+#REF!*#REF!*#REF!</definedName>
    <definedName name="__shared_30_0_4115">+#REF!*#REF!+#REF!*#REF!*#REF!</definedName>
    <definedName name="__shared_30_0_4116">+#REF!*#REF!+#REF!*#REF!*#REF!</definedName>
    <definedName name="__shared_30_0_4117">+#REF!*#REF!+#REF!*#REF!*#REF!</definedName>
    <definedName name="__shared_30_0_4118">+#REF!*#REF!+#REF!*#REF!*#REF!</definedName>
    <definedName name="__shared_30_0_4119">+#REF!*#REF!+#REF!*#REF!*#REF!</definedName>
    <definedName name="__shared_30_0_412">+#REF!*#REF!+#REF!*#REF!*#REF!</definedName>
    <definedName name="__shared_30_0_4120">+#REF!*#REF!+#REF!*#REF!*#REF!</definedName>
    <definedName name="__shared_30_0_4121">+#REF!*#REF!+#REF!*#REF!*#REF!</definedName>
    <definedName name="__shared_30_0_4122">+#REF!*#REF!+#REF!*#REF!*#REF!</definedName>
    <definedName name="__shared_30_0_4123">+#REF!*#REF!+#REF!*#REF!*#REF!</definedName>
    <definedName name="__shared_30_0_4124">+#REF!*#REF!+#REF!*#REF!*#REF!</definedName>
    <definedName name="__shared_30_0_4125">+#REF!*#REF!+#REF!*#REF!*#REF!</definedName>
    <definedName name="__shared_30_0_4126">+#REF!*#REF!+#REF!*#REF!*#REF!</definedName>
    <definedName name="__shared_30_0_4127">+#REF!*#REF!+#REF!*#REF!*#REF!</definedName>
    <definedName name="__shared_30_0_4128">+#REF!*#REF!+#REF!*#REF!*#REF!</definedName>
    <definedName name="__shared_30_0_4129">+#REF!*#REF!+#REF!*#REF!*#REF!</definedName>
    <definedName name="__shared_30_0_413">+#REF!*#REF!+#REF!*#REF!*#REF!</definedName>
    <definedName name="__shared_30_0_4130">+#REF!*#REF!+#REF!*#REF!*#REF!</definedName>
    <definedName name="__shared_30_0_4131">+#REF!*#REF!+#REF!*#REF!*#REF!</definedName>
    <definedName name="__shared_30_0_4132">ROUND(SUM(#REF!),0)</definedName>
    <definedName name="__shared_30_0_4134">+#REF!</definedName>
    <definedName name="__shared_30_0_4135">+#REF!*#REF!</definedName>
    <definedName name="__shared_30_0_4136">ROUND(SUM(#REF!),0)</definedName>
    <definedName name="__shared_30_0_4138">+#REF!</definedName>
    <definedName name="__shared_30_0_4139">+#REF!*#REF!</definedName>
    <definedName name="__shared_30_0_414">+#REF!*#REF!+#REF!*#REF!*#REF!</definedName>
    <definedName name="__shared_30_0_4140">+#REF!*#REF!</definedName>
    <definedName name="__shared_30_0_4141">ROUND(SUM(#REF!),0)</definedName>
    <definedName name="__shared_30_0_4143">+#REF!*#REF!</definedName>
    <definedName name="__shared_30_0_4144">+#REF!*#REF!</definedName>
    <definedName name="__shared_30_0_4145">+#REF!*#REF!</definedName>
    <definedName name="__shared_30_0_4146">+#REF!*#REF!</definedName>
    <definedName name="__shared_30_0_4147">+#REF!*#REF!</definedName>
    <definedName name="__shared_30_0_4148">+#REF!*#REF!</definedName>
    <definedName name="__shared_30_0_4149">+#REF!*#REF!</definedName>
    <definedName name="__shared_30_0_415">+#REF!*#REF!+#REF!*#REF!*#REF!</definedName>
    <definedName name="__shared_30_0_4150">+#REF!*#REF!</definedName>
    <definedName name="__shared_30_0_4151">+#REF!*#REF!</definedName>
    <definedName name="__shared_30_0_4152">+#REF!*#REF!</definedName>
    <definedName name="__shared_30_0_4153">ROUND(SUM(#REF!),0)</definedName>
    <definedName name="__shared_30_0_4155">+#REF!</definedName>
    <definedName name="__shared_30_0_4156">+#REF!</definedName>
    <definedName name="__shared_30_0_4157">+#REF!*#REF!</definedName>
    <definedName name="__shared_30_0_4158">ROUND(SUM(#REF!),0)</definedName>
    <definedName name="__shared_30_0_4159">+#REF!</definedName>
    <definedName name="__shared_30_0_416">+#REF!*#REF!+#REF!*#REF!*#REF!</definedName>
    <definedName name="__shared_30_0_4160">ROUND((+#REF!+#REF!+#REF!+#REF!+#REF!),0)</definedName>
    <definedName name="__shared_30_0_4162">+ROUND(#REF!*#REF!,0)</definedName>
    <definedName name="__shared_30_0_4164">+ROUND(#REF!*#REF!,0)</definedName>
    <definedName name="__shared_30_0_4166">+ROUND(#REF!*#REF!,0)</definedName>
    <definedName name="__shared_30_0_4167">+ROUND(#REF!*#REF!,0)</definedName>
    <definedName name="__shared_30_0_4168">SUM(#REF!)</definedName>
    <definedName name="__shared_30_0_4169">1+#REF!</definedName>
    <definedName name="__shared_30_0_417">+#REF!*#REF!+#REF!*#REF!*#REF!</definedName>
    <definedName name="__shared_30_0_4170">+VLOOKUP(#REF!,presupuesto,2)</definedName>
    <definedName name="__shared_30_0_4171">+VLOOKUP(#REF!,presupuesto,2)</definedName>
    <definedName name="__shared_30_0_4172">+VLOOKUP(#REF!,presupuesto,2)</definedName>
    <definedName name="__shared_30_0_4173">+VLOOKUP(#REF!,presupuesto,2)</definedName>
    <definedName name="__shared_30_0_4175">#N/A</definedName>
    <definedName name="__shared_30_0_4176">+#REF!*#REF!</definedName>
    <definedName name="__shared_30_0_4177">+#REF!*#REF!+#REF!*#REF!*#REF!</definedName>
    <definedName name="__shared_30_0_4178">#N/A</definedName>
    <definedName name="__shared_30_0_4179">+#REF!*#REF!+#REF!*#REF!*#REF!</definedName>
    <definedName name="__shared_30_0_418">+#REF!*#REF!+#REF!*#REF!*#REF!</definedName>
    <definedName name="__shared_30_0_4180">+#REF!*#REF!+#REF!*#REF!*#REF!</definedName>
    <definedName name="__shared_30_0_4181">+#REF!*#REF!+#REF!*#REF!*#REF!</definedName>
    <definedName name="__shared_30_0_4182">+#REF!*#REF!+#REF!*#REF!*#REF!</definedName>
    <definedName name="__shared_30_0_4183">+#REF!*#REF!+#REF!*#REF!*#REF!</definedName>
    <definedName name="__shared_30_0_4184">+#REF!*#REF!+#REF!*#REF!*#REF!</definedName>
    <definedName name="__shared_30_0_4185">+#REF!*#REF!+#REF!*#REF!*#REF!</definedName>
    <definedName name="__shared_30_0_4186">+#REF!*#REF!+#REF!*#REF!*#REF!</definedName>
    <definedName name="__shared_30_0_4187">+#REF!*#REF!+#REF!*#REF!*#REF!</definedName>
    <definedName name="__shared_30_0_4188">+#REF!*#REF!+#REF!*#REF!*#REF!</definedName>
    <definedName name="__shared_30_0_4189">+#REF!*#REF!+#REF!*#REF!*#REF!</definedName>
    <definedName name="__shared_30_0_419">+#REF!*#REF!+#REF!*#REF!*#REF!</definedName>
    <definedName name="__shared_30_0_4190">+#REF!*#REF!+#REF!*#REF!*#REF!</definedName>
    <definedName name="__shared_30_0_4191">+#REF!*#REF!+#REF!*#REF!*#REF!</definedName>
    <definedName name="__shared_30_0_4192">+#REF!*#REF!+#REF!*#REF!*#REF!</definedName>
    <definedName name="__shared_30_0_4193">+#REF!*#REF!+#REF!*#REF!*#REF!</definedName>
    <definedName name="__shared_30_0_4194">+#REF!*#REF!+#REF!*#REF!*#REF!</definedName>
    <definedName name="__shared_30_0_4195">+#REF!*#REF!+#REF!*#REF!*#REF!</definedName>
    <definedName name="__shared_30_0_4196">+#REF!*#REF!+#REF!*#REF!*#REF!</definedName>
    <definedName name="__shared_30_0_4197">ROUND(SUM(#REF!),0)</definedName>
    <definedName name="__shared_30_0_4199">+#REF!</definedName>
    <definedName name="__shared_30_0_42">+#REF!*#REF!</definedName>
    <definedName name="__shared_30_0_420">ROUND(SUM(#REF!),0)</definedName>
    <definedName name="__shared_30_0_4200">+#REF!*#REF!</definedName>
    <definedName name="__shared_30_0_4201">ROUND(SUM(#REF!),0)</definedName>
    <definedName name="__shared_30_0_4203">+#REF!</definedName>
    <definedName name="__shared_30_0_4204">+#REF!*#REF!</definedName>
    <definedName name="__shared_30_0_4205">+#REF!*#REF!</definedName>
    <definedName name="__shared_30_0_4206">ROUND(SUM(#REF!),0)</definedName>
    <definedName name="__shared_30_0_4208">+#REF!*#REF!</definedName>
    <definedName name="__shared_30_0_4209">+#REF!*#REF!</definedName>
    <definedName name="__shared_30_0_4210">+#REF!*#REF!</definedName>
    <definedName name="__shared_30_0_4211">+#REF!*#REF!</definedName>
    <definedName name="__shared_30_0_4212">+#REF!*#REF!</definedName>
    <definedName name="__shared_30_0_4213">+#REF!*#REF!</definedName>
    <definedName name="__shared_30_0_4214">+#REF!*#REF!</definedName>
    <definedName name="__shared_30_0_4215">+#REF!*#REF!</definedName>
    <definedName name="__shared_30_0_4216">+#REF!*#REF!</definedName>
    <definedName name="__shared_30_0_4217">+#REF!*#REF!</definedName>
    <definedName name="__shared_30_0_4218">ROUND(SUM(#REF!),0)</definedName>
    <definedName name="__shared_30_0_422">+#REF!</definedName>
    <definedName name="__shared_30_0_4220">+#REF!</definedName>
    <definedName name="__shared_30_0_4221">+#REF!</definedName>
    <definedName name="__shared_30_0_4222">+#REF!*#REF!</definedName>
    <definedName name="__shared_30_0_4223">ROUND(SUM(#REF!),0)</definedName>
    <definedName name="__shared_30_0_4224">+#REF!</definedName>
    <definedName name="__shared_30_0_4225">ROUND((+#REF!+#REF!+#REF!+#REF!+#REF!),0)</definedName>
    <definedName name="__shared_30_0_4227">+ROUND(#REF!*#REF!,0)</definedName>
    <definedName name="__shared_30_0_4229">+ROUND(#REF!*#REF!,0)</definedName>
    <definedName name="__shared_30_0_423">+#REF!*#REF!</definedName>
    <definedName name="__shared_30_0_4231">+ROUND(#REF!*#REF!,0)</definedName>
    <definedName name="__shared_30_0_4232">+ROUND(#REF!*#REF!,0)</definedName>
    <definedName name="__shared_30_0_4233">SUM(#REF!)</definedName>
    <definedName name="__shared_30_0_4234">1+#REF!</definedName>
    <definedName name="__shared_30_0_4235">+VLOOKUP(#REF!,presupuesto,2)</definedName>
    <definedName name="__shared_30_0_4236">+VLOOKUP(#REF!,presupuesto,2)</definedName>
    <definedName name="__shared_30_0_4237">+VLOOKUP(#REF!,presupuesto,2)</definedName>
    <definedName name="__shared_30_0_4239">#N/A</definedName>
    <definedName name="__shared_30_0_424">ROUND(SUM(#REF!),0)</definedName>
    <definedName name="__shared_30_0_4240">#N/A</definedName>
    <definedName name="__shared_30_0_4241">+#REF!*#REF!</definedName>
    <definedName name="__shared_30_0_4242">+#REF!*#REF!+#REF!*#REF!*#REF!</definedName>
    <definedName name="__shared_30_0_4243">+#REF!*#REF!+#REF!*#REF!*#REF!</definedName>
    <definedName name="__shared_30_0_4244">+#REF!*#REF!+#REF!*#REF!*#REF!</definedName>
    <definedName name="__shared_30_0_4245">+#REF!*#REF!+#REF!*#REF!*#REF!</definedName>
    <definedName name="__shared_30_0_4246">+#REF!*#REF!+#REF!*#REF!*#REF!</definedName>
    <definedName name="__shared_30_0_4247">+#REF!*#REF!+#REF!*#REF!*#REF!</definedName>
    <definedName name="__shared_30_0_4248">+#REF!*#REF!+#REF!*#REF!*#REF!</definedName>
    <definedName name="__shared_30_0_4249">+#REF!*#REF!+#REF!*#REF!*#REF!</definedName>
    <definedName name="__shared_30_0_4250">+#REF!*#REF!+#REF!*#REF!*#REF!</definedName>
    <definedName name="__shared_30_0_4251">+#REF!*#REF!+#REF!*#REF!*#REF!</definedName>
    <definedName name="__shared_30_0_4252">+#REF!*#REF!+#REF!*#REF!*#REF!</definedName>
    <definedName name="__shared_30_0_4253">+#REF!*#REF!+#REF!*#REF!*#REF!</definedName>
    <definedName name="__shared_30_0_4254">+#REF!*#REF!+#REF!*#REF!*#REF!</definedName>
    <definedName name="__shared_30_0_4255">+#REF!*#REF!+#REF!*#REF!*#REF!</definedName>
    <definedName name="__shared_30_0_4256">+#REF!*#REF!+#REF!*#REF!*#REF!</definedName>
    <definedName name="__shared_30_0_4257">+#REF!*#REF!+#REF!*#REF!*#REF!</definedName>
    <definedName name="__shared_30_0_4258">+#REF!*#REF!+#REF!*#REF!*#REF!</definedName>
    <definedName name="__shared_30_0_4259">+#REF!*#REF!+#REF!*#REF!*#REF!</definedName>
    <definedName name="__shared_30_0_426">+#REF!</definedName>
    <definedName name="__shared_30_0_4260">+#REF!*#REF!+#REF!*#REF!*#REF!</definedName>
    <definedName name="__shared_30_0_4261">ROUND(SUM(#REF!),0)</definedName>
    <definedName name="__shared_30_0_4263">+#REF!</definedName>
    <definedName name="__shared_30_0_4264">+#REF!*#REF!</definedName>
    <definedName name="__shared_30_0_4265">ROUND(SUM(#REF!),0)</definedName>
    <definedName name="__shared_30_0_4267">+#REF!</definedName>
    <definedName name="__shared_30_0_4268">+#REF!*#REF!</definedName>
    <definedName name="__shared_30_0_4269">+#REF!*#REF!</definedName>
    <definedName name="__shared_30_0_427">+#REF!*#REF!</definedName>
    <definedName name="__shared_30_0_4270">ROUND(SUM(#REF!),0)</definedName>
    <definedName name="__shared_30_0_4272">+#REF!*#REF!</definedName>
    <definedName name="__shared_30_0_4273">+#REF!*#REF!</definedName>
    <definedName name="__shared_30_0_4274">+#REF!*#REF!</definedName>
    <definedName name="__shared_30_0_4275">+#REF!*#REF!</definedName>
    <definedName name="__shared_30_0_4276">+#REF!*#REF!</definedName>
    <definedName name="__shared_30_0_4277">+#REF!*#REF!</definedName>
    <definedName name="__shared_30_0_4278">+#REF!*#REF!</definedName>
    <definedName name="__shared_30_0_4279">+#REF!*#REF!</definedName>
    <definedName name="__shared_30_0_428">+#REF!*#REF!</definedName>
    <definedName name="__shared_30_0_4280">+#REF!*#REF!</definedName>
    <definedName name="__shared_30_0_4281">+#REF!*#REF!</definedName>
    <definedName name="__shared_30_0_4282">ROUND(SUM(#REF!),0)</definedName>
    <definedName name="__shared_30_0_4284">ROUND(SUM(#REF!),0)</definedName>
    <definedName name="__shared_30_0_4285">+#REF!</definedName>
    <definedName name="__shared_30_0_4286">ROUND((+#REF!+#REF!+#REF!+#REF!+#REF!),0)</definedName>
    <definedName name="__shared_30_0_4288">+ROUND(#REF!*#REF!,0)</definedName>
    <definedName name="__shared_30_0_429">ROUND(SUM(#REF!),0)</definedName>
    <definedName name="__shared_30_0_4290">+ROUND(#REF!*#REF!,0)</definedName>
    <definedName name="__shared_30_0_4292">+ROUND(#REF!*#REF!,0)</definedName>
    <definedName name="__shared_30_0_4293">+ROUND(#REF!*#REF!,0)</definedName>
    <definedName name="__shared_30_0_4294">SUM(#REF!)</definedName>
    <definedName name="__shared_30_0_4295">1+#REF!</definedName>
    <definedName name="__shared_30_0_4296">+VLOOKUP(#REF!,presupuesto,2)</definedName>
    <definedName name="__shared_30_0_4297">+VLOOKUP(#REF!,presupuesto,2)</definedName>
    <definedName name="__shared_30_0_4298">+VLOOKUP(#REF!,presupuesto,2)</definedName>
    <definedName name="__shared_30_0_43">+#REF!*#REF!</definedName>
    <definedName name="__shared_30_0_4300">#N/A</definedName>
    <definedName name="__shared_30_0_4301">#N/A</definedName>
    <definedName name="__shared_30_0_4302">+#REF!*#REF!</definedName>
    <definedName name="__shared_30_0_4303">+#REF!*#REF!+#REF!*#REF!*#REF!</definedName>
    <definedName name="__shared_30_0_4304">+#REF!*#REF!+#REF!*#REF!*#REF!</definedName>
    <definedName name="__shared_30_0_4305">+#REF!*#REF!+#REF!*#REF!*#REF!</definedName>
    <definedName name="__shared_30_0_4306">+#REF!*#REF!+#REF!*#REF!*#REF!</definedName>
    <definedName name="__shared_30_0_4307">+#REF!*#REF!+#REF!*#REF!*#REF!</definedName>
    <definedName name="__shared_30_0_4308">+#REF!*#REF!+#REF!*#REF!*#REF!</definedName>
    <definedName name="__shared_30_0_4309">+#REF!*#REF!+#REF!*#REF!*#REF!</definedName>
    <definedName name="__shared_30_0_431">#N/A</definedName>
    <definedName name="__shared_30_0_4310">+#REF!*#REF!+#REF!*#REF!*#REF!</definedName>
    <definedName name="__shared_30_0_4311">+#REF!*#REF!+#REF!*#REF!*#REF!</definedName>
    <definedName name="__shared_30_0_4312">+#REF!*#REF!+#REF!*#REF!*#REF!</definedName>
    <definedName name="__shared_30_0_4313">+#REF!*#REF!+#REF!*#REF!*#REF!</definedName>
    <definedName name="__shared_30_0_4314">+#REF!*#REF!+#REF!*#REF!*#REF!</definedName>
    <definedName name="__shared_30_0_4315">+#REF!*#REF!+#REF!*#REF!*#REF!</definedName>
    <definedName name="__shared_30_0_4316">+#REF!*#REF!+#REF!*#REF!*#REF!</definedName>
    <definedName name="__shared_30_0_4317">+#REF!*#REF!+#REF!*#REF!*#REF!</definedName>
    <definedName name="__shared_30_0_4318">+#REF!*#REF!+#REF!*#REF!*#REF!</definedName>
    <definedName name="__shared_30_0_4319">+#REF!*#REF!+#REF!*#REF!*#REF!</definedName>
    <definedName name="__shared_30_0_432">+#REF!*#REF!</definedName>
    <definedName name="__shared_30_0_4320">+#REF!*#REF!+#REF!*#REF!*#REF!</definedName>
    <definedName name="__shared_30_0_4321">+#REF!*#REF!+#REF!*#REF!*#REF!</definedName>
    <definedName name="__shared_30_0_4322">ROUND(SUM(#REF!),0)</definedName>
    <definedName name="__shared_30_0_4324">+#REF!</definedName>
    <definedName name="__shared_30_0_4325">+#REF!*#REF!</definedName>
    <definedName name="__shared_30_0_4326">ROUND(SUM(#REF!),0)</definedName>
    <definedName name="__shared_30_0_4328">+#REF!</definedName>
    <definedName name="__shared_30_0_4329">+#REF!*#REF!</definedName>
    <definedName name="__shared_30_0_433">+#REF!*#REF!</definedName>
    <definedName name="__shared_30_0_4330">+#REF!*#REF!</definedName>
    <definedName name="__shared_30_0_4331">ROUND(SUM(#REF!),0)</definedName>
    <definedName name="__shared_30_0_4333">+#REF!*#REF!</definedName>
    <definedName name="__shared_30_0_4334">+#REF!*#REF!</definedName>
    <definedName name="__shared_30_0_4335">+#REF!*#REF!</definedName>
    <definedName name="__shared_30_0_4336">+#REF!*#REF!</definedName>
    <definedName name="__shared_30_0_4337">+#REF!*#REF!</definedName>
    <definedName name="__shared_30_0_4338">+#REF!*#REF!</definedName>
    <definedName name="__shared_30_0_4339">+#REF!*#REF!</definedName>
    <definedName name="__shared_30_0_434">+#REF!*#REF!</definedName>
    <definedName name="__shared_30_0_4340">+#REF!*#REF!</definedName>
    <definedName name="__shared_30_0_4341">+#REF!*#REF!</definedName>
    <definedName name="__shared_30_0_4342">+#REF!*#REF!</definedName>
    <definedName name="__shared_30_0_4343">ROUND(SUM(#REF!),0)</definedName>
    <definedName name="__shared_30_0_4345">ROUND(SUM(#REF!),0)</definedName>
    <definedName name="__shared_30_0_4346">+#REF!</definedName>
    <definedName name="__shared_30_0_4347">ROUND((+#REF!+#REF!+#REF!+#REF!+#REF!),0)</definedName>
    <definedName name="__shared_30_0_4349">+ROUND(#REF!*#REF!,0)</definedName>
    <definedName name="__shared_30_0_435">+#REF!*#REF!</definedName>
    <definedName name="__shared_30_0_4351">+ROUND(#REF!*#REF!,0)</definedName>
    <definedName name="__shared_30_0_4353">+ROUND(#REF!*#REF!,0)</definedName>
    <definedName name="__shared_30_0_4354">+ROUND(#REF!*#REF!,0)</definedName>
    <definedName name="__shared_30_0_4355">SUM(#REF!)</definedName>
    <definedName name="__shared_30_0_4356">1+#REF!</definedName>
    <definedName name="__shared_30_0_4357">+VLOOKUP(#REF!,presupuesto,2)</definedName>
    <definedName name="__shared_30_0_4358">+VLOOKUP(#REF!,presupuesto,2)</definedName>
    <definedName name="__shared_30_0_4359">+VLOOKUP(#REF!,presupuesto,2)</definedName>
    <definedName name="__shared_30_0_436">+#REF!*#REF!</definedName>
    <definedName name="__shared_30_0_4360">+VLOOKUP(#REF!,presupuesto,2)</definedName>
    <definedName name="__shared_30_0_4362">#N/A</definedName>
    <definedName name="__shared_30_0_4363">+#REF!*#REF!</definedName>
    <definedName name="__shared_30_0_4364">+#REF!*#REF!+#REF!*#REF!*#REF!</definedName>
    <definedName name="__shared_30_0_4365">+#REF!*#REF!+#REF!*#REF!*#REF!</definedName>
    <definedName name="__shared_30_0_4366">+#REF!*#REF!+#REF!*#REF!*#REF!</definedName>
    <definedName name="__shared_30_0_4367">+#REF!*#REF!+#REF!*#REF!*#REF!</definedName>
    <definedName name="__shared_30_0_4368">+#REF!*#REF!+#REF!*#REF!*#REF!</definedName>
    <definedName name="__shared_30_0_4369">+#REF!*#REF!+#REF!*#REF!*#REF!</definedName>
    <definedName name="__shared_30_0_437">+#REF!*#REF!</definedName>
    <definedName name="__shared_30_0_4370">+#REF!*#REF!+#REF!*#REF!*#REF!</definedName>
    <definedName name="__shared_30_0_4371">+#REF!*#REF!+#REF!*#REF!*#REF!</definedName>
    <definedName name="__shared_30_0_4372">+#REF!*#REF!+#REF!*#REF!*#REF!</definedName>
    <definedName name="__shared_30_0_4373">+#REF!*#REF!+#REF!*#REF!*#REF!</definedName>
    <definedName name="__shared_30_0_4374">+#REF!*#REF!+#REF!*#REF!*#REF!</definedName>
    <definedName name="__shared_30_0_4375">+#REF!*#REF!+#REF!*#REF!*#REF!</definedName>
    <definedName name="__shared_30_0_4376">+#REF!*#REF!+#REF!*#REF!*#REF!</definedName>
    <definedName name="__shared_30_0_4377">+#REF!*#REF!+#REF!*#REF!*#REF!</definedName>
    <definedName name="__shared_30_0_4378">+#REF!*#REF!+#REF!*#REF!*#REF!</definedName>
    <definedName name="__shared_30_0_4379">+#REF!*#REF!+#REF!*#REF!*#REF!</definedName>
    <definedName name="__shared_30_0_438">+#REF!*#REF!</definedName>
    <definedName name="__shared_30_0_4380">+#REF!*#REF!+#REF!*#REF!*#REF!</definedName>
    <definedName name="__shared_30_0_4381">+#REF!*#REF!+#REF!*#REF!*#REF!</definedName>
    <definedName name="__shared_30_0_4382">+#REF!*#REF!+#REF!*#REF!*#REF!</definedName>
    <definedName name="__shared_30_0_4383">ROUND(SUM(#REF!),0)</definedName>
    <definedName name="__shared_30_0_4385">+#REF!</definedName>
    <definedName name="__shared_30_0_4386">+#REF!*#REF!</definedName>
    <definedName name="__shared_30_0_4387">ROUND(SUM(#REF!),0)</definedName>
    <definedName name="__shared_30_0_4389">+#REF!</definedName>
    <definedName name="__shared_30_0_439">+#REF!*#REF!</definedName>
    <definedName name="__shared_30_0_4390">+#REF!*#REF!</definedName>
    <definedName name="__shared_30_0_4391">+#REF!*#REF!</definedName>
    <definedName name="__shared_30_0_4392">ROUND(SUM(#REF!),0)</definedName>
    <definedName name="__shared_30_0_4394">+#REF!*#REF!</definedName>
    <definedName name="__shared_30_0_4395">+#REF!*#REF!</definedName>
    <definedName name="__shared_30_0_4396">+#REF!*#REF!</definedName>
    <definedName name="__shared_30_0_4397">+#REF!*#REF!</definedName>
    <definedName name="__shared_30_0_4398">+#REF!*#REF!</definedName>
    <definedName name="__shared_30_0_4399">+#REF!*#REF!</definedName>
    <definedName name="__shared_30_0_44">+#REF!*#REF!</definedName>
    <definedName name="__shared_30_0_440">+#REF!*#REF!</definedName>
    <definedName name="__shared_30_0_4400">+#REF!*#REF!</definedName>
    <definedName name="__shared_30_0_4401">+#REF!*#REF!</definedName>
    <definedName name="__shared_30_0_4402">+#REF!*#REF!</definedName>
    <definedName name="__shared_30_0_4403">+#REF!*#REF!</definedName>
    <definedName name="__shared_30_0_4404">ROUND(SUM(#REF!),0)</definedName>
    <definedName name="__shared_30_0_4406">+#REF!</definedName>
    <definedName name="__shared_30_0_4407">+#REF!</definedName>
    <definedName name="__shared_30_0_4408">+#REF!*#REF!</definedName>
    <definedName name="__shared_30_0_4409">ROUND(SUM(#REF!),0)</definedName>
    <definedName name="__shared_30_0_441">+#REF!*#REF!</definedName>
    <definedName name="__shared_30_0_4410">+#REF!</definedName>
    <definedName name="__shared_30_0_4411">ROUND((+#REF!+#REF!+#REF!+#REF!+#REF!),0)</definedName>
    <definedName name="__shared_30_0_4413">+ROUND(#REF!*#REF!,0)</definedName>
    <definedName name="__shared_30_0_4415">+ROUND(#REF!*#REF!,0)</definedName>
    <definedName name="__shared_30_0_4417">+ROUND(#REF!*#REF!,0)</definedName>
    <definedName name="__shared_30_0_4418">+ROUND(#REF!*#REF!,0)</definedName>
    <definedName name="__shared_30_0_4419">SUM(#REF!)</definedName>
    <definedName name="__shared_30_0_442">+#REF!*#REF!</definedName>
    <definedName name="__shared_30_0_4420">1+#REF!</definedName>
    <definedName name="__shared_30_0_4421">+VLOOKUP(#REF!,presupuesto,2)</definedName>
    <definedName name="__shared_30_0_4422">+VLOOKUP(#REF!,presupuesto,2)</definedName>
    <definedName name="__shared_30_0_4423">+VLOOKUP(#REF!,presupuesto,2)</definedName>
    <definedName name="__shared_30_0_4424">+VLOOKUP(#REF!,presupuesto,2)</definedName>
    <definedName name="__shared_30_0_4426">#N/A</definedName>
    <definedName name="__shared_30_0_4427">#N/A</definedName>
    <definedName name="__shared_30_0_4428">+#REF!*#REF!</definedName>
    <definedName name="__shared_30_0_4429">+#REF!*#REF!+#REF!*#REF!*#REF!</definedName>
    <definedName name="__shared_30_0_443">ROUND(SUM(#REF!),0)</definedName>
    <definedName name="__shared_30_0_4430">+#REF!*#REF!+#REF!*#REF!*#REF!</definedName>
    <definedName name="__shared_30_0_4431">+#REF!*#REF!+#REF!*#REF!*#REF!</definedName>
    <definedName name="__shared_30_0_4432">+#REF!*#REF!+#REF!*#REF!*#REF!</definedName>
    <definedName name="__shared_30_0_4433">+#REF!*#REF!+#REF!*#REF!*#REF!</definedName>
    <definedName name="__shared_30_0_4434">+#REF!*#REF!+#REF!*#REF!*#REF!</definedName>
    <definedName name="__shared_30_0_4435">+#REF!*#REF!+#REF!*#REF!*#REF!</definedName>
    <definedName name="__shared_30_0_4436">+#REF!*#REF!+#REF!*#REF!*#REF!</definedName>
    <definedName name="__shared_30_0_4437">+#REF!*#REF!+#REF!*#REF!*#REF!</definedName>
    <definedName name="__shared_30_0_4438">+#REF!*#REF!+#REF!*#REF!*#REF!</definedName>
    <definedName name="__shared_30_0_4439">+#REF!*#REF!+#REF!*#REF!*#REF!</definedName>
    <definedName name="__shared_30_0_4440">+#REF!*#REF!+#REF!*#REF!*#REF!</definedName>
    <definedName name="__shared_30_0_4441">+#REF!*#REF!+#REF!*#REF!*#REF!</definedName>
    <definedName name="__shared_30_0_4442">+#REF!*#REF!+#REF!*#REF!*#REF!</definedName>
    <definedName name="__shared_30_0_4443">+#REF!*#REF!+#REF!*#REF!*#REF!</definedName>
    <definedName name="__shared_30_0_4444">+#REF!*#REF!+#REF!*#REF!*#REF!</definedName>
    <definedName name="__shared_30_0_4445">+#REF!*#REF!+#REF!*#REF!*#REF!</definedName>
    <definedName name="__shared_30_0_4446">+#REF!*#REF!+#REF!*#REF!*#REF!</definedName>
    <definedName name="__shared_30_0_4447">+#REF!*#REF!+#REF!*#REF!*#REF!</definedName>
    <definedName name="__shared_30_0_4448">ROUND(SUM(#REF!),0)</definedName>
    <definedName name="__shared_30_0_445">ROUND(SUM(#REF!),0)</definedName>
    <definedName name="__shared_30_0_4450">+#REF!</definedName>
    <definedName name="__shared_30_0_4451">+#REF!*#REF!</definedName>
    <definedName name="__shared_30_0_4452">ROUND(SUM(#REF!),0)</definedName>
    <definedName name="__shared_30_0_4454">+#REF!</definedName>
    <definedName name="__shared_30_0_4455">+#REF!*#REF!</definedName>
    <definedName name="__shared_30_0_4456">+#REF!*#REF!</definedName>
    <definedName name="__shared_30_0_4457">ROUND(SUM(#REF!),0)</definedName>
    <definedName name="__shared_30_0_4459">+#REF!*#REF!</definedName>
    <definedName name="__shared_30_0_446">+#REF!</definedName>
    <definedName name="__shared_30_0_4460">+#REF!*#REF!</definedName>
    <definedName name="__shared_30_0_4461">+#REF!*#REF!</definedName>
    <definedName name="__shared_30_0_4462">+#REF!*#REF!</definedName>
    <definedName name="__shared_30_0_4463">+#REF!*#REF!</definedName>
    <definedName name="__shared_30_0_4464">+#REF!*#REF!</definedName>
    <definedName name="__shared_30_0_4465">+#REF!*#REF!</definedName>
    <definedName name="__shared_30_0_4466">+#REF!*#REF!</definedName>
    <definedName name="__shared_30_0_4467">+#REF!*#REF!</definedName>
    <definedName name="__shared_30_0_4468">+#REF!*#REF!</definedName>
    <definedName name="__shared_30_0_4469">ROUND(SUM(#REF!),0)</definedName>
    <definedName name="__shared_30_0_447">ROUND((+#REF!+#REF!+#REF!+#REF!+#REF!),0)</definedName>
    <definedName name="__shared_30_0_4471">+#REF!</definedName>
    <definedName name="__shared_30_0_4472">+#REF!</definedName>
    <definedName name="__shared_30_0_4473">+#REF!*#REF!</definedName>
    <definedName name="__shared_30_0_4474">ROUND(SUM(#REF!),0)</definedName>
    <definedName name="__shared_30_0_4475">+#REF!</definedName>
    <definedName name="__shared_30_0_4476">ROUND((+#REF!+#REF!+#REF!+#REF!+#REF!),0)</definedName>
    <definedName name="__shared_30_0_4478">+ROUND(#REF!*#REF!,0)</definedName>
    <definedName name="__shared_30_0_4480">+ROUND(#REF!*#REF!,0)</definedName>
    <definedName name="__shared_30_0_4482">+ROUND(#REF!*#REF!,0)</definedName>
    <definedName name="__shared_30_0_4483">+ROUND(#REF!*#REF!,0)</definedName>
    <definedName name="__shared_30_0_4484">SUM(#REF!)</definedName>
    <definedName name="__shared_30_0_4485">1+#REF!</definedName>
    <definedName name="__shared_30_0_4486">+VLOOKUP(#REF!,presupuesto,2)</definedName>
    <definedName name="__shared_30_0_4487">+VLOOKUP(#REF!,presupuesto,2)</definedName>
    <definedName name="__shared_30_0_4488">+VLOOKUP(#REF!,presupuesto,2)</definedName>
    <definedName name="__shared_30_0_4489">+VLOOKUP(#REF!,presupuesto,2)</definedName>
    <definedName name="__shared_30_0_449">+ROUND(#REF!*#REF!,0)</definedName>
    <definedName name="__shared_30_0_4491">#N/A</definedName>
    <definedName name="__shared_30_0_4492">#N/A</definedName>
    <definedName name="__shared_30_0_4493">+#REF!*#REF!</definedName>
    <definedName name="__shared_30_0_4494">+#REF!*#REF!+#REF!*#REF!*#REF!</definedName>
    <definedName name="__shared_30_0_4495">+#REF!*#REF!+#REF!*#REF!*#REF!</definedName>
    <definedName name="__shared_30_0_4496">+#REF!*#REF!+#REF!*#REF!*#REF!</definedName>
    <definedName name="__shared_30_0_4497">+#REF!*#REF!+#REF!*#REF!*#REF!</definedName>
    <definedName name="__shared_30_0_4498">+#REF!*#REF!+#REF!*#REF!*#REF!</definedName>
    <definedName name="__shared_30_0_4499">+#REF!*#REF!+#REF!*#REF!*#REF!</definedName>
    <definedName name="__shared_30_0_45">+#REF!*#REF!</definedName>
    <definedName name="__shared_30_0_4500">+#REF!*#REF!+#REF!*#REF!*#REF!</definedName>
    <definedName name="__shared_30_0_4501">+#REF!*#REF!+#REF!*#REF!*#REF!</definedName>
    <definedName name="__shared_30_0_4502">+#REF!*#REF!+#REF!*#REF!*#REF!</definedName>
    <definedName name="__shared_30_0_4503">+#REF!*#REF!+#REF!*#REF!*#REF!</definedName>
    <definedName name="__shared_30_0_4504">+#REF!*#REF!+#REF!*#REF!*#REF!</definedName>
    <definedName name="__shared_30_0_4505">+#REF!*#REF!+#REF!*#REF!*#REF!</definedName>
    <definedName name="__shared_30_0_4506">+#REF!*#REF!+#REF!*#REF!*#REF!</definedName>
    <definedName name="__shared_30_0_4507">+#REF!*#REF!+#REF!*#REF!*#REF!</definedName>
    <definedName name="__shared_30_0_4508">+#REF!*#REF!+#REF!*#REF!*#REF!</definedName>
    <definedName name="__shared_30_0_4509">+#REF!*#REF!+#REF!*#REF!*#REF!</definedName>
    <definedName name="__shared_30_0_451">+ROUND(#REF!*#REF!,0)</definedName>
    <definedName name="__shared_30_0_4510">+#REF!*#REF!+#REF!*#REF!*#REF!</definedName>
    <definedName name="__shared_30_0_4511">+#REF!*#REF!+#REF!*#REF!*#REF!</definedName>
    <definedName name="__shared_30_0_4512">+#REF!*#REF!+#REF!*#REF!*#REF!</definedName>
    <definedName name="__shared_30_0_4513">ROUND(SUM(#REF!),0)</definedName>
    <definedName name="__shared_30_0_4515">+#REF!</definedName>
    <definedName name="__shared_30_0_4516">+#REF!*#REF!</definedName>
    <definedName name="__shared_30_0_4517">ROUND(SUM(#REF!),0)</definedName>
    <definedName name="__shared_30_0_4519">+#REF!</definedName>
    <definedName name="__shared_30_0_4520">+#REF!*#REF!</definedName>
    <definedName name="__shared_30_0_4521">+#REF!*#REF!</definedName>
    <definedName name="__shared_30_0_4522">ROUND(SUM(#REF!),0)</definedName>
    <definedName name="__shared_30_0_4524">+#REF!*#REF!</definedName>
    <definedName name="__shared_30_0_4525">+#REF!*#REF!</definedName>
    <definedName name="__shared_30_0_4526">+#REF!*#REF!</definedName>
    <definedName name="__shared_30_0_4527">+#REF!*#REF!</definedName>
    <definedName name="__shared_30_0_4528">+#REF!*#REF!</definedName>
    <definedName name="__shared_30_0_4529">+#REF!*#REF!</definedName>
    <definedName name="__shared_30_0_453">+ROUND(#REF!*#REF!,0)</definedName>
    <definedName name="__shared_30_0_4530">+#REF!*#REF!</definedName>
    <definedName name="__shared_30_0_4531">+#REF!*#REF!</definedName>
    <definedName name="__shared_30_0_4532">+#REF!*#REF!</definedName>
    <definedName name="__shared_30_0_4533">+#REF!*#REF!</definedName>
    <definedName name="__shared_30_0_4534">ROUND(SUM(#REF!),0)</definedName>
    <definedName name="__shared_30_0_4536">+#REF!</definedName>
    <definedName name="__shared_30_0_4537">+#REF!</definedName>
    <definedName name="__shared_30_0_4538">+#REF!*#REF!</definedName>
    <definedName name="__shared_30_0_4539">ROUND(SUM(#REF!),0)</definedName>
    <definedName name="__shared_30_0_454">+ROUND(#REF!*#REF!,0)</definedName>
    <definedName name="__shared_30_0_4540">+#REF!</definedName>
    <definedName name="__shared_30_0_4541">ROUND((+#REF!+#REF!+#REF!+#REF!+#REF!),0)</definedName>
    <definedName name="__shared_30_0_4543">+ROUND(#REF!*#REF!,0)</definedName>
    <definedName name="__shared_30_0_4545">+ROUND(#REF!*#REF!,0)</definedName>
    <definedName name="__shared_30_0_4547">+ROUND(#REF!*#REF!,0)</definedName>
    <definedName name="__shared_30_0_4548">+ROUND(#REF!*#REF!,0)</definedName>
    <definedName name="__shared_30_0_4549">SUM(#REF!)</definedName>
    <definedName name="__shared_30_0_455">SUM(#REF!)</definedName>
    <definedName name="__shared_30_0_4550">1+#REF!</definedName>
    <definedName name="__shared_30_0_4551">+VLOOKUP(#REF!,presupuesto,2)</definedName>
    <definedName name="__shared_30_0_4552">+VLOOKUP(#REF!,presupuesto,2)</definedName>
    <definedName name="__shared_30_0_4553">+VLOOKUP(#REF!,presupuesto,2)</definedName>
    <definedName name="__shared_30_0_4555">#N/A</definedName>
    <definedName name="__shared_30_0_4556">#N/A</definedName>
    <definedName name="__shared_30_0_4557">+#REF!*#REF!</definedName>
    <definedName name="__shared_30_0_4558">+#REF!*#REF!+#REF!*#REF!*#REF!</definedName>
    <definedName name="__shared_30_0_4559">+#REF!*#REF!+#REF!*#REF!*#REF!</definedName>
    <definedName name="__shared_30_0_456">1+#REF!</definedName>
    <definedName name="__shared_30_0_4560">+#REF!*#REF!+#REF!*#REF!*#REF!</definedName>
    <definedName name="__shared_30_0_4561">#N/A</definedName>
    <definedName name="__shared_30_0_4562">#N/A</definedName>
    <definedName name="__shared_30_0_4563">+#REF!*#REF!</definedName>
    <definedName name="__shared_30_0_4564">+#REF!*#REF!+#REF!*#REF!*#REF!</definedName>
    <definedName name="__shared_30_0_4565">+#REF!*#REF!+#REF!*#REF!*#REF!</definedName>
    <definedName name="__shared_30_0_4566">+#REF!*#REF!+#REF!*#REF!*#REF!</definedName>
    <definedName name="__shared_30_0_4567">+#REF!*#REF!+#REF!*#REF!*#REF!</definedName>
    <definedName name="__shared_30_0_4568">+#REF!*#REF!+#REF!*#REF!*#REF!</definedName>
    <definedName name="__shared_30_0_4569">+#REF!*#REF!+#REF!*#REF!*#REF!</definedName>
    <definedName name="__shared_30_0_457">+VLOOKUP(#REF!,presupuesto,2)</definedName>
    <definedName name="__shared_30_0_4570">+#REF!*#REF!+#REF!*#REF!*#REF!</definedName>
    <definedName name="__shared_30_0_4571">+#REF!*#REF!+#REF!*#REF!*#REF!</definedName>
    <definedName name="__shared_30_0_4572">+#REF!*#REF!+#REF!*#REF!*#REF!</definedName>
    <definedName name="__shared_30_0_4573">+#REF!*#REF!+#REF!*#REF!*#REF!</definedName>
    <definedName name="__shared_30_0_4574">+#REF!*#REF!+#REF!*#REF!*#REF!</definedName>
    <definedName name="__shared_30_0_4575">+#REF!*#REF!+#REF!*#REF!*#REF!</definedName>
    <definedName name="__shared_30_0_4576">+#REF!*#REF!+#REF!*#REF!*#REF!</definedName>
    <definedName name="__shared_30_0_4577">+#REF!*#REF!+#REF!*#REF!*#REF!</definedName>
    <definedName name="__shared_30_0_4578">+#REF!*#REF!+#REF!*#REF!*#REF!</definedName>
    <definedName name="__shared_30_0_4579">+#REF!*#REF!+#REF!*#REF!*#REF!</definedName>
    <definedName name="__shared_30_0_458">+VLOOKUP(#REF!,presupuesto,2)</definedName>
    <definedName name="__shared_30_0_4580">ROUND(SUM(#REF!),0)</definedName>
    <definedName name="__shared_30_0_4582">+#REF!</definedName>
    <definedName name="__shared_30_0_4583">+#REF!*#REF!</definedName>
    <definedName name="__shared_30_0_4584">ROUND(SUM(#REF!),0)</definedName>
    <definedName name="__shared_30_0_4586">+#REF!</definedName>
    <definedName name="__shared_30_0_4587">+#REF!*#REF!</definedName>
    <definedName name="__shared_30_0_4588">+#REF!*#REF!</definedName>
    <definedName name="__shared_30_0_4589">ROUND(SUM(#REF!),0)</definedName>
    <definedName name="__shared_30_0_459">+VLOOKUP(#REF!,presupuesto,2)</definedName>
    <definedName name="__shared_30_0_4591">+#REF!*#REF!</definedName>
    <definedName name="__shared_30_0_4592">+#REF!*#REF!</definedName>
    <definedName name="__shared_30_0_4593">+#REF!*#REF!</definedName>
    <definedName name="__shared_30_0_4594">+#REF!*#REF!</definedName>
    <definedName name="__shared_30_0_4595">+#REF!*#REF!</definedName>
    <definedName name="__shared_30_0_4596">+#REF!*#REF!</definedName>
    <definedName name="__shared_30_0_4597">+#REF!*#REF!</definedName>
    <definedName name="__shared_30_0_4598">+#REF!*#REF!</definedName>
    <definedName name="__shared_30_0_4599">+#REF!*#REF!</definedName>
    <definedName name="__shared_30_0_46">ROUND(SUM(#REF!),0)</definedName>
    <definedName name="__shared_30_0_4600">+#REF!*#REF!</definedName>
    <definedName name="__shared_30_0_4601">ROUND(SUM(#REF!),0)</definedName>
    <definedName name="__shared_30_0_4603">ROUND(SUM(#REF!),0)</definedName>
    <definedName name="__shared_30_0_4604">+#REF!</definedName>
    <definedName name="__shared_30_0_4605">ROUND((+#REF!+#REF!+#REF!+#REF!+#REF!),0)</definedName>
    <definedName name="__shared_30_0_4607">+ROUND(#REF!*#REF!,0)</definedName>
    <definedName name="__shared_30_0_4609">+ROUND(#REF!*#REF!,0)</definedName>
    <definedName name="__shared_30_0_461">+#REF!*#REF!</definedName>
    <definedName name="__shared_30_0_4611">+ROUND(#REF!*#REF!,0)</definedName>
    <definedName name="__shared_30_0_4612">+ROUND(#REF!*#REF!,0)</definedName>
    <definedName name="__shared_30_0_4613">SUM(#REF!)</definedName>
    <definedName name="__shared_30_0_4614">1+#REF!</definedName>
    <definedName name="__shared_30_0_4615">+VLOOKUP(#REF!,presupuesto,2)</definedName>
    <definedName name="__shared_30_0_4616">+VLOOKUP(#REF!,presupuesto,2)</definedName>
    <definedName name="__shared_30_0_4617">+VLOOKUP(#REF!,presupuesto,2)</definedName>
    <definedName name="__shared_30_0_4619">#N/A</definedName>
    <definedName name="__shared_30_0_462">+#REF!*#REF!+#REF!*#REF!*#REF!</definedName>
    <definedName name="__shared_30_0_4620">#N/A</definedName>
    <definedName name="__shared_30_0_4621">+#REF!*#REF!</definedName>
    <definedName name="__shared_30_0_4622">+#REF!*#REF!+#REF!*#REF!*#REF!</definedName>
    <definedName name="__shared_30_0_4623">+#REF!*#REF!+#REF!*#REF!*#REF!</definedName>
    <definedName name="__shared_30_0_4624">+#REF!*#REF!+#REF!*#REF!*#REF!</definedName>
    <definedName name="__shared_30_0_4625">+#REF!*#REF!+#REF!*#REF!*#REF!</definedName>
    <definedName name="__shared_30_0_4626">+#REF!*#REF!+#REF!*#REF!*#REF!</definedName>
    <definedName name="__shared_30_0_4627">+#REF!*#REF!+#REF!*#REF!*#REF!</definedName>
    <definedName name="__shared_30_0_4628">+#REF!*#REF!+#REF!*#REF!*#REF!</definedName>
    <definedName name="__shared_30_0_4629">+#REF!*#REF!+#REF!*#REF!*#REF!</definedName>
    <definedName name="__shared_30_0_463">+#REF!*#REF!+#REF!*#REF!*#REF!</definedName>
    <definedName name="__shared_30_0_4630">+#REF!*#REF!+#REF!*#REF!*#REF!</definedName>
    <definedName name="__shared_30_0_4631">+#REF!*#REF!+#REF!*#REF!*#REF!</definedName>
    <definedName name="__shared_30_0_4632">+#REF!*#REF!+#REF!*#REF!*#REF!</definedName>
    <definedName name="__shared_30_0_4633">+#REF!*#REF!+#REF!*#REF!*#REF!</definedName>
    <definedName name="__shared_30_0_4634">+#REF!*#REF!+#REF!*#REF!*#REF!</definedName>
    <definedName name="__shared_30_0_4635">+#REF!*#REF!+#REF!*#REF!*#REF!</definedName>
    <definedName name="__shared_30_0_4636">+#REF!*#REF!+#REF!*#REF!*#REF!</definedName>
    <definedName name="__shared_30_0_4637">+#REF!*#REF!+#REF!*#REF!*#REF!</definedName>
    <definedName name="__shared_30_0_4638">+#REF!*#REF!+#REF!*#REF!*#REF!</definedName>
    <definedName name="__shared_30_0_4639">+#REF!*#REF!+#REF!*#REF!*#REF!</definedName>
    <definedName name="__shared_30_0_464">+#REF!*#REF!+#REF!*#REF!*#REF!</definedName>
    <definedName name="__shared_30_0_4640">+#REF!*#REF!+#REF!*#REF!*#REF!</definedName>
    <definedName name="__shared_30_0_4641">ROUND(SUM(#REF!),0)</definedName>
    <definedName name="__shared_30_0_4643">+#REF!</definedName>
    <definedName name="__shared_30_0_4644">+#REF!*#REF!</definedName>
    <definedName name="__shared_30_0_4645">ROUND(SUM(#REF!),0)</definedName>
    <definedName name="__shared_30_0_4647">+#REF!</definedName>
    <definedName name="__shared_30_0_4648">+#REF!*#REF!</definedName>
    <definedName name="__shared_30_0_4649">+#REF!*#REF!</definedName>
    <definedName name="__shared_30_0_465">+#REF!*#REF!+#REF!*#REF!*#REF!</definedName>
    <definedName name="__shared_30_0_4650">ROUND(SUM(#REF!),0)</definedName>
    <definedName name="__shared_30_0_4652">+#REF!*#REF!</definedName>
    <definedName name="__shared_30_0_4653">+#REF!*#REF!</definedName>
    <definedName name="__shared_30_0_4654">+#REF!*#REF!</definedName>
    <definedName name="__shared_30_0_4655">+#REF!*#REF!</definedName>
    <definedName name="__shared_30_0_4656">+#REF!*#REF!</definedName>
    <definedName name="__shared_30_0_4657">+#REF!*#REF!</definedName>
    <definedName name="__shared_30_0_4658">+#REF!*#REF!</definedName>
    <definedName name="__shared_30_0_4659">+#REF!*#REF!</definedName>
    <definedName name="__shared_30_0_466">+#REF!*#REF!+#REF!*#REF!*#REF!</definedName>
    <definedName name="__shared_30_0_4660">+#REF!*#REF!</definedName>
    <definedName name="__shared_30_0_4661">+#REF!*#REF!</definedName>
    <definedName name="__shared_30_0_4662">ROUND(SUM(#REF!),0)</definedName>
    <definedName name="__shared_30_0_4664">ROUND(SUM(#REF!),0)</definedName>
    <definedName name="__shared_30_0_4665">+#REF!</definedName>
    <definedName name="__shared_30_0_4666">ROUND((+#REF!+#REF!+#REF!+#REF!+#REF!),0)</definedName>
    <definedName name="__shared_30_0_4668">+ROUND(#REF!*#REF!,0)</definedName>
    <definedName name="__shared_30_0_467">+#REF!*#REF!+#REF!*#REF!*#REF!</definedName>
    <definedName name="__shared_30_0_4670">+ROUND(#REF!*#REF!,0)</definedName>
    <definedName name="__shared_30_0_4672">+ROUND(#REF!*#REF!,0)</definedName>
    <definedName name="__shared_30_0_4673">+ROUND(#REF!*#REF!,0)</definedName>
    <definedName name="__shared_30_0_4674">SUM(#REF!)</definedName>
    <definedName name="__shared_30_0_4675">1+#REF!</definedName>
    <definedName name="__shared_30_0_4676">+VLOOKUP(#REF!,presupuesto,2)</definedName>
    <definedName name="__shared_30_0_4677">+VLOOKUP(#REF!,presupuesto,2)</definedName>
    <definedName name="__shared_30_0_4678">+VLOOKUP(#REF!,presupuesto,2)</definedName>
    <definedName name="__shared_30_0_468">+#REF!*#REF!+#REF!*#REF!*#REF!</definedName>
    <definedName name="__shared_30_0_4680">+#REF!*#REF!+#REF!*#REF!*#REF!</definedName>
    <definedName name="__shared_30_0_4681">+#REF!*#REF!+#REF!*#REF!*#REF!</definedName>
    <definedName name="__shared_30_0_4682">+#REF!*#REF!+#REF!*#REF!*#REF!</definedName>
    <definedName name="__shared_30_0_4683">+#REF!*#REF!+#REF!*#REF!*#REF!</definedName>
    <definedName name="__shared_30_0_4684">+#REF!*#REF!+#REF!*#REF!*#REF!</definedName>
    <definedName name="__shared_30_0_4685">+#REF!*#REF!+#REF!*#REF!*#REF!</definedName>
    <definedName name="__shared_30_0_4686">+#REF!*#REF!+#REF!*#REF!*#REF!</definedName>
    <definedName name="__shared_30_0_4687">+#REF!*#REF!+#REF!*#REF!*#REF!</definedName>
    <definedName name="__shared_30_0_4688">+#REF!*#REF!+#REF!*#REF!*#REF!</definedName>
    <definedName name="__shared_30_0_4689">+#REF!*#REF!+#REF!*#REF!*#REF!</definedName>
    <definedName name="__shared_30_0_469">+#REF!*#REF!+#REF!*#REF!*#REF!</definedName>
    <definedName name="__shared_30_0_4690">+#REF!*#REF!+#REF!*#REF!*#REF!</definedName>
    <definedName name="__shared_30_0_4691">+#REF!*#REF!+#REF!*#REF!*#REF!</definedName>
    <definedName name="__shared_30_0_4692">+#REF!*#REF!+#REF!*#REF!*#REF!</definedName>
    <definedName name="__shared_30_0_4693">+#REF!*#REF!+#REF!*#REF!*#REF!</definedName>
    <definedName name="__shared_30_0_4694">+#REF!*#REF!+#REF!*#REF!*#REF!</definedName>
    <definedName name="__shared_30_0_4695">+#REF!*#REF!+#REF!*#REF!*#REF!</definedName>
    <definedName name="__shared_30_0_4696">+#REF!*#REF!+#REF!*#REF!*#REF!</definedName>
    <definedName name="__shared_30_0_4697">+#REF!*#REF!+#REF!*#REF!*#REF!</definedName>
    <definedName name="__shared_30_0_4698">+#REF!*#REF!+#REF!*#REF!*#REF!</definedName>
    <definedName name="__shared_30_0_4699">ROUND(SUM(#REF!),0)</definedName>
    <definedName name="__shared_30_0_470">+#REF!*#REF!+#REF!*#REF!*#REF!</definedName>
    <definedName name="__shared_30_0_4701">ROUND(SUM(#REF!),0)</definedName>
    <definedName name="__shared_30_0_4703">+#REF!*#REF!</definedName>
    <definedName name="__shared_30_0_4704">ROUND(SUM(#REF!),0)</definedName>
    <definedName name="__shared_30_0_4706">+#REF!*#REF!</definedName>
    <definedName name="__shared_30_0_4707">+#REF!*#REF!</definedName>
    <definedName name="__shared_30_0_4708">+#REF!*#REF!</definedName>
    <definedName name="__shared_30_0_4709">+#REF!*#REF!</definedName>
    <definedName name="__shared_30_0_471">+#REF!*#REF!+#REF!*#REF!*#REF!</definedName>
    <definedName name="__shared_30_0_4710">+#REF!*#REF!</definedName>
    <definedName name="__shared_30_0_4711">+#REF!*#REF!</definedName>
    <definedName name="__shared_30_0_4712">+#REF!*#REF!</definedName>
    <definedName name="__shared_30_0_4713">+#REF!*#REF!</definedName>
    <definedName name="__shared_30_0_4714">+#REF!*#REF!</definedName>
    <definedName name="__shared_30_0_4715">+#REF!*#REF!</definedName>
    <definedName name="__shared_30_0_4716">ROUND(SUM(#REF!),0)</definedName>
    <definedName name="__shared_30_0_4718">ROUND(SUM(#REF!),0)</definedName>
    <definedName name="__shared_30_0_4719">+#REF!</definedName>
    <definedName name="__shared_30_0_472">+#REF!*#REF!+#REF!*#REF!*#REF!</definedName>
    <definedName name="__shared_30_0_4720">ROUND((+#REF!+#REF!+#REF!+#REF!+#REF!),0)</definedName>
    <definedName name="__shared_30_0_4722">+ROUND(#REF!*#REF!,0)</definedName>
    <definedName name="__shared_30_0_4724">+ROUND(#REF!*#REF!,0)</definedName>
    <definedName name="__shared_30_0_4726">+ROUND(#REF!*#REF!,0)</definedName>
    <definedName name="__shared_30_0_4727">+ROUND(#REF!*#REF!,0)</definedName>
    <definedName name="__shared_30_0_4728">SUM(#REF!)</definedName>
    <definedName name="__shared_30_0_4729">1+#REF!</definedName>
    <definedName name="__shared_30_0_473">+#REF!*#REF!+#REF!*#REF!*#REF!</definedName>
    <definedName name="__shared_30_0_4730">+VLOOKUP(#REF!,presupuesto,2)</definedName>
    <definedName name="__shared_30_0_4731">+VLOOKUP(#REF!,presupuesto,2)</definedName>
    <definedName name="__shared_30_0_4732">+VLOOKUP(#REF!,presupuesto,2)</definedName>
    <definedName name="__shared_30_0_4734">+#REF!*#REF!+#REF!*#REF!*#REF!</definedName>
    <definedName name="__shared_30_0_4735">+#REF!*#REF!+#REF!*#REF!*#REF!</definedName>
    <definedName name="__shared_30_0_4736">+#REF!*#REF!+#REF!*#REF!*#REF!</definedName>
    <definedName name="__shared_30_0_4737">+#REF!*#REF!+#REF!*#REF!*#REF!</definedName>
    <definedName name="__shared_30_0_4738">+#REF!*#REF!+#REF!*#REF!*#REF!</definedName>
    <definedName name="__shared_30_0_4739">+#REF!*#REF!+#REF!*#REF!*#REF!</definedName>
    <definedName name="__shared_30_0_474">+#REF!*#REF!+#REF!*#REF!*#REF!</definedName>
    <definedName name="__shared_30_0_4740">+#REF!*#REF!+#REF!*#REF!*#REF!</definedName>
    <definedName name="__shared_30_0_4741">+#REF!*#REF!+#REF!*#REF!*#REF!</definedName>
    <definedName name="__shared_30_0_4742">+#REF!*#REF!+#REF!*#REF!*#REF!</definedName>
    <definedName name="__shared_30_0_4743">+#REF!*#REF!+#REF!*#REF!*#REF!</definedName>
    <definedName name="__shared_30_0_4744">+#REF!*#REF!+#REF!*#REF!*#REF!</definedName>
    <definedName name="__shared_30_0_4745">+#REF!*#REF!+#REF!*#REF!*#REF!</definedName>
    <definedName name="__shared_30_0_4746">+#REF!*#REF!+#REF!*#REF!*#REF!</definedName>
    <definedName name="__shared_30_0_4747">+#REF!*#REF!+#REF!*#REF!*#REF!</definedName>
    <definedName name="__shared_30_0_4748">+#REF!*#REF!+#REF!*#REF!*#REF!</definedName>
    <definedName name="__shared_30_0_4749">+#REF!*#REF!+#REF!*#REF!*#REF!</definedName>
    <definedName name="__shared_30_0_475">+#REF!*#REF!+#REF!*#REF!*#REF!</definedName>
    <definedName name="__shared_30_0_4750">+#REF!*#REF!+#REF!*#REF!*#REF!</definedName>
    <definedName name="__shared_30_0_4751">+#REF!*#REF!+#REF!*#REF!*#REF!</definedName>
    <definedName name="__shared_30_0_4752">+#REF!*#REF!+#REF!*#REF!*#REF!</definedName>
    <definedName name="__shared_30_0_4753">ROUND(SUM(#REF!),0)</definedName>
    <definedName name="__shared_30_0_4755">ROUND(SUM(#REF!),0)</definedName>
    <definedName name="__shared_30_0_4757">+#REF!*#REF!</definedName>
    <definedName name="__shared_30_0_4758">ROUND(SUM(#REF!),0)</definedName>
    <definedName name="__shared_30_0_476">+#REF!*#REF!+#REF!*#REF!*#REF!</definedName>
    <definedName name="__shared_30_0_4760">+#REF!*#REF!</definedName>
    <definedName name="__shared_30_0_4761">+#REF!*#REF!</definedName>
    <definedName name="__shared_30_0_4762">+#REF!*#REF!</definedName>
    <definedName name="__shared_30_0_4763">+#REF!*#REF!</definedName>
    <definedName name="__shared_30_0_4764">+#REF!*#REF!</definedName>
    <definedName name="__shared_30_0_4765">+#REF!*#REF!</definedName>
    <definedName name="__shared_30_0_4766">+#REF!*#REF!</definedName>
    <definedName name="__shared_30_0_4767">+#REF!*#REF!</definedName>
    <definedName name="__shared_30_0_4768">+#REF!*#REF!</definedName>
    <definedName name="__shared_30_0_4769">+#REF!*#REF!</definedName>
    <definedName name="__shared_30_0_477">+#REF!*#REF!+#REF!*#REF!*#REF!</definedName>
    <definedName name="__shared_30_0_4770">ROUND(SUM(#REF!),0)</definedName>
    <definedName name="__shared_30_0_4772">ROUND(SUM(#REF!),0)</definedName>
    <definedName name="__shared_30_0_4773">+#REF!</definedName>
    <definedName name="__shared_30_0_4774">ROUND((+#REF!+#REF!+#REF!+#REF!+#REF!),0)</definedName>
    <definedName name="__shared_30_0_4776">+ROUND(#REF!*#REF!,0)</definedName>
    <definedName name="__shared_30_0_4778">+ROUND(#REF!*#REF!,0)</definedName>
    <definedName name="__shared_30_0_478">+#REF!*#REF!+#REF!*#REF!*#REF!</definedName>
    <definedName name="__shared_30_0_4780">+ROUND(#REF!*#REF!,0)</definedName>
    <definedName name="__shared_30_0_4781">+ROUND(#REF!*#REF!,0)</definedName>
    <definedName name="__shared_30_0_4782">SUM(#REF!)</definedName>
    <definedName name="__shared_30_0_4783">1+#REF!</definedName>
    <definedName name="__shared_30_0_4784">+VLOOKUP(#REF!,presupuesto,2)</definedName>
    <definedName name="__shared_30_0_4785">+VLOOKUP(#REF!,presupuesto,2)</definedName>
    <definedName name="__shared_30_0_4786">+VLOOKUP(#REF!,presupuesto,2)</definedName>
    <definedName name="__shared_30_0_4788">#N/A</definedName>
    <definedName name="__shared_30_0_4789">+#REF!*#REF!</definedName>
    <definedName name="__shared_30_0_479">+#REF!*#REF!+#REF!*#REF!*#REF!</definedName>
    <definedName name="__shared_30_0_4790">+#REF!*#REF!+#REF!*#REF!*#REF!</definedName>
    <definedName name="__shared_30_0_4791">+#REF!*#REF!+#REF!*#REF!*#REF!</definedName>
    <definedName name="__shared_30_0_4792">#N/A</definedName>
    <definedName name="__shared_30_0_4793">+#REF!*#REF!+#REF!*#REF!*#REF!</definedName>
    <definedName name="__shared_30_0_4794">+#REF!*#REF!+#REF!*#REF!*#REF!</definedName>
    <definedName name="__shared_30_0_4795">+#REF!*#REF!+#REF!*#REF!*#REF!</definedName>
    <definedName name="__shared_30_0_4796">+#REF!*#REF!+#REF!*#REF!*#REF!</definedName>
    <definedName name="__shared_30_0_4797">+#REF!*#REF!+#REF!*#REF!*#REF!</definedName>
    <definedName name="__shared_30_0_4798">+#REF!*#REF!+#REF!*#REF!*#REF!</definedName>
    <definedName name="__shared_30_0_4799">+#REF!*#REF!+#REF!*#REF!*#REF!</definedName>
    <definedName name="__shared_30_0_48">ROUND(SUM(#REF!),0)</definedName>
    <definedName name="__shared_30_0_480">+#REF!*#REF!+#REF!*#REF!*#REF!</definedName>
    <definedName name="__shared_30_0_4800">+#REF!*#REF!+#REF!*#REF!*#REF!</definedName>
    <definedName name="__shared_30_0_4801">+#REF!*#REF!+#REF!*#REF!*#REF!</definedName>
    <definedName name="__shared_30_0_4802">+#REF!*#REF!+#REF!*#REF!*#REF!</definedName>
    <definedName name="__shared_30_0_4803">+#REF!*#REF!+#REF!*#REF!*#REF!</definedName>
    <definedName name="__shared_30_0_4804">+#REF!*#REF!+#REF!*#REF!*#REF!</definedName>
    <definedName name="__shared_30_0_4805">+#REF!*#REF!+#REF!*#REF!*#REF!</definedName>
    <definedName name="__shared_30_0_4806">+#REF!*#REF!+#REF!*#REF!*#REF!</definedName>
    <definedName name="__shared_30_0_4807">+#REF!*#REF!+#REF!*#REF!*#REF!</definedName>
    <definedName name="__shared_30_0_4808">+#REF!*#REF!+#REF!*#REF!*#REF!</definedName>
    <definedName name="__shared_30_0_4809">+#REF!*#REF!+#REF!*#REF!*#REF!</definedName>
    <definedName name="__shared_30_0_4810">ROUND(SUM(#REF!),0)</definedName>
    <definedName name="__shared_30_0_4812">+#REF!</definedName>
    <definedName name="__shared_30_0_4813">+#REF!*#REF!</definedName>
    <definedName name="__shared_30_0_4814">ROUND(SUM(#REF!),0)</definedName>
    <definedName name="__shared_30_0_4816">+#REF!</definedName>
    <definedName name="__shared_30_0_4817">+#REF!*#REF!</definedName>
    <definedName name="__shared_30_0_4818">+#REF!*#REF!</definedName>
    <definedName name="__shared_30_0_4819">ROUND(SUM(#REF!),0)</definedName>
    <definedName name="__shared_30_0_482">SUM(#REF!)</definedName>
    <definedName name="__shared_30_0_4821">+#REF!*#REF!</definedName>
    <definedName name="__shared_30_0_4822">+#REF!*#REF!</definedName>
    <definedName name="__shared_30_0_4823">+#REF!*#REF!</definedName>
    <definedName name="__shared_30_0_4824">+#REF!*#REF!</definedName>
    <definedName name="__shared_30_0_4825">+#REF!*#REF!</definedName>
    <definedName name="__shared_30_0_4826">+#REF!*#REF!</definedName>
    <definedName name="__shared_30_0_4827">+#REF!*#REF!</definedName>
    <definedName name="__shared_30_0_4828">+#REF!*#REF!</definedName>
    <definedName name="__shared_30_0_4829">+#REF!*#REF!</definedName>
    <definedName name="__shared_30_0_483">ROUND(SUM(#REF!),0)</definedName>
    <definedName name="__shared_30_0_4830">+#REF!*#REF!</definedName>
    <definedName name="__shared_30_0_4831">ROUND(SUM(#REF!),0)</definedName>
    <definedName name="__shared_30_0_4833">ROUND(SUM(#REF!),0)</definedName>
    <definedName name="__shared_30_0_4834">+#REF!</definedName>
    <definedName name="__shared_30_0_4835">ROUND((+#REF!+#REF!+#REF!+#REF!+#REF!),0)</definedName>
    <definedName name="__shared_30_0_4837">+ROUND(#REF!*#REF!,0)</definedName>
    <definedName name="__shared_30_0_4839">+ROUND(#REF!*#REF!,0)</definedName>
    <definedName name="__shared_30_0_4841">+ROUND(#REF!*#REF!,0)</definedName>
    <definedName name="__shared_30_0_4842">+ROUND(#REF!*#REF!,0)</definedName>
    <definedName name="__shared_30_0_4843">SUM(#REF!)</definedName>
    <definedName name="__shared_30_0_4844">1+#REF!</definedName>
    <definedName name="__shared_30_0_4845">+VLOOKUP(#REF!,presupuesto,2)</definedName>
    <definedName name="__shared_30_0_4846">+VLOOKUP(#REF!,presupuesto,2)</definedName>
    <definedName name="__shared_30_0_4847">+VLOOKUP(#REF!,presupuesto,2)</definedName>
    <definedName name="__shared_30_0_4848">+VLOOKUP(#REF!,presupuesto,2)</definedName>
    <definedName name="__shared_30_0_485">ROUND(SUM(#REF!),0)</definedName>
    <definedName name="__shared_30_0_4850">#N/A</definedName>
    <definedName name="__shared_30_0_4851">+#REF!*#REF!</definedName>
    <definedName name="__shared_30_0_4852">+#REF!*#REF!+#REF!*#REF!*#REF!</definedName>
    <definedName name="__shared_30_0_4853">+#REF!*#REF!+#REF!*#REF!*#REF!</definedName>
    <definedName name="__shared_30_0_4854">#N/A</definedName>
    <definedName name="__shared_30_0_4855">#N/A</definedName>
    <definedName name="__shared_30_0_4856">+#REF!*#REF!</definedName>
    <definedName name="__shared_30_0_4857">+#REF!*#REF!+#REF!*#REF!*#REF!</definedName>
    <definedName name="__shared_30_0_4858">+#REF!*#REF!+#REF!*#REF!*#REF!</definedName>
    <definedName name="__shared_30_0_4859">+#REF!*#REF!+#REF!*#REF!*#REF!</definedName>
    <definedName name="__shared_30_0_4860">+#REF!*#REF!+#REF!*#REF!*#REF!</definedName>
    <definedName name="__shared_30_0_4861">+#REF!*#REF!+#REF!*#REF!*#REF!</definedName>
    <definedName name="__shared_30_0_4862">+#REF!*#REF!+#REF!*#REF!*#REF!</definedName>
    <definedName name="__shared_30_0_4863">+#REF!*#REF!+#REF!*#REF!*#REF!</definedName>
    <definedName name="__shared_30_0_4864">+#REF!*#REF!+#REF!*#REF!*#REF!</definedName>
    <definedName name="__shared_30_0_4865">+#REF!*#REF!+#REF!*#REF!*#REF!</definedName>
    <definedName name="__shared_30_0_4866">+#REF!*#REF!+#REF!*#REF!*#REF!</definedName>
    <definedName name="__shared_30_0_4867">+#REF!*#REF!+#REF!*#REF!*#REF!</definedName>
    <definedName name="__shared_30_0_4868">+#REF!*#REF!+#REF!*#REF!*#REF!</definedName>
    <definedName name="__shared_30_0_4869">+#REF!*#REF!+#REF!*#REF!*#REF!</definedName>
    <definedName name="__shared_30_0_487">+#REF!</definedName>
    <definedName name="__shared_30_0_4870">+#REF!*#REF!+#REF!*#REF!*#REF!</definedName>
    <definedName name="__shared_30_0_4871">+#REF!*#REF!+#REF!*#REF!*#REF!</definedName>
    <definedName name="__shared_30_0_4872">+#REF!*#REF!+#REF!*#REF!*#REF!</definedName>
    <definedName name="__shared_30_0_4873">+#REF!*#REF!+#REF!*#REF!*#REF!</definedName>
    <definedName name="__shared_30_0_4874">ROUND(SUM(#REF!),0)</definedName>
    <definedName name="__shared_30_0_4876">+#REF!</definedName>
    <definedName name="__shared_30_0_4877">+#REF!*#REF!</definedName>
    <definedName name="__shared_30_0_4878">ROUND(SUM(#REF!),0)</definedName>
    <definedName name="__shared_30_0_488">+#REF!*#REF!</definedName>
    <definedName name="__shared_30_0_4880">+#REF!</definedName>
    <definedName name="__shared_30_0_4881">+#REF!*#REF!</definedName>
    <definedName name="__shared_30_0_4882">+#REF!*#REF!</definedName>
    <definedName name="__shared_30_0_4883">ROUND(SUM(#REF!),0)</definedName>
    <definedName name="__shared_30_0_4885">+#REF!*#REF!</definedName>
    <definedName name="__shared_30_0_4886">+#REF!*#REF!</definedName>
    <definedName name="__shared_30_0_4887">+#REF!*#REF!</definedName>
    <definedName name="__shared_30_0_4888">+#REF!*#REF!</definedName>
    <definedName name="__shared_30_0_4889">+#REF!*#REF!</definedName>
    <definedName name="__shared_30_0_489">+#REF!*#REF!</definedName>
    <definedName name="__shared_30_0_4890">+#REF!*#REF!</definedName>
    <definedName name="__shared_30_0_4891">+#REF!*#REF!</definedName>
    <definedName name="__shared_30_0_4892">+#REF!*#REF!</definedName>
    <definedName name="__shared_30_0_4893">+#REF!*#REF!</definedName>
    <definedName name="__shared_30_0_4894">+#REF!*#REF!</definedName>
    <definedName name="__shared_30_0_4895">ROUND(SUM(#REF!),0)</definedName>
    <definedName name="__shared_30_0_4897">ROUND(SUM(#REF!),0)</definedName>
    <definedName name="__shared_30_0_4898">+#REF!</definedName>
    <definedName name="__shared_30_0_4899">ROUND((+#REF!+#REF!+#REF!+#REF!+#REF!),0)</definedName>
    <definedName name="__shared_30_0_49">+#REF!</definedName>
    <definedName name="__shared_30_0_490">ROUND(SUM(#REF!),0)</definedName>
    <definedName name="__shared_30_0_4901">+ROUND(#REF!*#REF!,0)</definedName>
    <definedName name="__shared_30_0_4903">+ROUND(#REF!*#REF!,0)</definedName>
    <definedName name="__shared_30_0_4905">+ROUND(#REF!*#REF!,0)</definedName>
    <definedName name="__shared_30_0_4906">+ROUND(#REF!*#REF!,0)</definedName>
    <definedName name="__shared_30_0_4907">SUM(#REF!)</definedName>
    <definedName name="__shared_30_0_4908">1+#REF!</definedName>
    <definedName name="__shared_30_0_4909">+VLOOKUP(#REF!,presupuesto,2)</definedName>
    <definedName name="__shared_30_0_4910">+VLOOKUP(#REF!,presupuesto,2)</definedName>
    <definedName name="__shared_30_0_4911">+VLOOKUP(#REF!,presupuesto,2)</definedName>
    <definedName name="__shared_30_0_4912">+VLOOKUP(#REF!,presupuesto,2)</definedName>
    <definedName name="__shared_30_0_4914">#N/A</definedName>
    <definedName name="__shared_30_0_4915">+#REF!*#REF!</definedName>
    <definedName name="__shared_30_0_4916">+#REF!*#REF!+#REF!*#REF!*#REF!</definedName>
    <definedName name="__shared_30_0_4917">+#REF!*#REF!+#REF!*#REF!*#REF!</definedName>
    <definedName name="__shared_30_0_4918">#N/A</definedName>
    <definedName name="__shared_30_0_4919">#N/A</definedName>
    <definedName name="__shared_30_0_492">#N/A</definedName>
    <definedName name="__shared_30_0_4920">+#REF!*#REF!</definedName>
    <definedName name="__shared_30_0_4921">+#REF!*#REF!+#REF!*#REF!*#REF!</definedName>
    <definedName name="__shared_30_0_4922">+#REF!*#REF!+#REF!*#REF!*#REF!</definedName>
    <definedName name="__shared_30_0_4923">+#REF!*#REF!+#REF!*#REF!*#REF!</definedName>
    <definedName name="__shared_30_0_4924">+#REF!*#REF!+#REF!*#REF!*#REF!</definedName>
    <definedName name="__shared_30_0_4925">+#REF!*#REF!+#REF!*#REF!*#REF!</definedName>
    <definedName name="__shared_30_0_4926">+#REF!*#REF!+#REF!*#REF!*#REF!</definedName>
    <definedName name="__shared_30_0_4927">+#REF!*#REF!+#REF!*#REF!*#REF!</definedName>
    <definedName name="__shared_30_0_4928">+#REF!*#REF!+#REF!*#REF!*#REF!</definedName>
    <definedName name="__shared_30_0_4929">+#REF!*#REF!+#REF!*#REF!*#REF!</definedName>
    <definedName name="__shared_30_0_493">+#REF!*#REF!</definedName>
    <definedName name="__shared_30_0_4930">+#REF!*#REF!+#REF!*#REF!*#REF!</definedName>
    <definedName name="__shared_30_0_4931">+#REF!*#REF!+#REF!*#REF!*#REF!</definedName>
    <definedName name="__shared_30_0_4932">+#REF!*#REF!+#REF!*#REF!*#REF!</definedName>
    <definedName name="__shared_30_0_4933">+#REF!*#REF!+#REF!*#REF!*#REF!</definedName>
    <definedName name="__shared_30_0_4934">+#REF!*#REF!+#REF!*#REF!*#REF!</definedName>
    <definedName name="__shared_30_0_4935">+#REF!*#REF!+#REF!*#REF!*#REF!</definedName>
    <definedName name="__shared_30_0_4936">+#REF!*#REF!+#REF!*#REF!*#REF!</definedName>
    <definedName name="__shared_30_0_4937">+#REF!*#REF!+#REF!*#REF!*#REF!</definedName>
    <definedName name="__shared_30_0_4938">ROUND(SUM(#REF!),0)</definedName>
    <definedName name="__shared_30_0_494">+#REF!*#REF!</definedName>
    <definedName name="__shared_30_0_4940">+#REF!</definedName>
    <definedName name="__shared_30_0_4941">+#REF!*#REF!</definedName>
    <definedName name="__shared_30_0_4942">ROUND(SUM(#REF!),0)</definedName>
    <definedName name="__shared_30_0_4944">+#REF!</definedName>
    <definedName name="__shared_30_0_4945">+#REF!*#REF!</definedName>
    <definedName name="__shared_30_0_4946">+#REF!*#REF!</definedName>
    <definedName name="__shared_30_0_4947">ROUND(SUM(#REF!),0)</definedName>
    <definedName name="__shared_30_0_4949">+#REF!*#REF!</definedName>
    <definedName name="__shared_30_0_495">+#REF!*#REF!</definedName>
    <definedName name="__shared_30_0_4950">+#REF!*#REF!</definedName>
    <definedName name="__shared_30_0_4951">+#REF!*#REF!</definedName>
    <definedName name="__shared_30_0_4952">+#REF!*#REF!</definedName>
    <definedName name="__shared_30_0_4953">+#REF!*#REF!</definedName>
    <definedName name="__shared_30_0_4954">+#REF!*#REF!</definedName>
    <definedName name="__shared_30_0_4955">+#REF!*#REF!</definedName>
    <definedName name="__shared_30_0_4956">+#REF!*#REF!</definedName>
    <definedName name="__shared_30_0_4957">+#REF!*#REF!</definedName>
    <definedName name="__shared_30_0_4958">+#REF!*#REF!</definedName>
    <definedName name="__shared_30_0_4959">ROUND(SUM(#REF!),0)</definedName>
    <definedName name="__shared_30_0_496">+#REF!*#REF!</definedName>
    <definedName name="__shared_30_0_4961">ROUND(SUM(#REF!),0)</definedName>
    <definedName name="__shared_30_0_4962">+#REF!</definedName>
    <definedName name="__shared_30_0_4963">ROUND((+#REF!+#REF!+#REF!+#REF!+#REF!),0)</definedName>
    <definedName name="__shared_30_0_4965">+ROUND(#REF!*#REF!,0)</definedName>
    <definedName name="__shared_30_0_4967">+ROUND(#REF!*#REF!,0)</definedName>
    <definedName name="__shared_30_0_4969">+ROUND(#REF!*#REF!,0)</definedName>
    <definedName name="__shared_30_0_497">+#REF!*#REF!</definedName>
    <definedName name="__shared_30_0_4970">+ROUND(#REF!*#REF!,0)</definedName>
    <definedName name="__shared_30_0_4971">SUM(#REF!)</definedName>
    <definedName name="__shared_30_0_4972">1+#REF!</definedName>
    <definedName name="__shared_30_0_4973">+VLOOKUP(#REF!,presupuesto,2)</definedName>
    <definedName name="__shared_30_0_4974">+VLOOKUP(#REF!,presupuesto,2)</definedName>
    <definedName name="__shared_30_0_4975">+VLOOKUP(#REF!,presupuesto,2)</definedName>
    <definedName name="__shared_30_0_4976">+VLOOKUP(#REF!,presupuesto,2)</definedName>
    <definedName name="__shared_30_0_4978">#N/A</definedName>
    <definedName name="__shared_30_0_4979">+#REF!*#REF!</definedName>
    <definedName name="__shared_30_0_498">+#REF!*#REF!</definedName>
    <definedName name="__shared_30_0_4980">+#REF!*#REF!+#REF!*#REF!*#REF!</definedName>
    <definedName name="__shared_30_0_4981">+#REF!*#REF!+#REF!*#REF!*#REF!</definedName>
    <definedName name="__shared_30_0_4982">#N/A</definedName>
    <definedName name="__shared_30_0_4983">#N/A</definedName>
    <definedName name="__shared_30_0_4984">+#REF!*#REF!</definedName>
    <definedName name="__shared_30_0_4985">+#REF!*#REF!+#REF!*#REF!*#REF!</definedName>
    <definedName name="__shared_30_0_4986">+#REF!*#REF!+#REF!*#REF!*#REF!</definedName>
    <definedName name="__shared_30_0_4987">+#REF!*#REF!+#REF!*#REF!*#REF!</definedName>
    <definedName name="__shared_30_0_4988">+#REF!*#REF!+#REF!*#REF!*#REF!</definedName>
    <definedName name="__shared_30_0_4989">+#REF!*#REF!+#REF!*#REF!*#REF!</definedName>
    <definedName name="__shared_30_0_499">+#REF!*#REF!</definedName>
    <definedName name="__shared_30_0_4990">+#REF!*#REF!+#REF!*#REF!*#REF!</definedName>
    <definedName name="__shared_30_0_4991">+#REF!*#REF!+#REF!*#REF!*#REF!</definedName>
    <definedName name="__shared_30_0_4992">+#REF!*#REF!+#REF!*#REF!*#REF!</definedName>
    <definedName name="__shared_30_0_4993">+#REF!*#REF!+#REF!*#REF!*#REF!</definedName>
    <definedName name="__shared_30_0_4994">+#REF!*#REF!+#REF!*#REF!*#REF!</definedName>
    <definedName name="__shared_30_0_4995">+#REF!*#REF!+#REF!*#REF!*#REF!</definedName>
    <definedName name="__shared_30_0_4996">+#REF!*#REF!+#REF!*#REF!*#REF!</definedName>
    <definedName name="__shared_30_0_4997">+#REF!*#REF!+#REF!*#REF!*#REF!</definedName>
    <definedName name="__shared_30_0_4998">+#REF!*#REF!+#REF!*#REF!*#REF!</definedName>
    <definedName name="__shared_30_0_4999">+#REF!*#REF!+#REF!*#REF!*#REF!</definedName>
    <definedName name="__shared_30_0_50">ROUND((+#REF!+#REF!+#REF!+#REF!+#REF!),0)</definedName>
    <definedName name="__shared_30_0_500">+#REF!*#REF!</definedName>
    <definedName name="__shared_30_0_5000">+#REF!*#REF!+#REF!*#REF!*#REF!</definedName>
    <definedName name="__shared_30_0_5001">+#REF!*#REF!+#REF!*#REF!*#REF!</definedName>
    <definedName name="__shared_30_0_5002">ROUND(SUM(#REF!),0)</definedName>
    <definedName name="__shared_30_0_5004">+#REF!</definedName>
    <definedName name="__shared_30_0_5005">+#REF!*#REF!</definedName>
    <definedName name="__shared_30_0_5006">ROUND(SUM(#REF!),0)</definedName>
    <definedName name="__shared_30_0_5008">+#REF!</definedName>
    <definedName name="__shared_30_0_5009">+#REF!*#REF!</definedName>
    <definedName name="__shared_30_0_501">+#REF!*#REF!</definedName>
    <definedName name="__shared_30_0_5010">+#REF!*#REF!</definedName>
    <definedName name="__shared_30_0_5011">ROUND(SUM(#REF!),0)</definedName>
    <definedName name="__shared_30_0_5013">+#REF!*#REF!</definedName>
    <definedName name="__shared_30_0_5014">+#REF!*#REF!</definedName>
    <definedName name="__shared_30_0_5015">+#REF!*#REF!</definedName>
    <definedName name="__shared_30_0_5016">+#REF!*#REF!</definedName>
    <definedName name="__shared_30_0_5017">+#REF!*#REF!</definedName>
    <definedName name="__shared_30_0_5018">+#REF!*#REF!</definedName>
    <definedName name="__shared_30_0_5019">+#REF!*#REF!</definedName>
    <definedName name="__shared_30_0_502">+#REF!*#REF!</definedName>
    <definedName name="__shared_30_0_5020">+#REF!*#REF!</definedName>
    <definedName name="__shared_30_0_5021">+#REF!*#REF!</definedName>
    <definedName name="__shared_30_0_5022">+#REF!*#REF!</definedName>
    <definedName name="__shared_30_0_5023">ROUND(SUM(#REF!),0)</definedName>
    <definedName name="__shared_30_0_5025">ROUND(SUM(#REF!),0)</definedName>
    <definedName name="__shared_30_0_5026">+#REF!</definedName>
    <definedName name="__shared_30_0_5027">ROUND((+#REF!+#REF!+#REF!+#REF!+#REF!),0)</definedName>
    <definedName name="__shared_30_0_5029">+ROUND(#REF!*#REF!,0)</definedName>
    <definedName name="__shared_30_0_503">+#REF!*#REF!</definedName>
    <definedName name="__shared_30_0_5031">+ROUND(#REF!*#REF!,0)</definedName>
    <definedName name="__shared_30_0_5033">+ROUND(#REF!*#REF!,0)</definedName>
    <definedName name="__shared_30_0_5034">+ROUND(#REF!*#REF!,0)</definedName>
    <definedName name="__shared_30_0_5035">SUM(#REF!)</definedName>
    <definedName name="__shared_30_0_5036">1+#REF!</definedName>
    <definedName name="__shared_30_0_5037">+VLOOKUP(#REF!,presupuesto,2)</definedName>
    <definedName name="__shared_30_0_5038">+VLOOKUP(#REF!,presupuesto,2)</definedName>
    <definedName name="__shared_30_0_5039">+VLOOKUP(#REF!,presupuesto,2)</definedName>
    <definedName name="__shared_30_0_504">ROUND(SUM(#REF!),0)</definedName>
    <definedName name="__shared_30_0_5041">#N/A</definedName>
    <definedName name="__shared_30_0_5042">#N/A</definedName>
    <definedName name="__shared_30_0_5043">+#REF!*#REF!</definedName>
    <definedName name="__shared_30_0_5044">+#REF!*#REF!+#REF!*#REF!*#REF!</definedName>
    <definedName name="__shared_30_0_5045">+#REF!*#REF!+#REF!*#REF!*#REF!</definedName>
    <definedName name="__shared_30_0_5046">+#REF!*#REF!+#REF!*#REF!*#REF!</definedName>
    <definedName name="__shared_30_0_5047">+#REF!*#REF!+#REF!*#REF!*#REF!</definedName>
    <definedName name="__shared_30_0_5048">+#REF!*#REF!+#REF!*#REF!*#REF!</definedName>
    <definedName name="__shared_30_0_5049">+#REF!*#REF!+#REF!*#REF!*#REF!</definedName>
    <definedName name="__shared_30_0_5050">+#REF!*#REF!+#REF!*#REF!*#REF!</definedName>
    <definedName name="__shared_30_0_5051">+#REF!*#REF!+#REF!*#REF!*#REF!</definedName>
    <definedName name="__shared_30_0_5052">+#REF!*#REF!+#REF!*#REF!*#REF!</definedName>
    <definedName name="__shared_30_0_5053">+#REF!*#REF!+#REF!*#REF!*#REF!</definedName>
    <definedName name="__shared_30_0_5054">+#REF!*#REF!+#REF!*#REF!*#REF!</definedName>
    <definedName name="__shared_30_0_5055">+#REF!*#REF!+#REF!*#REF!*#REF!</definedName>
    <definedName name="__shared_30_0_5056">+#REF!*#REF!+#REF!*#REF!*#REF!</definedName>
    <definedName name="__shared_30_0_5057">+#REF!*#REF!+#REF!*#REF!*#REF!</definedName>
    <definedName name="__shared_30_0_5058">+#REF!*#REF!+#REF!*#REF!*#REF!</definedName>
    <definedName name="__shared_30_0_5059">+#REF!*#REF!+#REF!*#REF!*#REF!</definedName>
    <definedName name="__shared_30_0_506">ROUND(SUM(#REF!),0)</definedName>
    <definedName name="__shared_30_0_5060">+#REF!*#REF!+#REF!*#REF!*#REF!</definedName>
    <definedName name="__shared_30_0_5061">+#REF!*#REF!+#REF!*#REF!*#REF!</definedName>
    <definedName name="__shared_30_0_5062">+#REF!*#REF!+#REF!*#REF!*#REF!</definedName>
    <definedName name="__shared_30_0_5063">ROUND(SUM(#REF!),0)</definedName>
    <definedName name="__shared_30_0_5065">ROUND(SUM(#REF!),0)</definedName>
    <definedName name="__shared_30_0_5067">+#REF!*#REF!</definedName>
    <definedName name="__shared_30_0_5068">ROUND(SUM(#REF!),0)</definedName>
    <definedName name="__shared_30_0_507">+#REF!</definedName>
    <definedName name="__shared_30_0_5070">+#REF!*#REF!</definedName>
    <definedName name="__shared_30_0_5071">+#REF!*#REF!</definedName>
    <definedName name="__shared_30_0_5072">+#REF!*#REF!</definedName>
    <definedName name="__shared_30_0_5073">+#REF!*#REF!</definedName>
    <definedName name="__shared_30_0_5074">+#REF!*#REF!</definedName>
    <definedName name="__shared_30_0_5075">+#REF!*#REF!</definedName>
    <definedName name="__shared_30_0_5076">+#REF!*#REF!</definedName>
    <definedName name="__shared_30_0_5077">+#REF!*#REF!</definedName>
    <definedName name="__shared_30_0_5078">+#REF!*#REF!</definedName>
    <definedName name="__shared_30_0_5079">+#REF!*#REF!</definedName>
    <definedName name="__shared_30_0_508">ROUND((+#REF!+#REF!+#REF!+#REF!+#REF!),0)</definedName>
    <definedName name="__shared_30_0_5080">ROUND(SUM(#REF!),0)</definedName>
    <definedName name="__shared_30_0_5082">ROUND(SUM(#REF!),0)</definedName>
    <definedName name="__shared_30_0_5083">+#REF!</definedName>
    <definedName name="__shared_30_0_5084">ROUND((+#REF!+#REF!+#REF!+#REF!+#REF!),0)</definedName>
    <definedName name="__shared_30_0_5086">+ROUND(#REF!*#REF!,0)</definedName>
    <definedName name="__shared_30_0_5088">+ROUND(#REF!*#REF!,0)</definedName>
    <definedName name="__shared_30_0_5090">+ROUND(#REF!*#REF!,0)</definedName>
    <definedName name="__shared_30_0_5091">+ROUND(#REF!*#REF!,0)</definedName>
    <definedName name="__shared_30_0_5092">SUM(#REF!)</definedName>
    <definedName name="__shared_30_0_5093">1+#REF!</definedName>
    <definedName name="__shared_30_0_5094">+VLOOKUP(#REF!,presupuesto,2)</definedName>
    <definedName name="__shared_30_0_5095">+VLOOKUP(#REF!,presupuesto,2)</definedName>
    <definedName name="__shared_30_0_5096">+VLOOKUP(#REF!,presupuesto,2)</definedName>
    <definedName name="__shared_30_0_5097">+VLOOKUP(#REF!,presupuesto,2)</definedName>
    <definedName name="__shared_30_0_5099">#N/A</definedName>
    <definedName name="__shared_30_0_510">+ROUND(#REF!*#REF!,0)</definedName>
    <definedName name="__shared_30_0_5100">#N/A</definedName>
    <definedName name="__shared_30_0_5101">+#REF!*#REF!</definedName>
    <definedName name="__shared_30_0_5102">+#REF!*#REF!+#REF!*#REF!*#REF!</definedName>
    <definedName name="__shared_30_0_5103">+#REF!*#REF!+#REF!*#REF!*#REF!</definedName>
    <definedName name="__shared_30_0_5104">+#REF!*#REF!+#REF!*#REF!*#REF!</definedName>
    <definedName name="__shared_30_0_5105">+#REF!*#REF!+#REF!*#REF!*#REF!</definedName>
    <definedName name="__shared_30_0_5106">+#REF!*#REF!+#REF!*#REF!*#REF!</definedName>
    <definedName name="__shared_30_0_5107">+#REF!*#REF!+#REF!*#REF!*#REF!</definedName>
    <definedName name="__shared_30_0_5108">+#REF!*#REF!+#REF!*#REF!*#REF!</definedName>
    <definedName name="__shared_30_0_5109">+#REF!*#REF!+#REF!*#REF!*#REF!</definedName>
    <definedName name="__shared_30_0_5110">+#REF!*#REF!+#REF!*#REF!*#REF!</definedName>
    <definedName name="__shared_30_0_5111">+#REF!*#REF!+#REF!*#REF!*#REF!</definedName>
    <definedName name="__shared_30_0_5112">+#REF!*#REF!+#REF!*#REF!*#REF!</definedName>
    <definedName name="__shared_30_0_5113">+#REF!*#REF!+#REF!*#REF!*#REF!</definedName>
    <definedName name="__shared_30_0_5114">+#REF!*#REF!+#REF!*#REF!*#REF!</definedName>
    <definedName name="__shared_30_0_5115">+#REF!*#REF!+#REF!*#REF!*#REF!</definedName>
    <definedName name="__shared_30_0_5116">+#REF!*#REF!+#REF!*#REF!*#REF!</definedName>
    <definedName name="__shared_30_0_5117">+#REF!*#REF!+#REF!*#REF!*#REF!</definedName>
    <definedName name="__shared_30_0_5118">+#REF!*#REF!+#REF!*#REF!*#REF!</definedName>
    <definedName name="__shared_30_0_5119">+#REF!*#REF!+#REF!*#REF!*#REF!</definedName>
    <definedName name="__shared_30_0_512">+ROUND(#REF!*#REF!,0)</definedName>
    <definedName name="__shared_30_0_5120">+#REF!*#REF!+#REF!*#REF!*#REF!</definedName>
    <definedName name="__shared_30_0_5121">ROUND(SUM(#REF!),0)</definedName>
    <definedName name="__shared_30_0_5123">ROUND(SUM(#REF!),0)</definedName>
    <definedName name="__shared_30_0_5125">+#REF!*#REF!</definedName>
    <definedName name="__shared_30_0_5126">ROUND(SUM(#REF!),0)</definedName>
    <definedName name="__shared_30_0_5128">+#REF!*#REF!</definedName>
    <definedName name="__shared_30_0_5129">+#REF!*#REF!</definedName>
    <definedName name="__shared_30_0_5130">+#REF!*#REF!</definedName>
    <definedName name="__shared_30_0_5131">+#REF!*#REF!</definedName>
    <definedName name="__shared_30_0_5132">+#REF!*#REF!</definedName>
    <definedName name="__shared_30_0_5133">+#REF!*#REF!</definedName>
    <definedName name="__shared_30_0_5134">+#REF!*#REF!</definedName>
    <definedName name="__shared_30_0_5135">+#REF!*#REF!</definedName>
    <definedName name="__shared_30_0_5136">+#REF!*#REF!</definedName>
    <definedName name="__shared_30_0_5137">+#REF!*#REF!</definedName>
    <definedName name="__shared_30_0_5138">ROUND(SUM(#REF!),0)</definedName>
    <definedName name="__shared_30_0_514">+ROUND(#REF!*#REF!,0)</definedName>
    <definedName name="__shared_30_0_5140">ROUND(SUM(#REF!),0)</definedName>
    <definedName name="__shared_30_0_5141">+#REF!</definedName>
    <definedName name="__shared_30_0_5142">ROUND((+#REF!+#REF!+#REF!+#REF!+#REF!),0)</definedName>
    <definedName name="__shared_30_0_5144">+ROUND(#REF!*#REF!,0)</definedName>
    <definedName name="__shared_30_0_5146">+ROUND(#REF!*#REF!,0)</definedName>
    <definedName name="__shared_30_0_5148">+ROUND(#REF!*#REF!,0)</definedName>
    <definedName name="__shared_30_0_5149">+ROUND(#REF!*#REF!,0)</definedName>
    <definedName name="__shared_30_0_515">+ROUND(#REF!*#REF!,0)</definedName>
    <definedName name="__shared_30_0_5150">SUM(#REF!)</definedName>
    <definedName name="__shared_30_0_5151">+VLOOKUP(#REF!,presupuesto,2)</definedName>
    <definedName name="__shared_30_0_5152">+VLOOKUP(#REF!,presupuesto,2)</definedName>
    <definedName name="__shared_30_0_5153">+VLOOKUP(#REF!,presupuesto,2)</definedName>
    <definedName name="__shared_30_0_5155">#N/A</definedName>
    <definedName name="__shared_30_0_5156">#N/A</definedName>
    <definedName name="__shared_30_0_5157">+#REF!*#REF!</definedName>
    <definedName name="__shared_30_0_5158">+#REF!*#REF!+#REF!*#REF!*#REF!</definedName>
    <definedName name="__shared_30_0_5159">+#REF!*#REF!+#REF!*#REF!*#REF!</definedName>
    <definedName name="__shared_30_0_516">SUM(#REF!)</definedName>
    <definedName name="__shared_30_0_5160">+#REF!*#REF!+#REF!*#REF!*#REF!</definedName>
    <definedName name="__shared_30_0_5161">+#REF!*#REF!+#REF!*#REF!*#REF!</definedName>
    <definedName name="__shared_30_0_5162">+#REF!*#REF!+#REF!*#REF!*#REF!</definedName>
    <definedName name="__shared_30_0_5163">+#REF!*#REF!+#REF!*#REF!*#REF!</definedName>
    <definedName name="__shared_30_0_5164">+#REF!*#REF!+#REF!*#REF!*#REF!</definedName>
    <definedName name="__shared_30_0_5165">+#REF!*#REF!+#REF!*#REF!*#REF!</definedName>
    <definedName name="__shared_30_0_5166">+#REF!*#REF!+#REF!*#REF!*#REF!</definedName>
    <definedName name="__shared_30_0_5167">+#REF!*#REF!+#REF!*#REF!*#REF!</definedName>
    <definedName name="__shared_30_0_5168">+#REF!*#REF!+#REF!*#REF!*#REF!</definedName>
    <definedName name="__shared_30_0_5169">+#REF!*#REF!+#REF!*#REF!*#REF!</definedName>
    <definedName name="__shared_30_0_517">1+#REF!</definedName>
    <definedName name="__shared_30_0_5170">+#REF!*#REF!+#REF!*#REF!*#REF!</definedName>
    <definedName name="__shared_30_0_5171">+#REF!*#REF!+#REF!*#REF!*#REF!</definedName>
    <definedName name="__shared_30_0_5172">+#REF!*#REF!+#REF!*#REF!*#REF!</definedName>
    <definedName name="__shared_30_0_5173">+#REF!*#REF!+#REF!*#REF!*#REF!</definedName>
    <definedName name="__shared_30_0_5174">+#REF!*#REF!+#REF!*#REF!*#REF!</definedName>
    <definedName name="__shared_30_0_5175">+#REF!*#REF!+#REF!*#REF!*#REF!</definedName>
    <definedName name="__shared_30_0_5176">+#REF!*#REF!+#REF!*#REF!*#REF!</definedName>
    <definedName name="__shared_30_0_5178">SUM(#REF!)</definedName>
    <definedName name="__shared_30_0_5179">+#REF!*#REF!</definedName>
    <definedName name="__shared_30_0_518">+VLOOKUP(#REF!,presupuesto,2)</definedName>
    <definedName name="__shared_30_0_5180">ROUND(SUM(#REF!),0)</definedName>
    <definedName name="__shared_30_0_5182">+#REF!</definedName>
    <definedName name="__shared_30_0_5183">+#REF!*#REF!</definedName>
    <definedName name="__shared_30_0_5184">ROUND(SUM(#REF!),0)</definedName>
    <definedName name="__shared_30_0_5186">+#REF!</definedName>
    <definedName name="__shared_30_0_5187">+#REF!*#REF!</definedName>
    <definedName name="__shared_30_0_5188">+#REF!*#REF!</definedName>
    <definedName name="__shared_30_0_5189">ROUND(SUM(#REF!),0)</definedName>
    <definedName name="__shared_30_0_519">+VLOOKUP(#REF!,presupuesto,2)</definedName>
    <definedName name="__shared_30_0_5191">#N/A</definedName>
    <definedName name="__shared_30_0_5192">#N/A</definedName>
    <definedName name="__shared_30_0_5193">+#REF!*#REF!</definedName>
    <definedName name="__shared_30_0_5194">+#REF!*#REF!</definedName>
    <definedName name="__shared_30_0_5195">+#REF!*#REF!</definedName>
    <definedName name="__shared_30_0_5196">+#REF!*#REF!</definedName>
    <definedName name="__shared_30_0_5197">+#REF!*#REF!</definedName>
    <definedName name="__shared_30_0_5198">+#REF!*#REF!</definedName>
    <definedName name="__shared_30_0_5199">+#REF!*#REF!</definedName>
    <definedName name="__shared_30_0_52">+ROUND(#REF!*#REF!,0)</definedName>
    <definedName name="__shared_30_0_520">+VLOOKUP(#REF!,presupuesto,2)</definedName>
    <definedName name="__shared_30_0_5200">+#REF!*#REF!</definedName>
    <definedName name="__shared_30_0_5201">+#REF!*#REF!</definedName>
    <definedName name="__shared_30_0_5202">+#REF!*#REF!</definedName>
    <definedName name="__shared_30_0_5203">+#REF!*#REF!</definedName>
    <definedName name="__shared_30_0_5204">ROUND(SUM(#REF!),0)</definedName>
    <definedName name="__shared_30_0_5206">ROUND(SUM(#REF!),0)</definedName>
    <definedName name="__shared_30_0_5207">+#REF!</definedName>
    <definedName name="__shared_30_0_5208">ROUND((+#REF!+#REF!+#REF!+#REF!+#REF!),0)</definedName>
    <definedName name="__shared_30_0_5210">+ROUND(#REF!*#REF!,0)</definedName>
    <definedName name="__shared_30_0_5212">+ROUND(#REF!*#REF!,0)</definedName>
    <definedName name="__shared_30_0_5214">+ROUND(#REF!*#REF!,0)</definedName>
    <definedName name="__shared_30_0_5215">+ROUND(#REF!*#REF!,0)</definedName>
    <definedName name="__shared_30_0_5216">SUM(#REF!)</definedName>
    <definedName name="__shared_30_0_5217">1+#REF!</definedName>
    <definedName name="__shared_30_0_5218">+VLOOKUP(#REF!,presupuesto,2)</definedName>
    <definedName name="__shared_30_0_5219">+VLOOKUP(#REF!,presupuesto,2)</definedName>
    <definedName name="__shared_30_0_522">#N/A</definedName>
    <definedName name="__shared_30_0_5220">+VLOOKUP(#REF!,presupuesto,2)</definedName>
    <definedName name="__shared_30_0_5222">#N/A</definedName>
    <definedName name="__shared_30_0_5223">#N/A</definedName>
    <definedName name="__shared_30_0_5224">+#REF!*#REF!</definedName>
    <definedName name="__shared_30_0_5225">+#REF!*#REF!+#REF!*#REF!*#REF!</definedName>
    <definedName name="__shared_30_0_5226">+#REF!*#REF!+#REF!*#REF!*#REF!</definedName>
    <definedName name="__shared_30_0_5227">+#REF!*#REF!+#REF!*#REF!*#REF!</definedName>
    <definedName name="__shared_30_0_5228">+#REF!*#REF!+#REF!*#REF!*#REF!</definedName>
    <definedName name="__shared_30_0_5229">+#REF!*#REF!+#REF!*#REF!*#REF!</definedName>
    <definedName name="__shared_30_0_523">#N/A</definedName>
    <definedName name="__shared_30_0_5230">+#REF!*#REF!+#REF!*#REF!*#REF!</definedName>
    <definedName name="__shared_30_0_5231">+#REF!*#REF!+#REF!*#REF!*#REF!</definedName>
    <definedName name="__shared_30_0_5232">+#REF!*#REF!+#REF!*#REF!*#REF!</definedName>
    <definedName name="__shared_30_0_5233">+#REF!*#REF!+#REF!*#REF!*#REF!</definedName>
    <definedName name="__shared_30_0_5234">+#REF!*#REF!+#REF!*#REF!*#REF!</definedName>
    <definedName name="__shared_30_0_5235">+#REF!*#REF!+#REF!*#REF!*#REF!</definedName>
    <definedName name="__shared_30_0_5236">+#REF!*#REF!+#REF!*#REF!*#REF!</definedName>
    <definedName name="__shared_30_0_5237">+#REF!*#REF!+#REF!*#REF!*#REF!</definedName>
    <definedName name="__shared_30_0_5238">+#REF!*#REF!+#REF!*#REF!*#REF!</definedName>
    <definedName name="__shared_30_0_5239">+#REF!*#REF!+#REF!*#REF!*#REF!</definedName>
    <definedName name="__shared_30_0_524">+#REF!*#REF!</definedName>
    <definedName name="__shared_30_0_5240">+#REF!*#REF!+#REF!*#REF!*#REF!</definedName>
    <definedName name="__shared_30_0_5241">+#REF!*#REF!+#REF!*#REF!*#REF!</definedName>
    <definedName name="__shared_30_0_5242">+#REF!*#REF!+#REF!*#REF!*#REF!</definedName>
    <definedName name="__shared_30_0_5243">+#REF!*#REF!+#REF!*#REF!*#REF!</definedName>
    <definedName name="__shared_30_0_5245">SUM(#REF!)</definedName>
    <definedName name="__shared_30_0_5246">ROUND(SUM(#REF!),0)</definedName>
    <definedName name="__shared_30_0_5248">+#REF!</definedName>
    <definedName name="__shared_30_0_5249">+#REF!*#REF!</definedName>
    <definedName name="__shared_30_0_525">+#REF!*#REF!+#REF!*#REF!*#REF!</definedName>
    <definedName name="__shared_30_0_5250">ROUND(SUM(#REF!),0)</definedName>
    <definedName name="__shared_30_0_5252">+#REF!</definedName>
    <definedName name="__shared_30_0_5253">+#REF!*#REF!</definedName>
    <definedName name="__shared_30_0_5254">+#REF!*#REF!</definedName>
    <definedName name="__shared_30_0_5255">ROUND(SUM(#REF!),0)</definedName>
    <definedName name="__shared_30_0_5257">+#REF!*#REF!</definedName>
    <definedName name="__shared_30_0_5258">+#REF!*#REF!</definedName>
    <definedName name="__shared_30_0_5259">+#REF!*#REF!</definedName>
    <definedName name="__shared_30_0_526">+#REF!*#REF!+#REF!*#REF!*#REF!</definedName>
    <definedName name="__shared_30_0_5260">+#REF!*#REF!</definedName>
    <definedName name="__shared_30_0_5261">+#REF!*#REF!</definedName>
    <definedName name="__shared_30_0_5262">+#REF!*#REF!</definedName>
    <definedName name="__shared_30_0_5263">+#REF!*#REF!</definedName>
    <definedName name="__shared_30_0_5264">+#REF!*#REF!</definedName>
    <definedName name="__shared_30_0_5265">+#REF!*#REF!</definedName>
    <definedName name="__shared_30_0_5266">+#REF!*#REF!</definedName>
    <definedName name="__shared_30_0_5267">ROUND(SUM(#REF!),0)</definedName>
    <definedName name="__shared_30_0_5269">ROUND(SUM(#REF!),0)</definedName>
    <definedName name="__shared_30_0_527">+#REF!*#REF!+#REF!*#REF!*#REF!</definedName>
    <definedName name="__shared_30_0_5270">+#REF!</definedName>
    <definedName name="__shared_30_0_5271">ROUND((+#REF!+#REF!+#REF!+#REF!+#REF!),0)</definedName>
    <definedName name="__shared_30_0_5273">+ROUND(#REF!*#REF!,0)</definedName>
    <definedName name="__shared_30_0_5275">+ROUND(#REF!*#REF!,0)</definedName>
    <definedName name="__shared_30_0_5277">+ROUND(#REF!*#REF!,0)</definedName>
    <definedName name="__shared_30_0_5278">+ROUND(#REF!*#REF!,0)</definedName>
    <definedName name="__shared_30_0_5279">SUM(#REF!)</definedName>
    <definedName name="__shared_30_0_528">+#REF!*#REF!+#REF!*#REF!*#REF!</definedName>
    <definedName name="__shared_30_0_5280">1+#REF!</definedName>
    <definedName name="__shared_30_0_5281">+VLOOKUP(#REF!,presupuesto,2)</definedName>
    <definedName name="__shared_30_0_5282">+VLOOKUP(#REF!,presupuesto,2)</definedName>
    <definedName name="__shared_30_0_5283">+VLOOKUP(#REF!,presupuesto,2)</definedName>
    <definedName name="__shared_30_0_5285">+#REF!*#REF!+#REF!*#REF!*#REF!</definedName>
    <definedName name="__shared_30_0_5286">+#REF!*#REF!+#REF!*#REF!*#REF!</definedName>
    <definedName name="__shared_30_0_5287">+#REF!*#REF!+#REF!*#REF!*#REF!</definedName>
    <definedName name="__shared_30_0_5288">+#REF!*#REF!+#REF!*#REF!*#REF!</definedName>
    <definedName name="__shared_30_0_5289">+#REF!*#REF!+#REF!*#REF!*#REF!</definedName>
    <definedName name="__shared_30_0_529">+#REF!*#REF!+#REF!*#REF!*#REF!</definedName>
    <definedName name="__shared_30_0_5290">+#REF!*#REF!+#REF!*#REF!*#REF!</definedName>
    <definedName name="__shared_30_0_5291">+#REF!*#REF!+#REF!*#REF!*#REF!</definedName>
    <definedName name="__shared_30_0_5292">+#REF!*#REF!+#REF!*#REF!*#REF!</definedName>
    <definedName name="__shared_30_0_5293">+#REF!*#REF!+#REF!*#REF!*#REF!</definedName>
    <definedName name="__shared_30_0_5294">+#REF!*#REF!+#REF!*#REF!*#REF!</definedName>
    <definedName name="__shared_30_0_5295">+#REF!*#REF!+#REF!*#REF!*#REF!</definedName>
    <definedName name="__shared_30_0_5296">+#REF!*#REF!+#REF!*#REF!*#REF!</definedName>
    <definedName name="__shared_30_0_5297">+#REF!*#REF!+#REF!*#REF!*#REF!</definedName>
    <definedName name="__shared_30_0_5298">+#REF!*#REF!+#REF!*#REF!*#REF!</definedName>
    <definedName name="__shared_30_0_5299">+#REF!*#REF!+#REF!*#REF!*#REF!</definedName>
    <definedName name="__shared_30_0_530">+#REF!*#REF!+#REF!*#REF!*#REF!</definedName>
    <definedName name="__shared_30_0_5300">+#REF!*#REF!+#REF!*#REF!*#REF!</definedName>
    <definedName name="__shared_30_0_5301">+#REF!*#REF!+#REF!*#REF!*#REF!</definedName>
    <definedName name="__shared_30_0_5302">+#REF!*#REF!+#REF!*#REF!*#REF!</definedName>
    <definedName name="__shared_30_0_5303">+#REF!*#REF!+#REF!*#REF!*#REF!</definedName>
    <definedName name="__shared_30_0_5304">ROUND(SUM(#REF!),0)</definedName>
    <definedName name="__shared_30_0_5306">ROUND(SUM(#REF!),0)</definedName>
    <definedName name="__shared_30_0_5308">+#REF!*#REF!</definedName>
    <definedName name="__shared_30_0_5309">ROUND(SUM(#REF!),0)</definedName>
    <definedName name="__shared_30_0_531">+#REF!*#REF!+#REF!*#REF!*#REF!</definedName>
    <definedName name="__shared_30_0_5311">+#REF!*#REF!</definedName>
    <definedName name="__shared_30_0_5312">+#REF!*#REF!</definedName>
    <definedName name="__shared_30_0_5313">+#REF!*#REF!</definedName>
    <definedName name="__shared_30_0_5314">+#REF!*#REF!</definedName>
    <definedName name="__shared_30_0_5315">+#REF!*#REF!</definedName>
    <definedName name="__shared_30_0_5316">+#REF!*#REF!</definedName>
    <definedName name="__shared_30_0_5317">+#REF!*#REF!</definedName>
    <definedName name="__shared_30_0_5318">+#REF!*#REF!</definedName>
    <definedName name="__shared_30_0_5319">+#REF!*#REF!</definedName>
    <definedName name="__shared_30_0_532">+#REF!*#REF!+#REF!*#REF!*#REF!</definedName>
    <definedName name="__shared_30_0_5320">+#REF!*#REF!</definedName>
    <definedName name="__shared_30_0_5321">ROUND(SUM(#REF!),0)</definedName>
    <definedName name="__shared_30_0_5323">ROUND(SUM(#REF!),0)</definedName>
    <definedName name="__shared_30_0_5324">+#REF!</definedName>
    <definedName name="__shared_30_0_5325">ROUND((+#REF!+#REF!+#REF!+#REF!+#REF!),0)</definedName>
    <definedName name="__shared_30_0_5327">+ROUND(#REF!*#REF!,0)</definedName>
    <definedName name="__shared_30_0_5329">+ROUND(#REF!*#REF!,0)</definedName>
    <definedName name="__shared_30_0_533">+#REF!*#REF!+#REF!*#REF!*#REF!</definedName>
    <definedName name="__shared_30_0_5331">+ROUND(#REF!*#REF!,0)</definedName>
    <definedName name="__shared_30_0_5332">+ROUND(#REF!*#REF!,0)</definedName>
    <definedName name="__shared_30_0_5333">SUM(#REF!)</definedName>
    <definedName name="__shared_30_0_5334">1+#REF!</definedName>
    <definedName name="__shared_30_0_5335">+VLOOKUP(#REF!,presupuesto,2)</definedName>
    <definedName name="__shared_30_0_5336">+VLOOKUP(#REF!,presupuesto,2)</definedName>
    <definedName name="__shared_30_0_5337">+VLOOKUP(#REF!,presupuesto,2)</definedName>
    <definedName name="__shared_30_0_5339">#N/A</definedName>
    <definedName name="__shared_30_0_534">+#REF!*#REF!+#REF!*#REF!*#REF!</definedName>
    <definedName name="__shared_30_0_5340">#N/A</definedName>
    <definedName name="__shared_30_0_5341">+#REF!*#REF!</definedName>
    <definedName name="__shared_30_0_5342">+#REF!*#REF!+#REF!*#REF!*#REF!</definedName>
    <definedName name="__shared_30_0_5343">+#REF!*#REF!+#REF!*#REF!*#REF!</definedName>
    <definedName name="__shared_30_0_5344">+#REF!*#REF!+#REF!*#REF!*#REF!</definedName>
    <definedName name="__shared_30_0_5345">+#REF!*#REF!+#REF!*#REF!*#REF!</definedName>
    <definedName name="__shared_30_0_5346">+#REF!*#REF!+#REF!*#REF!*#REF!</definedName>
    <definedName name="__shared_30_0_5347">+#REF!*#REF!+#REF!*#REF!*#REF!</definedName>
    <definedName name="__shared_30_0_5348">+#REF!*#REF!+#REF!*#REF!*#REF!</definedName>
    <definedName name="__shared_30_0_5349">+#REF!*#REF!+#REF!*#REF!*#REF!</definedName>
    <definedName name="__shared_30_0_535">+#REF!*#REF!+#REF!*#REF!*#REF!</definedName>
    <definedName name="__shared_30_0_5350">+#REF!*#REF!+#REF!*#REF!*#REF!</definedName>
    <definedName name="__shared_30_0_5351">+#REF!*#REF!+#REF!*#REF!*#REF!</definedName>
    <definedName name="__shared_30_0_5352">+#REF!*#REF!+#REF!*#REF!*#REF!</definedName>
    <definedName name="__shared_30_0_5353">+#REF!*#REF!+#REF!*#REF!*#REF!</definedName>
    <definedName name="__shared_30_0_5354">+#REF!*#REF!+#REF!*#REF!*#REF!</definedName>
    <definedName name="__shared_30_0_5355">+#REF!*#REF!+#REF!*#REF!*#REF!</definedName>
    <definedName name="__shared_30_0_5356">+#REF!*#REF!+#REF!*#REF!*#REF!</definedName>
    <definedName name="__shared_30_0_5357">+#REF!*#REF!+#REF!*#REF!*#REF!</definedName>
    <definedName name="__shared_30_0_5358">+#REF!*#REF!+#REF!*#REF!*#REF!</definedName>
    <definedName name="__shared_30_0_5359">+#REF!*#REF!+#REF!*#REF!*#REF!</definedName>
    <definedName name="__shared_30_0_536">+#REF!*#REF!+#REF!*#REF!*#REF!</definedName>
    <definedName name="__shared_30_0_5360">+#REF!*#REF!+#REF!*#REF!*#REF!</definedName>
    <definedName name="__shared_30_0_5362">SUM(#REF!)</definedName>
    <definedName name="__shared_30_0_5363">ROUND(SUM(#REF!),0)</definedName>
    <definedName name="__shared_30_0_5365">+#REF!</definedName>
    <definedName name="__shared_30_0_5366">+#REF!*#REF!</definedName>
    <definedName name="__shared_30_0_5367">ROUND(SUM(#REF!),0)</definedName>
    <definedName name="__shared_30_0_5369">+#REF!</definedName>
    <definedName name="__shared_30_0_537">+#REF!*#REF!+#REF!*#REF!*#REF!</definedName>
    <definedName name="__shared_30_0_5370">+#REF!*#REF!</definedName>
    <definedName name="__shared_30_0_5371">+#REF!*#REF!</definedName>
    <definedName name="__shared_30_0_5372">ROUND(SUM(#REF!),0)</definedName>
    <definedName name="__shared_30_0_5374">+#REF!*#REF!</definedName>
    <definedName name="__shared_30_0_5375">+#REF!*#REF!</definedName>
    <definedName name="__shared_30_0_5376">+#REF!*#REF!</definedName>
    <definedName name="__shared_30_0_5377">+#REF!*#REF!</definedName>
    <definedName name="__shared_30_0_5378">+#REF!*#REF!</definedName>
    <definedName name="__shared_30_0_5379">+#REF!*#REF!</definedName>
    <definedName name="__shared_30_0_538">+#REF!*#REF!+#REF!*#REF!*#REF!</definedName>
    <definedName name="__shared_30_0_5380">+#REF!*#REF!</definedName>
    <definedName name="__shared_30_0_5381">+#REF!*#REF!</definedName>
    <definedName name="__shared_30_0_5382">+#REF!*#REF!</definedName>
    <definedName name="__shared_30_0_5383">+#REF!*#REF!</definedName>
    <definedName name="__shared_30_0_5384">ROUND(SUM(#REF!),0)</definedName>
    <definedName name="__shared_30_0_5386">ROUND(SUM(#REF!),0)</definedName>
    <definedName name="__shared_30_0_5387">+#REF!</definedName>
    <definedName name="__shared_30_0_5388">ROUND((+#REF!+#REF!+#REF!+#REF!+#REF!),0)</definedName>
    <definedName name="__shared_30_0_539">+#REF!*#REF!+#REF!*#REF!*#REF!</definedName>
    <definedName name="__shared_30_0_5390">+ROUND(#REF!*#REF!,0)</definedName>
    <definedName name="__shared_30_0_5392">+ROUND(#REF!*#REF!,0)</definedName>
    <definedName name="__shared_30_0_5394">+ROUND(#REF!*#REF!,0)</definedName>
    <definedName name="__shared_30_0_5395">+ROUND(#REF!*#REF!,0)</definedName>
    <definedName name="__shared_30_0_5396">SUM(#REF!)</definedName>
    <definedName name="__shared_30_0_5397">1+#REF!</definedName>
    <definedName name="__shared_30_0_5398">+VLOOKUP(#REF!,presupuesto,2)</definedName>
    <definedName name="__shared_30_0_5399">+VLOOKUP(#REF!,presupuesto,2)</definedName>
    <definedName name="__shared_30_0_54">+ROUND(#REF!*#REF!,0)</definedName>
    <definedName name="__shared_30_0_540">+#REF!*#REF!+#REF!*#REF!*#REF!</definedName>
    <definedName name="__shared_30_0_5400">+VLOOKUP(#REF!,presupuesto,2)</definedName>
    <definedName name="__shared_30_0_5402">+#REF!*#REF!+#REF!*#REF!*#REF!</definedName>
    <definedName name="__shared_30_0_5403">+#REF!*#REF!+#REF!*#REF!*#REF!</definedName>
    <definedName name="__shared_30_0_5404">+#REF!*#REF!+#REF!*#REF!*#REF!</definedName>
    <definedName name="__shared_30_0_5405">+#REF!*#REF!+#REF!*#REF!*#REF!</definedName>
    <definedName name="__shared_30_0_5406">+#REF!*#REF!+#REF!*#REF!*#REF!</definedName>
    <definedName name="__shared_30_0_5407">+#REF!*#REF!+#REF!*#REF!*#REF!</definedName>
    <definedName name="__shared_30_0_5408">+#REF!*#REF!+#REF!*#REF!*#REF!</definedName>
    <definedName name="__shared_30_0_5409">+#REF!*#REF!+#REF!*#REF!*#REF!</definedName>
    <definedName name="__shared_30_0_541">+#REF!*#REF!+#REF!*#REF!*#REF!</definedName>
    <definedName name="__shared_30_0_5410">+#REF!*#REF!+#REF!*#REF!*#REF!</definedName>
    <definedName name="__shared_30_0_5411">+#REF!*#REF!+#REF!*#REF!*#REF!</definedName>
    <definedName name="__shared_30_0_5412">+#REF!*#REF!+#REF!*#REF!*#REF!</definedName>
    <definedName name="__shared_30_0_5413">+#REF!*#REF!+#REF!*#REF!*#REF!</definedName>
    <definedName name="__shared_30_0_5414">+#REF!*#REF!+#REF!*#REF!*#REF!</definedName>
    <definedName name="__shared_30_0_5415">+#REF!*#REF!+#REF!*#REF!*#REF!</definedName>
    <definedName name="__shared_30_0_5416">+#REF!*#REF!+#REF!*#REF!*#REF!</definedName>
    <definedName name="__shared_30_0_5417">+#REF!*#REF!+#REF!*#REF!*#REF!</definedName>
    <definedName name="__shared_30_0_5418">+#REF!*#REF!+#REF!*#REF!*#REF!</definedName>
    <definedName name="__shared_30_0_5419">+#REF!*#REF!+#REF!*#REF!*#REF!</definedName>
    <definedName name="__shared_30_0_542">+#REF!*#REF!+#REF!*#REF!*#REF!</definedName>
    <definedName name="__shared_30_0_5420">+#REF!*#REF!+#REF!*#REF!*#REF!</definedName>
    <definedName name="__shared_30_0_5421">ROUND(SUM(#REF!),0)</definedName>
    <definedName name="__shared_30_0_5423">ROUND(SUM(#REF!),0)</definedName>
    <definedName name="__shared_30_0_5425">+#REF!*#REF!</definedName>
    <definedName name="__shared_30_0_5426">ROUND(SUM(#REF!),0)</definedName>
    <definedName name="__shared_30_0_5428">+#REF!*#REF!</definedName>
    <definedName name="__shared_30_0_5429">+#REF!*#REF!</definedName>
    <definedName name="__shared_30_0_543">+#REF!*#REF!+#REF!*#REF!*#REF!</definedName>
    <definedName name="__shared_30_0_5430">+#REF!*#REF!</definedName>
    <definedName name="__shared_30_0_5431">+#REF!*#REF!</definedName>
    <definedName name="__shared_30_0_5432">+#REF!*#REF!</definedName>
    <definedName name="__shared_30_0_5433">+#REF!*#REF!</definedName>
    <definedName name="__shared_30_0_5434">+#REF!*#REF!</definedName>
    <definedName name="__shared_30_0_5435">+#REF!*#REF!</definedName>
    <definedName name="__shared_30_0_5436">+#REF!*#REF!</definedName>
    <definedName name="__shared_30_0_5437">+#REF!*#REF!</definedName>
    <definedName name="__shared_30_0_5438">ROUND(SUM(#REF!),0)</definedName>
    <definedName name="__shared_30_0_5440">+#REF!</definedName>
    <definedName name="__shared_30_0_5441">+#REF!*#REF!</definedName>
    <definedName name="__shared_30_0_5442">ROUND(SUM(#REF!),0)</definedName>
    <definedName name="__shared_30_0_5443">+#REF!</definedName>
    <definedName name="__shared_30_0_5444">ROUND((+#REF!+#REF!+#REF!+#REF!+#REF!),0)</definedName>
    <definedName name="__shared_30_0_5446">+ROUND(#REF!*#REF!,0)</definedName>
    <definedName name="__shared_30_0_5448">+ROUND(#REF!*#REF!,0)</definedName>
    <definedName name="__shared_30_0_545">SUM(#REF!)</definedName>
    <definedName name="__shared_30_0_5450">+ROUND(#REF!*#REF!,0)</definedName>
    <definedName name="__shared_30_0_5451">+ROUND(#REF!*#REF!,0)</definedName>
    <definedName name="__shared_30_0_5452">SUM(#REF!)</definedName>
    <definedName name="__shared_30_0_5453">1+#REF!</definedName>
    <definedName name="__shared_30_0_5454">+VLOOKUP(#REF!,presupuesto,2)</definedName>
    <definedName name="__shared_30_0_5455">+VLOOKUP(#REF!,presupuesto,2)</definedName>
    <definedName name="__shared_30_0_5456">+VLOOKUP(#REF!,presupuesto,2)</definedName>
    <definedName name="__shared_30_0_5457">+VLOOKUP(#REF!,presupuesto,2)</definedName>
    <definedName name="__shared_30_0_5459">+#REF!*#REF!+#REF!*#REF!*#REF!</definedName>
    <definedName name="__shared_30_0_546">ROUND(SUM(#REF!),0)</definedName>
    <definedName name="__shared_30_0_5460">+#REF!*#REF!+#REF!*#REF!*#REF!</definedName>
    <definedName name="__shared_30_0_5461">+#REF!*#REF!+#REF!*#REF!*#REF!</definedName>
    <definedName name="__shared_30_0_5462">+#REF!*#REF!+#REF!*#REF!*#REF!</definedName>
    <definedName name="__shared_30_0_5463">+#REF!*#REF!+#REF!*#REF!*#REF!</definedName>
    <definedName name="__shared_30_0_5464">+#REF!*#REF!+#REF!*#REF!*#REF!</definedName>
    <definedName name="__shared_30_0_5465">+#REF!*#REF!+#REF!*#REF!*#REF!</definedName>
    <definedName name="__shared_30_0_5466">+#REF!*#REF!+#REF!*#REF!*#REF!</definedName>
    <definedName name="__shared_30_0_5467">+#REF!*#REF!+#REF!*#REF!*#REF!</definedName>
    <definedName name="__shared_30_0_5468">+#REF!*#REF!+#REF!*#REF!*#REF!</definedName>
    <definedName name="__shared_30_0_5469">+#REF!*#REF!+#REF!*#REF!*#REF!</definedName>
    <definedName name="__shared_30_0_5470">+#REF!*#REF!+#REF!*#REF!*#REF!</definedName>
    <definedName name="__shared_30_0_5471">+#REF!*#REF!+#REF!*#REF!*#REF!</definedName>
    <definedName name="__shared_30_0_5472">+#REF!*#REF!+#REF!*#REF!*#REF!</definedName>
    <definedName name="__shared_30_0_5473">+#REF!*#REF!+#REF!*#REF!*#REF!</definedName>
    <definedName name="__shared_30_0_5474">+#REF!*#REF!+#REF!*#REF!*#REF!</definedName>
    <definedName name="__shared_30_0_5475">+#REF!*#REF!+#REF!*#REF!*#REF!</definedName>
    <definedName name="__shared_30_0_5476">+#REF!*#REF!+#REF!*#REF!*#REF!</definedName>
    <definedName name="__shared_30_0_5477">+#REF!*#REF!+#REF!*#REF!*#REF!</definedName>
    <definedName name="__shared_30_0_5478">ROUND(SUM(#REF!),0)</definedName>
    <definedName name="__shared_30_0_548">+#REF!</definedName>
    <definedName name="__shared_30_0_5480">ROUND(SUM(#REF!),0)</definedName>
    <definedName name="__shared_30_0_5482">+#REF!*#REF!</definedName>
    <definedName name="__shared_30_0_5483">ROUND(SUM(#REF!),0)</definedName>
    <definedName name="__shared_30_0_5485">+#REF!*#REF!</definedName>
    <definedName name="__shared_30_0_5486">+#REF!*#REF!</definedName>
    <definedName name="__shared_30_0_5487">+#REF!*#REF!</definedName>
    <definedName name="__shared_30_0_5488">+#REF!*#REF!</definedName>
    <definedName name="__shared_30_0_5489">+#REF!*#REF!</definedName>
    <definedName name="__shared_30_0_549">+#REF!*#REF!</definedName>
    <definedName name="__shared_30_0_5490">+#REF!*#REF!</definedName>
    <definedName name="__shared_30_0_5491">+#REF!*#REF!</definedName>
    <definedName name="__shared_30_0_5492">+#REF!*#REF!</definedName>
    <definedName name="__shared_30_0_5493">+#REF!*#REF!</definedName>
    <definedName name="__shared_30_0_5494">+#REF!*#REF!</definedName>
    <definedName name="__shared_30_0_5495">ROUND(SUM(#REF!),0)</definedName>
    <definedName name="__shared_30_0_5497">+#REF!</definedName>
    <definedName name="__shared_30_0_5498">+#REF!*#REF!</definedName>
    <definedName name="__shared_30_0_5499">ROUND(SUM(#REF!),0)</definedName>
    <definedName name="__shared_30_0_550">ROUND(SUM(#REF!),0)</definedName>
    <definedName name="__shared_30_0_5500">+#REF!</definedName>
    <definedName name="__shared_30_0_5501">ROUND((+#REF!+#REF!+#REF!+#REF!+#REF!),0)</definedName>
    <definedName name="__shared_30_0_5503">+ROUND(#REF!*#REF!,0)</definedName>
    <definedName name="__shared_30_0_5505">+ROUND(#REF!*#REF!,0)</definedName>
    <definedName name="__shared_30_0_5507">+ROUND(#REF!*#REF!,0)</definedName>
    <definedName name="__shared_30_0_5508">+ROUND(#REF!*#REF!,0)</definedName>
    <definedName name="__shared_30_0_5509">SUM(#REF!)</definedName>
    <definedName name="__shared_30_0_5510">1+#REF!</definedName>
    <definedName name="__shared_30_0_5511">+VLOOKUP(#REF!,presupuesto,2)</definedName>
    <definedName name="__shared_30_0_5512">+VLOOKUP(#REF!,presupuesto,2)</definedName>
    <definedName name="__shared_30_0_5513">+VLOOKUP(#REF!,presupuesto,2)</definedName>
    <definedName name="__shared_30_0_5514">+VLOOKUP(#REF!,presupuesto,2)</definedName>
    <definedName name="__shared_30_0_5516">+#REF!*#REF!+#REF!*#REF!*#REF!</definedName>
    <definedName name="__shared_30_0_5517">+#REF!*#REF!+#REF!*#REF!*#REF!</definedName>
    <definedName name="__shared_30_0_5518">+#REF!*#REF!+#REF!*#REF!*#REF!</definedName>
    <definedName name="__shared_30_0_5519">+#REF!*#REF!+#REF!*#REF!*#REF!</definedName>
    <definedName name="__shared_30_0_552">+#REF!</definedName>
    <definedName name="__shared_30_0_5520">+#REF!*#REF!+#REF!*#REF!*#REF!</definedName>
    <definedName name="__shared_30_0_5521">+#REF!*#REF!+#REF!*#REF!*#REF!</definedName>
    <definedName name="__shared_30_0_5522">+#REF!*#REF!+#REF!*#REF!*#REF!</definedName>
    <definedName name="__shared_30_0_5523">+#REF!*#REF!+#REF!*#REF!*#REF!</definedName>
    <definedName name="__shared_30_0_5524">+#REF!*#REF!+#REF!*#REF!*#REF!</definedName>
    <definedName name="__shared_30_0_5525">+#REF!*#REF!+#REF!*#REF!*#REF!</definedName>
    <definedName name="__shared_30_0_5526">+#REF!*#REF!+#REF!*#REF!*#REF!</definedName>
    <definedName name="__shared_30_0_5527">+#REF!*#REF!+#REF!*#REF!*#REF!</definedName>
    <definedName name="__shared_30_0_5528">+#REF!*#REF!+#REF!*#REF!*#REF!</definedName>
    <definedName name="__shared_30_0_5529">+#REF!*#REF!+#REF!*#REF!*#REF!</definedName>
    <definedName name="__shared_30_0_553">+#REF!*#REF!</definedName>
    <definedName name="__shared_30_0_5530">+#REF!*#REF!+#REF!*#REF!*#REF!</definedName>
    <definedName name="__shared_30_0_5531">+#REF!*#REF!+#REF!*#REF!*#REF!</definedName>
    <definedName name="__shared_30_0_5532">+#REF!*#REF!+#REF!*#REF!*#REF!</definedName>
    <definedName name="__shared_30_0_5533">+#REF!*#REF!+#REF!*#REF!*#REF!</definedName>
    <definedName name="__shared_30_0_5534">+#REF!*#REF!+#REF!*#REF!*#REF!</definedName>
    <definedName name="__shared_30_0_5535">ROUND(SUM(#REF!),0)</definedName>
    <definedName name="__shared_30_0_5537">ROUND(SUM(#REF!),0)</definedName>
    <definedName name="__shared_30_0_5539">+#REF!*#REF!</definedName>
    <definedName name="__shared_30_0_554">+#REF!*#REF!</definedName>
    <definedName name="__shared_30_0_5540">ROUND(SUM(#REF!),0)</definedName>
    <definedName name="__shared_30_0_5542">+#REF!*#REF!</definedName>
    <definedName name="__shared_30_0_5543">+#REF!*#REF!</definedName>
    <definedName name="__shared_30_0_5544">+#REF!*#REF!</definedName>
    <definedName name="__shared_30_0_5545">+#REF!*#REF!</definedName>
    <definedName name="__shared_30_0_5546">+#REF!*#REF!</definedName>
    <definedName name="__shared_30_0_5547">+#REF!*#REF!</definedName>
    <definedName name="__shared_30_0_5548">+#REF!*#REF!</definedName>
    <definedName name="__shared_30_0_5549">+#REF!*#REF!</definedName>
    <definedName name="__shared_30_0_555">ROUND(SUM(#REF!),0)</definedName>
    <definedName name="__shared_30_0_5550">+#REF!*#REF!</definedName>
    <definedName name="__shared_30_0_5551">+#REF!*#REF!</definedName>
    <definedName name="__shared_30_0_5552">ROUND(SUM(#REF!),0)</definedName>
    <definedName name="__shared_30_0_5554">1+#REF!</definedName>
    <definedName name="__shared_30_0_5555">+#REF!</definedName>
    <definedName name="__shared_30_0_5556">+#REF!*#REF!</definedName>
    <definedName name="__shared_30_0_5557">ROUND(SUM(#REF!),0)</definedName>
    <definedName name="__shared_30_0_5558">+#REF!</definedName>
    <definedName name="__shared_30_0_5559">ROUND((+#REF!+#REF!+#REF!+#REF!+#REF!),0)</definedName>
    <definedName name="__shared_30_0_5561">+ROUND(#REF!*#REF!,0)</definedName>
    <definedName name="__shared_30_0_5563">+ROUND(#REF!*#REF!,0)</definedName>
    <definedName name="__shared_30_0_5565">+ROUND(#REF!*#REF!,0)</definedName>
    <definedName name="__shared_30_0_5566">+ROUND(#REF!*#REF!,0)</definedName>
    <definedName name="__shared_30_0_5567">SUM(#REF!)</definedName>
    <definedName name="__shared_30_0_5568">1+#REF!</definedName>
    <definedName name="__shared_30_0_5569">+VLOOKUP(#REF!,presupuesto,2)</definedName>
    <definedName name="__shared_30_0_557">+#REF!*#REF!</definedName>
    <definedName name="__shared_30_0_5570">+VLOOKUP(#REF!,presupuesto,2)</definedName>
    <definedName name="__shared_30_0_5571">+VLOOKUP(#REF!,presupuesto,2)</definedName>
    <definedName name="__shared_30_0_5572">+VLOOKUP(#REF!,presupuesto,2)</definedName>
    <definedName name="__shared_30_0_5574">+#REF!*#REF!+#REF!*#REF!*#REF!</definedName>
    <definedName name="__shared_30_0_5575">+#REF!*#REF!+#REF!*#REF!*#REF!</definedName>
    <definedName name="__shared_30_0_5576">+#REF!*#REF!+#REF!*#REF!*#REF!</definedName>
    <definedName name="__shared_30_0_5577">+#REF!*#REF!+#REF!*#REF!*#REF!</definedName>
    <definedName name="__shared_30_0_5578">+#REF!*#REF!+#REF!*#REF!*#REF!</definedName>
    <definedName name="__shared_30_0_5579">+#REF!*#REF!+#REF!*#REF!*#REF!</definedName>
    <definedName name="__shared_30_0_558">+#REF!*#REF!</definedName>
    <definedName name="__shared_30_0_5580">+#REF!*#REF!+#REF!*#REF!*#REF!</definedName>
    <definedName name="__shared_30_0_5581">+#REF!*#REF!+#REF!*#REF!*#REF!</definedName>
    <definedName name="__shared_30_0_5582">+#REF!*#REF!+#REF!*#REF!*#REF!</definedName>
    <definedName name="__shared_30_0_5583">+#REF!*#REF!+#REF!*#REF!*#REF!</definedName>
    <definedName name="__shared_30_0_5584">+#REF!*#REF!+#REF!*#REF!*#REF!</definedName>
    <definedName name="__shared_30_0_5585">+#REF!*#REF!+#REF!*#REF!*#REF!</definedName>
    <definedName name="__shared_30_0_5586">+#REF!*#REF!+#REF!*#REF!*#REF!</definedName>
    <definedName name="__shared_30_0_5587">+#REF!*#REF!+#REF!*#REF!*#REF!</definedName>
    <definedName name="__shared_30_0_5588">+#REF!*#REF!+#REF!*#REF!*#REF!</definedName>
    <definedName name="__shared_30_0_5589">+#REF!*#REF!+#REF!*#REF!*#REF!</definedName>
    <definedName name="__shared_30_0_559">+#REF!*#REF!</definedName>
    <definedName name="__shared_30_0_5590">+#REF!*#REF!+#REF!*#REF!*#REF!</definedName>
    <definedName name="__shared_30_0_5591">+#REF!*#REF!+#REF!*#REF!*#REF!</definedName>
    <definedName name="__shared_30_0_5592">+#REF!*#REF!+#REF!*#REF!*#REF!</definedName>
    <definedName name="__shared_30_0_5593">ROUND(SUM(#REF!),0)</definedName>
    <definedName name="__shared_30_0_5595">ROUND(SUM(#REF!),0)</definedName>
    <definedName name="__shared_30_0_5597">+#REF!*#REF!</definedName>
    <definedName name="__shared_30_0_5598">ROUND(SUM(#REF!),0)</definedName>
    <definedName name="__shared_30_0_56">+ROUND(#REF!*#REF!,0)</definedName>
    <definedName name="__shared_30_0_560">+#REF!*#REF!</definedName>
    <definedName name="__shared_30_0_5600">+#REF!*#REF!</definedName>
    <definedName name="__shared_30_0_5601">+#REF!*#REF!</definedName>
    <definedName name="__shared_30_0_5602">+#REF!*#REF!</definedName>
    <definedName name="__shared_30_0_5603">+#REF!*#REF!</definedName>
    <definedName name="__shared_30_0_5604">+#REF!*#REF!</definedName>
    <definedName name="__shared_30_0_5605">+#REF!*#REF!</definedName>
    <definedName name="__shared_30_0_5606">+#REF!*#REF!</definedName>
    <definedName name="__shared_30_0_5607">+#REF!*#REF!</definedName>
    <definedName name="__shared_30_0_5608">+#REF!*#REF!</definedName>
    <definedName name="__shared_30_0_5609">+#REF!*#REF!</definedName>
    <definedName name="__shared_30_0_561">+#REF!*#REF!</definedName>
    <definedName name="__shared_30_0_5610">ROUND(SUM(#REF!),0)</definedName>
    <definedName name="__shared_30_0_5612">1+#REF!</definedName>
    <definedName name="__shared_30_0_5613">+#REF!</definedName>
    <definedName name="__shared_30_0_5614">+#REF!*#REF!</definedName>
    <definedName name="__shared_30_0_5615">ROUND(SUM(#REF!),0)</definedName>
    <definedName name="__shared_30_0_5616">+#REF!</definedName>
    <definedName name="__shared_30_0_5617">ROUND((+#REF!+#REF!+#REF!+#REF!+#REF!),0)</definedName>
    <definedName name="__shared_30_0_5619">+ROUND(#REF!*#REF!,0)</definedName>
    <definedName name="__shared_30_0_562">+#REF!*#REF!</definedName>
    <definedName name="__shared_30_0_5621">+ROUND(#REF!*#REF!,0)</definedName>
    <definedName name="__shared_30_0_5623">+ROUND(#REF!*#REF!,0)</definedName>
    <definedName name="__shared_30_0_5624">+ROUND(#REF!*#REF!,0)</definedName>
    <definedName name="__shared_30_0_5625">SUM(#REF!)</definedName>
    <definedName name="__shared_30_0_5626">1+#REF!</definedName>
    <definedName name="__shared_30_0_5627">+VLOOKUP(#REF!,presupuesto,2)</definedName>
    <definedName name="__shared_30_0_5628">+VLOOKUP(#REF!,presupuesto,2)</definedName>
    <definedName name="__shared_30_0_5629">+VLOOKUP(#REF!,presupuesto,2)</definedName>
    <definedName name="__shared_30_0_563">+#REF!*#REF!</definedName>
    <definedName name="__shared_30_0_5630">+VLOOKUP(#REF!,presupuesto,2)</definedName>
    <definedName name="__shared_30_0_5632">+#REF!*#REF!+#REF!*#REF!*#REF!</definedName>
    <definedName name="__shared_30_0_5633">+#REF!*#REF!+#REF!*#REF!*#REF!</definedName>
    <definedName name="__shared_30_0_5634">+#REF!*#REF!+#REF!*#REF!*#REF!</definedName>
    <definedName name="__shared_30_0_5635">+#REF!*#REF!+#REF!*#REF!*#REF!</definedName>
    <definedName name="__shared_30_0_5636">+#REF!*#REF!+#REF!*#REF!*#REF!</definedName>
    <definedName name="__shared_30_0_5637">+#REF!*#REF!+#REF!*#REF!*#REF!</definedName>
    <definedName name="__shared_30_0_5638">+#REF!*#REF!+#REF!*#REF!*#REF!</definedName>
    <definedName name="__shared_30_0_5639">+#REF!*#REF!+#REF!*#REF!*#REF!</definedName>
    <definedName name="__shared_30_0_564">+#REF!*#REF!</definedName>
    <definedName name="__shared_30_0_5640">+#REF!*#REF!+#REF!*#REF!*#REF!</definedName>
    <definedName name="__shared_30_0_5641">+#REF!*#REF!+#REF!*#REF!*#REF!</definedName>
    <definedName name="__shared_30_0_5642">+#REF!*#REF!+#REF!*#REF!*#REF!</definedName>
    <definedName name="__shared_30_0_5643">+#REF!*#REF!+#REF!*#REF!*#REF!</definedName>
    <definedName name="__shared_30_0_5644">+#REF!*#REF!+#REF!*#REF!*#REF!</definedName>
    <definedName name="__shared_30_0_5645">+#REF!*#REF!+#REF!*#REF!*#REF!</definedName>
    <definedName name="__shared_30_0_5646">+#REF!*#REF!+#REF!*#REF!*#REF!</definedName>
    <definedName name="__shared_30_0_5647">+#REF!*#REF!+#REF!*#REF!*#REF!</definedName>
    <definedName name="__shared_30_0_5648">+#REF!*#REF!+#REF!*#REF!*#REF!</definedName>
    <definedName name="__shared_30_0_5649">+#REF!*#REF!+#REF!*#REF!*#REF!</definedName>
    <definedName name="__shared_30_0_565">+#REF!*#REF!</definedName>
    <definedName name="__shared_30_0_5650">+#REF!*#REF!+#REF!*#REF!*#REF!</definedName>
    <definedName name="__shared_30_0_5651">ROUND(SUM(#REF!),0)</definedName>
    <definedName name="__shared_30_0_5653">ROUND(SUM(#REF!),0)</definedName>
    <definedName name="__shared_30_0_5655">+#REF!*#REF!</definedName>
    <definedName name="__shared_30_0_5656">ROUND(SUM(#REF!),0)</definedName>
    <definedName name="__shared_30_0_5658">+#REF!*#REF!</definedName>
    <definedName name="__shared_30_0_5659">+#REF!*#REF!</definedName>
    <definedName name="__shared_30_0_566">+#REF!*#REF!</definedName>
    <definedName name="__shared_30_0_5660">+#REF!*#REF!</definedName>
    <definedName name="__shared_30_0_5661">+#REF!*#REF!</definedName>
    <definedName name="__shared_30_0_5662">+#REF!*#REF!</definedName>
    <definedName name="__shared_30_0_5663">+#REF!*#REF!</definedName>
    <definedName name="__shared_30_0_5664">+#REF!*#REF!</definedName>
    <definedName name="__shared_30_0_5665">+#REF!*#REF!</definedName>
    <definedName name="__shared_30_0_5666">+#REF!*#REF!</definedName>
    <definedName name="__shared_30_0_5667">+#REF!*#REF!</definedName>
    <definedName name="__shared_30_0_5668">ROUND(SUM(#REF!),0)</definedName>
    <definedName name="__shared_30_0_567">ROUND(SUM(#REF!),0)</definedName>
    <definedName name="__shared_30_0_5670">1+#REF!</definedName>
    <definedName name="__shared_30_0_5671">+#REF!</definedName>
    <definedName name="__shared_30_0_5672">+#REF!*#REF!</definedName>
    <definedName name="__shared_30_0_5673">ROUND(SUM(#REF!),0)</definedName>
    <definedName name="__shared_30_0_5674">+#REF!</definedName>
    <definedName name="__shared_30_0_5675">ROUND((+#REF!+#REF!+#REF!+#REF!+#REF!),0)</definedName>
    <definedName name="__shared_30_0_5677">+ROUND(#REF!*#REF!,0)</definedName>
    <definedName name="__shared_30_0_5679">+ROUND(#REF!*#REF!,0)</definedName>
    <definedName name="__shared_30_0_5681">+ROUND(#REF!*#REF!,0)</definedName>
    <definedName name="__shared_30_0_5682">+ROUND(#REF!*#REF!,0)</definedName>
    <definedName name="__shared_30_0_5683">SUM(#REF!)</definedName>
    <definedName name="__shared_30_0_5684">1+#REF!</definedName>
    <definedName name="__shared_30_0_5685">+VLOOKUP(#REF!,presupuesto,2)</definedName>
    <definedName name="__shared_30_0_5686">+VLOOKUP(#REF!,presupuesto,2)</definedName>
    <definedName name="__shared_30_0_5687">+VLOOKUP(#REF!,presupuesto,2)</definedName>
    <definedName name="__shared_30_0_5688">+VLOOKUP(#REF!,presupuesto,2)</definedName>
    <definedName name="__shared_30_0_569">ROUND(SUM(#REF!),0)</definedName>
    <definedName name="__shared_30_0_5690">+#REF!*#REF!+#REF!*#REF!*#REF!</definedName>
    <definedName name="__shared_30_0_5691">+#REF!*#REF!+#REF!*#REF!*#REF!</definedName>
    <definedName name="__shared_30_0_5692">+#REF!*#REF!+#REF!*#REF!*#REF!</definedName>
    <definedName name="__shared_30_0_5693">+#REF!*#REF!+#REF!*#REF!*#REF!</definedName>
    <definedName name="__shared_30_0_5694">+#REF!*#REF!+#REF!*#REF!*#REF!</definedName>
    <definedName name="__shared_30_0_5695">+#REF!*#REF!+#REF!*#REF!*#REF!</definedName>
    <definedName name="__shared_30_0_5696">+#REF!*#REF!+#REF!*#REF!*#REF!</definedName>
    <definedName name="__shared_30_0_5697">+#REF!*#REF!+#REF!*#REF!*#REF!</definedName>
    <definedName name="__shared_30_0_5698">+#REF!*#REF!+#REF!*#REF!*#REF!</definedName>
    <definedName name="__shared_30_0_5699">+#REF!*#REF!+#REF!*#REF!*#REF!</definedName>
    <definedName name="__shared_30_0_57">+ROUND(#REF!*#REF!,0)</definedName>
    <definedName name="__shared_30_0_570">+#REF!</definedName>
    <definedName name="__shared_30_0_5700">+#REF!*#REF!+#REF!*#REF!*#REF!</definedName>
    <definedName name="__shared_30_0_5701">+#REF!*#REF!+#REF!*#REF!*#REF!</definedName>
    <definedName name="__shared_30_0_5702">+#REF!*#REF!+#REF!*#REF!*#REF!</definedName>
    <definedName name="__shared_30_0_5703">+#REF!*#REF!+#REF!*#REF!*#REF!</definedName>
    <definedName name="__shared_30_0_5704">+#REF!*#REF!+#REF!*#REF!*#REF!</definedName>
    <definedName name="__shared_30_0_5705">+#REF!*#REF!+#REF!*#REF!*#REF!</definedName>
    <definedName name="__shared_30_0_5706">+#REF!*#REF!+#REF!*#REF!*#REF!</definedName>
    <definedName name="__shared_30_0_5707">+#REF!*#REF!+#REF!*#REF!*#REF!</definedName>
    <definedName name="__shared_30_0_5708">+#REF!*#REF!+#REF!*#REF!*#REF!</definedName>
    <definedName name="__shared_30_0_5709">ROUND(SUM(#REF!),0)</definedName>
    <definedName name="__shared_30_0_571">ROUND((+#REF!+#REF!+#REF!+#REF!+#REF!),0)</definedName>
    <definedName name="__shared_30_0_5711">ROUND(SUM(#REF!),0)</definedName>
    <definedName name="__shared_30_0_5713">+#REF!*#REF!</definedName>
    <definedName name="__shared_30_0_5714">ROUND(SUM(#REF!),0)</definedName>
    <definedName name="__shared_30_0_5716">+#REF!*#REF!</definedName>
    <definedName name="__shared_30_0_5717">+#REF!*#REF!</definedName>
    <definedName name="__shared_30_0_5718">+#REF!*#REF!</definedName>
    <definedName name="__shared_30_0_5719">+#REF!*#REF!</definedName>
    <definedName name="__shared_30_0_5720">+#REF!*#REF!</definedName>
    <definedName name="__shared_30_0_5721">+#REF!*#REF!</definedName>
    <definedName name="__shared_30_0_5722">+#REF!*#REF!</definedName>
    <definedName name="__shared_30_0_5723">+#REF!*#REF!</definedName>
    <definedName name="__shared_30_0_5724">+#REF!*#REF!</definedName>
    <definedName name="__shared_30_0_5725">+#REF!*#REF!</definedName>
    <definedName name="__shared_30_0_5726">ROUND(SUM(#REF!),0)</definedName>
    <definedName name="__shared_30_0_5728">1+#REF!</definedName>
    <definedName name="__shared_30_0_5729">+#REF!</definedName>
    <definedName name="__shared_30_0_573">+ROUND(#REF!*#REF!,0)</definedName>
    <definedName name="__shared_30_0_5730">+#REF!*#REF!</definedName>
    <definedName name="__shared_30_0_5731">ROUND(SUM(#REF!),0)</definedName>
    <definedName name="__shared_30_0_5732">+#REF!</definedName>
    <definedName name="__shared_30_0_5733">ROUND((+#REF!+#REF!+#REF!+#REF!+#REF!),0)</definedName>
    <definedName name="__shared_30_0_5735">+ROUND(#REF!*#REF!,0)</definedName>
    <definedName name="__shared_30_0_5737">+ROUND(#REF!*#REF!,0)</definedName>
    <definedName name="__shared_30_0_5739">+ROUND(#REF!*#REF!,0)</definedName>
    <definedName name="__shared_30_0_5740">+ROUND(#REF!*#REF!,0)</definedName>
    <definedName name="__shared_30_0_5741">SUM(#REF!)</definedName>
    <definedName name="__shared_30_0_5742">1+#REF!</definedName>
    <definedName name="__shared_30_0_5743">+VLOOKUP(#REF!,presupuesto,2)</definedName>
    <definedName name="__shared_30_0_5744">+VLOOKUP(#REF!,presupuesto,2)</definedName>
    <definedName name="__shared_30_0_5745">+VLOOKUP(#REF!,presupuesto,2)</definedName>
    <definedName name="__shared_30_0_5746">+VLOOKUP(#REF!,presupuesto,2)</definedName>
    <definedName name="__shared_30_0_5748">+#REF!*#REF!+#REF!*#REF!*#REF!</definedName>
    <definedName name="__shared_30_0_5749">+#REF!*#REF!+#REF!*#REF!*#REF!</definedName>
    <definedName name="__shared_30_0_575">+ROUND(#REF!*#REF!,0)</definedName>
    <definedName name="__shared_30_0_5750">+#REF!*#REF!+#REF!*#REF!*#REF!</definedName>
    <definedName name="__shared_30_0_5751">+#REF!*#REF!+#REF!*#REF!*#REF!</definedName>
    <definedName name="__shared_30_0_5752">+#REF!*#REF!+#REF!*#REF!*#REF!</definedName>
    <definedName name="__shared_30_0_5753">+#REF!*#REF!+#REF!*#REF!*#REF!</definedName>
    <definedName name="__shared_30_0_5754">+#REF!*#REF!+#REF!*#REF!*#REF!</definedName>
    <definedName name="__shared_30_0_5755">+#REF!*#REF!+#REF!*#REF!*#REF!</definedName>
    <definedName name="__shared_30_0_5756">+#REF!*#REF!+#REF!*#REF!*#REF!</definedName>
    <definedName name="__shared_30_0_5757">+#REF!*#REF!+#REF!*#REF!*#REF!</definedName>
    <definedName name="__shared_30_0_5758">+#REF!*#REF!+#REF!*#REF!*#REF!</definedName>
    <definedName name="__shared_30_0_5759">+#REF!*#REF!+#REF!*#REF!*#REF!</definedName>
    <definedName name="__shared_30_0_5760">+#REF!*#REF!+#REF!*#REF!*#REF!</definedName>
    <definedName name="__shared_30_0_5761">+#REF!*#REF!+#REF!*#REF!*#REF!</definedName>
    <definedName name="__shared_30_0_5762">+#REF!*#REF!+#REF!*#REF!*#REF!</definedName>
    <definedName name="__shared_30_0_5763">+#REF!*#REF!+#REF!*#REF!*#REF!</definedName>
    <definedName name="__shared_30_0_5764">+#REF!*#REF!+#REF!*#REF!*#REF!</definedName>
    <definedName name="__shared_30_0_5765">+#REF!*#REF!+#REF!*#REF!*#REF!</definedName>
    <definedName name="__shared_30_0_5766">+#REF!*#REF!+#REF!*#REF!*#REF!</definedName>
    <definedName name="__shared_30_0_5767">ROUND(SUM(#REF!),0)</definedName>
    <definedName name="__shared_30_0_5769">ROUND(SUM(#REF!),0)</definedName>
    <definedName name="__shared_30_0_577">+ROUND(#REF!*#REF!,0)</definedName>
    <definedName name="__shared_30_0_5771">+#REF!*#REF!</definedName>
    <definedName name="__shared_30_0_5772">ROUND(SUM(#REF!),0)</definedName>
    <definedName name="__shared_30_0_5774">+#REF!*#REF!</definedName>
    <definedName name="__shared_30_0_5775">+#REF!*#REF!</definedName>
    <definedName name="__shared_30_0_5776">+#REF!*#REF!</definedName>
    <definedName name="__shared_30_0_5777">+#REF!*#REF!</definedName>
    <definedName name="__shared_30_0_5778">+#REF!*#REF!</definedName>
    <definedName name="__shared_30_0_5779">+#REF!*#REF!</definedName>
    <definedName name="__shared_30_0_578">+ROUND(#REF!*#REF!,0)</definedName>
    <definedName name="__shared_30_0_5780">+#REF!*#REF!</definedName>
    <definedName name="__shared_30_0_5781">+#REF!*#REF!</definedName>
    <definedName name="__shared_30_0_5782">+#REF!*#REF!</definedName>
    <definedName name="__shared_30_0_5783">+#REF!*#REF!</definedName>
    <definedName name="__shared_30_0_5784">ROUND(SUM(#REF!),0)</definedName>
    <definedName name="__shared_30_0_5786">1+#REF!</definedName>
    <definedName name="__shared_30_0_5787">+#REF!</definedName>
    <definedName name="__shared_30_0_5788">+#REF!*#REF!</definedName>
    <definedName name="__shared_30_0_5789">ROUND(SUM(#REF!),0)</definedName>
    <definedName name="__shared_30_0_579">SUM(#REF!)</definedName>
    <definedName name="__shared_30_0_5790">+#REF!</definedName>
    <definedName name="__shared_30_0_5791">ROUND((+#REF!+#REF!+#REF!+#REF!+#REF!),0)</definedName>
    <definedName name="__shared_30_0_5793">+ROUND(#REF!*#REF!,0)</definedName>
    <definedName name="__shared_30_0_5795">+ROUND(#REF!*#REF!,0)</definedName>
    <definedName name="__shared_30_0_5797">+ROUND(#REF!*#REF!,0)</definedName>
    <definedName name="__shared_30_0_5798">+ROUND(#REF!*#REF!,0)</definedName>
    <definedName name="__shared_30_0_5799">SUM(#REF!)</definedName>
    <definedName name="__shared_30_0_58">SUM(#REF!)</definedName>
    <definedName name="__shared_30_0_580">1+#REF!</definedName>
    <definedName name="__shared_30_0_5800">1+#REF!</definedName>
    <definedName name="__shared_30_0_5801">+VLOOKUP(#REF!,presupuesto,2)</definedName>
    <definedName name="__shared_30_0_5802">+VLOOKUP(#REF!,presupuesto,2)</definedName>
    <definedName name="__shared_30_0_5803">+VLOOKUP(#REF!,presupuesto,2)</definedName>
    <definedName name="__shared_30_0_5804">+VLOOKUP(#REF!,presupuesto,2)</definedName>
    <definedName name="__shared_30_0_5806">+#REF!*#REF!+#REF!*#REF!*#REF!</definedName>
    <definedName name="__shared_30_0_5807">+#REF!*#REF!+#REF!*#REF!*#REF!</definedName>
    <definedName name="__shared_30_0_5808">+#REF!*#REF!+#REF!*#REF!*#REF!</definedName>
    <definedName name="__shared_30_0_5809">+#REF!*#REF!+#REF!*#REF!*#REF!</definedName>
    <definedName name="__shared_30_0_581">+VLOOKUP(#REF!,presupuesto,2)</definedName>
    <definedName name="__shared_30_0_5810">+#REF!*#REF!+#REF!*#REF!*#REF!</definedName>
    <definedName name="__shared_30_0_5811">+#REF!*#REF!+#REF!*#REF!*#REF!</definedName>
    <definedName name="__shared_30_0_5812">+#REF!*#REF!+#REF!*#REF!*#REF!</definedName>
    <definedName name="__shared_30_0_5813">+#REF!*#REF!+#REF!*#REF!*#REF!</definedName>
    <definedName name="__shared_30_0_5814">+#REF!*#REF!+#REF!*#REF!*#REF!</definedName>
    <definedName name="__shared_30_0_5815">+#REF!*#REF!+#REF!*#REF!*#REF!</definedName>
    <definedName name="__shared_30_0_5816">+#REF!*#REF!+#REF!*#REF!*#REF!</definedName>
    <definedName name="__shared_30_0_5817">+#REF!*#REF!+#REF!*#REF!*#REF!</definedName>
    <definedName name="__shared_30_0_5818">+#REF!*#REF!+#REF!*#REF!*#REF!</definedName>
    <definedName name="__shared_30_0_5819">+#REF!*#REF!+#REF!*#REF!*#REF!</definedName>
    <definedName name="__shared_30_0_582">+VLOOKUP(#REF!,presupuesto,2)</definedName>
    <definedName name="__shared_30_0_5820">+#REF!*#REF!+#REF!*#REF!*#REF!</definedName>
    <definedName name="__shared_30_0_5821">+#REF!*#REF!+#REF!*#REF!*#REF!</definedName>
    <definedName name="__shared_30_0_5822">+#REF!*#REF!+#REF!*#REF!*#REF!</definedName>
    <definedName name="__shared_30_0_5823">+#REF!*#REF!+#REF!*#REF!*#REF!</definedName>
    <definedName name="__shared_30_0_5824">+#REF!*#REF!+#REF!*#REF!*#REF!</definedName>
    <definedName name="__shared_30_0_5825">ROUND(SUM(#REF!),0)</definedName>
    <definedName name="__shared_30_0_5827">ROUND(SUM(#REF!),0)</definedName>
    <definedName name="__shared_30_0_5829">+#REF!*#REF!</definedName>
    <definedName name="__shared_30_0_583">+VLOOKUP(#REF!,presupuesto,2)</definedName>
    <definedName name="__shared_30_0_5830">ROUND(SUM(#REF!),0)</definedName>
    <definedName name="__shared_30_0_5832">+#REF!*#REF!</definedName>
    <definedName name="__shared_30_0_5833">+#REF!*#REF!</definedName>
    <definedName name="__shared_30_0_5834">+#REF!*#REF!</definedName>
    <definedName name="__shared_30_0_5835">+#REF!*#REF!</definedName>
    <definedName name="__shared_30_0_5836">+#REF!*#REF!</definedName>
    <definedName name="__shared_30_0_5837">+#REF!*#REF!</definedName>
    <definedName name="__shared_30_0_5838">+#REF!*#REF!</definedName>
    <definedName name="__shared_30_0_5839">+#REF!*#REF!</definedName>
    <definedName name="__shared_30_0_5840">+#REF!*#REF!</definedName>
    <definedName name="__shared_30_0_5841">+#REF!*#REF!</definedName>
    <definedName name="__shared_30_0_5842">ROUND(SUM(#REF!),0)</definedName>
    <definedName name="__shared_30_0_5844">1+#REF!</definedName>
    <definedName name="__shared_30_0_5845">+#REF!</definedName>
    <definedName name="__shared_30_0_5846">+#REF!*#REF!</definedName>
    <definedName name="__shared_30_0_5847">ROUND(SUM(#REF!),0)</definedName>
    <definedName name="__shared_30_0_5848">+#REF!</definedName>
    <definedName name="__shared_30_0_5849">ROUND((+#REF!+#REF!+#REF!+#REF!+#REF!),0)</definedName>
    <definedName name="__shared_30_0_585">#N/A</definedName>
    <definedName name="__shared_30_0_5851">+ROUND(#REF!*#REF!,0)</definedName>
    <definedName name="__shared_30_0_5853">+ROUND(#REF!*#REF!,0)</definedName>
    <definedName name="__shared_30_0_5855">+ROUND(#REF!*#REF!,0)</definedName>
    <definedName name="__shared_30_0_5856">+ROUND(#REF!*#REF!,0)</definedName>
    <definedName name="__shared_30_0_5857">SUM(#REF!)</definedName>
    <definedName name="__shared_30_0_5858">+VLOOKUP(#REF!,presupuesto,2)</definedName>
    <definedName name="__shared_30_0_5859">+VLOOKUP(#REF!,presupuesto,2)</definedName>
    <definedName name="__shared_30_0_586">#N/A</definedName>
    <definedName name="__shared_30_0_5860">+VLOOKUP(#REF!,presupuesto,2)</definedName>
    <definedName name="__shared_30_0_5861">+VLOOKUP(#REF!,presupuesto,2)</definedName>
    <definedName name="__shared_30_0_5863">+#REF!*#REF!+#REF!*#REF!*#REF!</definedName>
    <definedName name="__shared_30_0_5864">+#REF!*#REF!+#REF!*#REF!*#REF!</definedName>
    <definedName name="__shared_30_0_5865">+#REF!*#REF!+#REF!*#REF!*#REF!</definedName>
    <definedName name="__shared_30_0_5866">+#REF!*#REF!+#REF!*#REF!*#REF!</definedName>
    <definedName name="__shared_30_0_5867">+#REF!*#REF!+#REF!*#REF!*#REF!</definedName>
    <definedName name="__shared_30_0_5868">+#REF!*#REF!+#REF!*#REF!*#REF!</definedName>
    <definedName name="__shared_30_0_5869">+#REF!*#REF!+#REF!*#REF!*#REF!</definedName>
    <definedName name="__shared_30_0_587">+#REF!*#REF!</definedName>
    <definedName name="__shared_30_0_5870">+#REF!*#REF!+#REF!*#REF!*#REF!</definedName>
    <definedName name="__shared_30_0_5871">+#REF!*#REF!+#REF!*#REF!*#REF!</definedName>
    <definedName name="__shared_30_0_5872">+#REF!*#REF!+#REF!*#REF!*#REF!</definedName>
    <definedName name="__shared_30_0_5873">+#REF!*#REF!+#REF!*#REF!*#REF!</definedName>
    <definedName name="__shared_30_0_5874">+#REF!*#REF!+#REF!*#REF!*#REF!</definedName>
    <definedName name="__shared_30_0_5875">+#REF!*#REF!+#REF!*#REF!*#REF!</definedName>
    <definedName name="__shared_30_0_5876">+#REF!*#REF!+#REF!*#REF!*#REF!</definedName>
    <definedName name="__shared_30_0_5877">+#REF!*#REF!+#REF!*#REF!*#REF!</definedName>
    <definedName name="__shared_30_0_5878">+#REF!*#REF!+#REF!*#REF!*#REF!</definedName>
    <definedName name="__shared_30_0_5879">+#REF!*#REF!+#REF!*#REF!*#REF!</definedName>
    <definedName name="__shared_30_0_588">+#REF!*#REF!+#REF!*#REF!*#REF!</definedName>
    <definedName name="__shared_30_0_5880">+#REF!*#REF!+#REF!*#REF!*#REF!</definedName>
    <definedName name="__shared_30_0_5881">+#REF!*#REF!+#REF!*#REF!*#REF!</definedName>
    <definedName name="__shared_30_0_5882">ROUND(SUM(#REF!),0)</definedName>
    <definedName name="__shared_30_0_5884">ROUND(SUM(#REF!),0)</definedName>
    <definedName name="__shared_30_0_5886">+#REF!*#REF!</definedName>
    <definedName name="__shared_30_0_5887">ROUND(SUM(#REF!),0)</definedName>
    <definedName name="__shared_30_0_5889">+#REF!*#REF!</definedName>
    <definedName name="__shared_30_0_589">+#REF!*#REF!+#REF!*#REF!*#REF!</definedName>
    <definedName name="__shared_30_0_5890">+#REF!*#REF!</definedName>
    <definedName name="__shared_30_0_5891">+#REF!*#REF!</definedName>
    <definedName name="__shared_30_0_5892">+#REF!*#REF!</definedName>
    <definedName name="__shared_30_0_5893">+#REF!*#REF!</definedName>
    <definedName name="__shared_30_0_5894">+#REF!*#REF!</definedName>
    <definedName name="__shared_30_0_5895">+#REF!*#REF!</definedName>
    <definedName name="__shared_30_0_5896">+#REF!*#REF!</definedName>
    <definedName name="__shared_30_0_5897">+#REF!*#REF!</definedName>
    <definedName name="__shared_30_0_5898">+#REF!*#REF!</definedName>
    <definedName name="__shared_30_0_5899">ROUND(SUM(#REF!),0)</definedName>
    <definedName name="__shared_30_0_59">1+#REF!</definedName>
    <definedName name="__shared_30_0_590">+#REF!*#REF!+#REF!*#REF!*#REF!</definedName>
    <definedName name="__shared_30_0_5901">+#REF!</definedName>
    <definedName name="__shared_30_0_5902">+#REF!*#REF!</definedName>
    <definedName name="__shared_30_0_5903">ROUND(SUM(#REF!),0)</definedName>
    <definedName name="__shared_30_0_5904">+#REF!</definedName>
    <definedName name="__shared_30_0_5905">ROUND((+#REF!+#REF!+#REF!+#REF!+#REF!),0)</definedName>
    <definedName name="__shared_30_0_5907">+ROUND(#REF!*#REF!,0)</definedName>
    <definedName name="__shared_30_0_5909">+ROUND(#REF!*#REF!,0)</definedName>
    <definedName name="__shared_30_0_591">+#REF!*#REF!+#REF!*#REF!*#REF!</definedName>
    <definedName name="__shared_30_0_5911">+ROUND(#REF!*#REF!,0)</definedName>
    <definedName name="__shared_30_0_5912">+ROUND(#REF!*#REF!,0)</definedName>
    <definedName name="__shared_30_0_5913">SUM(#REF!)</definedName>
    <definedName name="__shared_30_0_5914">1+#REF!</definedName>
    <definedName name="__shared_30_0_5915">+VLOOKUP(#REF!,presupuesto,2)</definedName>
    <definedName name="__shared_30_0_5916">+VLOOKUP(#REF!,presupuesto,2)</definedName>
    <definedName name="__shared_30_0_5917">+VLOOKUP(#REF!,presupuesto,2)</definedName>
    <definedName name="__shared_30_0_5918">+VLOOKUP(#REF!,presupuesto,2)</definedName>
    <definedName name="__shared_30_0_592">+#REF!*#REF!+#REF!*#REF!*#REF!</definedName>
    <definedName name="__shared_30_0_5920">+#REF!*#REF!+#REF!*#REF!*#REF!</definedName>
    <definedName name="__shared_30_0_5921">+#REF!*#REF!+#REF!*#REF!*#REF!</definedName>
    <definedName name="__shared_30_0_5922">+#REF!*#REF!+#REF!*#REF!*#REF!</definedName>
    <definedName name="__shared_30_0_5923">+#REF!*#REF!+#REF!*#REF!*#REF!</definedName>
    <definedName name="__shared_30_0_5924">+#REF!*#REF!+#REF!*#REF!*#REF!</definedName>
    <definedName name="__shared_30_0_5925">+#REF!*#REF!+#REF!*#REF!*#REF!</definedName>
    <definedName name="__shared_30_0_5926">+#REF!*#REF!+#REF!*#REF!*#REF!</definedName>
    <definedName name="__shared_30_0_5927">+#REF!*#REF!+#REF!*#REF!*#REF!</definedName>
    <definedName name="__shared_30_0_5928">+#REF!*#REF!+#REF!*#REF!*#REF!</definedName>
    <definedName name="__shared_30_0_5929">+#REF!*#REF!+#REF!*#REF!*#REF!</definedName>
    <definedName name="__shared_30_0_593">+#REF!*#REF!+#REF!*#REF!*#REF!</definedName>
    <definedName name="__shared_30_0_5930">+#REF!*#REF!+#REF!*#REF!*#REF!</definedName>
    <definedName name="__shared_30_0_5931">+#REF!*#REF!+#REF!*#REF!*#REF!</definedName>
    <definedName name="__shared_30_0_5932">+#REF!*#REF!+#REF!*#REF!*#REF!</definedName>
    <definedName name="__shared_30_0_5933">+#REF!*#REF!+#REF!*#REF!*#REF!</definedName>
    <definedName name="__shared_30_0_5934">+#REF!*#REF!+#REF!*#REF!*#REF!</definedName>
    <definedName name="__shared_30_0_5935">+#REF!*#REF!+#REF!*#REF!*#REF!</definedName>
    <definedName name="__shared_30_0_5936">+#REF!*#REF!+#REF!*#REF!*#REF!</definedName>
    <definedName name="__shared_30_0_5937">+#REF!*#REF!+#REF!*#REF!*#REF!</definedName>
    <definedName name="__shared_30_0_5938">+#REF!*#REF!+#REF!*#REF!*#REF!</definedName>
    <definedName name="__shared_30_0_5939">ROUND(SUM(#REF!),0)</definedName>
    <definedName name="__shared_30_0_594">+#REF!*#REF!+#REF!*#REF!*#REF!</definedName>
    <definedName name="__shared_30_0_5941">ROUND(SUM(#REF!),0)</definedName>
    <definedName name="__shared_30_0_5943">+#REF!*#REF!</definedName>
    <definedName name="__shared_30_0_5944">ROUND(SUM(#REF!),0)</definedName>
    <definedName name="__shared_30_0_5946">+#REF!*#REF!</definedName>
    <definedName name="__shared_30_0_5947">+#REF!*#REF!</definedName>
    <definedName name="__shared_30_0_5948">+#REF!*#REF!</definedName>
    <definedName name="__shared_30_0_5949">+#REF!*#REF!</definedName>
    <definedName name="__shared_30_0_595">+#REF!*#REF!+#REF!*#REF!*#REF!</definedName>
    <definedName name="__shared_30_0_5950">+#REF!*#REF!</definedName>
    <definedName name="__shared_30_0_5951">+#REF!*#REF!</definedName>
    <definedName name="__shared_30_0_5952">+#REF!*#REF!</definedName>
    <definedName name="__shared_30_0_5953">+#REF!*#REF!</definedName>
    <definedName name="__shared_30_0_5954">+#REF!*#REF!</definedName>
    <definedName name="__shared_30_0_5955">+#REF!*#REF!</definedName>
    <definedName name="__shared_30_0_5956">ROUND(SUM(#REF!),0)</definedName>
    <definedName name="__shared_30_0_5958">1+#REF!</definedName>
    <definedName name="__shared_30_0_5959">+#REF!</definedName>
    <definedName name="__shared_30_0_596">+#REF!*#REF!+#REF!*#REF!*#REF!</definedName>
    <definedName name="__shared_30_0_5960">+#REF!*#REF!</definedName>
    <definedName name="__shared_30_0_5961">ROUND(SUM(#REF!),0)</definedName>
    <definedName name="__shared_30_0_5962">+#REF!</definedName>
    <definedName name="__shared_30_0_5963">ROUND((+#REF!+#REF!+#REF!+#REF!+#REF!),0)</definedName>
    <definedName name="__shared_30_0_5965">+ROUND(#REF!*#REF!,0)</definedName>
    <definedName name="__shared_30_0_5967">+ROUND(#REF!*#REF!,0)</definedName>
    <definedName name="__shared_30_0_5969">+ROUND(#REF!*#REF!,0)</definedName>
    <definedName name="__shared_30_0_597">+#REF!*#REF!+#REF!*#REF!*#REF!</definedName>
    <definedName name="__shared_30_0_5970">+ROUND(#REF!*#REF!,0)</definedName>
    <definedName name="__shared_30_0_5971">SUM(#REF!)</definedName>
    <definedName name="__shared_30_0_5972">1+#REF!</definedName>
    <definedName name="__shared_30_0_5973">+VLOOKUP(#REF!,presupuesto,2)</definedName>
    <definedName name="__shared_30_0_5974">+VLOOKUP(#REF!,presupuesto,2)</definedName>
    <definedName name="__shared_30_0_5975">+VLOOKUP(#REF!,presupuesto,2)</definedName>
    <definedName name="__shared_30_0_5976">+VLOOKUP(#REF!,presupuesto,2)</definedName>
    <definedName name="__shared_30_0_5978">+#REF!*#REF!+#REF!*#REF!*#REF!</definedName>
    <definedName name="__shared_30_0_5979">+#REF!*#REF!+#REF!*#REF!*#REF!</definedName>
    <definedName name="__shared_30_0_598">+#REF!*#REF!+#REF!*#REF!*#REF!</definedName>
    <definedName name="__shared_30_0_5980">+#REF!*#REF!+#REF!*#REF!*#REF!</definedName>
    <definedName name="__shared_30_0_5981">+#REF!*#REF!+#REF!*#REF!*#REF!</definedName>
    <definedName name="__shared_30_0_5982">+#REF!*#REF!+#REF!*#REF!*#REF!</definedName>
    <definedName name="__shared_30_0_5983">+#REF!*#REF!+#REF!*#REF!*#REF!</definedName>
    <definedName name="__shared_30_0_5984">+#REF!*#REF!+#REF!*#REF!*#REF!</definedName>
    <definedName name="__shared_30_0_5985">+#REF!*#REF!+#REF!*#REF!*#REF!</definedName>
    <definedName name="__shared_30_0_5986">+#REF!*#REF!+#REF!*#REF!*#REF!</definedName>
    <definedName name="__shared_30_0_5987">+#REF!*#REF!+#REF!*#REF!*#REF!</definedName>
    <definedName name="__shared_30_0_5988">+#REF!*#REF!+#REF!*#REF!*#REF!</definedName>
    <definedName name="__shared_30_0_5989">+#REF!*#REF!+#REF!*#REF!*#REF!</definedName>
    <definedName name="__shared_30_0_599">+#REF!*#REF!+#REF!*#REF!*#REF!</definedName>
    <definedName name="__shared_30_0_5990">+#REF!*#REF!+#REF!*#REF!*#REF!</definedName>
    <definedName name="__shared_30_0_5991">+#REF!*#REF!+#REF!*#REF!*#REF!</definedName>
    <definedName name="__shared_30_0_5992">+#REF!*#REF!+#REF!*#REF!*#REF!</definedName>
    <definedName name="__shared_30_0_5993">+#REF!*#REF!+#REF!*#REF!*#REF!</definedName>
    <definedName name="__shared_30_0_5994">+#REF!*#REF!+#REF!*#REF!*#REF!</definedName>
    <definedName name="__shared_30_0_5995">+#REF!*#REF!+#REF!*#REF!*#REF!</definedName>
    <definedName name="__shared_30_0_5996">+#REF!*#REF!+#REF!*#REF!*#REF!</definedName>
    <definedName name="__shared_30_0_5997">ROUND(SUM(#REF!),0)</definedName>
    <definedName name="__shared_30_0_5999">ROUND(SUM(#REF!),0)</definedName>
    <definedName name="__shared_30_0_6">+#REF!*#REF!+#REF!*#REF!*#REF!</definedName>
    <definedName name="__shared_30_0_60">+VLOOKUP(#REF!,presupuesto,2)</definedName>
    <definedName name="__shared_30_0_600">+#REF!*#REF!+#REF!*#REF!*#REF!</definedName>
    <definedName name="__shared_30_0_6001">+#REF!*#REF!</definedName>
    <definedName name="__shared_30_0_6002">ROUND(SUM(#REF!),0)</definedName>
    <definedName name="__shared_30_0_6004">+#REF!*#REF!</definedName>
    <definedName name="__shared_30_0_6005">+#REF!*#REF!</definedName>
    <definedName name="__shared_30_0_6006">+#REF!*#REF!</definedName>
    <definedName name="__shared_30_0_6007">+#REF!*#REF!</definedName>
    <definedName name="__shared_30_0_6008">+#REF!*#REF!</definedName>
    <definedName name="__shared_30_0_6009">+#REF!*#REF!</definedName>
    <definedName name="__shared_30_0_601">+#REF!*#REF!+#REF!*#REF!*#REF!</definedName>
    <definedName name="__shared_30_0_6010">+#REF!*#REF!</definedName>
    <definedName name="__shared_30_0_6011">+#REF!*#REF!</definedName>
    <definedName name="__shared_30_0_6012">+#REF!*#REF!</definedName>
    <definedName name="__shared_30_0_6013">+#REF!*#REF!</definedName>
    <definedName name="__shared_30_0_6014">ROUND(SUM(#REF!),0)</definedName>
    <definedName name="__shared_30_0_6016">1+#REF!</definedName>
    <definedName name="__shared_30_0_6017">+#REF!</definedName>
    <definedName name="__shared_30_0_6018">+#REF!*#REF!</definedName>
    <definedName name="__shared_30_0_6019">ROUND(SUM(#REF!),0)</definedName>
    <definedName name="__shared_30_0_602">+#REF!*#REF!+#REF!*#REF!*#REF!</definedName>
    <definedName name="__shared_30_0_6020">+#REF!</definedName>
    <definedName name="__shared_30_0_6021">ROUND((+#REF!+#REF!+#REF!+#REF!+#REF!),0)</definedName>
    <definedName name="__shared_30_0_6023">+ROUND(#REF!*#REF!,0)</definedName>
    <definedName name="__shared_30_0_6025">+ROUND(#REF!*#REF!,0)</definedName>
    <definedName name="__shared_30_0_6027">+ROUND(#REF!*#REF!,0)</definedName>
    <definedName name="__shared_30_0_6028">+ROUND(#REF!*#REF!,0)</definedName>
    <definedName name="__shared_30_0_6029">SUM(#REF!)</definedName>
    <definedName name="__shared_30_0_603">+#REF!*#REF!+#REF!*#REF!*#REF!</definedName>
    <definedName name="__shared_30_0_6030">1+#REF!</definedName>
    <definedName name="__shared_30_0_6031">+VLOOKUP(#REF!,presupuesto,2)</definedName>
    <definedName name="__shared_30_0_6032">+VLOOKUP(#REF!,presupuesto,2)</definedName>
    <definedName name="__shared_30_0_6033">+VLOOKUP(#REF!,presupuesto,2)</definedName>
    <definedName name="__shared_30_0_6034">+VLOOKUP(#REF!,presupuesto,2)</definedName>
    <definedName name="__shared_30_0_6036">+#REF!*#REF!+#REF!*#REF!*#REF!</definedName>
    <definedName name="__shared_30_0_6037">+#REF!*#REF!+#REF!*#REF!*#REF!</definedName>
    <definedName name="__shared_30_0_6038">+#REF!*#REF!+#REF!*#REF!*#REF!</definedName>
    <definedName name="__shared_30_0_6039">+#REF!*#REF!+#REF!*#REF!*#REF!</definedName>
    <definedName name="__shared_30_0_604">+#REF!*#REF!+#REF!*#REF!*#REF!</definedName>
    <definedName name="__shared_30_0_6040">+#REF!*#REF!+#REF!*#REF!*#REF!</definedName>
    <definedName name="__shared_30_0_6041">+#REF!*#REF!+#REF!*#REF!*#REF!</definedName>
    <definedName name="__shared_30_0_6042">+#REF!*#REF!+#REF!*#REF!*#REF!</definedName>
    <definedName name="__shared_30_0_6043">+#REF!*#REF!+#REF!*#REF!*#REF!</definedName>
    <definedName name="__shared_30_0_6044">+#REF!*#REF!+#REF!*#REF!*#REF!</definedName>
    <definedName name="__shared_30_0_6045">+#REF!*#REF!+#REF!*#REF!*#REF!</definedName>
    <definedName name="__shared_30_0_6046">+#REF!*#REF!+#REF!*#REF!*#REF!</definedName>
    <definedName name="__shared_30_0_6047">+#REF!*#REF!+#REF!*#REF!*#REF!</definedName>
    <definedName name="__shared_30_0_6048">+#REF!*#REF!+#REF!*#REF!*#REF!</definedName>
    <definedName name="__shared_30_0_6049">+#REF!*#REF!+#REF!*#REF!*#REF!</definedName>
    <definedName name="__shared_30_0_605">+#REF!*#REF!+#REF!*#REF!*#REF!</definedName>
    <definedName name="__shared_30_0_6050">+#REF!*#REF!+#REF!*#REF!*#REF!</definedName>
    <definedName name="__shared_30_0_6051">+#REF!*#REF!+#REF!*#REF!*#REF!</definedName>
    <definedName name="__shared_30_0_6052">+#REF!*#REF!+#REF!*#REF!*#REF!</definedName>
    <definedName name="__shared_30_0_6053">+#REF!*#REF!+#REF!*#REF!*#REF!</definedName>
    <definedName name="__shared_30_0_6054">+#REF!*#REF!+#REF!*#REF!*#REF!</definedName>
    <definedName name="__shared_30_0_6055">ROUND(SUM(#REF!),0)</definedName>
    <definedName name="__shared_30_0_6057">ROUND(SUM(#REF!),0)</definedName>
    <definedName name="__shared_30_0_6059">+#REF!*#REF!</definedName>
    <definedName name="__shared_30_0_606">+#REF!*#REF!+#REF!*#REF!*#REF!</definedName>
    <definedName name="__shared_30_0_6060">ROUND(SUM(#REF!),0)</definedName>
    <definedName name="__shared_30_0_6062">+#REF!*#REF!</definedName>
    <definedName name="__shared_30_0_6063">+#REF!*#REF!</definedName>
    <definedName name="__shared_30_0_6064">+#REF!*#REF!</definedName>
    <definedName name="__shared_30_0_6065">+#REF!*#REF!</definedName>
    <definedName name="__shared_30_0_6066">+#REF!*#REF!</definedName>
    <definedName name="__shared_30_0_6067">+#REF!*#REF!</definedName>
    <definedName name="__shared_30_0_6068">+#REF!*#REF!</definedName>
    <definedName name="__shared_30_0_6069">+#REF!*#REF!</definedName>
    <definedName name="__shared_30_0_6070">+#REF!*#REF!</definedName>
    <definedName name="__shared_30_0_6071">+#REF!*#REF!</definedName>
    <definedName name="__shared_30_0_6072">ROUND(SUM(#REF!),0)</definedName>
    <definedName name="__shared_30_0_6074">1+#REF!</definedName>
    <definedName name="__shared_30_0_6075">+#REF!</definedName>
    <definedName name="__shared_30_0_6076">+#REF!*#REF!</definedName>
    <definedName name="__shared_30_0_6077">ROUND(SUM(#REF!),0)</definedName>
    <definedName name="__shared_30_0_6078">+#REF!</definedName>
    <definedName name="__shared_30_0_6079">ROUND((+#REF!+#REF!+#REF!+#REF!+#REF!),0)</definedName>
    <definedName name="__shared_30_0_608">SUM(#REF!)</definedName>
    <definedName name="__shared_30_0_6081">+ROUND(#REF!*#REF!,0)</definedName>
    <definedName name="__shared_30_0_6083">+ROUND(#REF!*#REF!,0)</definedName>
    <definedName name="__shared_30_0_6085">+ROUND(#REF!*#REF!,0)</definedName>
    <definedName name="__shared_30_0_6086">+ROUND(#REF!*#REF!,0)</definedName>
    <definedName name="__shared_30_0_6087">SUM(#REF!)</definedName>
    <definedName name="__shared_30_0_6088">1+#REF!</definedName>
    <definedName name="__shared_30_0_6089">+VLOOKUP(#REF!,presupuesto,2)</definedName>
    <definedName name="__shared_30_0_609">ROUND(SUM(#REF!),0)</definedName>
    <definedName name="__shared_30_0_6090">+VLOOKUP(#REF!,presupuesto,2)</definedName>
    <definedName name="__shared_30_0_6091">+VLOOKUP(#REF!,presupuesto,2)</definedName>
    <definedName name="__shared_30_0_6092">+VLOOKUP(#REF!,presupuesto,2)</definedName>
    <definedName name="__shared_30_0_6094">+#REF!*#REF!+#REF!*#REF!*#REF!</definedName>
    <definedName name="__shared_30_0_6095">+#REF!*#REF!+#REF!*#REF!*#REF!</definedName>
    <definedName name="__shared_30_0_6096">+#REF!*#REF!+#REF!*#REF!*#REF!</definedName>
    <definedName name="__shared_30_0_6097">+#REF!*#REF!+#REF!*#REF!*#REF!</definedName>
    <definedName name="__shared_30_0_6098">+#REF!*#REF!+#REF!*#REF!*#REF!</definedName>
    <definedName name="__shared_30_0_6099">+#REF!*#REF!+#REF!*#REF!*#REF!</definedName>
    <definedName name="__shared_30_0_61">+VLOOKUP(#REF!,presupuesto,2)</definedName>
    <definedName name="__shared_30_0_6100">+#REF!*#REF!+#REF!*#REF!*#REF!</definedName>
    <definedName name="__shared_30_0_6101">+#REF!*#REF!+#REF!*#REF!*#REF!</definedName>
    <definedName name="__shared_30_0_6102">+#REF!*#REF!+#REF!*#REF!*#REF!</definedName>
    <definedName name="__shared_30_0_6103">+#REF!*#REF!+#REF!*#REF!*#REF!</definedName>
    <definedName name="__shared_30_0_6104">+#REF!*#REF!+#REF!*#REF!*#REF!</definedName>
    <definedName name="__shared_30_0_6105">+#REF!*#REF!+#REF!*#REF!*#REF!</definedName>
    <definedName name="__shared_30_0_6106">+#REF!*#REF!+#REF!*#REF!*#REF!</definedName>
    <definedName name="__shared_30_0_6107">+#REF!*#REF!+#REF!*#REF!*#REF!</definedName>
    <definedName name="__shared_30_0_6108">+#REF!*#REF!+#REF!*#REF!*#REF!</definedName>
    <definedName name="__shared_30_0_6109">+#REF!*#REF!+#REF!*#REF!*#REF!</definedName>
    <definedName name="__shared_30_0_611">+#REF!</definedName>
    <definedName name="__shared_30_0_6110">+#REF!*#REF!+#REF!*#REF!*#REF!</definedName>
    <definedName name="__shared_30_0_6111">+#REF!*#REF!+#REF!*#REF!*#REF!</definedName>
    <definedName name="__shared_30_0_6112">+#REF!*#REF!+#REF!*#REF!*#REF!</definedName>
    <definedName name="__shared_30_0_6113">ROUND(SUM(#REF!),0)</definedName>
    <definedName name="__shared_30_0_6115">ROUND(SUM(#REF!),0)</definedName>
    <definedName name="__shared_30_0_6117">+#REF!*#REF!</definedName>
    <definedName name="__shared_30_0_6118">ROUND(SUM(#REF!),0)</definedName>
    <definedName name="__shared_30_0_612">+#REF!*#REF!</definedName>
    <definedName name="__shared_30_0_6120">+#REF!*#REF!</definedName>
    <definedName name="__shared_30_0_6121">+#REF!*#REF!</definedName>
    <definedName name="__shared_30_0_6122">+#REF!*#REF!</definedName>
    <definedName name="__shared_30_0_6123">+#REF!*#REF!</definedName>
    <definedName name="__shared_30_0_6124">+#REF!*#REF!</definedName>
    <definedName name="__shared_30_0_6125">+#REF!*#REF!</definedName>
    <definedName name="__shared_30_0_6126">+#REF!*#REF!</definedName>
    <definedName name="__shared_30_0_6127">+#REF!*#REF!</definedName>
    <definedName name="__shared_30_0_6128">+#REF!*#REF!</definedName>
    <definedName name="__shared_30_0_6129">+#REF!*#REF!</definedName>
    <definedName name="__shared_30_0_613">ROUND(SUM(#REF!),0)</definedName>
    <definedName name="__shared_30_0_6130">ROUND(SUM(#REF!),0)</definedName>
    <definedName name="__shared_30_0_6132">1+#REF!</definedName>
    <definedName name="__shared_30_0_6133">+#REF!</definedName>
    <definedName name="__shared_30_0_6134">+#REF!*#REF!</definedName>
    <definedName name="__shared_30_0_6135">ROUND(SUM(#REF!),0)</definedName>
    <definedName name="__shared_30_0_6136">+#REF!</definedName>
    <definedName name="__shared_30_0_6137">ROUND((+#REF!+#REF!+#REF!+#REF!+#REF!),0)</definedName>
    <definedName name="__shared_30_0_6139">+ROUND(#REF!*#REF!,0)</definedName>
    <definedName name="__shared_30_0_6141">+ROUND(#REF!*#REF!,0)</definedName>
    <definedName name="__shared_30_0_6143">+ROUND(#REF!*#REF!,0)</definedName>
    <definedName name="__shared_30_0_6144">+ROUND(#REF!*#REF!,0)</definedName>
    <definedName name="__shared_30_0_6145">SUM(#REF!)</definedName>
    <definedName name="__shared_30_0_6146">1+#REF!</definedName>
    <definedName name="__shared_30_0_6147">+VLOOKUP(#REF!,presupuesto,2)</definedName>
    <definedName name="__shared_30_0_6148">+VLOOKUP(#REF!,presupuesto,2)</definedName>
    <definedName name="__shared_30_0_6149">+VLOOKUP(#REF!,presupuesto,2)</definedName>
    <definedName name="__shared_30_0_615">+#REF!</definedName>
    <definedName name="__shared_30_0_6150">+VLOOKUP(#REF!,presupuesto,2)</definedName>
    <definedName name="__shared_30_0_6152">+#REF!*#REF!+#REF!*#REF!*#REF!</definedName>
    <definedName name="__shared_30_0_6153">+#REF!*#REF!+#REF!*#REF!*#REF!</definedName>
    <definedName name="__shared_30_0_6154">+#REF!*#REF!+#REF!*#REF!*#REF!</definedName>
    <definedName name="__shared_30_0_6155">+#REF!*#REF!+#REF!*#REF!*#REF!</definedName>
    <definedName name="__shared_30_0_6156">+#REF!*#REF!+#REF!*#REF!*#REF!</definedName>
    <definedName name="__shared_30_0_6157">+#REF!*#REF!+#REF!*#REF!*#REF!</definedName>
    <definedName name="__shared_30_0_6158">+#REF!*#REF!+#REF!*#REF!*#REF!</definedName>
    <definedName name="__shared_30_0_6159">+#REF!*#REF!+#REF!*#REF!*#REF!</definedName>
    <definedName name="__shared_30_0_616">+#REF!*#REF!</definedName>
    <definedName name="__shared_30_0_6160">+#REF!*#REF!+#REF!*#REF!*#REF!</definedName>
    <definedName name="__shared_30_0_6161">+#REF!*#REF!+#REF!*#REF!*#REF!</definedName>
    <definedName name="__shared_30_0_6162">+#REF!*#REF!+#REF!*#REF!*#REF!</definedName>
    <definedName name="__shared_30_0_6163">+#REF!*#REF!+#REF!*#REF!*#REF!</definedName>
    <definedName name="__shared_30_0_6164">+#REF!*#REF!+#REF!*#REF!*#REF!</definedName>
    <definedName name="__shared_30_0_6165">+#REF!*#REF!+#REF!*#REF!*#REF!</definedName>
    <definedName name="__shared_30_0_6166">+#REF!*#REF!+#REF!*#REF!*#REF!</definedName>
    <definedName name="__shared_30_0_6167">+#REF!*#REF!+#REF!*#REF!*#REF!</definedName>
    <definedName name="__shared_30_0_6168">+#REF!*#REF!+#REF!*#REF!*#REF!</definedName>
    <definedName name="__shared_30_0_6169">+#REF!*#REF!+#REF!*#REF!*#REF!</definedName>
    <definedName name="__shared_30_0_617">+#REF!*#REF!</definedName>
    <definedName name="__shared_30_0_6170">+#REF!*#REF!+#REF!*#REF!*#REF!</definedName>
    <definedName name="__shared_30_0_6171">ROUND(SUM(#REF!),0)</definedName>
    <definedName name="__shared_30_0_6173">ROUND(SUM(#REF!),0)</definedName>
    <definedName name="__shared_30_0_6175">+#REF!*#REF!</definedName>
    <definedName name="__shared_30_0_6176">ROUND(SUM(#REF!),0)</definedName>
    <definedName name="__shared_30_0_6178">+#REF!*#REF!</definedName>
    <definedName name="__shared_30_0_6179">+#REF!*#REF!</definedName>
    <definedName name="__shared_30_0_618">ROUND(SUM(#REF!),0)</definedName>
    <definedName name="__shared_30_0_6180">+#REF!*#REF!</definedName>
    <definedName name="__shared_30_0_6181">+#REF!*#REF!</definedName>
    <definedName name="__shared_30_0_6182">+#REF!*#REF!</definedName>
    <definedName name="__shared_30_0_6183">+#REF!*#REF!</definedName>
    <definedName name="__shared_30_0_6184">+#REF!*#REF!</definedName>
    <definedName name="__shared_30_0_6185">+#REF!*#REF!</definedName>
    <definedName name="__shared_30_0_6186">+#REF!*#REF!</definedName>
    <definedName name="__shared_30_0_6187">+#REF!*#REF!</definedName>
    <definedName name="__shared_30_0_6188">ROUND(SUM(#REF!),0)</definedName>
    <definedName name="__shared_30_0_6190">1+#REF!</definedName>
    <definedName name="__shared_30_0_6191">+#REF!</definedName>
    <definedName name="__shared_30_0_6192">+#REF!*#REF!</definedName>
    <definedName name="__shared_30_0_6193">ROUND(SUM(#REF!),0)</definedName>
    <definedName name="__shared_30_0_6194">+#REF!</definedName>
    <definedName name="__shared_30_0_6195">ROUND((+#REF!+#REF!+#REF!+#REF!+#REF!),0)</definedName>
    <definedName name="__shared_30_0_6197">+ROUND(#REF!*#REF!,0)</definedName>
    <definedName name="__shared_30_0_6199">+ROUND(#REF!*#REF!,0)</definedName>
    <definedName name="__shared_30_0_62">+VLOOKUP(#REF!,presupuesto,2)</definedName>
    <definedName name="__shared_30_0_620">#N/A</definedName>
    <definedName name="__shared_30_0_6201">+ROUND(#REF!*#REF!,0)</definedName>
    <definedName name="__shared_30_0_6202">+ROUND(#REF!*#REF!,0)</definedName>
    <definedName name="__shared_30_0_6203">SUM(#REF!)</definedName>
    <definedName name="__shared_30_0_6204">1+#REF!</definedName>
    <definedName name="__shared_30_0_6205">+VLOOKUP(#REF!,presupuesto,2)</definedName>
    <definedName name="__shared_30_0_6206">+VLOOKUP(#REF!,presupuesto,2)</definedName>
    <definedName name="__shared_30_0_6207">+VLOOKUP(#REF!,presupuesto,2)</definedName>
    <definedName name="__shared_30_0_6208">+VLOOKUP(#REF!,presupuesto,2)</definedName>
    <definedName name="__shared_30_0_621">#N/A</definedName>
    <definedName name="__shared_30_0_6210">+#REF!*#REF!+#REF!*#REF!*#REF!</definedName>
    <definedName name="__shared_30_0_6211">+#REF!*#REF!+#REF!*#REF!*#REF!</definedName>
    <definedName name="__shared_30_0_6212">+#REF!*#REF!+#REF!*#REF!*#REF!</definedName>
    <definedName name="__shared_30_0_6213">+#REF!*#REF!+#REF!*#REF!*#REF!</definedName>
    <definedName name="__shared_30_0_6214">+#REF!*#REF!+#REF!*#REF!*#REF!</definedName>
    <definedName name="__shared_30_0_6215">+#REF!*#REF!+#REF!*#REF!*#REF!</definedName>
    <definedName name="__shared_30_0_6216">+#REF!*#REF!+#REF!*#REF!*#REF!</definedName>
    <definedName name="__shared_30_0_6217">+#REF!*#REF!+#REF!*#REF!*#REF!</definedName>
    <definedName name="__shared_30_0_6218">+#REF!*#REF!+#REF!*#REF!*#REF!</definedName>
    <definedName name="__shared_30_0_6219">+#REF!*#REF!+#REF!*#REF!*#REF!</definedName>
    <definedName name="__shared_30_0_622">+#REF!*#REF!</definedName>
    <definedName name="__shared_30_0_6220">+#REF!*#REF!+#REF!*#REF!*#REF!</definedName>
    <definedName name="__shared_30_0_6221">+#REF!*#REF!+#REF!*#REF!*#REF!</definedName>
    <definedName name="__shared_30_0_6222">+#REF!*#REF!+#REF!*#REF!*#REF!</definedName>
    <definedName name="__shared_30_0_6223">+#REF!*#REF!+#REF!*#REF!*#REF!</definedName>
    <definedName name="__shared_30_0_6224">+#REF!*#REF!+#REF!*#REF!*#REF!</definedName>
    <definedName name="__shared_30_0_6225">+#REF!*#REF!+#REF!*#REF!*#REF!</definedName>
    <definedName name="__shared_30_0_6226">+#REF!*#REF!+#REF!*#REF!*#REF!</definedName>
    <definedName name="__shared_30_0_6227">+#REF!*#REF!+#REF!*#REF!*#REF!</definedName>
    <definedName name="__shared_30_0_6228">+#REF!*#REF!+#REF!*#REF!*#REF!</definedName>
    <definedName name="__shared_30_0_6229">ROUND(SUM(#REF!),0)</definedName>
    <definedName name="__shared_30_0_623">+#REF!*#REF!</definedName>
    <definedName name="__shared_30_0_6231">ROUND(SUM(#REF!),0)</definedName>
    <definedName name="__shared_30_0_6233">+#REF!*#REF!</definedName>
    <definedName name="__shared_30_0_6234">ROUND(SUM(#REF!),0)</definedName>
    <definedName name="__shared_30_0_6236">+#REF!*#REF!</definedName>
    <definedName name="__shared_30_0_6237">+#REF!*#REF!</definedName>
    <definedName name="__shared_30_0_6238">+#REF!*#REF!</definedName>
    <definedName name="__shared_30_0_6239">+#REF!*#REF!</definedName>
    <definedName name="__shared_30_0_624">+#REF!*#REF!</definedName>
    <definedName name="__shared_30_0_6240">+#REF!*#REF!</definedName>
    <definedName name="__shared_30_0_6241">+#REF!*#REF!</definedName>
    <definedName name="__shared_30_0_6242">+#REF!*#REF!</definedName>
    <definedName name="__shared_30_0_6243">+#REF!*#REF!</definedName>
    <definedName name="__shared_30_0_6244">+#REF!*#REF!</definedName>
    <definedName name="__shared_30_0_6245">+#REF!*#REF!</definedName>
    <definedName name="__shared_30_0_6246">ROUND(SUM(#REF!),0)</definedName>
    <definedName name="__shared_30_0_6248">1+#REF!</definedName>
    <definedName name="__shared_30_0_6249">+#REF!</definedName>
    <definedName name="__shared_30_0_625">+#REF!*#REF!</definedName>
    <definedName name="__shared_30_0_6250">+#REF!*#REF!</definedName>
    <definedName name="__shared_30_0_6251">ROUND(SUM(#REF!),0)</definedName>
    <definedName name="__shared_30_0_6252">+#REF!</definedName>
    <definedName name="__shared_30_0_6253">ROUND((+#REF!+#REF!+#REF!+#REF!+#REF!),0)</definedName>
    <definedName name="__shared_30_0_6255">+ROUND(#REF!*#REF!,0)</definedName>
    <definedName name="__shared_30_0_6257">+ROUND(#REF!*#REF!,0)</definedName>
    <definedName name="__shared_30_0_6259">+ROUND(#REF!*#REF!,0)</definedName>
    <definedName name="__shared_30_0_626">+#REF!*#REF!</definedName>
    <definedName name="__shared_30_0_6260">+ROUND(#REF!*#REF!,0)</definedName>
    <definedName name="__shared_30_0_6261">SUM(#REF!)</definedName>
    <definedName name="__shared_30_0_6262">1+#REF!</definedName>
    <definedName name="__shared_30_0_6263">+VLOOKUP(#REF!,presupuesto,2)</definedName>
    <definedName name="__shared_30_0_6264">+VLOOKUP(#REF!,presupuesto,2)</definedName>
    <definedName name="__shared_30_0_6265">+VLOOKUP(#REF!,presupuesto,2)</definedName>
    <definedName name="__shared_30_0_6266">+VLOOKUP(#REF!,presupuesto,2)</definedName>
    <definedName name="__shared_30_0_6268">+#REF!*#REF!+#REF!*#REF!*#REF!</definedName>
    <definedName name="__shared_30_0_6269">+#REF!*#REF!+#REF!*#REF!*#REF!</definedName>
    <definedName name="__shared_30_0_627">+#REF!*#REF!</definedName>
    <definedName name="__shared_30_0_6270">+#REF!*#REF!+#REF!*#REF!*#REF!</definedName>
    <definedName name="__shared_30_0_6271">+#REF!*#REF!+#REF!*#REF!*#REF!</definedName>
    <definedName name="__shared_30_0_6272">+#REF!*#REF!+#REF!*#REF!*#REF!</definedName>
    <definedName name="__shared_30_0_6273">+#REF!*#REF!+#REF!*#REF!*#REF!</definedName>
    <definedName name="__shared_30_0_6274">+#REF!*#REF!+#REF!*#REF!*#REF!</definedName>
    <definedName name="__shared_30_0_6275">+#REF!*#REF!+#REF!*#REF!*#REF!</definedName>
    <definedName name="__shared_30_0_6276">+#REF!*#REF!+#REF!*#REF!*#REF!</definedName>
    <definedName name="__shared_30_0_6277">+#REF!*#REF!+#REF!*#REF!*#REF!</definedName>
    <definedName name="__shared_30_0_6278">+#REF!*#REF!+#REF!*#REF!*#REF!</definedName>
    <definedName name="__shared_30_0_6279">+#REF!*#REF!+#REF!*#REF!*#REF!</definedName>
    <definedName name="__shared_30_0_628">+#REF!*#REF!</definedName>
    <definedName name="__shared_30_0_6280">+#REF!*#REF!+#REF!*#REF!*#REF!</definedName>
    <definedName name="__shared_30_0_6281">+#REF!*#REF!+#REF!*#REF!*#REF!</definedName>
    <definedName name="__shared_30_0_6282">+#REF!*#REF!+#REF!*#REF!*#REF!</definedName>
    <definedName name="__shared_30_0_6283">+#REF!*#REF!+#REF!*#REF!*#REF!</definedName>
    <definedName name="__shared_30_0_6284">+#REF!*#REF!+#REF!*#REF!*#REF!</definedName>
    <definedName name="__shared_30_0_6285">+#REF!*#REF!+#REF!*#REF!*#REF!</definedName>
    <definedName name="__shared_30_0_6286">+#REF!*#REF!+#REF!*#REF!*#REF!</definedName>
    <definedName name="__shared_30_0_6287">ROUND(SUM(#REF!),0)</definedName>
    <definedName name="__shared_30_0_6289">ROUND(SUM(#REF!),0)</definedName>
    <definedName name="__shared_30_0_629">+#REF!*#REF!</definedName>
    <definedName name="__shared_30_0_6291">+#REF!*#REF!</definedName>
    <definedName name="__shared_30_0_6292">ROUND(SUM(#REF!),0)</definedName>
    <definedName name="__shared_30_0_6294">+#REF!*#REF!</definedName>
    <definedName name="__shared_30_0_6295">+#REF!*#REF!</definedName>
    <definedName name="__shared_30_0_6296">+#REF!*#REF!</definedName>
    <definedName name="__shared_30_0_6297">+#REF!*#REF!</definedName>
    <definedName name="__shared_30_0_6298">+#REF!*#REF!</definedName>
    <definedName name="__shared_30_0_6299">+#REF!*#REF!</definedName>
    <definedName name="__shared_30_0_630">+#REF!*#REF!</definedName>
    <definedName name="__shared_30_0_6300">+#REF!*#REF!</definedName>
    <definedName name="__shared_30_0_6301">+#REF!*#REF!</definedName>
    <definedName name="__shared_30_0_6302">+#REF!*#REF!</definedName>
    <definedName name="__shared_30_0_6303">+#REF!*#REF!</definedName>
    <definedName name="__shared_30_0_6304">ROUND(SUM(#REF!),0)</definedName>
    <definedName name="__shared_30_0_6306">1+#REF!</definedName>
    <definedName name="__shared_30_0_6307">+#REF!</definedName>
    <definedName name="__shared_30_0_6308">+#REF!*#REF!</definedName>
    <definedName name="__shared_30_0_6309">ROUND(SUM(#REF!),0)</definedName>
    <definedName name="__shared_30_0_631">+#REF!*#REF!</definedName>
    <definedName name="__shared_30_0_6310">+#REF!</definedName>
    <definedName name="__shared_30_0_6311">ROUND((+#REF!+#REF!+#REF!+#REF!+#REF!),0)</definedName>
    <definedName name="__shared_30_0_6313">+ROUND(#REF!*#REF!,0)</definedName>
    <definedName name="__shared_30_0_6315">+ROUND(#REF!*#REF!,0)</definedName>
    <definedName name="__shared_30_0_6317">+ROUND(#REF!*#REF!,0)</definedName>
    <definedName name="__shared_30_0_6318">+ROUND(#REF!*#REF!,0)</definedName>
    <definedName name="__shared_30_0_6319">SUM(#REF!)</definedName>
    <definedName name="__shared_30_0_632">+#REF!*#REF!</definedName>
    <definedName name="__shared_30_0_6320">1+#REF!</definedName>
    <definedName name="__shared_30_0_6321">+VLOOKUP(#REF!,presupuesto,2)</definedName>
    <definedName name="__shared_30_0_6322">+VLOOKUP(#REF!,presupuesto,2)</definedName>
    <definedName name="__shared_30_0_6323">+VLOOKUP(#REF!,presupuesto,2)</definedName>
    <definedName name="__shared_30_0_6324">+VLOOKUP(#REF!,presupuesto,2)</definedName>
    <definedName name="__shared_30_0_6326">+#REF!*#REF!+#REF!*#REF!*#REF!</definedName>
    <definedName name="__shared_30_0_6327">+#REF!*#REF!+#REF!*#REF!*#REF!</definedName>
    <definedName name="__shared_30_0_6328">+#REF!*#REF!+#REF!*#REF!*#REF!</definedName>
    <definedName name="__shared_30_0_6329">+#REF!*#REF!+#REF!*#REF!*#REF!</definedName>
    <definedName name="__shared_30_0_633">ROUND(SUM(#REF!),0)</definedName>
    <definedName name="__shared_30_0_6330">+#REF!*#REF!+#REF!*#REF!*#REF!</definedName>
    <definedName name="__shared_30_0_6331">+#REF!*#REF!+#REF!*#REF!*#REF!</definedName>
    <definedName name="__shared_30_0_6332">+#REF!*#REF!+#REF!*#REF!*#REF!</definedName>
    <definedName name="__shared_30_0_6333">+#REF!*#REF!+#REF!*#REF!*#REF!</definedName>
    <definedName name="__shared_30_0_6334">+#REF!*#REF!+#REF!*#REF!*#REF!</definedName>
    <definedName name="__shared_30_0_6335">+#REF!*#REF!+#REF!*#REF!*#REF!</definedName>
    <definedName name="__shared_30_0_6336">+#REF!*#REF!+#REF!*#REF!*#REF!</definedName>
    <definedName name="__shared_30_0_6337">+#REF!*#REF!+#REF!*#REF!*#REF!</definedName>
    <definedName name="__shared_30_0_6338">+#REF!*#REF!+#REF!*#REF!*#REF!</definedName>
    <definedName name="__shared_30_0_6339">+#REF!*#REF!+#REF!*#REF!*#REF!</definedName>
    <definedName name="__shared_30_0_6340">+#REF!*#REF!+#REF!*#REF!*#REF!</definedName>
    <definedName name="__shared_30_0_6341">+#REF!*#REF!+#REF!*#REF!*#REF!</definedName>
    <definedName name="__shared_30_0_6342">+#REF!*#REF!+#REF!*#REF!*#REF!</definedName>
    <definedName name="__shared_30_0_6343">+#REF!*#REF!+#REF!*#REF!*#REF!</definedName>
    <definedName name="__shared_30_0_6344">+#REF!*#REF!+#REF!*#REF!*#REF!</definedName>
    <definedName name="__shared_30_0_6345">ROUND(SUM(#REF!),0)</definedName>
    <definedName name="__shared_30_0_6347">ROUND(SUM(#REF!),0)</definedName>
    <definedName name="__shared_30_0_6349">+#REF!*#REF!</definedName>
    <definedName name="__shared_30_0_635">ROUND(SUM(#REF!),0)</definedName>
    <definedName name="__shared_30_0_6350">ROUND(SUM(#REF!),0)</definedName>
    <definedName name="__shared_30_0_6352">+#REF!*#REF!</definedName>
    <definedName name="__shared_30_0_6353">+#REF!*#REF!</definedName>
    <definedName name="__shared_30_0_6354">+#REF!*#REF!</definedName>
    <definedName name="__shared_30_0_6355">+#REF!*#REF!</definedName>
    <definedName name="__shared_30_0_6356">+#REF!*#REF!</definedName>
    <definedName name="__shared_30_0_6357">+#REF!*#REF!</definedName>
    <definedName name="__shared_30_0_6358">+#REF!*#REF!</definedName>
    <definedName name="__shared_30_0_6359">+#REF!*#REF!</definedName>
    <definedName name="__shared_30_0_636">+#REF!</definedName>
    <definedName name="__shared_30_0_6360">+#REF!*#REF!</definedName>
    <definedName name="__shared_30_0_6361">+#REF!*#REF!</definedName>
    <definedName name="__shared_30_0_6362">ROUND(SUM(#REF!),0)</definedName>
    <definedName name="__shared_30_0_6364">1+#REF!</definedName>
    <definedName name="__shared_30_0_6365">+#REF!</definedName>
    <definedName name="__shared_30_0_6366">+#REF!*#REF!</definedName>
    <definedName name="__shared_30_0_6367">ROUND(SUM(#REF!),0)</definedName>
    <definedName name="__shared_30_0_6368">+#REF!</definedName>
    <definedName name="__shared_30_0_6369">ROUND((+#REF!+#REF!+#REF!+#REF!+#REF!),0)</definedName>
    <definedName name="__shared_30_0_637">ROUND((+#REF!+#REF!+#REF!+#REF!+#REF!),0)</definedName>
    <definedName name="__shared_30_0_6371">+ROUND(#REF!*#REF!,0)</definedName>
    <definedName name="__shared_30_0_6373">+ROUND(#REF!*#REF!,0)</definedName>
    <definedName name="__shared_30_0_6375">+ROUND(#REF!*#REF!,0)</definedName>
    <definedName name="__shared_30_0_6376">+ROUND(#REF!*#REF!,0)</definedName>
    <definedName name="__shared_30_0_6377">SUM(#REF!)</definedName>
    <definedName name="__shared_30_0_6378">+VLOOKUP(#REF!,presupuesto,2)</definedName>
    <definedName name="__shared_30_0_6379">+VLOOKUP(#REF!,presupuesto,2)</definedName>
    <definedName name="__shared_30_0_6380">+VLOOKUP(#REF!,presupuesto,2)</definedName>
    <definedName name="__shared_30_0_6381">+VLOOKUP(#REF!,presupuesto,2)</definedName>
    <definedName name="__shared_30_0_6383">+#REF!*#REF!+#REF!*#REF!*#REF!</definedName>
    <definedName name="__shared_30_0_6384">+#REF!*#REF!+#REF!*#REF!*#REF!</definedName>
    <definedName name="__shared_30_0_6385">+#REF!*#REF!+#REF!*#REF!*#REF!</definedName>
    <definedName name="__shared_30_0_6386">+#REF!*#REF!+#REF!*#REF!*#REF!</definedName>
    <definedName name="__shared_30_0_6387">+#REF!*#REF!+#REF!*#REF!*#REF!</definedName>
    <definedName name="__shared_30_0_6388">+#REF!*#REF!+#REF!*#REF!*#REF!</definedName>
    <definedName name="__shared_30_0_6389">+#REF!*#REF!+#REF!*#REF!*#REF!</definedName>
    <definedName name="__shared_30_0_639">+ROUND(#REF!*#REF!,0)</definedName>
    <definedName name="__shared_30_0_6390">+#REF!*#REF!+#REF!*#REF!*#REF!</definedName>
    <definedName name="__shared_30_0_6391">+#REF!*#REF!+#REF!*#REF!*#REF!</definedName>
    <definedName name="__shared_30_0_6392">+#REF!*#REF!+#REF!*#REF!*#REF!</definedName>
    <definedName name="__shared_30_0_6393">+#REF!*#REF!+#REF!*#REF!*#REF!</definedName>
    <definedName name="__shared_30_0_6394">+#REF!*#REF!+#REF!*#REF!*#REF!</definedName>
    <definedName name="__shared_30_0_6395">+#REF!*#REF!+#REF!*#REF!*#REF!</definedName>
    <definedName name="__shared_30_0_6396">+#REF!*#REF!+#REF!*#REF!*#REF!</definedName>
    <definedName name="__shared_30_0_6397">+#REF!*#REF!+#REF!*#REF!*#REF!</definedName>
    <definedName name="__shared_30_0_6398">+#REF!*#REF!+#REF!*#REF!*#REF!</definedName>
    <definedName name="__shared_30_0_6399">+#REF!*#REF!+#REF!*#REF!*#REF!</definedName>
    <definedName name="__shared_30_0_64">+#REF!*#REF!</definedName>
    <definedName name="__shared_30_0_6400">+#REF!*#REF!+#REF!*#REF!*#REF!</definedName>
    <definedName name="__shared_30_0_6401">+#REF!*#REF!+#REF!*#REF!*#REF!</definedName>
    <definedName name="__shared_30_0_6402">ROUND(SUM(#REF!),0)</definedName>
    <definedName name="__shared_30_0_6404">ROUND(SUM(#REF!),0)</definedName>
    <definedName name="__shared_30_0_6406">+#REF!*#REF!</definedName>
    <definedName name="__shared_30_0_6407">ROUND(SUM(#REF!),0)</definedName>
    <definedName name="__shared_30_0_6409">+#REF!*#REF!</definedName>
    <definedName name="__shared_30_0_641">+ROUND(#REF!*#REF!,0)</definedName>
    <definedName name="__shared_30_0_6410">+#REF!*#REF!</definedName>
    <definedName name="__shared_30_0_6411">+#REF!*#REF!</definedName>
    <definedName name="__shared_30_0_6412">+#REF!*#REF!</definedName>
    <definedName name="__shared_30_0_6413">+#REF!*#REF!</definedName>
    <definedName name="__shared_30_0_6414">+#REF!*#REF!</definedName>
    <definedName name="__shared_30_0_6415">+#REF!*#REF!</definedName>
    <definedName name="__shared_30_0_6416">+#REF!*#REF!</definedName>
    <definedName name="__shared_30_0_6417">+#REF!*#REF!</definedName>
    <definedName name="__shared_30_0_6418">+#REF!*#REF!</definedName>
    <definedName name="__shared_30_0_6419">ROUND(SUM(#REF!),0)</definedName>
    <definedName name="__shared_30_0_6421">1+#REF!</definedName>
    <definedName name="__shared_30_0_6422">+#REF!</definedName>
    <definedName name="__shared_30_0_6423">+#REF!*#REF!</definedName>
    <definedName name="__shared_30_0_6424">ROUND(SUM(#REF!),0)</definedName>
    <definedName name="__shared_30_0_6425">+#REF!</definedName>
    <definedName name="__shared_30_0_6426">ROUND((+#REF!+#REF!+#REF!+#REF!+#REF!),0)</definedName>
    <definedName name="__shared_30_0_6428">+ROUND(#REF!*#REF!,0)</definedName>
    <definedName name="__shared_30_0_643">+ROUND(#REF!*#REF!,0)</definedName>
    <definedName name="__shared_30_0_6430">+ROUND(#REF!*#REF!,0)</definedName>
    <definedName name="__shared_30_0_6432">+ROUND(#REF!*#REF!,0)</definedName>
    <definedName name="__shared_30_0_6433">+ROUND(#REF!*#REF!,0)</definedName>
    <definedName name="__shared_30_0_6434">SUM(#REF!)</definedName>
    <definedName name="__shared_30_0_6435">1+#REF!</definedName>
    <definedName name="__shared_30_0_6436">+VLOOKUP(#REF!,presupuesto,2)</definedName>
    <definedName name="__shared_30_0_6437">+VLOOKUP(#REF!,presupuesto,2)</definedName>
    <definedName name="__shared_30_0_6438">+VLOOKUP(#REF!,presupuesto,2)</definedName>
    <definedName name="__shared_30_0_6439">+VLOOKUP(#REF!,presupuesto,2)</definedName>
    <definedName name="__shared_30_0_644">+ROUND(#REF!*#REF!,0)</definedName>
    <definedName name="__shared_30_0_6441">+#REF!*#REF!+#REF!*#REF!*#REF!</definedName>
    <definedName name="__shared_30_0_6442">+#REF!*#REF!+#REF!*#REF!*#REF!</definedName>
    <definedName name="__shared_30_0_6443">+#REF!*#REF!+#REF!*#REF!*#REF!</definedName>
    <definedName name="__shared_30_0_6444">+#REF!*#REF!+#REF!*#REF!*#REF!</definedName>
    <definedName name="__shared_30_0_6445">+#REF!*#REF!+#REF!*#REF!*#REF!</definedName>
    <definedName name="__shared_30_0_6446">+#REF!*#REF!+#REF!*#REF!*#REF!</definedName>
    <definedName name="__shared_30_0_6447">+#REF!*#REF!+#REF!*#REF!*#REF!</definedName>
    <definedName name="__shared_30_0_6448">+#REF!*#REF!+#REF!*#REF!*#REF!</definedName>
    <definedName name="__shared_30_0_6449">+#REF!*#REF!+#REF!*#REF!*#REF!</definedName>
    <definedName name="__shared_30_0_645">SUM(#REF!)</definedName>
    <definedName name="__shared_30_0_6450">+#REF!*#REF!+#REF!*#REF!*#REF!</definedName>
    <definedName name="__shared_30_0_6451">+#REF!*#REF!+#REF!*#REF!*#REF!</definedName>
    <definedName name="__shared_30_0_6452">+#REF!*#REF!+#REF!*#REF!*#REF!</definedName>
    <definedName name="__shared_30_0_6453">+#REF!*#REF!+#REF!*#REF!*#REF!</definedName>
    <definedName name="__shared_30_0_6454">+#REF!*#REF!+#REF!*#REF!*#REF!</definedName>
    <definedName name="__shared_30_0_6455">+#REF!*#REF!+#REF!*#REF!*#REF!</definedName>
    <definedName name="__shared_30_0_6456">+#REF!*#REF!+#REF!*#REF!*#REF!</definedName>
    <definedName name="__shared_30_0_6457">+#REF!*#REF!+#REF!*#REF!*#REF!</definedName>
    <definedName name="__shared_30_0_6458">+#REF!*#REF!+#REF!*#REF!*#REF!</definedName>
    <definedName name="__shared_30_0_6459">+#REF!*#REF!+#REF!*#REF!*#REF!</definedName>
    <definedName name="__shared_30_0_646">1+#REF!</definedName>
    <definedName name="__shared_30_0_6460">ROUND(SUM(#REF!),0)</definedName>
    <definedName name="__shared_30_0_6462">ROUND(SUM(#REF!),0)</definedName>
    <definedName name="__shared_30_0_6464">+#REF!</definedName>
    <definedName name="__shared_30_0_6465">+#REF!*#REF!</definedName>
    <definedName name="__shared_30_0_6466">+#REF!*#REF!</definedName>
    <definedName name="__shared_30_0_6467">ROUND(SUM(#REF!),0)</definedName>
    <definedName name="__shared_30_0_6469">+#REF!*#REF!</definedName>
    <definedName name="__shared_30_0_647">+VLOOKUP(#REF!,presupuesto,2)</definedName>
    <definedName name="__shared_30_0_6470">+#REF!*#REF!</definedName>
    <definedName name="__shared_30_0_6471">+#REF!*#REF!</definedName>
    <definedName name="__shared_30_0_6472">+#REF!*#REF!</definedName>
    <definedName name="__shared_30_0_6473">+#REF!*#REF!</definedName>
    <definedName name="__shared_30_0_6474">+#REF!*#REF!</definedName>
    <definedName name="__shared_30_0_6475">+#REF!*#REF!</definedName>
    <definedName name="__shared_30_0_6476">+#REF!*#REF!</definedName>
    <definedName name="__shared_30_0_6477">+#REF!*#REF!</definedName>
    <definedName name="__shared_30_0_6478">+#REF!*#REF!</definedName>
    <definedName name="__shared_30_0_6479">ROUND(SUM(#REF!),0)</definedName>
    <definedName name="__shared_30_0_648">+VLOOKUP(#REF!,presupuesto,2)</definedName>
    <definedName name="__shared_30_0_6481">+#REF!</definedName>
    <definedName name="__shared_30_0_6482">+#REF!*#REF!</definedName>
    <definedName name="__shared_30_0_6483">ROUND(SUM(#REF!),0)</definedName>
    <definedName name="__shared_30_0_6484">+#REF!</definedName>
    <definedName name="__shared_30_0_6485">ROUND((+#REF!+#REF!+#REF!+#REF!+#REF!),0)</definedName>
    <definedName name="__shared_30_0_6487">+ROUND(#REF!*#REF!,0)</definedName>
    <definedName name="__shared_30_0_6489">+ROUND(#REF!*#REF!,0)</definedName>
    <definedName name="__shared_30_0_649">+VLOOKUP(#REF!,presupuesto,2)</definedName>
    <definedName name="__shared_30_0_6491">+ROUND(#REF!*#REF!,0)</definedName>
    <definedName name="__shared_30_0_6492">+ROUND(#REF!*#REF!,0)</definedName>
    <definedName name="__shared_30_0_6493">SUM(#REF!)</definedName>
    <definedName name="__shared_30_0_6494">1+#REF!</definedName>
    <definedName name="__shared_30_0_6495">+VLOOKUP(#REF!,presupuesto,2)</definedName>
    <definedName name="__shared_30_0_6496">+VLOOKUP(#REF!,presupuesto,2)</definedName>
    <definedName name="__shared_30_0_6497">+VLOOKUP(#REF!,presupuesto,2)</definedName>
    <definedName name="__shared_30_0_6498">+VLOOKUP(#REF!,presupuesto,2)</definedName>
    <definedName name="__shared_30_0_65">+#REF!*#REF!+#REF!*#REF!*#REF!</definedName>
    <definedName name="__shared_30_0_6500">+#REF!*#REF!+#REF!*#REF!*#REF!</definedName>
    <definedName name="__shared_30_0_6501">+#REF!*#REF!+#REF!*#REF!*#REF!</definedName>
    <definedName name="__shared_30_0_6502">+#REF!*#REF!+#REF!*#REF!*#REF!</definedName>
    <definedName name="__shared_30_0_6503">+#REF!*#REF!+#REF!*#REF!*#REF!</definedName>
    <definedName name="__shared_30_0_6504">+#REF!*#REF!+#REF!*#REF!*#REF!</definedName>
    <definedName name="__shared_30_0_6505">+#REF!*#REF!+#REF!*#REF!*#REF!</definedName>
    <definedName name="__shared_30_0_6506">+#REF!*#REF!+#REF!*#REF!*#REF!</definedName>
    <definedName name="__shared_30_0_6507">+#REF!*#REF!+#REF!*#REF!*#REF!</definedName>
    <definedName name="__shared_30_0_6508">+#REF!*#REF!+#REF!*#REF!*#REF!</definedName>
    <definedName name="__shared_30_0_6509">+#REF!*#REF!+#REF!*#REF!*#REF!</definedName>
    <definedName name="__shared_30_0_651">#N/A</definedName>
    <definedName name="__shared_30_0_6510">+#REF!*#REF!+#REF!*#REF!*#REF!</definedName>
    <definedName name="__shared_30_0_6511">+#REF!*#REF!+#REF!*#REF!*#REF!</definedName>
    <definedName name="__shared_30_0_6512">+#REF!*#REF!+#REF!*#REF!*#REF!</definedName>
    <definedName name="__shared_30_0_6513">+#REF!*#REF!+#REF!*#REF!*#REF!</definedName>
    <definedName name="__shared_30_0_6514">+#REF!*#REF!+#REF!*#REF!*#REF!</definedName>
    <definedName name="__shared_30_0_6515">+#REF!*#REF!+#REF!*#REF!*#REF!</definedName>
    <definedName name="__shared_30_0_6516">+#REF!*#REF!+#REF!*#REF!*#REF!</definedName>
    <definedName name="__shared_30_0_6517">+#REF!*#REF!+#REF!*#REF!*#REF!</definedName>
    <definedName name="__shared_30_0_6518">+#REF!*#REF!+#REF!*#REF!*#REF!</definedName>
    <definedName name="__shared_30_0_6519">ROUND(SUM(#REF!),0)</definedName>
    <definedName name="__shared_30_0_652">#N/A</definedName>
    <definedName name="__shared_30_0_6521">ROUND(SUM(#REF!),0)</definedName>
    <definedName name="__shared_30_0_6523">+#REF!</definedName>
    <definedName name="__shared_30_0_6524">+#REF!*#REF!</definedName>
    <definedName name="__shared_30_0_6525">+#REF!*#REF!</definedName>
    <definedName name="__shared_30_0_6526">ROUND(SUM(#REF!),0)</definedName>
    <definedName name="__shared_30_0_6528">+#REF!*#REF!</definedName>
    <definedName name="__shared_30_0_6529">+#REF!*#REF!</definedName>
    <definedName name="__shared_30_0_653">+#REF!*#REF!</definedName>
    <definedName name="__shared_30_0_6530">+#REF!*#REF!</definedName>
    <definedName name="__shared_30_0_6531">+#REF!*#REF!</definedName>
    <definedName name="__shared_30_0_6532">+#REF!*#REF!</definedName>
    <definedName name="__shared_30_0_6533">+#REF!*#REF!</definedName>
    <definedName name="__shared_30_0_6534">+#REF!*#REF!</definedName>
    <definedName name="__shared_30_0_6535">+#REF!*#REF!</definedName>
    <definedName name="__shared_30_0_6536">+#REF!*#REF!</definedName>
    <definedName name="__shared_30_0_6537">+#REF!*#REF!</definedName>
    <definedName name="__shared_30_0_6538">ROUND(SUM(#REF!),0)</definedName>
    <definedName name="__shared_30_0_654">+#REF!*#REF!+#REF!*#REF!*#REF!</definedName>
    <definedName name="__shared_30_0_6540">+#REF!</definedName>
    <definedName name="__shared_30_0_6541">+#REF!*#REF!</definedName>
    <definedName name="__shared_30_0_6542">ROUND(SUM(#REF!),0)</definedName>
    <definedName name="__shared_30_0_6543">+#REF!</definedName>
    <definedName name="__shared_30_0_6544">ROUND((+#REF!+#REF!+#REF!+#REF!+#REF!),0)</definedName>
    <definedName name="__shared_30_0_6546">+ROUND(#REF!*#REF!,0)</definedName>
    <definedName name="__shared_30_0_6548">+ROUND(#REF!*#REF!,0)</definedName>
    <definedName name="__shared_30_0_655">+#REF!*#REF!+#REF!*#REF!*#REF!</definedName>
    <definedName name="__shared_30_0_6550">+ROUND(#REF!*#REF!,0)</definedName>
    <definedName name="__shared_30_0_6551">+ROUND(#REF!*#REF!,0)</definedName>
    <definedName name="__shared_30_0_6552">SUM(#REF!)</definedName>
    <definedName name="__shared_30_0_6553">1+#REF!</definedName>
    <definedName name="__shared_30_0_6554">+VLOOKUP(#REF!,presupuesto,2)</definedName>
    <definedName name="__shared_30_0_6555">+VLOOKUP(#REF!,presupuesto,2)</definedName>
    <definedName name="__shared_30_0_6556">+VLOOKUP(#REF!,presupuesto,2)</definedName>
    <definedName name="__shared_30_0_6557">+VLOOKUP(#REF!,presupuesto,2)</definedName>
    <definedName name="__shared_30_0_6559">+#REF!*#REF!+#REF!*#REF!*#REF!</definedName>
    <definedName name="__shared_30_0_656">+#REF!*#REF!+#REF!*#REF!*#REF!</definedName>
    <definedName name="__shared_30_0_6560">+#REF!*#REF!+#REF!*#REF!*#REF!</definedName>
    <definedName name="__shared_30_0_6561">+#REF!*#REF!+#REF!*#REF!*#REF!</definedName>
    <definedName name="__shared_30_0_6562">+#REF!*#REF!+#REF!*#REF!*#REF!</definedName>
    <definedName name="__shared_30_0_6563">+#REF!*#REF!+#REF!*#REF!*#REF!</definedName>
    <definedName name="__shared_30_0_6564">+#REF!*#REF!+#REF!*#REF!*#REF!</definedName>
    <definedName name="__shared_30_0_6565">+#REF!*#REF!+#REF!*#REF!*#REF!</definedName>
    <definedName name="__shared_30_0_6566">+#REF!*#REF!+#REF!*#REF!*#REF!</definedName>
    <definedName name="__shared_30_0_6567">+#REF!*#REF!+#REF!*#REF!*#REF!</definedName>
    <definedName name="__shared_30_0_6568">+#REF!*#REF!+#REF!*#REF!*#REF!</definedName>
    <definedName name="__shared_30_0_6569">+#REF!*#REF!+#REF!*#REF!*#REF!</definedName>
    <definedName name="__shared_30_0_657">+#REF!*#REF!+#REF!*#REF!*#REF!</definedName>
    <definedName name="__shared_30_0_6570">+#REF!*#REF!+#REF!*#REF!*#REF!</definedName>
    <definedName name="__shared_30_0_6571">+#REF!*#REF!+#REF!*#REF!*#REF!</definedName>
    <definedName name="__shared_30_0_6572">+#REF!*#REF!+#REF!*#REF!*#REF!</definedName>
    <definedName name="__shared_30_0_6573">+#REF!*#REF!+#REF!*#REF!*#REF!</definedName>
    <definedName name="__shared_30_0_6574">+#REF!*#REF!+#REF!*#REF!*#REF!</definedName>
    <definedName name="__shared_30_0_6575">+#REF!*#REF!+#REF!*#REF!*#REF!</definedName>
    <definedName name="__shared_30_0_6576">+#REF!*#REF!+#REF!*#REF!*#REF!</definedName>
    <definedName name="__shared_30_0_6577">+#REF!*#REF!+#REF!*#REF!*#REF!</definedName>
    <definedName name="__shared_30_0_6578">ROUND(SUM(#REF!),0)</definedName>
    <definedName name="__shared_30_0_658">+#REF!*#REF!+#REF!*#REF!*#REF!</definedName>
    <definedName name="__shared_30_0_6580">ROUND(SUM(#REF!),0)</definedName>
    <definedName name="__shared_30_0_6582">+#REF!</definedName>
    <definedName name="__shared_30_0_6583">+#REF!*#REF!</definedName>
    <definedName name="__shared_30_0_6584">+#REF!*#REF!</definedName>
    <definedName name="__shared_30_0_6585">ROUND(SUM(#REF!),0)</definedName>
    <definedName name="__shared_30_0_6587">+#REF!*#REF!</definedName>
    <definedName name="__shared_30_0_6588">+#REF!*#REF!</definedName>
    <definedName name="__shared_30_0_6589">+#REF!*#REF!</definedName>
    <definedName name="__shared_30_0_659">+#REF!*#REF!+#REF!*#REF!*#REF!</definedName>
    <definedName name="__shared_30_0_6590">+#REF!*#REF!</definedName>
    <definedName name="__shared_30_0_6591">+#REF!*#REF!</definedName>
    <definedName name="__shared_30_0_6592">+#REF!*#REF!</definedName>
    <definedName name="__shared_30_0_6593">+#REF!*#REF!</definedName>
    <definedName name="__shared_30_0_6594">+#REF!*#REF!</definedName>
    <definedName name="__shared_30_0_6595">+#REF!*#REF!</definedName>
    <definedName name="__shared_30_0_6596">+#REF!*#REF!</definedName>
    <definedName name="__shared_30_0_6597">ROUND(SUM(#REF!),0)</definedName>
    <definedName name="__shared_30_0_6599">+#REF!</definedName>
    <definedName name="__shared_30_0_66">+#REF!*#REF!+#REF!*#REF!*#REF!</definedName>
    <definedName name="__shared_30_0_660">+#REF!*#REF!+#REF!*#REF!*#REF!</definedName>
    <definedName name="__shared_30_0_6600">+#REF!*#REF!</definedName>
    <definedName name="__shared_30_0_6601">ROUND(SUM(#REF!),0)</definedName>
    <definedName name="__shared_30_0_6602">+#REF!</definedName>
    <definedName name="__shared_30_0_6603">ROUND((+#REF!+#REF!+#REF!+#REF!+#REF!),0)</definedName>
    <definedName name="__shared_30_0_6605">+ROUND(#REF!*#REF!,0)</definedName>
    <definedName name="__shared_30_0_6607">+ROUND(#REF!*#REF!,0)</definedName>
    <definedName name="__shared_30_0_6609">+ROUND(#REF!*#REF!,0)</definedName>
    <definedName name="__shared_30_0_661">+#REF!*#REF!+#REF!*#REF!*#REF!</definedName>
    <definedName name="__shared_30_0_6610">+ROUND(#REF!*#REF!,0)</definedName>
    <definedName name="__shared_30_0_6611">SUM(#REF!)</definedName>
    <definedName name="__shared_30_0_6612">1+#REF!</definedName>
    <definedName name="__shared_30_0_6613">+VLOOKUP(#REF!,presupuesto,2)</definedName>
    <definedName name="__shared_30_0_6614">+VLOOKUP(#REF!,presupuesto,2)</definedName>
    <definedName name="__shared_30_0_6615">+VLOOKUP(#REF!,presupuesto,2)</definedName>
    <definedName name="__shared_30_0_6616">+VLOOKUP(#REF!,presupuesto,2)</definedName>
    <definedName name="__shared_30_0_6618">+#REF!*#REF!+#REF!*#REF!*#REF!</definedName>
    <definedName name="__shared_30_0_6619">+#REF!*#REF!+#REF!*#REF!*#REF!</definedName>
    <definedName name="__shared_30_0_662">+#REF!*#REF!+#REF!*#REF!*#REF!</definedName>
    <definedName name="__shared_30_0_6620">+#REF!*#REF!+#REF!*#REF!*#REF!</definedName>
    <definedName name="__shared_30_0_6621">+#REF!*#REF!+#REF!*#REF!*#REF!</definedName>
    <definedName name="__shared_30_0_6622">+#REF!*#REF!+#REF!*#REF!*#REF!</definedName>
    <definedName name="__shared_30_0_6623">+#REF!*#REF!+#REF!*#REF!*#REF!</definedName>
    <definedName name="__shared_30_0_6624">+#REF!*#REF!+#REF!*#REF!*#REF!</definedName>
    <definedName name="__shared_30_0_6625">+#REF!*#REF!+#REF!*#REF!*#REF!</definedName>
    <definedName name="__shared_30_0_6626">+#REF!*#REF!+#REF!*#REF!*#REF!</definedName>
    <definedName name="__shared_30_0_6627">+#REF!*#REF!+#REF!*#REF!*#REF!</definedName>
    <definedName name="__shared_30_0_6628">+#REF!*#REF!+#REF!*#REF!*#REF!</definedName>
    <definedName name="__shared_30_0_6629">+#REF!*#REF!+#REF!*#REF!*#REF!</definedName>
    <definedName name="__shared_30_0_663">+#REF!*#REF!+#REF!*#REF!*#REF!</definedName>
    <definedName name="__shared_30_0_6630">+#REF!*#REF!+#REF!*#REF!*#REF!</definedName>
    <definedName name="__shared_30_0_6631">+#REF!*#REF!+#REF!*#REF!*#REF!</definedName>
    <definedName name="__shared_30_0_6632">+#REF!*#REF!+#REF!*#REF!*#REF!</definedName>
    <definedName name="__shared_30_0_6633">+#REF!*#REF!+#REF!*#REF!*#REF!</definedName>
    <definedName name="__shared_30_0_6634">+#REF!*#REF!+#REF!*#REF!*#REF!</definedName>
    <definedName name="__shared_30_0_6635">+#REF!*#REF!+#REF!*#REF!*#REF!</definedName>
    <definedName name="__shared_30_0_6636">+#REF!*#REF!+#REF!*#REF!*#REF!</definedName>
    <definedName name="__shared_30_0_6637">ROUND(SUM(#REF!),0)</definedName>
    <definedName name="__shared_30_0_6639">ROUND(SUM(#REF!),0)</definedName>
    <definedName name="__shared_30_0_664">+#REF!*#REF!+#REF!*#REF!*#REF!</definedName>
    <definedName name="__shared_30_0_6641">+#REF!</definedName>
    <definedName name="__shared_30_0_6642">+#REF!*#REF!</definedName>
    <definedName name="__shared_30_0_6643">+#REF!*#REF!</definedName>
    <definedName name="__shared_30_0_6644">ROUND(SUM(#REF!),0)</definedName>
    <definedName name="__shared_30_0_6646">+#REF!*#REF!</definedName>
    <definedName name="__shared_30_0_6647">+#REF!*#REF!</definedName>
    <definedName name="__shared_30_0_6648">+#REF!*#REF!</definedName>
    <definedName name="__shared_30_0_6649">+#REF!*#REF!</definedName>
    <definedName name="__shared_30_0_665">+#REF!*#REF!+#REF!*#REF!*#REF!</definedName>
    <definedName name="__shared_30_0_6650">+#REF!*#REF!</definedName>
    <definedName name="__shared_30_0_6651">+#REF!*#REF!</definedName>
    <definedName name="__shared_30_0_6652">+#REF!*#REF!</definedName>
    <definedName name="__shared_30_0_6653">+#REF!*#REF!</definedName>
    <definedName name="__shared_30_0_6654">+#REF!*#REF!</definedName>
    <definedName name="__shared_30_0_6655">+#REF!*#REF!</definedName>
    <definedName name="__shared_30_0_6656">ROUND(SUM(#REF!),0)</definedName>
    <definedName name="__shared_30_0_6658">+#REF!</definedName>
    <definedName name="__shared_30_0_6659">+#REF!*#REF!</definedName>
    <definedName name="__shared_30_0_666">+#REF!*#REF!+#REF!*#REF!*#REF!</definedName>
    <definedName name="__shared_30_0_6660">ROUND(SUM(#REF!),0)</definedName>
    <definedName name="__shared_30_0_6661">+#REF!</definedName>
    <definedName name="__shared_30_0_6662">ROUND((+#REF!+#REF!+#REF!+#REF!+#REF!),0)</definedName>
    <definedName name="__shared_30_0_6664">+ROUND(#REF!*#REF!,0)</definedName>
    <definedName name="__shared_30_0_6666">+ROUND(#REF!*#REF!,0)</definedName>
    <definedName name="__shared_30_0_6668">+ROUND(#REF!*#REF!,0)</definedName>
    <definedName name="__shared_30_0_6669">+ROUND(#REF!*#REF!,0)</definedName>
    <definedName name="__shared_30_0_667">+#REF!*#REF!+#REF!*#REF!*#REF!</definedName>
    <definedName name="__shared_30_0_6670">SUM(#REF!)</definedName>
    <definedName name="__shared_30_0_6671">+VLOOKUP(#REF!,presupuesto,2)</definedName>
    <definedName name="__shared_30_0_6672">+VLOOKUP(#REF!,presupuesto,2)</definedName>
    <definedName name="__shared_30_0_6673">+VLOOKUP(#REF!,presupuesto,2)</definedName>
    <definedName name="__shared_30_0_6675">#N/A</definedName>
    <definedName name="__shared_30_0_6676">#N/A</definedName>
    <definedName name="__shared_30_0_6677">+#REF!*#REF!</definedName>
    <definedName name="__shared_30_0_6678">+#REF!*#REF!+#REF!*#REF!*#REF!</definedName>
    <definedName name="__shared_30_0_6679">+#REF!*#REF!+#REF!*#REF!*#REF!</definedName>
    <definedName name="__shared_30_0_668">+#REF!*#REF!+#REF!*#REF!*#REF!</definedName>
    <definedName name="__shared_30_0_6680">+#REF!*#REF!+#REF!*#REF!*#REF!</definedName>
    <definedName name="__shared_30_0_6681">+#REF!*#REF!+#REF!*#REF!*#REF!</definedName>
    <definedName name="__shared_30_0_6682">+#REF!*#REF!+#REF!*#REF!*#REF!</definedName>
    <definedName name="__shared_30_0_6683">+#REF!*#REF!+#REF!*#REF!*#REF!</definedName>
    <definedName name="__shared_30_0_6684">+#REF!*#REF!+#REF!*#REF!*#REF!</definedName>
    <definedName name="__shared_30_0_6685">+#REF!*#REF!+#REF!*#REF!*#REF!</definedName>
    <definedName name="__shared_30_0_6686">+#REF!*#REF!+#REF!*#REF!*#REF!</definedName>
    <definedName name="__shared_30_0_6687">+#REF!*#REF!+#REF!*#REF!*#REF!</definedName>
    <definedName name="__shared_30_0_6688">+#REF!*#REF!+#REF!*#REF!*#REF!</definedName>
    <definedName name="__shared_30_0_6689">+#REF!*#REF!+#REF!*#REF!*#REF!</definedName>
    <definedName name="__shared_30_0_669">+#REF!*#REF!+#REF!*#REF!*#REF!</definedName>
    <definedName name="__shared_30_0_6690">+#REF!*#REF!+#REF!*#REF!*#REF!</definedName>
    <definedName name="__shared_30_0_6691">+#REF!*#REF!+#REF!*#REF!*#REF!</definedName>
    <definedName name="__shared_30_0_6692">+#REF!*#REF!+#REF!*#REF!*#REF!</definedName>
    <definedName name="__shared_30_0_6693">+#REF!*#REF!+#REF!*#REF!*#REF!</definedName>
    <definedName name="__shared_30_0_6694">+#REF!*#REF!+#REF!*#REF!*#REF!</definedName>
    <definedName name="__shared_30_0_6695">+#REF!*#REF!+#REF!*#REF!*#REF!</definedName>
    <definedName name="__shared_30_0_6696">+#REF!*#REF!+#REF!*#REF!*#REF!</definedName>
    <definedName name="__shared_30_0_6698">SUM(#REF!)</definedName>
    <definedName name="__shared_30_0_6699">ROUND(SUM(#REF!),0)</definedName>
    <definedName name="__shared_30_0_67">+#REF!*#REF!+#REF!*#REF!*#REF!</definedName>
    <definedName name="__shared_30_0_670">+#REF!*#REF!+#REF!*#REF!*#REF!</definedName>
    <definedName name="__shared_30_0_6701">+#REF!</definedName>
    <definedName name="__shared_30_0_6702">+#REF!*#REF!</definedName>
    <definedName name="__shared_30_0_6703">ROUND(SUM(#REF!),0)</definedName>
    <definedName name="__shared_30_0_6705">+#REF!</definedName>
    <definedName name="__shared_30_0_6706">+#REF!*#REF!</definedName>
    <definedName name="__shared_30_0_6707">+#REF!*#REF!</definedName>
    <definedName name="__shared_30_0_6708">ROUND(SUM(#REF!),0)</definedName>
    <definedName name="__shared_30_0_671">+#REF!*#REF!+#REF!*#REF!*#REF!</definedName>
    <definedName name="__shared_30_0_6710">+#REF!*#REF!</definedName>
    <definedName name="__shared_30_0_6711">+#REF!*#REF!</definedName>
    <definedName name="__shared_30_0_6712">+#REF!*#REF!</definedName>
    <definedName name="__shared_30_0_6713">+#REF!*#REF!</definedName>
    <definedName name="__shared_30_0_6714">+#REF!*#REF!</definedName>
    <definedName name="__shared_30_0_6715">+#REF!*#REF!</definedName>
    <definedName name="__shared_30_0_6716">+#REF!*#REF!</definedName>
    <definedName name="__shared_30_0_6717">+#REF!*#REF!</definedName>
    <definedName name="__shared_30_0_6718">+#REF!*#REF!</definedName>
    <definedName name="__shared_30_0_6719">+#REF!*#REF!</definedName>
    <definedName name="__shared_30_0_672">+#REF!*#REF!+#REF!*#REF!*#REF!</definedName>
    <definedName name="__shared_30_0_6720">ROUND(SUM(#REF!),0)</definedName>
    <definedName name="__shared_30_0_6722">ROUND(SUM(#REF!),0)</definedName>
    <definedName name="__shared_30_0_6723">+#REF!</definedName>
    <definedName name="__shared_30_0_6724">ROUND((+#REF!+#REF!+#REF!+#REF!+#REF!),0)</definedName>
    <definedName name="__shared_30_0_6726">+ROUND(#REF!*#REF!,0)</definedName>
    <definedName name="__shared_30_0_6728">+ROUND(#REF!*#REF!,0)</definedName>
    <definedName name="__shared_30_0_6730">+ROUND(#REF!*#REF!,0)</definedName>
    <definedName name="__shared_30_0_6731">+ROUND(#REF!*#REF!,0)</definedName>
    <definedName name="__shared_30_0_6732">SUM(#REF!)</definedName>
    <definedName name="__shared_30_0_6733">1+#REF!</definedName>
    <definedName name="__shared_30_0_6734">+VLOOKUP(#REF!,presupuesto,2)</definedName>
    <definedName name="__shared_30_0_6735">+VLOOKUP(#REF!,presupuesto,2)</definedName>
    <definedName name="__shared_30_0_6736">+VLOOKUP(#REF!,presupuesto,2)</definedName>
    <definedName name="__shared_30_0_6737">+VLOOKUP(#REF!,presupuesto,2)</definedName>
    <definedName name="__shared_30_0_6739">#N/A</definedName>
    <definedName name="__shared_30_0_674">SUM(#REF!)</definedName>
    <definedName name="__shared_30_0_6740">#N/A</definedName>
    <definedName name="__shared_30_0_6741">+#REF!*#REF!</definedName>
    <definedName name="__shared_30_0_6742">+#REF!*#REF!+#REF!*#REF!*#REF!</definedName>
    <definedName name="__shared_30_0_6743">+#REF!*#REF!+#REF!*#REF!*#REF!</definedName>
    <definedName name="__shared_30_0_6744">+#REF!*#REF!+#REF!*#REF!*#REF!</definedName>
    <definedName name="__shared_30_0_6745">+#REF!*#REF!+#REF!*#REF!*#REF!</definedName>
    <definedName name="__shared_30_0_6746">+#REF!*#REF!+#REF!*#REF!*#REF!</definedName>
    <definedName name="__shared_30_0_6747">+#REF!*#REF!+#REF!*#REF!*#REF!</definedName>
    <definedName name="__shared_30_0_6748">+#REF!*#REF!+#REF!*#REF!*#REF!</definedName>
    <definedName name="__shared_30_0_6749">+#REF!*#REF!+#REF!*#REF!*#REF!</definedName>
    <definedName name="__shared_30_0_675">ROUND(SUM(#REF!),0)</definedName>
    <definedName name="__shared_30_0_6750">+#REF!*#REF!+#REF!*#REF!*#REF!</definedName>
    <definedName name="__shared_30_0_6751">+#REF!*#REF!+#REF!*#REF!*#REF!</definedName>
    <definedName name="__shared_30_0_6752">+#REF!*#REF!+#REF!*#REF!*#REF!</definedName>
    <definedName name="__shared_30_0_6753">+#REF!*#REF!+#REF!*#REF!*#REF!</definedName>
    <definedName name="__shared_30_0_6754">+#REF!*#REF!+#REF!*#REF!*#REF!</definedName>
    <definedName name="__shared_30_0_6755">+#REF!*#REF!+#REF!*#REF!*#REF!</definedName>
    <definedName name="__shared_30_0_6756">+#REF!*#REF!+#REF!*#REF!*#REF!</definedName>
    <definedName name="__shared_30_0_6757">+#REF!*#REF!+#REF!*#REF!*#REF!</definedName>
    <definedName name="__shared_30_0_6758">+#REF!*#REF!+#REF!*#REF!*#REF!</definedName>
    <definedName name="__shared_30_0_6759">+#REF!*#REF!+#REF!*#REF!*#REF!</definedName>
    <definedName name="__shared_30_0_6760">+#REF!*#REF!+#REF!*#REF!*#REF!</definedName>
    <definedName name="__shared_30_0_6762">SUM(#REF!)</definedName>
    <definedName name="__shared_30_0_6763">ROUND(SUM(#REF!),0)</definedName>
    <definedName name="__shared_30_0_6765">+#REF!</definedName>
    <definedName name="__shared_30_0_6766">+#REF!*#REF!</definedName>
    <definedName name="__shared_30_0_6767">ROUND(SUM(#REF!),0)</definedName>
    <definedName name="__shared_30_0_6769">+#REF!</definedName>
    <definedName name="__shared_30_0_677">+#REF!</definedName>
    <definedName name="__shared_30_0_6770">+#REF!*#REF!</definedName>
    <definedName name="__shared_30_0_6771">+#REF!*#REF!</definedName>
    <definedName name="__shared_30_0_6772">ROUND(SUM(#REF!),0)</definedName>
    <definedName name="__shared_30_0_6774">+#REF!*#REF!</definedName>
    <definedName name="__shared_30_0_6775">+#REF!*#REF!</definedName>
    <definedName name="__shared_30_0_6776">+#REF!*#REF!</definedName>
    <definedName name="__shared_30_0_6777">+#REF!*#REF!</definedName>
    <definedName name="__shared_30_0_6778">+#REF!*#REF!</definedName>
    <definedName name="__shared_30_0_6779">+#REF!*#REF!</definedName>
    <definedName name="__shared_30_0_678">+#REF!*#REF!</definedName>
    <definedName name="__shared_30_0_6780">+#REF!*#REF!</definedName>
    <definedName name="__shared_30_0_6781">+#REF!*#REF!</definedName>
    <definedName name="__shared_30_0_6782">+#REF!*#REF!</definedName>
    <definedName name="__shared_30_0_6783">+#REF!*#REF!</definedName>
    <definedName name="__shared_30_0_6784">ROUND(SUM(#REF!),0)</definedName>
    <definedName name="__shared_30_0_6786">ROUND(SUM(#REF!),0)</definedName>
    <definedName name="__shared_30_0_6787">+#REF!</definedName>
    <definedName name="__shared_30_0_6788">ROUND((+#REF!+#REF!+#REF!+#REF!+#REF!),0)</definedName>
    <definedName name="__shared_30_0_679">ROUND(SUM(#REF!),0)</definedName>
    <definedName name="__shared_30_0_6790">+ROUND(#REF!*#REF!,0)</definedName>
    <definedName name="__shared_30_0_6792">+ROUND(#REF!*#REF!,0)</definedName>
    <definedName name="__shared_30_0_6794">+ROUND(#REF!*#REF!,0)</definedName>
    <definedName name="__shared_30_0_6795">+ROUND(#REF!*#REF!,0)</definedName>
    <definedName name="__shared_30_0_6796">SUM(#REF!)</definedName>
    <definedName name="__shared_30_0_6797">1+#REF!</definedName>
    <definedName name="__shared_30_0_6798">+VLOOKUP(#REF!,presupuesto,2)</definedName>
    <definedName name="__shared_30_0_6799">+VLOOKUP(#REF!,presupuesto,2)</definedName>
    <definedName name="__shared_30_0_68">+#REF!*#REF!+#REF!*#REF!*#REF!</definedName>
    <definedName name="__shared_30_0_6800">+VLOOKUP(#REF!,presupuesto,2)</definedName>
    <definedName name="__shared_30_0_6801">+VLOOKUP(#REF!,presupuesto,2)</definedName>
    <definedName name="__shared_30_0_6803">#N/A</definedName>
    <definedName name="__shared_30_0_6804">#N/A</definedName>
    <definedName name="__shared_30_0_6805">+#REF!*#REF!</definedName>
    <definedName name="__shared_30_0_6806">+#REF!*#REF!+#REF!*#REF!*#REF!</definedName>
    <definedName name="__shared_30_0_6807">+#REF!*#REF!+#REF!*#REF!*#REF!</definedName>
    <definedName name="__shared_30_0_6808">+#REF!*#REF!+#REF!*#REF!*#REF!</definedName>
    <definedName name="__shared_30_0_6809">+#REF!*#REF!+#REF!*#REF!*#REF!</definedName>
    <definedName name="__shared_30_0_681">+#REF!</definedName>
    <definedName name="__shared_30_0_6810">+#REF!*#REF!+#REF!*#REF!*#REF!</definedName>
    <definedName name="__shared_30_0_6811">+#REF!*#REF!+#REF!*#REF!*#REF!</definedName>
    <definedName name="__shared_30_0_6812">+#REF!*#REF!+#REF!*#REF!*#REF!</definedName>
    <definedName name="__shared_30_0_6813">+#REF!*#REF!+#REF!*#REF!*#REF!</definedName>
    <definedName name="__shared_30_0_6814">+#REF!*#REF!+#REF!*#REF!*#REF!</definedName>
    <definedName name="__shared_30_0_6815">+#REF!*#REF!+#REF!*#REF!*#REF!</definedName>
    <definedName name="__shared_30_0_6816">+#REF!*#REF!+#REF!*#REF!*#REF!</definedName>
    <definedName name="__shared_30_0_6817">+#REF!*#REF!+#REF!*#REF!*#REF!</definedName>
    <definedName name="__shared_30_0_6818">+#REF!*#REF!+#REF!*#REF!*#REF!</definedName>
    <definedName name="__shared_30_0_6819">+#REF!*#REF!+#REF!*#REF!*#REF!</definedName>
    <definedName name="__shared_30_0_682">+#REF!*#REF!</definedName>
    <definedName name="__shared_30_0_6820">+#REF!*#REF!+#REF!*#REF!*#REF!</definedName>
    <definedName name="__shared_30_0_6821">+#REF!*#REF!+#REF!*#REF!*#REF!</definedName>
    <definedName name="__shared_30_0_6822">+#REF!*#REF!+#REF!*#REF!*#REF!</definedName>
    <definedName name="__shared_30_0_6823">+#REF!*#REF!+#REF!*#REF!*#REF!</definedName>
    <definedName name="__shared_30_0_6824">+#REF!*#REF!+#REF!*#REF!*#REF!</definedName>
    <definedName name="__shared_30_0_6826">SUM(#REF!)</definedName>
    <definedName name="__shared_30_0_6827">ROUND(SUM(#REF!),0)</definedName>
    <definedName name="__shared_30_0_6829">+#REF!</definedName>
    <definedName name="__shared_30_0_683">+#REF!*#REF!</definedName>
    <definedName name="__shared_30_0_6830">+#REF!*#REF!</definedName>
    <definedName name="__shared_30_0_6831">ROUND(SUM(#REF!),0)</definedName>
    <definedName name="__shared_30_0_6833">+#REF!</definedName>
    <definedName name="__shared_30_0_6834">+#REF!*#REF!</definedName>
    <definedName name="__shared_30_0_6835">+#REF!*#REF!</definedName>
    <definedName name="__shared_30_0_6836">ROUND(SUM(#REF!),0)</definedName>
    <definedName name="__shared_30_0_6838">+#REF!*#REF!</definedName>
    <definedName name="__shared_30_0_6839">+#REF!*#REF!</definedName>
    <definedName name="__shared_30_0_684">ROUND(SUM(#REF!),0)</definedName>
    <definedName name="__shared_30_0_6840">+#REF!*#REF!</definedName>
    <definedName name="__shared_30_0_6841">+#REF!*#REF!</definedName>
    <definedName name="__shared_30_0_6842">+#REF!*#REF!</definedName>
    <definedName name="__shared_30_0_6843">+#REF!*#REF!</definedName>
    <definedName name="__shared_30_0_6844">+#REF!*#REF!</definedName>
    <definedName name="__shared_30_0_6845">+#REF!*#REF!</definedName>
    <definedName name="__shared_30_0_6846">+#REF!*#REF!</definedName>
    <definedName name="__shared_30_0_6847">+#REF!*#REF!</definedName>
    <definedName name="__shared_30_0_6848">ROUND(SUM(#REF!),0)</definedName>
    <definedName name="__shared_30_0_6850">ROUND(SUM(#REF!),0)</definedName>
    <definedName name="__shared_30_0_6851">+#REF!</definedName>
    <definedName name="__shared_30_0_6852">ROUND((+#REF!+#REF!+#REF!+#REF!+#REF!),0)</definedName>
    <definedName name="__shared_30_0_6854">+ROUND(#REF!*#REF!,0)</definedName>
    <definedName name="__shared_30_0_6856">+ROUND(#REF!*#REF!,0)</definedName>
    <definedName name="__shared_30_0_6858">+ROUND(#REF!*#REF!,0)</definedName>
    <definedName name="__shared_30_0_6859">+ROUND(#REF!*#REF!,0)</definedName>
    <definedName name="__shared_30_0_686">#N/A</definedName>
    <definedName name="__shared_30_0_6860">SUM(#REF!)</definedName>
    <definedName name="__shared_30_0_6861">1+#REF!</definedName>
    <definedName name="__shared_30_0_6862">+VLOOKUP(#REF!,presupuesto,2)</definedName>
    <definedName name="__shared_30_0_6863">+VLOOKUP(#REF!,presupuesto,2)</definedName>
    <definedName name="__shared_30_0_6864">+VLOOKUP(#REF!,presupuesto,2)</definedName>
    <definedName name="__shared_30_0_6865">+VLOOKUP(#REF!,presupuesto,2)</definedName>
    <definedName name="__shared_30_0_6867">#N/A</definedName>
    <definedName name="__shared_30_0_6868">#N/A</definedName>
    <definedName name="__shared_30_0_6869">+#REF!*#REF!</definedName>
    <definedName name="__shared_30_0_687">#N/A</definedName>
    <definedName name="__shared_30_0_6870">+#REF!*#REF!+#REF!*#REF!*#REF!</definedName>
    <definedName name="__shared_30_0_6871">+#REF!*#REF!+#REF!*#REF!*#REF!</definedName>
    <definedName name="__shared_30_0_6872">+#REF!*#REF!+#REF!*#REF!*#REF!</definedName>
    <definedName name="__shared_30_0_6873">+#REF!*#REF!+#REF!*#REF!*#REF!</definedName>
    <definedName name="__shared_30_0_6874">+#REF!*#REF!+#REF!*#REF!*#REF!</definedName>
    <definedName name="__shared_30_0_6875">+#REF!*#REF!+#REF!*#REF!*#REF!</definedName>
    <definedName name="__shared_30_0_6876">+#REF!*#REF!+#REF!*#REF!*#REF!</definedName>
    <definedName name="__shared_30_0_6877">+#REF!*#REF!+#REF!*#REF!*#REF!</definedName>
    <definedName name="__shared_30_0_6878">+#REF!*#REF!+#REF!*#REF!*#REF!</definedName>
    <definedName name="__shared_30_0_6879">+#REF!*#REF!+#REF!*#REF!*#REF!</definedName>
    <definedName name="__shared_30_0_688">+#REF!*#REF!</definedName>
    <definedName name="__shared_30_0_6880">+#REF!*#REF!+#REF!*#REF!*#REF!</definedName>
    <definedName name="__shared_30_0_6881">+#REF!*#REF!+#REF!*#REF!*#REF!</definedName>
    <definedName name="__shared_30_0_6882">+#REF!*#REF!+#REF!*#REF!*#REF!</definedName>
    <definedName name="__shared_30_0_6883">+#REF!*#REF!+#REF!*#REF!*#REF!</definedName>
    <definedName name="__shared_30_0_6884">+#REF!*#REF!+#REF!*#REF!*#REF!</definedName>
    <definedName name="__shared_30_0_6885">+#REF!*#REF!+#REF!*#REF!*#REF!</definedName>
    <definedName name="__shared_30_0_6886">+#REF!*#REF!+#REF!*#REF!*#REF!</definedName>
    <definedName name="__shared_30_0_6887">+#REF!*#REF!+#REF!*#REF!*#REF!</definedName>
    <definedName name="__shared_30_0_6888">+#REF!*#REF!+#REF!*#REF!*#REF!</definedName>
    <definedName name="__shared_30_0_6889">ROUND(SUM(#REF!),0)</definedName>
    <definedName name="__shared_30_0_689">+#REF!*#REF!</definedName>
    <definedName name="__shared_30_0_6891">+#REF!</definedName>
    <definedName name="__shared_30_0_6892">+#REF!*#REF!</definedName>
    <definedName name="__shared_30_0_6893">ROUND(SUM(#REF!),0)</definedName>
    <definedName name="__shared_30_0_6895">+#REF!</definedName>
    <definedName name="__shared_30_0_6896">+#REF!*#REF!</definedName>
    <definedName name="__shared_30_0_6897">+#REF!*#REF!</definedName>
    <definedName name="__shared_30_0_6898">ROUND(SUM(#REF!),0)</definedName>
    <definedName name="__shared_30_0_69">+#REF!*#REF!+#REF!*#REF!*#REF!</definedName>
    <definedName name="__shared_30_0_690">+#REF!*#REF!</definedName>
    <definedName name="__shared_30_0_6900">+#REF!*#REF!</definedName>
    <definedName name="__shared_30_0_6901">+#REF!*#REF!</definedName>
    <definedName name="__shared_30_0_6902">+#REF!*#REF!</definedName>
    <definedName name="__shared_30_0_6903">+#REF!*#REF!</definedName>
    <definedName name="__shared_30_0_6904">+#REF!*#REF!</definedName>
    <definedName name="__shared_30_0_6905">+#REF!*#REF!</definedName>
    <definedName name="__shared_30_0_6906">+#REF!*#REF!</definedName>
    <definedName name="__shared_30_0_6907">+#REF!*#REF!</definedName>
    <definedName name="__shared_30_0_6908">+#REF!*#REF!</definedName>
    <definedName name="__shared_30_0_6909">+#REF!*#REF!</definedName>
    <definedName name="__shared_30_0_691">#N/A</definedName>
    <definedName name="__shared_30_0_6910">ROUND(SUM(#REF!),0)</definedName>
    <definedName name="__shared_30_0_6912">ROUND(SUM(#REF!),0)</definedName>
    <definedName name="__shared_30_0_6913">+#REF!</definedName>
    <definedName name="__shared_30_0_6914">ROUND((+#REF!+#REF!+#REF!+#REF!+#REF!),0)</definedName>
    <definedName name="__shared_30_0_6916">+ROUND(#REF!*#REF!,0)</definedName>
    <definedName name="__shared_30_0_6918">+ROUND(#REF!*#REF!,0)</definedName>
    <definedName name="__shared_30_0_692">#N/A</definedName>
    <definedName name="__shared_30_0_6920">+ROUND(#REF!*#REF!,0)</definedName>
    <definedName name="__shared_30_0_6921">+ROUND(#REF!*#REF!,0)</definedName>
    <definedName name="__shared_30_0_6922">SUM(#REF!)</definedName>
    <definedName name="__shared_30_0_6923">1+#REF!</definedName>
    <definedName name="__shared_30_0_6924">+VLOOKUP(#REF!,presupuesto,2)</definedName>
    <definedName name="__shared_30_0_6925">+VLOOKUP(#REF!,presupuesto,2)</definedName>
    <definedName name="__shared_30_0_6926">+VLOOKUP(#REF!,presupuesto,2)</definedName>
    <definedName name="__shared_30_0_6928">+#REF!*#REF!+#REF!*#REF!*#REF!</definedName>
    <definedName name="__shared_30_0_6929">+#REF!*#REF!+#REF!*#REF!*#REF!</definedName>
    <definedName name="__shared_30_0_693">+#REF!*#REF!</definedName>
    <definedName name="__shared_30_0_6930">+#REF!*#REF!+#REF!*#REF!*#REF!</definedName>
    <definedName name="__shared_30_0_6931">+#REF!*#REF!+#REF!*#REF!*#REF!</definedName>
    <definedName name="__shared_30_0_6932">+#REF!*#REF!+#REF!*#REF!*#REF!</definedName>
    <definedName name="__shared_30_0_6933">+#REF!*#REF!+#REF!*#REF!*#REF!</definedName>
    <definedName name="__shared_30_0_6934">+#REF!*#REF!+#REF!*#REF!*#REF!</definedName>
    <definedName name="__shared_30_0_6935">+#REF!*#REF!+#REF!*#REF!*#REF!</definedName>
    <definedName name="__shared_30_0_6936">+#REF!*#REF!+#REF!*#REF!*#REF!</definedName>
    <definedName name="__shared_30_0_6937">+#REF!*#REF!+#REF!*#REF!*#REF!</definedName>
    <definedName name="__shared_30_0_6938">+#REF!*#REF!+#REF!*#REF!*#REF!</definedName>
    <definedName name="__shared_30_0_6939">+#REF!*#REF!+#REF!*#REF!*#REF!</definedName>
    <definedName name="__shared_30_0_694">+#REF!*#REF!</definedName>
    <definedName name="__shared_30_0_6940">+#REF!*#REF!+#REF!*#REF!*#REF!</definedName>
    <definedName name="__shared_30_0_6941">+#REF!*#REF!+#REF!*#REF!*#REF!</definedName>
    <definedName name="__shared_30_0_6942">+#REF!*#REF!+#REF!*#REF!*#REF!</definedName>
    <definedName name="__shared_30_0_6943">+#REF!*#REF!+#REF!*#REF!*#REF!</definedName>
    <definedName name="__shared_30_0_6944">+#REF!*#REF!+#REF!*#REF!*#REF!</definedName>
    <definedName name="__shared_30_0_6945">+#REF!*#REF!+#REF!*#REF!*#REF!</definedName>
    <definedName name="__shared_30_0_6946">+#REF!*#REF!+#REF!*#REF!*#REF!</definedName>
    <definedName name="__shared_30_0_6947">ROUND(SUM(#REF!),0)</definedName>
    <definedName name="__shared_30_0_6949">ROUND(SUM(#REF!),0)</definedName>
    <definedName name="__shared_30_0_695">+#REF!*#REF!</definedName>
    <definedName name="__shared_30_0_6951">+#REF!*#REF!</definedName>
    <definedName name="__shared_30_0_6952">ROUND(SUM(#REF!),0)</definedName>
    <definedName name="__shared_30_0_6954">+#REF!*#REF!</definedName>
    <definedName name="__shared_30_0_6955">+#REF!*#REF!</definedName>
    <definedName name="__shared_30_0_6956">+#REF!*#REF!</definedName>
    <definedName name="__shared_30_0_6957">+#REF!*#REF!</definedName>
    <definedName name="__shared_30_0_6958">+#REF!*#REF!</definedName>
    <definedName name="__shared_30_0_6959">+#REF!*#REF!</definedName>
    <definedName name="__shared_30_0_696">+#REF!*#REF!</definedName>
    <definedName name="__shared_30_0_6960">+#REF!*#REF!</definedName>
    <definedName name="__shared_30_0_6961">+#REF!*#REF!</definedName>
    <definedName name="__shared_30_0_6962">+#REF!*#REF!</definedName>
    <definedName name="__shared_30_0_6963">+#REF!*#REF!</definedName>
    <definedName name="__shared_30_0_6964">ROUND(SUM(#REF!),0)</definedName>
    <definedName name="__shared_30_0_6966">ROUND(SUM(#REF!),0)</definedName>
    <definedName name="__shared_30_0_6967">+#REF!</definedName>
    <definedName name="__shared_30_0_6968">ROUND((+#REF!+#REF!+#REF!+#REF!+#REF!),0)</definedName>
    <definedName name="__shared_30_0_697">+#REF!*#REF!</definedName>
    <definedName name="__shared_30_0_6970">+ROUND(#REF!*#REF!,0)</definedName>
    <definedName name="__shared_30_0_6972">+ROUND(#REF!*#REF!,0)</definedName>
    <definedName name="__shared_30_0_6974">+ROUND(#REF!*#REF!,0)</definedName>
    <definedName name="__shared_30_0_6975">+ROUND(#REF!*#REF!,0)</definedName>
    <definedName name="__shared_30_0_6976">SUM(#REF!)</definedName>
    <definedName name="__shared_30_0_6977">1+#REF!</definedName>
    <definedName name="__shared_30_0_6978">+VLOOKUP(#REF!,presupuesto,2)</definedName>
    <definedName name="__shared_30_0_6979">+VLOOKUP(#REF!,presupuesto,2)</definedName>
    <definedName name="__shared_30_0_698">+#REF!*#REF!</definedName>
    <definedName name="__shared_30_0_6980">+VLOOKUP(#REF!,presupuesto,2)</definedName>
    <definedName name="__shared_30_0_6982">+#REF!*#REF!+#REF!*#REF!*#REF!</definedName>
    <definedName name="__shared_30_0_6983">+#REF!*#REF!+#REF!*#REF!*#REF!</definedName>
    <definedName name="__shared_30_0_6984">+#REF!*#REF!+#REF!*#REF!*#REF!</definedName>
    <definedName name="__shared_30_0_6985">+#REF!*#REF!+#REF!*#REF!*#REF!</definedName>
    <definedName name="__shared_30_0_6986">+#REF!*#REF!+#REF!*#REF!*#REF!</definedName>
    <definedName name="__shared_30_0_6987">+#REF!*#REF!+#REF!*#REF!*#REF!</definedName>
    <definedName name="__shared_30_0_6988">+#REF!*#REF!+#REF!*#REF!*#REF!</definedName>
    <definedName name="__shared_30_0_6989">+#REF!*#REF!+#REF!*#REF!*#REF!</definedName>
    <definedName name="__shared_30_0_699">+#REF!*#REF!</definedName>
    <definedName name="__shared_30_0_6990">+#REF!*#REF!+#REF!*#REF!*#REF!</definedName>
    <definedName name="__shared_30_0_6991">+#REF!*#REF!+#REF!*#REF!*#REF!</definedName>
    <definedName name="__shared_30_0_6992">+#REF!*#REF!+#REF!*#REF!*#REF!</definedName>
    <definedName name="__shared_30_0_6993">+#REF!*#REF!+#REF!*#REF!*#REF!</definedName>
    <definedName name="__shared_30_0_6994">+#REF!*#REF!+#REF!*#REF!*#REF!</definedName>
    <definedName name="__shared_30_0_6995">+#REF!*#REF!+#REF!*#REF!*#REF!</definedName>
    <definedName name="__shared_30_0_6996">+#REF!*#REF!+#REF!*#REF!*#REF!</definedName>
    <definedName name="__shared_30_0_6997">+#REF!*#REF!+#REF!*#REF!*#REF!</definedName>
    <definedName name="__shared_30_0_6998">+#REF!*#REF!+#REF!*#REF!*#REF!</definedName>
    <definedName name="__shared_30_0_6999">+#REF!*#REF!+#REF!*#REF!*#REF!</definedName>
    <definedName name="__shared_30_0_7">+#REF!*#REF!+#REF!*#REF!*#REF!</definedName>
    <definedName name="__shared_30_0_70">+#REF!*#REF!+#REF!*#REF!*#REF!</definedName>
    <definedName name="__shared_30_0_700">+#REF!*#REF!</definedName>
    <definedName name="__shared_30_0_7000">+#REF!*#REF!+#REF!*#REF!*#REF!</definedName>
    <definedName name="__shared_30_0_7001">ROUND(SUM(#REF!),0)</definedName>
    <definedName name="__shared_30_0_7003">ROUND(SUM(#REF!),0)</definedName>
    <definedName name="__shared_30_0_7005">+#REF!*#REF!</definedName>
    <definedName name="__shared_30_0_7006">ROUND(SUM(#REF!),0)</definedName>
    <definedName name="__shared_30_0_7008">+#REF!*#REF!</definedName>
    <definedName name="__shared_30_0_7009">+#REF!*#REF!</definedName>
    <definedName name="__shared_30_0_701">+#REF!*#REF!</definedName>
    <definedName name="__shared_30_0_7010">+#REF!*#REF!</definedName>
    <definedName name="__shared_30_0_7011">+#REF!*#REF!</definedName>
    <definedName name="__shared_30_0_7012">+#REF!*#REF!</definedName>
    <definedName name="__shared_30_0_7013">+#REF!*#REF!</definedName>
    <definedName name="__shared_30_0_7014">+#REF!*#REF!</definedName>
    <definedName name="__shared_30_0_7015">+#REF!*#REF!</definedName>
    <definedName name="__shared_30_0_7016">+#REF!*#REF!</definedName>
    <definedName name="__shared_30_0_7017">+#REF!*#REF!</definedName>
    <definedName name="__shared_30_0_7018">ROUND(SUM(#REF!),0)</definedName>
    <definedName name="__shared_30_0_702">ROUND(SUM(#REF!),0)</definedName>
    <definedName name="__shared_30_0_7020">+#REF!</definedName>
    <definedName name="__shared_30_0_7021">+#REF!*#REF!</definedName>
    <definedName name="__shared_30_0_7022">ROUND(SUM(#REF!),0)</definedName>
    <definedName name="__shared_30_0_7023">+#REF!</definedName>
    <definedName name="__shared_30_0_7024">ROUND((+#REF!+#REF!+#REF!+#REF!+#REF!),0)</definedName>
    <definedName name="__shared_30_0_7026">+ROUND(#REF!*#REF!,0)</definedName>
    <definedName name="__shared_30_0_7028">+ROUND(#REF!*#REF!,0)</definedName>
    <definedName name="__shared_30_0_7030">+ROUND(#REF!*#REF!,0)</definedName>
    <definedName name="__shared_30_0_7031">+ROUND(#REF!*#REF!,0)</definedName>
    <definedName name="__shared_30_0_7032">SUM(#REF!)</definedName>
    <definedName name="__shared_30_0_7033">1+#REF!</definedName>
    <definedName name="__shared_30_0_7034">+VLOOKUP(#REF!,presupuesto,2)</definedName>
    <definedName name="__shared_30_0_7035">+VLOOKUP(#REF!,presupuesto,2)</definedName>
    <definedName name="__shared_30_0_7036">+VLOOKUP(#REF!,presupuesto,2)</definedName>
    <definedName name="__shared_30_0_7037">+VLOOKUP(#REF!,presupuesto,2)</definedName>
    <definedName name="__shared_30_0_7039">+#REF!*#REF!+#REF!*#REF!*#REF!</definedName>
    <definedName name="__shared_30_0_704">ROUND(SUM(#REF!),0)</definedName>
    <definedName name="__shared_30_0_7040">+#REF!*#REF!+#REF!*#REF!*#REF!</definedName>
    <definedName name="__shared_30_0_7041">+#REF!*#REF!+#REF!*#REF!*#REF!</definedName>
    <definedName name="__shared_30_0_7042">+#REF!*#REF!+#REF!*#REF!*#REF!</definedName>
    <definedName name="__shared_30_0_7043">+#REF!*#REF!+#REF!*#REF!*#REF!</definedName>
    <definedName name="__shared_30_0_7044">+#REF!*#REF!+#REF!*#REF!*#REF!</definedName>
    <definedName name="__shared_30_0_7045">+#REF!*#REF!+#REF!*#REF!*#REF!</definedName>
    <definedName name="__shared_30_0_7046">+#REF!*#REF!+#REF!*#REF!*#REF!</definedName>
    <definedName name="__shared_30_0_7047">+#REF!*#REF!+#REF!*#REF!*#REF!</definedName>
    <definedName name="__shared_30_0_7048">+#REF!*#REF!+#REF!*#REF!*#REF!</definedName>
    <definedName name="__shared_30_0_7049">+#REF!*#REF!+#REF!*#REF!*#REF!</definedName>
    <definedName name="__shared_30_0_705">+#REF!</definedName>
    <definedName name="__shared_30_0_7050">+#REF!*#REF!+#REF!*#REF!*#REF!</definedName>
    <definedName name="__shared_30_0_7051">+#REF!*#REF!+#REF!*#REF!*#REF!</definedName>
    <definedName name="__shared_30_0_7052">+#REF!*#REF!+#REF!*#REF!*#REF!</definedName>
    <definedName name="__shared_30_0_7053">+#REF!*#REF!+#REF!*#REF!*#REF!</definedName>
    <definedName name="__shared_30_0_7054">+#REF!*#REF!+#REF!*#REF!*#REF!</definedName>
    <definedName name="__shared_30_0_7055">+#REF!*#REF!+#REF!*#REF!*#REF!</definedName>
    <definedName name="__shared_30_0_7056">+#REF!*#REF!+#REF!*#REF!*#REF!</definedName>
    <definedName name="__shared_30_0_7057">+#REF!*#REF!+#REF!*#REF!*#REF!</definedName>
    <definedName name="__shared_30_0_7058">ROUND(SUM(#REF!),0)</definedName>
    <definedName name="__shared_30_0_706">ROUND((+#REF!+#REF!+#REF!+#REF!+#REF!),0)</definedName>
    <definedName name="__shared_30_0_7060">ROUND(SUM(#REF!),0)</definedName>
    <definedName name="__shared_30_0_7062">+#REF!*#REF!</definedName>
    <definedName name="__shared_30_0_7063">ROUND(SUM(#REF!),0)</definedName>
    <definedName name="__shared_30_0_7065">+#REF!*#REF!</definedName>
    <definedName name="__shared_30_0_7066">+#REF!*#REF!</definedName>
    <definedName name="__shared_30_0_7067">+#REF!*#REF!</definedName>
    <definedName name="__shared_30_0_7068">+#REF!*#REF!</definedName>
    <definedName name="__shared_30_0_7069">+#REF!*#REF!</definedName>
    <definedName name="__shared_30_0_7070">+#REF!*#REF!</definedName>
    <definedName name="__shared_30_0_7071">+#REF!*#REF!</definedName>
    <definedName name="__shared_30_0_7072">+#REF!*#REF!</definedName>
    <definedName name="__shared_30_0_7073">+#REF!*#REF!</definedName>
    <definedName name="__shared_30_0_7074">+#REF!*#REF!</definedName>
    <definedName name="__shared_30_0_7075">ROUND(SUM(#REF!),0)</definedName>
    <definedName name="__shared_30_0_7077">+#REF!</definedName>
    <definedName name="__shared_30_0_7078">+#REF!*#REF!</definedName>
    <definedName name="__shared_30_0_7079">ROUND(SUM(#REF!),0)</definedName>
    <definedName name="__shared_30_0_708">+ROUND(#REF!*#REF!,0)</definedName>
    <definedName name="__shared_30_0_7080">+#REF!</definedName>
    <definedName name="__shared_30_0_7081">ROUND((+#REF!+#REF!+#REF!+#REF!+#REF!),0)</definedName>
    <definedName name="__shared_30_0_7083">+ROUND(#REF!*#REF!,0)</definedName>
    <definedName name="__shared_30_0_7085">+ROUND(#REF!*#REF!,0)</definedName>
    <definedName name="__shared_30_0_7087">+ROUND(#REF!*#REF!,0)</definedName>
    <definedName name="__shared_30_0_7088">+ROUND(#REF!*#REF!,0)</definedName>
    <definedName name="__shared_30_0_7089">SUM(#REF!)</definedName>
    <definedName name="__shared_30_0_7090">1+#REF!</definedName>
    <definedName name="__shared_30_0_7091">+VLOOKUP(#REF!,presupuesto,2)</definedName>
    <definedName name="__shared_30_0_7092">+VLOOKUP(#REF!,presupuesto,2)</definedName>
    <definedName name="__shared_30_0_7093">+VLOOKUP(#REF!,presupuesto,2)</definedName>
    <definedName name="__shared_30_0_7094">+VLOOKUP(#REF!,presupuesto,2)</definedName>
    <definedName name="__shared_30_0_7096">+#REF!*#REF!+#REF!*#REF!*#REF!</definedName>
    <definedName name="__shared_30_0_7097">+#REF!*#REF!+#REF!*#REF!*#REF!</definedName>
    <definedName name="__shared_30_0_7098">+#REF!*#REF!+#REF!*#REF!*#REF!</definedName>
    <definedName name="__shared_30_0_7099">+#REF!*#REF!+#REF!*#REF!*#REF!</definedName>
    <definedName name="__shared_30_0_71">+#REF!*#REF!+#REF!*#REF!*#REF!</definedName>
    <definedName name="__shared_30_0_710">+ROUND(#REF!*#REF!,0)</definedName>
    <definedName name="__shared_30_0_7100">+#REF!*#REF!+#REF!*#REF!*#REF!</definedName>
    <definedName name="__shared_30_0_7101">+#REF!*#REF!+#REF!*#REF!*#REF!</definedName>
    <definedName name="__shared_30_0_7102">+#REF!*#REF!+#REF!*#REF!*#REF!</definedName>
    <definedName name="__shared_30_0_7103">+#REF!*#REF!+#REF!*#REF!*#REF!</definedName>
    <definedName name="__shared_30_0_7104">+#REF!*#REF!+#REF!*#REF!*#REF!</definedName>
    <definedName name="__shared_30_0_7105">+#REF!*#REF!+#REF!*#REF!*#REF!</definedName>
    <definedName name="__shared_30_0_7106">+#REF!*#REF!+#REF!*#REF!*#REF!</definedName>
    <definedName name="__shared_30_0_7107">+#REF!*#REF!+#REF!*#REF!*#REF!</definedName>
    <definedName name="__shared_30_0_7108">+#REF!*#REF!+#REF!*#REF!*#REF!</definedName>
    <definedName name="__shared_30_0_7109">+#REF!*#REF!+#REF!*#REF!*#REF!</definedName>
    <definedName name="__shared_30_0_7110">+#REF!*#REF!+#REF!*#REF!*#REF!</definedName>
    <definedName name="__shared_30_0_7111">+#REF!*#REF!+#REF!*#REF!*#REF!</definedName>
    <definedName name="__shared_30_0_7112">+#REF!*#REF!+#REF!*#REF!*#REF!</definedName>
    <definedName name="__shared_30_0_7113">+#REF!*#REF!+#REF!*#REF!*#REF!</definedName>
    <definedName name="__shared_30_0_7114">+#REF!*#REF!+#REF!*#REF!*#REF!</definedName>
    <definedName name="__shared_30_0_7115">ROUND(SUM(#REF!),0)</definedName>
    <definedName name="__shared_30_0_7117">ROUND(SUM(#REF!),0)</definedName>
    <definedName name="__shared_30_0_7119">+#REF!*#REF!</definedName>
    <definedName name="__shared_30_0_712">+ROUND(#REF!*#REF!,0)</definedName>
    <definedName name="__shared_30_0_7120">ROUND(SUM(#REF!),0)</definedName>
    <definedName name="__shared_30_0_7122">+#REF!*#REF!</definedName>
    <definedName name="__shared_30_0_7123">+#REF!*#REF!</definedName>
    <definedName name="__shared_30_0_7124">+#REF!*#REF!</definedName>
    <definedName name="__shared_30_0_7125">+#REF!*#REF!</definedName>
    <definedName name="__shared_30_0_7126">+#REF!*#REF!</definedName>
    <definedName name="__shared_30_0_7127">+#REF!*#REF!</definedName>
    <definedName name="__shared_30_0_7128">+#REF!*#REF!</definedName>
    <definedName name="__shared_30_0_7129">+#REF!*#REF!</definedName>
    <definedName name="__shared_30_0_713">+ROUND(#REF!*#REF!,0)</definedName>
    <definedName name="__shared_30_0_7130">+#REF!*#REF!</definedName>
    <definedName name="__shared_30_0_7131">+#REF!*#REF!</definedName>
    <definedName name="__shared_30_0_7132">ROUND(SUM(#REF!),0)</definedName>
    <definedName name="__shared_30_0_7134">1+#REF!</definedName>
    <definedName name="__shared_30_0_7135">+#REF!</definedName>
    <definedName name="__shared_30_0_7136">+#REF!*#REF!</definedName>
    <definedName name="__shared_30_0_7137">ROUND(SUM(#REF!),0)</definedName>
    <definedName name="__shared_30_0_7138">+#REF!</definedName>
    <definedName name="__shared_30_0_7139">ROUND((+#REF!+#REF!+#REF!+#REF!+#REF!),0)</definedName>
    <definedName name="__shared_30_0_714">SUM(#REF!)</definedName>
    <definedName name="__shared_30_0_7141">+ROUND(#REF!*#REF!,0)</definedName>
    <definedName name="__shared_30_0_7143">+ROUND(#REF!*#REF!,0)</definedName>
    <definedName name="__shared_30_0_7145">+ROUND(#REF!*#REF!,0)</definedName>
    <definedName name="__shared_30_0_7146">+ROUND(#REF!*#REF!,0)</definedName>
    <definedName name="__shared_30_0_7147">SUM(#REF!)</definedName>
    <definedName name="__shared_30_0_7148">1+#REF!</definedName>
    <definedName name="__shared_30_0_7149">+VLOOKUP(#REF!,presupuesto,2)</definedName>
    <definedName name="__shared_30_0_715">1+#REF!</definedName>
    <definedName name="__shared_30_0_7150">+VLOOKUP(#REF!,presupuesto,2)</definedName>
    <definedName name="__shared_30_0_7151">+VLOOKUP(#REF!,presupuesto,2)</definedName>
    <definedName name="__shared_30_0_7152">+VLOOKUP(#REF!,presupuesto,2)</definedName>
    <definedName name="__shared_30_0_7154">+#REF!*#REF!+#REF!*#REF!*#REF!</definedName>
    <definedName name="__shared_30_0_7155">+#REF!*#REF!+#REF!*#REF!*#REF!</definedName>
    <definedName name="__shared_30_0_7156">+#REF!*#REF!+#REF!*#REF!*#REF!</definedName>
    <definedName name="__shared_30_0_7157">+#REF!*#REF!+#REF!*#REF!*#REF!</definedName>
    <definedName name="__shared_30_0_7158">+#REF!*#REF!+#REF!*#REF!*#REF!</definedName>
    <definedName name="__shared_30_0_7159">+#REF!*#REF!+#REF!*#REF!*#REF!</definedName>
    <definedName name="__shared_30_0_716">+VLOOKUP(#REF!,presupuesto,2)</definedName>
    <definedName name="__shared_30_0_7160">+#REF!*#REF!+#REF!*#REF!*#REF!</definedName>
    <definedName name="__shared_30_0_7161">+#REF!*#REF!+#REF!*#REF!*#REF!</definedName>
    <definedName name="__shared_30_0_7162">+#REF!*#REF!+#REF!*#REF!*#REF!</definedName>
    <definedName name="__shared_30_0_7163">+#REF!*#REF!+#REF!*#REF!*#REF!</definedName>
    <definedName name="__shared_30_0_7164">+#REF!*#REF!+#REF!*#REF!*#REF!</definedName>
    <definedName name="__shared_30_0_7165">+#REF!*#REF!+#REF!*#REF!*#REF!</definedName>
    <definedName name="__shared_30_0_7166">+#REF!*#REF!+#REF!*#REF!*#REF!</definedName>
    <definedName name="__shared_30_0_7167">+#REF!*#REF!+#REF!*#REF!*#REF!</definedName>
    <definedName name="__shared_30_0_7168">+#REF!*#REF!+#REF!*#REF!*#REF!</definedName>
    <definedName name="__shared_30_0_7169">+#REF!*#REF!+#REF!*#REF!*#REF!</definedName>
    <definedName name="__shared_30_0_717">+VLOOKUP(#REF!,presupuesto,2)</definedName>
    <definedName name="__shared_30_0_7170">+#REF!*#REF!+#REF!*#REF!*#REF!</definedName>
    <definedName name="__shared_30_0_7171">+#REF!*#REF!+#REF!*#REF!*#REF!</definedName>
    <definedName name="__shared_30_0_7172">+#REF!*#REF!+#REF!*#REF!*#REF!</definedName>
    <definedName name="__shared_30_0_7173">ROUND(SUM(#REF!),0)</definedName>
    <definedName name="__shared_30_0_7175">ROUND(SUM(#REF!),0)</definedName>
    <definedName name="__shared_30_0_7177">+#REF!*#REF!</definedName>
    <definedName name="__shared_30_0_7178">ROUND(SUM(#REF!),0)</definedName>
    <definedName name="__shared_30_0_718">+VLOOKUP(#REF!,presupuesto,2)</definedName>
    <definedName name="__shared_30_0_7180">+#REF!*#REF!</definedName>
    <definedName name="__shared_30_0_7181">+#REF!*#REF!</definedName>
    <definedName name="__shared_30_0_7182">+#REF!*#REF!</definedName>
    <definedName name="__shared_30_0_7183">+#REF!*#REF!</definedName>
    <definedName name="__shared_30_0_7184">+#REF!*#REF!</definedName>
    <definedName name="__shared_30_0_7185">+#REF!*#REF!</definedName>
    <definedName name="__shared_30_0_7186">+#REF!*#REF!</definedName>
    <definedName name="__shared_30_0_7187">+#REF!*#REF!</definedName>
    <definedName name="__shared_30_0_7188">+#REF!*#REF!</definedName>
    <definedName name="__shared_30_0_7189">+#REF!*#REF!</definedName>
    <definedName name="__shared_30_0_7190">ROUND(SUM(#REF!),0)</definedName>
    <definedName name="__shared_30_0_7192">1+#REF!</definedName>
    <definedName name="__shared_30_0_7193">+#REF!</definedName>
    <definedName name="__shared_30_0_7194">+#REF!*#REF!</definedName>
    <definedName name="__shared_30_0_7195">ROUND(SUM(#REF!),0)</definedName>
    <definedName name="__shared_30_0_7196">+#REF!</definedName>
    <definedName name="__shared_30_0_7197">ROUND((+#REF!+#REF!+#REF!+#REF!+#REF!),0)</definedName>
    <definedName name="__shared_30_0_7199">+ROUND(#REF!*#REF!,0)</definedName>
    <definedName name="__shared_30_0_72">+#REF!*#REF!+#REF!*#REF!*#REF!</definedName>
    <definedName name="__shared_30_0_720">#N/A</definedName>
    <definedName name="__shared_30_0_7201">+ROUND(#REF!*#REF!,0)</definedName>
    <definedName name="__shared_30_0_7203">+ROUND(#REF!*#REF!,0)</definedName>
    <definedName name="__shared_30_0_7204">+ROUND(#REF!*#REF!,0)</definedName>
    <definedName name="__shared_30_0_7205">SUM(#REF!)</definedName>
    <definedName name="__shared_30_0_7206">1+#REF!</definedName>
    <definedName name="__shared_30_0_7207">+VLOOKUP(#REF!,presupuesto,2)</definedName>
    <definedName name="__shared_30_0_7208">+VLOOKUP(#REF!,presupuesto,2)</definedName>
    <definedName name="__shared_30_0_7209">+VLOOKUP(#REF!,presupuesto,2)</definedName>
    <definedName name="__shared_30_0_721">#N/A</definedName>
    <definedName name="__shared_30_0_7210">+VLOOKUP(#REF!,presupuesto,2)</definedName>
    <definedName name="__shared_30_0_7212">+#REF!*#REF!+#REF!*#REF!*#REF!</definedName>
    <definedName name="__shared_30_0_7213">+#REF!*#REF!+#REF!*#REF!*#REF!</definedName>
    <definedName name="__shared_30_0_7214">+#REF!*#REF!+#REF!*#REF!*#REF!</definedName>
    <definedName name="__shared_30_0_7215">+#REF!*#REF!+#REF!*#REF!*#REF!</definedName>
    <definedName name="__shared_30_0_7216">+#REF!*#REF!+#REF!*#REF!*#REF!</definedName>
    <definedName name="__shared_30_0_7217">+#REF!*#REF!+#REF!*#REF!*#REF!</definedName>
    <definedName name="__shared_30_0_7218">+#REF!*#REF!+#REF!*#REF!*#REF!</definedName>
    <definedName name="__shared_30_0_7219">+#REF!*#REF!+#REF!*#REF!*#REF!</definedName>
    <definedName name="__shared_30_0_722">+#REF!*#REF!</definedName>
    <definedName name="__shared_30_0_7220">+#REF!*#REF!+#REF!*#REF!*#REF!</definedName>
    <definedName name="__shared_30_0_7221">+#REF!*#REF!+#REF!*#REF!*#REF!</definedName>
    <definedName name="__shared_30_0_7222">+#REF!*#REF!+#REF!*#REF!*#REF!</definedName>
    <definedName name="__shared_30_0_7223">+#REF!*#REF!+#REF!*#REF!*#REF!</definedName>
    <definedName name="__shared_30_0_7224">+#REF!*#REF!+#REF!*#REF!*#REF!</definedName>
    <definedName name="__shared_30_0_7225">+#REF!*#REF!+#REF!*#REF!*#REF!</definedName>
    <definedName name="__shared_30_0_7226">+#REF!*#REF!+#REF!*#REF!*#REF!</definedName>
    <definedName name="__shared_30_0_7227">+#REF!*#REF!+#REF!*#REF!*#REF!</definedName>
    <definedName name="__shared_30_0_7228">+#REF!*#REF!+#REF!*#REF!*#REF!</definedName>
    <definedName name="__shared_30_0_7229">+#REF!*#REF!+#REF!*#REF!*#REF!</definedName>
    <definedName name="__shared_30_0_723">+#REF!*#REF!+#REF!*#REF!*#REF!</definedName>
    <definedName name="__shared_30_0_7230">+#REF!*#REF!+#REF!*#REF!*#REF!</definedName>
    <definedName name="__shared_30_0_7231">ROUND(SUM(#REF!),0)</definedName>
    <definedName name="__shared_30_0_7233">ROUND(SUM(#REF!),0)</definedName>
    <definedName name="__shared_30_0_7235">+#REF!*#REF!</definedName>
    <definedName name="__shared_30_0_7236">ROUND(SUM(#REF!),0)</definedName>
    <definedName name="__shared_30_0_7238">+#REF!*#REF!</definedName>
    <definedName name="__shared_30_0_7239">+#REF!*#REF!</definedName>
    <definedName name="__shared_30_0_724">+#REF!*#REF!+#REF!*#REF!*#REF!</definedName>
    <definedName name="__shared_30_0_7240">+#REF!*#REF!</definedName>
    <definedName name="__shared_30_0_7241">+#REF!*#REF!</definedName>
    <definedName name="__shared_30_0_7242">+#REF!*#REF!</definedName>
    <definedName name="__shared_30_0_7243">+#REF!*#REF!</definedName>
    <definedName name="__shared_30_0_7244">+#REF!*#REF!</definedName>
    <definedName name="__shared_30_0_7245">+#REF!*#REF!</definedName>
    <definedName name="__shared_30_0_7246">+#REF!*#REF!</definedName>
    <definedName name="__shared_30_0_7247">+#REF!*#REF!</definedName>
    <definedName name="__shared_30_0_7248">ROUND(SUM(#REF!),0)</definedName>
    <definedName name="__shared_30_0_725">+#REF!*#REF!+#REF!*#REF!*#REF!</definedName>
    <definedName name="__shared_30_0_7250">1+#REF!</definedName>
    <definedName name="__shared_30_0_7251">+#REF!</definedName>
    <definedName name="__shared_30_0_7252">+#REF!*#REF!</definedName>
    <definedName name="__shared_30_0_7253">ROUND(SUM(#REF!),0)</definedName>
    <definedName name="__shared_30_0_7254">+#REF!</definedName>
    <definedName name="__shared_30_0_7255">ROUND((+#REF!+#REF!+#REF!+#REF!+#REF!),0)</definedName>
    <definedName name="__shared_30_0_7257">+ROUND(#REF!*#REF!,0)</definedName>
    <definedName name="__shared_30_0_7259">+ROUND(#REF!*#REF!,0)</definedName>
    <definedName name="__shared_30_0_726">+#REF!*#REF!+#REF!*#REF!*#REF!</definedName>
    <definedName name="__shared_30_0_7261">+ROUND(#REF!*#REF!,0)</definedName>
    <definedName name="__shared_30_0_7262">+ROUND(#REF!*#REF!,0)</definedName>
    <definedName name="__shared_30_0_7263">SUM(#REF!)</definedName>
    <definedName name="__shared_30_0_7264">1+#REF!</definedName>
    <definedName name="__shared_30_0_7265">+VLOOKUP(#REF!,presupuesto,2)</definedName>
    <definedName name="__shared_30_0_7266">+VLOOKUP(#REF!,presupuesto,2)</definedName>
    <definedName name="__shared_30_0_7267">+VLOOKUP(#REF!,presupuesto,2)</definedName>
    <definedName name="__shared_30_0_7268">+VLOOKUP(#REF!,presupuesto,2)</definedName>
    <definedName name="__shared_30_0_727">+#REF!*#REF!+#REF!*#REF!*#REF!</definedName>
    <definedName name="__shared_30_0_7270">+#REF!*#REF!+#REF!*#REF!*#REF!</definedName>
    <definedName name="__shared_30_0_7271">+#REF!*#REF!+#REF!*#REF!*#REF!</definedName>
    <definedName name="__shared_30_0_7272">+#REF!*#REF!+#REF!*#REF!*#REF!</definedName>
    <definedName name="__shared_30_0_7273">+#REF!*#REF!+#REF!*#REF!*#REF!</definedName>
    <definedName name="__shared_30_0_7274">+#REF!*#REF!+#REF!*#REF!*#REF!</definedName>
    <definedName name="__shared_30_0_7275">+#REF!*#REF!+#REF!*#REF!*#REF!</definedName>
    <definedName name="__shared_30_0_7276">+#REF!*#REF!+#REF!*#REF!*#REF!</definedName>
    <definedName name="__shared_30_0_7277">+#REF!*#REF!+#REF!*#REF!*#REF!</definedName>
    <definedName name="__shared_30_0_7278">+#REF!*#REF!+#REF!*#REF!*#REF!</definedName>
    <definedName name="__shared_30_0_7279">+#REF!*#REF!+#REF!*#REF!*#REF!</definedName>
    <definedName name="__shared_30_0_728">+#REF!*#REF!+#REF!*#REF!*#REF!</definedName>
    <definedName name="__shared_30_0_7280">+#REF!*#REF!+#REF!*#REF!*#REF!</definedName>
    <definedName name="__shared_30_0_7281">+#REF!*#REF!+#REF!*#REF!*#REF!</definedName>
    <definedName name="__shared_30_0_7282">+#REF!*#REF!+#REF!*#REF!*#REF!</definedName>
    <definedName name="__shared_30_0_7283">+#REF!*#REF!+#REF!*#REF!*#REF!</definedName>
    <definedName name="__shared_30_0_7284">+#REF!*#REF!+#REF!*#REF!*#REF!</definedName>
    <definedName name="__shared_30_0_7285">+#REF!*#REF!+#REF!*#REF!*#REF!</definedName>
    <definedName name="__shared_30_0_7286">+#REF!*#REF!+#REF!*#REF!*#REF!</definedName>
    <definedName name="__shared_30_0_7287">+#REF!*#REF!+#REF!*#REF!*#REF!</definedName>
    <definedName name="__shared_30_0_7288">+#REF!*#REF!+#REF!*#REF!*#REF!</definedName>
    <definedName name="__shared_30_0_7289">ROUND(SUM(#REF!),0)</definedName>
    <definedName name="__shared_30_0_729">+#REF!*#REF!+#REF!*#REF!*#REF!</definedName>
    <definedName name="__shared_30_0_7291">ROUND(SUM(#REF!),0)</definedName>
    <definedName name="__shared_30_0_7293">+#REF!*#REF!</definedName>
    <definedName name="__shared_30_0_7294">ROUND(SUM(#REF!),0)</definedName>
    <definedName name="__shared_30_0_7296">+#REF!*#REF!</definedName>
    <definedName name="__shared_30_0_7297">+#REF!*#REF!</definedName>
    <definedName name="__shared_30_0_7298">+#REF!*#REF!</definedName>
    <definedName name="__shared_30_0_7299">+#REF!*#REF!</definedName>
    <definedName name="__shared_30_0_73">+#REF!*#REF!+#REF!*#REF!*#REF!</definedName>
    <definedName name="__shared_30_0_730">+#REF!*#REF!+#REF!*#REF!*#REF!</definedName>
    <definedName name="__shared_30_0_7300">+#REF!*#REF!</definedName>
    <definedName name="__shared_30_0_7301">+#REF!*#REF!</definedName>
    <definedName name="__shared_30_0_7302">+#REF!*#REF!</definedName>
    <definedName name="__shared_30_0_7303">+#REF!*#REF!</definedName>
    <definedName name="__shared_30_0_7304">+#REF!*#REF!</definedName>
    <definedName name="__shared_30_0_7305">+#REF!*#REF!</definedName>
    <definedName name="__shared_30_0_7306">ROUND(SUM(#REF!),0)</definedName>
    <definedName name="__shared_30_0_7308">1+#REF!</definedName>
    <definedName name="__shared_30_0_7309">+#REF!</definedName>
    <definedName name="__shared_30_0_731">+#REF!*#REF!+#REF!*#REF!*#REF!</definedName>
    <definedName name="__shared_30_0_7310">+#REF!*#REF!</definedName>
    <definedName name="__shared_30_0_7311">ROUND(SUM(#REF!),0)</definedName>
    <definedName name="__shared_30_0_7312">+#REF!</definedName>
    <definedName name="__shared_30_0_7313">ROUND((+#REF!+#REF!+#REF!+#REF!+#REF!),0)</definedName>
    <definedName name="__shared_30_0_7315">+ROUND(#REF!*#REF!,0)</definedName>
    <definedName name="__shared_30_0_7317">+ROUND(#REF!*#REF!,0)</definedName>
    <definedName name="__shared_30_0_7319">+ROUND(#REF!*#REF!,0)</definedName>
    <definedName name="__shared_30_0_732">+#REF!*#REF!+#REF!*#REF!*#REF!</definedName>
    <definedName name="__shared_30_0_7320">+ROUND(#REF!*#REF!,0)</definedName>
    <definedName name="__shared_30_0_7321">SUM(#REF!)</definedName>
    <definedName name="__shared_30_0_7322">1+#REF!</definedName>
    <definedName name="__shared_30_0_7323">+VLOOKUP(#REF!,presupuesto,2)</definedName>
    <definedName name="__shared_30_0_7324">+VLOOKUP(#REF!,presupuesto,2)</definedName>
    <definedName name="__shared_30_0_7325">+VLOOKUP(#REF!,presupuesto,2)</definedName>
    <definedName name="__shared_30_0_7326">+VLOOKUP(#REF!,presupuesto,2)</definedName>
    <definedName name="__shared_30_0_7328">+#REF!*#REF!+#REF!*#REF!*#REF!</definedName>
    <definedName name="__shared_30_0_7329">+#REF!*#REF!+#REF!*#REF!*#REF!</definedName>
    <definedName name="__shared_30_0_733">+#REF!*#REF!+#REF!*#REF!*#REF!</definedName>
    <definedName name="__shared_30_0_7330">+#REF!*#REF!+#REF!*#REF!*#REF!</definedName>
    <definedName name="__shared_30_0_7331">+#REF!*#REF!+#REF!*#REF!*#REF!</definedName>
    <definedName name="__shared_30_0_7332">+#REF!*#REF!+#REF!*#REF!*#REF!</definedName>
    <definedName name="__shared_30_0_7333">+#REF!*#REF!+#REF!*#REF!*#REF!</definedName>
    <definedName name="__shared_30_0_7334">+#REF!*#REF!+#REF!*#REF!*#REF!</definedName>
    <definedName name="__shared_30_0_7335">+#REF!*#REF!+#REF!*#REF!*#REF!</definedName>
    <definedName name="__shared_30_0_7336">+#REF!*#REF!+#REF!*#REF!*#REF!</definedName>
    <definedName name="__shared_30_0_7337">+#REF!*#REF!+#REF!*#REF!*#REF!</definedName>
    <definedName name="__shared_30_0_7338">+#REF!*#REF!+#REF!*#REF!*#REF!</definedName>
    <definedName name="__shared_30_0_7339">+#REF!*#REF!+#REF!*#REF!*#REF!</definedName>
    <definedName name="__shared_30_0_734">+#REF!*#REF!+#REF!*#REF!*#REF!</definedName>
    <definedName name="__shared_30_0_7340">+#REF!*#REF!+#REF!*#REF!*#REF!</definedName>
    <definedName name="__shared_30_0_7341">+#REF!*#REF!+#REF!*#REF!*#REF!</definedName>
    <definedName name="__shared_30_0_7342">+#REF!*#REF!+#REF!*#REF!*#REF!</definedName>
    <definedName name="__shared_30_0_7343">+#REF!*#REF!+#REF!*#REF!*#REF!</definedName>
    <definedName name="__shared_30_0_7344">+#REF!*#REF!+#REF!*#REF!*#REF!</definedName>
    <definedName name="__shared_30_0_7345">+#REF!*#REF!+#REF!*#REF!*#REF!</definedName>
    <definedName name="__shared_30_0_7346">+#REF!*#REF!+#REF!*#REF!*#REF!</definedName>
    <definedName name="__shared_30_0_7347">ROUND(SUM(#REF!),0)</definedName>
    <definedName name="__shared_30_0_7349">ROUND(SUM(#REF!),0)</definedName>
    <definedName name="__shared_30_0_735">+#REF!*#REF!+#REF!*#REF!*#REF!</definedName>
    <definedName name="__shared_30_0_7351">+#REF!*#REF!</definedName>
    <definedName name="__shared_30_0_7352">ROUND(SUM(#REF!),0)</definedName>
    <definedName name="__shared_30_0_7354">+#REF!*#REF!</definedName>
    <definedName name="__shared_30_0_7355">+#REF!*#REF!</definedName>
    <definedName name="__shared_30_0_7356">+#REF!*#REF!</definedName>
    <definedName name="__shared_30_0_7357">+#REF!*#REF!</definedName>
    <definedName name="__shared_30_0_7358">+#REF!*#REF!</definedName>
    <definedName name="__shared_30_0_7359">+#REF!*#REF!</definedName>
    <definedName name="__shared_30_0_736">+#REF!*#REF!+#REF!*#REF!*#REF!</definedName>
    <definedName name="__shared_30_0_7360">+#REF!*#REF!</definedName>
    <definedName name="__shared_30_0_7361">+#REF!*#REF!</definedName>
    <definedName name="__shared_30_0_7362">+#REF!*#REF!</definedName>
    <definedName name="__shared_30_0_7363">+#REF!*#REF!</definedName>
    <definedName name="__shared_30_0_7364">ROUND(SUM(#REF!),0)</definedName>
    <definedName name="__shared_30_0_7366">1+#REF!</definedName>
    <definedName name="__shared_30_0_7367">+#REF!</definedName>
    <definedName name="__shared_30_0_7368">+#REF!*#REF!</definedName>
    <definedName name="__shared_30_0_7369">ROUND(SUM(#REF!),0)</definedName>
    <definedName name="__shared_30_0_737">+#REF!*#REF!+#REF!*#REF!*#REF!</definedName>
    <definedName name="__shared_30_0_7370">+#REF!</definedName>
    <definedName name="__shared_30_0_7371">ROUND((+#REF!+#REF!+#REF!+#REF!+#REF!),0)</definedName>
    <definedName name="__shared_30_0_7373">+ROUND(#REF!*#REF!,0)</definedName>
    <definedName name="__shared_30_0_7375">+ROUND(#REF!*#REF!,0)</definedName>
    <definedName name="__shared_30_0_7377">+ROUND(#REF!*#REF!,0)</definedName>
    <definedName name="__shared_30_0_7378">+ROUND(#REF!*#REF!,0)</definedName>
    <definedName name="__shared_30_0_7379">SUM(#REF!)</definedName>
    <definedName name="__shared_30_0_738">+#REF!*#REF!+#REF!*#REF!*#REF!</definedName>
    <definedName name="__shared_30_0_7380">1+#REF!</definedName>
    <definedName name="__shared_30_0_7381">+VLOOKUP(#REF!,presupuesto,2)</definedName>
    <definedName name="__shared_30_0_7382">+VLOOKUP(#REF!,presupuesto,2)</definedName>
    <definedName name="__shared_30_0_7383">+VLOOKUP(#REF!,presupuesto,2)</definedName>
    <definedName name="__shared_30_0_7384">+VLOOKUP(#REF!,presupuesto,2)</definedName>
    <definedName name="__shared_30_0_7386">+#REF!*#REF!+#REF!*#REF!*#REF!</definedName>
    <definedName name="__shared_30_0_7387">+#REF!*#REF!+#REF!*#REF!*#REF!</definedName>
    <definedName name="__shared_30_0_7388">+#REF!*#REF!+#REF!*#REF!*#REF!</definedName>
    <definedName name="__shared_30_0_7389">+#REF!*#REF!+#REF!*#REF!*#REF!</definedName>
    <definedName name="__shared_30_0_739">+#REF!*#REF!+#REF!*#REF!*#REF!</definedName>
    <definedName name="__shared_30_0_7390">+#REF!*#REF!+#REF!*#REF!*#REF!</definedName>
    <definedName name="__shared_30_0_7391">+#REF!*#REF!+#REF!*#REF!*#REF!</definedName>
    <definedName name="__shared_30_0_7392">+#REF!*#REF!+#REF!*#REF!*#REF!</definedName>
    <definedName name="__shared_30_0_7393">+#REF!*#REF!+#REF!*#REF!*#REF!</definedName>
    <definedName name="__shared_30_0_7394">+#REF!*#REF!+#REF!*#REF!*#REF!</definedName>
    <definedName name="__shared_30_0_7395">+#REF!*#REF!+#REF!*#REF!*#REF!</definedName>
    <definedName name="__shared_30_0_7396">+#REF!*#REF!+#REF!*#REF!*#REF!</definedName>
    <definedName name="__shared_30_0_7397">+#REF!*#REF!+#REF!*#REF!*#REF!</definedName>
    <definedName name="__shared_30_0_7398">+#REF!*#REF!+#REF!*#REF!*#REF!</definedName>
    <definedName name="__shared_30_0_7399">+#REF!*#REF!+#REF!*#REF!*#REF!</definedName>
    <definedName name="__shared_30_0_74">+#REF!*#REF!+#REF!*#REF!*#REF!</definedName>
    <definedName name="__shared_30_0_740">+#REF!*#REF!+#REF!*#REF!*#REF!</definedName>
    <definedName name="__shared_30_0_7400">+#REF!*#REF!+#REF!*#REF!*#REF!</definedName>
    <definedName name="__shared_30_0_7401">+#REF!*#REF!+#REF!*#REF!*#REF!</definedName>
    <definedName name="__shared_30_0_7402">+#REF!*#REF!+#REF!*#REF!*#REF!</definedName>
    <definedName name="__shared_30_0_7403">+#REF!*#REF!+#REF!*#REF!*#REF!</definedName>
    <definedName name="__shared_30_0_7404">+#REF!*#REF!+#REF!*#REF!*#REF!</definedName>
    <definedName name="__shared_30_0_7405">ROUND(SUM(#REF!),0)</definedName>
    <definedName name="__shared_30_0_7407">ROUND(SUM(#REF!),0)</definedName>
    <definedName name="__shared_30_0_7409">+#REF!*#REF!</definedName>
    <definedName name="__shared_30_0_741">+#REF!*#REF!+#REF!*#REF!*#REF!</definedName>
    <definedName name="__shared_30_0_7410">ROUND(SUM(#REF!),0)</definedName>
    <definedName name="__shared_30_0_7412">+#REF!*#REF!</definedName>
    <definedName name="__shared_30_0_7413">+#REF!*#REF!</definedName>
    <definedName name="__shared_30_0_7414">+#REF!*#REF!</definedName>
    <definedName name="__shared_30_0_7415">+#REF!*#REF!</definedName>
    <definedName name="__shared_30_0_7416">+#REF!*#REF!</definedName>
    <definedName name="__shared_30_0_7417">+#REF!*#REF!</definedName>
    <definedName name="__shared_30_0_7418">+#REF!*#REF!</definedName>
    <definedName name="__shared_30_0_7419">+#REF!*#REF!</definedName>
    <definedName name="__shared_30_0_7420">+#REF!*#REF!</definedName>
    <definedName name="__shared_30_0_7421">+#REF!*#REF!</definedName>
    <definedName name="__shared_30_0_7422">ROUND(SUM(#REF!),0)</definedName>
    <definedName name="__shared_30_0_7424">1+#REF!</definedName>
    <definedName name="__shared_30_0_7425">+#REF!</definedName>
    <definedName name="__shared_30_0_7426">+#REF!*#REF!</definedName>
    <definedName name="__shared_30_0_7427">ROUND(SUM(#REF!),0)</definedName>
    <definedName name="__shared_30_0_7428">+#REF!</definedName>
    <definedName name="__shared_30_0_7429">ROUND((+#REF!+#REF!+#REF!+#REF!+#REF!),0)</definedName>
    <definedName name="__shared_30_0_743">SUM(#REF!)</definedName>
    <definedName name="__shared_30_0_7431">+ROUND(#REF!*#REF!,0)</definedName>
    <definedName name="__shared_30_0_7433">+ROUND(#REF!*#REF!,0)</definedName>
    <definedName name="__shared_30_0_7435">+ROUND(#REF!*#REF!,0)</definedName>
    <definedName name="__shared_30_0_7436">+ROUND(#REF!*#REF!,0)</definedName>
    <definedName name="__shared_30_0_7437">SUM(#REF!)</definedName>
    <definedName name="__shared_30_0_7438">1+#REF!</definedName>
    <definedName name="__shared_30_0_7439">+VLOOKUP(#REF!,presupuesto,2)</definedName>
    <definedName name="__shared_30_0_744">ROUND(SUM(#REF!),0)</definedName>
    <definedName name="__shared_30_0_7440">+VLOOKUP(#REF!,presupuesto,2)</definedName>
    <definedName name="__shared_30_0_7441">+VLOOKUP(#REF!,presupuesto,2)</definedName>
    <definedName name="__shared_30_0_7442">+VLOOKUP(#REF!,presupuesto,2)</definedName>
    <definedName name="__shared_30_0_7444">+#REF!*#REF!+#REF!*#REF!*#REF!</definedName>
    <definedName name="__shared_30_0_7445">+#REF!*#REF!+#REF!*#REF!*#REF!</definedName>
    <definedName name="__shared_30_0_7446">+#REF!*#REF!+#REF!*#REF!*#REF!</definedName>
    <definedName name="__shared_30_0_7447">+#REF!*#REF!+#REF!*#REF!*#REF!</definedName>
    <definedName name="__shared_30_0_7448">+#REF!*#REF!+#REF!*#REF!*#REF!</definedName>
    <definedName name="__shared_30_0_7449">+#REF!*#REF!+#REF!*#REF!*#REF!</definedName>
    <definedName name="__shared_30_0_7450">+#REF!*#REF!+#REF!*#REF!*#REF!</definedName>
    <definedName name="__shared_30_0_7451">+#REF!*#REF!+#REF!*#REF!*#REF!</definedName>
    <definedName name="__shared_30_0_7452">+#REF!*#REF!+#REF!*#REF!*#REF!</definedName>
    <definedName name="__shared_30_0_7453">+#REF!*#REF!+#REF!*#REF!*#REF!</definedName>
    <definedName name="__shared_30_0_7454">+#REF!*#REF!+#REF!*#REF!*#REF!</definedName>
    <definedName name="__shared_30_0_7455">+#REF!*#REF!+#REF!*#REF!*#REF!</definedName>
    <definedName name="__shared_30_0_7456">+#REF!*#REF!+#REF!*#REF!*#REF!</definedName>
    <definedName name="__shared_30_0_7457">+#REF!*#REF!+#REF!*#REF!*#REF!</definedName>
    <definedName name="__shared_30_0_7458">+#REF!*#REF!+#REF!*#REF!*#REF!</definedName>
    <definedName name="__shared_30_0_7459">+#REF!*#REF!+#REF!*#REF!*#REF!</definedName>
    <definedName name="__shared_30_0_746">+#REF!</definedName>
    <definedName name="__shared_30_0_7460">+#REF!*#REF!+#REF!*#REF!*#REF!</definedName>
    <definedName name="__shared_30_0_7461">+#REF!*#REF!+#REF!*#REF!*#REF!</definedName>
    <definedName name="__shared_30_0_7462">+#REF!*#REF!+#REF!*#REF!*#REF!</definedName>
    <definedName name="__shared_30_0_7463">ROUND(SUM(#REF!),0)</definedName>
    <definedName name="__shared_30_0_7465">ROUND(SUM(#REF!),0)</definedName>
    <definedName name="__shared_30_0_7467">+#REF!*#REF!</definedName>
    <definedName name="__shared_30_0_7468">ROUND(SUM(#REF!),0)</definedName>
    <definedName name="__shared_30_0_747">+#REF!*#REF!</definedName>
    <definedName name="__shared_30_0_7470">+#REF!*#REF!</definedName>
    <definedName name="__shared_30_0_7471">+#REF!*#REF!</definedName>
    <definedName name="__shared_30_0_7472">+#REF!*#REF!</definedName>
    <definedName name="__shared_30_0_7473">+#REF!*#REF!</definedName>
    <definedName name="__shared_30_0_7474">+#REF!*#REF!</definedName>
    <definedName name="__shared_30_0_7475">+#REF!*#REF!</definedName>
    <definedName name="__shared_30_0_7476">+#REF!*#REF!</definedName>
    <definedName name="__shared_30_0_7477">+#REF!*#REF!</definedName>
    <definedName name="__shared_30_0_7478">+#REF!*#REF!</definedName>
    <definedName name="__shared_30_0_7479">+#REF!*#REF!</definedName>
    <definedName name="__shared_30_0_748">ROUND(SUM(#REF!),0)</definedName>
    <definedName name="__shared_30_0_7480">ROUND(SUM(#REF!),0)</definedName>
    <definedName name="__shared_30_0_7482">1+#REF!</definedName>
    <definedName name="__shared_30_0_7483">+#REF!</definedName>
    <definedName name="__shared_30_0_7484">+#REF!*#REF!</definedName>
    <definedName name="__shared_30_0_7485">ROUND(SUM(#REF!),0)</definedName>
    <definedName name="__shared_30_0_7486">+#REF!</definedName>
    <definedName name="__shared_30_0_7487">ROUND((+#REF!+#REF!+#REF!+#REF!+#REF!),0)</definedName>
    <definedName name="__shared_30_0_7489">+ROUND(#REF!*#REF!,0)</definedName>
    <definedName name="__shared_30_0_7491">+ROUND(#REF!*#REF!,0)</definedName>
    <definedName name="__shared_30_0_7493">+ROUND(#REF!*#REF!,0)</definedName>
    <definedName name="__shared_30_0_7494">+ROUND(#REF!*#REF!,0)</definedName>
    <definedName name="__shared_30_0_7495">SUM(#REF!)</definedName>
    <definedName name="__shared_30_0_7496">1+#REF!</definedName>
    <definedName name="__shared_30_0_7497">+VLOOKUP(#REF!,presupuesto,2)</definedName>
    <definedName name="__shared_30_0_7498">+VLOOKUP(#REF!,presupuesto,2)</definedName>
    <definedName name="__shared_30_0_7499">+VLOOKUP(#REF!,presupuesto,2)</definedName>
    <definedName name="__shared_30_0_75">+#REF!*#REF!+#REF!*#REF!*#REF!</definedName>
    <definedName name="__shared_30_0_750">+#REF!</definedName>
    <definedName name="__shared_30_0_7500">+VLOOKUP(#REF!,presupuesto,2)</definedName>
    <definedName name="__shared_30_0_7502">+#REF!*#REF!+#REF!*#REF!*#REF!</definedName>
    <definedName name="__shared_30_0_7503">+#REF!*#REF!+#REF!*#REF!*#REF!</definedName>
    <definedName name="__shared_30_0_7504">+#REF!*#REF!+#REF!*#REF!*#REF!</definedName>
    <definedName name="__shared_30_0_7505">+#REF!*#REF!+#REF!*#REF!*#REF!</definedName>
    <definedName name="__shared_30_0_7506">+#REF!*#REF!+#REF!*#REF!*#REF!</definedName>
    <definedName name="__shared_30_0_7507">+#REF!*#REF!+#REF!*#REF!*#REF!</definedName>
    <definedName name="__shared_30_0_7508">+#REF!*#REF!+#REF!*#REF!*#REF!</definedName>
    <definedName name="__shared_30_0_7509">+#REF!*#REF!+#REF!*#REF!*#REF!</definedName>
    <definedName name="__shared_30_0_751">+#REF!*#REF!</definedName>
    <definedName name="__shared_30_0_7510">+#REF!*#REF!+#REF!*#REF!*#REF!</definedName>
    <definedName name="__shared_30_0_7511">+#REF!*#REF!+#REF!*#REF!*#REF!</definedName>
    <definedName name="__shared_30_0_7512">+#REF!*#REF!+#REF!*#REF!*#REF!</definedName>
    <definedName name="__shared_30_0_7513">+#REF!*#REF!+#REF!*#REF!*#REF!</definedName>
    <definedName name="__shared_30_0_7514">+#REF!*#REF!+#REF!*#REF!*#REF!</definedName>
    <definedName name="__shared_30_0_7515">+#REF!*#REF!+#REF!*#REF!*#REF!</definedName>
    <definedName name="__shared_30_0_7516">+#REF!*#REF!+#REF!*#REF!*#REF!</definedName>
    <definedName name="__shared_30_0_7517">+#REF!*#REF!+#REF!*#REF!*#REF!</definedName>
    <definedName name="__shared_30_0_7518">+#REF!*#REF!+#REF!*#REF!*#REF!</definedName>
    <definedName name="__shared_30_0_7519">+#REF!*#REF!+#REF!*#REF!*#REF!</definedName>
    <definedName name="__shared_30_0_752">+#REF!*#REF!</definedName>
    <definedName name="__shared_30_0_7520">+#REF!*#REF!+#REF!*#REF!*#REF!</definedName>
    <definedName name="__shared_30_0_7521">ROUND(SUM(#REF!),0)</definedName>
    <definedName name="__shared_30_0_7523">ROUND(SUM(#REF!),0)</definedName>
    <definedName name="__shared_30_0_7525">+#REF!*#REF!</definedName>
    <definedName name="__shared_30_0_7526">ROUND(SUM(#REF!),0)</definedName>
    <definedName name="__shared_30_0_7528">+#REF!*#REF!</definedName>
    <definedName name="__shared_30_0_7529">+#REF!*#REF!</definedName>
    <definedName name="__shared_30_0_753">ROUND(SUM(#REF!),0)</definedName>
    <definedName name="__shared_30_0_7530">+#REF!*#REF!</definedName>
    <definedName name="__shared_30_0_7531">+#REF!*#REF!</definedName>
    <definedName name="__shared_30_0_7532">+#REF!*#REF!</definedName>
    <definedName name="__shared_30_0_7533">+#REF!*#REF!</definedName>
    <definedName name="__shared_30_0_7534">+#REF!*#REF!</definedName>
    <definedName name="__shared_30_0_7535">+#REF!*#REF!</definedName>
    <definedName name="__shared_30_0_7536">+#REF!*#REF!</definedName>
    <definedName name="__shared_30_0_7537">+#REF!*#REF!</definedName>
    <definedName name="__shared_30_0_7538">ROUND(SUM(#REF!),0)</definedName>
    <definedName name="__shared_30_0_7540">1+#REF!</definedName>
    <definedName name="__shared_30_0_7541">+#REF!</definedName>
    <definedName name="__shared_30_0_7542">+#REF!*#REF!</definedName>
    <definedName name="__shared_30_0_7543">ROUND(SUM(#REF!),0)</definedName>
    <definedName name="__shared_30_0_7544">+#REF!</definedName>
    <definedName name="__shared_30_0_7545">ROUND((+#REF!+#REF!+#REF!+#REF!+#REF!),0)</definedName>
    <definedName name="__shared_30_0_7547">+ROUND(#REF!*#REF!,0)</definedName>
    <definedName name="__shared_30_0_7549">+ROUND(#REF!*#REF!,0)</definedName>
    <definedName name="__shared_30_0_755">#N/A</definedName>
    <definedName name="__shared_30_0_7551">+ROUND(#REF!*#REF!,0)</definedName>
    <definedName name="__shared_30_0_7552">+ROUND(#REF!*#REF!,0)</definedName>
    <definedName name="__shared_30_0_7553">SUM(#REF!)</definedName>
    <definedName name="__shared_30_0_7554">1+#REF!</definedName>
    <definedName name="__shared_30_0_7555">+VLOOKUP(#REF!,presupuesto,2)</definedName>
    <definedName name="__shared_30_0_7556">+VLOOKUP(#REF!,presupuesto,2)</definedName>
    <definedName name="__shared_30_0_7557">+VLOOKUP(#REF!,presupuesto,2)</definedName>
    <definedName name="__shared_30_0_7558">+VLOOKUP(#REF!,presupuesto,2)</definedName>
    <definedName name="__shared_30_0_756">#N/A</definedName>
    <definedName name="__shared_30_0_7560">+#REF!*#REF!+#REF!*#REF!*#REF!</definedName>
    <definedName name="__shared_30_0_7561">+#REF!*#REF!+#REF!*#REF!*#REF!</definedName>
    <definedName name="__shared_30_0_7562">+#REF!*#REF!+#REF!*#REF!*#REF!</definedName>
    <definedName name="__shared_30_0_7563">+#REF!*#REF!+#REF!*#REF!*#REF!</definedName>
    <definedName name="__shared_30_0_7564">+#REF!*#REF!+#REF!*#REF!*#REF!</definedName>
    <definedName name="__shared_30_0_7565">+#REF!*#REF!+#REF!*#REF!*#REF!</definedName>
    <definedName name="__shared_30_0_7566">+#REF!*#REF!+#REF!*#REF!*#REF!</definedName>
    <definedName name="__shared_30_0_7567">+#REF!*#REF!+#REF!*#REF!*#REF!</definedName>
    <definedName name="__shared_30_0_7568">+#REF!*#REF!+#REF!*#REF!*#REF!</definedName>
    <definedName name="__shared_30_0_7569">+#REF!*#REF!+#REF!*#REF!*#REF!</definedName>
    <definedName name="__shared_30_0_757">+#REF!*#REF!</definedName>
    <definedName name="__shared_30_0_7570">+#REF!*#REF!+#REF!*#REF!*#REF!</definedName>
    <definedName name="__shared_30_0_7571">+#REF!*#REF!+#REF!*#REF!*#REF!</definedName>
    <definedName name="__shared_30_0_7572">+#REF!*#REF!+#REF!*#REF!*#REF!</definedName>
    <definedName name="__shared_30_0_7573">+#REF!*#REF!+#REF!*#REF!*#REF!</definedName>
    <definedName name="__shared_30_0_7574">+#REF!*#REF!+#REF!*#REF!*#REF!</definedName>
    <definedName name="__shared_30_0_7575">+#REF!*#REF!+#REF!*#REF!*#REF!</definedName>
    <definedName name="__shared_30_0_7576">+#REF!*#REF!+#REF!*#REF!*#REF!</definedName>
    <definedName name="__shared_30_0_7577">+#REF!*#REF!+#REF!*#REF!*#REF!</definedName>
    <definedName name="__shared_30_0_7578">+#REF!*#REF!+#REF!*#REF!*#REF!</definedName>
    <definedName name="__shared_30_0_7579">ROUND(SUM(#REF!),0)</definedName>
    <definedName name="__shared_30_0_758">+#REF!*#REF!</definedName>
    <definedName name="__shared_30_0_7581">ROUND(SUM(#REF!),0)</definedName>
    <definedName name="__shared_30_0_7583">+#REF!*#REF!</definedName>
    <definedName name="__shared_30_0_7584">ROUND(SUM(#REF!),0)</definedName>
    <definedName name="__shared_30_0_7586">+#REF!*#REF!</definedName>
    <definedName name="__shared_30_0_7587">+#REF!*#REF!</definedName>
    <definedName name="__shared_30_0_7588">+#REF!*#REF!</definedName>
    <definedName name="__shared_30_0_7589">+#REF!*#REF!</definedName>
    <definedName name="__shared_30_0_759">+#REF!*#REF!</definedName>
    <definedName name="__shared_30_0_7590">+#REF!*#REF!</definedName>
    <definedName name="__shared_30_0_7591">+#REF!*#REF!</definedName>
    <definedName name="__shared_30_0_7592">+#REF!*#REF!</definedName>
    <definedName name="__shared_30_0_7593">+#REF!*#REF!</definedName>
    <definedName name="__shared_30_0_7594">+#REF!*#REF!</definedName>
    <definedName name="__shared_30_0_7595">+#REF!*#REF!</definedName>
    <definedName name="__shared_30_0_7596">ROUND(SUM(#REF!),0)</definedName>
    <definedName name="__shared_30_0_7598">1+#REF!</definedName>
    <definedName name="__shared_30_0_7599">+#REF!</definedName>
    <definedName name="__shared_30_0_76">+#REF!*#REF!+#REF!*#REF!*#REF!</definedName>
    <definedName name="__shared_30_0_760">+#REF!*#REF!</definedName>
    <definedName name="__shared_30_0_7600">+#REF!*#REF!</definedName>
    <definedName name="__shared_30_0_7601">ROUND(SUM(#REF!),0)</definedName>
    <definedName name="__shared_30_0_7602">+#REF!</definedName>
    <definedName name="__shared_30_0_7603">ROUND((+#REF!+#REF!+#REF!+#REF!+#REF!),0)</definedName>
    <definedName name="__shared_30_0_7605">+ROUND(#REF!*#REF!,0)</definedName>
    <definedName name="__shared_30_0_7607">+ROUND(#REF!*#REF!,0)</definedName>
    <definedName name="__shared_30_0_7609">+ROUND(#REF!*#REF!,0)</definedName>
    <definedName name="__shared_30_0_761">+#REF!*#REF!</definedName>
    <definedName name="__shared_30_0_7610">+ROUND(#REF!*#REF!,0)</definedName>
    <definedName name="__shared_30_0_7611">SUM(#REF!)</definedName>
    <definedName name="__shared_30_0_7612">1+#REF!</definedName>
    <definedName name="__shared_30_0_7613">+VLOOKUP(#REF!,presupuesto,2)</definedName>
    <definedName name="__shared_30_0_7614">+VLOOKUP(#REF!,presupuesto,2)</definedName>
    <definedName name="__shared_30_0_7615">+VLOOKUP(#REF!,presupuesto,2)</definedName>
    <definedName name="__shared_30_0_7616">+VLOOKUP(#REF!,presupuesto,2)</definedName>
    <definedName name="__shared_30_0_7618">+#REF!*#REF!+#REF!*#REF!*#REF!</definedName>
    <definedName name="__shared_30_0_7619">+#REF!*#REF!+#REF!*#REF!*#REF!</definedName>
    <definedName name="__shared_30_0_762">+#REF!*#REF!</definedName>
    <definedName name="__shared_30_0_7620">+#REF!*#REF!+#REF!*#REF!*#REF!</definedName>
    <definedName name="__shared_30_0_7621">+#REF!*#REF!+#REF!*#REF!*#REF!</definedName>
    <definedName name="__shared_30_0_7622">+#REF!*#REF!+#REF!*#REF!*#REF!</definedName>
    <definedName name="__shared_30_0_7623">+#REF!*#REF!+#REF!*#REF!*#REF!</definedName>
    <definedName name="__shared_30_0_7624">+#REF!*#REF!+#REF!*#REF!*#REF!</definedName>
    <definedName name="__shared_30_0_7625">+#REF!*#REF!+#REF!*#REF!*#REF!</definedName>
    <definedName name="__shared_30_0_7626">+#REF!*#REF!+#REF!*#REF!*#REF!</definedName>
    <definedName name="__shared_30_0_7627">+#REF!*#REF!+#REF!*#REF!*#REF!</definedName>
    <definedName name="__shared_30_0_7628">+#REF!*#REF!+#REF!*#REF!*#REF!</definedName>
    <definedName name="__shared_30_0_7629">+#REF!*#REF!+#REF!*#REF!*#REF!</definedName>
    <definedName name="__shared_30_0_763">+#REF!*#REF!</definedName>
    <definedName name="__shared_30_0_7630">+#REF!*#REF!+#REF!*#REF!*#REF!</definedName>
    <definedName name="__shared_30_0_7631">+#REF!*#REF!+#REF!*#REF!*#REF!</definedName>
    <definedName name="__shared_30_0_7632">+#REF!*#REF!+#REF!*#REF!*#REF!</definedName>
    <definedName name="__shared_30_0_7633">+#REF!*#REF!+#REF!*#REF!*#REF!</definedName>
    <definedName name="__shared_30_0_7634">+#REF!*#REF!+#REF!*#REF!*#REF!</definedName>
    <definedName name="__shared_30_0_7635">+#REF!*#REF!+#REF!*#REF!*#REF!</definedName>
    <definedName name="__shared_30_0_7636">+#REF!*#REF!+#REF!*#REF!*#REF!</definedName>
    <definedName name="__shared_30_0_7637">ROUND(SUM(#REF!),0)</definedName>
    <definedName name="__shared_30_0_7639">ROUND(SUM(#REF!),0)</definedName>
    <definedName name="__shared_30_0_764">+#REF!*#REF!</definedName>
    <definedName name="__shared_30_0_7641">+#REF!*#REF!</definedName>
    <definedName name="__shared_30_0_7642">ROUND(SUM(#REF!),0)</definedName>
    <definedName name="__shared_30_0_7644">+#REF!*#REF!</definedName>
    <definedName name="__shared_30_0_7645">+#REF!*#REF!</definedName>
    <definedName name="__shared_30_0_7646">+#REF!*#REF!</definedName>
    <definedName name="__shared_30_0_7647">+#REF!*#REF!</definedName>
    <definedName name="__shared_30_0_7648">+#REF!*#REF!</definedName>
    <definedName name="__shared_30_0_7649">+#REF!*#REF!</definedName>
    <definedName name="__shared_30_0_765">+#REF!*#REF!</definedName>
    <definedName name="__shared_30_0_7650">+#REF!*#REF!</definedName>
    <definedName name="__shared_30_0_7651">+#REF!*#REF!</definedName>
    <definedName name="__shared_30_0_7652">+#REF!*#REF!</definedName>
    <definedName name="__shared_30_0_7653">+#REF!*#REF!</definedName>
    <definedName name="__shared_30_0_7654">ROUND(SUM(#REF!),0)</definedName>
    <definedName name="__shared_30_0_7656">1+#REF!</definedName>
    <definedName name="__shared_30_0_7657">+#REF!</definedName>
    <definedName name="__shared_30_0_7658">+#REF!*#REF!</definedName>
    <definedName name="__shared_30_0_7659">ROUND(SUM(#REF!),0)</definedName>
    <definedName name="__shared_30_0_766">+#REF!*#REF!</definedName>
    <definedName name="__shared_30_0_7660">+#REF!</definedName>
    <definedName name="__shared_30_0_7661">ROUND((+#REF!+#REF!+#REF!+#REF!+#REF!),0)</definedName>
    <definedName name="__shared_30_0_7663">+ROUND(#REF!*#REF!,0)</definedName>
    <definedName name="__shared_30_0_7665">+ROUND(#REF!*#REF!,0)</definedName>
    <definedName name="__shared_30_0_7667">+ROUND(#REF!*#REF!,0)</definedName>
    <definedName name="__shared_30_0_7668">+ROUND(#REF!*#REF!,0)</definedName>
    <definedName name="__shared_30_0_7669">SUM(#REF!)</definedName>
    <definedName name="__shared_30_0_767">+#REF!*#REF!</definedName>
    <definedName name="__shared_30_0_7670">1+#REF!</definedName>
    <definedName name="__shared_30_0_7671">+VLOOKUP(#REF!,presupuesto,2)</definedName>
    <definedName name="__shared_30_0_7672">+VLOOKUP(#REF!,presupuesto,2)</definedName>
    <definedName name="__shared_30_0_7673">+VLOOKUP(#REF!,presupuesto,2)</definedName>
    <definedName name="__shared_30_0_7674">+VLOOKUP(#REF!,presupuesto,2)</definedName>
    <definedName name="__shared_30_0_7676">+#REF!*#REF!+#REF!*#REF!*#REF!</definedName>
    <definedName name="__shared_30_0_7677">+#REF!*#REF!+#REF!*#REF!*#REF!</definedName>
    <definedName name="__shared_30_0_7678">+#REF!*#REF!+#REF!*#REF!*#REF!</definedName>
    <definedName name="__shared_30_0_7679">+#REF!*#REF!+#REF!*#REF!*#REF!</definedName>
    <definedName name="__shared_30_0_768">ROUND(SUM(#REF!),0)</definedName>
    <definedName name="__shared_30_0_7680">+#REF!*#REF!+#REF!*#REF!*#REF!</definedName>
    <definedName name="__shared_30_0_7681">+#REF!*#REF!+#REF!*#REF!*#REF!</definedName>
    <definedName name="__shared_30_0_7682">+#REF!*#REF!+#REF!*#REF!*#REF!</definedName>
    <definedName name="__shared_30_0_7683">+#REF!*#REF!+#REF!*#REF!*#REF!</definedName>
    <definedName name="__shared_30_0_7684">+#REF!*#REF!+#REF!*#REF!*#REF!</definedName>
    <definedName name="__shared_30_0_7685">+#REF!*#REF!+#REF!*#REF!*#REF!</definedName>
    <definedName name="__shared_30_0_7686">+#REF!*#REF!+#REF!*#REF!*#REF!</definedName>
    <definedName name="__shared_30_0_7687">+#REF!*#REF!+#REF!*#REF!*#REF!</definedName>
    <definedName name="__shared_30_0_7688">+#REF!*#REF!+#REF!*#REF!*#REF!</definedName>
    <definedName name="__shared_30_0_7689">+#REF!*#REF!+#REF!*#REF!*#REF!</definedName>
    <definedName name="__shared_30_0_7690">+#REF!*#REF!+#REF!*#REF!*#REF!</definedName>
    <definedName name="__shared_30_0_7691">+#REF!*#REF!+#REF!*#REF!*#REF!</definedName>
    <definedName name="__shared_30_0_7692">+#REF!*#REF!+#REF!*#REF!*#REF!</definedName>
    <definedName name="__shared_30_0_7693">+#REF!*#REF!+#REF!*#REF!*#REF!</definedName>
    <definedName name="__shared_30_0_7694">+#REF!*#REF!+#REF!*#REF!*#REF!</definedName>
    <definedName name="__shared_30_0_7695">ROUND(SUM(#REF!),0)</definedName>
    <definedName name="__shared_30_0_7697">ROUND(SUM(#REF!),0)</definedName>
    <definedName name="__shared_30_0_7699">+#REF!*#REF!</definedName>
    <definedName name="__shared_30_0_77">+#REF!*#REF!+#REF!*#REF!*#REF!</definedName>
    <definedName name="__shared_30_0_770">ROUND(SUM(#REF!),0)</definedName>
    <definedName name="__shared_30_0_7700">ROUND(SUM(#REF!),0)</definedName>
    <definedName name="__shared_30_0_7702">+#REF!*#REF!</definedName>
    <definedName name="__shared_30_0_7703">+#REF!*#REF!</definedName>
    <definedName name="__shared_30_0_7704">+#REF!*#REF!</definedName>
    <definedName name="__shared_30_0_7705">+#REF!*#REF!</definedName>
    <definedName name="__shared_30_0_7706">+#REF!*#REF!</definedName>
    <definedName name="__shared_30_0_7707">+#REF!*#REF!</definedName>
    <definedName name="__shared_30_0_7708">+#REF!*#REF!</definedName>
    <definedName name="__shared_30_0_7709">+#REF!*#REF!</definedName>
    <definedName name="__shared_30_0_771">+#REF!</definedName>
    <definedName name="__shared_30_0_7710">+#REF!*#REF!</definedName>
    <definedName name="__shared_30_0_7711">+#REF!*#REF!</definedName>
    <definedName name="__shared_30_0_7712">ROUND(SUM(#REF!),0)</definedName>
    <definedName name="__shared_30_0_7714">1+#REF!</definedName>
    <definedName name="__shared_30_0_7715">+#REF!</definedName>
    <definedName name="__shared_30_0_7716">+#REF!*#REF!</definedName>
    <definedName name="__shared_30_0_7717">ROUND(SUM(#REF!),0)</definedName>
    <definedName name="__shared_30_0_7718">+#REF!</definedName>
    <definedName name="__shared_30_0_7719">ROUND((+#REF!+#REF!+#REF!+#REF!+#REF!),0)</definedName>
    <definedName name="__shared_30_0_772">ROUND((+#REF!+#REF!+#REF!+#REF!+#REF!),0)</definedName>
    <definedName name="__shared_30_0_7721">+ROUND(#REF!*#REF!,0)</definedName>
    <definedName name="__shared_30_0_7723">+ROUND(#REF!*#REF!,0)</definedName>
    <definedName name="__shared_30_0_7725">+ROUND(#REF!*#REF!,0)</definedName>
    <definedName name="__shared_30_0_7726">+ROUND(#REF!*#REF!,0)</definedName>
    <definedName name="__shared_30_0_7727">SUM(#REF!)</definedName>
    <definedName name="__shared_30_0_7728">1+#REF!</definedName>
    <definedName name="__shared_30_0_7729">+VLOOKUP(#REF!,presupuesto,2)</definedName>
    <definedName name="__shared_30_0_7730">+VLOOKUP(#REF!,presupuesto,2)</definedName>
    <definedName name="__shared_30_0_7731">+VLOOKUP(#REF!,presupuesto,2)</definedName>
    <definedName name="__shared_30_0_7732">+VLOOKUP(#REF!,presupuesto,2)</definedName>
    <definedName name="__shared_30_0_7734">+#REF!*#REF!+#REF!*#REF!*#REF!</definedName>
    <definedName name="__shared_30_0_7735">+#REF!*#REF!+#REF!*#REF!*#REF!</definedName>
    <definedName name="__shared_30_0_7736">+#REF!*#REF!+#REF!*#REF!*#REF!</definedName>
    <definedName name="__shared_30_0_7737">+#REF!*#REF!+#REF!*#REF!*#REF!</definedName>
    <definedName name="__shared_30_0_7738">+#REF!*#REF!+#REF!*#REF!*#REF!</definedName>
    <definedName name="__shared_30_0_7739">+#REF!*#REF!+#REF!*#REF!*#REF!</definedName>
    <definedName name="__shared_30_0_774">+ROUND(#REF!*#REF!,0)</definedName>
    <definedName name="__shared_30_0_7740">+#REF!*#REF!+#REF!*#REF!*#REF!</definedName>
    <definedName name="__shared_30_0_7741">+#REF!*#REF!+#REF!*#REF!*#REF!</definedName>
    <definedName name="__shared_30_0_7742">+#REF!*#REF!+#REF!*#REF!*#REF!</definedName>
    <definedName name="__shared_30_0_7743">+#REF!*#REF!+#REF!*#REF!*#REF!</definedName>
    <definedName name="__shared_30_0_7744">+#REF!*#REF!+#REF!*#REF!*#REF!</definedName>
    <definedName name="__shared_30_0_7745">+#REF!*#REF!+#REF!*#REF!*#REF!</definedName>
    <definedName name="__shared_30_0_7746">+#REF!*#REF!+#REF!*#REF!*#REF!</definedName>
    <definedName name="__shared_30_0_7747">+#REF!*#REF!+#REF!*#REF!*#REF!</definedName>
    <definedName name="__shared_30_0_7748">+#REF!*#REF!+#REF!*#REF!*#REF!</definedName>
    <definedName name="__shared_30_0_7749">+#REF!*#REF!+#REF!*#REF!*#REF!</definedName>
    <definedName name="__shared_30_0_7750">+#REF!*#REF!+#REF!*#REF!*#REF!</definedName>
    <definedName name="__shared_30_0_7751">+#REF!*#REF!+#REF!*#REF!*#REF!</definedName>
    <definedName name="__shared_30_0_7752">+#REF!*#REF!+#REF!*#REF!*#REF!</definedName>
    <definedName name="__shared_30_0_7753">ROUND(SUM(#REF!),0)</definedName>
    <definedName name="__shared_30_0_7755">ROUND(SUM(#REF!),0)</definedName>
    <definedName name="__shared_30_0_7757">+#REF!*#REF!</definedName>
    <definedName name="__shared_30_0_7758">ROUND(SUM(#REF!),0)</definedName>
    <definedName name="__shared_30_0_776">+ROUND(#REF!*#REF!,0)</definedName>
    <definedName name="__shared_30_0_7760">+#REF!*#REF!</definedName>
    <definedName name="__shared_30_0_7761">+#REF!*#REF!</definedName>
    <definedName name="__shared_30_0_7762">+#REF!*#REF!</definedName>
    <definedName name="__shared_30_0_7763">+#REF!*#REF!</definedName>
    <definedName name="__shared_30_0_7764">+#REF!*#REF!</definedName>
    <definedName name="__shared_30_0_7765">+#REF!*#REF!</definedName>
    <definedName name="__shared_30_0_7766">+#REF!*#REF!</definedName>
    <definedName name="__shared_30_0_7767">+#REF!*#REF!</definedName>
    <definedName name="__shared_30_0_7768">+#REF!*#REF!</definedName>
    <definedName name="__shared_30_0_7769">+#REF!*#REF!</definedName>
    <definedName name="__shared_30_0_7770">ROUND(SUM(#REF!),0)</definedName>
    <definedName name="__shared_30_0_7772">1+#REF!</definedName>
    <definedName name="__shared_30_0_7773">+#REF!</definedName>
    <definedName name="__shared_30_0_7774">+#REF!*#REF!</definedName>
    <definedName name="__shared_30_0_7775">ROUND(SUM(#REF!),0)</definedName>
    <definedName name="__shared_30_0_7776">+#REF!</definedName>
    <definedName name="__shared_30_0_7777">ROUND((+#REF!+#REF!+#REF!+#REF!+#REF!),0)</definedName>
    <definedName name="__shared_30_0_7779">+ROUND(#REF!*#REF!,0)</definedName>
    <definedName name="__shared_30_0_778">+ROUND(#REF!*#REF!,0)</definedName>
    <definedName name="__shared_30_0_7781">+ROUND(#REF!*#REF!,0)</definedName>
    <definedName name="__shared_30_0_7783">+ROUND(#REF!*#REF!,0)</definedName>
    <definedName name="__shared_30_0_7784">+ROUND(#REF!*#REF!,0)</definedName>
    <definedName name="__shared_30_0_7785">SUM(#REF!)</definedName>
    <definedName name="__shared_30_0_7786">1+#REF!</definedName>
    <definedName name="__shared_30_0_7787">+VLOOKUP(#REF!,presupuesto,2)</definedName>
    <definedName name="__shared_30_0_7788">+VLOOKUP(#REF!,presupuesto,2)</definedName>
    <definedName name="__shared_30_0_7789">+VLOOKUP(#REF!,presupuesto,2)</definedName>
    <definedName name="__shared_30_0_779">+ROUND(#REF!*#REF!,0)</definedName>
    <definedName name="__shared_30_0_7790">+VLOOKUP(#REF!,presupuesto,2)</definedName>
    <definedName name="__shared_30_0_7792">+#REF!*#REF!+#REF!*#REF!*#REF!</definedName>
    <definedName name="__shared_30_0_7793">+#REF!*#REF!+#REF!*#REF!*#REF!</definedName>
    <definedName name="__shared_30_0_7794">+#REF!*#REF!+#REF!*#REF!*#REF!</definedName>
    <definedName name="__shared_30_0_7795">+#REF!*#REF!+#REF!*#REF!*#REF!</definedName>
    <definedName name="__shared_30_0_7796">+#REF!*#REF!+#REF!*#REF!*#REF!</definedName>
    <definedName name="__shared_30_0_7797">+#REF!*#REF!+#REF!*#REF!*#REF!</definedName>
    <definedName name="__shared_30_0_7798">+#REF!*#REF!+#REF!*#REF!*#REF!</definedName>
    <definedName name="__shared_30_0_7799">+#REF!*#REF!+#REF!*#REF!*#REF!</definedName>
    <definedName name="__shared_30_0_78">+#REF!*#REF!+#REF!*#REF!*#REF!</definedName>
    <definedName name="__shared_30_0_780">SUM(#REF!)</definedName>
    <definedName name="__shared_30_0_7800">+#REF!*#REF!+#REF!*#REF!*#REF!</definedName>
    <definedName name="__shared_30_0_7801">+#REF!*#REF!+#REF!*#REF!*#REF!</definedName>
    <definedName name="__shared_30_0_7802">+#REF!*#REF!+#REF!*#REF!*#REF!</definedName>
    <definedName name="__shared_30_0_7803">+#REF!*#REF!+#REF!*#REF!*#REF!</definedName>
    <definedName name="__shared_30_0_7804">+#REF!*#REF!+#REF!*#REF!*#REF!</definedName>
    <definedName name="__shared_30_0_7805">+#REF!*#REF!+#REF!*#REF!*#REF!</definedName>
    <definedName name="__shared_30_0_7806">+#REF!*#REF!+#REF!*#REF!*#REF!</definedName>
    <definedName name="__shared_30_0_7807">+#REF!*#REF!+#REF!*#REF!*#REF!</definedName>
    <definedName name="__shared_30_0_7808">+#REF!*#REF!+#REF!*#REF!*#REF!</definedName>
    <definedName name="__shared_30_0_7809">+#REF!*#REF!+#REF!*#REF!*#REF!</definedName>
    <definedName name="__shared_30_0_781">1+#REF!</definedName>
    <definedName name="__shared_30_0_7810">+#REF!*#REF!+#REF!*#REF!*#REF!</definedName>
    <definedName name="__shared_30_0_7811">ROUND(SUM(#REF!),0)</definedName>
    <definedName name="__shared_30_0_7813">ROUND(SUM(#REF!),0)</definedName>
    <definedName name="__shared_30_0_7815">+#REF!*#REF!</definedName>
    <definedName name="__shared_30_0_7816">ROUND(SUM(#REF!),0)</definedName>
    <definedName name="__shared_30_0_7818">+#REF!*#REF!</definedName>
    <definedName name="__shared_30_0_7819">+#REF!*#REF!</definedName>
    <definedName name="__shared_30_0_782">+VLOOKUP(#REF!,presupuesto,2)</definedName>
    <definedName name="__shared_30_0_7820">+#REF!*#REF!</definedName>
    <definedName name="__shared_30_0_7821">+#REF!*#REF!</definedName>
    <definedName name="__shared_30_0_7822">+#REF!*#REF!</definedName>
    <definedName name="__shared_30_0_7823">+#REF!*#REF!</definedName>
    <definedName name="__shared_30_0_7824">+#REF!*#REF!</definedName>
    <definedName name="__shared_30_0_7825">+#REF!*#REF!</definedName>
    <definedName name="__shared_30_0_7826">+#REF!*#REF!</definedName>
    <definedName name="__shared_30_0_7827">+#REF!*#REF!</definedName>
    <definedName name="__shared_30_0_7828">ROUND(SUM(#REF!),0)</definedName>
    <definedName name="__shared_30_0_783">+VLOOKUP(#REF!,presupuesto,2)</definedName>
    <definedName name="__shared_30_0_7830">1+#REF!</definedName>
    <definedName name="__shared_30_0_7831">+#REF!</definedName>
    <definedName name="__shared_30_0_7832">+#REF!*#REF!</definedName>
    <definedName name="__shared_30_0_7833">ROUND(SUM(#REF!),0)</definedName>
    <definedName name="__shared_30_0_7834">+#REF!</definedName>
    <definedName name="__shared_30_0_7835">ROUND((+#REF!+#REF!+#REF!+#REF!+#REF!),0)</definedName>
    <definedName name="__shared_30_0_7837">+ROUND(#REF!*#REF!,0)</definedName>
    <definedName name="__shared_30_0_7839">+ROUND(#REF!*#REF!,0)</definedName>
    <definedName name="__shared_30_0_784">+VLOOKUP(#REF!,presupuesto,2)</definedName>
    <definedName name="__shared_30_0_7841">+ROUND(#REF!*#REF!,0)</definedName>
    <definedName name="__shared_30_0_7842">+ROUND(#REF!*#REF!,0)</definedName>
    <definedName name="__shared_30_0_7843">SUM(#REF!)</definedName>
    <definedName name="__shared_30_0_7844">1+#REF!</definedName>
    <definedName name="__shared_30_0_7845">+VLOOKUP(#REF!,presupuesto,2)</definedName>
    <definedName name="__shared_30_0_7846">+VLOOKUP(#REF!,presupuesto,2)</definedName>
    <definedName name="__shared_30_0_7847">+VLOOKUP(#REF!,presupuesto,2)</definedName>
    <definedName name="__shared_30_0_7848">+VLOOKUP(#REF!,presupuesto,2)</definedName>
    <definedName name="__shared_30_0_7850">+#REF!*#REF!+#REF!*#REF!*#REF!</definedName>
    <definedName name="__shared_30_0_7851">+#REF!*#REF!+#REF!*#REF!*#REF!</definedName>
    <definedName name="__shared_30_0_7852">+#REF!*#REF!+#REF!*#REF!*#REF!</definedName>
    <definedName name="__shared_30_0_7853">+#REF!*#REF!+#REF!*#REF!*#REF!</definedName>
    <definedName name="__shared_30_0_7854">+#REF!*#REF!+#REF!*#REF!*#REF!</definedName>
    <definedName name="__shared_30_0_7855">+#REF!*#REF!+#REF!*#REF!*#REF!</definedName>
    <definedName name="__shared_30_0_7856">+#REF!*#REF!+#REF!*#REF!*#REF!</definedName>
    <definedName name="__shared_30_0_7857">+#REF!*#REF!+#REF!*#REF!*#REF!</definedName>
    <definedName name="__shared_30_0_7858">+#REF!*#REF!+#REF!*#REF!*#REF!</definedName>
    <definedName name="__shared_30_0_7859">+#REF!*#REF!+#REF!*#REF!*#REF!</definedName>
    <definedName name="__shared_30_0_786">#N/A</definedName>
    <definedName name="__shared_30_0_7860">+#REF!*#REF!+#REF!*#REF!*#REF!</definedName>
    <definedName name="__shared_30_0_7861">+#REF!*#REF!+#REF!*#REF!*#REF!</definedName>
    <definedName name="__shared_30_0_7862">+#REF!*#REF!+#REF!*#REF!*#REF!</definedName>
    <definedName name="__shared_30_0_7863">+#REF!*#REF!+#REF!*#REF!*#REF!</definedName>
    <definedName name="__shared_30_0_7864">+#REF!*#REF!+#REF!*#REF!*#REF!</definedName>
    <definedName name="__shared_30_0_7865">+#REF!*#REF!+#REF!*#REF!*#REF!</definedName>
    <definedName name="__shared_30_0_7866">+#REF!*#REF!+#REF!*#REF!*#REF!</definedName>
    <definedName name="__shared_30_0_7867">+#REF!*#REF!+#REF!*#REF!*#REF!</definedName>
    <definedName name="__shared_30_0_7868">+#REF!*#REF!+#REF!*#REF!*#REF!</definedName>
    <definedName name="__shared_30_0_7869">ROUND(SUM(#REF!),0)</definedName>
    <definedName name="__shared_30_0_787">#N/A</definedName>
    <definedName name="__shared_30_0_7871">ROUND(SUM(#REF!),0)</definedName>
    <definedName name="__shared_30_0_7873">+#REF!*#REF!</definedName>
    <definedName name="__shared_30_0_7874">ROUND(SUM(#REF!),0)</definedName>
    <definedName name="__shared_30_0_7876">+#REF!*#REF!</definedName>
    <definedName name="__shared_30_0_7877">+#REF!*#REF!</definedName>
    <definedName name="__shared_30_0_7878">+#REF!*#REF!</definedName>
    <definedName name="__shared_30_0_7879">+#REF!*#REF!</definedName>
    <definedName name="__shared_30_0_788">+#REF!*#REF!</definedName>
    <definedName name="__shared_30_0_7880">+#REF!*#REF!</definedName>
    <definedName name="__shared_30_0_7881">+#REF!*#REF!</definedName>
    <definedName name="__shared_30_0_7882">+#REF!*#REF!</definedName>
    <definedName name="__shared_30_0_7883">+#REF!*#REF!</definedName>
    <definedName name="__shared_30_0_7884">+#REF!*#REF!</definedName>
    <definedName name="__shared_30_0_7885">+#REF!*#REF!</definedName>
    <definedName name="__shared_30_0_7886">ROUND(SUM(#REF!),0)</definedName>
    <definedName name="__shared_30_0_7888">1+#REF!</definedName>
    <definedName name="__shared_30_0_7889">+#REF!</definedName>
    <definedName name="__shared_30_0_789">+#REF!*#REF!+#REF!*#REF!*#REF!</definedName>
    <definedName name="__shared_30_0_7890">+#REF!*#REF!</definedName>
    <definedName name="__shared_30_0_7891">ROUND(SUM(#REF!),0)</definedName>
    <definedName name="__shared_30_0_7892">+#REF!</definedName>
    <definedName name="__shared_30_0_7893">ROUND((+#REF!+#REF!+#REF!+#REF!+#REF!),0)</definedName>
    <definedName name="__shared_30_0_7895">+ROUND(#REF!*#REF!,0)</definedName>
    <definedName name="__shared_30_0_7897">+ROUND(#REF!*#REF!,0)</definedName>
    <definedName name="__shared_30_0_7899">+ROUND(#REF!*#REF!,0)</definedName>
    <definedName name="__shared_30_0_79">+#REF!*#REF!+#REF!*#REF!*#REF!</definedName>
    <definedName name="__shared_30_0_790">+#REF!*#REF!+#REF!*#REF!*#REF!</definedName>
    <definedName name="__shared_30_0_7900">+ROUND(#REF!*#REF!,0)</definedName>
    <definedName name="__shared_30_0_7901">SUM(#REF!)</definedName>
    <definedName name="__shared_30_0_7902">1+#REF!</definedName>
    <definedName name="__shared_30_0_7903">+VLOOKUP(#REF!,presupuesto,2)</definedName>
    <definedName name="__shared_30_0_7904">+VLOOKUP(#REF!,presupuesto,2)</definedName>
    <definedName name="__shared_30_0_7905">+VLOOKUP(#REF!,presupuesto,2)</definedName>
    <definedName name="__shared_30_0_7906">+VLOOKUP(#REF!,presupuesto,2)</definedName>
    <definedName name="__shared_30_0_7908">+#REF!*#REF!+#REF!*#REF!*#REF!</definedName>
    <definedName name="__shared_30_0_7909">+#REF!*#REF!+#REF!*#REF!*#REF!</definedName>
    <definedName name="__shared_30_0_791">+#REF!*#REF!+#REF!*#REF!*#REF!</definedName>
    <definedName name="__shared_30_0_7910">+#REF!*#REF!+#REF!*#REF!*#REF!</definedName>
    <definedName name="__shared_30_0_7911">+#REF!*#REF!+#REF!*#REF!*#REF!</definedName>
    <definedName name="__shared_30_0_7912">+#REF!*#REF!+#REF!*#REF!*#REF!</definedName>
    <definedName name="__shared_30_0_7913">+#REF!*#REF!+#REF!*#REF!*#REF!</definedName>
    <definedName name="__shared_30_0_7914">+#REF!*#REF!+#REF!*#REF!*#REF!</definedName>
    <definedName name="__shared_30_0_7915">+#REF!*#REF!+#REF!*#REF!*#REF!</definedName>
    <definedName name="__shared_30_0_7916">+#REF!*#REF!+#REF!*#REF!*#REF!</definedName>
    <definedName name="__shared_30_0_7917">+#REF!*#REF!+#REF!*#REF!*#REF!</definedName>
    <definedName name="__shared_30_0_7918">+#REF!*#REF!+#REF!*#REF!*#REF!</definedName>
    <definedName name="__shared_30_0_7919">+#REF!*#REF!+#REF!*#REF!*#REF!</definedName>
    <definedName name="__shared_30_0_792">+#REF!*#REF!+#REF!*#REF!*#REF!</definedName>
    <definedName name="__shared_30_0_7920">+#REF!*#REF!+#REF!*#REF!*#REF!</definedName>
    <definedName name="__shared_30_0_7921">+#REF!*#REF!+#REF!*#REF!*#REF!</definedName>
    <definedName name="__shared_30_0_7922">+#REF!*#REF!+#REF!*#REF!*#REF!</definedName>
    <definedName name="__shared_30_0_7923">+#REF!*#REF!+#REF!*#REF!*#REF!</definedName>
    <definedName name="__shared_30_0_7924">+#REF!*#REF!+#REF!*#REF!*#REF!</definedName>
    <definedName name="__shared_30_0_7925">+#REF!*#REF!+#REF!*#REF!*#REF!</definedName>
    <definedName name="__shared_30_0_7926">+#REF!*#REF!+#REF!*#REF!*#REF!</definedName>
    <definedName name="__shared_30_0_7927">ROUND(SUM(#REF!),0)</definedName>
    <definedName name="__shared_30_0_7929">ROUND(SUM(#REF!),0)</definedName>
    <definedName name="__shared_30_0_793">+#REF!*#REF!+#REF!*#REF!*#REF!</definedName>
    <definedName name="__shared_30_0_7931">+#REF!*#REF!</definedName>
    <definedName name="__shared_30_0_7932">ROUND(SUM(#REF!),0)</definedName>
    <definedName name="__shared_30_0_7934">+#REF!*#REF!</definedName>
    <definedName name="__shared_30_0_7935">+#REF!*#REF!</definedName>
    <definedName name="__shared_30_0_7936">+#REF!*#REF!</definedName>
    <definedName name="__shared_30_0_7937">+#REF!*#REF!</definedName>
    <definedName name="__shared_30_0_7938">+#REF!*#REF!</definedName>
    <definedName name="__shared_30_0_7939">+#REF!*#REF!</definedName>
    <definedName name="__shared_30_0_794">+#REF!*#REF!+#REF!*#REF!*#REF!</definedName>
    <definedName name="__shared_30_0_7940">+#REF!*#REF!</definedName>
    <definedName name="__shared_30_0_7941">+#REF!*#REF!</definedName>
    <definedName name="__shared_30_0_7942">+#REF!*#REF!</definedName>
    <definedName name="__shared_30_0_7943">+#REF!*#REF!</definedName>
    <definedName name="__shared_30_0_7944">ROUND(SUM(#REF!),0)</definedName>
    <definedName name="__shared_30_0_7946">1+#REF!</definedName>
    <definedName name="__shared_30_0_7947">+#REF!</definedName>
    <definedName name="__shared_30_0_7948">+#REF!*#REF!</definedName>
    <definedName name="__shared_30_0_7949">ROUND(SUM(#REF!),0)</definedName>
    <definedName name="__shared_30_0_795">+#REF!*#REF!+#REF!*#REF!*#REF!</definedName>
    <definedName name="__shared_30_0_7950">+#REF!</definedName>
    <definedName name="__shared_30_0_7951">ROUND((+#REF!+#REF!+#REF!+#REF!+#REF!),0)</definedName>
    <definedName name="__shared_30_0_7953">+ROUND(#REF!*#REF!,0)</definedName>
    <definedName name="__shared_30_0_7955">+ROUND(#REF!*#REF!,0)</definedName>
    <definedName name="__shared_30_0_7957">+ROUND(#REF!*#REF!,0)</definedName>
    <definedName name="__shared_30_0_7958">+ROUND(#REF!*#REF!,0)</definedName>
    <definedName name="__shared_30_0_7959">SUM(#REF!)</definedName>
    <definedName name="__shared_30_0_796">+#REF!*#REF!+#REF!*#REF!*#REF!</definedName>
    <definedName name="__shared_30_0_7960">+VLOOKUP(#REF!,presupuesto,2)</definedName>
    <definedName name="__shared_30_0_7961">+VLOOKUP(#REF!,presupuesto,2)</definedName>
    <definedName name="__shared_30_0_7962">+VLOOKUP(#REF!,presupuesto,2)</definedName>
    <definedName name="__shared_30_0_7963">+VLOOKUP(#REF!,presupuesto,2)</definedName>
    <definedName name="__shared_30_0_7965">+#REF!*#REF!+#REF!*#REF!*#REF!</definedName>
    <definedName name="__shared_30_0_7966">+#REF!*#REF!+#REF!*#REF!*#REF!</definedName>
    <definedName name="__shared_30_0_7967">+#REF!*#REF!+#REF!*#REF!*#REF!</definedName>
    <definedName name="__shared_30_0_7968">+#REF!*#REF!+#REF!*#REF!*#REF!</definedName>
    <definedName name="__shared_30_0_7969">+#REF!*#REF!+#REF!*#REF!*#REF!</definedName>
    <definedName name="__shared_30_0_797">+#REF!*#REF!+#REF!*#REF!*#REF!</definedName>
    <definedName name="__shared_30_0_7970">+#REF!*#REF!+#REF!*#REF!*#REF!</definedName>
    <definedName name="__shared_30_0_7971">+#REF!*#REF!+#REF!*#REF!*#REF!</definedName>
    <definedName name="__shared_30_0_7972">+#REF!*#REF!+#REF!*#REF!*#REF!</definedName>
    <definedName name="__shared_30_0_7973">+#REF!*#REF!+#REF!*#REF!*#REF!</definedName>
    <definedName name="__shared_30_0_7974">+#REF!*#REF!+#REF!*#REF!*#REF!</definedName>
    <definedName name="__shared_30_0_7975">+#REF!*#REF!+#REF!*#REF!*#REF!</definedName>
    <definedName name="__shared_30_0_7976">+#REF!*#REF!+#REF!*#REF!*#REF!</definedName>
    <definedName name="__shared_30_0_7977">+#REF!*#REF!+#REF!*#REF!*#REF!</definedName>
    <definedName name="__shared_30_0_7978">+#REF!*#REF!+#REF!*#REF!*#REF!</definedName>
    <definedName name="__shared_30_0_7979">+#REF!*#REF!+#REF!*#REF!*#REF!</definedName>
    <definedName name="__shared_30_0_798">+#REF!*#REF!+#REF!*#REF!*#REF!</definedName>
    <definedName name="__shared_30_0_7980">+#REF!*#REF!+#REF!*#REF!*#REF!</definedName>
    <definedName name="__shared_30_0_7981">+#REF!*#REF!+#REF!*#REF!*#REF!</definedName>
    <definedName name="__shared_30_0_7982">+#REF!*#REF!+#REF!*#REF!*#REF!</definedName>
    <definedName name="__shared_30_0_7983">+#REF!*#REF!+#REF!*#REF!*#REF!</definedName>
    <definedName name="__shared_30_0_7984">ROUND(SUM(#REF!),0)</definedName>
    <definedName name="__shared_30_0_7986">ROUND(SUM(#REF!),0)</definedName>
    <definedName name="__shared_30_0_7988">+#REF!*#REF!</definedName>
    <definedName name="__shared_30_0_7989">ROUND(SUM(#REF!),0)</definedName>
    <definedName name="__shared_30_0_799">+#REF!*#REF!+#REF!*#REF!*#REF!</definedName>
    <definedName name="__shared_30_0_7991">+#REF!*#REF!</definedName>
    <definedName name="__shared_30_0_7992">+#REF!*#REF!</definedName>
    <definedName name="__shared_30_0_7993">+#REF!*#REF!</definedName>
    <definedName name="__shared_30_0_7994">+#REF!*#REF!</definedName>
    <definedName name="__shared_30_0_7995">+#REF!*#REF!</definedName>
    <definedName name="__shared_30_0_7996">+#REF!*#REF!</definedName>
    <definedName name="__shared_30_0_7997">+#REF!*#REF!</definedName>
    <definedName name="__shared_30_0_7998">+#REF!*#REF!</definedName>
    <definedName name="__shared_30_0_7999">+#REF!*#REF!</definedName>
    <definedName name="__shared_30_0_8">+#REF!*#REF!+#REF!*#REF!*#REF!</definedName>
    <definedName name="__shared_30_0_80">+#REF!*#REF!+#REF!*#REF!*#REF!</definedName>
    <definedName name="__shared_30_0_800">+#REF!*#REF!+#REF!*#REF!*#REF!</definedName>
    <definedName name="__shared_30_0_8000">+#REF!*#REF!</definedName>
    <definedName name="__shared_30_0_8001">ROUND(SUM(#REF!),0)</definedName>
    <definedName name="__shared_30_0_8003">+#REF!</definedName>
    <definedName name="__shared_30_0_8004">+#REF!*#REF!</definedName>
    <definedName name="__shared_30_0_8005">ROUND(SUM(#REF!),0)</definedName>
    <definedName name="__shared_30_0_8006">+#REF!</definedName>
    <definedName name="__shared_30_0_8007">ROUND((+#REF!+#REF!+#REF!+#REF!+#REF!),0)</definedName>
    <definedName name="__shared_30_0_8009">+ROUND(#REF!*#REF!,0)</definedName>
    <definedName name="__shared_30_0_801">+#REF!*#REF!+#REF!*#REF!*#REF!</definedName>
    <definedName name="__shared_30_0_8011">+ROUND(#REF!*#REF!,0)</definedName>
    <definedName name="__shared_30_0_8013">+ROUND(#REF!*#REF!,0)</definedName>
    <definedName name="__shared_30_0_8014">+ROUND(#REF!*#REF!,0)</definedName>
    <definedName name="__shared_30_0_8015">SUM(#REF!)</definedName>
    <definedName name="__shared_30_0_8016">1+#REF!</definedName>
    <definedName name="__shared_30_0_8017">+VLOOKUP(#REF!,presupuesto,2)</definedName>
    <definedName name="__shared_30_0_8018">+VLOOKUP(#REF!,presupuesto,2)</definedName>
    <definedName name="__shared_30_0_8019">+VLOOKUP(#REF!,presupuesto,2)</definedName>
    <definedName name="__shared_30_0_802">+#REF!*#REF!+#REF!*#REF!*#REF!</definedName>
    <definedName name="__shared_30_0_8020">+VLOOKUP(#REF!,presupuesto,2)</definedName>
    <definedName name="__shared_30_0_8022">+#REF!*#REF!+#REF!*#REF!*#REF!</definedName>
    <definedName name="__shared_30_0_8023">+#REF!*#REF!+#REF!*#REF!*#REF!</definedName>
    <definedName name="__shared_30_0_8024">+#REF!*#REF!+#REF!*#REF!*#REF!</definedName>
    <definedName name="__shared_30_0_8025">+#REF!*#REF!+#REF!*#REF!*#REF!</definedName>
    <definedName name="__shared_30_0_8026">+#REF!*#REF!+#REF!*#REF!*#REF!</definedName>
    <definedName name="__shared_30_0_8027">+#REF!*#REF!+#REF!*#REF!*#REF!</definedName>
    <definedName name="__shared_30_0_8028">+#REF!*#REF!+#REF!*#REF!*#REF!</definedName>
    <definedName name="__shared_30_0_8029">+#REF!*#REF!+#REF!*#REF!*#REF!</definedName>
    <definedName name="__shared_30_0_803">+#REF!*#REF!+#REF!*#REF!*#REF!</definedName>
    <definedName name="__shared_30_0_8030">+#REF!*#REF!+#REF!*#REF!*#REF!</definedName>
    <definedName name="__shared_30_0_8031">+#REF!*#REF!+#REF!*#REF!*#REF!</definedName>
    <definedName name="__shared_30_0_8032">+#REF!*#REF!+#REF!*#REF!*#REF!</definedName>
    <definedName name="__shared_30_0_8033">+#REF!*#REF!+#REF!*#REF!*#REF!</definedName>
    <definedName name="__shared_30_0_8034">+#REF!*#REF!+#REF!*#REF!*#REF!</definedName>
    <definedName name="__shared_30_0_8035">+#REF!*#REF!+#REF!*#REF!*#REF!</definedName>
    <definedName name="__shared_30_0_8036">+#REF!*#REF!+#REF!*#REF!*#REF!</definedName>
    <definedName name="__shared_30_0_8037">+#REF!*#REF!+#REF!*#REF!*#REF!</definedName>
    <definedName name="__shared_30_0_8038">+#REF!*#REF!+#REF!*#REF!*#REF!</definedName>
    <definedName name="__shared_30_0_8039">+#REF!*#REF!+#REF!*#REF!*#REF!</definedName>
    <definedName name="__shared_30_0_804">+#REF!*#REF!+#REF!*#REF!*#REF!</definedName>
    <definedName name="__shared_30_0_8040">+#REF!*#REF!+#REF!*#REF!*#REF!</definedName>
    <definedName name="__shared_30_0_8041">ROUND(SUM(#REF!),0)</definedName>
    <definedName name="__shared_30_0_8043">ROUND(SUM(#REF!),0)</definedName>
    <definedName name="__shared_30_0_8045">+#REF!*#REF!</definedName>
    <definedName name="__shared_30_0_8046">ROUND(SUM(#REF!),0)</definedName>
    <definedName name="__shared_30_0_8048">+#REF!*#REF!</definedName>
    <definedName name="__shared_30_0_8049">+#REF!*#REF!</definedName>
    <definedName name="__shared_30_0_805">+#REF!*#REF!+#REF!*#REF!*#REF!</definedName>
    <definedName name="__shared_30_0_8050">+#REF!*#REF!</definedName>
    <definedName name="__shared_30_0_8051">+#REF!*#REF!</definedName>
    <definedName name="__shared_30_0_8052">+#REF!*#REF!</definedName>
    <definedName name="__shared_30_0_8053">+#REF!*#REF!</definedName>
    <definedName name="__shared_30_0_8054">+#REF!*#REF!</definedName>
    <definedName name="__shared_30_0_8055">+#REF!*#REF!</definedName>
    <definedName name="__shared_30_0_8056">+#REF!*#REF!</definedName>
    <definedName name="__shared_30_0_8057">+#REF!*#REF!</definedName>
    <definedName name="__shared_30_0_8058">ROUND(SUM(#REF!),0)</definedName>
    <definedName name="__shared_30_0_806">+#REF!*#REF!+#REF!*#REF!*#REF!</definedName>
    <definedName name="__shared_30_0_8060">1+#REF!</definedName>
    <definedName name="__shared_30_0_8061">+#REF!</definedName>
    <definedName name="__shared_30_0_8062">+#REF!*#REF!</definedName>
    <definedName name="__shared_30_0_8063">ROUND(SUM(#REF!),0)</definedName>
    <definedName name="__shared_30_0_8064">+#REF!</definedName>
    <definedName name="__shared_30_0_8065">ROUND((+#REF!+#REF!+#REF!+#REF!+#REF!),0)</definedName>
    <definedName name="__shared_30_0_8067">+ROUND(#REF!*#REF!,0)</definedName>
    <definedName name="__shared_30_0_8069">+ROUND(#REF!*#REF!,0)</definedName>
    <definedName name="__shared_30_0_807">+#REF!*#REF!+#REF!*#REF!*#REF!</definedName>
    <definedName name="__shared_30_0_8071">+ROUND(#REF!*#REF!,0)</definedName>
    <definedName name="__shared_30_0_8072">+ROUND(#REF!*#REF!,0)</definedName>
    <definedName name="__shared_30_0_8073">SUM(#REF!)</definedName>
    <definedName name="__shared_30_0_8074">1+#REF!</definedName>
    <definedName name="__shared_30_0_8075">+VLOOKUP(#REF!,presupuesto,2)</definedName>
    <definedName name="__shared_30_0_8076">+VLOOKUP(#REF!,presupuesto,2)</definedName>
    <definedName name="__shared_30_0_8077">+VLOOKUP(#REF!,presupuesto,2)</definedName>
    <definedName name="__shared_30_0_8078">+VLOOKUP(#REF!,presupuesto,2)</definedName>
    <definedName name="__shared_30_0_8080">+#REF!*#REF!+#REF!*#REF!*#REF!</definedName>
    <definedName name="__shared_30_0_8081">+#REF!*#REF!+#REF!*#REF!*#REF!</definedName>
    <definedName name="__shared_30_0_8082">+#REF!*#REF!+#REF!*#REF!*#REF!</definedName>
    <definedName name="__shared_30_0_8083">+#REF!*#REF!+#REF!*#REF!*#REF!</definedName>
    <definedName name="__shared_30_0_8084">+#REF!*#REF!+#REF!*#REF!*#REF!</definedName>
    <definedName name="__shared_30_0_8085">+#REF!*#REF!+#REF!*#REF!*#REF!</definedName>
    <definedName name="__shared_30_0_8086">+#REF!*#REF!+#REF!*#REF!*#REF!</definedName>
    <definedName name="__shared_30_0_8087">+#REF!*#REF!+#REF!*#REF!*#REF!</definedName>
    <definedName name="__shared_30_0_8088">+#REF!*#REF!+#REF!*#REF!*#REF!</definedName>
    <definedName name="__shared_30_0_8089">+#REF!*#REF!+#REF!*#REF!*#REF!</definedName>
    <definedName name="__shared_30_0_809">SUM(#REF!)</definedName>
    <definedName name="__shared_30_0_8090">+#REF!*#REF!+#REF!*#REF!*#REF!</definedName>
    <definedName name="__shared_30_0_8091">+#REF!*#REF!+#REF!*#REF!*#REF!</definedName>
    <definedName name="__shared_30_0_8092">+#REF!*#REF!+#REF!*#REF!*#REF!</definedName>
    <definedName name="__shared_30_0_8093">+#REF!*#REF!+#REF!*#REF!*#REF!</definedName>
    <definedName name="__shared_30_0_8094">+#REF!*#REF!+#REF!*#REF!*#REF!</definedName>
    <definedName name="__shared_30_0_8095">+#REF!*#REF!+#REF!*#REF!*#REF!</definedName>
    <definedName name="__shared_30_0_8096">+#REF!*#REF!+#REF!*#REF!*#REF!</definedName>
    <definedName name="__shared_30_0_8097">+#REF!*#REF!+#REF!*#REF!*#REF!</definedName>
    <definedName name="__shared_30_0_8098">+#REF!*#REF!+#REF!*#REF!*#REF!</definedName>
    <definedName name="__shared_30_0_8099">ROUND(SUM(#REF!),0)</definedName>
    <definedName name="__shared_30_0_81">+#REF!*#REF!+#REF!*#REF!*#REF!</definedName>
    <definedName name="__shared_30_0_810">ROUND(SUM(#REF!),0)</definedName>
    <definedName name="__shared_30_0_8101">ROUND(SUM(#REF!),0)</definedName>
    <definedName name="__shared_30_0_8103">+#REF!*#REF!</definedName>
    <definedName name="__shared_30_0_8104">ROUND(SUM(#REF!),0)</definedName>
    <definedName name="__shared_30_0_8106">+#REF!*#REF!</definedName>
    <definedName name="__shared_30_0_8107">+#REF!*#REF!</definedName>
    <definedName name="__shared_30_0_8108">+#REF!*#REF!</definedName>
    <definedName name="__shared_30_0_8109">+#REF!*#REF!</definedName>
    <definedName name="__shared_30_0_8110">+#REF!*#REF!</definedName>
    <definedName name="__shared_30_0_8111">+#REF!*#REF!</definedName>
    <definedName name="__shared_30_0_8112">+#REF!*#REF!</definedName>
    <definedName name="__shared_30_0_8113">+#REF!*#REF!</definedName>
    <definedName name="__shared_30_0_8114">+#REF!*#REF!</definedName>
    <definedName name="__shared_30_0_8115">+#REF!*#REF!</definedName>
    <definedName name="__shared_30_0_8116">ROUND(SUM(#REF!),0)</definedName>
    <definedName name="__shared_30_0_8118">1+#REF!</definedName>
    <definedName name="__shared_30_0_8119">+#REF!</definedName>
    <definedName name="__shared_30_0_812">+#REF!</definedName>
    <definedName name="__shared_30_0_8120">+#REF!*#REF!</definedName>
    <definedName name="__shared_30_0_8121">ROUND(SUM(#REF!),0)</definedName>
    <definedName name="__shared_30_0_8122">+#REF!</definedName>
    <definedName name="__shared_30_0_8123">ROUND((+#REF!+#REF!+#REF!+#REF!+#REF!),0)</definedName>
    <definedName name="__shared_30_0_8125">+ROUND(#REF!*#REF!,0)</definedName>
    <definedName name="__shared_30_0_8127">+ROUND(#REF!*#REF!,0)</definedName>
    <definedName name="__shared_30_0_8129">+ROUND(#REF!*#REF!,0)</definedName>
    <definedName name="__shared_30_0_813">+#REF!*#REF!</definedName>
    <definedName name="__shared_30_0_8130">+ROUND(#REF!*#REF!,0)</definedName>
    <definedName name="__shared_30_0_8131">SUM(#REF!)</definedName>
    <definedName name="__shared_30_0_8132">1+#REF!</definedName>
    <definedName name="__shared_30_0_8133">+VLOOKUP(#REF!,presupuesto,2)</definedName>
    <definedName name="__shared_30_0_8134">+VLOOKUP(#REF!,presupuesto,2)</definedName>
    <definedName name="__shared_30_0_8135">+VLOOKUP(#REF!,presupuesto,2)</definedName>
    <definedName name="__shared_30_0_8136">+VLOOKUP(#REF!,presupuesto,2)</definedName>
    <definedName name="__shared_30_0_8138">+#REF!*#REF!+#REF!*#REF!*#REF!</definedName>
    <definedName name="__shared_30_0_8139">+#REF!*#REF!+#REF!*#REF!*#REF!</definedName>
    <definedName name="__shared_30_0_814">ROUND(SUM(#REF!),0)</definedName>
    <definedName name="__shared_30_0_8140">+#REF!*#REF!+#REF!*#REF!*#REF!</definedName>
    <definedName name="__shared_30_0_8141">+#REF!*#REF!+#REF!*#REF!*#REF!</definedName>
    <definedName name="__shared_30_0_8142">+#REF!*#REF!+#REF!*#REF!*#REF!</definedName>
    <definedName name="__shared_30_0_8143">+#REF!*#REF!+#REF!*#REF!*#REF!</definedName>
    <definedName name="__shared_30_0_8144">+#REF!*#REF!+#REF!*#REF!*#REF!</definedName>
    <definedName name="__shared_30_0_8145">+#REF!*#REF!+#REF!*#REF!*#REF!</definedName>
    <definedName name="__shared_30_0_8146">+#REF!*#REF!+#REF!*#REF!*#REF!</definedName>
    <definedName name="__shared_30_0_8147">+#REF!*#REF!+#REF!*#REF!*#REF!</definedName>
    <definedName name="__shared_30_0_8148">+#REF!*#REF!+#REF!*#REF!*#REF!</definedName>
    <definedName name="__shared_30_0_8149">+#REF!*#REF!+#REF!*#REF!*#REF!</definedName>
    <definedName name="__shared_30_0_8150">+#REF!*#REF!+#REF!*#REF!*#REF!</definedName>
    <definedName name="__shared_30_0_8151">+#REF!*#REF!+#REF!*#REF!*#REF!</definedName>
    <definedName name="__shared_30_0_8152">+#REF!*#REF!+#REF!*#REF!*#REF!</definedName>
    <definedName name="__shared_30_0_8153">+#REF!*#REF!+#REF!*#REF!*#REF!</definedName>
    <definedName name="__shared_30_0_8154">+#REF!*#REF!+#REF!*#REF!*#REF!</definedName>
    <definedName name="__shared_30_0_8155">+#REF!*#REF!+#REF!*#REF!*#REF!</definedName>
    <definedName name="__shared_30_0_8156">+#REF!*#REF!+#REF!*#REF!*#REF!</definedName>
    <definedName name="__shared_30_0_8157">ROUND(SUM(#REF!),0)</definedName>
    <definedName name="__shared_30_0_8159">ROUND(SUM(#REF!),0)</definedName>
    <definedName name="__shared_30_0_816">+#REF!</definedName>
    <definedName name="__shared_30_0_8161">+#REF!*#REF!</definedName>
    <definedName name="__shared_30_0_8162">ROUND(SUM(#REF!),0)</definedName>
    <definedName name="__shared_30_0_8164">+#REF!*#REF!</definedName>
    <definedName name="__shared_30_0_8165">+#REF!*#REF!</definedName>
    <definedName name="__shared_30_0_8166">+#REF!*#REF!</definedName>
    <definedName name="__shared_30_0_8167">+#REF!*#REF!</definedName>
    <definedName name="__shared_30_0_8168">+#REF!*#REF!</definedName>
    <definedName name="__shared_30_0_8169">+#REF!*#REF!</definedName>
    <definedName name="__shared_30_0_817">+#REF!*#REF!</definedName>
    <definedName name="__shared_30_0_8170">+#REF!*#REF!</definedName>
    <definedName name="__shared_30_0_8171">+#REF!*#REF!</definedName>
    <definedName name="__shared_30_0_8172">+#REF!*#REF!</definedName>
    <definedName name="__shared_30_0_8173">+#REF!*#REF!</definedName>
    <definedName name="__shared_30_0_8174">ROUND(SUM(#REF!),0)</definedName>
    <definedName name="__shared_30_0_8176">1+#REF!</definedName>
    <definedName name="__shared_30_0_8177">+#REF!</definedName>
    <definedName name="__shared_30_0_8178">+#REF!*#REF!</definedName>
    <definedName name="__shared_30_0_8179">ROUND(SUM(#REF!),0)</definedName>
    <definedName name="__shared_30_0_818">+#REF!*#REF!</definedName>
    <definedName name="__shared_30_0_8180">+#REF!</definedName>
    <definedName name="__shared_30_0_8181">ROUND((+#REF!+#REF!+#REF!+#REF!+#REF!),0)</definedName>
    <definedName name="__shared_30_0_8183">+ROUND(#REF!*#REF!,0)</definedName>
    <definedName name="__shared_30_0_8185">+ROUND(#REF!*#REF!,0)</definedName>
    <definedName name="__shared_30_0_8187">+ROUND(#REF!*#REF!,0)</definedName>
    <definedName name="__shared_30_0_8188">+ROUND(#REF!*#REF!,0)</definedName>
    <definedName name="__shared_30_0_8189">SUM(#REF!)</definedName>
    <definedName name="__shared_30_0_819">ROUND(SUM(#REF!),0)</definedName>
    <definedName name="__shared_30_0_8190">1+#REF!</definedName>
    <definedName name="__shared_30_0_8191">+VLOOKUP(#REF!,presupuesto,2)</definedName>
    <definedName name="__shared_30_0_8192">+VLOOKUP(#REF!,presupuesto,2)</definedName>
    <definedName name="__shared_30_0_8193">+VLOOKUP(#REF!,presupuesto,2)</definedName>
    <definedName name="__shared_30_0_8194">+VLOOKUP(#REF!,presupuesto,2)</definedName>
    <definedName name="__shared_30_0_8196">+#REF!*#REF!+#REF!*#REF!*#REF!</definedName>
    <definedName name="__shared_30_0_8197">+#REF!*#REF!+#REF!*#REF!*#REF!</definedName>
    <definedName name="__shared_30_0_8198">+#REF!*#REF!+#REF!*#REF!*#REF!</definedName>
    <definedName name="__shared_30_0_8199">+#REF!*#REF!+#REF!*#REF!*#REF!</definedName>
    <definedName name="__shared_30_0_82">+#REF!*#REF!+#REF!*#REF!*#REF!</definedName>
    <definedName name="__shared_30_0_8200">+#REF!*#REF!+#REF!*#REF!*#REF!</definedName>
    <definedName name="__shared_30_0_8201">+#REF!*#REF!+#REF!*#REF!*#REF!</definedName>
    <definedName name="__shared_30_0_8202">+#REF!*#REF!+#REF!*#REF!*#REF!</definedName>
    <definedName name="__shared_30_0_8203">+#REF!*#REF!+#REF!*#REF!*#REF!</definedName>
    <definedName name="__shared_30_0_8204">+#REF!*#REF!+#REF!*#REF!*#REF!</definedName>
    <definedName name="__shared_30_0_8205">+#REF!*#REF!+#REF!*#REF!*#REF!</definedName>
    <definedName name="__shared_30_0_8206">+#REF!*#REF!+#REF!*#REF!*#REF!</definedName>
    <definedName name="__shared_30_0_8207">+#REF!*#REF!+#REF!*#REF!*#REF!</definedName>
    <definedName name="__shared_30_0_8208">+#REF!*#REF!+#REF!*#REF!*#REF!</definedName>
    <definedName name="__shared_30_0_8209">+#REF!*#REF!+#REF!*#REF!*#REF!</definedName>
    <definedName name="__shared_30_0_821">#N/A</definedName>
    <definedName name="__shared_30_0_8210">+#REF!*#REF!+#REF!*#REF!*#REF!</definedName>
    <definedName name="__shared_30_0_8211">+#REF!*#REF!+#REF!*#REF!*#REF!</definedName>
    <definedName name="__shared_30_0_8212">+#REF!*#REF!+#REF!*#REF!*#REF!</definedName>
    <definedName name="__shared_30_0_8213">+#REF!*#REF!+#REF!*#REF!*#REF!</definedName>
    <definedName name="__shared_30_0_8214">+#REF!*#REF!+#REF!*#REF!*#REF!</definedName>
    <definedName name="__shared_30_0_8215">ROUND(SUM(#REF!),0)</definedName>
    <definedName name="__shared_30_0_8217">ROUND(SUM(#REF!),0)</definedName>
    <definedName name="__shared_30_0_8219">+#REF!*#REF!</definedName>
    <definedName name="__shared_30_0_822">#N/A</definedName>
    <definedName name="__shared_30_0_8220">ROUND(SUM(#REF!),0)</definedName>
    <definedName name="__shared_30_0_8222">+#REF!*#REF!</definedName>
    <definedName name="__shared_30_0_8223">+#REF!*#REF!</definedName>
    <definedName name="__shared_30_0_8224">+#REF!*#REF!</definedName>
    <definedName name="__shared_30_0_8225">+#REF!*#REF!</definedName>
    <definedName name="__shared_30_0_8226">+#REF!*#REF!</definedName>
    <definedName name="__shared_30_0_8227">+#REF!*#REF!</definedName>
    <definedName name="__shared_30_0_8228">+#REF!*#REF!</definedName>
    <definedName name="__shared_30_0_8229">+#REF!*#REF!</definedName>
    <definedName name="__shared_30_0_823">+#REF!*#REF!</definedName>
    <definedName name="__shared_30_0_8230">+#REF!*#REF!</definedName>
    <definedName name="__shared_30_0_8231">+#REF!*#REF!</definedName>
    <definedName name="__shared_30_0_8232">ROUND(SUM(#REF!),0)</definedName>
    <definedName name="__shared_30_0_8234">1+#REF!</definedName>
    <definedName name="__shared_30_0_8235">+#REF!</definedName>
    <definedName name="__shared_30_0_8236">+#REF!*#REF!</definedName>
    <definedName name="__shared_30_0_8237">ROUND(SUM(#REF!),0)</definedName>
    <definedName name="__shared_30_0_8238">+#REF!</definedName>
    <definedName name="__shared_30_0_8239">ROUND((+#REF!+#REF!+#REF!+#REF!+#REF!),0)</definedName>
    <definedName name="__shared_30_0_824">+#REF!*#REF!</definedName>
    <definedName name="__shared_30_0_8241">+ROUND(#REF!*#REF!,0)</definedName>
    <definedName name="__shared_30_0_8243">+ROUND(#REF!*#REF!,0)</definedName>
    <definedName name="__shared_30_0_8245">+ROUND(#REF!*#REF!,0)</definedName>
    <definedName name="__shared_30_0_8246">+ROUND(#REF!*#REF!,0)</definedName>
    <definedName name="__shared_30_0_8247">SUM(#REF!)</definedName>
    <definedName name="__shared_30_0_8248">1+#REF!</definedName>
    <definedName name="__shared_30_0_8249">+VLOOKUP(#REF!,presupuesto,2)</definedName>
    <definedName name="__shared_30_0_825">#N/A</definedName>
    <definedName name="__shared_30_0_8250">+VLOOKUP(#REF!,presupuesto,2)</definedName>
    <definedName name="__shared_30_0_8251">+VLOOKUP(#REF!,presupuesto,2)</definedName>
    <definedName name="__shared_30_0_8252">+VLOOKUP(#REF!,presupuesto,2)</definedName>
    <definedName name="__shared_30_0_8254">+#REF!*#REF!+#REF!*#REF!*#REF!</definedName>
    <definedName name="__shared_30_0_8255">+#REF!*#REF!+#REF!*#REF!*#REF!</definedName>
    <definedName name="__shared_30_0_8256">+#REF!*#REF!+#REF!*#REF!*#REF!</definedName>
    <definedName name="__shared_30_0_8257">+#REF!*#REF!+#REF!*#REF!*#REF!</definedName>
    <definedName name="__shared_30_0_8258">+#REF!*#REF!+#REF!*#REF!*#REF!</definedName>
    <definedName name="__shared_30_0_8259">+#REF!*#REF!+#REF!*#REF!*#REF!</definedName>
    <definedName name="__shared_30_0_826">#N/A</definedName>
    <definedName name="__shared_30_0_8260">+#REF!*#REF!+#REF!*#REF!*#REF!</definedName>
    <definedName name="__shared_30_0_8261">+#REF!*#REF!+#REF!*#REF!*#REF!</definedName>
    <definedName name="__shared_30_0_8262">+#REF!*#REF!+#REF!*#REF!*#REF!</definedName>
    <definedName name="__shared_30_0_8263">+#REF!*#REF!+#REF!*#REF!*#REF!</definedName>
    <definedName name="__shared_30_0_8264">+#REF!*#REF!+#REF!*#REF!*#REF!</definedName>
    <definedName name="__shared_30_0_8265">+#REF!*#REF!+#REF!*#REF!*#REF!</definedName>
    <definedName name="__shared_30_0_8266">+#REF!*#REF!+#REF!*#REF!*#REF!</definedName>
    <definedName name="__shared_30_0_8267">+#REF!*#REF!+#REF!*#REF!*#REF!</definedName>
    <definedName name="__shared_30_0_8268">+#REF!*#REF!+#REF!*#REF!*#REF!</definedName>
    <definedName name="__shared_30_0_8269">+#REF!*#REF!+#REF!*#REF!*#REF!</definedName>
    <definedName name="__shared_30_0_827">+#REF!*#REF!</definedName>
    <definedName name="__shared_30_0_8270">+#REF!*#REF!+#REF!*#REF!*#REF!</definedName>
    <definedName name="__shared_30_0_8271">+#REF!*#REF!+#REF!*#REF!*#REF!</definedName>
    <definedName name="__shared_30_0_8272">+#REF!*#REF!+#REF!*#REF!*#REF!</definedName>
    <definedName name="__shared_30_0_8273">ROUND(SUM(#REF!),0)</definedName>
    <definedName name="__shared_30_0_8275">ROUND(SUM(#REF!),0)</definedName>
    <definedName name="__shared_30_0_8277">+#REF!*#REF!</definedName>
    <definedName name="__shared_30_0_8278">ROUND(SUM(#REF!),0)</definedName>
    <definedName name="__shared_30_0_828">+#REF!*#REF!</definedName>
    <definedName name="__shared_30_0_8280">+#REF!*#REF!</definedName>
    <definedName name="__shared_30_0_8281">+#REF!*#REF!</definedName>
    <definedName name="__shared_30_0_8282">+#REF!*#REF!</definedName>
    <definedName name="__shared_30_0_8283">+#REF!*#REF!</definedName>
    <definedName name="__shared_30_0_8284">+#REF!*#REF!</definedName>
    <definedName name="__shared_30_0_8285">+#REF!*#REF!</definedName>
    <definedName name="__shared_30_0_8286">+#REF!*#REF!</definedName>
    <definedName name="__shared_30_0_8287">+#REF!*#REF!</definedName>
    <definedName name="__shared_30_0_8288">+#REF!*#REF!</definedName>
    <definedName name="__shared_30_0_8289">+#REF!*#REF!</definedName>
    <definedName name="__shared_30_0_829">+#REF!*#REF!</definedName>
    <definedName name="__shared_30_0_8290">ROUND(SUM(#REF!),0)</definedName>
    <definedName name="__shared_30_0_8292">1+#REF!</definedName>
    <definedName name="__shared_30_0_8293">+#REF!</definedName>
    <definedName name="__shared_30_0_8294">+#REF!*#REF!</definedName>
    <definedName name="__shared_30_0_8295">ROUND(SUM(#REF!),0)</definedName>
    <definedName name="__shared_30_0_8296">+#REF!</definedName>
    <definedName name="__shared_30_0_8297">ROUND((+#REF!+#REF!+#REF!+#REF!+#REF!),0)</definedName>
    <definedName name="__shared_30_0_8299">+ROUND(#REF!*#REF!,0)</definedName>
    <definedName name="__shared_30_0_83">+#REF!*#REF!+#REF!*#REF!*#REF!</definedName>
    <definedName name="__shared_30_0_830">+#REF!*#REF!</definedName>
    <definedName name="__shared_30_0_8301">+ROUND(#REF!*#REF!,0)</definedName>
    <definedName name="__shared_30_0_8303">+ROUND(#REF!*#REF!,0)</definedName>
    <definedName name="__shared_30_0_8304">+ROUND(#REF!*#REF!,0)</definedName>
    <definedName name="__shared_30_0_8305">SUM(#REF!)</definedName>
    <definedName name="__shared_30_0_8306">1+#REF!</definedName>
    <definedName name="__shared_30_0_8307">+VLOOKUP(#REF!,presupuesto,2)</definedName>
    <definedName name="__shared_30_0_8308">+VLOOKUP(#REF!,presupuesto,2)</definedName>
    <definedName name="__shared_30_0_8309">+VLOOKUP(#REF!,presupuesto,2)</definedName>
    <definedName name="__shared_30_0_831">+#REF!*#REF!</definedName>
    <definedName name="__shared_30_0_8310">+VLOOKUP(#REF!,presupuesto,2)</definedName>
    <definedName name="__shared_30_0_8312">+#REF!*#REF!+#REF!*#REF!*#REF!</definedName>
    <definedName name="__shared_30_0_8313">+#REF!*#REF!+#REF!*#REF!*#REF!</definedName>
    <definedName name="__shared_30_0_8314">+#REF!*#REF!+#REF!*#REF!*#REF!</definedName>
    <definedName name="__shared_30_0_8315">+#REF!*#REF!+#REF!*#REF!*#REF!</definedName>
    <definedName name="__shared_30_0_8316">+#REF!*#REF!+#REF!*#REF!*#REF!</definedName>
    <definedName name="__shared_30_0_8317">+#REF!*#REF!+#REF!*#REF!*#REF!</definedName>
    <definedName name="__shared_30_0_8318">+#REF!*#REF!+#REF!*#REF!*#REF!</definedName>
    <definedName name="__shared_30_0_8319">+#REF!*#REF!+#REF!*#REF!*#REF!</definedName>
    <definedName name="__shared_30_0_832">+#REF!*#REF!</definedName>
    <definedName name="__shared_30_0_8320">+#REF!*#REF!+#REF!*#REF!*#REF!</definedName>
    <definedName name="__shared_30_0_8321">+#REF!*#REF!+#REF!*#REF!*#REF!</definedName>
    <definedName name="__shared_30_0_8322">+#REF!*#REF!+#REF!*#REF!*#REF!</definedName>
    <definedName name="__shared_30_0_8323">+#REF!*#REF!+#REF!*#REF!*#REF!</definedName>
    <definedName name="__shared_30_0_8324">+#REF!*#REF!+#REF!*#REF!*#REF!</definedName>
    <definedName name="__shared_30_0_8325">+#REF!*#REF!+#REF!*#REF!*#REF!</definedName>
    <definedName name="__shared_30_0_8326">+#REF!*#REF!+#REF!*#REF!*#REF!</definedName>
    <definedName name="__shared_30_0_8327">+#REF!*#REF!+#REF!*#REF!*#REF!</definedName>
    <definedName name="__shared_30_0_8328">+#REF!*#REF!+#REF!*#REF!*#REF!</definedName>
    <definedName name="__shared_30_0_8329">+#REF!*#REF!+#REF!*#REF!*#REF!</definedName>
    <definedName name="__shared_30_0_833">+#REF!*#REF!</definedName>
    <definedName name="__shared_30_0_8330">+#REF!*#REF!+#REF!*#REF!*#REF!</definedName>
    <definedName name="__shared_30_0_8331">ROUND(SUM(#REF!),0)</definedName>
    <definedName name="__shared_30_0_8333">ROUND(SUM(#REF!),0)</definedName>
    <definedName name="__shared_30_0_8335">+#REF!*#REF!</definedName>
    <definedName name="__shared_30_0_8336">ROUND(SUM(#REF!),0)</definedName>
    <definedName name="__shared_30_0_8338">+#REF!*#REF!</definedName>
    <definedName name="__shared_30_0_8339">+#REF!*#REF!</definedName>
    <definedName name="__shared_30_0_834">+#REF!*#REF!</definedName>
    <definedName name="__shared_30_0_8340">+#REF!*#REF!</definedName>
    <definedName name="__shared_30_0_8341">+#REF!*#REF!</definedName>
    <definedName name="__shared_30_0_8342">+#REF!*#REF!</definedName>
    <definedName name="__shared_30_0_8343">+#REF!*#REF!</definedName>
    <definedName name="__shared_30_0_8344">+#REF!*#REF!</definedName>
    <definedName name="__shared_30_0_8345">+#REF!*#REF!</definedName>
    <definedName name="__shared_30_0_8346">+#REF!*#REF!</definedName>
    <definedName name="__shared_30_0_8347">+#REF!*#REF!</definedName>
    <definedName name="__shared_30_0_8348">ROUND(SUM(#REF!),0)</definedName>
    <definedName name="__shared_30_0_835">+#REF!*#REF!</definedName>
    <definedName name="__shared_30_0_8350">1+#REF!</definedName>
    <definedName name="__shared_30_0_8351">+#REF!</definedName>
    <definedName name="__shared_30_0_8352">+#REF!*#REF!</definedName>
    <definedName name="__shared_30_0_8353">ROUND(SUM(#REF!),0)</definedName>
    <definedName name="__shared_30_0_8354">+#REF!</definedName>
    <definedName name="__shared_30_0_8355">ROUND((+#REF!+#REF!+#REF!+#REF!+#REF!),0)</definedName>
    <definedName name="__shared_30_0_8357">+ROUND(#REF!*#REF!,0)</definedName>
    <definedName name="__shared_30_0_8359">+ROUND(#REF!*#REF!,0)</definedName>
    <definedName name="__shared_30_0_836">+#REF!*#REF!</definedName>
    <definedName name="__shared_30_0_8361">+ROUND(#REF!*#REF!,0)</definedName>
    <definedName name="__shared_30_0_8362">+ROUND(#REF!*#REF!,0)</definedName>
    <definedName name="__shared_30_0_8363">SUM(#REF!)</definedName>
    <definedName name="__shared_30_0_8364">1+#REF!</definedName>
    <definedName name="__shared_30_0_8365">+VLOOKUP(#REF!,presupuesto,2)</definedName>
    <definedName name="__shared_30_0_8366">+VLOOKUP(#REF!,presupuesto,2)</definedName>
    <definedName name="__shared_30_0_8367">+VLOOKUP(#REF!,presupuesto,2)</definedName>
    <definedName name="__shared_30_0_8368">+VLOOKUP(#REF!,presupuesto,2)</definedName>
    <definedName name="__shared_30_0_837">ROUND(SUM(#REF!),0)</definedName>
    <definedName name="__shared_30_0_8370">+#REF!*#REF!+#REF!*#REF!*#REF!</definedName>
    <definedName name="__shared_30_0_8371">+#REF!*#REF!+#REF!*#REF!*#REF!</definedName>
    <definedName name="__shared_30_0_8372">+#REF!*#REF!+#REF!*#REF!*#REF!</definedName>
    <definedName name="__shared_30_0_8373">+#REF!*#REF!+#REF!*#REF!*#REF!</definedName>
    <definedName name="__shared_30_0_8374">+#REF!*#REF!+#REF!*#REF!*#REF!</definedName>
    <definedName name="__shared_30_0_8375">+#REF!*#REF!+#REF!*#REF!*#REF!</definedName>
    <definedName name="__shared_30_0_8376">+#REF!*#REF!+#REF!*#REF!*#REF!</definedName>
    <definedName name="__shared_30_0_8377">+#REF!*#REF!+#REF!*#REF!*#REF!</definedName>
    <definedName name="__shared_30_0_8378">+#REF!*#REF!+#REF!*#REF!*#REF!</definedName>
    <definedName name="__shared_30_0_8379">+#REF!*#REF!+#REF!*#REF!*#REF!</definedName>
    <definedName name="__shared_30_0_8380">+#REF!*#REF!+#REF!*#REF!*#REF!</definedName>
    <definedName name="__shared_30_0_8381">+#REF!*#REF!+#REF!*#REF!*#REF!</definedName>
    <definedName name="__shared_30_0_8382">+#REF!*#REF!+#REF!*#REF!*#REF!</definedName>
    <definedName name="__shared_30_0_8383">+#REF!*#REF!+#REF!*#REF!*#REF!</definedName>
    <definedName name="__shared_30_0_8384">+#REF!*#REF!+#REF!*#REF!*#REF!</definedName>
    <definedName name="__shared_30_0_8385">+#REF!*#REF!+#REF!*#REF!*#REF!</definedName>
    <definedName name="__shared_30_0_8386">+#REF!*#REF!+#REF!*#REF!*#REF!</definedName>
    <definedName name="__shared_30_0_8387">+#REF!*#REF!+#REF!*#REF!*#REF!</definedName>
    <definedName name="__shared_30_0_8388">+#REF!*#REF!+#REF!*#REF!*#REF!</definedName>
    <definedName name="__shared_30_0_8389">ROUND(SUM(#REF!),0)</definedName>
    <definedName name="__shared_30_0_839">ROUND(SUM(#REF!),0)</definedName>
    <definedName name="__shared_30_0_8391">ROUND(SUM(#REF!),0)</definedName>
    <definedName name="__shared_30_0_8393">+#REF!*#REF!</definedName>
    <definedName name="__shared_30_0_8394">ROUND(SUM(#REF!),0)</definedName>
    <definedName name="__shared_30_0_8396">+#REF!*#REF!</definedName>
    <definedName name="__shared_30_0_8397">+#REF!*#REF!</definedName>
    <definedName name="__shared_30_0_8398">+#REF!*#REF!</definedName>
    <definedName name="__shared_30_0_8399">+#REF!*#REF!</definedName>
    <definedName name="__shared_30_0_840">+#REF!</definedName>
    <definedName name="__shared_30_0_8400">+#REF!*#REF!</definedName>
    <definedName name="__shared_30_0_8401">+#REF!*#REF!</definedName>
    <definedName name="__shared_30_0_8402">+#REF!*#REF!</definedName>
    <definedName name="__shared_30_0_8403">+#REF!*#REF!</definedName>
    <definedName name="__shared_30_0_8404">+#REF!*#REF!</definedName>
    <definedName name="__shared_30_0_8405">+#REF!*#REF!</definedName>
    <definedName name="__shared_30_0_8406">ROUND(SUM(#REF!),0)</definedName>
    <definedName name="__shared_30_0_8408">1+#REF!</definedName>
    <definedName name="__shared_30_0_8409">+#REF!</definedName>
    <definedName name="__shared_30_0_841">ROUND((+#REF!+#REF!+#REF!+#REF!+#REF!),0)</definedName>
    <definedName name="__shared_30_0_8410">+#REF!*#REF!</definedName>
    <definedName name="__shared_30_0_8411">ROUND(SUM(#REF!),0)</definedName>
    <definedName name="__shared_30_0_8412">+#REF!</definedName>
    <definedName name="__shared_30_0_8413">ROUND((+#REF!+#REF!+#REF!+#REF!+#REF!),0)</definedName>
    <definedName name="__shared_30_0_8415">+ROUND(#REF!*#REF!,0)</definedName>
    <definedName name="__shared_30_0_8417">+ROUND(#REF!*#REF!,0)</definedName>
    <definedName name="__shared_30_0_8419">+ROUND(#REF!*#REF!,0)</definedName>
    <definedName name="__shared_30_0_8420">+ROUND(#REF!*#REF!,0)</definedName>
    <definedName name="__shared_30_0_8421">SUM(#REF!)</definedName>
    <definedName name="__shared_30_0_8422">1+#REF!</definedName>
    <definedName name="__shared_30_0_8423">+VLOOKUP(#REF!,presupuesto,2)</definedName>
    <definedName name="__shared_30_0_8424">+VLOOKUP(#REF!,presupuesto,2)</definedName>
    <definedName name="__shared_30_0_8425">+VLOOKUP(#REF!,presupuesto,2)</definedName>
    <definedName name="__shared_30_0_8426">+VLOOKUP(#REF!,presupuesto,2)</definedName>
    <definedName name="__shared_30_0_8428">+#REF!*#REF!+#REF!*#REF!*#REF!</definedName>
    <definedName name="__shared_30_0_8429">+#REF!*#REF!+#REF!*#REF!*#REF!</definedName>
    <definedName name="__shared_30_0_843">+ROUND(#REF!*#REF!,0)</definedName>
    <definedName name="__shared_30_0_8430">+#REF!*#REF!+#REF!*#REF!*#REF!</definedName>
    <definedName name="__shared_30_0_8431">+#REF!*#REF!+#REF!*#REF!*#REF!</definedName>
    <definedName name="__shared_30_0_8432">+#REF!*#REF!+#REF!*#REF!*#REF!</definedName>
    <definedName name="__shared_30_0_8433">+#REF!*#REF!+#REF!*#REF!*#REF!</definedName>
    <definedName name="__shared_30_0_8434">+#REF!*#REF!+#REF!*#REF!*#REF!</definedName>
    <definedName name="__shared_30_0_8435">+#REF!*#REF!+#REF!*#REF!*#REF!</definedName>
    <definedName name="__shared_30_0_8436">+#REF!*#REF!+#REF!*#REF!*#REF!</definedName>
    <definedName name="__shared_30_0_8437">+#REF!*#REF!+#REF!*#REF!*#REF!</definedName>
    <definedName name="__shared_30_0_8438">+#REF!*#REF!+#REF!*#REF!*#REF!</definedName>
    <definedName name="__shared_30_0_8439">+#REF!*#REF!+#REF!*#REF!*#REF!</definedName>
    <definedName name="__shared_30_0_8440">+#REF!*#REF!+#REF!*#REF!*#REF!</definedName>
    <definedName name="__shared_30_0_8441">+#REF!*#REF!+#REF!*#REF!*#REF!</definedName>
    <definedName name="__shared_30_0_8442">+#REF!*#REF!+#REF!*#REF!*#REF!</definedName>
    <definedName name="__shared_30_0_8443">+#REF!*#REF!+#REF!*#REF!*#REF!</definedName>
    <definedName name="__shared_30_0_8444">+#REF!*#REF!+#REF!*#REF!*#REF!</definedName>
    <definedName name="__shared_30_0_8445">+#REF!*#REF!+#REF!*#REF!*#REF!</definedName>
    <definedName name="__shared_30_0_8446">+#REF!*#REF!+#REF!*#REF!*#REF!</definedName>
    <definedName name="__shared_30_0_8447">ROUND(SUM(#REF!),0)</definedName>
    <definedName name="__shared_30_0_8449">ROUND(SUM(#REF!),0)</definedName>
    <definedName name="__shared_30_0_845">+ROUND(#REF!*#REF!,0)</definedName>
    <definedName name="__shared_30_0_8451">+#REF!</definedName>
    <definedName name="__shared_30_0_8452">+#REF!*#REF!</definedName>
    <definedName name="__shared_30_0_8453">+#REF!*#REF!</definedName>
    <definedName name="__shared_30_0_8454">ROUND(SUM(#REF!),0)</definedName>
    <definedName name="__shared_30_0_8456">+#REF!*#REF!</definedName>
    <definedName name="__shared_30_0_8457">+#REF!*#REF!</definedName>
    <definedName name="__shared_30_0_8458">+#REF!*#REF!</definedName>
    <definedName name="__shared_30_0_8459">+#REF!*#REF!</definedName>
    <definedName name="__shared_30_0_8460">+#REF!*#REF!</definedName>
    <definedName name="__shared_30_0_8461">+#REF!*#REF!</definedName>
    <definedName name="__shared_30_0_8462">+#REF!*#REF!</definedName>
    <definedName name="__shared_30_0_8463">+#REF!*#REF!</definedName>
    <definedName name="__shared_30_0_8464">+#REF!*#REF!</definedName>
    <definedName name="__shared_30_0_8465">+#REF!*#REF!</definedName>
    <definedName name="__shared_30_0_8466">ROUND(SUM(#REF!),0)</definedName>
    <definedName name="__shared_30_0_8468">+#REF!</definedName>
    <definedName name="__shared_30_0_8469">+#REF!*#REF!</definedName>
    <definedName name="__shared_30_0_847">+ROUND(#REF!*#REF!,0)</definedName>
    <definedName name="__shared_30_0_8470">ROUND(SUM(#REF!),0)</definedName>
    <definedName name="__shared_30_0_8471">+#REF!</definedName>
    <definedName name="__shared_30_0_8472">ROUND((+#REF!+#REF!+#REF!+#REF!+#REF!),0)</definedName>
    <definedName name="__shared_30_0_8474">+ROUND(#REF!*#REF!,0)</definedName>
    <definedName name="__shared_30_0_8476">+ROUND(#REF!*#REF!,0)</definedName>
    <definedName name="__shared_30_0_8478">+ROUND(#REF!*#REF!,0)</definedName>
    <definedName name="__shared_30_0_8479">+ROUND(#REF!*#REF!,0)</definedName>
    <definedName name="__shared_30_0_848">+ROUND(#REF!*#REF!,0)</definedName>
    <definedName name="__shared_30_0_8480">SUM(#REF!)</definedName>
    <definedName name="__shared_30_0_8481">1+#REF!</definedName>
    <definedName name="__shared_30_0_8482">+VLOOKUP(#REF!,presupuesto,2)</definedName>
    <definedName name="__shared_30_0_8483">+VLOOKUP(#REF!,presupuesto,2)</definedName>
    <definedName name="__shared_30_0_8484">+VLOOKUP(#REF!,presupuesto,2)</definedName>
    <definedName name="__shared_30_0_8485">+VLOOKUP(#REF!,presupuesto,2)</definedName>
    <definedName name="__shared_30_0_8487">+#REF!*#REF!+#REF!*#REF!*#REF!</definedName>
    <definedName name="__shared_30_0_8488">+#REF!*#REF!+#REF!*#REF!*#REF!</definedName>
    <definedName name="__shared_30_0_8489">+#REF!*#REF!+#REF!*#REF!*#REF!</definedName>
    <definedName name="__shared_30_0_849">SUM(#REF!)</definedName>
    <definedName name="__shared_30_0_8490">+#REF!*#REF!+#REF!*#REF!*#REF!</definedName>
    <definedName name="__shared_30_0_8491">+#REF!*#REF!+#REF!*#REF!*#REF!</definedName>
    <definedName name="__shared_30_0_8492">+#REF!*#REF!+#REF!*#REF!*#REF!</definedName>
    <definedName name="__shared_30_0_8493">+#REF!*#REF!+#REF!*#REF!*#REF!</definedName>
    <definedName name="__shared_30_0_8494">+#REF!*#REF!+#REF!*#REF!*#REF!</definedName>
    <definedName name="__shared_30_0_8495">+#REF!*#REF!+#REF!*#REF!*#REF!</definedName>
    <definedName name="__shared_30_0_8496">+#REF!*#REF!+#REF!*#REF!*#REF!</definedName>
    <definedName name="__shared_30_0_8497">+#REF!*#REF!+#REF!*#REF!*#REF!</definedName>
    <definedName name="__shared_30_0_8498">+#REF!*#REF!+#REF!*#REF!*#REF!</definedName>
    <definedName name="__shared_30_0_8499">+#REF!*#REF!+#REF!*#REF!*#REF!</definedName>
    <definedName name="__shared_30_0_85">SUM(#REF!)</definedName>
    <definedName name="__shared_30_0_850">1+#REF!</definedName>
    <definedName name="__shared_30_0_8500">+#REF!*#REF!+#REF!*#REF!*#REF!</definedName>
    <definedName name="__shared_30_0_8501">+#REF!*#REF!+#REF!*#REF!*#REF!</definedName>
    <definedName name="__shared_30_0_8502">+#REF!*#REF!+#REF!*#REF!*#REF!</definedName>
    <definedName name="__shared_30_0_8503">+#REF!*#REF!+#REF!*#REF!*#REF!</definedName>
    <definedName name="__shared_30_0_8504">+#REF!*#REF!+#REF!*#REF!*#REF!</definedName>
    <definedName name="__shared_30_0_8505">+#REF!*#REF!+#REF!*#REF!*#REF!</definedName>
    <definedName name="__shared_30_0_8506">ROUND(SUM(#REF!),0)</definedName>
    <definedName name="__shared_30_0_8508">ROUND(SUM(#REF!),0)</definedName>
    <definedName name="__shared_30_0_851">+VLOOKUP(#REF!,presupuesto,2)</definedName>
    <definedName name="__shared_30_0_8510">+#REF!</definedName>
    <definedName name="__shared_30_0_8511">+#REF!*#REF!</definedName>
    <definedName name="__shared_30_0_8512">+#REF!*#REF!</definedName>
    <definedName name="__shared_30_0_8513">ROUND(SUM(#REF!),0)</definedName>
    <definedName name="__shared_30_0_8515">+#REF!*#REF!</definedName>
    <definedName name="__shared_30_0_8516">+#REF!*#REF!</definedName>
    <definedName name="__shared_30_0_8517">+#REF!*#REF!</definedName>
    <definedName name="__shared_30_0_8518">+#REF!*#REF!</definedName>
    <definedName name="__shared_30_0_8519">+#REF!*#REF!</definedName>
    <definedName name="__shared_30_0_852">+VLOOKUP(#REF!,presupuesto,2)</definedName>
    <definedName name="__shared_30_0_8520">+#REF!*#REF!</definedName>
    <definedName name="__shared_30_0_8521">+#REF!*#REF!</definedName>
    <definedName name="__shared_30_0_8522">+#REF!*#REF!</definedName>
    <definedName name="__shared_30_0_8523">+#REF!*#REF!</definedName>
    <definedName name="__shared_30_0_8524">+#REF!*#REF!</definedName>
    <definedName name="__shared_30_0_8525">ROUND(SUM(#REF!),0)</definedName>
    <definedName name="__shared_30_0_8527">+#REF!</definedName>
    <definedName name="__shared_30_0_8528">+#REF!*#REF!</definedName>
    <definedName name="__shared_30_0_8529">ROUND(SUM(#REF!),0)</definedName>
    <definedName name="__shared_30_0_853">+VLOOKUP(#REF!,presupuesto,2)</definedName>
    <definedName name="__shared_30_0_8530">+#REF!</definedName>
    <definedName name="__shared_30_0_8531">ROUND((+#REF!+#REF!+#REF!+#REF!+#REF!),0)</definedName>
    <definedName name="__shared_30_0_8533">+ROUND(#REF!*#REF!,0)</definedName>
    <definedName name="__shared_30_0_8535">+ROUND(#REF!*#REF!,0)</definedName>
    <definedName name="__shared_30_0_8537">+ROUND(#REF!*#REF!,0)</definedName>
    <definedName name="__shared_30_0_8538">+ROUND(#REF!*#REF!,0)</definedName>
    <definedName name="__shared_30_0_8539">SUM(#REF!)</definedName>
    <definedName name="__shared_30_0_8540">1+#REF!</definedName>
    <definedName name="__shared_30_0_8541">+VLOOKUP(#REF!,presupuesto,2)</definedName>
    <definedName name="__shared_30_0_8542">+VLOOKUP(#REF!,presupuesto,2)</definedName>
    <definedName name="__shared_30_0_8543">+VLOOKUP(#REF!,presupuesto,2)</definedName>
    <definedName name="__shared_30_0_8544">+VLOOKUP(#REF!,presupuesto,2)</definedName>
    <definedName name="__shared_30_0_8546">+#REF!*#REF!+#REF!*#REF!*#REF!</definedName>
    <definedName name="__shared_30_0_8547">+#REF!*#REF!+#REF!*#REF!*#REF!</definedName>
    <definedName name="__shared_30_0_8548">+#REF!*#REF!+#REF!*#REF!*#REF!</definedName>
    <definedName name="__shared_30_0_8549">+#REF!*#REF!+#REF!*#REF!*#REF!</definedName>
    <definedName name="__shared_30_0_855">#N/A</definedName>
    <definedName name="__shared_30_0_8550">+#REF!*#REF!+#REF!*#REF!*#REF!</definedName>
    <definedName name="__shared_30_0_8551">+#REF!*#REF!+#REF!*#REF!*#REF!</definedName>
    <definedName name="__shared_30_0_8552">+#REF!*#REF!+#REF!*#REF!*#REF!</definedName>
    <definedName name="__shared_30_0_8553">+#REF!*#REF!+#REF!*#REF!*#REF!</definedName>
    <definedName name="__shared_30_0_8554">+#REF!*#REF!+#REF!*#REF!*#REF!</definedName>
    <definedName name="__shared_30_0_8555">+#REF!*#REF!+#REF!*#REF!*#REF!</definedName>
    <definedName name="__shared_30_0_8556">+#REF!*#REF!+#REF!*#REF!*#REF!</definedName>
    <definedName name="__shared_30_0_8557">+#REF!*#REF!+#REF!*#REF!*#REF!</definedName>
    <definedName name="__shared_30_0_8558">+#REF!*#REF!+#REF!*#REF!*#REF!</definedName>
    <definedName name="__shared_30_0_8559">+#REF!*#REF!+#REF!*#REF!*#REF!</definedName>
    <definedName name="__shared_30_0_856">#N/A</definedName>
    <definedName name="__shared_30_0_8560">+#REF!*#REF!+#REF!*#REF!*#REF!</definedName>
    <definedName name="__shared_30_0_8561">+#REF!*#REF!+#REF!*#REF!*#REF!</definedName>
    <definedName name="__shared_30_0_8562">+#REF!*#REF!+#REF!*#REF!*#REF!</definedName>
    <definedName name="__shared_30_0_8563">+#REF!*#REF!+#REF!*#REF!*#REF!</definedName>
    <definedName name="__shared_30_0_8564">+#REF!*#REF!+#REF!*#REF!*#REF!</definedName>
    <definedName name="__shared_30_0_8565">ROUND(SUM(#REF!),0)</definedName>
    <definedName name="__shared_30_0_8567">ROUND(SUM(#REF!),0)</definedName>
    <definedName name="__shared_30_0_8569">+#REF!</definedName>
    <definedName name="__shared_30_0_857">+#REF!*#REF!</definedName>
    <definedName name="__shared_30_0_8570">+#REF!*#REF!</definedName>
    <definedName name="__shared_30_0_8571">+#REF!*#REF!</definedName>
    <definedName name="__shared_30_0_8572">ROUND(SUM(#REF!),0)</definedName>
    <definedName name="__shared_30_0_8574">+#REF!*#REF!</definedName>
    <definedName name="__shared_30_0_8575">+#REF!*#REF!</definedName>
    <definedName name="__shared_30_0_8576">+#REF!*#REF!</definedName>
    <definedName name="__shared_30_0_8577">+#REF!*#REF!</definedName>
    <definedName name="__shared_30_0_8578">+#REF!*#REF!</definedName>
    <definedName name="__shared_30_0_8579">+#REF!*#REF!</definedName>
    <definedName name="__shared_30_0_858">+#REF!*#REF!+#REF!*#REF!*#REF!</definedName>
    <definedName name="__shared_30_0_8580">+#REF!*#REF!</definedName>
    <definedName name="__shared_30_0_8581">+#REF!*#REF!</definedName>
    <definedName name="__shared_30_0_8582">+#REF!*#REF!</definedName>
    <definedName name="__shared_30_0_8583">+#REF!*#REF!</definedName>
    <definedName name="__shared_30_0_8584">ROUND(SUM(#REF!),0)</definedName>
    <definedName name="__shared_30_0_8586">+#REF!</definedName>
    <definedName name="__shared_30_0_8587">+#REF!*#REF!</definedName>
    <definedName name="__shared_30_0_8588">ROUND(SUM(#REF!),0)</definedName>
    <definedName name="__shared_30_0_8589">+#REF!</definedName>
    <definedName name="__shared_30_0_859">+#REF!*#REF!+#REF!*#REF!*#REF!</definedName>
    <definedName name="__shared_30_0_8590">ROUND((+#REF!+#REF!+#REF!+#REF!+#REF!),0)</definedName>
    <definedName name="__shared_30_0_8592">+ROUND(#REF!*#REF!,0)</definedName>
    <definedName name="__shared_30_0_8594">+ROUND(#REF!*#REF!,0)</definedName>
    <definedName name="__shared_30_0_8596">+ROUND(#REF!*#REF!,0)</definedName>
    <definedName name="__shared_30_0_8597">+ROUND(#REF!*#REF!,0)</definedName>
    <definedName name="__shared_30_0_8598">SUM(#REF!)</definedName>
    <definedName name="__shared_30_0_8599">1+#REF!</definedName>
    <definedName name="__shared_30_0_86">ROUND(SUM(#REF!),0)</definedName>
    <definedName name="__shared_30_0_860">+#REF!*#REF!+#REF!*#REF!*#REF!</definedName>
    <definedName name="__shared_30_0_8600">+VLOOKUP(#REF!,presupuesto,2)</definedName>
    <definedName name="__shared_30_0_8601">+VLOOKUP(#REF!,presupuesto,2)</definedName>
    <definedName name="__shared_30_0_8602">+VLOOKUP(#REF!,presupuesto,2)</definedName>
    <definedName name="__shared_30_0_8603">+VLOOKUP(#REF!,presupuesto,2)</definedName>
    <definedName name="__shared_30_0_8605">+#REF!*#REF!+#REF!*#REF!*#REF!</definedName>
    <definedName name="__shared_30_0_8606">+#REF!*#REF!+#REF!*#REF!*#REF!</definedName>
    <definedName name="__shared_30_0_8607">+#REF!*#REF!+#REF!*#REF!*#REF!</definedName>
    <definedName name="__shared_30_0_8608">+#REF!*#REF!+#REF!*#REF!*#REF!</definedName>
    <definedName name="__shared_30_0_8609">+#REF!*#REF!+#REF!*#REF!*#REF!</definedName>
    <definedName name="__shared_30_0_861">#N/A</definedName>
    <definedName name="__shared_30_0_8610">+#REF!*#REF!+#REF!*#REF!*#REF!</definedName>
    <definedName name="__shared_30_0_8611">+#REF!*#REF!+#REF!*#REF!*#REF!</definedName>
    <definedName name="__shared_30_0_8612">+#REF!*#REF!+#REF!*#REF!*#REF!</definedName>
    <definedName name="__shared_30_0_8613">+#REF!*#REF!+#REF!*#REF!*#REF!</definedName>
    <definedName name="__shared_30_0_8614">+#REF!*#REF!+#REF!*#REF!*#REF!</definedName>
    <definedName name="__shared_30_0_8615">+#REF!*#REF!+#REF!*#REF!*#REF!</definedName>
    <definedName name="__shared_30_0_8616">+#REF!*#REF!+#REF!*#REF!*#REF!</definedName>
    <definedName name="__shared_30_0_8617">+#REF!*#REF!+#REF!*#REF!*#REF!</definedName>
    <definedName name="__shared_30_0_8618">+#REF!*#REF!+#REF!*#REF!*#REF!</definedName>
    <definedName name="__shared_30_0_8619">+#REF!*#REF!+#REF!*#REF!*#REF!</definedName>
    <definedName name="__shared_30_0_862">#N/A</definedName>
    <definedName name="__shared_30_0_8620">+#REF!*#REF!+#REF!*#REF!*#REF!</definedName>
    <definedName name="__shared_30_0_8621">+#REF!*#REF!+#REF!*#REF!*#REF!</definedName>
    <definedName name="__shared_30_0_8622">+#REF!*#REF!+#REF!*#REF!*#REF!</definedName>
    <definedName name="__shared_30_0_8623">+#REF!*#REF!+#REF!*#REF!*#REF!</definedName>
    <definedName name="__shared_30_0_8624">ROUND(SUM(#REF!),0)</definedName>
    <definedName name="__shared_30_0_8626">ROUND(SUM(#REF!),0)</definedName>
    <definedName name="__shared_30_0_8628">+#REF!</definedName>
    <definedName name="__shared_30_0_8629">+#REF!*#REF!</definedName>
    <definedName name="__shared_30_0_863">+#REF!*#REF!</definedName>
    <definedName name="__shared_30_0_8630">+#REF!*#REF!</definedName>
    <definedName name="__shared_30_0_8631">ROUND(SUM(#REF!),0)</definedName>
    <definedName name="__shared_30_0_8633">+#REF!*#REF!</definedName>
    <definedName name="__shared_30_0_8634">+#REF!*#REF!</definedName>
    <definedName name="__shared_30_0_8635">+#REF!*#REF!</definedName>
    <definedName name="__shared_30_0_8636">+#REF!*#REF!</definedName>
    <definedName name="__shared_30_0_8637">+#REF!*#REF!</definedName>
    <definedName name="__shared_30_0_8638">+#REF!*#REF!</definedName>
    <definedName name="__shared_30_0_8639">+#REF!*#REF!</definedName>
    <definedName name="__shared_30_0_864">+#REF!*#REF!+#REF!*#REF!*#REF!</definedName>
    <definedName name="__shared_30_0_8640">+#REF!*#REF!</definedName>
    <definedName name="__shared_30_0_8641">+#REF!*#REF!</definedName>
    <definedName name="__shared_30_0_8642">+#REF!*#REF!</definedName>
    <definedName name="__shared_30_0_8643">ROUND(SUM(#REF!),0)</definedName>
    <definedName name="__shared_30_0_8645">+#REF!</definedName>
    <definedName name="__shared_30_0_8646">+#REF!*#REF!</definedName>
    <definedName name="__shared_30_0_8647">ROUND(SUM(#REF!),0)</definedName>
    <definedName name="__shared_30_0_8648">+#REF!</definedName>
    <definedName name="__shared_30_0_8649">ROUND((+#REF!+#REF!+#REF!+#REF!+#REF!),0)</definedName>
    <definedName name="__shared_30_0_865">+#REF!*#REF!+#REF!*#REF!*#REF!</definedName>
    <definedName name="__shared_30_0_8651">+ROUND(#REF!*#REF!,0)</definedName>
    <definedName name="__shared_30_0_8653">+ROUND(#REF!*#REF!,0)</definedName>
    <definedName name="__shared_30_0_8655">+ROUND(#REF!*#REF!,0)</definedName>
    <definedName name="__shared_30_0_8656">+ROUND(#REF!*#REF!,0)</definedName>
    <definedName name="__shared_30_0_8657">SUM(#REF!)</definedName>
    <definedName name="__shared_30_0_8658">1+#REF!</definedName>
    <definedName name="__shared_30_0_8659">+VLOOKUP(#REF!,presupuesto,2)</definedName>
    <definedName name="__shared_30_0_866">+#REF!*#REF!+#REF!*#REF!*#REF!</definedName>
    <definedName name="__shared_30_0_8660">+VLOOKUP(#REF!,presupuesto,2)</definedName>
    <definedName name="__shared_30_0_8661">+VLOOKUP(#REF!,presupuesto,2)</definedName>
    <definedName name="__shared_30_0_8662">+VLOOKUP(#REF!,presupuesto,2)</definedName>
    <definedName name="__shared_30_0_8664">+#REF!*#REF!+#REF!*#REF!*#REF!</definedName>
    <definedName name="__shared_30_0_8665">+#REF!*#REF!+#REF!*#REF!*#REF!</definedName>
    <definedName name="__shared_30_0_8666">+#REF!*#REF!+#REF!*#REF!*#REF!</definedName>
    <definedName name="__shared_30_0_8667">+#REF!*#REF!+#REF!*#REF!*#REF!</definedName>
    <definedName name="__shared_30_0_8668">+#REF!*#REF!+#REF!*#REF!*#REF!</definedName>
    <definedName name="__shared_30_0_8669">+#REF!*#REF!+#REF!*#REF!*#REF!</definedName>
    <definedName name="__shared_30_0_867">+#REF!*#REF!+#REF!*#REF!*#REF!</definedName>
    <definedName name="__shared_30_0_8670">+#REF!*#REF!+#REF!*#REF!*#REF!</definedName>
    <definedName name="__shared_30_0_8671">+#REF!*#REF!+#REF!*#REF!*#REF!</definedName>
    <definedName name="__shared_30_0_8672">+#REF!*#REF!+#REF!*#REF!*#REF!</definedName>
    <definedName name="__shared_30_0_8673">+#REF!*#REF!+#REF!*#REF!*#REF!</definedName>
    <definedName name="__shared_30_0_8674">+#REF!*#REF!+#REF!*#REF!*#REF!</definedName>
    <definedName name="__shared_30_0_8675">+#REF!*#REF!+#REF!*#REF!*#REF!</definedName>
    <definedName name="__shared_30_0_8676">+#REF!*#REF!+#REF!*#REF!*#REF!</definedName>
    <definedName name="__shared_30_0_8677">+#REF!*#REF!+#REF!*#REF!*#REF!</definedName>
    <definedName name="__shared_30_0_8678">+#REF!*#REF!+#REF!*#REF!*#REF!</definedName>
    <definedName name="__shared_30_0_8679">+#REF!*#REF!+#REF!*#REF!*#REF!</definedName>
    <definedName name="__shared_30_0_868">+#REF!*#REF!+#REF!*#REF!*#REF!</definedName>
    <definedName name="__shared_30_0_8680">+#REF!*#REF!+#REF!*#REF!*#REF!</definedName>
    <definedName name="__shared_30_0_8681">+#REF!*#REF!+#REF!*#REF!*#REF!</definedName>
    <definedName name="__shared_30_0_8682">+#REF!*#REF!+#REF!*#REF!*#REF!</definedName>
    <definedName name="__shared_30_0_8683">ROUND(SUM(#REF!),0)</definedName>
    <definedName name="__shared_30_0_8685">ROUND(SUM(#REF!),0)</definedName>
    <definedName name="__shared_30_0_8687">+#REF!</definedName>
    <definedName name="__shared_30_0_8688">+#REF!*#REF!</definedName>
    <definedName name="__shared_30_0_8689">+#REF!*#REF!</definedName>
    <definedName name="__shared_30_0_869">+#REF!*#REF!+#REF!*#REF!*#REF!</definedName>
    <definedName name="__shared_30_0_8690">ROUND(SUM(#REF!),0)</definedName>
    <definedName name="__shared_30_0_8692">+#REF!*#REF!</definedName>
    <definedName name="__shared_30_0_8693">+#REF!*#REF!</definedName>
    <definedName name="__shared_30_0_8694">+#REF!*#REF!</definedName>
    <definedName name="__shared_30_0_8695">+#REF!*#REF!</definedName>
    <definedName name="__shared_30_0_8696">+#REF!*#REF!</definedName>
    <definedName name="__shared_30_0_8697">+#REF!*#REF!</definedName>
    <definedName name="__shared_30_0_8698">+#REF!*#REF!</definedName>
    <definedName name="__shared_30_0_8699">+#REF!*#REF!</definedName>
    <definedName name="__shared_30_0_870">+#REF!*#REF!+#REF!*#REF!*#REF!</definedName>
    <definedName name="__shared_30_0_8700">+#REF!*#REF!</definedName>
    <definedName name="__shared_30_0_8701">+#REF!*#REF!</definedName>
    <definedName name="__shared_30_0_8702">ROUND(SUM(#REF!),0)</definedName>
    <definedName name="__shared_30_0_8704">+#REF!</definedName>
    <definedName name="__shared_30_0_8705">+#REF!*#REF!</definedName>
    <definedName name="__shared_30_0_8706">ROUND(SUM(#REF!),0)</definedName>
    <definedName name="__shared_30_0_8707">+#REF!</definedName>
    <definedName name="__shared_30_0_8708">ROUND((+#REF!+#REF!+#REF!+#REF!+#REF!),0)</definedName>
    <definedName name="__shared_30_0_871">+#REF!*#REF!+#REF!*#REF!*#REF!</definedName>
    <definedName name="__shared_30_0_8710">+ROUND(#REF!*#REF!,0)</definedName>
    <definedName name="__shared_30_0_8712">+ROUND(#REF!*#REF!,0)</definedName>
    <definedName name="__shared_30_0_8714">+ROUND(#REF!*#REF!,0)</definedName>
    <definedName name="__shared_30_0_8715">+ROUND(#REF!*#REF!,0)</definedName>
    <definedName name="__shared_30_0_8716">SUM(#REF!)</definedName>
    <definedName name="__shared_30_0_8717">1+#REF!</definedName>
    <definedName name="__shared_30_0_8718">+VLOOKUP(#REF!,presupuesto,2)</definedName>
    <definedName name="__shared_30_0_8719">+VLOOKUP(#REF!,presupuesto,2)</definedName>
    <definedName name="__shared_30_0_872">+#REF!*#REF!+#REF!*#REF!*#REF!</definedName>
    <definedName name="__shared_30_0_8720">+VLOOKUP(#REF!,presupuesto,2)</definedName>
    <definedName name="__shared_30_0_8721">+VLOOKUP(#REF!,presupuesto,2)</definedName>
    <definedName name="__shared_30_0_8723">+#REF!*#REF!+#REF!*#REF!*#REF!</definedName>
    <definedName name="__shared_30_0_8724">+#REF!*#REF!+#REF!*#REF!*#REF!</definedName>
    <definedName name="__shared_30_0_8725">+#REF!*#REF!+#REF!*#REF!*#REF!</definedName>
    <definedName name="__shared_30_0_8726">+#REF!*#REF!+#REF!*#REF!*#REF!</definedName>
    <definedName name="__shared_30_0_8727">+#REF!*#REF!+#REF!*#REF!*#REF!</definedName>
    <definedName name="__shared_30_0_8728">+#REF!*#REF!+#REF!*#REF!*#REF!</definedName>
    <definedName name="__shared_30_0_8729">+#REF!*#REF!+#REF!*#REF!*#REF!</definedName>
    <definedName name="__shared_30_0_873">+#REF!*#REF!+#REF!*#REF!*#REF!</definedName>
    <definedName name="__shared_30_0_8730">+#REF!*#REF!+#REF!*#REF!*#REF!</definedName>
    <definedName name="__shared_30_0_8731">+#REF!*#REF!+#REF!*#REF!*#REF!</definedName>
    <definedName name="__shared_30_0_8732">+#REF!*#REF!+#REF!*#REF!*#REF!</definedName>
    <definedName name="__shared_30_0_8733">+#REF!*#REF!+#REF!*#REF!*#REF!</definedName>
    <definedName name="__shared_30_0_8734">+#REF!*#REF!+#REF!*#REF!*#REF!</definedName>
    <definedName name="__shared_30_0_8735">+#REF!*#REF!+#REF!*#REF!*#REF!</definedName>
    <definedName name="__shared_30_0_8736">+#REF!*#REF!+#REF!*#REF!*#REF!</definedName>
    <definedName name="__shared_30_0_8737">+#REF!*#REF!+#REF!*#REF!*#REF!</definedName>
    <definedName name="__shared_30_0_8738">+#REF!*#REF!+#REF!*#REF!*#REF!</definedName>
    <definedName name="__shared_30_0_8739">+#REF!*#REF!+#REF!*#REF!*#REF!</definedName>
    <definedName name="__shared_30_0_874">+#REF!*#REF!+#REF!*#REF!*#REF!</definedName>
    <definedName name="__shared_30_0_8740">+#REF!*#REF!+#REF!*#REF!*#REF!</definedName>
    <definedName name="__shared_30_0_8741">+#REF!*#REF!+#REF!*#REF!*#REF!</definedName>
    <definedName name="__shared_30_0_8742">ROUND(SUM(#REF!),0)</definedName>
    <definedName name="__shared_30_0_8744">ROUND(SUM(#REF!),0)</definedName>
    <definedName name="__shared_30_0_8746">+#REF!</definedName>
    <definedName name="__shared_30_0_8747">+#REF!*#REF!</definedName>
    <definedName name="__shared_30_0_8748">+#REF!*#REF!</definedName>
    <definedName name="__shared_30_0_8749">ROUND(SUM(#REF!),0)</definedName>
    <definedName name="__shared_30_0_875">+#REF!*#REF!+#REF!*#REF!*#REF!</definedName>
    <definedName name="__shared_30_0_8751">+#REF!*#REF!</definedName>
    <definedName name="__shared_30_0_8752">+#REF!*#REF!</definedName>
    <definedName name="__shared_30_0_8753">+#REF!*#REF!</definedName>
    <definedName name="__shared_30_0_8754">+#REF!*#REF!</definedName>
    <definedName name="__shared_30_0_8755">+#REF!*#REF!</definedName>
    <definedName name="__shared_30_0_8756">+#REF!*#REF!</definedName>
    <definedName name="__shared_30_0_8757">+#REF!*#REF!</definedName>
    <definedName name="__shared_30_0_8758">+#REF!*#REF!</definedName>
    <definedName name="__shared_30_0_8759">+#REF!*#REF!</definedName>
    <definedName name="__shared_30_0_876">+#REF!*#REF!+#REF!*#REF!*#REF!</definedName>
    <definedName name="__shared_30_0_8760">+#REF!*#REF!</definedName>
    <definedName name="__shared_30_0_8761">ROUND(SUM(#REF!),0)</definedName>
    <definedName name="__shared_30_0_8763">+#REF!</definedName>
    <definedName name="__shared_30_0_8764">+#REF!*#REF!</definedName>
    <definedName name="__shared_30_0_8765">ROUND(SUM(#REF!),0)</definedName>
    <definedName name="__shared_30_0_8766">+#REF!</definedName>
    <definedName name="__shared_30_0_8767">ROUND((+#REF!+#REF!+#REF!+#REF!+#REF!),0)</definedName>
    <definedName name="__shared_30_0_8769">+ROUND(#REF!*#REF!,0)</definedName>
    <definedName name="__shared_30_0_877">+#REF!*#REF!+#REF!*#REF!*#REF!</definedName>
    <definedName name="__shared_30_0_8771">+ROUND(#REF!*#REF!,0)</definedName>
    <definedName name="__shared_30_0_8773">+ROUND(#REF!*#REF!,0)</definedName>
    <definedName name="__shared_30_0_8774">+ROUND(#REF!*#REF!,0)</definedName>
    <definedName name="__shared_30_0_8775">SUM(#REF!)</definedName>
    <definedName name="__shared_30_0_8776">1+#REF!</definedName>
    <definedName name="__shared_30_0_8777">+VLOOKUP(#REF!,presupuesto,2)</definedName>
    <definedName name="__shared_30_0_8778">+VLOOKUP(#REF!,presupuesto,2)</definedName>
    <definedName name="__shared_30_0_8779">+VLOOKUP(#REF!,presupuesto,2)</definedName>
    <definedName name="__shared_30_0_878">+#REF!*#REF!+#REF!*#REF!*#REF!</definedName>
    <definedName name="__shared_30_0_8780">+VLOOKUP(#REF!,presupuesto,2)</definedName>
    <definedName name="__shared_30_0_8782">+#REF!*#REF!+#REF!*#REF!*#REF!</definedName>
    <definedName name="__shared_30_0_8783">+#REF!*#REF!+#REF!*#REF!*#REF!</definedName>
    <definedName name="__shared_30_0_8784">+#REF!*#REF!+#REF!*#REF!*#REF!</definedName>
    <definedName name="__shared_30_0_8785">+#REF!*#REF!+#REF!*#REF!*#REF!</definedName>
    <definedName name="__shared_30_0_8786">+#REF!*#REF!+#REF!*#REF!*#REF!</definedName>
    <definedName name="__shared_30_0_8787">+#REF!*#REF!+#REF!*#REF!*#REF!</definedName>
    <definedName name="__shared_30_0_8788">+#REF!*#REF!+#REF!*#REF!*#REF!</definedName>
    <definedName name="__shared_30_0_8789">+#REF!*#REF!+#REF!*#REF!*#REF!</definedName>
    <definedName name="__shared_30_0_879">+#REF!*#REF!+#REF!*#REF!*#REF!</definedName>
    <definedName name="__shared_30_0_8790">+#REF!*#REF!+#REF!*#REF!*#REF!</definedName>
    <definedName name="__shared_30_0_8791">+#REF!*#REF!+#REF!*#REF!*#REF!</definedName>
    <definedName name="__shared_30_0_8792">+#REF!*#REF!+#REF!*#REF!*#REF!</definedName>
    <definedName name="__shared_30_0_8793">+#REF!*#REF!+#REF!*#REF!*#REF!</definedName>
    <definedName name="__shared_30_0_8794">+#REF!*#REF!+#REF!*#REF!*#REF!</definedName>
    <definedName name="__shared_30_0_8795">+#REF!*#REF!+#REF!*#REF!*#REF!</definedName>
    <definedName name="__shared_30_0_8796">+#REF!*#REF!+#REF!*#REF!*#REF!</definedName>
    <definedName name="__shared_30_0_8797">+#REF!*#REF!+#REF!*#REF!*#REF!</definedName>
    <definedName name="__shared_30_0_8798">+#REF!*#REF!+#REF!*#REF!*#REF!</definedName>
    <definedName name="__shared_30_0_8799">+#REF!*#REF!+#REF!*#REF!*#REF!</definedName>
    <definedName name="__shared_30_0_88">ROUND(SUM(#REF!),0)</definedName>
    <definedName name="__shared_30_0_8800">+#REF!*#REF!+#REF!*#REF!*#REF!</definedName>
    <definedName name="__shared_30_0_8801">ROUND(SUM(#REF!),0)</definedName>
    <definedName name="__shared_30_0_8803">ROUND(SUM(#REF!),0)</definedName>
    <definedName name="__shared_30_0_8805">+#REF!</definedName>
    <definedName name="__shared_30_0_8806">+#REF!*#REF!</definedName>
    <definedName name="__shared_30_0_8807">+#REF!*#REF!</definedName>
    <definedName name="__shared_30_0_8808">ROUND(SUM(#REF!),0)</definedName>
    <definedName name="__shared_30_0_881">SUM(#REF!)</definedName>
    <definedName name="__shared_30_0_8810">+#REF!*#REF!</definedName>
    <definedName name="__shared_30_0_8811">+#REF!*#REF!</definedName>
    <definedName name="__shared_30_0_8812">+#REF!*#REF!</definedName>
    <definedName name="__shared_30_0_8813">+#REF!*#REF!</definedName>
    <definedName name="__shared_30_0_8814">+#REF!*#REF!</definedName>
    <definedName name="__shared_30_0_8815">+#REF!*#REF!</definedName>
    <definedName name="__shared_30_0_8816">+#REF!*#REF!</definedName>
    <definedName name="__shared_30_0_8817">+#REF!*#REF!</definedName>
    <definedName name="__shared_30_0_8818">+#REF!*#REF!</definedName>
    <definedName name="__shared_30_0_8819">+#REF!*#REF!</definedName>
    <definedName name="__shared_30_0_882">ROUND(SUM(#REF!),0)</definedName>
    <definedName name="__shared_30_0_8820">ROUND(SUM(#REF!),0)</definedName>
    <definedName name="__shared_30_0_8822">+#REF!</definedName>
    <definedName name="__shared_30_0_8823">+#REF!*#REF!</definedName>
    <definedName name="__shared_30_0_8824">ROUND(SUM(#REF!),0)</definedName>
    <definedName name="__shared_30_0_8825">+#REF!</definedName>
    <definedName name="__shared_30_0_8826">ROUND((+#REF!+#REF!+#REF!+#REF!+#REF!),0)</definedName>
    <definedName name="__shared_30_0_8828">+ROUND(#REF!*#REF!,0)</definedName>
    <definedName name="__shared_30_0_8830">+ROUND(#REF!*#REF!,0)</definedName>
    <definedName name="__shared_30_0_8832">+ROUND(#REF!*#REF!,0)</definedName>
    <definedName name="__shared_30_0_8833">+ROUND(#REF!*#REF!,0)</definedName>
    <definedName name="__shared_30_0_8834">SUM(#REF!)</definedName>
    <definedName name="__shared_30_0_8835">+VLOOKUP(#REF!,presupuesto,2)</definedName>
    <definedName name="__shared_30_0_8836">+VLOOKUP(#REF!,presupuesto,2)</definedName>
    <definedName name="__shared_30_0_8837">+VLOOKUP(#REF!,presupuesto,2)</definedName>
    <definedName name="__shared_30_0_8839">#N/A</definedName>
    <definedName name="__shared_30_0_884">+#REF!</definedName>
    <definedName name="__shared_30_0_8840">#N/A</definedName>
    <definedName name="__shared_30_0_8841">+#REF!*#REF!</definedName>
    <definedName name="__shared_30_0_8842">+#REF!*#REF!+#REF!*#REF!*#REF!</definedName>
    <definedName name="__shared_30_0_8843">+#REF!*#REF!+#REF!*#REF!*#REF!</definedName>
    <definedName name="__shared_30_0_8844">+#REF!*#REF!+#REF!*#REF!*#REF!</definedName>
    <definedName name="__shared_30_0_8845">+#REF!*#REF!+#REF!*#REF!*#REF!</definedName>
    <definedName name="__shared_30_0_8846">+#REF!*#REF!+#REF!*#REF!*#REF!</definedName>
    <definedName name="__shared_30_0_8847">+#REF!*#REF!+#REF!*#REF!*#REF!</definedName>
    <definedName name="__shared_30_0_8848">+#REF!*#REF!+#REF!*#REF!*#REF!</definedName>
    <definedName name="__shared_30_0_8849">+#REF!*#REF!+#REF!*#REF!*#REF!</definedName>
    <definedName name="__shared_30_0_885">+#REF!*#REF!</definedName>
    <definedName name="__shared_30_0_8850">+#REF!*#REF!+#REF!*#REF!*#REF!</definedName>
    <definedName name="__shared_30_0_8851">+#REF!*#REF!+#REF!*#REF!*#REF!</definedName>
    <definedName name="__shared_30_0_8852">+#REF!*#REF!+#REF!*#REF!*#REF!</definedName>
    <definedName name="__shared_30_0_8853">+#REF!*#REF!+#REF!*#REF!*#REF!</definedName>
    <definedName name="__shared_30_0_8854">+#REF!*#REF!+#REF!*#REF!*#REF!</definedName>
    <definedName name="__shared_30_0_8855">+#REF!*#REF!+#REF!*#REF!*#REF!</definedName>
    <definedName name="__shared_30_0_8856">+#REF!*#REF!+#REF!*#REF!*#REF!</definedName>
    <definedName name="__shared_30_0_8857">+#REF!*#REF!+#REF!*#REF!*#REF!</definedName>
    <definedName name="__shared_30_0_8858">+#REF!*#REF!+#REF!*#REF!*#REF!</definedName>
    <definedName name="__shared_30_0_8859">+#REF!*#REF!+#REF!*#REF!*#REF!</definedName>
    <definedName name="__shared_30_0_886">ROUND(SUM(#REF!),0)</definedName>
    <definedName name="__shared_30_0_8860">+#REF!*#REF!+#REF!*#REF!*#REF!</definedName>
    <definedName name="__shared_30_0_8861">ROUND(SUM(#REF!),0)</definedName>
    <definedName name="__shared_30_0_8863">+#REF!</definedName>
    <definedName name="__shared_30_0_8864">+#REF!*#REF!</definedName>
    <definedName name="__shared_30_0_8865">ROUND(SUM(#REF!),0)</definedName>
    <definedName name="__shared_30_0_8867">+#REF!</definedName>
    <definedName name="__shared_30_0_8868">+#REF!*#REF!</definedName>
    <definedName name="__shared_30_0_8869">+#REF!*#REF!</definedName>
    <definedName name="__shared_30_0_8870">ROUND(SUM(#REF!),0)</definedName>
    <definedName name="__shared_30_0_8872">+#REF!*#REF!</definedName>
    <definedName name="__shared_30_0_8873">+#REF!*#REF!</definedName>
    <definedName name="__shared_30_0_8874">+#REF!*#REF!</definedName>
    <definedName name="__shared_30_0_8875">+#REF!*#REF!</definedName>
    <definedName name="__shared_30_0_8876">+#REF!*#REF!</definedName>
    <definedName name="__shared_30_0_8877">+#REF!*#REF!</definedName>
    <definedName name="__shared_30_0_8878">+#REF!*#REF!</definedName>
    <definedName name="__shared_30_0_8879">+#REF!*#REF!</definedName>
    <definedName name="__shared_30_0_888">+#REF!</definedName>
    <definedName name="__shared_30_0_8880">+#REF!*#REF!</definedName>
    <definedName name="__shared_30_0_8881">+#REF!*#REF!</definedName>
    <definedName name="__shared_30_0_8882">ROUND(SUM(#REF!),0)</definedName>
    <definedName name="__shared_30_0_8884">ROUND(SUM(#REF!),0)</definedName>
    <definedName name="__shared_30_0_8885">+#REF!</definedName>
    <definedName name="__shared_30_0_8886">ROUND((+#REF!+#REF!+#REF!+#REF!+#REF!),0)</definedName>
    <definedName name="__shared_30_0_8888">+ROUND(#REF!*#REF!,0)</definedName>
    <definedName name="__shared_30_0_889">+#REF!*#REF!</definedName>
    <definedName name="__shared_30_0_8890">+ROUND(#REF!*#REF!,0)</definedName>
    <definedName name="__shared_30_0_8892">+ROUND(#REF!*#REF!,0)</definedName>
    <definedName name="__shared_30_0_8893">+ROUND(#REF!*#REF!,0)</definedName>
    <definedName name="__shared_30_0_8894">SUM(#REF!)</definedName>
    <definedName name="__shared_30_0_8895">1+#REF!</definedName>
    <definedName name="__shared_30_0_8896">+VLOOKUP(#REF!,presupuesto,2)</definedName>
    <definedName name="__shared_30_0_8897">+VLOOKUP(#REF!,presupuesto,2)</definedName>
    <definedName name="__shared_30_0_8898">+VLOOKUP(#REF!,presupuesto,2)</definedName>
    <definedName name="__shared_30_0_890">+#REF!*#REF!</definedName>
    <definedName name="__shared_30_0_8900">#N/A</definedName>
    <definedName name="__shared_30_0_8901">#N/A</definedName>
    <definedName name="__shared_30_0_8902">+#REF!*#REF!</definedName>
    <definedName name="__shared_30_0_8903">+#REF!*#REF!+#REF!*#REF!*#REF!</definedName>
    <definedName name="__shared_30_0_8904">+#REF!*#REF!+#REF!*#REF!*#REF!</definedName>
    <definedName name="__shared_30_0_8905">+#REF!*#REF!+#REF!*#REF!*#REF!</definedName>
    <definedName name="__shared_30_0_8906">+#REF!*#REF!+#REF!*#REF!*#REF!</definedName>
    <definedName name="__shared_30_0_8907">+#REF!*#REF!+#REF!*#REF!*#REF!</definedName>
    <definedName name="__shared_30_0_8908">+#REF!*#REF!+#REF!*#REF!*#REF!</definedName>
    <definedName name="__shared_30_0_8909">+#REF!*#REF!+#REF!*#REF!*#REF!</definedName>
    <definedName name="__shared_30_0_891">ROUND(SUM(#REF!),0)</definedName>
    <definedName name="__shared_30_0_8910">+#REF!*#REF!+#REF!*#REF!*#REF!</definedName>
    <definedName name="__shared_30_0_8911">+#REF!*#REF!+#REF!*#REF!*#REF!</definedName>
    <definedName name="__shared_30_0_8912">+#REF!*#REF!+#REF!*#REF!*#REF!</definedName>
    <definedName name="__shared_30_0_8913">+#REF!*#REF!+#REF!*#REF!*#REF!</definedName>
    <definedName name="__shared_30_0_8914">+#REF!*#REF!+#REF!*#REF!*#REF!</definedName>
    <definedName name="__shared_30_0_8915">+#REF!*#REF!+#REF!*#REF!*#REF!</definedName>
    <definedName name="__shared_30_0_8916">+#REF!*#REF!+#REF!*#REF!*#REF!</definedName>
    <definedName name="__shared_30_0_8917">+#REF!*#REF!+#REF!*#REF!*#REF!</definedName>
    <definedName name="__shared_30_0_8918">+#REF!*#REF!+#REF!*#REF!*#REF!</definedName>
    <definedName name="__shared_30_0_8919">+#REF!*#REF!+#REF!*#REF!*#REF!</definedName>
    <definedName name="__shared_30_0_8920">+#REF!*#REF!+#REF!*#REF!*#REF!</definedName>
    <definedName name="__shared_30_0_8921">+#REF!*#REF!+#REF!*#REF!*#REF!</definedName>
    <definedName name="__shared_30_0_8922">ROUND(SUM(#REF!),0)</definedName>
    <definedName name="__shared_30_0_8924">+#REF!</definedName>
    <definedName name="__shared_30_0_8925">+#REF!*#REF!</definedName>
    <definedName name="__shared_30_0_8926">ROUND(SUM(#REF!),0)</definedName>
    <definedName name="__shared_30_0_8928">+#REF!</definedName>
    <definedName name="__shared_30_0_8929">+#REF!*#REF!</definedName>
    <definedName name="__shared_30_0_893">+#REF!*#REF!</definedName>
    <definedName name="__shared_30_0_8930">+#REF!*#REF!</definedName>
    <definedName name="__shared_30_0_8931">ROUND(SUM(#REF!),0)</definedName>
    <definedName name="__shared_30_0_8933">+#REF!*#REF!</definedName>
    <definedName name="__shared_30_0_8934">+#REF!*#REF!</definedName>
    <definedName name="__shared_30_0_8935">+#REF!*#REF!</definedName>
    <definedName name="__shared_30_0_8936">+#REF!*#REF!</definedName>
    <definedName name="__shared_30_0_8937">+#REF!*#REF!</definedName>
    <definedName name="__shared_30_0_8938">+#REF!*#REF!</definedName>
    <definedName name="__shared_30_0_8939">+#REF!*#REF!</definedName>
    <definedName name="__shared_30_0_894">+#REF!*#REF!</definedName>
    <definedName name="__shared_30_0_8940">+#REF!*#REF!</definedName>
    <definedName name="__shared_30_0_8941">+#REF!*#REF!</definedName>
    <definedName name="__shared_30_0_8942">+#REF!*#REF!</definedName>
    <definedName name="__shared_30_0_8943">ROUND(SUM(#REF!),0)</definedName>
    <definedName name="__shared_30_0_8945">ROUND(SUM(#REF!),0)</definedName>
    <definedName name="__shared_30_0_8946">+#REF!</definedName>
    <definedName name="__shared_30_0_8947">ROUND((+#REF!+#REF!+#REF!+#REF!+#REF!),0)</definedName>
    <definedName name="__shared_30_0_8949">+ROUND(#REF!*#REF!,0)</definedName>
    <definedName name="__shared_30_0_895">+#REF!*#REF!</definedName>
    <definedName name="__shared_30_0_8951">+ROUND(#REF!*#REF!,0)</definedName>
    <definedName name="__shared_30_0_8953">+ROUND(#REF!*#REF!,0)</definedName>
    <definedName name="__shared_30_0_8954">+ROUND(#REF!*#REF!,0)</definedName>
    <definedName name="__shared_30_0_8955">SUM(#REF!)</definedName>
    <definedName name="__shared_30_0_8956">1+#REF!</definedName>
    <definedName name="__shared_30_0_8957">+VLOOKUP(#REF!,presupuesto,2)</definedName>
    <definedName name="__shared_30_0_8958">+VLOOKUP(#REF!,presupuesto,2)</definedName>
    <definedName name="__shared_30_0_8959">+VLOOKUP(#REF!,presupuesto,2)</definedName>
    <definedName name="__shared_30_0_896">+#REF!*#REF!</definedName>
    <definedName name="__shared_30_0_8961">#N/A</definedName>
    <definedName name="__shared_30_0_8962">#N/A</definedName>
    <definedName name="__shared_30_0_8963">+#REF!*#REF!</definedName>
    <definedName name="__shared_30_0_8964">+#REF!*#REF!+#REF!*#REF!*#REF!</definedName>
    <definedName name="__shared_30_0_8965">+#REF!*#REF!+#REF!*#REF!*#REF!</definedName>
    <definedName name="__shared_30_0_8966">+#REF!*#REF!+#REF!*#REF!*#REF!</definedName>
    <definedName name="__shared_30_0_8967">+#REF!*#REF!+#REF!*#REF!*#REF!</definedName>
    <definedName name="__shared_30_0_8968">+#REF!*#REF!+#REF!*#REF!*#REF!</definedName>
    <definedName name="__shared_30_0_8969">+#REF!*#REF!+#REF!*#REF!*#REF!</definedName>
    <definedName name="__shared_30_0_897">+#REF!*#REF!</definedName>
    <definedName name="__shared_30_0_8970">+#REF!*#REF!+#REF!*#REF!*#REF!</definedName>
    <definedName name="__shared_30_0_8971">+#REF!*#REF!+#REF!*#REF!*#REF!</definedName>
    <definedName name="__shared_30_0_8972">+#REF!*#REF!+#REF!*#REF!*#REF!</definedName>
    <definedName name="__shared_30_0_8973">+#REF!*#REF!+#REF!*#REF!*#REF!</definedName>
    <definedName name="__shared_30_0_8974">+#REF!*#REF!+#REF!*#REF!*#REF!</definedName>
    <definedName name="__shared_30_0_8975">+#REF!*#REF!+#REF!*#REF!*#REF!</definedName>
    <definedName name="__shared_30_0_8976">+#REF!*#REF!+#REF!*#REF!*#REF!</definedName>
    <definedName name="__shared_30_0_8977">+#REF!*#REF!+#REF!*#REF!*#REF!</definedName>
    <definedName name="__shared_30_0_8978">+#REF!*#REF!+#REF!*#REF!*#REF!</definedName>
    <definedName name="__shared_30_0_8979">+#REF!*#REF!+#REF!*#REF!*#REF!</definedName>
    <definedName name="__shared_30_0_898">+#REF!*#REF!</definedName>
    <definedName name="__shared_30_0_8980">+#REF!*#REF!+#REF!*#REF!*#REF!</definedName>
    <definedName name="__shared_30_0_8981">+#REF!*#REF!+#REF!*#REF!*#REF!</definedName>
    <definedName name="__shared_30_0_8982">+#REF!*#REF!+#REF!*#REF!*#REF!</definedName>
    <definedName name="__shared_30_0_8984">SUM(#REF!)</definedName>
    <definedName name="__shared_30_0_8985">ROUND(SUM(#REF!),0)</definedName>
    <definedName name="__shared_30_0_8987">+#REF!</definedName>
    <definedName name="__shared_30_0_8988">+#REF!*#REF!</definedName>
    <definedName name="__shared_30_0_8989">ROUND(SUM(#REF!),0)</definedName>
    <definedName name="__shared_30_0_899">+#REF!*#REF!</definedName>
    <definedName name="__shared_30_0_8991">+#REF!</definedName>
    <definedName name="__shared_30_0_8992">+#REF!*#REF!</definedName>
    <definedName name="__shared_30_0_8993">+#REF!*#REF!</definedName>
    <definedName name="__shared_30_0_8994">ROUND(SUM(#REF!),0)</definedName>
    <definedName name="__shared_30_0_8996">+#REF!*#REF!</definedName>
    <definedName name="__shared_30_0_8997">+#REF!*#REF!</definedName>
    <definedName name="__shared_30_0_8998">+#REF!*#REF!</definedName>
    <definedName name="__shared_30_0_8999">+#REF!*#REF!</definedName>
    <definedName name="__shared_30_0_9">+#REF!*#REF!+#REF!*#REF!*#REF!</definedName>
    <definedName name="__shared_30_0_90">+#REF!*#REF!</definedName>
    <definedName name="__shared_30_0_900">+#REF!*#REF!</definedName>
    <definedName name="__shared_30_0_9000">+#REF!*#REF!</definedName>
    <definedName name="__shared_30_0_9001">+#REF!*#REF!</definedName>
    <definedName name="__shared_30_0_9002">+#REF!*#REF!</definedName>
    <definedName name="__shared_30_0_9003">+#REF!*#REF!</definedName>
    <definedName name="__shared_30_0_9004">+#REF!*#REF!</definedName>
    <definedName name="__shared_30_0_9005">+#REF!*#REF!</definedName>
    <definedName name="__shared_30_0_9006">ROUND(SUM(#REF!),0)</definedName>
    <definedName name="__shared_30_0_9008">ROUND(SUM(#REF!),0)</definedName>
    <definedName name="__shared_30_0_9009">+#REF!</definedName>
    <definedName name="__shared_30_0_901">+#REF!*#REF!</definedName>
    <definedName name="__shared_30_0_9010">ROUND((+#REF!+#REF!+#REF!+#REF!+#REF!),0)</definedName>
    <definedName name="__shared_30_0_9012">+ROUND(#REF!*#REF!,0)</definedName>
    <definedName name="__shared_30_0_9014">+ROUND(#REF!*#REF!,0)</definedName>
    <definedName name="__shared_30_0_9016">+ROUND(#REF!*#REF!,0)</definedName>
    <definedName name="__shared_30_0_9017">+ROUND(#REF!*#REF!,0)</definedName>
    <definedName name="__shared_30_0_9018">SUM(#REF!)</definedName>
    <definedName name="__shared_30_0_9019">1+#REF!</definedName>
    <definedName name="__shared_30_0_902">+#REF!*#REF!</definedName>
    <definedName name="__shared_30_0_9020">+VLOOKUP(#REF!,presupuesto,2)</definedName>
    <definedName name="__shared_30_0_9021">+VLOOKUP(#REF!,presupuesto,2)</definedName>
    <definedName name="__shared_30_0_9022">+VLOOKUP(#REF!,presupuesto,2)</definedName>
    <definedName name="__shared_30_0_9024">+#REF!*#REF!+#REF!*#REF!*#REF!</definedName>
    <definedName name="__shared_30_0_9025">+#REF!*#REF!+#REF!*#REF!*#REF!</definedName>
    <definedName name="__shared_30_0_9026">+#REF!*#REF!+#REF!*#REF!*#REF!</definedName>
    <definedName name="__shared_30_0_9027">+#REF!*#REF!+#REF!*#REF!*#REF!</definedName>
    <definedName name="__shared_30_0_9028">+#REF!*#REF!+#REF!*#REF!*#REF!</definedName>
    <definedName name="__shared_30_0_9029">+#REF!*#REF!+#REF!*#REF!*#REF!</definedName>
    <definedName name="__shared_30_0_903">ROUND(SUM(#REF!),0)</definedName>
    <definedName name="__shared_30_0_9030">+#REF!*#REF!+#REF!*#REF!*#REF!</definedName>
    <definedName name="__shared_30_0_9031">+#REF!*#REF!+#REF!*#REF!*#REF!</definedName>
    <definedName name="__shared_30_0_9032">+#REF!*#REF!+#REF!*#REF!*#REF!</definedName>
    <definedName name="__shared_30_0_9033">+#REF!*#REF!+#REF!*#REF!*#REF!</definedName>
    <definedName name="__shared_30_0_9034">+#REF!*#REF!+#REF!*#REF!*#REF!</definedName>
    <definedName name="__shared_30_0_9035">+#REF!*#REF!+#REF!*#REF!*#REF!</definedName>
    <definedName name="__shared_30_0_9036">+#REF!*#REF!+#REF!*#REF!*#REF!</definedName>
    <definedName name="__shared_30_0_9037">+#REF!*#REF!+#REF!*#REF!*#REF!</definedName>
    <definedName name="__shared_30_0_9038">+#REF!*#REF!+#REF!*#REF!*#REF!</definedName>
    <definedName name="__shared_30_0_9039">+#REF!*#REF!+#REF!*#REF!*#REF!</definedName>
    <definedName name="__shared_30_0_9040">+#REF!*#REF!+#REF!*#REF!*#REF!</definedName>
    <definedName name="__shared_30_0_9041">+#REF!*#REF!+#REF!*#REF!*#REF!</definedName>
    <definedName name="__shared_30_0_9042">+#REF!*#REF!+#REF!*#REF!*#REF!</definedName>
    <definedName name="__shared_30_0_9043">ROUND(SUM(#REF!),0)</definedName>
    <definedName name="__shared_30_0_9045">ROUND(SUM(#REF!),0)</definedName>
    <definedName name="__shared_30_0_9047">+#REF!*#REF!</definedName>
    <definedName name="__shared_30_0_9048">ROUND(SUM(#REF!),0)</definedName>
    <definedName name="__shared_30_0_905">ROUND(SUM(#REF!),0)</definedName>
    <definedName name="__shared_30_0_9050">+#REF!*#REF!</definedName>
    <definedName name="__shared_30_0_9051">+#REF!*#REF!</definedName>
    <definedName name="__shared_30_0_9052">+#REF!*#REF!</definedName>
    <definedName name="__shared_30_0_9053">+#REF!*#REF!</definedName>
    <definedName name="__shared_30_0_9054">+#REF!*#REF!</definedName>
    <definedName name="__shared_30_0_9055">+#REF!*#REF!</definedName>
    <definedName name="__shared_30_0_9056">+#REF!*#REF!</definedName>
    <definedName name="__shared_30_0_9057">+#REF!*#REF!</definedName>
    <definedName name="__shared_30_0_9058">+#REF!*#REF!</definedName>
    <definedName name="__shared_30_0_9059">+#REF!*#REF!</definedName>
    <definedName name="__shared_30_0_906">+#REF!</definedName>
    <definedName name="__shared_30_0_9060">ROUND(SUM(#REF!),0)</definedName>
    <definedName name="__shared_30_0_9062">+#REF!</definedName>
    <definedName name="__shared_30_0_9063">+#REF!*#REF!</definedName>
    <definedName name="__shared_30_0_9064">ROUND(SUM(#REF!),0)</definedName>
    <definedName name="__shared_30_0_9065">+#REF!</definedName>
    <definedName name="__shared_30_0_9066">ROUND((+#REF!+#REF!+#REF!+#REF!+#REF!),0)</definedName>
    <definedName name="__shared_30_0_9068">+ROUND(#REF!*#REF!,0)</definedName>
    <definedName name="__shared_30_0_907">ROUND((+#REF!+#REF!+#REF!+#REF!+#REF!),0)</definedName>
    <definedName name="__shared_30_0_9070">+ROUND(#REF!*#REF!,0)</definedName>
    <definedName name="__shared_30_0_9072">+ROUND(#REF!*#REF!,0)</definedName>
    <definedName name="__shared_30_0_9073">+ROUND(#REF!*#REF!,0)</definedName>
    <definedName name="__shared_30_0_9074">SUM(#REF!)</definedName>
    <definedName name="__shared_30_0_9075">1+#REF!</definedName>
    <definedName name="__shared_30_0_9076">+VLOOKUP(#REF!,presupuesto,2)</definedName>
    <definedName name="__shared_30_0_9077">+VLOOKUP(#REF!,presupuesto,2)</definedName>
    <definedName name="__shared_30_0_9078">+VLOOKUP(#REF!,presupuesto,2)</definedName>
    <definedName name="__shared_30_0_9079">+VLOOKUP(#REF!,presupuesto,2)</definedName>
    <definedName name="__shared_30_0_9081">+#REF!*#REF!+#REF!*#REF!*#REF!</definedName>
    <definedName name="__shared_30_0_9082">+#REF!*#REF!+#REF!*#REF!*#REF!</definedName>
    <definedName name="__shared_30_0_9083">+#REF!*#REF!+#REF!*#REF!*#REF!</definedName>
    <definedName name="__shared_30_0_9084">+#REF!*#REF!+#REF!*#REF!*#REF!</definedName>
    <definedName name="__shared_30_0_9085">+#REF!*#REF!+#REF!*#REF!*#REF!</definedName>
    <definedName name="__shared_30_0_9086">+#REF!*#REF!+#REF!*#REF!*#REF!</definedName>
    <definedName name="__shared_30_0_9087">+#REF!*#REF!+#REF!*#REF!*#REF!</definedName>
    <definedName name="__shared_30_0_9088">+#REF!*#REF!+#REF!*#REF!*#REF!</definedName>
    <definedName name="__shared_30_0_9089">+#REF!*#REF!+#REF!*#REF!*#REF!</definedName>
    <definedName name="__shared_30_0_909">+ROUND(#REF!*#REF!,0)</definedName>
    <definedName name="__shared_30_0_9090">+#REF!*#REF!+#REF!*#REF!*#REF!</definedName>
    <definedName name="__shared_30_0_9091">+#REF!*#REF!+#REF!*#REF!*#REF!</definedName>
    <definedName name="__shared_30_0_9092">+#REF!*#REF!+#REF!*#REF!*#REF!</definedName>
    <definedName name="__shared_30_0_9093">+#REF!*#REF!+#REF!*#REF!*#REF!</definedName>
    <definedName name="__shared_30_0_9094">+#REF!*#REF!+#REF!*#REF!*#REF!</definedName>
    <definedName name="__shared_30_0_9095">+#REF!*#REF!+#REF!*#REF!*#REF!</definedName>
    <definedName name="__shared_30_0_9096">+#REF!*#REF!+#REF!*#REF!*#REF!</definedName>
    <definedName name="__shared_30_0_9097">+#REF!*#REF!+#REF!*#REF!*#REF!</definedName>
    <definedName name="__shared_30_0_9098">+#REF!*#REF!+#REF!*#REF!*#REF!</definedName>
    <definedName name="__shared_30_0_9099">+#REF!*#REF!+#REF!*#REF!*#REF!</definedName>
    <definedName name="__shared_30_0_91">ROUND(SUM(#REF!),0)</definedName>
    <definedName name="__shared_30_0_9100">ROUND(SUM(#REF!),0)</definedName>
    <definedName name="__shared_30_0_9102">ROUND(SUM(#REF!),0)</definedName>
    <definedName name="__shared_30_0_9104">+#REF!*#REF!</definedName>
    <definedName name="__shared_30_0_9105">ROUND(SUM(#REF!),0)</definedName>
    <definedName name="__shared_30_0_9107">+#REF!*#REF!</definedName>
    <definedName name="__shared_30_0_9108">+#REF!*#REF!</definedName>
    <definedName name="__shared_30_0_9109">+#REF!*#REF!</definedName>
    <definedName name="__shared_30_0_911">+ROUND(#REF!*#REF!,0)</definedName>
    <definedName name="__shared_30_0_9110">+#REF!*#REF!</definedName>
    <definedName name="__shared_30_0_9111">+#REF!*#REF!</definedName>
    <definedName name="__shared_30_0_9112">+#REF!*#REF!</definedName>
    <definedName name="__shared_30_0_9113">+#REF!*#REF!</definedName>
    <definedName name="__shared_30_0_9114">+#REF!*#REF!</definedName>
    <definedName name="__shared_30_0_9115">+#REF!*#REF!</definedName>
    <definedName name="__shared_30_0_9116">+#REF!*#REF!</definedName>
    <definedName name="__shared_30_0_9117">ROUND(SUM(#REF!),0)</definedName>
    <definedName name="__shared_30_0_9119">+#REF!</definedName>
    <definedName name="__shared_30_0_9120">+#REF!*#REF!</definedName>
    <definedName name="__shared_30_0_9121">ROUND(SUM(#REF!),0)</definedName>
    <definedName name="__shared_30_0_9122">+#REF!</definedName>
    <definedName name="__shared_30_0_9123">ROUND((+#REF!+#REF!+#REF!+#REF!+#REF!),0)</definedName>
    <definedName name="__shared_30_0_9125">+ROUND(#REF!*#REF!,0)</definedName>
    <definedName name="__shared_30_0_9127">+ROUND(#REF!*#REF!,0)</definedName>
    <definedName name="__shared_30_0_9129">+ROUND(#REF!*#REF!,0)</definedName>
    <definedName name="__shared_30_0_913">+ROUND(#REF!*#REF!,0)</definedName>
    <definedName name="__shared_30_0_9130">+ROUND(#REF!*#REF!,0)</definedName>
    <definedName name="__shared_30_0_9131">SUM(#REF!)</definedName>
    <definedName name="__shared_30_0_9132">1+#REF!</definedName>
    <definedName name="__shared_30_0_9133">+VLOOKUP(#REF!,presupuesto,2)</definedName>
    <definedName name="__shared_30_0_9134">+VLOOKUP(#REF!,presupuesto,2)</definedName>
    <definedName name="__shared_30_0_9135">+VLOOKUP(#REF!,presupuesto,2)</definedName>
    <definedName name="__shared_30_0_9136">+VLOOKUP(#REF!,presupuesto,2)</definedName>
    <definedName name="__shared_30_0_9138">+#REF!*#REF!+#REF!*#REF!*#REF!</definedName>
    <definedName name="__shared_30_0_9139">+#REF!*#REF!+#REF!*#REF!*#REF!</definedName>
    <definedName name="__shared_30_0_914">+ROUND(#REF!*#REF!,0)</definedName>
    <definedName name="__shared_30_0_9140">+#REF!*#REF!+#REF!*#REF!*#REF!</definedName>
    <definedName name="__shared_30_0_9141">+#REF!*#REF!+#REF!*#REF!*#REF!</definedName>
    <definedName name="__shared_30_0_9142">+#REF!*#REF!+#REF!*#REF!*#REF!</definedName>
    <definedName name="__shared_30_0_9143">+#REF!*#REF!+#REF!*#REF!*#REF!</definedName>
    <definedName name="__shared_30_0_9144">+#REF!*#REF!+#REF!*#REF!*#REF!</definedName>
    <definedName name="__shared_30_0_9145">+#REF!*#REF!+#REF!*#REF!*#REF!</definedName>
    <definedName name="__shared_30_0_9146">+#REF!*#REF!+#REF!*#REF!*#REF!</definedName>
    <definedName name="__shared_30_0_9147">+#REF!*#REF!+#REF!*#REF!*#REF!</definedName>
    <definedName name="__shared_30_0_9148">+#REF!*#REF!+#REF!*#REF!*#REF!</definedName>
    <definedName name="__shared_30_0_9149">+#REF!*#REF!+#REF!*#REF!*#REF!</definedName>
    <definedName name="__shared_30_0_915">SUM(#REF!)</definedName>
    <definedName name="__shared_30_0_9150">+#REF!*#REF!+#REF!*#REF!*#REF!</definedName>
    <definedName name="__shared_30_0_9151">+#REF!*#REF!+#REF!*#REF!*#REF!</definedName>
    <definedName name="__shared_30_0_9152">+#REF!*#REF!+#REF!*#REF!*#REF!</definedName>
    <definedName name="__shared_30_0_9153">+#REF!*#REF!+#REF!*#REF!*#REF!</definedName>
    <definedName name="__shared_30_0_9154">+#REF!*#REF!+#REF!*#REF!*#REF!</definedName>
    <definedName name="__shared_30_0_9155">+#REF!*#REF!+#REF!*#REF!*#REF!</definedName>
    <definedName name="__shared_30_0_9156">+#REF!*#REF!+#REF!*#REF!*#REF!</definedName>
    <definedName name="__shared_30_0_9157">ROUND(SUM(#REF!),0)</definedName>
    <definedName name="__shared_30_0_9159">ROUND(SUM(#REF!),0)</definedName>
    <definedName name="__shared_30_0_916">1+#REF!</definedName>
    <definedName name="__shared_30_0_9161">+#REF!*#REF!</definedName>
    <definedName name="__shared_30_0_9162">ROUND(SUM(#REF!),0)</definedName>
    <definedName name="__shared_30_0_9164">+#REF!*#REF!</definedName>
    <definedName name="__shared_30_0_9165">+#REF!*#REF!</definedName>
    <definedName name="__shared_30_0_9166">+#REF!*#REF!</definedName>
    <definedName name="__shared_30_0_9167">+#REF!*#REF!</definedName>
    <definedName name="__shared_30_0_9168">+#REF!*#REF!</definedName>
    <definedName name="__shared_30_0_9169">+#REF!*#REF!</definedName>
    <definedName name="__shared_30_0_917">+VLOOKUP(#REF!,presupuesto,2)</definedName>
    <definedName name="__shared_30_0_9170">+#REF!*#REF!</definedName>
    <definedName name="__shared_30_0_9171">+#REF!*#REF!</definedName>
    <definedName name="__shared_30_0_9172">+#REF!*#REF!</definedName>
    <definedName name="__shared_30_0_9173">+#REF!*#REF!</definedName>
    <definedName name="__shared_30_0_9174">ROUND(SUM(#REF!),0)</definedName>
    <definedName name="__shared_30_0_9176">+#REF!</definedName>
    <definedName name="__shared_30_0_9177">+#REF!*#REF!</definedName>
    <definedName name="__shared_30_0_9178">ROUND(SUM(#REF!),0)</definedName>
    <definedName name="__shared_30_0_9179">+#REF!</definedName>
    <definedName name="__shared_30_0_918">+VLOOKUP(#REF!,presupuesto,2)</definedName>
    <definedName name="__shared_30_0_9180">ROUND((+#REF!+#REF!+#REF!+#REF!+#REF!),0)</definedName>
    <definedName name="__shared_30_0_9182">+ROUND(#REF!*#REF!,0)</definedName>
    <definedName name="__shared_30_0_9184">+ROUND(#REF!*#REF!,0)</definedName>
    <definedName name="__shared_30_0_9186">+ROUND(#REF!*#REF!,0)</definedName>
    <definedName name="__shared_30_0_9187">+ROUND(#REF!*#REF!,0)</definedName>
    <definedName name="__shared_30_0_9188">SUM(#REF!)</definedName>
    <definedName name="__shared_30_0_9189">1+#REF!</definedName>
    <definedName name="__shared_30_0_919">+VLOOKUP(#REF!,presupuesto,2)</definedName>
    <definedName name="__shared_30_0_9190">+VLOOKUP(#REF!,presupuesto,2)</definedName>
    <definedName name="__shared_30_0_9191">+VLOOKUP(#REF!,presupuesto,2)</definedName>
    <definedName name="__shared_30_0_9192">+VLOOKUP(#REF!,presupuesto,2)</definedName>
    <definedName name="__shared_30_0_9193">+VLOOKUP(#REF!,presupuesto,2)</definedName>
    <definedName name="__shared_30_0_9195">+#REF!*#REF!+#REF!*#REF!*#REF!</definedName>
    <definedName name="__shared_30_0_9196">+#REF!*#REF!+#REF!*#REF!*#REF!</definedName>
    <definedName name="__shared_30_0_9197">+#REF!*#REF!+#REF!*#REF!*#REF!</definedName>
    <definedName name="__shared_30_0_9198">+#REF!*#REF!+#REF!*#REF!*#REF!</definedName>
    <definedName name="__shared_30_0_9199">+#REF!*#REF!+#REF!*#REF!*#REF!</definedName>
    <definedName name="__shared_30_0_9200">+#REF!*#REF!+#REF!*#REF!*#REF!</definedName>
    <definedName name="__shared_30_0_9201">+#REF!*#REF!+#REF!*#REF!*#REF!</definedName>
    <definedName name="__shared_30_0_9202">+#REF!*#REF!+#REF!*#REF!*#REF!</definedName>
    <definedName name="__shared_30_0_9203">+#REF!*#REF!+#REF!*#REF!*#REF!</definedName>
    <definedName name="__shared_30_0_9204">+#REF!*#REF!+#REF!*#REF!*#REF!</definedName>
    <definedName name="__shared_30_0_9205">+#REF!*#REF!+#REF!*#REF!*#REF!</definedName>
    <definedName name="__shared_30_0_9206">+#REF!*#REF!+#REF!*#REF!*#REF!</definedName>
    <definedName name="__shared_30_0_9207">+#REF!*#REF!+#REF!*#REF!*#REF!</definedName>
    <definedName name="__shared_30_0_9208">+#REF!*#REF!+#REF!*#REF!*#REF!</definedName>
    <definedName name="__shared_30_0_9209">+#REF!*#REF!+#REF!*#REF!*#REF!</definedName>
    <definedName name="__shared_30_0_921">#N/A</definedName>
    <definedName name="__shared_30_0_9210">+#REF!*#REF!+#REF!*#REF!*#REF!</definedName>
    <definedName name="__shared_30_0_9211">+#REF!*#REF!+#REF!*#REF!*#REF!</definedName>
    <definedName name="__shared_30_0_9212">+#REF!*#REF!+#REF!*#REF!*#REF!</definedName>
    <definedName name="__shared_30_0_9213">+#REF!*#REF!+#REF!*#REF!*#REF!</definedName>
    <definedName name="__shared_30_0_9214">ROUND(SUM(#REF!),0)</definedName>
    <definedName name="__shared_30_0_9216">ROUND(SUM(#REF!),0)</definedName>
    <definedName name="__shared_30_0_9218">+#REF!*#REF!</definedName>
    <definedName name="__shared_30_0_9219">ROUND(SUM(#REF!),0)</definedName>
    <definedName name="__shared_30_0_922">#N/A</definedName>
    <definedName name="__shared_30_0_9221">+#REF!*#REF!</definedName>
    <definedName name="__shared_30_0_9222">+#REF!*#REF!</definedName>
    <definedName name="__shared_30_0_9223">+#REF!*#REF!</definedName>
    <definedName name="__shared_30_0_9224">+#REF!*#REF!</definedName>
    <definedName name="__shared_30_0_9225">+#REF!*#REF!</definedName>
    <definedName name="__shared_30_0_9226">+#REF!*#REF!</definedName>
    <definedName name="__shared_30_0_9227">+#REF!*#REF!</definedName>
    <definedName name="__shared_30_0_9228">+#REF!*#REF!</definedName>
    <definedName name="__shared_30_0_9229">+#REF!*#REF!</definedName>
    <definedName name="__shared_30_0_923">+#REF!*#REF!</definedName>
    <definedName name="__shared_30_0_9230">+#REF!*#REF!</definedName>
    <definedName name="__shared_30_0_9231">ROUND(SUM(#REF!),0)</definedName>
    <definedName name="__shared_30_0_9233">+#REF!</definedName>
    <definedName name="__shared_30_0_9234">+#REF!*#REF!</definedName>
    <definedName name="__shared_30_0_9235">ROUND(SUM(#REF!),0)</definedName>
    <definedName name="__shared_30_0_9236">+#REF!</definedName>
    <definedName name="__shared_30_0_9237">ROUND((+#REF!+#REF!+#REF!+#REF!+#REF!),0)</definedName>
    <definedName name="__shared_30_0_9239">+ROUND(#REF!*#REF!,0)</definedName>
    <definedName name="__shared_30_0_924">+#REF!*#REF!+#REF!*#REF!*#REF!</definedName>
    <definedName name="__shared_30_0_9241">+ROUND(#REF!*#REF!,0)</definedName>
    <definedName name="__shared_30_0_9243">+ROUND(#REF!*#REF!,0)</definedName>
    <definedName name="__shared_30_0_9244">+ROUND(#REF!*#REF!,0)</definedName>
    <definedName name="__shared_30_0_9245">SUM(#REF!)</definedName>
    <definedName name="__shared_30_0_9246">1+#REF!</definedName>
    <definedName name="__shared_30_0_9247">+VLOOKUP(#REF!,presupuesto,2)</definedName>
    <definedName name="__shared_30_0_9248">+VLOOKUP(#REF!,presupuesto,2)</definedName>
    <definedName name="__shared_30_0_9249">+VLOOKUP(#REF!,presupuesto,2)</definedName>
    <definedName name="__shared_30_0_925">+#REF!*#REF!+#REF!*#REF!*#REF!</definedName>
    <definedName name="__shared_30_0_9250">+VLOOKUP(#REF!,presupuesto,2)</definedName>
    <definedName name="__shared_30_0_9252">+#REF!*#REF!+#REF!*#REF!*#REF!</definedName>
    <definedName name="__shared_30_0_9253">+#REF!*#REF!+#REF!*#REF!*#REF!</definedName>
    <definedName name="__shared_30_0_9254">+#REF!*#REF!+#REF!*#REF!*#REF!</definedName>
    <definedName name="__shared_30_0_9255">+#REF!*#REF!+#REF!*#REF!*#REF!</definedName>
    <definedName name="__shared_30_0_9256">+#REF!*#REF!+#REF!*#REF!*#REF!</definedName>
    <definedName name="__shared_30_0_9257">+#REF!*#REF!+#REF!*#REF!*#REF!</definedName>
    <definedName name="__shared_30_0_9258">+#REF!*#REF!+#REF!*#REF!*#REF!</definedName>
    <definedName name="__shared_30_0_9259">+#REF!*#REF!+#REF!*#REF!*#REF!</definedName>
    <definedName name="__shared_30_0_926">+#REF!*#REF!+#REF!*#REF!*#REF!</definedName>
    <definedName name="__shared_30_0_9260">+#REF!*#REF!+#REF!*#REF!*#REF!</definedName>
    <definedName name="__shared_30_0_9261">+#REF!*#REF!+#REF!*#REF!*#REF!</definedName>
    <definedName name="__shared_30_0_9262">+#REF!*#REF!+#REF!*#REF!*#REF!</definedName>
    <definedName name="__shared_30_0_9263">+#REF!*#REF!+#REF!*#REF!*#REF!</definedName>
    <definedName name="__shared_30_0_9264">+#REF!*#REF!+#REF!*#REF!*#REF!</definedName>
    <definedName name="__shared_30_0_9265">+#REF!*#REF!+#REF!*#REF!*#REF!</definedName>
    <definedName name="__shared_30_0_9266">+#REF!*#REF!+#REF!*#REF!*#REF!</definedName>
    <definedName name="__shared_30_0_9267">+#REF!*#REF!+#REF!*#REF!*#REF!</definedName>
    <definedName name="__shared_30_0_9268">+#REF!*#REF!+#REF!*#REF!*#REF!</definedName>
    <definedName name="__shared_30_0_9269">+#REF!*#REF!+#REF!*#REF!*#REF!</definedName>
    <definedName name="__shared_30_0_927">+#REF!*#REF!+#REF!*#REF!*#REF!</definedName>
    <definedName name="__shared_30_0_9270">+#REF!*#REF!+#REF!*#REF!*#REF!</definedName>
    <definedName name="__shared_30_0_9271">ROUND(SUM(#REF!),0)</definedName>
    <definedName name="__shared_30_0_9273">ROUND(SUM(#REF!),0)</definedName>
    <definedName name="__shared_30_0_9275">+#REF!*#REF!</definedName>
    <definedName name="__shared_30_0_9276">ROUND(SUM(#REF!),0)</definedName>
    <definedName name="__shared_30_0_9278">+#REF!*#REF!</definedName>
    <definedName name="__shared_30_0_9279">+#REF!*#REF!</definedName>
    <definedName name="__shared_30_0_928">+#REF!*#REF!+#REF!*#REF!*#REF!</definedName>
    <definedName name="__shared_30_0_9280">+#REF!*#REF!</definedName>
    <definedName name="__shared_30_0_9281">+#REF!*#REF!</definedName>
    <definedName name="__shared_30_0_9282">+#REF!*#REF!</definedName>
    <definedName name="__shared_30_0_9283">+#REF!*#REF!</definedName>
    <definedName name="__shared_30_0_9284">+#REF!*#REF!</definedName>
    <definedName name="__shared_30_0_9285">+#REF!*#REF!</definedName>
    <definedName name="__shared_30_0_9286">+#REF!*#REF!</definedName>
    <definedName name="__shared_30_0_9287">+#REF!*#REF!</definedName>
    <definedName name="__shared_30_0_9288">ROUND(SUM(#REF!),0)</definedName>
    <definedName name="__shared_30_0_929">+#REF!*#REF!+#REF!*#REF!*#REF!</definedName>
    <definedName name="__shared_30_0_9290">+#REF!</definedName>
    <definedName name="__shared_30_0_9291">+#REF!*#REF!</definedName>
    <definedName name="__shared_30_0_9292">ROUND(SUM(#REF!),0)</definedName>
    <definedName name="__shared_30_0_9293">+#REF!</definedName>
    <definedName name="__shared_30_0_9294">ROUND((+#REF!+#REF!+#REF!+#REF!+#REF!),0)</definedName>
    <definedName name="__shared_30_0_9296">+ROUND(#REF!*#REF!,0)</definedName>
    <definedName name="__shared_30_0_9298">+ROUND(#REF!*#REF!,0)</definedName>
    <definedName name="__shared_30_0_93">+#REF!*#REF!</definedName>
    <definedName name="__shared_30_0_930">+#REF!*#REF!+#REF!*#REF!*#REF!</definedName>
    <definedName name="__shared_30_0_9300">+ROUND(#REF!*#REF!,0)</definedName>
    <definedName name="__shared_30_0_9301">+ROUND(#REF!*#REF!,0)</definedName>
    <definedName name="__shared_30_0_9302">SUM(#REF!)</definedName>
    <definedName name="__shared_30_0_9303">1+#REF!</definedName>
    <definedName name="__shared_30_0_9304">+VLOOKUP(#REF!,presupuesto,2)</definedName>
    <definedName name="__shared_30_0_9305">+VLOOKUP(#REF!,presupuesto,2)</definedName>
    <definedName name="__shared_30_0_9306">+VLOOKUP(#REF!,presupuesto,2)</definedName>
    <definedName name="__shared_30_0_9307">+VLOOKUP(#REF!,presupuesto,2)</definedName>
    <definedName name="__shared_30_0_9309">+#REF!*#REF!+#REF!*#REF!*#REF!</definedName>
    <definedName name="__shared_30_0_931">+#REF!*#REF!+#REF!*#REF!*#REF!</definedName>
    <definedName name="__shared_30_0_9310">+#REF!*#REF!+#REF!*#REF!*#REF!</definedName>
    <definedName name="__shared_30_0_9311">+#REF!*#REF!+#REF!*#REF!*#REF!</definedName>
    <definedName name="__shared_30_0_9312">+#REF!*#REF!+#REF!*#REF!*#REF!</definedName>
    <definedName name="__shared_30_0_9313">+#REF!*#REF!+#REF!*#REF!*#REF!</definedName>
    <definedName name="__shared_30_0_9314">+#REF!*#REF!+#REF!*#REF!*#REF!</definedName>
    <definedName name="__shared_30_0_9315">+#REF!*#REF!+#REF!*#REF!*#REF!</definedName>
    <definedName name="__shared_30_0_9316">+#REF!*#REF!+#REF!*#REF!*#REF!</definedName>
    <definedName name="__shared_30_0_9317">+#REF!*#REF!+#REF!*#REF!*#REF!</definedName>
    <definedName name="__shared_30_0_9318">+#REF!*#REF!+#REF!*#REF!*#REF!</definedName>
    <definedName name="__shared_30_0_9319">+#REF!*#REF!+#REF!*#REF!*#REF!</definedName>
    <definedName name="__shared_30_0_932">+#REF!*#REF!+#REF!*#REF!*#REF!</definedName>
    <definedName name="__shared_30_0_9320">+#REF!*#REF!+#REF!*#REF!*#REF!</definedName>
    <definedName name="__shared_30_0_9321">+#REF!*#REF!+#REF!*#REF!*#REF!</definedName>
    <definedName name="__shared_30_0_9322">+#REF!*#REF!+#REF!*#REF!*#REF!</definedName>
    <definedName name="__shared_30_0_9323">+#REF!*#REF!+#REF!*#REF!*#REF!</definedName>
    <definedName name="__shared_30_0_9324">+#REF!*#REF!+#REF!*#REF!*#REF!</definedName>
    <definedName name="__shared_30_0_9325">+#REF!*#REF!+#REF!*#REF!*#REF!</definedName>
    <definedName name="__shared_30_0_9326">+#REF!*#REF!+#REF!*#REF!*#REF!</definedName>
    <definedName name="__shared_30_0_9327">+#REF!*#REF!+#REF!*#REF!*#REF!</definedName>
    <definedName name="__shared_30_0_9328">ROUND(SUM(#REF!),0)</definedName>
    <definedName name="__shared_30_0_933">+#REF!*#REF!+#REF!*#REF!*#REF!</definedName>
    <definedName name="__shared_30_0_9330">ROUND(SUM(#REF!),0)</definedName>
    <definedName name="__shared_30_0_9332">+#REF!*#REF!</definedName>
    <definedName name="__shared_30_0_9333">ROUND(SUM(#REF!),0)</definedName>
    <definedName name="__shared_30_0_9335">+#REF!*#REF!</definedName>
    <definedName name="__shared_30_0_9336">+#REF!*#REF!</definedName>
    <definedName name="__shared_30_0_9337">+#REF!*#REF!</definedName>
    <definedName name="__shared_30_0_9338">+#REF!*#REF!</definedName>
    <definedName name="__shared_30_0_9339">+#REF!*#REF!</definedName>
    <definedName name="__shared_30_0_934">+#REF!*#REF!+#REF!*#REF!*#REF!</definedName>
    <definedName name="__shared_30_0_9340">+#REF!*#REF!</definedName>
    <definedName name="__shared_30_0_9341">+#REF!*#REF!</definedName>
    <definedName name="__shared_30_0_9342">+#REF!*#REF!</definedName>
    <definedName name="__shared_30_0_9343">+#REF!*#REF!</definedName>
    <definedName name="__shared_30_0_9344">+#REF!*#REF!</definedName>
    <definedName name="__shared_30_0_9345">ROUND(SUM(#REF!),0)</definedName>
    <definedName name="__shared_30_0_9347">+#REF!</definedName>
    <definedName name="__shared_30_0_9348">+#REF!*#REF!</definedName>
    <definedName name="__shared_30_0_9349">ROUND(SUM(#REF!),0)</definedName>
    <definedName name="__shared_30_0_935">+#REF!*#REF!+#REF!*#REF!*#REF!</definedName>
    <definedName name="__shared_30_0_9350">+#REF!</definedName>
    <definedName name="__shared_30_0_9351">ROUND((+#REF!+#REF!+#REF!+#REF!+#REF!),0)</definedName>
    <definedName name="__shared_30_0_9353">+ROUND(#REF!*#REF!,0)</definedName>
    <definedName name="__shared_30_0_9355">+ROUND(#REF!*#REF!,0)</definedName>
    <definedName name="__shared_30_0_9357">+ROUND(#REF!*#REF!,0)</definedName>
    <definedName name="__shared_30_0_9358">+ROUND(#REF!*#REF!,0)</definedName>
    <definedName name="__shared_30_0_9359">SUM(#REF!)</definedName>
    <definedName name="__shared_30_0_936">+#REF!*#REF!+#REF!*#REF!*#REF!</definedName>
    <definedName name="__shared_30_0_9360">1+#REF!</definedName>
    <definedName name="__shared_30_0_9361">+VLOOKUP(#REF!,presupuesto,2)</definedName>
    <definedName name="__shared_30_0_9362">+VLOOKUP(#REF!,presupuesto,2)</definedName>
    <definedName name="__shared_30_0_9363">+VLOOKUP(#REF!,presupuesto,2)</definedName>
    <definedName name="__shared_30_0_9364">+VLOOKUP(#REF!,presupuesto,2)</definedName>
    <definedName name="__shared_30_0_9366">+#REF!*#REF!+#REF!*#REF!*#REF!</definedName>
    <definedName name="__shared_30_0_9367">+#REF!*#REF!+#REF!*#REF!*#REF!</definedName>
    <definedName name="__shared_30_0_9368">+#REF!*#REF!+#REF!*#REF!*#REF!</definedName>
    <definedName name="__shared_30_0_9369">+#REF!*#REF!+#REF!*#REF!*#REF!</definedName>
    <definedName name="__shared_30_0_937">+#REF!*#REF!+#REF!*#REF!*#REF!</definedName>
    <definedName name="__shared_30_0_9370">+#REF!*#REF!+#REF!*#REF!*#REF!</definedName>
    <definedName name="__shared_30_0_9371">+#REF!*#REF!+#REF!*#REF!*#REF!</definedName>
    <definedName name="__shared_30_0_9372">+#REF!*#REF!+#REF!*#REF!*#REF!</definedName>
    <definedName name="__shared_30_0_9373">+#REF!*#REF!+#REF!*#REF!*#REF!</definedName>
    <definedName name="__shared_30_0_9374">+#REF!*#REF!+#REF!*#REF!*#REF!</definedName>
    <definedName name="__shared_30_0_9375">+#REF!*#REF!+#REF!*#REF!*#REF!</definedName>
    <definedName name="__shared_30_0_9376">+#REF!*#REF!+#REF!*#REF!*#REF!</definedName>
    <definedName name="__shared_30_0_9377">+#REF!*#REF!+#REF!*#REF!*#REF!</definedName>
    <definedName name="__shared_30_0_9378">+#REF!*#REF!+#REF!*#REF!*#REF!</definedName>
    <definedName name="__shared_30_0_9379">+#REF!*#REF!+#REF!*#REF!*#REF!</definedName>
    <definedName name="__shared_30_0_938">+#REF!*#REF!+#REF!*#REF!*#REF!</definedName>
    <definedName name="__shared_30_0_9380">+#REF!*#REF!+#REF!*#REF!*#REF!</definedName>
    <definedName name="__shared_30_0_9381">+#REF!*#REF!+#REF!*#REF!*#REF!</definedName>
    <definedName name="__shared_30_0_9382">+#REF!*#REF!+#REF!*#REF!*#REF!</definedName>
    <definedName name="__shared_30_0_9383">+#REF!*#REF!+#REF!*#REF!*#REF!</definedName>
    <definedName name="__shared_30_0_9384">+#REF!*#REF!+#REF!*#REF!*#REF!</definedName>
    <definedName name="__shared_30_0_9385">ROUND(SUM(#REF!),0)</definedName>
    <definedName name="__shared_30_0_9387">+#REF!</definedName>
    <definedName name="__shared_30_0_9388">+#REF!*#REF!</definedName>
    <definedName name="__shared_30_0_9389">ROUND(SUM(#REF!),0)</definedName>
    <definedName name="__shared_30_0_939">+#REF!*#REF!+#REF!*#REF!*#REF!</definedName>
    <definedName name="__shared_30_0_9391">+#REF!</definedName>
    <definedName name="__shared_30_0_9392">+#REF!*#REF!</definedName>
    <definedName name="__shared_30_0_9393">+#REF!*#REF!</definedName>
    <definedName name="__shared_30_0_9394">ROUND(SUM(#REF!),0)</definedName>
    <definedName name="__shared_30_0_9396">+#REF!*#REF!</definedName>
    <definedName name="__shared_30_0_9397">+#REF!*#REF!</definedName>
    <definedName name="__shared_30_0_9398">+#REF!*#REF!</definedName>
    <definedName name="__shared_30_0_9399">+#REF!*#REF!</definedName>
    <definedName name="__shared_30_0_94">+#REF!*#REF!</definedName>
    <definedName name="__shared_30_0_940">+#REF!*#REF!+#REF!*#REF!*#REF!</definedName>
    <definedName name="__shared_30_0_9400">+#REF!*#REF!</definedName>
    <definedName name="__shared_30_0_9401">+#REF!*#REF!</definedName>
    <definedName name="__shared_30_0_9402">+#REF!*#REF!</definedName>
    <definedName name="__shared_30_0_9403">+#REF!*#REF!</definedName>
    <definedName name="__shared_30_0_9404">+#REF!*#REF!</definedName>
    <definedName name="__shared_30_0_9405">+#REF!*#REF!</definedName>
    <definedName name="__shared_30_0_9406">ROUND(SUM(#REF!),0)</definedName>
    <definedName name="__shared_30_0_9408">ROUND(SUM(#REF!),0)</definedName>
    <definedName name="__shared_30_0_9409">+#REF!</definedName>
    <definedName name="__shared_30_0_941">+#REF!*#REF!+#REF!*#REF!*#REF!</definedName>
    <definedName name="__shared_30_0_9410">ROUND((+#REF!+#REF!+#REF!+#REF!+#REF!),0)</definedName>
    <definedName name="__shared_30_0_9412">+ROUND(#REF!*#REF!,0)</definedName>
    <definedName name="__shared_30_0_9414">+ROUND(#REF!*#REF!,0)</definedName>
    <definedName name="__shared_30_0_9416">+ROUND(#REF!*#REF!,0)</definedName>
    <definedName name="__shared_30_0_9417">+ROUND(#REF!*#REF!,0)</definedName>
    <definedName name="__shared_30_0_9418">SUM(#REF!)</definedName>
    <definedName name="__shared_30_0_9419">1+#REF!</definedName>
    <definedName name="__shared_30_0_942">+#REF!*#REF!+#REF!*#REF!*#REF!</definedName>
    <definedName name="__shared_30_0_9420">+VLOOKUP(#REF!,presupuesto,2)</definedName>
    <definedName name="__shared_30_0_9421">+VLOOKUP(#REF!,presupuesto,2)</definedName>
    <definedName name="__shared_30_0_9422">+VLOOKUP(#REF!,presupuesto,2)</definedName>
    <definedName name="__shared_30_0_9423">+VLOOKUP(#REF!,presupuesto,2)</definedName>
    <definedName name="__shared_30_0_9425">#N/A</definedName>
    <definedName name="__shared_30_0_9426">#N/A</definedName>
    <definedName name="__shared_30_0_9427">+#REF!*#REF!</definedName>
    <definedName name="__shared_30_0_9428">+#REF!*#REF!+#REF!*#REF!*#REF!</definedName>
    <definedName name="__shared_30_0_9429">+#REF!*#REF!+#REF!*#REF!*#REF!</definedName>
    <definedName name="__shared_30_0_9430">+#REF!*#REF!+#REF!*#REF!*#REF!</definedName>
    <definedName name="__shared_30_0_9431">+#REF!*#REF!+#REF!*#REF!*#REF!</definedName>
    <definedName name="__shared_30_0_9432">+#REF!*#REF!+#REF!*#REF!*#REF!</definedName>
    <definedName name="__shared_30_0_9433">+#REF!*#REF!+#REF!*#REF!*#REF!</definedName>
    <definedName name="__shared_30_0_9434">+#REF!*#REF!+#REF!*#REF!*#REF!</definedName>
    <definedName name="__shared_30_0_9435">+#REF!*#REF!+#REF!*#REF!*#REF!</definedName>
    <definedName name="__shared_30_0_9436">+#REF!*#REF!+#REF!*#REF!*#REF!</definedName>
    <definedName name="__shared_30_0_9437">+#REF!*#REF!+#REF!*#REF!*#REF!</definedName>
    <definedName name="__shared_30_0_9438">+#REF!*#REF!+#REF!*#REF!*#REF!</definedName>
    <definedName name="__shared_30_0_9439">+#REF!*#REF!+#REF!*#REF!*#REF!</definedName>
    <definedName name="__shared_30_0_944">SUM(#REF!)</definedName>
    <definedName name="__shared_30_0_9440">+#REF!*#REF!+#REF!*#REF!*#REF!</definedName>
    <definedName name="__shared_30_0_9441">+#REF!*#REF!+#REF!*#REF!*#REF!</definedName>
    <definedName name="__shared_30_0_9442">+#REF!*#REF!+#REF!*#REF!*#REF!</definedName>
    <definedName name="__shared_30_0_9443">+#REF!*#REF!+#REF!*#REF!*#REF!</definedName>
    <definedName name="__shared_30_0_9444">+#REF!*#REF!+#REF!*#REF!*#REF!</definedName>
    <definedName name="__shared_30_0_9445">+#REF!*#REF!+#REF!*#REF!*#REF!</definedName>
    <definedName name="__shared_30_0_9446">+#REF!*#REF!+#REF!*#REF!*#REF!</definedName>
    <definedName name="__shared_30_0_9448">SUM(#REF!)</definedName>
    <definedName name="__shared_30_0_9449">ROUND(SUM(#REF!),0)</definedName>
    <definedName name="__shared_30_0_945">ROUND(SUM(#REF!),0)</definedName>
    <definedName name="__shared_30_0_9451">+#REF!</definedName>
    <definedName name="__shared_30_0_9452">+#REF!*#REF!</definedName>
    <definedName name="__shared_30_0_9453">+#REF!</definedName>
    <definedName name="__shared_30_0_9454">+#REF!</definedName>
    <definedName name="__shared_30_0_9455">ROUND(SUM(#REF!),0)</definedName>
    <definedName name="__shared_30_0_9457">+#REF!</definedName>
    <definedName name="__shared_30_0_9458">+#REF!*#REF!</definedName>
    <definedName name="__shared_30_0_9459">+#REF!*#REF!</definedName>
    <definedName name="__shared_30_0_9460">ROUND(SUM(#REF!),0)</definedName>
    <definedName name="__shared_30_0_9462">#N/A</definedName>
    <definedName name="__shared_30_0_9463">#N/A</definedName>
    <definedName name="__shared_30_0_9464">+#REF!*#REF!</definedName>
    <definedName name="__shared_30_0_9465">+#REF!*#REF!</definedName>
    <definedName name="__shared_30_0_9466">+#REF!*#REF!</definedName>
    <definedName name="__shared_30_0_9467">+#REF!*#REF!</definedName>
    <definedName name="__shared_30_0_9468">+#REF!*#REF!</definedName>
    <definedName name="__shared_30_0_9469">+#REF!*#REF!</definedName>
    <definedName name="__shared_30_0_947">+#REF!</definedName>
    <definedName name="__shared_30_0_9470">+#REF!*#REF!</definedName>
    <definedName name="__shared_30_0_9471">+#REF!*#REF!</definedName>
    <definedName name="__shared_30_0_9472">+#REF!*#REF!</definedName>
    <definedName name="__shared_30_0_9473">+#REF!*#REF!</definedName>
    <definedName name="__shared_30_0_9474">+#REF!*#REF!</definedName>
    <definedName name="__shared_30_0_9475">ROUND(SUM(#REF!),0)</definedName>
    <definedName name="__shared_30_0_9477">+#REF!</definedName>
    <definedName name="__shared_30_0_9478">+#REF!*#REF!</definedName>
    <definedName name="__shared_30_0_9479">+#REF!</definedName>
    <definedName name="__shared_30_0_948">+#REF!*#REF!</definedName>
    <definedName name="__shared_30_0_9480">+#REF!</definedName>
    <definedName name="__shared_30_0_9481">ROUND(SUM(#REF!),0)</definedName>
    <definedName name="__shared_30_0_9482">+#REF!</definedName>
    <definedName name="__shared_30_0_9483">ROUND((+#REF!+#REF!+#REF!+#REF!+#REF!),0)</definedName>
    <definedName name="__shared_30_0_9485">+ROUND(#REF!*#REF!,0)</definedName>
    <definedName name="__shared_30_0_9487">+ROUND(#REF!*#REF!,0)</definedName>
    <definedName name="__shared_30_0_9489">+ROUND(#REF!*#REF!,0)</definedName>
    <definedName name="__shared_30_0_949">ROUND(SUM(#REF!),0)</definedName>
    <definedName name="__shared_30_0_9490">+ROUND(#REF!*#REF!,0)</definedName>
    <definedName name="__shared_30_0_9491">SUM(#REF!)</definedName>
    <definedName name="__shared_30_0_95">+#REF!*#REF!</definedName>
    <definedName name="__shared_30_0_951">+#REF!</definedName>
    <definedName name="__shared_30_0_952">+#REF!*#REF!</definedName>
    <definedName name="__shared_30_0_953">+#REF!*#REF!</definedName>
    <definedName name="__shared_30_0_954">ROUND(SUM(#REF!),0)</definedName>
    <definedName name="__shared_30_0_956">#N/A</definedName>
    <definedName name="__shared_30_0_957">#N/A</definedName>
    <definedName name="__shared_30_0_958">+#REF!*#REF!</definedName>
    <definedName name="__shared_30_0_959">+#REF!*#REF!</definedName>
    <definedName name="__shared_30_0_96">+#REF!*#REF!</definedName>
    <definedName name="__shared_30_0_960">+#REF!*#REF!</definedName>
    <definedName name="__shared_30_0_961">+#REF!*#REF!</definedName>
    <definedName name="__shared_30_0_962">+#REF!*#REF!</definedName>
    <definedName name="__shared_30_0_963">+#REF!*#REF!</definedName>
    <definedName name="__shared_30_0_964">+#REF!*#REF!</definedName>
    <definedName name="__shared_30_0_965">+#REF!*#REF!</definedName>
    <definedName name="__shared_30_0_966">+#REF!*#REF!</definedName>
    <definedName name="__shared_30_0_967">+#REF!*#REF!</definedName>
    <definedName name="__shared_30_0_968">+#REF!*#REF!</definedName>
    <definedName name="__shared_30_0_969">ROUND(SUM(#REF!),0)</definedName>
    <definedName name="__shared_30_0_97">+#REF!*#REF!</definedName>
    <definedName name="__shared_30_0_971">ROUND(SUM(#REF!),0)</definedName>
    <definedName name="__shared_30_0_972">+#REF!</definedName>
    <definedName name="__shared_30_0_973">ROUND((+#REF!+#REF!+#REF!+#REF!+#REF!),0)</definedName>
    <definedName name="__shared_30_0_975">+ROUND(#REF!*#REF!,0)</definedName>
    <definedName name="__shared_30_0_977">+ROUND(#REF!*#REF!,0)</definedName>
    <definedName name="__shared_30_0_979">+ROUND(#REF!*#REF!,0)</definedName>
    <definedName name="__shared_30_0_98">+#REF!*#REF!</definedName>
    <definedName name="__shared_30_0_980">+ROUND(#REF!*#REF!,0)</definedName>
    <definedName name="__shared_30_0_981">SUM(#REF!)</definedName>
    <definedName name="__shared_30_0_982">1+#REF!</definedName>
    <definedName name="__shared_30_0_983">+VLOOKUP(#REF!,presupuesto,2)</definedName>
    <definedName name="__shared_30_0_984">+VLOOKUP(#REF!,presupuesto,2)</definedName>
    <definedName name="__shared_30_0_985">+VLOOKUP(#REF!,presupuesto,2)</definedName>
    <definedName name="__shared_30_0_987">#N/A</definedName>
    <definedName name="__shared_30_0_988">#N/A</definedName>
    <definedName name="__shared_30_0_989">+#REF!*#REF!</definedName>
    <definedName name="__shared_30_0_99">+#REF!*#REF!</definedName>
    <definedName name="__shared_30_0_990">+#REF!*#REF!+#REF!*#REF!*#REF!</definedName>
    <definedName name="__shared_30_0_991">+#REF!*#REF!+#REF!*#REF!*#REF!</definedName>
    <definedName name="__shared_30_0_992">+#REF!*#REF!+#REF!*#REF!*#REF!</definedName>
    <definedName name="__shared_30_0_993">+#REF!*#REF!+#REF!*#REF!*#REF!</definedName>
    <definedName name="__shared_30_0_994">+#REF!*#REF!+#REF!*#REF!*#REF!</definedName>
    <definedName name="__shared_30_0_995">+#REF!*#REF!+#REF!*#REF!*#REF!</definedName>
    <definedName name="__shared_30_0_996">+#REF!*#REF!+#REF!*#REF!*#REF!</definedName>
    <definedName name="__shared_30_0_997">+#REF!*#REF!+#REF!*#REF!*#REF!</definedName>
    <definedName name="__shared_30_0_998">+#REF!*#REF!+#REF!*#REF!*#REF!</definedName>
    <definedName name="__shared_30_0_999">+#REF!*#REF!+#REF!*#REF!*#REF!</definedName>
    <definedName name="__shared_31_0_0">+#REF!*#REF!</definedName>
    <definedName name="__shared_31_0_1">1+#REF!</definedName>
    <definedName name="__shared_31_0_10">+#REF!*#REF!</definedName>
    <definedName name="__shared_31_0_11">VLOOKUP(#REF!,[0]!APU,9)</definedName>
    <definedName name="__shared_31_0_12">+#REF!*#REF!</definedName>
    <definedName name="__shared_31_0_13">VLOOKUP(#REF!,[0]!APU,9)</definedName>
    <definedName name="__shared_31_0_14">+#REF!*#REF!</definedName>
    <definedName name="__shared_31_0_15">1+#REF!</definedName>
    <definedName name="__shared_31_0_16">VLOOKUP(#REF!,[0]!APU,9)</definedName>
    <definedName name="__shared_31_0_17">+#REF!*#REF!</definedName>
    <definedName name="__shared_31_0_18">+#REF!*#REF!</definedName>
    <definedName name="__shared_31_0_19">+#REF!*#REF!</definedName>
    <definedName name="__shared_31_0_2">VLOOKUP(#REF!,[0]!APU,9)</definedName>
    <definedName name="__shared_31_0_20">+#REF!*#REF!</definedName>
    <definedName name="__shared_31_0_21">+#REF!*#REF!</definedName>
    <definedName name="__shared_31_0_22">1+#REF!</definedName>
    <definedName name="__shared_31_0_23">+#REF!*#REF!</definedName>
    <definedName name="__shared_31_0_24">VLOOKUP(#REF!,[0]!APU,9)</definedName>
    <definedName name="__shared_31_0_25">VLOOKUP(#REF!,[0]!APU,9)</definedName>
    <definedName name="__shared_31_0_26">+#REF!*#REF!</definedName>
    <definedName name="__shared_31_0_27">VLOOKUP(#REF!,[0]!APU,9)</definedName>
    <definedName name="__shared_31_0_28">+#REF!*#REF!</definedName>
    <definedName name="__shared_31_0_29">VLOOKUP(#REF!,[0]!APU,9)</definedName>
    <definedName name="__shared_31_0_3">VLOOKUP(#REF!,[0]!APU,9)</definedName>
    <definedName name="__shared_31_0_30">+#REF!*#REF!</definedName>
    <definedName name="__shared_31_0_31">VLOOKUP(#REF!,[0]!APU,9)</definedName>
    <definedName name="__shared_31_0_4">1+#REF!</definedName>
    <definedName name="__shared_31_0_5">VLOOKUP(#REF!,[0]!APU,9)</definedName>
    <definedName name="__shared_31_0_6">+#REF!*#REF!</definedName>
    <definedName name="__shared_31_0_7">1+#REF!</definedName>
    <definedName name="__shared_31_0_8">VLOOKUP(#REF!,[0]!APU,9)</definedName>
    <definedName name="__shared_31_0_9">VLOOKUP(#REF!,[0]!APU,9)</definedName>
    <definedName name="__shared_32_0_0">+#REF!/#REF!</definedName>
    <definedName name="__shared_32_0_1">ROUND(#REF!*#REF!*#REF!*#REF!,0)</definedName>
    <definedName name="__shared_33_0_0">+#REF!*#REF!*#REF!</definedName>
    <definedName name="__shared_33_0_11">ROUND(+#REF!/#REF!,0)</definedName>
    <definedName name="__shared_33_0_13">ROUND(+#REF!/#REF!,0)</definedName>
    <definedName name="__shared_33_0_15">ROUND(+#REF!/#REF!,0)</definedName>
    <definedName name="__shared_33_0_17">ROUND(+#REF!/#REF!,0)</definedName>
    <definedName name="__shared_33_0_18">+#REF!*#REF!*#REF!</definedName>
    <definedName name="__shared_33_0_2">ROUND(+#REF!/#REF!,0)</definedName>
    <definedName name="__shared_33_0_20">ROUND(+#REF!/#REF!,0)</definedName>
    <definedName name="__shared_33_0_22">ROUND(+#REF!/#REF!,0)</definedName>
    <definedName name="__shared_33_0_24">ROUND(+#REF!/#REF!,0)</definedName>
    <definedName name="__shared_33_0_26">ROUND(+#REF!/#REF!,0)</definedName>
    <definedName name="__shared_33_0_27">+#REF!*#REF!*#REF!</definedName>
    <definedName name="__shared_33_0_29">ROUND(+#REF!/#REF!,0)</definedName>
    <definedName name="__shared_33_0_31">ROUND(+#REF!/#REF!,0)</definedName>
    <definedName name="__shared_33_0_33">ROUND(+#REF!/#REF!,0)</definedName>
    <definedName name="__shared_33_0_35">ROUND(+#REF!/#REF!,0)</definedName>
    <definedName name="__shared_33_0_36">+#REF!*#REF!*#REF!</definedName>
    <definedName name="__shared_33_0_38">ROUND(+#REF!/#REF!,0)</definedName>
    <definedName name="__shared_33_0_4">ROUND(+#REF!/#REF!,0)</definedName>
    <definedName name="__shared_33_0_40">ROUND(+#REF!/#REF!,0)</definedName>
    <definedName name="__shared_33_0_42">ROUND(+#REF!/#REF!,0)</definedName>
    <definedName name="__shared_33_0_44">ROUND(+#REF!/#REF!,0)</definedName>
    <definedName name="__shared_33_0_45">+#REF!*#REF!*#REF!</definedName>
    <definedName name="__shared_33_0_47">ROUND(+#REF!/#REF!,0)</definedName>
    <definedName name="__shared_33_0_49">ROUND(+#REF!/#REF!,0)</definedName>
    <definedName name="__shared_33_0_51">ROUND(+#REF!/#REF!,0)</definedName>
    <definedName name="__shared_33_0_53">ROUND(+#REF!/#REF!,0)</definedName>
    <definedName name="__shared_33_0_54">+#REF!*#REF!*#REF!</definedName>
    <definedName name="__shared_33_0_56">ROUND(+#REF!/#REF!,0)</definedName>
    <definedName name="__shared_33_0_58">ROUND(+#REF!/#REF!,0)</definedName>
    <definedName name="__shared_33_0_6">ROUND(+#REF!/#REF!,0)</definedName>
    <definedName name="__shared_33_0_60">ROUND(+#REF!/#REF!,0)</definedName>
    <definedName name="__shared_33_0_62">ROUND(+#REF!/#REF!,0)</definedName>
    <definedName name="__shared_33_0_63">+#REF!*#REF!*#REF!</definedName>
    <definedName name="__shared_33_0_64">+#REF!*#REF!*#REF!</definedName>
    <definedName name="__shared_33_0_66">ROUND(+#REF!/#REF!,0)</definedName>
    <definedName name="__shared_33_0_68">ROUND(+#REF!/#REF!,0)</definedName>
    <definedName name="__shared_33_0_70">ROUND(+#REF!/#REF!,0)</definedName>
    <definedName name="__shared_33_0_72">ROUND(+#REF!/#REF!,0)</definedName>
    <definedName name="__shared_33_0_73">+#REF!*#REF!*#REF!</definedName>
    <definedName name="__shared_33_0_75">ROUND(+#REF!/#REF!,0)</definedName>
    <definedName name="__shared_33_0_77">ROUND(+#REF!/#REF!,0)</definedName>
    <definedName name="__shared_33_0_79">ROUND(+#REF!/#REF!,0)</definedName>
    <definedName name="__shared_33_0_8">ROUND(+#REF!/#REF!,0)</definedName>
    <definedName name="__shared_33_0_81">ROUND(+#REF!/#REF!,0)</definedName>
    <definedName name="__shared_33_0_82">+#REF!*#REF!*#REF!</definedName>
    <definedName name="__shared_33_0_84">ROUND(+#REF!/#REF!,0)</definedName>
    <definedName name="__shared_33_0_86">ROUND(+#REF!/#REF!,0)</definedName>
    <definedName name="__shared_33_0_88">ROUND(+#REF!/#REF!,0)</definedName>
    <definedName name="__shared_33_0_9">+#REF!*#REF!*#REF!</definedName>
    <definedName name="__shared_33_0_90">ROUND(+#REF!/#REF!,0)</definedName>
    <definedName name="__shared_4_0_0">+#REF!*#REF!</definedName>
    <definedName name="__shared_4_0_1">+#REF!*#REF!</definedName>
    <definedName name="__shared_4_0_10">+#REF!*#REF!*#REF!+#REF!*#REF!*#REF!</definedName>
    <definedName name="__shared_4_0_11">+#REF!</definedName>
    <definedName name="__shared_4_0_12">+#REF!*#REF!</definedName>
    <definedName name="__shared_4_0_13">+#REF!*#REF!</definedName>
    <definedName name="__shared_4_0_14">+#REF!*#REF!*#REF!+#REF!*#REF!*#REF!</definedName>
    <definedName name="__shared_4_0_15">+#REF!</definedName>
    <definedName name="__shared_4_0_16">+#REF!*#REF!</definedName>
    <definedName name="__shared_4_0_17">+#REF!*#REF!</definedName>
    <definedName name="__shared_4_0_18">+#REF!*#REF!*#REF!+#REF!*#REF!*#REF!</definedName>
    <definedName name="__shared_4_0_19">+#REF!*#REF!</definedName>
    <definedName name="__shared_4_0_2">+#REF!+#REF!+#REF!</definedName>
    <definedName name="__shared_4_0_20">+#REF!*#REF!</definedName>
    <definedName name="__shared_4_0_21">+#REF!*#REF!*#REF!+#REF!*#REF!*#REF!</definedName>
    <definedName name="__shared_4_0_22">+#REF!</definedName>
    <definedName name="__shared_4_0_23">+#REF!*#REF!</definedName>
    <definedName name="__shared_4_0_24">+#REF!*#REF!</definedName>
    <definedName name="__shared_4_0_25">+#REF!*#REF!*#REF!+#REF!*#REF!*#REF!</definedName>
    <definedName name="__shared_4_0_26">+#REF!</definedName>
    <definedName name="__shared_4_0_27">+#REF!*#REF!</definedName>
    <definedName name="__shared_4_0_28">+#REF!*#REF!</definedName>
    <definedName name="__shared_4_0_29">+#REF!*#REF!*#REF!+#REF!*#REF!*#REF!</definedName>
    <definedName name="__shared_4_0_3">+#REF!*#REF!*#REF!+#REF!*#REF!*#REF!</definedName>
    <definedName name="__shared_4_0_30">+#REF!</definedName>
    <definedName name="__shared_4_0_31">+#REF!*#REF!</definedName>
    <definedName name="__shared_4_0_32">+#REF!*#REF!</definedName>
    <definedName name="__shared_4_0_33">+#REF!*#REF!*#REF!+#REF!*#REF!*#REF!</definedName>
    <definedName name="__shared_4_0_34">+#REF!*#REF!</definedName>
    <definedName name="__shared_4_0_35">+#REF!*#REF!</definedName>
    <definedName name="__shared_4_0_36">+#REF!*#REF!*#REF!+#REF!*#REF!*#REF!</definedName>
    <definedName name="__shared_4_0_37">+#REF!</definedName>
    <definedName name="__shared_4_0_38">+#REF!*#REF!</definedName>
    <definedName name="__shared_4_0_39">+#REF!*#REF!</definedName>
    <definedName name="__shared_4_0_4">+#REF!*#REF!</definedName>
    <definedName name="__shared_4_0_40">+#REF!*#REF!*#REF!+#REF!*#REF!*#REF!</definedName>
    <definedName name="__shared_4_0_41">+#REF!</definedName>
    <definedName name="__shared_4_0_42">+#REF!*#REF!</definedName>
    <definedName name="__shared_4_0_43">+#REF!*#REF!</definedName>
    <definedName name="__shared_4_0_44">+#REF!*#REF!*#REF!+#REF!*#REF!*#REF!</definedName>
    <definedName name="__shared_4_0_45">+#REF!</definedName>
    <definedName name="__shared_4_0_46">+#REF!*#REF!</definedName>
    <definedName name="__shared_4_0_47">+#REF!*#REF!</definedName>
    <definedName name="__shared_4_0_48">+#REF!*#REF!*#REF!+#REF!*#REF!*#REF!</definedName>
    <definedName name="__shared_4_0_49">+#REF!+#REF!+#REF!-#REF!/4</definedName>
    <definedName name="__shared_4_0_5">+#REF!*#REF!</definedName>
    <definedName name="__shared_4_0_50">+#REF!+#REF!+#REF!+#REF!+#REF!+#REF!+#REF!+#REF!+#REF!+#REF!+#REF!+#REF!-#REF!</definedName>
    <definedName name="__shared_4_0_51">+#REF!+#REF!+#REF!+#REF!+#REF!+#REF!+#REF!+#REF!+#REF!+#REF!+#REF!+#REF!-#REF!</definedName>
    <definedName name="__shared_4_0_52">0.2*2+0.07*2</definedName>
    <definedName name="__shared_4_0_53">+#REF!*#REF!</definedName>
    <definedName name="__shared_4_0_54">+#REF!*#REF!</definedName>
    <definedName name="__shared_4_0_6">+#REF!*#REF!*#REF!+#REF!*#REF!*#REF!</definedName>
    <definedName name="__shared_4_0_7">+#REF!</definedName>
    <definedName name="__shared_4_0_8">+#REF!*#REF!</definedName>
    <definedName name="__shared_4_0_9">+#REF!*#REF!</definedName>
    <definedName name="__shared_5_0_0">11.4+#REF!</definedName>
    <definedName name="__shared_5_0_1">+#REF!</definedName>
    <definedName name="__shared_5_0_3">+#REF!*#REF!</definedName>
    <definedName name="__shared_5_0_4">+#REF!</definedName>
    <definedName name="__shared_5_0_6">+#REF!*#REF!</definedName>
    <definedName name="__shared_5_0_7">+#REF!</definedName>
    <definedName name="__shared_6_0_0">+#REF!*#REF!</definedName>
    <definedName name="__shared_6_0_1">+#REF!*#REF!</definedName>
    <definedName name="__shared_6_0_11">+#REF!</definedName>
    <definedName name="__shared_6_0_12">+#REF!*#REF!</definedName>
    <definedName name="__shared_6_0_13">+#REF!*#REF!</definedName>
    <definedName name="__shared_6_0_15">+#REF!*#REF!</definedName>
    <definedName name="__shared_6_0_16">+#REF!*#REF!</definedName>
    <definedName name="__shared_6_0_18">+#REF!</definedName>
    <definedName name="__shared_6_0_19">+#REF!*#REF!</definedName>
    <definedName name="__shared_6_0_20">+#REF!*#REF!</definedName>
    <definedName name="__shared_6_0_22">+#REF!</definedName>
    <definedName name="__shared_6_0_23">+#REF!*#REF!</definedName>
    <definedName name="__shared_6_0_24">+#REF!*#REF!</definedName>
    <definedName name="__shared_6_0_26">+#REF!</definedName>
    <definedName name="__shared_6_0_27">+#REF!*#REF!</definedName>
    <definedName name="__shared_6_0_28">+#REF!*#REF!</definedName>
    <definedName name="__shared_6_0_3">+#REF!</definedName>
    <definedName name="__shared_6_0_30">+#REF!*#REF!</definedName>
    <definedName name="__shared_6_0_31">+#REF!*#REF!</definedName>
    <definedName name="__shared_6_0_33">+#REF!</definedName>
    <definedName name="__shared_6_0_34">+#REF!*#REF!</definedName>
    <definedName name="__shared_6_0_35">+#REF!*#REF!</definedName>
    <definedName name="__shared_6_0_37">+#REF!</definedName>
    <definedName name="__shared_6_0_38">+#REF!*#REF!</definedName>
    <definedName name="__shared_6_0_39">+#REF!*#REF!</definedName>
    <definedName name="__shared_6_0_4">+#REF!*#REF!</definedName>
    <definedName name="__shared_6_0_41">+#REF!</definedName>
    <definedName name="__shared_6_0_42">+#REF!*#REF!</definedName>
    <definedName name="__shared_6_0_43">+#REF!*#REF!</definedName>
    <definedName name="__shared_6_0_45">+#REF!+#REF!+#REF!+#REF!+#REF!+#REF!+#REF!+#REF!+#REF!+#REF!+#REF!+#REF!-#REF!</definedName>
    <definedName name="__shared_6_0_46">+#REF!+#REF!+#REF!+#REF!+#REF!+#REF!+#REF!+#REF!+#REF!+#REF!+#REF!+#REF!-#REF!</definedName>
    <definedName name="__shared_6_0_47">+#REF!*#REF!</definedName>
    <definedName name="__shared_6_0_48">+#REF!*#REF!</definedName>
    <definedName name="__shared_6_0_49">+#REF!</definedName>
    <definedName name="__shared_6_0_5">+#REF!*#REF!</definedName>
    <definedName name="__shared_6_0_50">+#REF!+#REF!+#REF!</definedName>
    <definedName name="__shared_6_0_52">+#REF!*#REF!</definedName>
    <definedName name="__shared_6_0_53">+#REF!*#REF!</definedName>
    <definedName name="__shared_6_0_54">+#REF!*#REF!</definedName>
    <definedName name="__shared_6_0_55">+#REF!+#REF!+#REF!</definedName>
    <definedName name="__shared_6_0_57">+#REF!*#REF!</definedName>
    <definedName name="__shared_6_0_58">+#REF!*#REF!</definedName>
    <definedName name="__shared_6_0_59">+#REF!+#REF!+#REF!</definedName>
    <definedName name="__shared_6_0_7">+#REF!</definedName>
    <definedName name="__shared_6_0_8">+#REF!*#REF!</definedName>
    <definedName name="__shared_6_0_9">+#REF!*#REF!</definedName>
    <definedName name="__shared_7_0_10">+#REF!*#REF!*#REF!*#REF!</definedName>
    <definedName name="__shared_7_0_13">SUM(#REF!)</definedName>
    <definedName name="__shared_7_0_14">+#REF!*#REF!*#REF!*#REF!</definedName>
    <definedName name="__shared_7_0_17">+#REF!*#REF!*#REF!*#REF!</definedName>
    <definedName name="__shared_7_0_19">SUM(#REF!)</definedName>
    <definedName name="__shared_7_0_20">+#REF!*#REF!*#REF!*#REF!</definedName>
    <definedName name="__shared_7_0_25">SUM(#REF!)</definedName>
    <definedName name="__shared_7_0_26">SUM(#REF!)</definedName>
    <definedName name="__shared_7_0_27">SUM(#REF!)</definedName>
    <definedName name="__shared_7_0_28">SUM(#REF!)</definedName>
    <definedName name="__shared_7_0_29">SUM(#REF!)</definedName>
    <definedName name="__shared_7_0_3">SUM(#REF!)</definedName>
    <definedName name="__shared_7_0_30">+#REF!*#REF!*#REF!*#REF!</definedName>
    <definedName name="__shared_7_0_33">SUM(#REF!)</definedName>
    <definedName name="__shared_7_0_34">SUM(#REF!)</definedName>
    <definedName name="__shared_7_0_35">SUM(#REF!)</definedName>
    <definedName name="__shared_7_0_36">SUM(#REF!)</definedName>
    <definedName name="__shared_7_0_37">SUM(#REF!)</definedName>
    <definedName name="__shared_7_0_38">+#REF!*#REF!*#REF!*#REF!</definedName>
    <definedName name="__shared_7_0_4">+#REF!*#REF!*#REF!*#REF!</definedName>
    <definedName name="__shared_7_0_41">SUM(#REF!)</definedName>
    <definedName name="__shared_7_0_42">SUM(#REF!)</definedName>
    <definedName name="__shared_7_0_43">SUM(#REF!)</definedName>
    <definedName name="__shared_7_0_44">SUM(#REF!)</definedName>
    <definedName name="__shared_7_0_45">SUM(#REF!)</definedName>
    <definedName name="__shared_7_0_46">+#REF!*#REF!*#REF!*#REF!</definedName>
    <definedName name="__shared_7_0_49">SUM(#REF!)</definedName>
    <definedName name="__shared_7_0_50">SUM(#REF!)</definedName>
    <definedName name="__shared_7_0_51">SUM(#REF!)</definedName>
    <definedName name="__shared_7_0_52">SUM(#REF!)</definedName>
    <definedName name="__shared_7_0_53">SUM(#REF!)</definedName>
    <definedName name="__shared_7_0_9">SUM(#REF!)</definedName>
    <definedName name="__shared_8_0_0">SUM(#REF!)</definedName>
    <definedName name="__shared_9_0_0">0.15+#REF!</definedName>
    <definedName name="__shared_9_0_1">0.15+#REF!</definedName>
    <definedName name="__shared_9_0_10">0.15+#REF!</definedName>
    <definedName name="__shared_9_0_100">0.15+#REF!</definedName>
    <definedName name="__shared_9_0_101">0.15+#REF!</definedName>
    <definedName name="__shared_9_0_102">0.15+#REF!</definedName>
    <definedName name="__shared_9_0_103">0.15+#REF!</definedName>
    <definedName name="__shared_9_0_104">0.15+#REF!</definedName>
    <definedName name="__shared_9_0_105">0.15+#REF!</definedName>
    <definedName name="__shared_9_0_106">0.15+#REF!</definedName>
    <definedName name="__shared_9_0_107">0.15+#REF!</definedName>
    <definedName name="__shared_9_0_108">0.15+#REF!</definedName>
    <definedName name="__shared_9_0_109">0.15+#REF!</definedName>
    <definedName name="__shared_9_0_11">0.15+#REF!</definedName>
    <definedName name="__shared_9_0_110">0.15+#REF!</definedName>
    <definedName name="__shared_9_0_111">0.15+#REF!</definedName>
    <definedName name="__shared_9_0_112">0.15+#REF!</definedName>
    <definedName name="__shared_9_0_113">0.15+#REF!</definedName>
    <definedName name="__shared_9_0_114">0.15+#REF!</definedName>
    <definedName name="__shared_9_0_115">0.15+#REF!</definedName>
    <definedName name="__shared_9_0_116">0.15+#REF!</definedName>
    <definedName name="__shared_9_0_117">0.15+#REF!</definedName>
    <definedName name="__shared_9_0_118">0.15+#REF!</definedName>
    <definedName name="__shared_9_0_119">0.15+#REF!</definedName>
    <definedName name="__shared_9_0_12">0.15+#REF!</definedName>
    <definedName name="__shared_9_0_120">0.15+#REF!</definedName>
    <definedName name="__shared_9_0_121">0.15+#REF!</definedName>
    <definedName name="__shared_9_0_122">0.15+#REF!</definedName>
    <definedName name="__shared_9_0_123">0.15+#REF!</definedName>
    <definedName name="__shared_9_0_124">0.15+#REF!</definedName>
    <definedName name="__shared_9_0_125">0.15+#REF!</definedName>
    <definedName name="__shared_9_0_126">0.15+#REF!</definedName>
    <definedName name="__shared_9_0_127">0.15+#REF!</definedName>
    <definedName name="__shared_9_0_128">0.15+#REF!</definedName>
    <definedName name="__shared_9_0_129">0.15+#REF!</definedName>
    <definedName name="__shared_9_0_13">0.15+#REF!</definedName>
    <definedName name="__shared_9_0_130">0.15+#REF!</definedName>
    <definedName name="__shared_9_0_131">0.15+#REF!</definedName>
    <definedName name="__shared_9_0_132">0.15+#REF!</definedName>
    <definedName name="__shared_9_0_133">0.15+#REF!</definedName>
    <definedName name="__shared_9_0_134">0.15+#REF!</definedName>
    <definedName name="__shared_9_0_135">0.15+#REF!</definedName>
    <definedName name="__shared_9_0_136">0.15+#REF!</definedName>
    <definedName name="__shared_9_0_137">0.15+#REF!</definedName>
    <definedName name="__shared_9_0_138">0.15+#REF!</definedName>
    <definedName name="__shared_9_0_139">0.15+#REF!</definedName>
    <definedName name="__shared_9_0_14">0.15+#REF!</definedName>
    <definedName name="__shared_9_0_140">0.15+#REF!</definedName>
    <definedName name="__shared_9_0_141">0.15+#REF!</definedName>
    <definedName name="__shared_9_0_142">0.15+#REF!</definedName>
    <definedName name="__shared_9_0_143">0.15+#REF!</definedName>
    <definedName name="__shared_9_0_144">0.15+#REF!</definedName>
    <definedName name="__shared_9_0_145">0.15+#REF!</definedName>
    <definedName name="__shared_9_0_146">0.15+#REF!</definedName>
    <definedName name="__shared_9_0_147">0.15+#REF!</definedName>
    <definedName name="__shared_9_0_148">0.15+#REF!</definedName>
    <definedName name="__shared_9_0_149">0.15+#REF!</definedName>
    <definedName name="__shared_9_0_15">0.15+#REF!</definedName>
    <definedName name="__shared_9_0_150">0.15+#REF!</definedName>
    <definedName name="__shared_9_0_151">0.15+#REF!</definedName>
    <definedName name="__shared_9_0_152">0.15+#REF!</definedName>
    <definedName name="__shared_9_0_153">0.15+#REF!</definedName>
    <definedName name="__shared_9_0_154">0.15+#REF!</definedName>
    <definedName name="__shared_9_0_155">0.15+#REF!</definedName>
    <definedName name="__shared_9_0_156">0.15+#REF!</definedName>
    <definedName name="__shared_9_0_157">0.15+#REF!</definedName>
    <definedName name="__shared_9_0_158">0.15+#REF!</definedName>
    <definedName name="__shared_9_0_159">0.15+#REF!</definedName>
    <definedName name="__shared_9_0_16">0.15+#REF!</definedName>
    <definedName name="__shared_9_0_160">0.15+#REF!</definedName>
    <definedName name="__shared_9_0_161">0.15+#REF!</definedName>
    <definedName name="__shared_9_0_162">0.15+#REF!</definedName>
    <definedName name="__shared_9_0_163">0.15+#REF!</definedName>
    <definedName name="__shared_9_0_164">0.15+#REF!</definedName>
    <definedName name="__shared_9_0_165">0.15+#REF!</definedName>
    <definedName name="__shared_9_0_166">0.15+#REF!</definedName>
    <definedName name="__shared_9_0_167">0.15+#REF!</definedName>
    <definedName name="__shared_9_0_168">0.15+#REF!</definedName>
    <definedName name="__shared_9_0_169">0.15+#REF!</definedName>
    <definedName name="__shared_9_0_17">0.15+#REF!</definedName>
    <definedName name="__shared_9_0_170">0.15+#REF!</definedName>
    <definedName name="__shared_9_0_171">0.15+#REF!</definedName>
    <definedName name="__shared_9_0_172">0.15+#REF!</definedName>
    <definedName name="__shared_9_0_173">0.15+#REF!</definedName>
    <definedName name="__shared_9_0_174">0.15+#REF!</definedName>
    <definedName name="__shared_9_0_175">0.15+#REF!</definedName>
    <definedName name="__shared_9_0_176">0.15+#REF!</definedName>
    <definedName name="__shared_9_0_177">0.15+#REF!</definedName>
    <definedName name="__shared_9_0_178">0.15+#REF!</definedName>
    <definedName name="__shared_9_0_179">0.15+#REF!</definedName>
    <definedName name="__shared_9_0_18">0.15+#REF!</definedName>
    <definedName name="__shared_9_0_180">0.15+#REF!</definedName>
    <definedName name="__shared_9_0_181">0.15+#REF!</definedName>
    <definedName name="__shared_9_0_182">0.15+#REF!</definedName>
    <definedName name="__shared_9_0_183">0.15+#REF!</definedName>
    <definedName name="__shared_9_0_184">0.15+#REF!</definedName>
    <definedName name="__shared_9_0_185">0.15+#REF!</definedName>
    <definedName name="__shared_9_0_186">0.15+#REF!</definedName>
    <definedName name="__shared_9_0_187">0.15+#REF!</definedName>
    <definedName name="__shared_9_0_188">0.15+#REF!</definedName>
    <definedName name="__shared_9_0_189">0.15+#REF!</definedName>
    <definedName name="__shared_9_0_19">0.15+#REF!</definedName>
    <definedName name="__shared_9_0_190">0.15+#REF!</definedName>
    <definedName name="__shared_9_0_191">0.15+#REF!</definedName>
    <definedName name="__shared_9_0_192">0.15+#REF!</definedName>
    <definedName name="__shared_9_0_193">0.15+#REF!</definedName>
    <definedName name="__shared_9_0_194">0.15+#REF!</definedName>
    <definedName name="__shared_9_0_195">0.15+#REF!</definedName>
    <definedName name="__shared_9_0_196">0.15+#REF!</definedName>
    <definedName name="__shared_9_0_197">0.15+#REF!</definedName>
    <definedName name="__shared_9_0_198">0.15+#REF!</definedName>
    <definedName name="__shared_9_0_199">0.15+#REF!</definedName>
    <definedName name="__shared_9_0_2">0.15+#REF!</definedName>
    <definedName name="__shared_9_0_20">0.15+#REF!</definedName>
    <definedName name="__shared_9_0_200">0.15+#REF!</definedName>
    <definedName name="__shared_9_0_201">0.15+#REF!</definedName>
    <definedName name="__shared_9_0_202">0.15+#REF!</definedName>
    <definedName name="__shared_9_0_203">0.15+#REF!</definedName>
    <definedName name="__shared_9_0_204">0.15+#REF!</definedName>
    <definedName name="__shared_9_0_205">0.15+#REF!</definedName>
    <definedName name="__shared_9_0_206">0.15+#REF!</definedName>
    <definedName name="__shared_9_0_207">0.15+#REF!</definedName>
    <definedName name="__shared_9_0_208">0.15+#REF!</definedName>
    <definedName name="__shared_9_0_209">0.15+#REF!</definedName>
    <definedName name="__shared_9_0_21">0.15+#REF!</definedName>
    <definedName name="__shared_9_0_210">0.15+#REF!</definedName>
    <definedName name="__shared_9_0_211">0.15+#REF!</definedName>
    <definedName name="__shared_9_0_212">0.15+#REF!</definedName>
    <definedName name="__shared_9_0_213">0.15+#REF!</definedName>
    <definedName name="__shared_9_0_22">0.15+#REF!</definedName>
    <definedName name="__shared_9_0_23">0.15+#REF!</definedName>
    <definedName name="__shared_9_0_24">0.15+#REF!</definedName>
    <definedName name="__shared_9_0_25">0.15+#REF!</definedName>
    <definedName name="__shared_9_0_26">0.15+#REF!</definedName>
    <definedName name="__shared_9_0_27">0.15+#REF!</definedName>
    <definedName name="__shared_9_0_28">0.15+#REF!</definedName>
    <definedName name="__shared_9_0_29">0.15+#REF!</definedName>
    <definedName name="__shared_9_0_3">0.15+#REF!</definedName>
    <definedName name="__shared_9_0_30">0.15+#REF!</definedName>
    <definedName name="__shared_9_0_31">0.15+#REF!</definedName>
    <definedName name="__shared_9_0_32">0.15+#REF!</definedName>
    <definedName name="__shared_9_0_33">0.15+#REF!</definedName>
    <definedName name="__shared_9_0_34">0.15+#REF!</definedName>
    <definedName name="__shared_9_0_35">0.15+#REF!</definedName>
    <definedName name="__shared_9_0_36">0.15+#REF!</definedName>
    <definedName name="__shared_9_0_37">0.15+#REF!</definedName>
    <definedName name="__shared_9_0_38">0.15+#REF!</definedName>
    <definedName name="__shared_9_0_39">0.15+#REF!</definedName>
    <definedName name="__shared_9_0_4">0.15+#REF!</definedName>
    <definedName name="__shared_9_0_40">0.15+#REF!</definedName>
    <definedName name="__shared_9_0_41">0.15+#REF!</definedName>
    <definedName name="__shared_9_0_42">0.15+#REF!</definedName>
    <definedName name="__shared_9_0_43">0.15+#REF!</definedName>
    <definedName name="__shared_9_0_44">0.15+#REF!</definedName>
    <definedName name="__shared_9_0_45">0.15+#REF!</definedName>
    <definedName name="__shared_9_0_46">0.15+#REF!</definedName>
    <definedName name="__shared_9_0_47">0.15+#REF!</definedName>
    <definedName name="__shared_9_0_48">0.15+#REF!</definedName>
    <definedName name="__shared_9_0_49">0.15+#REF!</definedName>
    <definedName name="__shared_9_0_5">0.15+#REF!</definedName>
    <definedName name="__shared_9_0_50">0.15+#REF!</definedName>
    <definedName name="__shared_9_0_51">0.15+#REF!</definedName>
    <definedName name="__shared_9_0_52">0.15+#REF!</definedName>
    <definedName name="__shared_9_0_53">0.15+#REF!</definedName>
    <definedName name="__shared_9_0_54">0.15+#REF!</definedName>
    <definedName name="__shared_9_0_55">0.15+#REF!</definedName>
    <definedName name="__shared_9_0_56">0.15+#REF!</definedName>
    <definedName name="__shared_9_0_57">0.15+#REF!</definedName>
    <definedName name="__shared_9_0_58">0.15+#REF!</definedName>
    <definedName name="__shared_9_0_59">0.15+#REF!</definedName>
    <definedName name="__shared_9_0_6">0.15+#REF!</definedName>
    <definedName name="__shared_9_0_60">0.15+#REF!</definedName>
    <definedName name="__shared_9_0_61">0.15+#REF!</definedName>
    <definedName name="__shared_9_0_62">0.15+#REF!</definedName>
    <definedName name="__shared_9_0_63">0.15+#REF!</definedName>
    <definedName name="__shared_9_0_64">0.15+#REF!</definedName>
    <definedName name="__shared_9_0_65">0.15+#REF!</definedName>
    <definedName name="__shared_9_0_66">0.15+#REF!</definedName>
    <definedName name="__shared_9_0_67">0.15+#REF!</definedName>
    <definedName name="__shared_9_0_68">0.15+#REF!</definedName>
    <definedName name="__shared_9_0_69">0.15+#REF!</definedName>
    <definedName name="__shared_9_0_7">0.15+#REF!</definedName>
    <definedName name="__shared_9_0_70">0.15+#REF!</definedName>
    <definedName name="__shared_9_0_71">0.15+#REF!</definedName>
    <definedName name="__shared_9_0_72">0.15+#REF!</definedName>
    <definedName name="__shared_9_0_73">0.15+#REF!</definedName>
    <definedName name="__shared_9_0_74">0.15+#REF!</definedName>
    <definedName name="__shared_9_0_75">0.15+#REF!</definedName>
    <definedName name="__shared_9_0_76">0.15+#REF!</definedName>
    <definedName name="__shared_9_0_77">0.15+#REF!</definedName>
    <definedName name="__shared_9_0_78">0.15+#REF!</definedName>
    <definedName name="__shared_9_0_79">0.15+#REF!</definedName>
    <definedName name="__shared_9_0_8">0.15+#REF!</definedName>
    <definedName name="__shared_9_0_80">0.15+#REF!</definedName>
    <definedName name="__shared_9_0_81">0.15+#REF!</definedName>
    <definedName name="__shared_9_0_82">0.15+#REF!</definedName>
    <definedName name="__shared_9_0_83">0.15+#REF!</definedName>
    <definedName name="__shared_9_0_84">0.15+#REF!</definedName>
    <definedName name="__shared_9_0_85">0.15+#REF!</definedName>
    <definedName name="__shared_9_0_86">0.15+#REF!</definedName>
    <definedName name="__shared_9_0_87">0.15+#REF!</definedName>
    <definedName name="__shared_9_0_88">0.15+#REF!</definedName>
    <definedName name="__shared_9_0_89">0.15+#REF!</definedName>
    <definedName name="__shared_9_0_9">0.15+#REF!</definedName>
    <definedName name="__shared_9_0_90">0.15+#REF!</definedName>
    <definedName name="__shared_9_0_91">0.15+#REF!</definedName>
    <definedName name="__shared_9_0_92">0.15+#REF!</definedName>
    <definedName name="__shared_9_0_93">0.15+#REF!</definedName>
    <definedName name="__shared_9_0_94">0.15+#REF!</definedName>
    <definedName name="__shared_9_0_95">0.15+#REF!</definedName>
    <definedName name="__shared_9_0_96">0.15+#REF!</definedName>
    <definedName name="__shared_9_0_97">0.15+#REF!</definedName>
    <definedName name="__shared_9_0_98">0.15+#REF!</definedName>
    <definedName name="__shared_9_0_99">0.15+#REF!</definedName>
    <definedName name="__ST166">[19]BASE!$D$248</definedName>
    <definedName name="__t3" hidden="1">{"TAB1",#N/A,TRUE,"GENERAL";"TAB2",#N/A,TRUE,"GENERAL";"TAB3",#N/A,TRUE,"GENERAL";"TAB4",#N/A,TRUE,"GENERAL";"TAB5",#N/A,TRUE,"GENERAL"}</definedName>
    <definedName name="__t4" hidden="1">{"via1",#N/A,TRUE,"general";"via2",#N/A,TRUE,"general";"via3",#N/A,TRUE,"general"}</definedName>
    <definedName name="__t5" hidden="1">{"TAB1",#N/A,TRUE,"GENERAL";"TAB2",#N/A,TRUE,"GENERAL";"TAB3",#N/A,TRUE,"GENERAL";"TAB4",#N/A,TRUE,"GENERAL";"TAB5",#N/A,TRUE,"GENERAL"}</definedName>
    <definedName name="__t6" hidden="1">{"via1",#N/A,TRUE,"general";"via2",#N/A,TRUE,"general";"via3",#N/A,TRUE,"general"}</definedName>
    <definedName name="__t66" hidden="1">{"TAB1",#N/A,TRUE,"GENERAL";"TAB2",#N/A,TRUE,"GENERAL";"TAB3",#N/A,TRUE,"GENERAL";"TAB4",#N/A,TRUE,"GENERAL";"TAB5",#N/A,TRUE,"GENERAL"}</definedName>
    <definedName name="__t7" hidden="1">{"via1",#N/A,TRUE,"general";"via2",#N/A,TRUE,"general";"via3",#N/A,TRUE,"general"}</definedName>
    <definedName name="__t77" hidden="1">{"TAB1",#N/A,TRUE,"GENERAL";"TAB2",#N/A,TRUE,"GENERAL";"TAB3",#N/A,TRUE,"GENERAL";"TAB4",#N/A,TRUE,"GENERAL";"TAB5",#N/A,TRUE,"GENERAL"}</definedName>
    <definedName name="__t8" hidden="1">{"TAB1",#N/A,TRUE,"GENERAL";"TAB2",#N/A,TRUE,"GENERAL";"TAB3",#N/A,TRUE,"GENERAL";"TAB4",#N/A,TRUE,"GENERAL";"TAB5",#N/A,TRUE,"GENERAL"}</definedName>
    <definedName name="__t88" hidden="1">{"via1",#N/A,TRUE,"general";"via2",#N/A,TRUE,"general";"via3",#N/A,TRUE,"general"}</definedName>
    <definedName name="__t9" hidden="1">{"TAB1",#N/A,TRUE,"GENERAL";"TAB2",#N/A,TRUE,"GENERAL";"TAB3",#N/A,TRUE,"GENERAL";"TAB4",#N/A,TRUE,"GENERAL";"TAB5",#N/A,TRUE,"GENERAL"}</definedName>
    <definedName name="__t99" hidden="1">{"via1",#N/A,TRUE,"general";"via2",#N/A,TRUE,"general";"via3",#N/A,TRUE,"general"}</definedName>
    <definedName name="__tab1">#REF!</definedName>
    <definedName name="__tab2">#REF!</definedName>
    <definedName name="__tab3">#REF!</definedName>
    <definedName name="__TAB4">#REF!</definedName>
    <definedName name="__TAP2">#REF!</definedName>
    <definedName name="__TEE1">#REF!</definedName>
    <definedName name="__TEE2">#REF!</definedName>
    <definedName name="__TEE32">#REF!</definedName>
    <definedName name="__TEE33">#REF!</definedName>
    <definedName name="__TEP44">#REF!</definedName>
    <definedName name="__TES44">[14]BASE!$D$223</definedName>
    <definedName name="__TES64">#REF!</definedName>
    <definedName name="__TES66">[14]BASE!$D$224</definedName>
    <definedName name="__THF12">#REF!</definedName>
    <definedName name="__THF128">[23]BASE!$D$256</definedName>
    <definedName name="__TPE1132">[27]BASE!#REF!</definedName>
    <definedName name="__TPE12">#REF!</definedName>
    <definedName name="__TPE1331">[27]BASE!#REF!</definedName>
    <definedName name="__TPE1701">#REF!</definedName>
    <definedName name="__TPE1702">[27]BASE!#REF!</definedName>
    <definedName name="__TPE1703">[27]BASE!#REF!</definedName>
    <definedName name="__TPE1704">[27]BASE!#REF!</definedName>
    <definedName name="__TPE1706">[27]BASE!#REF!</definedName>
    <definedName name="__TPE1708">[27]BASE!#REF!</definedName>
    <definedName name="__TPE1710">[27]BASE!#REF!</definedName>
    <definedName name="__TPE1735">[27]BASE!#REF!</definedName>
    <definedName name="__TPE1763">[27]BASE!#REF!</definedName>
    <definedName name="__TPE1790">[27]BASE!#REF!</definedName>
    <definedName name="__TPE8016">[19]BASE!$D$146</definedName>
    <definedName name="__TPE8020">[19]BASE!$D$147</definedName>
    <definedName name="__TPE8025">[19]BASE!$D$148</definedName>
    <definedName name="__TPF12">[14]BASE!$D$357</definedName>
    <definedName name="__TPN1002">[19]BASE!$D$150</definedName>
    <definedName name="__TPN1003">[19]BASE!$D$151</definedName>
    <definedName name="__TPN1004">[19]BASE!$D$152</definedName>
    <definedName name="__TPN1006">[19]BASE!$D$153</definedName>
    <definedName name="__TPN1008">[19]BASE!$D$154</definedName>
    <definedName name="__TPN1202">[19]BASE!$D$160</definedName>
    <definedName name="__TPN1203">[19]BASE!$D$161</definedName>
    <definedName name="__TPN1204">[19]BASE!$D$162</definedName>
    <definedName name="__TPN1206">[19]BASE!$D$163</definedName>
    <definedName name="__TPN1208">[19]BASE!$D$164</definedName>
    <definedName name="__TPN16012">[19]BASE!$D$167</definedName>
    <definedName name="__TPN1602">[19]BASE!$D$168</definedName>
    <definedName name="__TPN1603">[19]BASE!$D$169</definedName>
    <definedName name="__TPN1604">[19]BASE!$D$170</definedName>
    <definedName name="__TPN1606">[19]BASE!$D$171</definedName>
    <definedName name="__TPN1608">[19]BASE!$D$172</definedName>
    <definedName name="__TUZ22">[23]BASE!#REF!</definedName>
    <definedName name="__TUZ36">[23]BASE!#REF!</definedName>
    <definedName name="__TZ2110">#REF!</definedName>
    <definedName name="__TZ2112">#REF!</definedName>
    <definedName name="__TZ2114">#REF!</definedName>
    <definedName name="__TZ2116">#REF!</definedName>
    <definedName name="__TZ212">[14]BASE!$D$86</definedName>
    <definedName name="__TZ213">[23]BASE!$D$79</definedName>
    <definedName name="__TZ214">[14]BASE!$D$89</definedName>
    <definedName name="__TZ216">[14]BASE!$D$90</definedName>
    <definedName name="__TZ218">[23]BASE!$D$82</definedName>
    <definedName name="__TZ225">#REF!</definedName>
    <definedName name="__TZ2610">#REF!</definedName>
    <definedName name="__TZ2612">#REF!</definedName>
    <definedName name="__TZ2616">#REF!</definedName>
    <definedName name="__TZ262">[14]BASE!$D$99</definedName>
    <definedName name="__TZ263">[23]BASE!$D$89</definedName>
    <definedName name="__TZ264">[14]BASE!$D$101</definedName>
    <definedName name="__TZ266">[14]BASE!$D$102</definedName>
    <definedName name="__TZ268">#REF!</definedName>
    <definedName name="__TZ323">[23]BASE!#REF!</definedName>
    <definedName name="__TZ324">[23]BASE!#REF!</definedName>
    <definedName name="__TZ32510">#REF!</definedName>
    <definedName name="__TZ32512">#REF!</definedName>
    <definedName name="__TZ3253">#REF!</definedName>
    <definedName name="__TZ3254">[14]BASE!$D$112</definedName>
    <definedName name="__TZ3256">[14]BASE!$D$113</definedName>
    <definedName name="__TZ3258">#REF!</definedName>
    <definedName name="__TZ4110">#REF!</definedName>
    <definedName name="__TZ4112">#REF!</definedName>
    <definedName name="__TZ414">[14]BASE!$D$122</definedName>
    <definedName name="__TZ416">[14]BASE!$D$123</definedName>
    <definedName name="__TZ418">[14]BASE!$D$124</definedName>
    <definedName name="__u4" hidden="1">{"TAB1",#N/A,TRUE,"GENERAL";"TAB2",#N/A,TRUE,"GENERAL";"TAB3",#N/A,TRUE,"GENERAL";"TAB4",#N/A,TRUE,"GENERAL";"TAB5",#N/A,TRUE,"GENERAL"}</definedName>
    <definedName name="__u5" hidden="1">{"TAB1",#N/A,TRUE,"GENERAL";"TAB2",#N/A,TRUE,"GENERAL";"TAB3",#N/A,TRUE,"GENERAL";"TAB4",#N/A,TRUE,"GENERAL";"TAB5",#N/A,TRUE,"GENERAL"}</definedName>
    <definedName name="__u6" hidden="1">{"TAB1",#N/A,TRUE,"GENERAL";"TAB2",#N/A,TRUE,"GENERAL";"TAB3",#N/A,TRUE,"GENERAL";"TAB4",#N/A,TRUE,"GENERAL";"TAB5",#N/A,TRUE,"GENERAL"}</definedName>
    <definedName name="__u7" hidden="1">{"via1",#N/A,TRUE,"general";"via2",#N/A,TRUE,"general";"via3",#N/A,TRUE,"general"}</definedName>
    <definedName name="__u8" hidden="1">{"TAB1",#N/A,TRUE,"GENERAL";"TAB2",#N/A,TRUE,"GENERAL";"TAB3",#N/A,TRUE,"GENERAL";"TAB4",#N/A,TRUE,"GENERAL";"TAB5",#N/A,TRUE,"GENERAL"}</definedName>
    <definedName name="__u9" hidden="1">{"TAB1",#N/A,TRUE,"GENERAL";"TAB2",#N/A,TRUE,"GENERAL";"TAB3",#N/A,TRUE,"GENERAL";"TAB4",#N/A,TRUE,"GENERAL";"TAB5",#N/A,TRUE,"GENERAL"}</definedName>
    <definedName name="__UDD06">#REF!</definedName>
    <definedName name="__UDD08">#REF!</definedName>
    <definedName name="__UNI32">#REF!</definedName>
    <definedName name="__ur7" hidden="1">{"TAB1",#N/A,TRUE,"GENERAL";"TAB2",#N/A,TRUE,"GENERAL";"TAB3",#N/A,TRUE,"GENERAL";"TAB4",#N/A,TRUE,"GENERAL";"TAB5",#N/A,TRUE,"GENERAL"}</definedName>
    <definedName name="__v2" hidden="1">{"via1",#N/A,TRUE,"general";"via2",#N/A,TRUE,"general";"via3",#N/A,TRUE,"general"}</definedName>
    <definedName name="__v3" hidden="1">{"TAB1",#N/A,TRUE,"GENERAL";"TAB2",#N/A,TRUE,"GENERAL";"TAB3",#N/A,TRUE,"GENERAL";"TAB4",#N/A,TRUE,"GENERAL";"TAB5",#N/A,TRUE,"GENERAL"}</definedName>
    <definedName name="__v4" hidden="1">{"TAB1",#N/A,TRUE,"GENERAL";"TAB2",#N/A,TRUE,"GENERAL";"TAB3",#N/A,TRUE,"GENERAL";"TAB4",#N/A,TRUE,"GENERAL";"TAB5",#N/A,TRUE,"GENERAL"}</definedName>
    <definedName name="__v5" hidden="1">{"TAB1",#N/A,TRUE,"GENERAL";"TAB2",#N/A,TRUE,"GENERAL";"TAB3",#N/A,TRUE,"GENERAL";"TAB4",#N/A,TRUE,"GENERAL";"TAB5",#N/A,TRUE,"GENERAL"}</definedName>
    <definedName name="__v6" hidden="1">{"TAB1",#N/A,TRUE,"GENERAL";"TAB2",#N/A,TRUE,"GENERAL";"TAB3",#N/A,TRUE,"GENERAL";"TAB4",#N/A,TRUE,"GENERAL";"TAB5",#N/A,TRUE,"GENERAL"}</definedName>
    <definedName name="__v7" hidden="1">{"via1",#N/A,TRUE,"general";"via2",#N/A,TRUE,"general";"via3",#N/A,TRUE,"general"}</definedName>
    <definedName name="__v8" hidden="1">{"TAB1",#N/A,TRUE,"GENERAL";"TAB2",#N/A,TRUE,"GENERAL";"TAB3",#N/A,TRUE,"GENERAL";"TAB4",#N/A,TRUE,"GENERAL";"TAB5",#N/A,TRUE,"GENERAL"}</definedName>
    <definedName name="__v9" hidden="1">{"TAB1",#N/A,TRUE,"GENERAL";"TAB2",#N/A,TRUE,"GENERAL";"TAB3",#N/A,TRUE,"GENERAL";"TAB4",#N/A,TRUE,"GENERAL";"TAB5",#N/A,TRUE,"GENERAL"}</definedName>
    <definedName name="__vfv4" hidden="1">{"via1",#N/A,TRUE,"general";"via2",#N/A,TRUE,"general";"via3",#N/A,TRUE,"general"}</definedName>
    <definedName name="__Vol1">[10]Item!$A:$D</definedName>
    <definedName name="__VPD1">[4]TARIFAS!$C$582</definedName>
    <definedName name="__VPI1">[4]TARIFAS!$C$580</definedName>
    <definedName name="__VRA1">[4]TARIFAS!$C$579</definedName>
    <definedName name="__x1" hidden="1">{"TAB1",#N/A,TRUE,"GENERAL";"TAB2",#N/A,TRUE,"GENERAL";"TAB3",#N/A,TRUE,"GENERAL";"TAB4",#N/A,TRUE,"GENERAL";"TAB5",#N/A,TRUE,"GENERAL"}</definedName>
    <definedName name="__x2" hidden="1">{"via1",#N/A,TRUE,"general";"via2",#N/A,TRUE,"general";"via3",#N/A,TRUE,"general"}</definedName>
    <definedName name="__x3" hidden="1">{"via1",#N/A,TRUE,"general";"via2",#N/A,TRUE,"general";"via3",#N/A,TRUE,"general"}</definedName>
    <definedName name="__x4" hidden="1">{"via1",#N/A,TRUE,"general";"via2",#N/A,TRUE,"general";"via3",#N/A,TRUE,"general"}</definedName>
    <definedName name="__x5" hidden="1">{"TAB1",#N/A,TRUE,"GENERAL";"TAB2",#N/A,TRUE,"GENERAL";"TAB3",#N/A,TRUE,"GENERAL";"TAB4",#N/A,TRUE,"GENERAL";"TAB5",#N/A,TRUE,"GENERAL"}</definedName>
    <definedName name="__x6" hidden="1">{"TAB1",#N/A,TRUE,"GENERAL";"TAB2",#N/A,TRUE,"GENERAL";"TAB3",#N/A,TRUE,"GENERAL";"TAB4",#N/A,TRUE,"GENERAL";"TAB5",#N/A,TRUE,"GENERAL"}</definedName>
    <definedName name="__x7" hidden="1">{"TAB1",#N/A,TRUE,"GENERAL";"TAB2",#N/A,TRUE,"GENERAL";"TAB3",#N/A,TRUE,"GENERAL";"TAB4",#N/A,TRUE,"GENERAL";"TAB5",#N/A,TRUE,"GENERAL"}</definedName>
    <definedName name="__x8" hidden="1">{"via1",#N/A,TRUE,"general";"via2",#N/A,TRUE,"general";"via3",#N/A,TRUE,"general"}</definedName>
    <definedName name="__x9" hidden="1">{"TAB1",#N/A,TRUE,"GENERAL";"TAB2",#N/A,TRUE,"GENERAL";"TAB3",#N/A,TRUE,"GENERAL";"TAB4",#N/A,TRUE,"GENERAL";"TAB5",#N/A,TRUE,"GENERAL"}</definedName>
    <definedName name="__xlfn.BAHTTEXT" hidden="1">#NAME?</definedName>
    <definedName name="__xlnm.Print_Area">#N/A</definedName>
    <definedName name="__y2" hidden="1">{"TAB1",#N/A,TRUE,"GENERAL";"TAB2",#N/A,TRUE,"GENERAL";"TAB3",#N/A,TRUE,"GENERAL";"TAB4",#N/A,TRUE,"GENERAL";"TAB5",#N/A,TRUE,"GENERAL"}</definedName>
    <definedName name="__y3" hidden="1">{"via1",#N/A,TRUE,"general";"via2",#N/A,TRUE,"general";"via3",#N/A,TRUE,"general"}</definedName>
    <definedName name="__y4" hidden="1">{"via1",#N/A,TRUE,"general";"via2",#N/A,TRUE,"general";"via3",#N/A,TRUE,"general"}</definedName>
    <definedName name="__y5" hidden="1">{"TAB1",#N/A,TRUE,"GENERAL";"TAB2",#N/A,TRUE,"GENERAL";"TAB3",#N/A,TRUE,"GENERAL";"TAB4",#N/A,TRUE,"GENERAL";"TAB5",#N/A,TRUE,"GENERAL"}</definedName>
    <definedName name="__y6" hidden="1">{"via1",#N/A,TRUE,"general";"via2",#N/A,TRUE,"general";"via3",#N/A,TRUE,"general"}</definedName>
    <definedName name="__y7" hidden="1">{"via1",#N/A,TRUE,"general";"via2",#N/A,TRUE,"general";"via3",#N/A,TRUE,"general"}</definedName>
    <definedName name="__y8" hidden="1">{"via1",#N/A,TRUE,"general";"via2",#N/A,TRUE,"general";"via3",#N/A,TRUE,"general"}</definedName>
    <definedName name="__y9" hidden="1">{"TAB1",#N/A,TRUE,"GENERAL";"TAB2",#N/A,TRUE,"GENERAL";"TAB3",#N/A,TRUE,"GENERAL";"TAB4",#N/A,TRUE,"GENERAL";"TAB5",#N/A,TRUE,"GENERAL"}</definedName>
    <definedName name="__z1" hidden="1">{"TAB1",#N/A,TRUE,"GENERAL";"TAB2",#N/A,TRUE,"GENERAL";"TAB3",#N/A,TRUE,"GENERAL";"TAB4",#N/A,TRUE,"GENERAL";"TAB5",#N/A,TRUE,"GENERAL"}</definedName>
    <definedName name="__z2" hidden="1">{"via1",#N/A,TRUE,"general";"via2",#N/A,TRUE,"general";"via3",#N/A,TRUE,"general"}</definedName>
    <definedName name="__z3" hidden="1">{"via1",#N/A,TRUE,"general";"via2",#N/A,TRUE,"general";"via3",#N/A,TRUE,"general"}</definedName>
    <definedName name="__z4" hidden="1">{"TAB1",#N/A,TRUE,"GENERAL";"TAB2",#N/A,TRUE,"GENERAL";"TAB3",#N/A,TRUE,"GENERAL";"TAB4",#N/A,TRUE,"GENERAL";"TAB5",#N/A,TRUE,"GENERAL"}</definedName>
    <definedName name="__z5" hidden="1">{"via1",#N/A,TRUE,"general";"via2",#N/A,TRUE,"general";"via3",#N/A,TRUE,"general"}</definedName>
    <definedName name="__z6" hidden="1">{"TAB1",#N/A,TRUE,"GENERAL";"TAB2",#N/A,TRUE,"GENERAL";"TAB3",#N/A,TRUE,"GENERAL";"TAB4",#N/A,TRUE,"GENERAL";"TAB5",#N/A,TRUE,"GENERAL"}</definedName>
    <definedName name="_123" hidden="1">[20]G.G!#REF!</definedName>
    <definedName name="_19Excel_BuiltIn_Print_Area_1_1_1">#REF!</definedName>
    <definedName name="_1Excel_BuiltIn_Print_Area_1_1">#REF!</definedName>
    <definedName name="_1Excel_BuiltIn_Print_Area_1_1_1">#REF!</definedName>
    <definedName name="_1Sin_nombre">#REF!</definedName>
    <definedName name="_25Excel_BuiltIn_Print_Titles_1_1_1_1">#REF!</definedName>
    <definedName name="_2Excel_BuiltIn_Print_Titles_1_1_1_1">#REF!</definedName>
    <definedName name="_3">'[28]FOR2-CONSOR'!#REF!</definedName>
    <definedName name="_4">'[28]FOR2-CONSOR'!#REF!</definedName>
    <definedName name="_a1" hidden="1">{"TAB1",#N/A,TRUE,"GENERAL";"TAB2",#N/A,TRUE,"GENERAL";"TAB3",#N/A,TRUE,"GENERAL";"TAB4",#N/A,TRUE,"GENERAL";"TAB5",#N/A,TRUE,"GENERAL"}</definedName>
    <definedName name="_A1_1" hidden="1">{#N/A,#N/A,TRUE,"1842CWN0"}</definedName>
    <definedName name="_A1_2" hidden="1">{#N/A,#N/A,TRUE,"1842CWN0"}</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S1">#REF!</definedName>
    <definedName name="_AAS1_1" hidden="1">{#N/A,#N/A,TRUE,"INGENIERIA";#N/A,#N/A,TRUE,"COMPRAS";#N/A,#N/A,TRUE,"DIRECCION";#N/A,#N/A,TRUE,"RESUMEN"}</definedName>
    <definedName name="_AAS1_2" hidden="1">{#N/A,#N/A,TRUE,"INGENIERIA";#N/A,#N/A,TRUE,"COMPRAS";#N/A,#N/A,TRUE,"DIRECCION";#N/A,#N/A,TRUE,"RESUMEN"}</definedName>
    <definedName name="_ABC1">#REF!</definedName>
    <definedName name="_ABC1_1" hidden="1">{#N/A,#N/A,TRUE,"1842CWN0"}</definedName>
    <definedName name="_ABC1_2" hidden="1">{#N/A,#N/A,TRUE,"1842CWN0"}</definedName>
    <definedName name="_abc2">#REF!</definedName>
    <definedName name="_abc2_1" hidden="1">{#N/A,#N/A,TRUE,"1842CWN0"}</definedName>
    <definedName name="_abc2_2" hidden="1">{#N/A,#N/A,TRUE,"1842CWN0"}</definedName>
    <definedName name="_ACT21">[29]ACTA21!$A$6:$U$37</definedName>
    <definedName name="_ADH12">[14]BASE!$D$358</definedName>
    <definedName name="_ADM12">[14]BASE!$D$359</definedName>
    <definedName name="_ADM3">[23]BASE!$D$126</definedName>
    <definedName name="_ADM4">[14]BASE!$D$151</definedName>
    <definedName name="_ADN3">[30]APU!$G$277</definedName>
    <definedName name="_AFC1">[31]INV!$A$25:$D$28</definedName>
    <definedName name="_AFC3">[31]INV!$F$25:$I$28</definedName>
    <definedName name="_AFC5">[31]INV!$K$25:$N$28</definedName>
    <definedName name="_AIU1">#REF!</definedName>
    <definedName name="_aiu2">[7]AIU!$J$105</definedName>
    <definedName name="_ALL4">#REF!</definedName>
    <definedName name="_apu2">#REF!</definedName>
    <definedName name="_APU221">#REF!</definedName>
    <definedName name="_APU222">#REF!</definedName>
    <definedName name="_APU465">[32]!absc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136044">#REF!</definedName>
    <definedName name="_B150019">#REF!</definedName>
    <definedName name="_B195381">#REF!</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AZ10">[23]BASE!$D$370</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[31]INV!$A$5:$D$8</definedName>
    <definedName name="_BGC3">[31]INV!$F$5:$I$8</definedName>
    <definedName name="_BGC5">[31]INV!$K$5:$N$8</definedName>
    <definedName name="_BLO20">[14]BASE!$D$64</definedName>
    <definedName name="_C2254JH">[23]BASE!$D$298</definedName>
    <definedName name="_C452JH">[23]BASE!$D$294</definedName>
    <definedName name="_C903L">[23]BASE!$D$376</definedName>
    <definedName name="_CAC1">[31]INV!$A$19:$D$22</definedName>
    <definedName name="_CAC3">[31]INV!$F$19:$I$22</definedName>
    <definedName name="_CAC5">[31]INV!$K$19:$N$22</definedName>
    <definedName name="_CAN28">[14]BASE!$D$468</definedName>
    <definedName name="_Cod1">#REF!</definedName>
    <definedName name="_cua1">'[3]ALCANTARILLADO RAS'!$A$4:$B$14</definedName>
    <definedName name="_CUA44">[23]BASE!$D$353</definedName>
    <definedName name="_D119353">#REF!</definedName>
    <definedName name="_D151661">#REF!</definedName>
    <definedName name="_dasd" hidden="1">'[33]46W9'!#REF!</definedName>
    <definedName name="_Dist_Bin" hidden="1">[34]MPC3I4!$A$2040:$DD$3161</definedName>
    <definedName name="_Dist_Values" hidden="1">[34]MPC3I4!$2552:$3906</definedName>
    <definedName name="_DMD1">#REF!</definedName>
    <definedName name="_EQP1">#REF!</definedName>
    <definedName name="_EQP1_1">#N/A</definedName>
    <definedName name="_EQP10">#REF!</definedName>
    <definedName name="_EQP10_1">#N/A</definedName>
    <definedName name="_EQP11">#REF!</definedName>
    <definedName name="_EQP11_1">#N/A</definedName>
    <definedName name="_EQP12">#REF!</definedName>
    <definedName name="_EQP12_1">#N/A</definedName>
    <definedName name="_EQP13">#REF!</definedName>
    <definedName name="_EQP13_1">#N/A</definedName>
    <definedName name="_EQP14">#REF!</definedName>
    <definedName name="_EQP14_1">#N/A</definedName>
    <definedName name="_EQP15">#REF!</definedName>
    <definedName name="_EQP15_1">#N/A</definedName>
    <definedName name="_EQP16">#REF!</definedName>
    <definedName name="_EQP16_1">#N/A</definedName>
    <definedName name="_EQP17">#REF!</definedName>
    <definedName name="_EQP17_1">#N/A</definedName>
    <definedName name="_EQP18">#REF!</definedName>
    <definedName name="_EQP18_1">#N/A</definedName>
    <definedName name="_EQP19">#REF!</definedName>
    <definedName name="_EQP19_1">#N/A</definedName>
    <definedName name="_EQP2">#REF!</definedName>
    <definedName name="_EQP2_1">#N/A</definedName>
    <definedName name="_EQP20">#REF!</definedName>
    <definedName name="_EQP20_1">#N/A</definedName>
    <definedName name="_EQP3">#REF!</definedName>
    <definedName name="_EQP3_1">#N/A</definedName>
    <definedName name="_EQP4">#REF!</definedName>
    <definedName name="_EQP4_1">#N/A</definedName>
    <definedName name="_EQP5">#REF!</definedName>
    <definedName name="_EQP5_1">#N/A</definedName>
    <definedName name="_EQP6">#REF!</definedName>
    <definedName name="_EQP6_1">#N/A</definedName>
    <definedName name="_EQP7">#REF!</definedName>
    <definedName name="_EQP7_1">#N/A</definedName>
    <definedName name="_EQP8">#REF!</definedName>
    <definedName name="_EQP8_1">#N/A</definedName>
    <definedName name="_EQP9">#REF!</definedName>
    <definedName name="_EQP9_1">#N/A</definedName>
    <definedName name="_EST1">#REF!</definedName>
    <definedName name="_EST10">#REF!</definedName>
    <definedName name="_EST11">#REF!</definedName>
    <definedName name="_EST11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3">#REF!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02">[11]datos!$Q$5:$Q$300</definedName>
    <definedName name="_EXC1">#REF!</definedName>
    <definedName name="_EXC10">#REF!</definedName>
    <definedName name="_EXC11">#REF!</definedName>
    <definedName name="_EXC12">#REF!</definedName>
    <definedName name="_EXC2">#REF!</definedName>
    <definedName name="_exc24">[11]datos!$R$5:$R$300</definedName>
    <definedName name="_EXC3">#REF!</definedName>
    <definedName name="_EXC4">#REF!</definedName>
    <definedName name="_exc40">[11]datos!$S$5:$S$300</definedName>
    <definedName name="_EXC5">#REF!</definedName>
    <definedName name="_EXC6">#REF!</definedName>
    <definedName name="_EXC7">#REF!</definedName>
    <definedName name="_EXC8">#REF!</definedName>
    <definedName name="_EXC9">#REF!</definedName>
    <definedName name="_F">[24]!ERR</definedName>
    <definedName name="_F206218">#REF!</definedName>
    <definedName name="_f211166">#REF!</definedName>
    <definedName name="_FC">#N/A</definedName>
    <definedName name="_Fill" hidden="1">#REF!</definedName>
    <definedName name="_Fill_1">#N/A</definedName>
    <definedName name="_xlnm._FilterDatabase" localSheetId="0" hidden="1">PRESUPUESTO!$A$1:$F$306</definedName>
    <definedName name="_xlnm._FilterDatabase" hidden="1">[35]Presupuesto_Via_distribuidora!$A$9:$H$344</definedName>
    <definedName name="_FS01">[24]!ERR</definedName>
    <definedName name="_FYB03">[23]BASE!$D$337</definedName>
    <definedName name="_FYB08">[23]BASE!$D$339</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eo4000">[36]PrecRec!$D$40</definedName>
    <definedName name="_GR1" hidden="1">{"TAB1",#N/A,TRUE,"GENERAL";"TAB2",#N/A,TRUE,"GENERAL";"TAB3",#N/A,TRUE,"GENERAL";"TAB4",#N/A,TRUE,"GENERAL";"TAB5",#N/A,TRUE,"GENERAL"}</definedName>
    <definedName name="_GRILL" hidden="1">#REF!</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#REF!</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NF1">#REF!</definedName>
    <definedName name="_IPC2002">#REF!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#REF!</definedName>
    <definedName name="_Key11">#REF!</definedName>
    <definedName name="_key2" hidden="1">#REF!</definedName>
    <definedName name="_Key21">#REF!</definedName>
    <definedName name="_key3">#REF!</definedName>
    <definedName name="_key31">#REF!</definedName>
    <definedName name="_kjk6" hidden="1">{"TAB1",#N/A,TRUE,"GENERAL";"TAB2",#N/A,TRUE,"GENERAL";"TAB3",#N/A,TRUE,"GENERAL";"TAB4",#N/A,TRUE,"GENERAL";"TAB5",#N/A,TRUE,"GENERAL"}</definedName>
    <definedName name="_LA124">[14]BASE!$D$72</definedName>
    <definedName name="_LAC18">[14]BASE!$D$403</definedName>
    <definedName name="_lar03">#REF!</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A3">#REF!</definedName>
    <definedName name="_MAT1">#REF!</definedName>
    <definedName name="_MAT1_1">#N/A</definedName>
    <definedName name="_MAT10">#REF!</definedName>
    <definedName name="_MAT10_1">#N/A</definedName>
    <definedName name="_MAT11">#REF!</definedName>
    <definedName name="_MAT11_1">#N/A</definedName>
    <definedName name="_MAT12">#REF!</definedName>
    <definedName name="_MAT12_1">#N/A</definedName>
    <definedName name="_MAT13">#REF!</definedName>
    <definedName name="_MAT13_1">#N/A</definedName>
    <definedName name="_MAT14">#REF!</definedName>
    <definedName name="_MAT14_1">#N/A</definedName>
    <definedName name="_MAT15">#REF!</definedName>
    <definedName name="_MAT15_1">#N/A</definedName>
    <definedName name="_MAT16">#REF!</definedName>
    <definedName name="_MAT16_1">#N/A</definedName>
    <definedName name="_MAT17">#REF!</definedName>
    <definedName name="_MAT17_1">#N/A</definedName>
    <definedName name="_MAT18">#REF!</definedName>
    <definedName name="_MAT18_1">#N/A</definedName>
    <definedName name="_MAT19">#REF!</definedName>
    <definedName name="_MAT19_1">#N/A</definedName>
    <definedName name="_MAT2">#REF!</definedName>
    <definedName name="_MAT2_1">#N/A</definedName>
    <definedName name="_MAT20">#REF!</definedName>
    <definedName name="_MAT20_1">#N/A</definedName>
    <definedName name="_MAT21">#REF!</definedName>
    <definedName name="_MAT21_1">#N/A</definedName>
    <definedName name="_MAT22">#REF!</definedName>
    <definedName name="_MAT22_1">#N/A</definedName>
    <definedName name="_MAT23">#REF!</definedName>
    <definedName name="_MAT23_1">#N/A</definedName>
    <definedName name="_MAT24">#REF!</definedName>
    <definedName name="_MAT24_1">#N/A</definedName>
    <definedName name="_MAT25">#REF!</definedName>
    <definedName name="_MAT25_1">#N/A</definedName>
    <definedName name="_MAT26">#REF!</definedName>
    <definedName name="_MAT26_1">#N/A</definedName>
    <definedName name="_MAT27">#REF!</definedName>
    <definedName name="_MAT27_1">#N/A</definedName>
    <definedName name="_MAT28">#REF!</definedName>
    <definedName name="_MAT28_1">#N/A</definedName>
    <definedName name="_MAT29">#REF!</definedName>
    <definedName name="_MAT29_1">#N/A</definedName>
    <definedName name="_MAT3">#REF!</definedName>
    <definedName name="_MAT3_1">#N/A</definedName>
    <definedName name="_MAT30">#REF!</definedName>
    <definedName name="_MAT30_1">#N/A</definedName>
    <definedName name="_MAT31">#REF!</definedName>
    <definedName name="_MAT31_1">#N/A</definedName>
    <definedName name="_MAT32">#REF!</definedName>
    <definedName name="_MAT32_1">#N/A</definedName>
    <definedName name="_MAT33">#REF!</definedName>
    <definedName name="_MAT33_1">#N/A</definedName>
    <definedName name="_MAT34">#REF!</definedName>
    <definedName name="_MAT34_1">#N/A</definedName>
    <definedName name="_MAT35">#REF!</definedName>
    <definedName name="_MAT35_1">#N/A</definedName>
    <definedName name="_MAT36">#REF!</definedName>
    <definedName name="_MAT36_1">#N/A</definedName>
    <definedName name="_MAT37">#REF!</definedName>
    <definedName name="_MAT37_1">#N/A</definedName>
    <definedName name="_MAT38">#REF!</definedName>
    <definedName name="_MAT38_1">#N/A</definedName>
    <definedName name="_MAT39">#REF!</definedName>
    <definedName name="_MAT39_1">#N/A</definedName>
    <definedName name="_MAT4">#REF!</definedName>
    <definedName name="_MAT4_1">#N/A</definedName>
    <definedName name="_MAT40">#REF!</definedName>
    <definedName name="_MAT40_1">#N/A</definedName>
    <definedName name="_MAT5">#REF!</definedName>
    <definedName name="_MAT5_1">#N/A</definedName>
    <definedName name="_MAT6">#REF!</definedName>
    <definedName name="_MAT6_1">#N/A</definedName>
    <definedName name="_MAT7">#REF!</definedName>
    <definedName name="_MAT7_1">#N/A</definedName>
    <definedName name="_MAT8">#REF!</definedName>
    <definedName name="_MAT8_1">#N/A</definedName>
    <definedName name="_MAT9">#REF!</definedName>
    <definedName name="_MAT9_1">#N/A</definedName>
    <definedName name="_mdc1">[36]PrecRec!$D$29</definedName>
    <definedName name="_mdc2">[36]PrecRec!$D$44</definedName>
    <definedName name="_MO1">#REF!</definedName>
    <definedName name="_MO1_1">#N/A</definedName>
    <definedName name="_MO10">#REF!</definedName>
    <definedName name="_MO10_1">#N/A</definedName>
    <definedName name="_MO2">#REF!</definedName>
    <definedName name="_MO2_1">#N/A</definedName>
    <definedName name="_MO3">#REF!</definedName>
    <definedName name="_MO3_1">#N/A</definedName>
    <definedName name="_MO4">#REF!</definedName>
    <definedName name="_MO4_1">#N/A</definedName>
    <definedName name="_MO5">#REF!</definedName>
    <definedName name="_MO5_1">#N/A</definedName>
    <definedName name="_MO6">#REF!</definedName>
    <definedName name="_MO6_1">#N/A</definedName>
    <definedName name="_MO7">#REF!</definedName>
    <definedName name="_MO7_1">#N/A</definedName>
    <definedName name="_MO8">#REF!</definedName>
    <definedName name="_MO8_1">#N/A</definedName>
    <definedName name="_MO9">#REF!</definedName>
    <definedName name="_MO9_1">#N/A</definedName>
    <definedName name="_MON1">#REF!</definedName>
    <definedName name="_MON2">#REF!</definedName>
    <definedName name="_moncado">#REF!</definedName>
    <definedName name="_mor15">#REF!</definedName>
    <definedName name="_MV1">#REF!</definedName>
    <definedName name="_MV1_1">#N/A</definedName>
    <definedName name="_MV10">#REF!</definedName>
    <definedName name="_MV10_1">#N/A</definedName>
    <definedName name="_MV11">#REF!</definedName>
    <definedName name="_MV11_1">#N/A</definedName>
    <definedName name="_MV12">#REF!</definedName>
    <definedName name="_MV12_1">#N/A</definedName>
    <definedName name="_MV13">#REF!</definedName>
    <definedName name="_MV13_1">#N/A</definedName>
    <definedName name="_MV14">#REF!</definedName>
    <definedName name="_MV14_1">#N/A</definedName>
    <definedName name="_MV15">#REF!</definedName>
    <definedName name="_MV15_1">#N/A</definedName>
    <definedName name="_MV16">#REF!</definedName>
    <definedName name="_MV16_1">#N/A</definedName>
    <definedName name="_MV17">#REF!</definedName>
    <definedName name="_MV17_1">#N/A</definedName>
    <definedName name="_MV18">#REF!</definedName>
    <definedName name="_MV18_1">#N/A</definedName>
    <definedName name="_MV19">#REF!</definedName>
    <definedName name="_MV19_1">#N/A</definedName>
    <definedName name="_MV2">#REF!</definedName>
    <definedName name="_MV2_1">#N/A</definedName>
    <definedName name="_MV20">#REF!</definedName>
    <definedName name="_MV20_1">#N/A</definedName>
    <definedName name="_MV3">#REF!</definedName>
    <definedName name="_MV3_1">#N/A</definedName>
    <definedName name="_MV4">#REF!</definedName>
    <definedName name="_MV4_1">#N/A</definedName>
    <definedName name="_MV5">#REF!</definedName>
    <definedName name="_MV5_1">#N/A</definedName>
    <definedName name="_MV6">#REF!</definedName>
    <definedName name="_MV6_1">#N/A</definedName>
    <definedName name="_MV7">#REF!</definedName>
    <definedName name="_MV7_1">#N/A</definedName>
    <definedName name="_MV8">#REF!</definedName>
    <definedName name="_MV8_1">#N/A</definedName>
    <definedName name="_MV9">#REF!</definedName>
    <definedName name="_MV9_1">#N/A</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255</definedName>
    <definedName name="_Order2" hidden="1">255</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'[9]Paral. 1'!$E$1:$E$65536</definedName>
    <definedName name="_Pa2">'[9]Paral. 2'!$E$1:$E$65536</definedName>
    <definedName name="_Pa3">'[9]Paral. 3'!$E$1:$E$65536</definedName>
    <definedName name="_Pa4">[9]Paral.4!$E$1:$E$65536</definedName>
    <definedName name="_Parse_Out">#REF!</definedName>
    <definedName name="_PJ50">#REF!</definedName>
    <definedName name="_pj51">#REF!</definedName>
    <definedName name="_PMT5671">[6]MEMORIAS!#REF!</definedName>
    <definedName name="_PMT5805">[6]MEMORIAS!#REF!</definedName>
    <definedName name="_PMT5806">[6]MEMORIAS!#REF!</definedName>
    <definedName name="_PMT5815">[6]MEMORIAS!#REF!</definedName>
    <definedName name="_PMT5820">[6]MEMORIAS!#REF!</definedName>
    <definedName name="_Po2">[8]REAJUSTESACTA1PROVI!#REF!</definedName>
    <definedName name="_POR1">#REF!</definedName>
    <definedName name="_POR1_1">#N/A</definedName>
    <definedName name="_POR2">#REF!</definedName>
    <definedName name="_POR2_1">#N/A</definedName>
    <definedName name="_POR3">#REF!</definedName>
    <definedName name="_POR3_1">#N/A</definedName>
    <definedName name="_POR4">#REF!</definedName>
    <definedName name="_POR4_1">#N/A</definedName>
    <definedName name="_POR5">#REF!</definedName>
    <definedName name="_POR5_1">#N/A</definedName>
    <definedName name="_PRE1">#REF!</definedName>
    <definedName name="_PRE12">#REF!</definedName>
    <definedName name="_r" hidden="1">{"TAB1",#N/A,TRUE,"GENERAL";"TAB2",#N/A,TRUE,"GENERAL";"TAB3",#N/A,TRUE,"GENERAL";"TAB4",#N/A,TRUE,"GENERAL";"TAB5",#N/A,TRUE,"GENERAL"}</definedName>
    <definedName name="_R32JH">[23]BASE!$D$275</definedName>
    <definedName name="_R43JH">[23]BASE!$D$273</definedName>
    <definedName name="_r4r" hidden="1">{"via1",#N/A,TRUE,"general";"via2",#N/A,TRUE,"general";"via3",#N/A,TRUE,"general"}</definedName>
    <definedName name="_R64BB">[14]BASE!$D$318</definedName>
    <definedName name="_R64JH">[23]BASE!$D$271</definedName>
    <definedName name="_Rc">#REF!</definedName>
    <definedName name="_ref4">#REF!</definedName>
    <definedName name="_Regression_Int" hidden="1">1</definedName>
    <definedName name="_REP43">[12]BASE!$D$136</definedName>
    <definedName name="_rtu6" hidden="1">{"via1",#N/A,TRUE,"general";"via2",#N/A,TRUE,"general";"via3",#N/A,TRUE,"general"}</definedName>
    <definedName name="_s">#REF!</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AL1">#REF!</definedName>
    <definedName name="_SBC1">[31]INV!$A$12:$D$15</definedName>
    <definedName name="_SBC3">[31]INV!$F$12:$I$15</definedName>
    <definedName name="_SBC5">[31]INV!$K$12:$N$15</definedName>
    <definedName name="_Sort" hidden="1">#REF!</definedName>
    <definedName name="_Sort1">#REF!</definedName>
    <definedName name="_srn001">#REF!</definedName>
    <definedName name="_ST106">[18]BASE!$D$219</definedName>
    <definedName name="_ST1226">[13]BASE!$D$287</definedName>
    <definedName name="_ST126">[18]BASE!$D$220</definedName>
    <definedName name="_ST146">[18]BASE!$D$238</definedName>
    <definedName name="_ST166">[19]BASE!$D$248</definedName>
    <definedName name="_ST186">[18]BASE!$D$221</definedName>
    <definedName name="_ST206">[18]BASE!$D$222</definedName>
    <definedName name="_ST86">[18]BASE!$D$218</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Y104">#REF!</definedName>
    <definedName name="_SY106">#REF!</definedName>
    <definedName name="_SY124">#REF!</definedName>
    <definedName name="_SY126">#REF!</definedName>
    <definedName name="_SY164">#REF!</definedName>
    <definedName name="_SY166">#REF!</definedName>
    <definedName name="_SY186">#REF!</definedName>
    <definedName name="_SY206">#REF!</definedName>
    <definedName name="_SY64">#REF!</definedName>
    <definedName name="_SY84">#REF!</definedName>
    <definedName name="_SY86">#REF!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EE3">#REF!</definedName>
    <definedName name="_TEE3_1">#N/A</definedName>
    <definedName name="_TEE4">#REF!</definedName>
    <definedName name="_TEE4_1">#N/A</definedName>
    <definedName name="_TEE6">#REF!</definedName>
    <definedName name="_TEE6_1">#N/A</definedName>
    <definedName name="_TES44">[14]BASE!$D$223</definedName>
    <definedName name="_TES66">[14]BASE!$D$224</definedName>
    <definedName name="_THF128">[23]BASE!$D$256</definedName>
    <definedName name="_TNL24">[13]BASE!$D$219</definedName>
    <definedName name="_TNL27">#REF!</definedName>
    <definedName name="_TNL30">[13]BASE!$D$221</definedName>
    <definedName name="_TNL33">#REF!</definedName>
    <definedName name="_TNL36">[13]BASE!$D$223</definedName>
    <definedName name="_TNL39">#REF!</definedName>
    <definedName name="_TNL42">#REF!</definedName>
    <definedName name="_TNL45">#REF!</definedName>
    <definedName name="_TNL48">#REF!</definedName>
    <definedName name="_TNL51">#REF!</definedName>
    <definedName name="_TNL54">[13]BASE!$D$229</definedName>
    <definedName name="_TNL60">#REF!</definedName>
    <definedName name="_TPE1132">[37]BASE!#REF!</definedName>
    <definedName name="_TPE12">#REF!</definedName>
    <definedName name="_TPE1331">[37]BASE!#REF!</definedName>
    <definedName name="_TPE1702">[37]BASE!#REF!</definedName>
    <definedName name="_TPE1703">[37]BASE!#REF!</definedName>
    <definedName name="_TPE1704">[37]BASE!#REF!</definedName>
    <definedName name="_TPE1706">[37]BASE!#REF!</definedName>
    <definedName name="_TPE1708">[37]BASE!#REF!</definedName>
    <definedName name="_TPE1710">[37]BASE!#REF!</definedName>
    <definedName name="_TPE1735">[37]BASE!#REF!</definedName>
    <definedName name="_TPE1763">[37]BASE!#REF!</definedName>
    <definedName name="_TPE1790">[37]BASE!#REF!</definedName>
    <definedName name="_TPE8016">[19]BASE!$D$146</definedName>
    <definedName name="_TPE8020">[19]BASE!$D$147</definedName>
    <definedName name="_TPE8025">[19]BASE!$D$148</definedName>
    <definedName name="_TPF12">[14]BASE!$D$357</definedName>
    <definedName name="_TPN1002">[19]BASE!$D$150</definedName>
    <definedName name="_TPN1003">[19]BASE!$D$151</definedName>
    <definedName name="_TPN1004">[19]BASE!$D$152</definedName>
    <definedName name="_TPN1006">[19]BASE!$D$153</definedName>
    <definedName name="_TPN1008">[19]BASE!$D$154</definedName>
    <definedName name="_TPN1010">#REF!</definedName>
    <definedName name="_TPN1202">[19]BASE!$D$160</definedName>
    <definedName name="_TPN1203">[19]BASE!$D$161</definedName>
    <definedName name="_TPN1204">[19]BASE!$D$162</definedName>
    <definedName name="_TPN1206">[19]BASE!$D$163</definedName>
    <definedName name="_TPN1208">[19]BASE!$D$164</definedName>
    <definedName name="_TPN1210">#REF!</definedName>
    <definedName name="_TPN1225">#REF!</definedName>
    <definedName name="_TPN1232">#REF!</definedName>
    <definedName name="_TPN16012">[19]BASE!$D$167</definedName>
    <definedName name="_TPN1602">[19]BASE!$D$168</definedName>
    <definedName name="_TPN1603">[19]BASE!$D$169</definedName>
    <definedName name="_TPN1604">[19]BASE!$D$170</definedName>
    <definedName name="_TPN1606">[19]BASE!$D$171</definedName>
    <definedName name="_TPN1608">[19]BASE!$D$172</definedName>
    <definedName name="_TPN1610">#REF!</definedName>
    <definedName name="_TR114">[18]BASE!$D$237</definedName>
    <definedName name="_TRI15">#REF!</definedName>
    <definedName name="_TRI16">#REF!</definedName>
    <definedName name="_TRI17">#REF!</definedName>
    <definedName name="_TRI18">#REF!</definedName>
    <definedName name="_TRI19">#REF!</definedName>
    <definedName name="_TRI20">#REF!</definedName>
    <definedName name="_TRI21">#REF!</definedName>
    <definedName name="_TRI22">[13]BASE!$D$273</definedName>
    <definedName name="_TRI23">#REF!</definedName>
    <definedName name="_TRI25">#REF!</definedName>
    <definedName name="_TRI26">#REF!</definedName>
    <definedName name="_TRI27">#REF!</definedName>
    <definedName name="_TRI28">[13]BASE!$D$278</definedName>
    <definedName name="_TRI29">#REF!</definedName>
    <definedName name="_TRI30">#REF!</definedName>
    <definedName name="_TRI31">#REF!</definedName>
    <definedName name="_TRI32">[13]BASE!$D$282</definedName>
    <definedName name="_TRI33">#REF!</definedName>
    <definedName name="_TRI47">[13]BASE!$D$284</definedName>
    <definedName name="_TUB3">[30]APU!$G$222</definedName>
    <definedName name="_tub91">[36]PrecRec!$D$45</definedName>
    <definedName name="_TUZ22">[37]BASE!#REF!</definedName>
    <definedName name="_TUZ36">[37]BASE!#REF!</definedName>
    <definedName name="_TZ212">[14]BASE!$D$86</definedName>
    <definedName name="_TZ213">[23]BASE!$D$79</definedName>
    <definedName name="_TZ214">[14]BASE!$D$89</definedName>
    <definedName name="_TZ216">[14]BASE!$D$90</definedName>
    <definedName name="_TZ218">[23]BASE!$D$82</definedName>
    <definedName name="_TZ262">[14]BASE!$D$99</definedName>
    <definedName name="_TZ263">[23]BASE!$D$89</definedName>
    <definedName name="_TZ264">[14]BASE!$D$101</definedName>
    <definedName name="_TZ266">[14]BASE!$D$102</definedName>
    <definedName name="_TZ323">[37]BASE!#REF!</definedName>
    <definedName name="_TZ324">[37]BASE!#REF!</definedName>
    <definedName name="_TZ3254">[14]BASE!$D$112</definedName>
    <definedName name="_TZ3256">[14]BASE!$D$113</definedName>
    <definedName name="_TZ414">[14]BASE!$D$122</definedName>
    <definedName name="_TZ416">[14]BASE!$D$123</definedName>
    <definedName name="_TZ418">[14]BASE!$D$124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G3">#REF!</definedName>
    <definedName name="_UG3_1">#N/A</definedName>
    <definedName name="_UG4">#REF!</definedName>
    <definedName name="_UG4_1">#N/A</definedName>
    <definedName name="_UG6">#REF!</definedName>
    <definedName name="_UG6_1">#N/A</definedName>
    <definedName name="_UG8">#REF!</definedName>
    <definedName name="_UG8_1">#N/A</definedName>
    <definedName name="_unj1">#REF!</definedName>
    <definedName name="_UNL24">[13]BASE!$D$232</definedName>
    <definedName name="_UNL27">#REF!</definedName>
    <definedName name="_UNL30">[13]BASE!$D$234</definedName>
    <definedName name="_UNL33">#REF!</definedName>
    <definedName name="_UNL36">[13]BASE!$D$236</definedName>
    <definedName name="_UNL39">#REF!</definedName>
    <definedName name="_UNL42">#REF!</definedName>
    <definedName name="_UNL45">#REF!</definedName>
    <definedName name="_UNL48">#REF!</definedName>
    <definedName name="_UNL51">#REF!</definedName>
    <definedName name="_UNL54">[13]BASE!$D$242</definedName>
    <definedName name="_UNL60">#REF!</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AL3">[30]APU!$G$655</definedName>
    <definedName name="_vfv4" hidden="1">{"via1",#N/A,TRUE,"general";"via2",#N/A,TRUE,"general";"via3",#N/A,TRUE,"general"}</definedName>
    <definedName name="_Vol1">[10]Item!$A:$D</definedName>
    <definedName name="_VPD1">[4]TARIFAS!$C$582</definedName>
    <definedName name="_VPI1">[4]TARIFAS!$C$580</definedName>
    <definedName name="_VRA1">[4]TARIFAS!$C$579</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I.U">#REF!</definedName>
    <definedName name="A_1">#N/A</definedName>
    <definedName name="A_impresión_IM">#REF!</definedName>
    <definedName name="A_IMPRESIÓN_IM_1">#N/A</definedName>
    <definedName name="A_impresión_IM_2">#REF!</definedName>
    <definedName name="A_IMPRESIÚN_IM">#REF!</definedName>
    <definedName name="a2a" hidden="1">{"TAB1",#N/A,TRUE,"GENERAL";"TAB2",#N/A,TRUE,"GENERAL";"TAB3",#N/A,TRUE,"GENERAL";"TAB4",#N/A,TRUE,"GENERAL";"TAB5",#N/A,TRUE,"GENERAL"}</definedName>
    <definedName name="A40FI">[23]BASE!$D$26</definedName>
    <definedName name="A40LI">[14]BASE!$D$28</definedName>
    <definedName name="A60FI">[14]BASE!$D$25</definedName>
    <definedName name="A60FI1">[14]BASE!$D$26</definedName>
    <definedName name="AA">#REF!</definedName>
    <definedName name="AA_1" hidden="1">{#N/A,#N/A,TRUE,"INGENIERIA";#N/A,#N/A,TRUE,"COMPRAS";#N/A,#N/A,TRUE,"DIRECCION";#N/A,#N/A,TRUE,"RESUMEN"}</definedName>
    <definedName name="AA_2" hidden="1">{#N/A,#N/A,TRUE,"INGENIERIA";#N/A,#N/A,TRUE,"COMPRAS";#N/A,#N/A,TRUE,"DIRECCION";#N/A,#N/A,TRUE,"RESUMEN"}</definedName>
    <definedName name="AAA">'[38]PU (2)'!#REF!</definedName>
    <definedName name="AAAA">'[38]PU (2)'!$F$10</definedName>
    <definedName name="AAAAA">[1]RESUM96!#REF!</definedName>
    <definedName name="aaaaaa">[39]otros!$C$5</definedName>
    <definedName name="AAAAAAAAAA">#REF!</definedName>
    <definedName name="AAAAAAAAAAAAAAAAAAAA">#REF!</definedName>
    <definedName name="aaaaas" hidden="1">{"TAB1",#N/A,TRUE,"GENERAL";"TAB2",#N/A,TRUE,"GENERAL";"TAB3",#N/A,TRUE,"GENERAL";"TAB4",#N/A,TRUE,"GENERAL";"TAB5",#N/A,TRUE,"GENERAL"}</definedName>
    <definedName name="AAC">[31]AASHTO!$A$14:$F$17</definedName>
    <definedName name="AADOQUINVEH">#REF!</definedName>
    <definedName name="AANDENES">#REF!</definedName>
    <definedName name="aas" hidden="1">{"TAB1",#N/A,TRUE,"GENERAL";"TAB2",#N/A,TRUE,"GENERAL";"TAB3",#N/A,TRUE,"GENERAL";"TAB4",#N/A,TRUE,"GENERAL";"TAB5",#N/A,TRUE,"GENERAL"}</definedName>
    <definedName name="AAS_1" hidden="1">{#N/A,#N/A,TRUE,"INGENIERIA";#N/A,#N/A,TRUE,"COMPRAS";#N/A,#N/A,TRUE,"DIRECCION";#N/A,#N/A,TRUE,"RESUMEN"}</definedName>
    <definedName name="AAS_2" hidden="1">{#N/A,#N/A,TRUE,"INGENIERIA";#N/A,#N/A,TRUE,"COMPRAS";#N/A,#N/A,TRUE,"DIRECCION";#N/A,#N/A,TRUE,"RESUMEN"}</definedName>
    <definedName name="aasas">#N/A</definedName>
    <definedName name="ab">#REF!</definedName>
    <definedName name="abc">#REF!</definedName>
    <definedName name="ABCD">#REF!</definedName>
    <definedName name="ABCDE">#REF!</definedName>
    <definedName name="ABG">[31]AASHTO!$A$2:$F$5</definedName>
    <definedName name="ABR">#REF!</definedName>
    <definedName name="absc">[40]!absc</definedName>
    <definedName name="ABSC1">[40]!absc</definedName>
    <definedName name="Ac">#REF!</definedName>
    <definedName name="ACALZADA">#REF!</definedName>
    <definedName name="ACAT22">#REF!</definedName>
    <definedName name="ACCE2">#REF!</definedName>
    <definedName name="ACCE4">#REF!</definedName>
    <definedName name="ACCE6">#REF!</definedName>
    <definedName name="AccessDatabase" hidden="1">"A:\SAIN.mdb"</definedName>
    <definedName name="ace">[36]PrecRec!$D$35</definedName>
    <definedName name="Acefy4200">'[41]APUS BASIC'!$G$340</definedName>
    <definedName name="ACEITES">#REF!,#REF!,#REF!,#REF!,#REF!</definedName>
    <definedName name="acero">#REF!</definedName>
    <definedName name="acero_1">#N/A</definedName>
    <definedName name="Acero_corrugado">'[41]LISTADO DE MATERIALES Y EQUIPOS'!$B$14</definedName>
    <definedName name="ACERO_DE_REFUERZO_60000">'[42]Acero de 60.000psi'!$I$53</definedName>
    <definedName name="ACERO40">[43]PRECIOS!$B$52</definedName>
    <definedName name="ACERO60">#REF!</definedName>
    <definedName name="ACOM">#REF!</definedName>
    <definedName name="ACOMETIDA3">#REF!</definedName>
    <definedName name="ACOMETIDA3_1">#N/A</definedName>
    <definedName name="ACOMETIDA4">#REF!</definedName>
    <definedName name="ACOMETIDA4_1">#N/A</definedName>
    <definedName name="ACOND">[14]BASE!$D$356</definedName>
    <definedName name="acondicionamientopozo">#REF!</definedName>
    <definedName name="Acopla_sanitario_grival">'[41]LISTADO DE MATERIALES Y EQUIPOS'!$B$70</definedName>
    <definedName name="Acople_Lavam">'[44]4.1-Materiales y mano de obra'!$Q$110</definedName>
    <definedName name="Acople_Sanit">'[44]4.1-Materiales y mano de obra'!$Q$106</definedName>
    <definedName name="ACPM">#REF!</definedName>
    <definedName name="acta">[45]acta!$A$3:$AI$97</definedName>
    <definedName name="Acta1">#REF!</definedName>
    <definedName name="acta10">[46]acta10!$A$3:$AD$57</definedName>
    <definedName name="ACTA11">[47]ACTA11!$A$3:$AR$39</definedName>
    <definedName name="ACTA12">[47]ACTA12!$A$4:$BI$51</definedName>
    <definedName name="ACTA13">[47]ACTA13!$A$3:$AI$34</definedName>
    <definedName name="ACTA14">[47]ACTA14!$A$3:$AA$46</definedName>
    <definedName name="ACTA15">[47]ACTA15!$A$3:$Y$19</definedName>
    <definedName name="ACTA16">[47]ACTA16!$A$3:$AD$38</definedName>
    <definedName name="ACTA17">[47]ACTA17!$A$3:$AA$45</definedName>
    <definedName name="ACTA18">[47]ACTA18!$A$3:$AA$25</definedName>
    <definedName name="ACTA19">[47]ACTA19!$A$3:$T$42</definedName>
    <definedName name="ACTA20">[47]ACTA20!$A$3:$AC$27</definedName>
    <definedName name="ACTA21">[47]ACTA21!$A$3:$AA$42</definedName>
    <definedName name="ACTA22">[47]ACTA22!$A$3:$AD$18</definedName>
    <definedName name="ACTA23">[47]ACTA23!$A$3:$AK$46</definedName>
    <definedName name="ACTA24">[47]ACTA24!$A$3:$AH$44</definedName>
    <definedName name="ACTA25">[47]ACTA25!$A$3:$R$21</definedName>
    <definedName name="ACTA26">[47]ACTA26!$A$3:$BD$45</definedName>
    <definedName name="ACTA27">[47]ACTA27!$A$3:$BB$53</definedName>
    <definedName name="ACTA28">[47]ACTA28!$A$3:$AV$28</definedName>
    <definedName name="ACTA29">[47]ACTA29!$A$3:$AW$40</definedName>
    <definedName name="ACTA30">[47]ACTA30!$A$3:$AM$25</definedName>
    <definedName name="ACTA31">[47]ACTA31!$A$3:$AA$36</definedName>
    <definedName name="ACTA32">[47]ACTA32!$A$3:$CC$53</definedName>
    <definedName name="ACTA33">[47]ACTA33!$A$3:$AC$39</definedName>
    <definedName name="ACTA34">[47]ACTA34!$A$3:$BI$39</definedName>
    <definedName name="ACTA35">[47]ACTA35!$A$3:$X$31</definedName>
    <definedName name="ACTA36">[47]ACTA36!$A$3:$AQ$46</definedName>
    <definedName name="acta37">[47]acta37!$A$3:$AM$46</definedName>
    <definedName name="ACTA38">[47]ACTA38!$A$3:$AF$56</definedName>
    <definedName name="ACTA39">[47]ACTA39!$A$3:$BG$44</definedName>
    <definedName name="ACTA4">[47]ACTA4!$A$3:$AJ$21</definedName>
    <definedName name="ACTA40">[47]ACTA40!$A$3:$AE$55</definedName>
    <definedName name="ACTA41">[47]ACTA41!$A$3:$AQ$32</definedName>
    <definedName name="ACTA5">[47]ACTA5!$A$3:$BC$48</definedName>
    <definedName name="ACTA6">[47]ACTA6!$A$3:$AS$32</definedName>
    <definedName name="ACTA7">[47]ACTA7!$A$3:$AK$43</definedName>
    <definedName name="ACTA8">[47]ACTA8!$A$3:$AU$46</definedName>
    <definedName name="ACTA9">[47]ACTA9!$A$3:$BH$45</definedName>
    <definedName name="ACTAAJUSTE3" hidden="1">{"via1",#N/A,TRUE,"general";"via2",#N/A,TRUE,"general";"via3",#N/A,TRUE,"general"}</definedName>
    <definedName name="ACTAEXTRA4">[47]EXTRA4!$A$3:$G$16</definedName>
    <definedName name="Actaparcial">'[4]CALCULO POI'!#REF!</definedName>
    <definedName name="Actividad">#REF!</definedName>
    <definedName name="Actividades">#REF!</definedName>
    <definedName name="acueducto">'[48]FORMATO ACOM ACDTO FRENTE'!$M$8</definedName>
    <definedName name="ACwvu.TAB1." hidden="1">[35]Presupuesto_Via_distribuidora!#REF!</definedName>
    <definedName name="ACwvu.TAB2." hidden="1">[35]Presupuesto_Via_distribuidora!#REF!</definedName>
    <definedName name="ACwvu.TAB3." hidden="1">[35]Presupuesto_Via_distribuidora!#REF!</definedName>
    <definedName name="ACwvu.TAB4." hidden="1">[35]Presupuesto_Via_distribuidora!#REF!</definedName>
    <definedName name="ACwvu.TAB5." hidden="1">[35]Presupuesto_Via_distribuidora!#REF!</definedName>
    <definedName name="Ad">#REF!</definedName>
    <definedName name="ADADA">#REF!</definedName>
    <definedName name="Adaptador_1_2">'[44]4.1-Materiales y mano de obra'!$Q$127</definedName>
    <definedName name="Adaptador_pvc">'[41]LISTADO DE MATERIALES Y EQUIPOS'!$B$125</definedName>
    <definedName name="adasd">#REF!</definedName>
    <definedName name="adasdaqsdasd">#REF!</definedName>
    <definedName name="adasdasdasda">#REF!</definedName>
    <definedName name="adasdasdasdadsads">#REF!</definedName>
    <definedName name="ADFADFAD">#REF!</definedName>
    <definedName name="ADFGSDB" hidden="1">{"via1",#N/A,TRUE,"general";"via2",#N/A,TRUE,"general";"via3",#N/A,TRUE,"general"}</definedName>
    <definedName name="ADM">[39]otros!$C$2</definedName>
    <definedName name="ADMINISTRACION">#REF!</definedName>
    <definedName name="administrador">[49]Informacion!$B$15</definedName>
    <definedName name="ADMM">[23]BASE!$D$124</definedName>
    <definedName name="admon">#REF!</definedName>
    <definedName name="adoc1">[50]!absc</definedName>
    <definedName name="ADOC125">[50]!absc</definedName>
    <definedName name="adoq">[51]!absc</definedName>
    <definedName name="ADSAD" hidden="1">{"TAB1",#N/A,TRUE,"GENERAL";"TAB2",#N/A,TRUE,"GENERAL";"TAB3",#N/A,TRUE,"GENERAL";"TAB4",#N/A,TRUE,"GENERAL";"TAB5",#N/A,TRUE,"GENERAL"}</definedName>
    <definedName name="adsasdasd">#REF!</definedName>
    <definedName name="ADUA105">#REF!</definedName>
    <definedName name="ADUA106">#REF!</definedName>
    <definedName name="ADUA107">#REF!</definedName>
    <definedName name="ADUA108">#REF!</definedName>
    <definedName name="ADUA5">#REF!</definedName>
    <definedName name="ADUA6">#REF!</definedName>
    <definedName name="ADUA7">#REF!</definedName>
    <definedName name="ADUA8">#REF!</definedName>
    <definedName name="ADUANAS">[52]Items!#REF!</definedName>
    <definedName name="Ae">#REF!</definedName>
    <definedName name="aefa" hidden="1">{"via1",#N/A,TRUE,"general";"via2",#N/A,TRUE,"general";"via3",#N/A,TRUE,"general"}</definedName>
    <definedName name="Af">#REF!</definedName>
    <definedName name="afdsw" hidden="1">{"TAB1",#N/A,TRUE,"GENERAL";"TAB2",#N/A,TRUE,"GENERAL";"TAB3",#N/A,TRUE,"GENERAL";"TAB4",#N/A,TRUE,"GENERAL";"TAB5",#N/A,TRUE,"GENERAL"}</definedName>
    <definedName name="afirm">[11]datos!$AA$5:$AA$300</definedName>
    <definedName name="Ag">#REF!</definedName>
    <definedName name="agd">#N/A</definedName>
    <definedName name="agdsgg" hidden="1">{"via1",#N/A,TRUE,"general";"via2",#N/A,TRUE,"general";"via3",#N/A,TRUE,"general"}</definedName>
    <definedName name="AGO">#REF!</definedName>
    <definedName name="Agregado_Grueso">'[41]LISTADO DE MATERIALES Y EQUIPOS'!$B$10</definedName>
    <definedName name="Agregados">'[53]APU MORTEROS Y CONCRETOS CDI'!$A$8:$A$13</definedName>
    <definedName name="AGRICOLA">[54]PRES.AGRI!$B$1:$N$35</definedName>
    <definedName name="Agua">'[41]LISTADO DE MATERIALES Y EQUIPOS'!$B$18</definedName>
    <definedName name="Ah">#REF!</definedName>
    <definedName name="Ai">#REF!</definedName>
    <definedName name="AIRE_ACOND_ITEM">[55]Presupuesto!#REF!,[55]Presupuesto!#REF!</definedName>
    <definedName name="AIRE_ACOND_VALOR">[55]Presupuesto!#REF!,[55]Presupuesto!#REF!</definedName>
    <definedName name="Aire_Acondicionado_Inverter_12000_btu">'[41]LISTADO DE MATERIALES Y EQUIPOS'!$B$118</definedName>
    <definedName name="Aire_Acondicionado_Inverter_9000_btu">'[41]LISTADO DE MATERIALES Y EQUIPOS'!$B$117</definedName>
    <definedName name="AIU">#REF!</definedName>
    <definedName name="AIU_1">#N/A</definedName>
    <definedName name="AIU_2">'[56]FORMULARIO AIU'!$G$44</definedName>
    <definedName name="AIU_ADMON">[57]DATOS!$D$8</definedName>
    <definedName name="AIU_IMP">[57]DATOS!$D$9</definedName>
    <definedName name="AIU_UTIL">[57]DATOS!$D$10</definedName>
    <definedName name="AIUA">#REF!</definedName>
    <definedName name="aiun">[58]BASE!$C$3</definedName>
    <definedName name="AJ">[59]APUS!$J$2</definedName>
    <definedName name="Ajizal">'[60]AJIZAL 3335'!$A$7:$J$142</definedName>
    <definedName name="AjustDelAIU">#REF!</definedName>
    <definedName name="Ajuste">[61]Datos!$B$11</definedName>
    <definedName name="Ak">#REF!</definedName>
    <definedName name="akljdslKDBJ">[2]INSUMOS!#REF!</definedName>
    <definedName name="Ala_Entemb">'[44]4.1-Materiales y mano de obra'!$Q$187</definedName>
    <definedName name="Ala_Metal">'[44]4.1-Materiales y mano de obra'!$Q$185</definedName>
    <definedName name="ALAMBRE">#REF!</definedName>
    <definedName name="ALAMBRE_">#REF!</definedName>
    <definedName name="Alambre_10">'[44]4.1-Materiales y mano de obra'!$Q$53</definedName>
    <definedName name="Alambre_12">'[44]4.1-Materiales y mano de obra'!$Q$40</definedName>
    <definedName name="Alambre_14">'[44]4.1-Materiales y mano de obra'!$Q$46</definedName>
    <definedName name="Alambre_de_pua_calibre_14">'[41]LISTADO DE MATERIALES Y EQUIPOS'!$B$16</definedName>
    <definedName name="Alambre_negro">'[41]LISTADO DE MATERIALES Y EQUIPOS'!$B$15</definedName>
    <definedName name="Alambre_THW_8">'[44]4.1-Materiales y mano de obra'!$Q$63</definedName>
    <definedName name="ALANR">[14]BASE!$D$24</definedName>
    <definedName name="alc">[62]!absc</definedName>
    <definedName name="alcantarillado">'[63]FORMATO ACOM ALDO. FRENTE'!$L$9</definedName>
    <definedName name="Almacenista">#REF!</definedName>
    <definedName name="ALPUA">[14]BASE!$D$384</definedName>
    <definedName name="ALTO">#REF!</definedName>
    <definedName name="altosutro">#REF!</definedName>
    <definedName name="ALTURA">#REF!</definedName>
    <definedName name="alturaarena">#REF!</definedName>
    <definedName name="ALTURAPLACAS">#REF!</definedName>
    <definedName name="ALUMTE">#REF!</definedName>
    <definedName name="Am">#REF!</definedName>
    <definedName name="Amarras">'[44]4.1-Materiales y mano de obra'!$Q$161</definedName>
    <definedName name="Ambien" hidden="1">#REF!</definedName>
    <definedName name="ambiental" hidden="1">{"TAB1",#N/A,TRUE,"GENERAL";"TAB2",#N/A,TRUE,"GENERAL";"TAB3",#N/A,TRUE,"GENERAL";"TAB4",#N/A,TRUE,"GENERAL";"TAB5",#N/A,TRUE,"GENERAL"}</definedName>
    <definedName name="An">#REF!</definedName>
    <definedName name="ANALISIS">#REF!</definedName>
    <definedName name="ancho">#REF!</definedName>
    <definedName name="anchodesarenador">#REF!</definedName>
    <definedName name="ANCHOPLACAS">#REF!</definedName>
    <definedName name="anchosutro">#REF!</definedName>
    <definedName name="Anclaje">'[44]4.1-Materiales y mano de obra'!$Q$156</definedName>
    <definedName name="ANDAM">[14]BASE!$D$473</definedName>
    <definedName name="Andamio">'[44]4.1-Materiales y mano de obra'!$E$21</definedName>
    <definedName name="Andamios">'[41]LISTADO DE MATERIALES Y EQUIPOS'!$B$44</definedName>
    <definedName name="ANDENES">#REF!</definedName>
    <definedName name="ANDENES_1">#N/A</definedName>
    <definedName name="ANDINO">#REF!</definedName>
    <definedName name="Angebotsdatum">#REF!</definedName>
    <definedName name="Angulo_1_2">'[44]4.1-Materiales y mano de obra'!$Q$193</definedName>
    <definedName name="angulo_6_metros_3__16_x_2_pulgadas_g___50">'[41]LISTADO DE MATERIALES Y EQUIPOS'!$B$53</definedName>
    <definedName name="Angulo_de_platina__1_x1_x1_8">'[64]L. MAT.'!#REF!</definedName>
    <definedName name="anillo">#REF!</definedName>
    <definedName name="anillo_1">#N/A</definedName>
    <definedName name="anscount" hidden="1">1</definedName>
    <definedName name="ANTBNK">#REF!</definedName>
    <definedName name="ANTI">#REF!</definedName>
    <definedName name="ANTI_1">#N/A</definedName>
    <definedName name="ANTIC">'[65]1'!#REF!</definedName>
    <definedName name="ANTICIPO">[66]BASES!$B$33</definedName>
    <definedName name="Anticorrosivo">'[41]LISTADO DE MATERIALES Y EQUIPOS'!$B$60</definedName>
    <definedName name="ANTRA">[14]BASE!$D$67</definedName>
    <definedName name="Añ">#REF!</definedName>
    <definedName name="AÑO">[39]PRESUPUESTO!$D$13</definedName>
    <definedName name="AÑOWUIE">'[67]Res-Accide-10'!$R$2:$R$7</definedName>
    <definedName name="Ao">#REF!</definedName>
    <definedName name="Ap">#REF!</definedName>
    <definedName name="APA_Conc210">'[44]4-APU'!$G$4493</definedName>
    <definedName name="APA_Concreto_280">'[44]4-APU'!$G$4544</definedName>
    <definedName name="APA_Mort_1_4">'[44]4-APU'!$G$4595</definedName>
    <definedName name="APA_Perfil">'[44]4-APU'!$G$4642</definedName>
    <definedName name="APACONCRETO">#REF!</definedName>
    <definedName name="APALECHADA">#REF!</definedName>
    <definedName name="APAMORTERO">#REF!</definedName>
    <definedName name="APARAT_SAN_INCRUST_ITEM">[55]Presupuesto!#REF!</definedName>
    <definedName name="APARAT_SANIT_ITEM">[55]Presupuesto!#REF!,[55]Presupuesto!#REF!,[55]Presupuesto!#REF!,[55]Presupuesto!#REF!</definedName>
    <definedName name="APARAT_SANIT_VALOR">[55]Presupuesto!$G$939,[55]Presupuesto!$G$940,[55]Presupuesto!$G$941,[55]Presupuesto!$G$942:$G$945</definedName>
    <definedName name="APARATOSSAN">[55]Presupuesto!#REF!,[55]Presupuesto!#REF!,[55]Presupuesto!#REF!,[55]Presupuesto!#REF!</definedName>
    <definedName name="APU">[68]CONSOLIDADO!$A$3:$A$13</definedName>
    <definedName name="APU_AUXILIARES">'[69]APU AUXILIARES'!$A:$G</definedName>
    <definedName name="APU_directos">#REF!</definedName>
    <definedName name="APU221.1">#REF!</definedName>
    <definedName name="APU221.2">#REF!</definedName>
    <definedName name="APUEDIF">#REF!</definedName>
    <definedName name="APUOU">#REF!</definedName>
    <definedName name="Aq">#REF!</definedName>
    <definedName name="aqaq" hidden="1">{"TAB1",#N/A,TRUE,"GENERAL";"TAB2",#N/A,TRUE,"GENERAL";"TAB3",#N/A,TRUE,"GENERAL";"TAB4",#N/A,TRUE,"GENERAL";"TAB5",#N/A,TRUE,"GENERAL"}</definedName>
    <definedName name="Ar">#REF!</definedName>
    <definedName name="ARANA">[23]BASE!$D$433</definedName>
    <definedName name="Arandela_1_2">'[44]4.1-Materiales y mano de obra'!$Q$170</definedName>
    <definedName name="arbol">[36]PrecRec!$D$65</definedName>
    <definedName name="arbolunmetro">#REF!</definedName>
    <definedName name="are">[36]PrecRec!$D$33</definedName>
    <definedName name="AREA">#REF!</definedName>
    <definedName name="AREA__M2">#REF!</definedName>
    <definedName name="AREA__M2_1">#N/A</definedName>
    <definedName name="Área_de_Cantidades">#REF!</definedName>
    <definedName name="_xlnm.Extract">#REF!</definedName>
    <definedName name="_xlnm.Print_Area" localSheetId="0">PRESUPUESTO!$A$1:$F$306</definedName>
    <definedName name="_xlnm.Print_Area">[70]APU!$1:$1048576</definedName>
    <definedName name="ARELC">[23]BASE!$D$62</definedName>
    <definedName name="ARELF">[14]BASE!$D$69</definedName>
    <definedName name="Arena">'[41]LISTADO DE MATERIALES Y EQUIPOS'!$B$9</definedName>
    <definedName name="Arena_Pega">'[44]4.1-Materiales y mano de obra'!$Q$198</definedName>
    <definedName name="ARENAARCILLA">#REF!</definedName>
    <definedName name="ARENAARCILLA_1">#N/A</definedName>
    <definedName name="ARENC">[37]BASE!$D$61</definedName>
    <definedName name="ARENI">[23]BASE!$D$52</definedName>
    <definedName name="ARENILLA">[30]APU!$G$1141</definedName>
    <definedName name="ARENP">[37]BASE!$D$59</definedName>
    <definedName name="arial">#REF!</definedName>
    <definedName name="Armella">'[44]4.1-Materiales y mano de obra'!$Q$64</definedName>
    <definedName name="armuve">[24]!ERR</definedName>
    <definedName name="arok">#REF!</definedName>
    <definedName name="ARRENDAM1" hidden="1">{#N/A,#N/A,FALSE,"Aging Summary";#N/A,#N/A,FALSE,"Ratio Analysis";#N/A,#N/A,FALSE,"Test 120 Day Accts";#N/A,#N/A,FALSE,"Tickmarks"}</definedName>
    <definedName name="ARRENDAMIENTO" hidden="1">{#N/A,#N/A,FALSE,"Aging Summary";#N/A,#N/A,FALSE,"Ratio Analysis";#N/A,#N/A,FALSE,"Test 120 Day Accts";#N/A,#N/A,FALSE,"Tickmarks"}</definedName>
    <definedName name="ARTURO">#REF!</definedName>
    <definedName name="As">#REF!</definedName>
    <definedName name="AS2DocOpenMode" hidden="1">"AS2DocumentEdit"</definedName>
    <definedName name="asas">#N/A</definedName>
    <definedName name="ASB">[31]AASHTO!$A$8:$F$11</definedName>
    <definedName name="ASCENSORES_ITEM">[55]Presupuesto!#REF!</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asdasdasd">#REF!</definedName>
    <definedName name="asdf" hidden="1">{"via1",#N/A,TRUE,"general";"via2",#N/A,TRUE,"general";"via3",#N/A,TRUE,"general"}</definedName>
    <definedName name="asdfa" hidden="1">{"via1",#N/A,TRUE,"general";"via2",#N/A,TRUE,"general";"via3",#N/A,TRUE,"general"}</definedName>
    <definedName name="ASDFGHJKLÑ">[24]!ERR</definedName>
    <definedName name="asfasd" hidden="1">{"via1",#N/A,TRUE,"general";"via2",#N/A,TRUE,"general";"via3",#N/A,TRUE,"general"}</definedName>
    <definedName name="asfasdl" hidden="1">{"via1",#N/A,TRUE,"general";"via2",#N/A,TRUE,"general";"via3",#N/A,TRUE,"general"}</definedName>
    <definedName name="asfdfe">#REF!</definedName>
    <definedName name="asff" hidden="1">{"TAB1",#N/A,TRUE,"GENERAL";"TAB2",#N/A,TRUE,"GENERAL";"TAB3",#N/A,TRUE,"GENERAL";"TAB4",#N/A,TRUE,"GENERAL";"TAB5",#N/A,TRUE,"GENERAL"}</definedName>
    <definedName name="asfghjoi" hidden="1">{"via1",#N/A,TRUE,"general";"via2",#N/A,TRUE,"general";"via3",#N/A,TRUE,"general"}</definedName>
    <definedName name="askjdbcñajkb">[2]INSUMOS!#REF!</definedName>
    <definedName name="asojkdr" hidden="1">{"TAB1",#N/A,TRUE,"GENERAL";"TAB2",#N/A,TRUE,"GENERAL";"TAB3",#N/A,TRUE,"GENERAL";"TAB4",#N/A,TRUE,"GENERAL";"TAB5",#N/A,TRUE,"GENERAL"}</definedName>
    <definedName name="aspecto">'[71]Aspecto General Obras'!$B$3</definedName>
    <definedName name="ASTM_III">'[44]4.1-Materiales y mano de obra'!$Q$154</definedName>
    <definedName name="At">#REF!</definedName>
    <definedName name="ATenerEnCuenta">#REF!</definedName>
    <definedName name="ATRAQUE">#REF!</definedName>
    <definedName name="ATRAQUE_1">#N/A</definedName>
    <definedName name="AU">#REF!</definedName>
    <definedName name="AUAROK">[72]Presupuesto_Via_distribuidora!$C$1:$H$344</definedName>
    <definedName name="AUFTRAG">#REF!</definedName>
    <definedName name="AUFTRAGTIT">#REF!</definedName>
    <definedName name="auto1">#REF!</definedName>
    <definedName name="auto123">#REF!</definedName>
    <definedName name="auto2">#REF!</definedName>
    <definedName name="AUTOPISTA">'[73]CIRCUITOS CODENSA'!#REF!</definedName>
    <definedName name="avendaño">#REF!</definedName>
    <definedName name="AW">#REF!</definedName>
    <definedName name="AWDWEF">#REF!</definedName>
    <definedName name="Ax">#REF!</definedName>
    <definedName name="Ay">#REF!</definedName>
    <definedName name="AYUDA">[74]BASE!$D$12</definedName>
    <definedName name="AYUDA_">[56]BASE!$D$12</definedName>
    <definedName name="Ayudante">'[41]LISTADO DE MATERIALES Y EQUIPOS'!$B$6</definedName>
    <definedName name="AYUDR">[74]BASE!$D$13</definedName>
    <definedName name="azaz" hidden="1">{"TAB1",#N/A,TRUE,"GENERAL";"TAB2",#N/A,TRUE,"GENERAL";"TAB3",#N/A,TRUE,"GENERAL";"TAB4",#N/A,TRUE,"GENERAL";"TAB5",#N/A,TRUE,"GENERAL"}</definedName>
    <definedName name="B" hidden="1">{"via1",#N/A,TRUE,"general";"via2",#N/A,TRUE,"general";"via3",#N/A,TRUE,"general"}</definedName>
    <definedName name="B.DATOS">[4]BS.DATOS!$B$5:$N$30</definedName>
    <definedName name="B_impresión_IM">#REF!</definedName>
    <definedName name="Ba">#REF!</definedName>
    <definedName name="Baj_cable_1_0_ASCR">'[44]4.1-Materiales y mano de obra'!$Q$206</definedName>
    <definedName name="Bajante_ALL">'[44]4.1-Materiales y mano de obra'!$Q$135</definedName>
    <definedName name="BALASTO">#REF!</definedName>
    <definedName name="BALDOSIN">#REF!</definedName>
    <definedName name="Baliza">'[44]4.1-Materiales y mano de obra'!$Q$16</definedName>
    <definedName name="BANCO">#REF!</definedName>
    <definedName name="band">[36]PrecRec!$D$54</definedName>
    <definedName name="bandera">#REF!</definedName>
    <definedName name="Barniz">'[44]4.1-Materiales y mano de obra'!$Q$179</definedName>
    <definedName name="bas">#REF!</definedName>
    <definedName name="Base">#REF!</definedName>
    <definedName name="Base_EQ">[75]Equipos!$A$2:$D$74</definedName>
    <definedName name="Base_HE">[75]Herramienta!$A$2:$D$5</definedName>
    <definedName name="Base_MA">[75]Materiales!$A$2:$D$1246</definedName>
    <definedName name="Base_MO">'[75]Mano de Obra'!$A$2:$D$40</definedName>
    <definedName name="Base_OT">[75]Otros!$A$2:$D$44</definedName>
    <definedName name="BASE2">#REF!</definedName>
    <definedName name="basecer">[76]LISTA!$C$10:$Q$110</definedName>
    <definedName name="BASECERO">[76]LISTA!$C$10:$Q$110</definedName>
    <definedName name="BASECERO1">[76]LISTA!$C$10:$Q$110</definedName>
    <definedName name="BASECERO2">[77]LISTA!$C$10:$Q$110</definedName>
    <definedName name="BASECERO2508">[77]LISTA!$C$10:$Q$110</definedName>
    <definedName name="BaseDatos">#REF!</definedName>
    <definedName name="BaseDatos_1">#N/A</definedName>
    <definedName name="_xlnm.Database">#REF!</definedName>
    <definedName name="BASEDOS">[77]LISTA!$C$10:$Q$110</definedName>
    <definedName name="BASEG">[23]BASE!$D$47</definedName>
    <definedName name="BASEUNO">[77]LISTA!$C$10:$Q$110</definedName>
    <definedName name="Bb">#REF!</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#REF!</definedName>
    <definedName name="BCXBDFG" hidden="1">{"TAB1",#N/A,TRUE,"GENERAL";"TAB2",#N/A,TRUE,"GENERAL";"TAB3",#N/A,TRUE,"GENERAL";"TAB4",#N/A,TRUE,"GENERAL";"TAB5",#N/A,TRUE,"GENERAL"}</definedName>
    <definedName name="Bd">#REF!</definedName>
    <definedName name="BDFB" hidden="1">{"via1",#N/A,TRUE,"general";"via2",#N/A,TRUE,"general";"via3",#N/A,TRUE,"general"}</definedName>
    <definedName name="BDFGDG" hidden="1">{"TAB1",#N/A,TRUE,"GENERAL";"TAB2",#N/A,TRUE,"GENERAL";"TAB3",#N/A,TRUE,"GENERAL";"TAB4",#N/A,TRUE,"GENERAL";"TAB5",#N/A,TRUE,"GENERAL"}</definedName>
    <definedName name="be">#REF!</definedName>
    <definedName name="BEB">#REF!</definedName>
    <definedName name="BEBEBEB">#REF!</definedName>
    <definedName name="Bf">#REF!</definedName>
    <definedName name="bfnfv" hidden="1">{"TAB1",#N/A,TRUE,"GENERAL";"TAB2",#N/A,TRUE,"GENERAL";"TAB3",#N/A,TRUE,"GENERAL";"TAB4",#N/A,TRUE,"GENERAL";"TAB5",#N/A,TRUE,"GENERAL"}</definedName>
    <definedName name="Bg">#REF!</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vfcdx" hidden="1">{"via1",#N/A,TRUE,"general";"via2",#N/A,TRUE,"general";"via3",#N/A,TRUE,"general"}</definedName>
    <definedName name="Bh">#REF!</definedName>
    <definedName name="bhjk">#REF!</definedName>
    <definedName name="Bi">#REF!</definedName>
    <definedName name="bimestre">'[78]ESTADO RED'!$E$8</definedName>
    <definedName name="Bisagra_3x3">'[44]4.1-Materiales y mano de obra'!$Q$191</definedName>
    <definedName name="BISCO">[14]BASE!$D$404</definedName>
    <definedName name="Bk">#REF!</definedName>
    <definedName name="BL">'[73]CIRCUITOS CODENSA'!#REF!</definedName>
    <definedName name="Bloque">'[41]LISTADO DE MATERIALES Y EQUIPOS'!$B$19</definedName>
    <definedName name="Bloque_10">'[44]4.1-Materiales y mano de obra'!$Q$28</definedName>
    <definedName name="bloquefin1">#REF!</definedName>
    <definedName name="bloquefin2">#REF!</definedName>
    <definedName name="BLPH1">#REF!</definedName>
    <definedName name="Bm">#REF!</definedName>
    <definedName name="Bn">#REF!</definedName>
    <definedName name="BNK">[52]Items!$L$9</definedName>
    <definedName name="BNKFACT">[52]Items!$D$22</definedName>
    <definedName name="BO">'[73]CIRCUITOS CODENSA'!#REF!</definedName>
    <definedName name="BOBCAT">#REF!</definedName>
    <definedName name="BOLIVAR">#REF!</definedName>
    <definedName name="BOLIVAX">#REF!</definedName>
    <definedName name="BOLIVBC">#REF!</definedName>
    <definedName name="BOMBA">[14]BASE!$D$476</definedName>
    <definedName name="Bomba_0_5_hp">'[44]4.1-Materiales y mano de obra'!$Q$129</definedName>
    <definedName name="BOMBASTABLA2.2">#REF!</definedName>
    <definedName name="BOMBEOALCANTARILLADOTABLA1.9">'[4]INFORMACIÓN REFERENCIA'!$B$415:$N$426</definedName>
    <definedName name="Boquilla_1">'[44]4.1-Materiales y mano de obra'!$Q$65</definedName>
    <definedName name="BORDE1">#REF!</definedName>
    <definedName name="BORDE2">#REF!</definedName>
    <definedName name="BORDE3">#REF!</definedName>
    <definedName name="bordillo">#REF!</definedName>
    <definedName name="BOTAD">[14]BASE!$D$487</definedName>
    <definedName name="BOTADA">#REF!</definedName>
    <definedName name="BOTES">[23]BASE!$D$447</definedName>
    <definedName name="BQBQBQBQBQB">#REF!</definedName>
    <definedName name="br" hidden="1">{"TAB1",#N/A,TRUE,"GENERAL";"TAB2",#N/A,TRUE,"GENERAL";"TAB3",#N/A,TRUE,"GENERAL";"TAB4",#N/A,TRUE,"GENERAL";"TAB5",#N/A,TRUE,"GENERAL"}</definedName>
    <definedName name="Breaker_15_amp">'[41]LISTADO DE MATERIALES Y EQUIPOS'!$B$96</definedName>
    <definedName name="Breaker_20">'[44]4.1-Materiales y mano de obra'!$Q$50</definedName>
    <definedName name="breaker_20_amp">'[41]LISTADO DE MATERIALES Y EQUIPOS'!$B$97</definedName>
    <definedName name="Breaker_30">'[44]4.1-Materiales y mano de obra'!$Q$51</definedName>
    <definedName name="Breaker_Indus.Merlin_G.3x150A">'[64]L. MAT.'!#REF!</definedName>
    <definedName name="Brilladora">'[64]L. MAT.'!#REF!</definedName>
    <definedName name="BROCH">[23]BASE!$D$352</definedName>
    <definedName name="Brocha">'[44]4.1-Materiales y mano de obra'!$E$29</definedName>
    <definedName name="Bronco">'[44]4.1-Materiales y mano de obra'!$Q$173</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no">#REF!</definedName>
    <definedName name="BuiltIn_Print_Area">'[79]PTAR ANDES'!$A$4:$H$272</definedName>
    <definedName name="BuiltIn_Print_Area___0">#REF!</definedName>
    <definedName name="BuiltIn_Print_Area___0___0">#REF!</definedName>
    <definedName name="BuiltIn_Print_Area___0___0___0">#REF!</definedName>
    <definedName name="BuiltIn_Print_Titles">#N/A</definedName>
    <definedName name="Buje_4x2">'[44]4.1-Materiales y mano de obra'!$Q$149</definedName>
    <definedName name="buld">[36]PrecRec!$D$7</definedName>
    <definedName name="BULL">#REF!</definedName>
    <definedName name="BULLDOZ">#REF!</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WBBWB">#REF!</definedName>
    <definedName name="by" hidden="1">{"via1",#N/A,TRUE,"general";"via2",#N/A,TRUE,"general";"via3",#N/A,TRUE,"general"}</definedName>
    <definedName name="byhyj">#REF!</definedName>
    <definedName name="C.1">#REF!</definedName>
    <definedName name="C.10">#REF!</definedName>
    <definedName name="C.11">#REF!</definedName>
    <definedName name="C.2">#REF!</definedName>
    <definedName name="C.3">#REF!</definedName>
    <definedName name="C.4">#REF!</definedName>
    <definedName name="C.5">#REF!</definedName>
    <definedName name="C.6">#REF!</definedName>
    <definedName name="C.7">#REF!</definedName>
    <definedName name="C.8">#REF!</definedName>
    <definedName name="C.9">#REF!</definedName>
    <definedName name="C_">#REF!</definedName>
    <definedName name="C_Apus" comment="Codigo Apus">'[80]1_Preliminares'!$A$26</definedName>
    <definedName name="C_SEDES">[68]CONSOLIDADO!$E$3:$E$13</definedName>
    <definedName name="C90445L">#REF!</definedName>
    <definedName name="CA">#REF!</definedName>
    <definedName name="caa">#REF!</definedName>
    <definedName name="CABAL">[14]BASE!$D$399</definedName>
    <definedName name="CABALLETE">#REF!</definedName>
    <definedName name="Cable__10">'[41]LISTADO DE MATERIALES Y EQUIPOS'!$B$93</definedName>
    <definedName name="Cable__12">'[41]LISTADO DE MATERIALES Y EQUIPOS'!$B$94</definedName>
    <definedName name="Cable__14">'[41]LISTADO DE MATERIALES Y EQUIPOS'!$B$95</definedName>
    <definedName name="Cable_1_0_AWG">'[44]4.1-Materiales y mano de obra'!$Q$81</definedName>
    <definedName name="Cable_2_0_AWG">'[44]4.1-Materiales y mano de obra'!$Q$80</definedName>
    <definedName name="Cable_cobre_1_0">'[44]4.1-Materiales y mano de obra'!$Q$201</definedName>
    <definedName name="CADENERO">[43]PRECIOS!$B$14</definedName>
    <definedName name="CAJA">#REF!</definedName>
    <definedName name="CAJA_1">#N/A</definedName>
    <definedName name="Caja_4x2">'[44]4.1-Materiales y mano de obra'!$Q$39</definedName>
    <definedName name="Caja_4x2_EMT">'[44]4.1-Materiales y mano de obra'!$Q$58</definedName>
    <definedName name="Caja_Contador">'[44]4.1-Materiales y mano de obra'!$Q$66</definedName>
    <definedName name="Caja_hexagonal_pvc">'[41]LISTADO DE MATERIALES Y EQUIPOS'!$B$124</definedName>
    <definedName name="CAJAC">#REF!</definedName>
    <definedName name="cajainspeccion">#REF!</definedName>
    <definedName name="cajainspeccion_1">#N/A</definedName>
    <definedName name="CAJAV">[23]BASE!$D$398</definedName>
    <definedName name="CAJAVAL">[30]APU!$G$709</definedName>
    <definedName name="CAJMI">#REF!</definedName>
    <definedName name="Calado">'[44]4.1-Materiales y mano de obra'!$Q$29</definedName>
    <definedName name="CALCULO">'[4]CALCULO POI'!#REF!</definedName>
    <definedName name="calculopozo1">'[4]CALCULO POI'!#REF!</definedName>
    <definedName name="CALCULOPOZOS">'[4]CALCULO POI'!#REF!</definedName>
    <definedName name="calculopozos1">'[4]CALCULO POI'!$B$120:$C$154</definedName>
    <definedName name="CALCULOS">'[4]CALCULO POI'!$B$118:$CV$154</definedName>
    <definedName name="CALCULOSALCANTARILLADO">'[4]CALCULO POI'!$B$324:$BP$360</definedName>
    <definedName name="Calidad">#REF!</definedName>
    <definedName name="CalP">'[4]CALCULO POI'!#REF!</definedName>
    <definedName name="cama">[11]datos!$U$5:$U$300</definedName>
    <definedName name="CAMAARENA">#REF!</definedName>
    <definedName name="CAMAARENA_1">#N/A</definedName>
    <definedName name="CAMBIO">!$G$9:$M$22</definedName>
    <definedName name="Campamento">#REF!</definedName>
    <definedName name="Can">'[44]4.1-Materiales y mano de obra'!$Q$18</definedName>
    <definedName name="CANADA">#REF!</definedName>
    <definedName name="CANAL">[14]BASE!$D$405</definedName>
    <definedName name="Canal_lluvia">'[44]4.1-Materiales y mano de obra'!$Q$130</definedName>
    <definedName name="cancha">#REF!</definedName>
    <definedName name="cang">[36]PrecRec!$D$16</definedName>
    <definedName name="CANGU">[14]BASE!$D$455</definedName>
    <definedName name="CANGURO">#REF!</definedName>
    <definedName name="Canilla">'[44]4.1-Materiales y mano de obra'!$Q$115</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ntidad">#REF!</definedName>
    <definedName name="Cantidades">#REF!</definedName>
    <definedName name="CANTIDADESDEOBRA">'[4]CALCULO POI'!$B$161:$R$196</definedName>
    <definedName name="CAOLIN">#REF!</definedName>
    <definedName name="CAP">#REF!</definedName>
    <definedName name="capacete_1">'[44]4.1-Materiales y mano de obra'!$Q$67</definedName>
    <definedName name="capilla">#REF!</definedName>
    <definedName name="CAPITULO1">#REF!</definedName>
    <definedName name="CAPITULO10">#REF!</definedName>
    <definedName name="CAPITULO11">#REF!</definedName>
    <definedName name="CAPITULO12">#REF!</definedName>
    <definedName name="CAPITULO13">#REF!</definedName>
    <definedName name="CAPITULO14">#REF!</definedName>
    <definedName name="CAPITULO15">#REF!</definedName>
    <definedName name="CAPITULO16">#REF!</definedName>
    <definedName name="CAPITULO17">#REF!</definedName>
    <definedName name="CAPITULO18">#REF!</definedName>
    <definedName name="CAPITULO19">#REF!</definedName>
    <definedName name="CAPITULO2">#REF!</definedName>
    <definedName name="CAPITULO20">#REF!</definedName>
    <definedName name="CAPITULO21">#REF!</definedName>
    <definedName name="CAPITULO3">#REF!</definedName>
    <definedName name="CAPITULO4">#REF!</definedName>
    <definedName name="CAPITULO5">#REF!</definedName>
    <definedName name="CAPITULO6">#REF!</definedName>
    <definedName name="CAPITULO7">#REF!</definedName>
    <definedName name="CAPITULO8">#REF!</definedName>
    <definedName name="CAPITULO9">#REF!</definedName>
    <definedName name="capt">[36]PrecRec!$D$52</definedName>
    <definedName name="carg">[36]PrecRec!$D$8</definedName>
    <definedName name="CARGAD">#REF!</definedName>
    <definedName name="CARGADOR">[81]EQUIPO!$D$10</definedName>
    <definedName name="CARGOS">[82]DATOS!$D$2:$D$14</definedName>
    <definedName name="CARGUER">[83]BASE!$D$392</definedName>
    <definedName name="Carnaza">'[44]4.1-Materiales y mano de obra'!$Q$33</definedName>
    <definedName name="CARRETERA">#REF!</definedName>
    <definedName name="CARRO">#REF!</definedName>
    <definedName name="CARRTA">[23]BASE!$D$421</definedName>
    <definedName name="Casa">[84]Hoja1!$A$4:$F$211</definedName>
    <definedName name="causa">#REF!</definedName>
    <definedName name="CB">#REF!</definedName>
    <definedName name="Cc">#REF!</definedName>
    <definedName name="ccc">[85]BASE!#REF!</definedName>
    <definedName name="ccccc" hidden="1">{"TAB1",#N/A,TRUE,"GENERAL";"TAB2",#N/A,TRUE,"GENERAL";"TAB3",#N/A,TRUE,"GENERAL";"TAB4",#N/A,TRUE,"GENERAL";"TAB5",#N/A,TRUE,"GENERAL"}</definedName>
    <definedName name="CCCCCC">'[86]A. P. U.'!#REF!</definedName>
    <definedName name="ccto210">#REF!</definedName>
    <definedName name="cd">[87]Hoja1!$C$81</definedName>
    <definedName name="CD454JH">[14]BASE!$D$334</definedName>
    <definedName name="CdadCalidad">#REF!</definedName>
    <definedName name="CdadCalidades">#REF!</definedName>
    <definedName name="CdadNoFactura">#REF!</definedName>
    <definedName name="CdadNoFacturables">#REF!</definedName>
    <definedName name="CdadProfesional">#REF!</definedName>
    <definedName name="CdadProfesionales">#REF!</definedName>
    <definedName name="CdadTecnico">#REF!</definedName>
    <definedName name="CdadTecnicos">#REF!</definedName>
    <definedName name="cdcd" hidden="1">#REF!</definedName>
    <definedName name="cdcdc" hidden="1">{"via1",#N/A,TRUE,"general";"via2",#N/A,TRUE,"general";"via3",#N/A,TRUE,"general"}</definedName>
    <definedName name="CDctrl">[88]CDItem!$G$8</definedName>
    <definedName name="cdfgrtfd">#REF!</definedName>
    <definedName name="CDO">#REF!</definedName>
    <definedName name="CDS_V_INDICES_CIRCUITO_CAUSA">#REF!</definedName>
    <definedName name="cdsc">#REF!</definedName>
    <definedName name="Ce">#REF!</definedName>
    <definedName name="CEBLANCO">#REF!</definedName>
    <definedName name="ceerf" hidden="1">{"TAB1",#N/A,TRUE,"GENERAL";"TAB2",#N/A,TRUE,"GENERAL";"TAB3",#N/A,TRUE,"GENERAL";"TAB4",#N/A,TRUE,"GENERAL";"TAB5",#N/A,TRUE,"GENERAL"}</definedName>
    <definedName name="Celador">#REF!</definedName>
    <definedName name="cem">[36]PrecRec!$D$31</definedName>
    <definedName name="CEMEG">[37]BASE!$D$63</definedName>
    <definedName name="Cemento">'[41]LISTADO DE MATERIALES Y EQUIPOS'!$B$12</definedName>
    <definedName name="Cemento_Bco">'[44]4.1-Materiales y mano de obra'!$Q$107</definedName>
    <definedName name="Cemento_Blanco">'[41]LISTADO DE MATERIALES Y EQUIPOS'!$B$11</definedName>
    <definedName name="CEMENTOBLANCO">#REF!</definedName>
    <definedName name="centro" hidden="1">{#N/A,#N/A,FALSE,"GRAFICO";#N/A,#N/A,FALSE,"CAJA (2)";#N/A,#N/A,FALSE,"TERCEROS-PROMEDIO";#N/A,#N/A,FALSE,"CAJA";#N/A,#N/A,FALSE,"INGRESOS1995-2003";#N/A,#N/A,FALSE,"GASTOS1995-2003"}</definedName>
    <definedName name="Cera_para_pisos">'[64]L. MAT.'!#REF!</definedName>
    <definedName name="Cerradura">'[44]4.1-Materiales y mano de obra'!$Q$190</definedName>
    <definedName name="cerramientoprovisional">[55]Presupuesto!#REF!</definedName>
    <definedName name="cesped">[36]PrecRec!$D$64</definedName>
    <definedName name="Cf">#REF!</definedName>
    <definedName name="Cg">#REF!</definedName>
    <definedName name="Ch">#REF!</definedName>
    <definedName name="CHAPA">[23]BASE!$D$348</definedName>
    <definedName name="Chazo_exp_3x3_8">'[44]4.1-Materiales y mano de obra'!$Q$205</definedName>
    <definedName name="CHAZO_PUNTILLA_ANCLAJES">'[41]LISTADO DE MATERIALES Y EQUIPOS'!$B$105</definedName>
    <definedName name="CHECK">IF(AND('[89]Ppto completo'!$D1='[89]Ppto completo'!$D1,'[89]Ppto completo'!$E1='[89]Ppto completo'!$E1,'[89]Ppto completo'!$F1='[89]Ppto completo'!$F1),"ok","ojo")</definedName>
    <definedName name="Cheque_1_2">'[44]4.1-Materiales y mano de obra'!$Q$124</definedName>
    <definedName name="CHINA">#REF!</definedName>
    <definedName name="Ci">#REF!</definedName>
    <definedName name="CIDCA1">[47]CIDCA1!$A$4:$X$6</definedName>
    <definedName name="CIDCA2">[47]CIDCA2!$A$3:$O$7</definedName>
    <definedName name="Cierrapuerta_hidraulico_ajustable_hasta_80_kilos">'[41]LISTADO DE MATERIALES Y EQUIPOS'!$B$90</definedName>
    <definedName name="CIF">#REF!</definedName>
    <definedName name="CIFUS">#REF!</definedName>
    <definedName name="CIM">[90]CIM!$A$1:$I$1839</definedName>
    <definedName name="Cinta_23">'[44]4.1-Materiales y mano de obra'!$Q$83</definedName>
    <definedName name="Cinta_33">'[44]4.1-Materiales y mano de obra'!$Q$82</definedName>
    <definedName name="Cinta_Aisl">'[44]4.1-Materiales y mano de obra'!$Q$41</definedName>
    <definedName name="Cinta_Demarc">'[44]4.1-Materiales y mano de obra'!$Q$17</definedName>
    <definedName name="CINTA_MALLA_ADHESIVA_X_90M">'[41]LISTADO DE MATERIALES Y EQUIPOS'!$B$107</definedName>
    <definedName name="CIR">IF([91]!LG=9,IF(ISERROR([91]!PVT),"",[91]!PVT),"")</definedName>
    <definedName name="CIRCUITOS">[92]Circuitos!$C$2:$C$891</definedName>
    <definedName name="CIRCUNVALAR">#REF!</definedName>
    <definedName name="Ciudades">[93]Insumos!$B$1813:$B$1912</definedName>
    <definedName name="civ" hidden="1">{#N/A,#N/A,TRUE,"1842CWN0"}</definedName>
    <definedName name="civ_1" hidden="1">{#N/A,#N/A,TRUE,"1842CWN0"}</definedName>
    <definedName name="civ_2" hidden="1">{#N/A,#N/A,TRUE,"1842CWN0"}</definedName>
    <definedName name="Cizalla">'[44]4.1-Materiales y mano de obra'!$E$22</definedName>
    <definedName name="Cj">#REF!</definedName>
    <definedName name="cjsa">#REF!</definedName>
    <definedName name="Ck">#REF!</definedName>
    <definedName name="CL">'[73]CIRCUITOS CODENSA'!#REF!</definedName>
    <definedName name="clase">#REF!</definedName>
    <definedName name="CLAVO">[14]BASE!$D$77</definedName>
    <definedName name="Clavo_2">'[44]4.1-Materiales y mano de obra'!$Q$14</definedName>
    <definedName name="Clavos">'[44]4.1-Materiales y mano de obra'!$Q$11</definedName>
    <definedName name="Cll">#REF!</definedName>
    <definedName name="Cm">#REF!</definedName>
    <definedName name="CMMO">[14]BASE!$D$453</definedName>
    <definedName name="CMMOA">[94]BASE!$D$455</definedName>
    <definedName name="Cn">#REF!</definedName>
    <definedName name="Cñ">#REF!</definedName>
    <definedName name="Co">#REF!</definedName>
    <definedName name="CO22JH">[23]BASE!$D$296</definedName>
    <definedName name="CO23JH">[23]BASE!$D$297</definedName>
    <definedName name="CO456JH">#REF!</definedName>
    <definedName name="CO458JH">[23]BASE!$D$290</definedName>
    <definedName name="CO45S2">#REF!</definedName>
    <definedName name="CO45S3">#REF!</definedName>
    <definedName name="CO45S4">[23]BASE!$D$175</definedName>
    <definedName name="CO45S6">#REF!</definedName>
    <definedName name="CO902JH">[23]BASE!$D$285</definedName>
    <definedName name="CO903JH">[23]BASE!$D$286</definedName>
    <definedName name="CO904JH">[14]BASE!$D$328</definedName>
    <definedName name="CO906JH">[14]BASE!$D$329</definedName>
    <definedName name="CO908JH">[23]BASE!$D$289</definedName>
    <definedName name="CO90S2">#REF!</definedName>
    <definedName name="CO90S3">#REF!</definedName>
    <definedName name="CO90S4">[14]BASE!$D$215</definedName>
    <definedName name="CO90S6">[14]BASE!$D$216</definedName>
    <definedName name="CO910JH">#REF!</definedName>
    <definedName name="COCIF">[52]Items!#REF!</definedName>
    <definedName name="COCIF105">#REF!</definedName>
    <definedName name="COCIF106">#REF!</definedName>
    <definedName name="COCIF107">#REF!</definedName>
    <definedName name="COCIF108">#REF!</definedName>
    <definedName name="COCIF5">#REF!</definedName>
    <definedName name="COCIF6">#REF!</definedName>
    <definedName name="COCIF7">#REF!</definedName>
    <definedName name="COCIF8">#REF!</definedName>
    <definedName name="Cod">#REF!</definedName>
    <definedName name="CodActi">#REF!</definedName>
    <definedName name="Codigo" comment="Codigo Insumo">[80]Insumos!$A$4:$A$1772</definedName>
    <definedName name="CÓDIGO">'[95]7-APU'!#REF!</definedName>
    <definedName name="Codigo_M.Obra" comment="Mano de obra ">[80]M.Obra!$A$35:$A$43</definedName>
    <definedName name="CÓDIGO2">#REF!</definedName>
    <definedName name="codigos">#REF!</definedName>
    <definedName name="CÓDIGOS_EQUIPOS">'[69]INSUMOS EQUIPOS'!$A$8:$A$180</definedName>
    <definedName name="CÓDIGOS_MANO_DE_OBRA">'[96]INSUMOS MANO DE OBRA'!$A$8:$A$63</definedName>
    <definedName name="CÓDIGOS_SERVICIOS">'[69]INSUMOS SERVICIOS'!$A$12:$A$53</definedName>
    <definedName name="CÓDIGOS_TRANSPORTES">'[69]INSUMOS TRANSPORTES'!$A$8:$A$80</definedName>
    <definedName name="Codo_1_2">'[44]4.1-Materiales y mano de obra'!$Q$103</definedName>
    <definedName name="Codo_2">'[44]4.1-Materiales y mano de obra'!$Q$98</definedName>
    <definedName name="Codo_4">'[44]4.1-Materiales y mano de obra'!$Q$100</definedName>
    <definedName name="Codo_bajante">'[44]4.1-Materiales y mano de obra'!$Q$136</definedName>
    <definedName name="Codo_presion_1">'[44]4.1-Materiales y mano de obra'!$Q$211</definedName>
    <definedName name="Codo_presion_1_5">'[44]4.1-Materiales y mano de obra'!$Q$213</definedName>
    <definedName name="Codo_presion_2">'[44]4.1-Materiales y mano de obra'!$Q$208</definedName>
    <definedName name="codo160x90">#REF!</definedName>
    <definedName name="codo160x90_1">#N/A</definedName>
    <definedName name="CODO16X11">#REF!</definedName>
    <definedName name="CODO16X11_1">#N/A</definedName>
    <definedName name="CODO16X45">#REF!</definedName>
    <definedName name="CODO16X45_1">#N/A</definedName>
    <definedName name="CODO16X90">#REF!</definedName>
    <definedName name="CODO16X90_1">#N/A</definedName>
    <definedName name="CODO3">#REF!</definedName>
    <definedName name="CODO3_1">#N/A</definedName>
    <definedName name="CODO3X11">#REF!</definedName>
    <definedName name="CODO3X11_1">#N/A</definedName>
    <definedName name="CODO3X32">[30]APU!$G$385</definedName>
    <definedName name="CODO3X45">#REF!</definedName>
    <definedName name="CODO3X45_1">#N/A</definedName>
    <definedName name="CODO3X90">#REF!</definedName>
    <definedName name="CODO3X90_1">#N/A</definedName>
    <definedName name="CODO4X45">[30]APU!$G$493</definedName>
    <definedName name="CODO4X90">#REF!</definedName>
    <definedName name="CODO4X90_1">#N/A</definedName>
    <definedName name="CODO6X22">#REF!</definedName>
    <definedName name="CODO6X22_1">#N/A</definedName>
    <definedName name="codo6x45nova">#REF!</definedName>
    <definedName name="codo6x45nova_1">#N/A</definedName>
    <definedName name="CODO8X22">#REF!</definedName>
    <definedName name="CODO8X22_1">#N/A</definedName>
    <definedName name="CODO8X45">#REF!</definedName>
    <definedName name="CODO8X45_1">#N/A</definedName>
    <definedName name="CODO8X90">#REF!</definedName>
    <definedName name="CODO8X90_1">#N/A</definedName>
    <definedName name="CODOS">#REF!</definedName>
    <definedName name="Codos_PVC_3">'[64]L. MAT.'!#REF!</definedName>
    <definedName name="coe">#REF!</definedName>
    <definedName name="Coef.erradas">#REF!</definedName>
    <definedName name="COEF.INFILT">#REF!</definedName>
    <definedName name="coef.retorno">#REF!</definedName>
    <definedName name="coeficienterugosidad">'[4]INFORMACIÓN REFERENCIA'!$B$90:$C$101</definedName>
    <definedName name="COGA1">[52]Items!$AC$11</definedName>
    <definedName name="COGA10">[52]Items!$AC$19</definedName>
    <definedName name="COGA101">#REF!</definedName>
    <definedName name="COGA102">#REF!</definedName>
    <definedName name="COGA103">#REF!</definedName>
    <definedName name="COGA104">#REF!</definedName>
    <definedName name="COGA105">#REF!</definedName>
    <definedName name="COGA106">#REF!</definedName>
    <definedName name="COGA107">#REF!</definedName>
    <definedName name="COGA108">#REF!</definedName>
    <definedName name="COGA109">#REF!</definedName>
    <definedName name="COGA11">[52]Items!$AC$19</definedName>
    <definedName name="COGA110">#REF!</definedName>
    <definedName name="COGA111">#REF!</definedName>
    <definedName name="COGA119">#REF!</definedName>
    <definedName name="COGA121">#REF!</definedName>
    <definedName name="COGA122">#REF!</definedName>
    <definedName name="COGA123">#REF!</definedName>
    <definedName name="COGA124">#REF!</definedName>
    <definedName name="COGA127">#REF!</definedName>
    <definedName name="COGA128">#REF!</definedName>
    <definedName name="COGA129">#REF!</definedName>
    <definedName name="COGA131">#REF!</definedName>
    <definedName name="COGA132">#REF!</definedName>
    <definedName name="COGA133">#REF!</definedName>
    <definedName name="COGA134">#REF!</definedName>
    <definedName name="COGA135">#REF!</definedName>
    <definedName name="COGA136">#REF!</definedName>
    <definedName name="COGA137">#REF!</definedName>
    <definedName name="COGA138">#REF!</definedName>
    <definedName name="COGA139">#REF!</definedName>
    <definedName name="COGA141">#REF!</definedName>
    <definedName name="COGA142">#REF!</definedName>
    <definedName name="COGA143">#REF!</definedName>
    <definedName name="COGA144">#REF!</definedName>
    <definedName name="COGA145">#REF!</definedName>
    <definedName name="COGA146">#REF!</definedName>
    <definedName name="COGA147">#REF!</definedName>
    <definedName name="COGA151">#REF!</definedName>
    <definedName name="COGA152">#REF!</definedName>
    <definedName name="COGA161">#REF!</definedName>
    <definedName name="COGA19">#REF!</definedName>
    <definedName name="COGA2">[52]Items!$AC$12</definedName>
    <definedName name="COGA201">[52]Items!$AC$11</definedName>
    <definedName name="COGA202">[52]Items!$AC$12</definedName>
    <definedName name="COGA203">[52]Items!$AC$13</definedName>
    <definedName name="COGA204">[52]Items!$AC$14</definedName>
    <definedName name="COGA205">[52]Items!$AC$11</definedName>
    <definedName name="COGA206">[52]Items!$AC$12</definedName>
    <definedName name="COGA207">[52]Items!$AC$13</definedName>
    <definedName name="COGA208">[52]Items!$AC$14</definedName>
    <definedName name="COGA209">[52]Items!$AC$14</definedName>
    <definedName name="COGA21">[52]Items!$AC$22</definedName>
    <definedName name="COGA210">[52]Items!$AC$14</definedName>
    <definedName name="COGA211">[52]Items!$AC$14</definedName>
    <definedName name="COGA219">#REF!</definedName>
    <definedName name="COGA22">[52]Items!$AC$23</definedName>
    <definedName name="COGA221">[52]Items!$AC$22</definedName>
    <definedName name="COGA222">[52]Items!$AC$23</definedName>
    <definedName name="COGA223">[52]Items!$AC$23</definedName>
    <definedName name="COGA224">[52]Items!$AD$11</definedName>
    <definedName name="COGA227">[52]Items!$AD$12</definedName>
    <definedName name="COGA228">[52]Items!$AD$13</definedName>
    <definedName name="COGA229">#REF!</definedName>
    <definedName name="COGA23">[52]Items!$AC$23</definedName>
    <definedName name="COGA231">[52]Items!$AD$15</definedName>
    <definedName name="COGA232">[52]Items!$AD$16</definedName>
    <definedName name="COGA233">[52]Items!$AD$17</definedName>
    <definedName name="COGA234">[52]Items!$AD$18</definedName>
    <definedName name="COGA235">[52]Items!$AD$19</definedName>
    <definedName name="COGA236">[52]Items!$AD$20</definedName>
    <definedName name="COGA237">[52]Items!$AD$21</definedName>
    <definedName name="COGA238">[52]Items!$AD$22</definedName>
    <definedName name="COGA239">[52]Items!$AD$23</definedName>
    <definedName name="COGA24">[52]Items!$AD$11</definedName>
    <definedName name="COGA241">[52]Items!$AD$23</definedName>
    <definedName name="COGA242">[52]Items!$AE$11</definedName>
    <definedName name="COGA243">[52]Items!$AE$12</definedName>
    <definedName name="COGA244">[52]Items!$AE$13</definedName>
    <definedName name="COGA245">[52]Items!$AE$14</definedName>
    <definedName name="COGA246">[52]Items!$AE$15</definedName>
    <definedName name="COGA247">[52]Items!$AE$16</definedName>
    <definedName name="COGA251">[52]Items!$AE$17</definedName>
    <definedName name="COGA252">[52]Items!$AE$18</definedName>
    <definedName name="COGA261">#REF!</definedName>
    <definedName name="COGA27">[52]Items!$AD$12</definedName>
    <definedName name="COGA28">[52]Items!$AD$13</definedName>
    <definedName name="COGA29">#REF!</definedName>
    <definedName name="COGA3">[52]Items!#REF!</definedName>
    <definedName name="COGA31">[52]Items!$AD$15</definedName>
    <definedName name="COGA32">[52]Items!$AD$16</definedName>
    <definedName name="COGA33">[52]Items!$AD$17</definedName>
    <definedName name="COGA34">[52]Items!$AD$18</definedName>
    <definedName name="COGA35">[52]Items!$AD$19</definedName>
    <definedName name="COGA36">[52]Items!$AD$20</definedName>
    <definedName name="COGA37">[52]Items!$AD$21</definedName>
    <definedName name="COGA38">[52]Items!$AD$22</definedName>
    <definedName name="COGA39">[52]Items!$AD$23</definedName>
    <definedName name="COGA4">[52]Items!$AC$14</definedName>
    <definedName name="COGA41">[52]Items!$AD$23</definedName>
    <definedName name="COGA42">[52]Items!$AE$11</definedName>
    <definedName name="COGA43">[52]Items!$AE$12</definedName>
    <definedName name="COGA44">[52]Items!$AE$13</definedName>
    <definedName name="COGA45">[52]Items!$AE$14</definedName>
    <definedName name="COGA46">[52]Items!$AE$15</definedName>
    <definedName name="COGA47">[52]Items!$AE$16</definedName>
    <definedName name="COGA51">[52]Items!$AE$17</definedName>
    <definedName name="COGA52">[52]Items!$AE$18</definedName>
    <definedName name="COGA61">#REF!</definedName>
    <definedName name="COGA71">#REF!</definedName>
    <definedName name="COGA72">#REF!</definedName>
    <definedName name="COGA81">#REF!</definedName>
    <definedName name="COGA9">[52]Items!$AC$19</definedName>
    <definedName name="COGAS">#REF!</definedName>
    <definedName name="COL">#REF!</definedName>
    <definedName name="COL_A_APU">IF([89]apu!$B1="","",IF(LEN([89]apu!$B1)=9,[89]apu!$B1,[89]apu!$A1048576))</definedName>
    <definedName name="COL_A_AUX">IF([89]Auxiliares!$B1="","",IF([89]Auxiliares!$B1048576="",[89]Auxiliares!$B1,[89]Auxiliares!$A1048576))</definedName>
    <definedName name="COL_B">IF(LEFT('[89]Ppto completo'!$D1,5)='[89]Ppto completo'!$D1,"",(LEFT('[89]Ppto completo'!$D1,5)))</definedName>
    <definedName name="COL_C">LEFT('[89]Ppto completo'!$D1,2)</definedName>
    <definedName name="col_dos">#REF!</definedName>
    <definedName name="COL_G">IFERROR(VLOOKUP('[89]Ppto completo'!$D1,'[89]CO Teatro'!$A$1:$AB$65536,7,0),0)</definedName>
    <definedName name="COL_H">IF(LEN('[89]Ppto completo'!$D1)=9,ROUNDUP(SUM('[89]Ppto completo'!$G1:$G1),0),"")</definedName>
    <definedName name="COL_J">IF(LEN('[89]Ppto completo'!$D1)=9,'[89]Ppto completo'!$G1*'[89]Ppto completo'!$I1,"")</definedName>
    <definedName name="COL_J_APU">IF([89]apu!$B1="","",IF(VLOOKUP([89]apu!$B1,[89]Insumos!$D$1:$J$65536,7,FALSE)="",LEFT([89]apu!$B1,2),VLOOKUP([89]apu!$B1,[89]Insumos!$D$1:$J$65536,7,FALSE)))</definedName>
    <definedName name="COL_J_AUX">IF([89]Auxiliares!$B1="","",IF(VLOOKUP([89]Auxiliares!XEW1,[89]Insumos!XEY$1:A$65536,7,FALSE)="",LEFT([89]Auxiliares!$B1,2),VLOOKUP([89]Auxiliares!XEW1,[89]Insumos!XEY$1:A$65536,7,FALSE)))</definedName>
    <definedName name="COL_K_PPTO">IF(LEN('[89]Ppto completo'!XEX1)=5,SUMIF('[89]Ppto completo'!$B$1:$B$65536,'[89]Ppto completo'!$D1,'[89]Ppto completo'!$J$1:$J$65536),"")</definedName>
    <definedName name="COL_L">IF('[89]Ppto completo'!$K1="",SUMIF('[89]Ppto completo'!$C$1:$C$65536,'[89]Ppto completo'!$D1,'[89]Ppto completo'!$K$1:$K$65536),"")</definedName>
    <definedName name="COL_M">IF(LEN('[89]Ppto completo'!$D1)=2,'[89]Ppto completo'!$L1/SUMIF('[89]Ppto completo'!$C$1:$C$65536,"&gt;&lt;""",'[89]Ppto completo'!$L$1:$L$65536),"")</definedName>
    <definedName name="COL_M_APU">IF([89]apu!$B1="","",IF(VLOOKUP([89]apu!$B1,[89]Insumos!$D$1:$J$65536,7,FALSE)="",LEFT([89]apu!$B1,2),VLOOKUP([89]apu!$B1,[89]Insumos!$D$1:$J$65536,7,FALSE)))</definedName>
    <definedName name="COLP">#REF!</definedName>
    <definedName name="ColTap">'[9]Coloc. e Interc. Tapones'!$E$1:$E$65536</definedName>
    <definedName name="COLUS">#REF!</definedName>
    <definedName name="COLUSDEF">[97]Calculac!$E$74</definedName>
    <definedName name="Combo_Sanitario_manantial_corona">'[41]LISTADO DE MATERIALES Y EQUIPOS'!$B$69</definedName>
    <definedName name="COMN1">[98]BASE!#REF!</definedName>
    <definedName name="compactacion">#REF!</definedName>
    <definedName name="Compactador">'[44]4.1-Materiales y mano de obra'!$E$20</definedName>
    <definedName name="Compilado">#REF!</definedName>
    <definedName name="Compilado_1">#N/A</definedName>
    <definedName name="compneu">[36]PrecRec!$D$13</definedName>
    <definedName name="COMPR">[23]BASE!$D$408</definedName>
    <definedName name="COMPRE">#REF!</definedName>
    <definedName name="COMPRESOR">[81]EQUIPO!$D$5</definedName>
    <definedName name="Comprobantes">'[99]Tabla de Comprobantes'!$A$3:$A$65</definedName>
    <definedName name="CON_HTA">SUMIFS([89]Auxiliares!$G$1:$G$65536,[89]Auxiliares!$A$1:$A$65536,[89]Auxiliares!$A1,[89]Auxiliares!$J$1:$J$65536,"mo")</definedName>
    <definedName name="CON_HTA_APU">SUMIFS([89]apu!$G$1:$G$65536,[89]apu!$A$1:$A$65536,[89]apu!$A1048576,[89]apu!$M$1:$M$65536,"mo")</definedName>
    <definedName name="conc">[36]PrecRec!$D$17</definedName>
    <definedName name="Conc.2000">'[41]APUS BASIC'!$G$165</definedName>
    <definedName name="Conc.2500">'[41]APUS BASIC'!$G$122</definedName>
    <definedName name="Conc.3000">'[41]APUS BASIC'!$G$80</definedName>
    <definedName name="Concolor">'[44]4.1-Materiales y mano de obra'!$Q$32</definedName>
    <definedName name="CONCRE123">#REF!</definedName>
    <definedName name="CONCRE124">#REF!</definedName>
    <definedName name="concre15">#REF!</definedName>
    <definedName name="CONCRE25">#REF!</definedName>
    <definedName name="CONCRE3000">#REF!</definedName>
    <definedName name="concre35">#REF!</definedName>
    <definedName name="CONCRE4000">#REF!</definedName>
    <definedName name="Concretadora_1.5">'[44]4.1-Materiales y mano de obra'!$E$18</definedName>
    <definedName name="CONCRETO_2000">'[42]Concreto de 2000 psi'!$I$53</definedName>
    <definedName name="CONCRETOATRAQUE">#REF!</definedName>
    <definedName name="CONCRETOATRAQUE_1">#N/A</definedName>
    <definedName name="CONCRETOF">#REF!</definedName>
    <definedName name="CONCRETOF_1">#N/A</definedName>
    <definedName name="concretoplaca">#REF!</definedName>
    <definedName name="CONDI1">#REF!</definedName>
    <definedName name="CONDUCCION331">'[4]INFORMACIÓN REFERENCIA'!$B$122:$E$133</definedName>
    <definedName name="CONDUCCIONTABLA3.3.1">'[4]INFORMACIÓN REFERENCIA'!$B$122:$D$133</definedName>
    <definedName name="CONDUIT">#REF!</definedName>
    <definedName name="conector_5_8">'[44]4.1-Materiales y mano de obra'!$Q$68</definedName>
    <definedName name="Conector_deriv">'[44]4.1-Materiales y mano de obra'!$Q$86</definedName>
    <definedName name="Conector_Tranv">'[44]4.1-Materiales y mano de obra'!$Q$87</definedName>
    <definedName name="conexiondomiciliaria">#REF!</definedName>
    <definedName name="CONM1">[37]BASE!$D$456</definedName>
    <definedName name="CONM2">[14]BASE!$D$457</definedName>
    <definedName name="CONMI">[98]BASE!#REF!</definedName>
    <definedName name="CONMX">[37]BASE!$D$505</definedName>
    <definedName name="constr">[11]datos!$K$5:$K$200</definedName>
    <definedName name="Consultor">[100]Datos!$B$3</definedName>
    <definedName name="consumo">#REF!</definedName>
    <definedName name="Contador">'[44]4.1-Materiales y mano de obra'!$Q$62</definedName>
    <definedName name="contra">#REF!</definedName>
    <definedName name="Contrato">[100]Datos!$B$2</definedName>
    <definedName name="CONTROL1">#REF!</definedName>
    <definedName name="Coordinador">[100]Datos!$B$6</definedName>
    <definedName name="copia">#REF!</definedName>
    <definedName name="copia1">#REF!</definedName>
    <definedName name="copiao4">[24]!ERR</definedName>
    <definedName name="CORDREN">#REF!</definedName>
    <definedName name="corri">[24]!ERR</definedName>
    <definedName name="CORSUE">#REF!</definedName>
    <definedName name="CORTA">[14]BASE!$D$472</definedName>
    <definedName name="Cortadora">'[44]4.1-Materiales y mano de obra'!$E$23</definedName>
    <definedName name="corte">#REF!</definedName>
    <definedName name="CORTE1">'[101]Tabla dinámica'!$A$3:$S$45</definedName>
    <definedName name="corterocoso">#REF!</definedName>
    <definedName name="COSBNK">#REF!</definedName>
    <definedName name="COSTDIREC">#REF!</definedName>
    <definedName name="CosteoConsultoria">#REF!</definedName>
    <definedName name="COSTES">#REF!</definedName>
    <definedName name="COSTMONEOR">#REF!</definedName>
    <definedName name="Costo">#REF!</definedName>
    <definedName name="costo1">#REF!</definedName>
    <definedName name="COSTO1US">[52]Items!$AC$11</definedName>
    <definedName name="costo2">#REF!</definedName>
    <definedName name="COSTO21US">[52]Items!$AC$11</definedName>
    <definedName name="COSTO22US">[52]Items!$AC$11</definedName>
    <definedName name="COSTO23US">[52]Items!$AC$11</definedName>
    <definedName name="COSTO24US">[52]Items!$AC$11</definedName>
    <definedName name="COSTO27US">[52]Items!$AC$11</definedName>
    <definedName name="COSTO28US">[52]Items!$AC$11</definedName>
    <definedName name="COSTO2US">[52]Items!$AC$11</definedName>
    <definedName name="COSTO31US">[52]Items!$AC$11</definedName>
    <definedName name="COSTO32US">[52]Items!$AC$11</definedName>
    <definedName name="COSTO33US">[52]Items!$AC$11</definedName>
    <definedName name="COSTO34US">[52]Items!$AC$11</definedName>
    <definedName name="COSTO35US">[52]Items!$AC$11</definedName>
    <definedName name="COSTO36US">[52]Items!$AC$11</definedName>
    <definedName name="COSTO37US">[52]Items!$AC$11</definedName>
    <definedName name="COSTO38US">[52]Items!$AC$11</definedName>
    <definedName name="COSTO3US">[52]Items!#REF!</definedName>
    <definedName name="COSTO4US">[52]Items!$AC$11</definedName>
    <definedName name="COSTO9US">[52]Items!$AC$11</definedName>
    <definedName name="COSTODIRECTO">#REF!</definedName>
    <definedName name="CostoDirectoObra">'[102]COSTEO TOTAL OBRA'!$D$7</definedName>
    <definedName name="Costopérdidas">[103]Modelo!#REF!</definedName>
    <definedName name="COSTOPERSONALTABLA1.5.3">'[4]INFORMACIÓN REFERENCIA'!$B$542:$F$545</definedName>
    <definedName name="COSTOPERSONALTABLA1.5.4">'[4]INFORMACIÓN REFERENCIA'!$B$549:$G$560</definedName>
    <definedName name="COSTOPERSONALTABLA1.5.5">'[4]INFORMACIÓN REFERENCIA'!$B$564:$G$621</definedName>
    <definedName name="COSTOREDESALCTABLA7.4">#REF!</definedName>
    <definedName name="COSTOREDESTABLA7.3">#REF!</definedName>
    <definedName name="COSTOS">[104]TARIFAS!$A$1:$F$52</definedName>
    <definedName name="COSTOSCONDUCCIONACU">'[4]BD COSTOS UNIDAD CONSTRUCTIVA'!$B$34:$J$49</definedName>
    <definedName name="COSTOSUS">#REF!</definedName>
    <definedName name="COSTOT">#REF!</definedName>
    <definedName name="COSTOT1">#REF!</definedName>
    <definedName name="COSTOTUS">#REF!</definedName>
    <definedName name="cota">'[105]Base de Diseño'!$A$1:$D$290</definedName>
    <definedName name="cotas">[106]cotas!$B$2:$C$257</definedName>
    <definedName name="CotizacionARP">#REF!</definedName>
    <definedName name="COYLL">[37]BASE!#REF!</definedName>
    <definedName name="CP452L">#REF!</definedName>
    <definedName name="CP453L">[23]BASE!$D$378</definedName>
    <definedName name="CP902L">#REF!</definedName>
    <definedName name="CP903L">[23]BASE!$D$377</definedName>
    <definedName name="CP904L">#REF!</definedName>
    <definedName name="CPDO8X11">#REF!</definedName>
    <definedName name="CPDO8X11_1">#N/A</definedName>
    <definedName name="CPVC_SOLD">#REF!</definedName>
    <definedName name="Cq">#REF!</definedName>
    <definedName name="Cr">#REF!</definedName>
    <definedName name="CR22JH">#REF!</definedName>
    <definedName name="CR42JH">#REF!</definedName>
    <definedName name="CR44JH">#REF!</definedName>
    <definedName name="CRAS">#REF!</definedName>
    <definedName name="credito_completa">#REF!</definedName>
    <definedName name="CRITERIO">#REF!</definedName>
    <definedName name="_xlnm.Criteria">#REF!</definedName>
    <definedName name="Criterios_IM">[2]INSUMOS!#REF!</definedName>
    <definedName name="CRONOGRAMA">#REF!</definedName>
    <definedName name="CRP">#REF!</definedName>
    <definedName name="crt" hidden="1">{#N/A,#N/A,FALSE,"GRAFICO";#N/A,#N/A,FALSE,"CAJA (2)";#N/A,#N/A,FALSE,"TERCEROS-PROMEDIO";#N/A,#N/A,FALSE,"CAJA";#N/A,#N/A,FALSE,"INGRESOS1995-2003";#N/A,#N/A,FALSE,"GASTOS1995-2003"}</definedName>
    <definedName name="CRUCE_200_CANAL_S1">#REF!</definedName>
    <definedName name="CRUCE_200_CANAL_S2">#REF!</definedName>
    <definedName name="CRUCE_200_CANAL_S3">#REF!</definedName>
    <definedName name="CRUCE_200_CANAL_S4">#REF!</definedName>
    <definedName name="CRUCE_200_CANAL_S5">#REF!</definedName>
    <definedName name="CRUCE_200_CANAL_S6">#REF!</definedName>
    <definedName name="CRUCE_8__A_S1">#REF!</definedName>
    <definedName name="CRUCE_8__A_S2">#REF!</definedName>
    <definedName name="CRUCE_8__A_S3">#REF!</definedName>
    <definedName name="CRUCE_8__A_S4">#REF!</definedName>
    <definedName name="CRUCE_8__A_S5">#REF!</definedName>
    <definedName name="CRUCE_8__A_S6">#REF!</definedName>
    <definedName name="CRUCE12__A_S1">#REF!</definedName>
    <definedName name="CRUCE12__A_S2">#REF!</definedName>
    <definedName name="CRUCE12__A_S3">#REF!</definedName>
    <definedName name="CRUCE12__A_S4">#REF!</definedName>
    <definedName name="CRUCE12__A_S5">#REF!</definedName>
    <definedName name="CRUCE12__A_S6">#REF!</definedName>
    <definedName name="CRUCE12_B_S1">#REF!</definedName>
    <definedName name="CRUCE12_B_S2">#REF!</definedName>
    <definedName name="CRUCE12_B_S3">#REF!</definedName>
    <definedName name="CRUCE12_B_S4">#REF!</definedName>
    <definedName name="CRUCE12_B_S5">#REF!</definedName>
    <definedName name="CRUCE12_B_S6">#REF!</definedName>
    <definedName name="CRUCE160_CANAL_S1">#REF!</definedName>
    <definedName name="CRUCE160_CANAL_S2">#REF!</definedName>
    <definedName name="CRUCE160_CANAL_S3">#REF!</definedName>
    <definedName name="CRUCE160_CANAL_S4">#REF!</definedName>
    <definedName name="CRUCE160_CANAL_S5">#REF!</definedName>
    <definedName name="CRUCE160_CANAL_S6">#REF!</definedName>
    <definedName name="CRUCE90_CANAL_S1">#REF!</definedName>
    <definedName name="CRUCE90_CANAL_S2">#REF!</definedName>
    <definedName name="CRUCE90_CANAL_S3">#REF!</definedName>
    <definedName name="CRUCE90_CANAL_S4">#REF!</definedName>
    <definedName name="CRUCE90_CANAL_S5">#REF!</definedName>
    <definedName name="CRUCE90_CANAL_S6">#REF!</definedName>
    <definedName name="CRUCE90_S1">#REF!</definedName>
    <definedName name="CRUCE90_S2">#REF!</definedName>
    <definedName name="CRUCE90_S3">#REF!</definedName>
    <definedName name="CRUCE90_S4">#REF!</definedName>
    <definedName name="CRUCE90_S5">#REF!</definedName>
    <definedName name="CRUCE90_S6">#REF!</definedName>
    <definedName name="Cruceta_metálica_en_ángulo_de__2m_x_2_5__x_2_5__x_1_4_.">"Prueba1"</definedName>
    <definedName name="CRUZ3">#REF!</definedName>
    <definedName name="CRUZ3_1">#N/A</definedName>
    <definedName name="CRUZ4">#REF!</definedName>
    <definedName name="CRUZ4_1">#N/A</definedName>
    <definedName name="CRUZ4X3">#REF!</definedName>
    <definedName name="CRUZ4X3_1">#N/A</definedName>
    <definedName name="Cs">#REF!</definedName>
    <definedName name="CSIKA">[23]BASE!$D$330</definedName>
    <definedName name="Ct">#REF!</definedName>
    <definedName name="CT070KG">#REF!</definedName>
    <definedName name="CT080KG">#REF!</definedName>
    <definedName name="CT110K">#REF!</definedName>
    <definedName name="CT110KG">#REF!</definedName>
    <definedName name="CT140K">#REF!</definedName>
    <definedName name="CT140KG">[14]BASE!$D$40</definedName>
    <definedName name="CT170KG">[13]BASE!$D$37</definedName>
    <definedName name="CT180K">#REF!</definedName>
    <definedName name="CT180KG">[14]BASE!$D$38</definedName>
    <definedName name="CT210K">#REF!</definedName>
    <definedName name="CT210KG">[14]BASE!$D$37</definedName>
    <definedName name="CT245K">#REF!</definedName>
    <definedName name="CT245KG">[14]BASE!$D$36</definedName>
    <definedName name="CT280KG">[58]BASE!$D$44</definedName>
    <definedName name="CTA">#REF!</definedName>
    <definedName name="Ctd">#REF!</definedName>
    <definedName name="Cu">#REF!</definedName>
    <definedName name="CUAALB">[107]CUADRILLAS!$D$73</definedName>
    <definedName name="CUACON">[107]CUADRILLAS!$D$62</definedName>
    <definedName name="cuad">[36]PrecRec!$D$24</definedName>
    <definedName name="cuad1">#REF!</definedName>
    <definedName name="cuad2">#REF!</definedName>
    <definedName name="cuad3">#REF!</definedName>
    <definedName name="cuad4">#REF!</definedName>
    <definedName name="CUAD5">#REF!</definedName>
    <definedName name="cuado">#REF!</definedName>
    <definedName name="cuadpav">[36]PrecRec!$D$26</definedName>
    <definedName name="Cuadrilla">'[53]MO_CUADRILLAS Y SALARIOS'!$A$9:$A$43</definedName>
    <definedName name="Cuadrillas">#REF!</definedName>
    <definedName name="Cuadro">#REF!</definedName>
    <definedName name="CuadroIntermedio">#REF!</definedName>
    <definedName name="CuadroIntermedio1">#REF!</definedName>
    <definedName name="CUAEXC">[107]CUADRILLAS!$D$49</definedName>
    <definedName name="CUAL">[24]!ERR</definedName>
    <definedName name="CUAPLO">#REF!</definedName>
    <definedName name="CUATOP">#REF!</definedName>
    <definedName name="CUBS">#REF!</definedName>
    <definedName name="cUCA">#REF!</definedName>
    <definedName name="cumplimiento">#REF!</definedName>
    <definedName name="CUNET" hidden="1">{"via1",#N/A,TRUE,"general";"via2",#N/A,TRUE,"general";"via3",#N/A,TRUE,"general"}</definedName>
    <definedName name="cuneta">#REF!</definedName>
    <definedName name="Curva_1_2">'[44]4.1-Materiales y mano de obra'!$Q$38</definedName>
    <definedName name="Curva_conduit_pvc_1_2">'[41]LISTADO DE MATERIALES Y EQUIPOS'!$B$123</definedName>
    <definedName name="Curva_EMT_1_2">'[44]4.1-Materiales y mano de obra'!$Q$57</definedName>
    <definedName name="Cv">#REF!</definedName>
    <definedName name="CVa">'[9]Cambio de Valv.'!$E$1:$E$65536</definedName>
    <definedName name="cvbcvbf">#REF!</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#REF!</definedName>
    <definedName name="Cx">#REF!</definedName>
    <definedName name="Cy">#REF!</definedName>
    <definedName name="CYLL2">[23]BASE!$D$319</definedName>
    <definedName name="CYLL3">[23]BASE!$D$320</definedName>
    <definedName name="CYLL4">[23]BASE!$D$321</definedName>
    <definedName name="CYLL6">#REF!</definedName>
    <definedName name="D">#REF!</definedName>
    <definedName name="D_m">[11]bases!$A$2:$K$43</definedName>
    <definedName name="d_percápita">#REF!</definedName>
    <definedName name="DADADAD" hidden="1">{#N/A,#N/A,TRUE,"CODIGO DEPENDENCIA"}</definedName>
    <definedName name="dario">'[108]GPI 526'!#REF!</definedName>
    <definedName name="DASD" hidden="1">{"TAB1",#N/A,TRUE,"GENERAL";"TAB2",#N/A,TRUE,"GENERAL";"TAB3",#N/A,TRUE,"GENERAL";"TAB4",#N/A,TRUE,"GENERAL";"TAB5",#N/A,TRUE,"GENERAL"}</definedName>
    <definedName name="datos1">'[109]Base de Diseño'!$A$1:$D$204</definedName>
    <definedName name="dbfdfbi" hidden="1">{"TAB1",#N/A,TRUE,"GENERAL";"TAB2",#N/A,TRUE,"GENERAL";"TAB3",#N/A,TRUE,"GENERAL";"TAB4",#N/A,TRUE,"GENERAL";"TAB5",#N/A,TRUE,"GENERAL"}</definedName>
    <definedName name="Dbgcm">#REF!</definedName>
    <definedName name="Dcacm">#REF!</definedName>
    <definedName name="DCSDCTV" hidden="1">{"via1",#N/A,TRUE,"general";"via2",#N/A,TRUE,"general";"via3",#N/A,TRUE,"general"}</definedName>
    <definedName name="DD">#REF!</definedName>
    <definedName name="dd_1" hidden="1">{#N/A,#N/A,TRUE,"INGENIERIA";#N/A,#N/A,TRUE,"COMPRAS";#N/A,#N/A,TRUE,"DIRECCION";#N/A,#N/A,TRUE,"RESUMEN"}</definedName>
    <definedName name="dd_2" hidden="1">{#N/A,#N/A,TRUE,"INGENIERIA";#N/A,#N/A,TRUE,"COMPRAS";#N/A,#N/A,TRUE,"DIRECCION";#N/A,#N/A,TRUE,"RESUMEN"}</definedName>
    <definedName name="ddd" hidden="1">{"via1",#N/A,TRUE,"general";"via2",#N/A,TRUE,"general";"via3",#N/A,TRUE,"general"}</definedName>
    <definedName name="DDDD">#REF!</definedName>
    <definedName name="DDDDDDD">#REF!</definedName>
    <definedName name="ddddt" hidden="1">{"via1",#N/A,TRUE,"general";"via2",#N/A,TRUE,"general";"via3",#N/A,TRUE,"general"}</definedName>
    <definedName name="DDE" hidden="1">{#N/A,#N/A,TRUE,"1842CWN0"}</definedName>
    <definedName name="DDE_1" hidden="1">{#N/A,#N/A,TRUE,"1842CWN0"}</definedName>
    <definedName name="DDE_2"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dvd">#REF!</definedName>
    <definedName name="de">#REF!</definedName>
    <definedName name="de_1">#N/A</definedName>
    <definedName name="decision">#REF!</definedName>
    <definedName name="deded" hidden="1">{"TAB1",#N/A,TRUE,"GENERAL";"TAB2",#N/A,TRUE,"GENERAL";"TAB3",#N/A,TRUE,"GENERAL";"TAB4",#N/A,TRUE,"GENERAL";"TAB5",#N/A,TRUE,"GENERAL"}</definedName>
    <definedName name="def">[36]PrecRec!$D$50</definedName>
    <definedName name="defd" hidden="1">{"via1",#N/A,TRUE,"general";"via2",#N/A,TRUE,"general";"via3",#N/A,TRUE,"general"}</definedName>
    <definedName name="Deflexión">'[110]Coficiente de Pérdidas'!$A$2:$B$10</definedName>
    <definedName name="delin">[36]PrecRec!$D$55</definedName>
    <definedName name="DEMANDA">#REF!</definedName>
    <definedName name="demanto">#REF!</definedName>
    <definedName name="demarc">[36]PrecRec!$D$19</definedName>
    <definedName name="DEMOLICION">#REF!</definedName>
    <definedName name="DEMOLICION_1">#N/A</definedName>
    <definedName name="DEMOLICIONASFALTO">#REF!</definedName>
    <definedName name="DEMOLICIONASFALTO_1">#N/A</definedName>
    <definedName name="DEMOLICIONCONCRETO">#REF!</definedName>
    <definedName name="DEMOLICIONCONCRETO_1">#N/A</definedName>
    <definedName name="demolicioncuneta">#REF!</definedName>
    <definedName name="DENS">#REF!</definedName>
    <definedName name="DENSIDAD">#REF!</definedName>
    <definedName name="Departamento">#REF!</definedName>
    <definedName name="des">#N/A</definedName>
    <definedName name="DESC_APU">IF([89]apu!XFC1="",IF([89]apu!XFD1="",IF([89]apu!XFC1048576="","",DIRECTO),""),DESCRIPCION_APU)</definedName>
    <definedName name="DESC_AUX">IF([89]Auxiliares!$A1="",IF([89]Auxiliares!$A1048576="","","DIRECTO:  "&amp;TEXT(ROUNDUP(SUMIF([89]Auxiliares!$A$1:$A$65536,[89]Auxiliares!$A1048576,[89]Auxiliares!$G$1:$G$65536)/2,0),"#,##0")&amp;" / "&amp;VLOOKUP([89]Auxiliares!$A1048576,[89]Insumos!$D$1:$F$65536,3,FALSE)),IF([89]Auxiliares!$A1="","",VLOOKUP([89]Auxiliares!$B1,[89]Insumos!$D$1:$E$65536,2,FALSE)))</definedName>
    <definedName name="Desc_F">#REF!</definedName>
    <definedName name="Desc_F_Acc">#REF!</definedName>
    <definedName name="DESC1">[111]ITEMS!$B$2</definedName>
    <definedName name="DESC521">[112]ITEMS!$B$522</definedName>
    <definedName name="descap" hidden="1">{"TAB1",#N/A,TRUE,"GENERAL";"TAB2",#N/A,TRUE,"GENERAL";"TAB3",#N/A,TRUE,"GENERAL";"TAB4",#N/A,TRUE,"GENERAL";"TAB5",#N/A,TRUE,"GENERAL"}</definedName>
    <definedName name="descapote">#REF!</definedName>
    <definedName name="Descrip_cuadrillas">#REF!</definedName>
    <definedName name="Descrip_equipos">#REF!</definedName>
    <definedName name="Descrip_transporte">#REF!</definedName>
    <definedName name="Descripcion">#REF!</definedName>
    <definedName name="Descripción">[113]Mat!$A$12:$A$630</definedName>
    <definedName name="Descripcion_1">#N/A</definedName>
    <definedName name="DESCRIPCION_APU">IF(ISERROR(SEARCH("-",[89]apu!$B1,3)),[0]!INSUMO,ITEM)</definedName>
    <definedName name="DESCRIPCION_EQUIPO">[114]Equipos!$B$4:$B$60</definedName>
    <definedName name="DESCRIPCIÓN2">'[115]3-Listado de Actividades'!$E$9:$E$148</definedName>
    <definedName name="DESCRP1">[57]DATOS!$D$2</definedName>
    <definedName name="DESCRP2">[57]DATOS!$D$3</definedName>
    <definedName name="DESFRE" hidden="1">{#N/A,#N/A,FALSE,"GRAFICO";#N/A,#N/A,FALSE,"CAJA (2)";#N/A,#N/A,FALSE,"TERCEROS-PROMEDIO";#N/A,#N/A,FALSE,"CAJA";#N/A,#N/A,FALSE,"INGRESOS1995-2003";#N/A,#N/A,FALSE,"GASTOS1995-2003"}</definedName>
    <definedName name="design">'[116]Design (3)'!$A$12:$CM$71</definedName>
    <definedName name="design2">[116]Design!$A$24:$CM$66</definedName>
    <definedName name="DESPIECET9m">#REF!</definedName>
    <definedName name="DestinoConsultoria">#REF!</definedName>
    <definedName name="DestinoObra">#REF!</definedName>
    <definedName name="detalle">[117]Materiales!$A$2:$A$219</definedName>
    <definedName name="DETENCION">#REF!</definedName>
    <definedName name="deuda">[118]deuda!$A:$IV</definedName>
    <definedName name="deuda2">[119]deuda!$A:$IV</definedName>
    <definedName name="DevAnd">#REF!</definedName>
    <definedName name="DevBol">#REF!</definedName>
    <definedName name="DevCorS">#REF!</definedName>
    <definedName name="DevDM">#REF!</definedName>
    <definedName name="DevDolC">#REF!</definedName>
    <definedName name="DevFr">#REF!</definedName>
    <definedName name="DevFS">#REF!</definedName>
    <definedName name="DevLE">#REF!</definedName>
    <definedName name="DevPeso">#REF!</definedName>
    <definedName name="DevPta">#REF!</definedName>
    <definedName name="DevSol">#REF!</definedName>
    <definedName name="DevSucre">#REF!</definedName>
    <definedName name="DevYen">#REF!</definedName>
    <definedName name="DEX">#REF!</definedName>
    <definedName name="DF">#REF!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E" hidden="1">{#N/A,#N/A,TRUE,"1842CWN0"}</definedName>
    <definedName name="DFDE_1" hidden="1">{#N/A,#N/A,TRUE,"1842CWN0"}</definedName>
    <definedName name="DFDE_2" hidden="1">{#N/A,#N/A,TRUE,"1842CWN0"}</definedName>
    <definedName name="dfds" hidden="1">{"TAB1",#N/A,TRUE,"GENERAL";"TAB2",#N/A,TRUE,"GENERAL";"TAB3",#N/A,TRUE,"GENERAL";"TAB4",#N/A,TRUE,"GENERAL";"TAB5",#N/A,TRUE,"GENERAL"}</definedName>
    <definedName name="dfdsfi" hidden="1">{"via1",#N/A,TRUE,"general";"via2",#N/A,TRUE,"general";"via3",#N/A,TRUE,"general"}</definedName>
    <definedName name="DFEET" hidden="1">{#N/A,#N/A,TRUE,"INGENIERIA";#N/A,#N/A,TRUE,"COMPRAS";#N/A,#N/A,TRUE,"DIRECCION";#N/A,#N/A,TRUE,"RESUMEN"}</definedName>
    <definedName name="DFEET_1" hidden="1">{#N/A,#N/A,TRUE,"INGENIERIA";#N/A,#N/A,TRUE,"COMPRAS";#N/A,#N/A,TRUE,"DIRECCION";#N/A,#N/A,TRUE,"RESUMEN"}</definedName>
    <definedName name="DFEET_2" hidden="1">{#N/A,#N/A,TRUE,"INGENIERIA";#N/A,#N/A,TRUE,"COMPRAS";#N/A,#N/A,TRUE,"DIRECCION";#N/A,#N/A,TRUE,"RESUMEN"}</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EE" hidden="1">{#N/A,#N/A,TRUE,"1842CWN0"}</definedName>
    <definedName name="DGFEE_1" hidden="1">{#N/A,#N/A,TRUE,"1842CWN0"}</definedName>
    <definedName name="DGFEE_2" hidden="1">{#N/A,#N/A,TRUE,"1842CWN0"}</definedName>
    <definedName name="DGFG" hidden="1">{"via1",#N/A,TRUE,"general";"via2",#N/A,TRUE,"general";"via3",#N/A,TRUE,"general"}</definedName>
    <definedName name="DGFGGHF" hidden="1">{#N/A,#N/A,TRUE,"INGENIERIA";#N/A,#N/A,TRUE,"COMPRAS";#N/A,#N/A,TRUE,"DIRECCION";#N/A,#N/A,TRUE,"RESUMEN"}</definedName>
    <definedName name="DGFGGHF_1" hidden="1">{#N/A,#N/A,TRUE,"INGENIERIA";#N/A,#N/A,TRUE,"COMPRAS";#N/A,#N/A,TRUE,"DIRECCION";#N/A,#N/A,TRUE,"RESUMEN"}</definedName>
    <definedName name="DGFGGHF_2" hidden="1">{#N/A,#N/A,TRUE,"INGENIERIA";#N/A,#N/A,TRUE,"COMPRAS";#N/A,#N/A,TRUE,"DIRECCION";#N/A,#N/A,TRUE,"RESUMEN"}</definedName>
    <definedName name="DGFR" hidden="1">{#N/A,#N/A,TRUE,"1842CWN0"}</definedName>
    <definedName name="DGFR_1" hidden="1">{#N/A,#N/A,TRUE,"1842CWN0"}</definedName>
    <definedName name="DGFR_2"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GGHHJT_1" hidden="1">{#N/A,#N/A,TRUE,"INGENIERIA";#N/A,#N/A,TRUE,"COMPRAS";#N/A,#N/A,TRUE,"DIRECCION";#N/A,#N/A,TRUE,"RESUMEN"}</definedName>
    <definedName name="DGGGHHJT_2" hidden="1">{#N/A,#N/A,TRUE,"INGENIERIA";#N/A,#N/A,TRUE,"COMPRAS";#N/A,#N/A,TRUE,"DIRECCION";#N/A,#N/A,TRUE,"RESUMEN"}</definedName>
    <definedName name="dghfs">#REF!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GRR_1" hidden="1">{#N/A,#N/A,TRUE,"INGENIERIA";#N/A,#N/A,TRUE,"COMPRAS";#N/A,#N/A,TRUE,"DIRECCION";#N/A,#N/A,TRUE,"RESUMEN"}</definedName>
    <definedName name="DGRR_2"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A">[39]PRESUPUESTO!$B$13</definedName>
    <definedName name="DIAME">#REF!</definedName>
    <definedName name="Diametros">#REF!</definedName>
    <definedName name="diamm">[11]datos!$D$5:$D$300</definedName>
    <definedName name="Diana" hidden="1">{"TAB1",#N/A,TRUE,"GENERAL";"TAB2",#N/A,TRUE,"GENERAL";"TAB3",#N/A,TRUE,"GENERAL";"TAB4",#N/A,TRUE,"GENERAL";"TAB5",#N/A,TRUE,"GENERAL"}</definedName>
    <definedName name="DIAS">#REF!</definedName>
    <definedName name="DIAS_1">#N/A</definedName>
    <definedName name="diasacumulacion">#REF!</definedName>
    <definedName name="DIASROTACION">#REF!</definedName>
    <definedName name="DIC">[47]DIC!$A$3:$AN$28</definedName>
    <definedName name="DifConsultoriaFM">#REF!</definedName>
    <definedName name="dina">#REF!</definedName>
    <definedName name="DIRECTO">"DIRECTO:  "&amp;TEXT(ROUNDUP(SUMIF([89]apu!$A$1:$A$65536,[89]apu!$A1048576,[89]apu!$G$1:$G$65536)/2,0),"#,##0")&amp;" / "&amp;VLOOKUP([89]apu!$A1048576,'[89]Ppto completo'!$D$1:$F$65536,3,FALSE)</definedName>
    <definedName name="DIRECTO1">[120]APU!$U$132</definedName>
    <definedName name="DIRECTO10">[120]APU!$U$681</definedName>
    <definedName name="DIRECTO100">[120]APU!$U$6171</definedName>
    <definedName name="DIRECTO101">[120]APU!$U$6232</definedName>
    <definedName name="DIRECTO102">[120]APU!$U$6293</definedName>
    <definedName name="DIRECTO103">[120]APU!$U$6354</definedName>
    <definedName name="DIRECTO104">[120]APU!$U$6415</definedName>
    <definedName name="DIRECTO105">[120]APU!$U$6476</definedName>
    <definedName name="DIRECTO11">[120]APU!$U$742</definedName>
    <definedName name="DIRECTO12">[120]APU!$U$803</definedName>
    <definedName name="DIRECTO124">[120]APU!$U$7635</definedName>
    <definedName name="DIRECTO125">[120]APU!$U$7696</definedName>
    <definedName name="DIRECTO126">[120]APU!$U$7757</definedName>
    <definedName name="DIRECTO127">[120]APU!$U$7818</definedName>
    <definedName name="DIRECTO128">[120]APU!$U$7879</definedName>
    <definedName name="DIRECTO129">[120]APU!$U$7940</definedName>
    <definedName name="DIRECTO13">[120]APU!$U$864</definedName>
    <definedName name="DIRECTO130">[120]APU!$U$8001</definedName>
    <definedName name="DIRECTO131">[120]APU!$U$8062</definedName>
    <definedName name="DIRECTO132">[120]APU!$U$8123</definedName>
    <definedName name="DIRECTO133">[120]APU!$U$8184</definedName>
    <definedName name="DIRECTO134">[120]APU!$U$8245</definedName>
    <definedName name="DIRECTO14">[120]APU!$U$925</definedName>
    <definedName name="DIRECTO15">[120]APU!$U$986</definedName>
    <definedName name="DIRECTO16">[120]APU!$U$1047</definedName>
    <definedName name="DIRECTO17">[120]APU!$U$1108</definedName>
    <definedName name="DIRECTO18">[120]APU!$U$1169</definedName>
    <definedName name="DIRECTO2">[120]APU!$U$193</definedName>
    <definedName name="DIRECTO2.10">[120]APU!$U$14889</definedName>
    <definedName name="DIRECTO2.11">[120]APU!$U$14950</definedName>
    <definedName name="DIRECTO2.12">[120]APU!$U$15011</definedName>
    <definedName name="DIRECTO2.9">[120]APU!$U$11839</definedName>
    <definedName name="DIRECTO21">[120]APU!$U$1352</definedName>
    <definedName name="DIRECTO22">[120]APU!$U$1413</definedName>
    <definedName name="DIRECTO23">[120]APU!$U$1474</definedName>
    <definedName name="DIRECTO24">[120]APU!$U$1535</definedName>
    <definedName name="DIRECTO25">[120]APU!$U$1596</definedName>
    <definedName name="DIRECTO26">[120]APU!$U$1657</definedName>
    <definedName name="DIRECTO27">[120]APU!$U$1718</definedName>
    <definedName name="DIRECTO28">[120]APU!$U$1779</definedName>
    <definedName name="DIRECTO29">[120]APU!$U$1840</definedName>
    <definedName name="DIRECTO3">[120]APU!$U$254</definedName>
    <definedName name="DIRECTO3.15">[120]APU!$U$8667</definedName>
    <definedName name="DIRECTO3.16">[120]APU!$U$8728</definedName>
    <definedName name="DIRECTO3.17">[120]APU!$U$8789</definedName>
    <definedName name="DIRECTO3.18">[120]APU!$U$8850</definedName>
    <definedName name="DIRECTO3.19">[120]APU!$U$8911</definedName>
    <definedName name="DIRECTO3.20">[120]APU!$U$8972</definedName>
    <definedName name="DIRECTO3.21">[120]APU!$U$11961</definedName>
    <definedName name="DIRECTO3.22">[120]APU!$U$14523</definedName>
    <definedName name="DIRECTO3.23">[120]APU!$U$15133</definedName>
    <definedName name="DIRECTO3.24">[120]APU!$U$16292</definedName>
    <definedName name="DIRECTO3.25">[120]APU!$U$16353</definedName>
    <definedName name="DIRECTO3.26">[120]APU!$U$16414</definedName>
    <definedName name="DIRECTO3.27">[120]APU!$U$16475</definedName>
    <definedName name="DIRECTO3.28">[120]APU!$U$16536</definedName>
    <definedName name="DIRECTO30">[120]APU!$U$1901</definedName>
    <definedName name="DIRECTO31">[120]APU!$U$1962</definedName>
    <definedName name="DIRECTO32">[120]APU!$U$2023</definedName>
    <definedName name="DIRECTO33">[120]APU!$U$2084</definedName>
    <definedName name="DIRECTO34">[120]APU!$U$2145</definedName>
    <definedName name="DIRECTO35">[120]APU!$U$2206</definedName>
    <definedName name="DIRECTO36">[120]APU!$U$2267</definedName>
    <definedName name="DIRECTO37">[120]APU!$U$2328</definedName>
    <definedName name="DIRECTO38">[120]APU!$U$2389</definedName>
    <definedName name="DIRECTO39">[120]APU!$U$2450</definedName>
    <definedName name="DIRECTO4">[120]APU!$U$315</definedName>
    <definedName name="DIRECTO4.20">[120]APU!$U$9216</definedName>
    <definedName name="DIRECTO4.21">[120]APU!$U$9277</definedName>
    <definedName name="DIRECTO4.22">[120]APU!$U$9338</definedName>
    <definedName name="DIRECTO4.23">[120]APU!$U$9399</definedName>
    <definedName name="DIRECTO4.24">[120]APU!$U$9460</definedName>
    <definedName name="DIRECTO4.25">[120]APU!$U$9521</definedName>
    <definedName name="DIRECTO4.26">[120]APU!$U$9582</definedName>
    <definedName name="DIRECTO4.27">[120]APU!$U$9643</definedName>
    <definedName name="DIRECTO4.28">[120]APU!$U$9704</definedName>
    <definedName name="DIRECTO4.29">[120]APU!$U$9765</definedName>
    <definedName name="DIRECTO4.30">[120]APU!$U$9826</definedName>
    <definedName name="DIRECTO4.31">[120]APU!$U$9887</definedName>
    <definedName name="DIRECTO4.32">[120]APU!$U$9948</definedName>
    <definedName name="DIRECTO4.33">[120]APU!$U$10009</definedName>
    <definedName name="DIRECTO4.34">[120]APU!$U$10070</definedName>
    <definedName name="DIRECTO4.35">[120]APU!$U$11595</definedName>
    <definedName name="DIRECTO4.36">[120]APU!$U$11656</definedName>
    <definedName name="DIRECTO4.37">[120]APU!$U$15987</definedName>
    <definedName name="DIRECTO4.38">[120]APU!$U$15194</definedName>
    <definedName name="DIRECTO4.39">[120]APU!$U$14279</definedName>
    <definedName name="DIRECTO4.40">[120]APU!$U$14340</definedName>
    <definedName name="DIRECTO4.41">[120]APU!$U$14401</definedName>
    <definedName name="DIRECTO4.42">[120]APU!$U$14462</definedName>
    <definedName name="DIRECTO4.43">[120]APU!$U$14584</definedName>
    <definedName name="DIRECTO4.44">[120]APU!$U$16048</definedName>
    <definedName name="DIRECTO4.45">[120]APU!$U$16109</definedName>
    <definedName name="DIRECTO4.46">[120]APU!$U$14706</definedName>
    <definedName name="DIRECTO4.47">[120]APU!$U$15926</definedName>
    <definedName name="DIRECTO4.48">[120]APU!$U$16170</definedName>
    <definedName name="DIRECTO4.49">[120]APU!$U$16231</definedName>
    <definedName name="DIRECTO4.50">[120]APU!$U$16902</definedName>
    <definedName name="DIRECTO4.51">[120]APU!$U$17634</definedName>
    <definedName name="DIRECTO4.52">[120]APU!$U$17695</definedName>
    <definedName name="DIRECTO40">[120]APU!$U$2511</definedName>
    <definedName name="DIRECTO41">[120]APU!$U$2572</definedName>
    <definedName name="DIRECTO42">[120]APU!$U$2633</definedName>
    <definedName name="DIRECTO43">[120]APU!$U$2694</definedName>
    <definedName name="DIRECTO44">[120]APU!$U$2755</definedName>
    <definedName name="DIRECTO45">[120]APU!$U$2816</definedName>
    <definedName name="DIRECTO46">[120]APU!$U$2877</definedName>
    <definedName name="DIRECTO47">[120]APU!$U$2938</definedName>
    <definedName name="DIRECTO48">[120]APU!$U$2999</definedName>
    <definedName name="DIRECTO49">[120]APU!$U$3060</definedName>
    <definedName name="DIRECTO5">[120]APU!$U$376</definedName>
    <definedName name="DIRECTO5.100">[120]APU!$U$12449</definedName>
    <definedName name="DIRECTO5.101">[120]APU!$U$12510</definedName>
    <definedName name="DIRECTO5.104">[120]APU!$U$12571</definedName>
    <definedName name="DIRECTO5.105">[120]APU!$U$12632</definedName>
    <definedName name="DIRECTO5.106">[120]APU!$U$12693</definedName>
    <definedName name="DIRECTO5.107">[120]APU!$U$12754</definedName>
    <definedName name="DIRECTO5.108">[120]APU!$U$12815</definedName>
    <definedName name="DIRECTO5.109">[120]APU!$U$12876</definedName>
    <definedName name="DIRECTO5.111">[120]APU!$U$12937</definedName>
    <definedName name="DIRECTO5.112">[120]APU!$U$12998</definedName>
    <definedName name="DIRECTO5.113">[120]APU!$U$14767</definedName>
    <definedName name="DIRECTO5.114">[120]APU!$U$14828</definedName>
    <definedName name="DIRECTO5.115">[120]APU!$U$15072</definedName>
    <definedName name="DIRECTO5.53">[120]APU!$U$10131</definedName>
    <definedName name="DIRECTO5.54">[120]APU!$U$10192</definedName>
    <definedName name="DIRECTO5.55">[120]APU!$U$10253</definedName>
    <definedName name="DIRECTO5.56">[120]APU!$U$10314</definedName>
    <definedName name="DIRECTO5.57">[120]APU!$U$10375</definedName>
    <definedName name="DIRECTO5.58">[120]APU!$U$10436</definedName>
    <definedName name="DIRECTO5.59">[120]APU!$U$10497</definedName>
    <definedName name="DIRECTO5.60">[120]APU!$U$10558</definedName>
    <definedName name="DIRECTO5.61">[120]APU!$U$10619</definedName>
    <definedName name="DIRECTO5.62">[120]APU!$U$10680</definedName>
    <definedName name="DIRECTO5.63">[120]APU!$U$10741</definedName>
    <definedName name="DIRECTO5.64">[120]APU!$U$10802</definedName>
    <definedName name="DIRECTO5.65">[120]APU!$U$10863</definedName>
    <definedName name="DIRECTO5.66">[120]APU!$U$10924</definedName>
    <definedName name="DIRECTO5.67">[120]APU!$U$10985</definedName>
    <definedName name="DIRECTO5.68">[120]APU!$U$11046</definedName>
    <definedName name="DIRECTO5.69">[120]APU!$U$11107</definedName>
    <definedName name="DIRECTO5.70">[120]APU!$U$11168</definedName>
    <definedName name="DIRECTO5.71">[120]APU!$U$11229</definedName>
    <definedName name="DIRECTO5.72">[120]APU!$U$12022</definedName>
    <definedName name="DIRECTO5.73">[120]APU!$U$12083</definedName>
    <definedName name="DIRECTO5.74">[120]APU!$U$12144</definedName>
    <definedName name="DIRECTO5.77">[120]APU!$U$12205</definedName>
    <definedName name="DIRECTO5.78">[120]APU!$U$12327</definedName>
    <definedName name="DIRECTO5.79">[120]APU!$U$12388</definedName>
    <definedName name="DIRECTO5.80">[120]APU!$U$12266</definedName>
    <definedName name="DIRECTO5.82">[120]APU!$U$14035</definedName>
    <definedName name="DIRECTO5.83">[120]APU!$U$14096</definedName>
    <definedName name="DIRECTO5.84">[120]APU!$U$13364</definedName>
    <definedName name="DIRECTO5.85">[120]APU!$U$13425</definedName>
    <definedName name="DIRECTO5.86">[120]APU!$U$13486</definedName>
    <definedName name="DIRECTO5.87">[120]APU!$U$13547</definedName>
    <definedName name="DIRECTO5.88">[120]APU!$U$13608</definedName>
    <definedName name="DIRECTO5.89">[120]APU!$U$13669</definedName>
    <definedName name="DIRECTO5.90">[120]APU!$U$13730</definedName>
    <definedName name="DIRECTO5.91">[120]APU!$U$13791</definedName>
    <definedName name="DIRECTO5.92">[120]APU!$U$13852</definedName>
    <definedName name="DIRECTO5.93">[120]APU!$U$13913</definedName>
    <definedName name="DIRECTO5.94">[120]APU!$U$13974</definedName>
    <definedName name="DIRECTO5.95">[120]APU!$U$13059</definedName>
    <definedName name="DIRECTO5.96">[120]APU!$U$13120</definedName>
    <definedName name="DIRECTO5.97">[120]APU!$U$13181</definedName>
    <definedName name="DIRECTO5.98">[120]APU!$U$13242</definedName>
    <definedName name="DIRECTO5.99">[120]APU!$U$13303</definedName>
    <definedName name="DIRECTO50">[120]APU!$U$3121</definedName>
    <definedName name="DIRECTO51">[120]APU!$U$3182</definedName>
    <definedName name="DIRECTO52">[120]APU!$U$3243</definedName>
    <definedName name="DIRECTO53">[120]APU!$U$3304</definedName>
    <definedName name="DIRECTO54">[120]APU!$U$3365</definedName>
    <definedName name="DIRECTO55">[120]APU!$U$3426</definedName>
    <definedName name="DIRECTO56">[120]APU!$U$3487</definedName>
    <definedName name="DIRECTO57">[120]APU!$U$3548</definedName>
    <definedName name="DIRECTO58">[120]APU!$U$3609</definedName>
    <definedName name="DIRECTO59">[120]APU!$U$3670</definedName>
    <definedName name="DIRECTO6">[120]APU!$U$437</definedName>
    <definedName name="DIRECTO60">[120]APU!$U$3731</definedName>
    <definedName name="DIRECTO61">[120]APU!$U$3792</definedName>
    <definedName name="DIRECTO62">[120]APU!$U$3853</definedName>
    <definedName name="DIRECTO63">[120]APU!$U$3914</definedName>
    <definedName name="DIRECTO64">[120]APU!$U$3975</definedName>
    <definedName name="DIRECTO65">[120]APU!$U$4036</definedName>
    <definedName name="DIRECTO66">[120]APU!$U$4097</definedName>
    <definedName name="DIRECTO67">[120]APU!$U$4158</definedName>
    <definedName name="DIRECTO68">[120]APU!$U$4219</definedName>
    <definedName name="DIRECTO69">[120]APU!$U$4280</definedName>
    <definedName name="DIRECTO7">[120]APU!$U$498</definedName>
    <definedName name="DIRECTO7.12">[120]APU!$U$8305</definedName>
    <definedName name="DIRECTO7.13">[120]APU!$U$8366</definedName>
    <definedName name="DIRECTO7.14">[120]APU!$U$8427</definedName>
    <definedName name="DIRECTO7.15">[120]APU!$U$8488</definedName>
    <definedName name="DIRECTO7.16">[120]APU!$U$8606</definedName>
    <definedName name="DIRECTO7.17">[120]APU!$U$11290</definedName>
    <definedName name="DIRECTO7.18">[120]APU!$U$11351</definedName>
    <definedName name="DIRECTO7.19">[120]APU!$U$11412</definedName>
    <definedName name="DIRECTO7.20">[120]APU!$U$11473</definedName>
    <definedName name="DIRECTO7.21">[120]APU!$U$11534</definedName>
    <definedName name="DIRECTO7.22">[120]APU!$U$11717</definedName>
    <definedName name="DIRECTO7.23">[120]APU!$U$11778</definedName>
    <definedName name="DIRECTO7.24">[120]APU!$U$14645</definedName>
    <definedName name="DIRECTO7.25">[120]APU!$U$15255</definedName>
    <definedName name="DIRECTO7.26">[120]APU!$U$15316</definedName>
    <definedName name="DIRECTO7.27">[120]APU!$U$15377</definedName>
    <definedName name="DIRECTO7.28">[120]APU!$U$15438</definedName>
    <definedName name="DIRECTO7.29">[120]APU!$U$15499</definedName>
    <definedName name="DIRECTO7.30">[120]APU!$U$15560</definedName>
    <definedName name="DIRECTO7.31">[120]APU!$U$15621</definedName>
    <definedName name="DIRECTO7.32">[120]APU!$U$15682</definedName>
    <definedName name="DIRECTO7.33">[120]APU!$U$15743</definedName>
    <definedName name="DIRECTO7.34">[120]APU!$U$15804</definedName>
    <definedName name="DIRECTO7.35">[120]APU!$U$15865</definedName>
    <definedName name="DIRECTO7.36">[120]APU!$U$17085</definedName>
    <definedName name="DIRECTO7.37">[120]APU!$U$17268</definedName>
    <definedName name="DIRECTO7.38">[120]APU!$U$17207</definedName>
    <definedName name="DIRECTO7.39">[120]APU!$U$17390</definedName>
    <definedName name="DIRECTO7.40">[120]APU!$U$17451</definedName>
    <definedName name="DIRECTO7.41">[120]APU!$U$17512</definedName>
    <definedName name="DIRECTO7.42">[120]APU!$U$17146</definedName>
    <definedName name="DIRECTO7.43">[120]APU!$U$17573</definedName>
    <definedName name="DIRECTO7.44">[120]APU!$U$17329</definedName>
    <definedName name="DIRECTO70">[120]APU!$U$4341</definedName>
    <definedName name="DIRECTO71">[120]APU!$U$4402</definedName>
    <definedName name="DIRECTO72">[120]APU!$U$4463</definedName>
    <definedName name="DIRECTO73">[120]APU!$U$4524</definedName>
    <definedName name="DIRECTO74">[120]APU!$U$4585</definedName>
    <definedName name="DIRECTO75">[120]APU!$U$4646</definedName>
    <definedName name="DIRECTO76">[120]APU!$U$4707</definedName>
    <definedName name="DIRECTO77">[120]APU!$U$4768</definedName>
    <definedName name="DIRECTO78">[120]APU!$U$4829</definedName>
    <definedName name="DIRECTO79">[120]APU!$U$4890</definedName>
    <definedName name="DIRECTO8">[120]APU!$U$559</definedName>
    <definedName name="DIRECTO80">[120]APU!$U$4951</definedName>
    <definedName name="DIRECTO81">[120]APU!$U$5012</definedName>
    <definedName name="DIRECTO82">[120]APU!$U$5073</definedName>
    <definedName name="DIRECTO83">[120]APU!$U$5134</definedName>
    <definedName name="DIRECTO84">[120]APU!$U$5195</definedName>
    <definedName name="DIRECTO85">[120]APU!$U$5256</definedName>
    <definedName name="DIRECTO86">[120]APU!$U$5317</definedName>
    <definedName name="DIRECTO87">[120]APU!$U$5378</definedName>
    <definedName name="DIRECTO88">[120]APU!$U$5439</definedName>
    <definedName name="DIRECTO89">[120]APU!$U$5500</definedName>
    <definedName name="DIRECTO9">[120]APU!$U$620</definedName>
    <definedName name="DIRECTO9.1">[120]APU!$U$16597</definedName>
    <definedName name="DIRECTO9.2">[120]APU!$U$16658</definedName>
    <definedName name="DIRECTO9.3">[120]APU!$U$16719</definedName>
    <definedName name="DIRECTO9.4">[120]APU!$U$16780</definedName>
    <definedName name="DIRECTO9.5">[120]APU!$U$16841</definedName>
    <definedName name="DIRECTO90">[120]APU!$U$5561</definedName>
    <definedName name="DIRECTO91">[120]APU!$U$5622</definedName>
    <definedName name="DIRECTO92">[120]APU!$U$5683</definedName>
    <definedName name="DIRECTO93">[120]APU!$U$5744</definedName>
    <definedName name="DIRECTO94">[120]APU!$U$5805</definedName>
    <definedName name="DIRECTO95">[120]APU!$U$5866</definedName>
    <definedName name="DIRECTO96">[120]APU!$U$5927</definedName>
    <definedName name="DIRECTO97">[120]APU!$U$5988</definedName>
    <definedName name="DIRECTO98">[120]APU!$U$6049</definedName>
    <definedName name="DIRECTO99">[120]APU!$U$6110</definedName>
    <definedName name="DISTRIBUCION" hidden="1">{#N/A,#N/A,FALSE,"GRAFICO";#N/A,#N/A,FALSE,"CAJA (2)";#N/A,#N/A,FALSE,"TERCEROS-PROMEDIO";#N/A,#N/A,FALSE,"CAJA";#N/A,#N/A,FALSE,"INGRESOS1995-2003";#N/A,#N/A,FALSE,"GASTOS1995-2003"}</definedName>
    <definedName name="DIVISION">#N/A</definedName>
    <definedName name="djdytj" hidden="1">{"TAB1",#N/A,TRUE,"GENERAL";"TAB2",#N/A,TRUE,"GENERAL";"TAB3",#N/A,TRUE,"GENERAL";"TAB4",#N/A,TRUE,"GENERAL";"TAB5",#N/A,TRUE,"GENERAL"}</definedName>
    <definedName name="DM">#REF!</definedName>
    <definedName name="DMD">#REF!</definedName>
    <definedName name="dolar">#REF!</definedName>
    <definedName name="dólar">#REF!</definedName>
    <definedName name="dolartyco">#REF!</definedName>
    <definedName name="DOLCAN">#REF!</definedName>
    <definedName name="DOM160X20_S1">#REF!</definedName>
    <definedName name="DOM160X20_S2">#REF!</definedName>
    <definedName name="DOM160X20_S3">#REF!</definedName>
    <definedName name="DOM160X20_S4">#REF!</definedName>
    <definedName name="DOM160X20_S5">#REF!</definedName>
    <definedName name="DOM160X20_S6">#REF!</definedName>
    <definedName name="DOM160X32_S1">#REF!</definedName>
    <definedName name="DOM160X32_S2">#REF!</definedName>
    <definedName name="DOM160X32_S3">#REF!</definedName>
    <definedName name="DOM160X32_S4">#REF!</definedName>
    <definedName name="DOM160X32_S5">#REF!</definedName>
    <definedName name="DOM160X32_S6">#REF!</definedName>
    <definedName name="DOM200X20_S1">#REF!</definedName>
    <definedName name="DOM200X20_S2">#REF!</definedName>
    <definedName name="DOM200X20_S3">#REF!</definedName>
    <definedName name="DOM200X20_S4">#REF!</definedName>
    <definedName name="DOM200X20_S5">#REF!</definedName>
    <definedName name="DOM200X20_S6">#REF!</definedName>
    <definedName name="DOM200X32_S1">#REF!</definedName>
    <definedName name="DOM200X32_S2">#REF!</definedName>
    <definedName name="DOM200X32_S3">#REF!</definedName>
    <definedName name="DOM200X32_S4">#REF!</definedName>
    <definedName name="DOM200X32_S5">#REF!</definedName>
    <definedName name="DOM200X32_S6">#REF!</definedName>
    <definedName name="DOM90X20_S1">#REF!</definedName>
    <definedName name="DOM90X20_S2">#REF!</definedName>
    <definedName name="DOM90X20_S3">#REF!</definedName>
    <definedName name="DOM90X20_S4">#REF!</definedName>
    <definedName name="DOM90X20_S5">#REF!</definedName>
    <definedName name="DOM90X20_S6">#REF!</definedName>
    <definedName name="DOM90X32_S1">#REF!</definedName>
    <definedName name="DOM90X32_S2">#REF!</definedName>
    <definedName name="DOM90X32_S3">#REF!</definedName>
    <definedName name="DOM90X32_S4">#REF!</definedName>
    <definedName name="DOM90X32_S5">#REF!</definedName>
    <definedName name="DOM90X32_S6">#REF!</definedName>
    <definedName name="DOMESP90X63_S1">#REF!</definedName>
    <definedName name="DOMESP90X63_S2">#REF!</definedName>
    <definedName name="DOMESP90X63_S3">#REF!</definedName>
    <definedName name="DOMESP90X63_S4">#REF!</definedName>
    <definedName name="DOMESP90X63_S5">#REF!</definedName>
    <definedName name="DOMESP90X63_S6">#REF!</definedName>
    <definedName name="dos">#REF!</definedName>
    <definedName name="DOT">#REF!</definedName>
    <definedName name="Dp">#REF!</definedName>
    <definedName name="DQ">#REF!</definedName>
    <definedName name="dren4">[36]PrecRec!$D$43</definedName>
    <definedName name="dry" hidden="1">{"via1",#N/A,TRUE,"general";"via2",#N/A,TRUE,"general";"via3",#N/A,TRUE,"general"}</definedName>
    <definedName name="DS">#REF!</definedName>
    <definedName name="DSAD" hidden="1">{"via1",#N/A,TRUE,"general";"via2",#N/A,TRUE,"general";"via3",#N/A,TRUE,"general"}</definedName>
    <definedName name="dsadfp" hidden="1">{"TAB1",#N/A,TRUE,"GENERAL";"TAB2",#N/A,TRUE,"GENERAL";"TAB3",#N/A,TRUE,"GENERAL";"TAB4",#N/A,TRUE,"GENERAL";"TAB5",#N/A,TRUE,"GENERAL"}</definedName>
    <definedName name="dsadiadjaod">#REF!</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FASDF">#REF!</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SSD1" hidden="1">{#N/A,#N/A,TRUE,"CODIGO DEPENDENCIA"}</definedName>
    <definedName name="DT">#REF!</definedName>
    <definedName name="dtf">#REF!</definedName>
    <definedName name="dtrhj" hidden="1">{"via1",#N/A,TRUE,"general";"via2",#N/A,TRUE,"general";"via3",#N/A,TRUE,"general"}</definedName>
    <definedName name="Ducha">'[44]4.1-Materiales y mano de obra'!$Q$113</definedName>
    <definedName name="DUCTO">[121]CONDUIT!#REF!</definedName>
    <definedName name="Duitama">#REF!</definedName>
    <definedName name="DuracionMeses">#REF!</definedName>
    <definedName name="DuracionSemanas">#REF!</definedName>
    <definedName name="Dv">#REF!</definedName>
    <definedName name="DWPRICE" hidden="1">#REF!</definedName>
    <definedName name="dxfgg" hidden="1">{"via1",#N/A,TRUE,"general";"via2",#N/A,TRUE,"general";"via3",#N/A,TRUE,"general"}</definedName>
    <definedName name="e">#REF!</definedName>
    <definedName name="E1360.">'[95]7-APU'!#REF!</definedName>
    <definedName name="e3e33" hidden="1">{"via1",#N/A,TRUE,"general";"via2",#N/A,TRUE,"general";"via3",#N/A,TRUE,"general"}</definedName>
    <definedName name="Ebitda" hidden="1">{#N/A,#N/A,FALSE,"GRAFICO";#N/A,#N/A,FALSE,"CAJA (2)";#N/A,#N/A,FALSE,"TERCEROS-PROMEDIO";#N/A,#N/A,FALSE,"CAJA";#N/A,#N/A,FALSE,"INGRESOS1995-2003";#N/A,#N/A,FALSE,"GASTOS1995-2003"}</definedName>
    <definedName name="ED">#REF!</definedName>
    <definedName name="EDEDWSWQA" hidden="1">{"TAB1",#N/A,TRUE,"GENERAL";"TAB2",#N/A,TRUE,"GENERAL";"TAB3",#N/A,TRUE,"GENERAL";"TAB4",#N/A,TRUE,"GENERAL";"TAB5",#N/A,TRUE,"GENERAL"}</definedName>
    <definedName name="edgfhmn" hidden="1">{"via1",#N/A,TRUE,"general";"via2",#N/A,TRUE,"general";"via3",#N/A,TRUE,"general"}</definedName>
    <definedName name="EDWIN">#REF!</definedName>
    <definedName name="ee">#REF!</definedName>
    <definedName name="eeedfr" hidden="1">{"TAB1",#N/A,TRUE,"GENERAL";"TAB2",#N/A,TRUE,"GENERAL";"TAB3",#N/A,TRUE,"GENERAL";"TAB4",#N/A,TRUE,"GENERAL";"TAB5",#N/A,TRUE,"GENERAL"}</definedName>
    <definedName name="EEEE" hidden="1">{"TAB1",#N/A,TRUE,"GENERAL";"TAB2",#N/A,TRUE,"GENERAL";"TAB3",#N/A,TRUE,"GENERAL";"TAB4",#N/A,TRUE,"GENERAL";"TAB5",#N/A,TRUE,"GENERAL"}</definedName>
    <definedName name="eeeeer" hidden="1">{"TAB1",#N/A,TRUE,"GENERAL";"TAB2",#N/A,TRUE,"GENERAL";"TAB3",#N/A,TRUE,"GENERAL";"TAB4",#N/A,TRUE,"GENERAL";"TAB5",#N/A,TRUE,"GENERAL"}</definedName>
    <definedName name="eeerfd" hidden="1">{"via1",#N/A,TRUE,"general";"via2",#N/A,TRUE,"general";"via3",#N/A,TRUE,"general"}</definedName>
    <definedName name="EF">[122]AIU!$A$1:$IU$4</definedName>
    <definedName name="efcwe" hidden="1">#REF!</definedName>
    <definedName name="efef" hidden="1">{"TAB1",#N/A,TRUE,"GENERAL";"TAB2",#N/A,TRUE,"GENERAL";"TAB3",#N/A,TRUE,"GENERAL";"TAB4",#N/A,TRUE,"GENERAL";"TAB5",#N/A,TRUE,"GENERAL"}</definedName>
    <definedName name="EFEQRF">#REF!</definedName>
    <definedName name="efer" hidden="1">{"via1",#N/A,TRUE,"general";"via2",#N/A,TRUE,"general";"via3",#N/A,TRUE,"general"}</definedName>
    <definedName name="eficiencia">'[123]Indicadores de Eficiencia'!$B$2</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NAR">#REF!</definedName>
    <definedName name="EJEC">[39]PRESUPUESTO!$E$7</definedName>
    <definedName name="ELECTRICA">[124]anexo2!#REF!</definedName>
    <definedName name="ELECTRICAS">[124]anexo2!#REF!</definedName>
    <definedName name="ELECTRICO_ITEM_ESTIMADO">[55]Presupuesto!#REF!</definedName>
    <definedName name="Electricos">#REF!</definedName>
    <definedName name="electrosoldada">#REF!</definedName>
    <definedName name="emanto">#REF!</definedName>
    <definedName name="eme">[24]!ERR</definedName>
    <definedName name="empleados2">#REF!</definedName>
    <definedName name="empotra">[11]datos!$W$5:$W$300</definedName>
    <definedName name="emul">[36]PrecRec!$D$58</definedName>
    <definedName name="Enchape_Egeo">'[44]4.1-Materiales y mano de obra'!$Q$30</definedName>
    <definedName name="Enchape_euro_o_corona">'[41]LISTADO DE MATERIALES Y EQUIPOS'!$B$65</definedName>
    <definedName name="ENCHAPES">[55]Presupuesto!#REF!,[55]Presupuesto!#REF!</definedName>
    <definedName name="ENCHAPES_1">[55]Presupuesto!#REF!</definedName>
    <definedName name="ENCHAPES_ITEM">[55]Presupuesto!#REF!,[55]Presupuesto!#REF!,[55]Presupuesto!#REF!,[55]Presupuesto!#REF!</definedName>
    <definedName name="ENCHAPES_VALOR">[55]Presupuesto!$G$67:$G$68,[55]Presupuesto!$G$70:$G$71,[55]Presupuesto!$G$72</definedName>
    <definedName name="Ene">[125]ENE!$A$12:$H$34</definedName>
    <definedName name="Ene_C">[125]ENE!$A$35:$H$52</definedName>
    <definedName name="EneFeb">'[126]Ene-Feb'!$A$12:$H$34</definedName>
    <definedName name="ENERGIATABLA1.2.4">'[4]CALCULO COSTOS DE OPERACIÓN'!$B$127:$AF$163</definedName>
    <definedName name="Ensayos">#REF!</definedName>
    <definedName name="ENT1_SEPT25">[55]Presupuesto!#REF!,[55]Presupuesto!#REF!,[55]Presupuesto!#REF!</definedName>
    <definedName name="entibado">#REF!</definedName>
    <definedName name="entibado_1">#N/A</definedName>
    <definedName name="ENTIDADES">[69]ENTIDADES!$A$6:$A$130</definedName>
    <definedName name="Entrada_1_2">'[44]4.1-Materiales y mano de obra'!$Q$126</definedName>
    <definedName name="ENTRADASP">#REF!</definedName>
    <definedName name="EQ">#REF!</definedName>
    <definedName name="EQUI">[127]EQUIPO!$B$2:$B$36</definedName>
    <definedName name="EQUIPMAR">[128]EQUIPMARZ!$A$4:$G$14</definedName>
    <definedName name="EQUIPO_1">[127]EQUIPO!$B$2:$D$36</definedName>
    <definedName name="Equipo_de_soldadura">'[41]LISTADO DE MATERIALES Y EQUIPOS'!$B$31</definedName>
    <definedName name="Equipos">#REF!</definedName>
    <definedName name="EQUIPOTIT">#REF!</definedName>
    <definedName name="eqw" hidden="1">{"via1",#N/A,TRUE,"general";"via2",#N/A,TRUE,"general";"via3",#N/A,TRUE,"general"}</definedName>
    <definedName name="EREE">#REF!</definedName>
    <definedName name="erfg">#REF!</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#REF!</definedName>
    <definedName name="err" hidden="1">{"TAB1",#N/A,TRUE,"GENERAL";"TAB2",#N/A,TRUE,"GENERAL";"TAB3",#N/A,TRUE,"GENERAL";"TAB4",#N/A,TRUE,"GENERAL";"TAB5",#N/A,TRUE,"GENERAL"}</definedName>
    <definedName name="ert" hidden="1">{"via1",#N/A,TRUE,"general";"via2",#N/A,TRUE,"general";"via3",#N/A,TRUE,"general"}</definedName>
    <definedName name="erte" hidden="1">{"via1",#N/A,TRUE,"general";"via2",#N/A,TRUE,"general";"via3",#N/A,TRUE,"general"}</definedName>
    <definedName name="erteh">#REF!</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#REF!</definedName>
    <definedName name="ES1_1">#REF!</definedName>
    <definedName name="ES1_10">#REF!</definedName>
    <definedName name="ES1_11">#REF!</definedName>
    <definedName name="ES1_12">#REF!</definedName>
    <definedName name="ES1_13">#REF!</definedName>
    <definedName name="ES1_14">#REF!</definedName>
    <definedName name="ES1_15">#REF!</definedName>
    <definedName name="ES1_16">#REF!</definedName>
    <definedName name="ES1_17">#REF!</definedName>
    <definedName name="ES1_18">#REF!</definedName>
    <definedName name="ES1_19">#REF!</definedName>
    <definedName name="ES1_2">#REF!</definedName>
    <definedName name="ES1_20">#REF!</definedName>
    <definedName name="ES1_21">#REF!</definedName>
    <definedName name="ES1_22">#REF!</definedName>
    <definedName name="ES1_23">#REF!</definedName>
    <definedName name="ES1_24">#REF!</definedName>
    <definedName name="ES1_25">#REF!</definedName>
    <definedName name="ES1_26">#REF!</definedName>
    <definedName name="ES1_27">#REF!</definedName>
    <definedName name="ES1_28">#REF!</definedName>
    <definedName name="ES1_29">#REF!</definedName>
    <definedName name="ES1_3">#REF!</definedName>
    <definedName name="ES1_30">#REF!</definedName>
    <definedName name="ES1_31">#REF!</definedName>
    <definedName name="ES1_32">#REF!</definedName>
    <definedName name="ES1_33">#REF!</definedName>
    <definedName name="ES1_34">#REF!</definedName>
    <definedName name="ES1_35">#REF!</definedName>
    <definedName name="ES1_36">#REF!</definedName>
    <definedName name="ES1_37">#REF!</definedName>
    <definedName name="ES1_38">#REF!</definedName>
    <definedName name="ES1_39">#REF!</definedName>
    <definedName name="ES1_4">#REF!</definedName>
    <definedName name="ES1_40">#REF!</definedName>
    <definedName name="ES1_41">#REF!</definedName>
    <definedName name="ES1_42">#REF!</definedName>
    <definedName name="ES1_43">#REF!</definedName>
    <definedName name="ES1_5">#REF!</definedName>
    <definedName name="ES1_6">#REF!</definedName>
    <definedName name="ES1_7">#REF!</definedName>
    <definedName name="ES1_8">#REF!</definedName>
    <definedName name="ES1_9">#REF!</definedName>
    <definedName name="ES2_1">#REF!</definedName>
    <definedName name="ES2_10">#REF!</definedName>
    <definedName name="ES2_11">#REF!</definedName>
    <definedName name="ES2_12">#REF!</definedName>
    <definedName name="ES2_13">#REF!</definedName>
    <definedName name="ES2_14">#REF!</definedName>
    <definedName name="ES2_15">#REF!</definedName>
    <definedName name="ES2_16">#REF!</definedName>
    <definedName name="ES2_17">#REF!</definedName>
    <definedName name="ES2_18">#REF!</definedName>
    <definedName name="ES2_19">#REF!</definedName>
    <definedName name="ES2_2">#REF!</definedName>
    <definedName name="ES2_20">#REF!</definedName>
    <definedName name="ES2_21">#REF!</definedName>
    <definedName name="ES2_22">#REF!</definedName>
    <definedName name="ES2_23">#REF!</definedName>
    <definedName name="ES2_24">#REF!</definedName>
    <definedName name="ES2_25">#REF!</definedName>
    <definedName name="ES2_26">#REF!</definedName>
    <definedName name="ES2_27">#REF!</definedName>
    <definedName name="ES2_28">#REF!</definedName>
    <definedName name="ES2_29">#REF!</definedName>
    <definedName name="ES2_3">#REF!</definedName>
    <definedName name="ES2_30">#REF!</definedName>
    <definedName name="ES2_31">#REF!</definedName>
    <definedName name="ES2_32">#REF!</definedName>
    <definedName name="ES2_33">#REF!</definedName>
    <definedName name="ES2_34">#REF!</definedName>
    <definedName name="ES2_35">#REF!</definedName>
    <definedName name="ES2_36">#REF!</definedName>
    <definedName name="ES2_37">#REF!</definedName>
    <definedName name="ES2_38">#REF!</definedName>
    <definedName name="ES2_39">#REF!</definedName>
    <definedName name="ES2_4">#REF!</definedName>
    <definedName name="ES2_40">#REF!</definedName>
    <definedName name="ES2_41">#REF!</definedName>
    <definedName name="ES2_42">#REF!</definedName>
    <definedName name="ES2_43">#REF!</definedName>
    <definedName name="ES2_5">#REF!</definedName>
    <definedName name="ES2_6">#REF!</definedName>
    <definedName name="ES2_7">#REF!</definedName>
    <definedName name="ES2_8">#REF!</definedName>
    <definedName name="ES2_9">#REF!</definedName>
    <definedName name="ES3_1">#REF!</definedName>
    <definedName name="ES3_10">#REF!</definedName>
    <definedName name="ES3_11">#REF!</definedName>
    <definedName name="ES3_12">#REF!</definedName>
    <definedName name="ES3_13">#REF!</definedName>
    <definedName name="ES3_14">#REF!</definedName>
    <definedName name="ES3_15">#REF!</definedName>
    <definedName name="ES3_16">#REF!</definedName>
    <definedName name="ES3_17">#REF!</definedName>
    <definedName name="ES3_18">#REF!</definedName>
    <definedName name="ES3_19">#REF!</definedName>
    <definedName name="ES3_2">#REF!</definedName>
    <definedName name="ES3_20">#REF!</definedName>
    <definedName name="ES3_21">#REF!</definedName>
    <definedName name="ES3_22">#REF!</definedName>
    <definedName name="ES3_23">#REF!</definedName>
    <definedName name="ES3_24">#REF!</definedName>
    <definedName name="ES3_25">#REF!</definedName>
    <definedName name="ES3_26">#REF!</definedName>
    <definedName name="ES3_27">#REF!</definedName>
    <definedName name="ES3_28">#REF!</definedName>
    <definedName name="ES3_29">#REF!</definedName>
    <definedName name="ES3_3">#REF!</definedName>
    <definedName name="ES3_30">#REF!</definedName>
    <definedName name="ES3_31">#REF!</definedName>
    <definedName name="ES3_32">#REF!</definedName>
    <definedName name="ES3_33">#REF!</definedName>
    <definedName name="ES3_34">#REF!</definedName>
    <definedName name="ES3_35">#REF!</definedName>
    <definedName name="ES3_36">#REF!</definedName>
    <definedName name="ES3_37">#REF!</definedName>
    <definedName name="ES3_38">#REF!</definedName>
    <definedName name="ES3_39">#REF!</definedName>
    <definedName name="ES3_4">#REF!</definedName>
    <definedName name="ES3_40">#REF!</definedName>
    <definedName name="ES3_41">#REF!</definedName>
    <definedName name="ES3_42">#REF!</definedName>
    <definedName name="ES3_43">#REF!</definedName>
    <definedName name="ES3_5">#REF!</definedName>
    <definedName name="ES3_6">#REF!</definedName>
    <definedName name="ES3_7">#REF!</definedName>
    <definedName name="ES3_8">#REF!</definedName>
    <definedName name="ES3_9">#REF!</definedName>
    <definedName name="ES4_1">#REF!</definedName>
    <definedName name="ES4_10">#REF!</definedName>
    <definedName name="ES4_11">#REF!</definedName>
    <definedName name="ES4_12">#REF!</definedName>
    <definedName name="ES4_13">#REF!</definedName>
    <definedName name="ES4_14">#REF!</definedName>
    <definedName name="ES4_15">#REF!</definedName>
    <definedName name="ES4_16">#REF!</definedName>
    <definedName name="ES4_17">#REF!</definedName>
    <definedName name="ES4_18">#REF!</definedName>
    <definedName name="ES4_19">#REF!</definedName>
    <definedName name="ES4_2">#REF!</definedName>
    <definedName name="ES4_20">#REF!</definedName>
    <definedName name="ES4_21">#REF!</definedName>
    <definedName name="ES4_22">#REF!</definedName>
    <definedName name="ES4_23">#REF!</definedName>
    <definedName name="ES4_24">#REF!</definedName>
    <definedName name="ES4_25">#REF!</definedName>
    <definedName name="ES4_26">#REF!</definedName>
    <definedName name="ES4_27">#REF!</definedName>
    <definedName name="ES4_28">#REF!</definedName>
    <definedName name="ES4_29">#REF!</definedName>
    <definedName name="ES4_3">#REF!</definedName>
    <definedName name="ES4_30">#REF!</definedName>
    <definedName name="ES4_31">#REF!</definedName>
    <definedName name="ES4_32">#REF!</definedName>
    <definedName name="ES4_33">#REF!</definedName>
    <definedName name="ES4_34">#REF!</definedName>
    <definedName name="ES4_35">#REF!</definedName>
    <definedName name="ES4_36">#REF!</definedName>
    <definedName name="ES4_37">#REF!</definedName>
    <definedName name="ES4_38">#REF!</definedName>
    <definedName name="ES4_39">#REF!</definedName>
    <definedName name="ES4_4">#REF!</definedName>
    <definedName name="ES4_40">#REF!</definedName>
    <definedName name="ES4_41">#REF!</definedName>
    <definedName name="ES4_42">#REF!</definedName>
    <definedName name="ES4_43">#REF!</definedName>
    <definedName name="ES4_5">#REF!</definedName>
    <definedName name="ES4_6">#REF!</definedName>
    <definedName name="ES4_7">#REF!</definedName>
    <definedName name="ES4_8">#REF!</definedName>
    <definedName name="ES4_9">#REF!</definedName>
    <definedName name="ES5_1">#REF!</definedName>
    <definedName name="ES5_10">#REF!</definedName>
    <definedName name="ES5_11">#REF!</definedName>
    <definedName name="ES5_12">#REF!</definedName>
    <definedName name="ES5_13">#REF!</definedName>
    <definedName name="ES5_14">#REF!</definedName>
    <definedName name="ES5_15">#REF!</definedName>
    <definedName name="ES5_16">#REF!</definedName>
    <definedName name="ES5_17">#REF!</definedName>
    <definedName name="ES5_18">#REF!</definedName>
    <definedName name="ES5_19">#REF!</definedName>
    <definedName name="ES5_2">#REF!</definedName>
    <definedName name="ES5_20">#REF!</definedName>
    <definedName name="ES5_21">#REF!</definedName>
    <definedName name="ES5_22">#REF!</definedName>
    <definedName name="ES5_23">#REF!</definedName>
    <definedName name="ES5_24">#REF!</definedName>
    <definedName name="ES5_25">#REF!</definedName>
    <definedName name="ES5_26">#REF!</definedName>
    <definedName name="ES5_27">#REF!</definedName>
    <definedName name="ES5_28">#REF!</definedName>
    <definedName name="ES5_29">#REF!</definedName>
    <definedName name="ES5_3">#REF!</definedName>
    <definedName name="ES5_30">#REF!</definedName>
    <definedName name="ES5_31">#REF!</definedName>
    <definedName name="ES5_32">#REF!</definedName>
    <definedName name="ES5_33">#REF!</definedName>
    <definedName name="ES5_34">#REF!</definedName>
    <definedName name="ES5_35">#REF!</definedName>
    <definedName name="ES5_36">#REF!</definedName>
    <definedName name="ES5_37">#REF!</definedName>
    <definedName name="ES5_38">#REF!</definedName>
    <definedName name="ES5_39">#REF!</definedName>
    <definedName name="ES5_4">#REF!</definedName>
    <definedName name="ES5_40">#REF!</definedName>
    <definedName name="ES5_41">#REF!</definedName>
    <definedName name="ES5_42">#REF!</definedName>
    <definedName name="ES5_43">#REF!</definedName>
    <definedName name="ES5_5">#REF!</definedName>
    <definedName name="ES5_6">#REF!</definedName>
    <definedName name="ES5_7">#REF!</definedName>
    <definedName name="ES5_8">#REF!</definedName>
    <definedName name="ES5_9">#REF!</definedName>
    <definedName name="ES6_1">#REF!</definedName>
    <definedName name="ES6_10">#REF!</definedName>
    <definedName name="ES6_11">#REF!</definedName>
    <definedName name="ES6_12">#REF!</definedName>
    <definedName name="ES6_13">#REF!</definedName>
    <definedName name="ES6_14">#REF!</definedName>
    <definedName name="ES6_15">#REF!</definedName>
    <definedName name="ES6_16">#REF!</definedName>
    <definedName name="ES6_17">#REF!</definedName>
    <definedName name="ES6_18">#REF!</definedName>
    <definedName name="ES6_19">#REF!</definedName>
    <definedName name="ES6_2">#REF!</definedName>
    <definedName name="ES6_20">#REF!</definedName>
    <definedName name="ES6_21">#REF!</definedName>
    <definedName name="ES6_22">#REF!</definedName>
    <definedName name="ES6_23">#REF!</definedName>
    <definedName name="ES6_24">#REF!</definedName>
    <definedName name="ES6_25">#REF!</definedName>
    <definedName name="ES6_26">#REF!</definedName>
    <definedName name="ES6_27">#REF!</definedName>
    <definedName name="ES6_28">#REF!</definedName>
    <definedName name="ES6_29">#REF!</definedName>
    <definedName name="ES6_3">#REF!</definedName>
    <definedName name="ES6_30">#REF!</definedName>
    <definedName name="ES6_31">#REF!</definedName>
    <definedName name="ES6_32">#REF!</definedName>
    <definedName name="ES6_33">#REF!</definedName>
    <definedName name="ES6_34">#REF!</definedName>
    <definedName name="ES6_35">#REF!</definedName>
    <definedName name="ES6_36">#REF!</definedName>
    <definedName name="ES6_37">#REF!</definedName>
    <definedName name="ES6_38">#REF!</definedName>
    <definedName name="ES6_39">#REF!</definedName>
    <definedName name="ES6_4">#REF!</definedName>
    <definedName name="ES6_40">#REF!</definedName>
    <definedName name="ES6_41">#REF!</definedName>
    <definedName name="ES6_42">#REF!</definedName>
    <definedName name="ES6_43">#REF!</definedName>
    <definedName name="ES6_5">#REF!</definedName>
    <definedName name="ES6_6">#REF!</definedName>
    <definedName name="ES6_7">#REF!</definedName>
    <definedName name="ES6_8">#REF!</definedName>
    <definedName name="ES6_9">#REF!</definedName>
    <definedName name="ESC">IF([91]!LG=9,[91]!FES,"")</definedName>
    <definedName name="ESCENARIO" hidden="1">{#N/A,#N/A,FALSE,"GRAFICO";#N/A,#N/A,FALSE,"CAJA (2)";#N/A,#N/A,FALSE,"TERCEROS-PROMEDIO";#N/A,#N/A,FALSE,"CAJA";#N/A,#N/A,FALSE,"INGRESOS1995-2003";#N/A,#N/A,FALSE,"GASTOS1995-2003"}</definedName>
    <definedName name="ESCOMBROS">[30]APU!$G$979</definedName>
    <definedName name="esp">#REF!</definedName>
    <definedName name="ESP_PUB_VAR_CARP_MET_ITEM">[55]Presupuesto!#REF!,[55]Presupuesto!#REF!</definedName>
    <definedName name="ESP_PUB_VIAS_YPARQ_ITEM">[55]Presupuesto!#REF!</definedName>
    <definedName name="ESP_PUBLICO_EXT_ITEM">[55]Presupuesto!#REF!,[55]Presupuesto!#REF!,[55]Presupuesto!#REF!,[55]Presupuesto!#REF!,[55]Presupuesto!#REF!,[55]Presupuesto!#REF!,[55]Presupuesto!#REF!,[55]Presupuesto!#REF!,[55]Presupuesto!#REF!,[55]Presupuesto!#REF!,[55]Presupuesto!#REF!,[55]Presupuesto!#REF!,[55]Presupuesto!#REF!</definedName>
    <definedName name="ESP201.15">'[129]201.15'!$H$49</definedName>
    <definedName name="ESP201.21">'[129]201.21'!$H$50</definedName>
    <definedName name="ESP201.7">'[129]201.7'!$H$52</definedName>
    <definedName name="ESP201.8">'[129]201.8'!$H$53</definedName>
    <definedName name="ESP210.2.2">#REF!</definedName>
    <definedName name="ESP225P">#REF!</definedName>
    <definedName name="ESP330.1P">'[129]330.1P (7801)'!$H$50</definedName>
    <definedName name="ESP632.1P">'[129]632.1P '!$H$57</definedName>
    <definedName name="ESP632.4P">'[129]632.4P'!$H$51</definedName>
    <definedName name="ESPECIFICACION">#REF!</definedName>
    <definedName name="Especificación">#REF!</definedName>
    <definedName name="ESPECIFICACION2">#REF!</definedName>
    <definedName name="ESPECIFICACIOON">#REF!</definedName>
    <definedName name="ESPEJOS_ITEM">[55]Presupuesto!#REF!</definedName>
    <definedName name="ESPESORPLACAS">#REF!</definedName>
    <definedName name="ESPYUU">#REF!</definedName>
    <definedName name="EST10A">#REF!</definedName>
    <definedName name="EST10V1">#REF!</definedName>
    <definedName name="EST11A">#REF!</definedName>
    <definedName name="ESTAC">[23]BASE!$D$341</definedName>
    <definedName name="ESTACION">#REF!</definedName>
    <definedName name="estado">#REF!</definedName>
    <definedName name="ESTADO_ACUEDUCTO">#REF!</definedName>
    <definedName name="ESTADO_ALCANTARILLADO">#REF!</definedName>
    <definedName name="este" hidden="1">{"PYGT",#N/A,FALSE,"PYG";"ACTIT",#N/A,FALSE,"BCE_GRAL-ACTIVO";"PASIT",#N/A,FALSE,"BCE_GRAL-PASIVO-PATRIM";"CAJAT",#N/A,FALSE,"CAJA"}</definedName>
    <definedName name="ESTEWW" hidden="1">{#N/A,#N/A,FALSE,"GRAFICO";#N/A,#N/A,FALSE,"CAJA (2)";#N/A,#N/A,FALSE,"TERCEROS-PROMEDIO";#N/A,#N/A,FALSE,"CAJA";#N/A,#N/A,FALSE,"INGRESOS1995-2003";#N/A,#N/A,FALSE,"GASTOS1995-2003"}</definedName>
    <definedName name="ESTOP">[19]BASE!$D$396</definedName>
    <definedName name="Estopa">'[44]4.1-Materiales y mano de obra'!$Q$34</definedName>
    <definedName name="estre" hidden="1">{#N/A,#N/A,FALSE,"GRAFICO";#N/A,#N/A,FALSE,"CAJA (2)";#N/A,#N/A,FALSE,"TERCEROS-PROMEDIO";#N/A,#N/A,FALSE,"CAJA";#N/A,#N/A,FALSE,"INGRESOS1995-2003";#N/A,#N/A,FALSE,"GASTOS1995-2003"}</definedName>
    <definedName name="ESTRUCT_ITEM">[55]Presupuesto!#REF!</definedName>
    <definedName name="ESTRUCT01">'[130]Análisis Unit'!$A$6:$I$10</definedName>
    <definedName name="ESTRUCT02">'[130]Análisis Unit'!$A$26:$I$30</definedName>
    <definedName name="ESTRUCT03">'[130]Análisis Unit'!$A$46:$I$52</definedName>
    <definedName name="ESTRUCT04">'[130]Análisis Unit'!$A$68:$I$72</definedName>
    <definedName name="ESTRUCT05">'[130]Análisis Unit'!$A$88:$I$95</definedName>
    <definedName name="ESTRUCT06">'[131]Análisis Unit'!#REF!</definedName>
    <definedName name="ESTRUCT07">'[131]Análisis Unit'!#REF!</definedName>
    <definedName name="ESTRUCT08">'[131]Análisis Unit'!#REF!</definedName>
    <definedName name="ESTRUCT09">'[131]Análisis Unit'!#REF!</definedName>
    <definedName name="ESTRUCT10">'[131]Análisis Unit'!#REF!</definedName>
    <definedName name="ESTRUCT11">'[131]Análisis Unit'!#REF!</definedName>
    <definedName name="ESTRUCT12">'[131]Análisis Unit'!#REF!</definedName>
    <definedName name="ESTRUCT13">'[131]Análisis Unit'!#REF!</definedName>
    <definedName name="ESTRUCT14">'[131]Análisis Unit'!#REF!</definedName>
    <definedName name="ESTRUCT15">'[131]Análisis Unit'!#REF!</definedName>
    <definedName name="ESTRUCT16">'[131]Análisis Unit'!#REF!</definedName>
    <definedName name="ESTRUCT17">'[131]Análisis Unit'!#REF!</definedName>
    <definedName name="ESTRUCT18">'[131]Análisis Unit'!#REF!</definedName>
    <definedName name="ESTRUCT19">'[131]Análisis Unit'!#REF!</definedName>
    <definedName name="ESTRUCT20">'[131]Análisis Unit'!#REF!</definedName>
    <definedName name="ESTRUCT21">'[131]Análisis Unit'!#REF!</definedName>
    <definedName name="ESTRUCT22">'[131]Análisis Unit'!#REF!</definedName>
    <definedName name="ESTRUCT23">'[130]Análisis Unit'!$A$664:$I$676</definedName>
    <definedName name="ESTRUCT24">'[131]Análisis Unit'!#REF!</definedName>
    <definedName name="ESTRUCT25">'[131]Análisis Unit'!#REF!</definedName>
    <definedName name="ESTRUCT26">'[130]Análisis Unit'!$A$756:$I$770</definedName>
    <definedName name="ESTRUCT27">'[130]Análisis Unit'!$A$786:$I$801</definedName>
    <definedName name="ESTRUCT28">'[131]Análisis Unit'!#REF!</definedName>
    <definedName name="ESTRUCT29">'[131]Análisis Unit'!#REF!</definedName>
    <definedName name="ESTRUCT30">'[130]Análisis Unit'!$A$866:$I$872</definedName>
    <definedName name="ESTRUCT31">'[131]Análisis Unit'!#REF!</definedName>
    <definedName name="ESTRUCT32">'[130]Análisis Unit'!$A$911:$I$917</definedName>
    <definedName name="ESTRUCT33">'[131]Análisis Unit'!#REF!</definedName>
    <definedName name="ESTRUCT34">'[131]Análisis Unit'!#REF!</definedName>
    <definedName name="ESTRUCT35">'[130]Análisis Unit'!$A$999:$I$1001</definedName>
    <definedName name="ESTRUCT36">'[130]Análisis Unit'!$A$374:$I$386</definedName>
    <definedName name="ESTRUCT37">'[130]Análisis Unit'!$A$402:$I$414</definedName>
    <definedName name="ESTRUCT38">'[130]Análisis Unit'!$A$521:$I$534</definedName>
    <definedName name="ESTRUCT39">'[130]Análisis Unit'!$A$978:$I$983</definedName>
    <definedName name="ESTRUCT40">'[130]Análisis Unit'!$A$1017:$I$1020</definedName>
    <definedName name="ESTRUCT41">'[130]Análisis Unit'!$A$1036:$I$1038</definedName>
    <definedName name="ESTRUCT42">'[130]Análisis Unit'!$A$1055:$I$1068</definedName>
    <definedName name="ESTRUCT43">'[131]Análisis Unit'!#REF!</definedName>
    <definedName name="ESTRUCT44">'[130]Análisis Unit'!$A$1111:$I$1122</definedName>
    <definedName name="ESTRUCT45">'[130]Análisis Unit'!$A$1138:$I$1147</definedName>
    <definedName name="ESTRUCTURA">#REF!</definedName>
    <definedName name="ESTRUCTURA_1" hidden="1">{#N/A,#N/A,TRUE,"INGENIERIA";#N/A,#N/A,TRUE,"COMPRAS";#N/A,#N/A,TRUE,"DIRECCION";#N/A,#N/A,TRUE,"RESUMEN"}</definedName>
    <definedName name="ESTRUCTURA_2" hidden="1">{#N/A,#N/A,TRUE,"INGENIERIA";#N/A,#N/A,TRUE,"COMPRAS";#N/A,#N/A,TRUE,"DIRECCION";#N/A,#N/A,TRUE,"RESUMEN"}</definedName>
    <definedName name="Estuco_gl">'[41]LISTADO DE MATERIALES Y EQUIPOS'!$B$64</definedName>
    <definedName name="Eternit__8">'[41]LISTADO DE MATERIALES Y EQUIPOS'!$B$56</definedName>
    <definedName name="ETERNIT6">#REF!</definedName>
    <definedName name="etertgg" hidden="1">{"via1",#N/A,TRUE,"general";"via2",#N/A,TRUE,"general";"via3",#N/A,TRUE,"general"}</definedName>
    <definedName name="etertt">#REF!</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t" hidden="1">{"via1",#N/A,TRUE,"general";"via2",#N/A,TRUE,"general";"via3",#N/A,TRUE,"general"}</definedName>
    <definedName name="euyt" hidden="1">{"TAB1",#N/A,TRUE,"GENERAL";"TAB2",#N/A,TRUE,"GENERAL";"TAB3",#N/A,TRUE,"GENERAL";"TAB4",#N/A,TRUE,"GENERAL";"TAB5",#N/A,TRUE,"GENERAL"}</definedName>
    <definedName name="EVW">#REF!</definedName>
    <definedName name="ewdfdsgnd" hidden="1">{"via1",#N/A,TRUE,"general";"via2",#N/A,TRUE,"general";"via3",#N/A,TRUE,"general"}</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QZ">#REF!</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#REF!</definedName>
    <definedName name="EX_1">#REF!</definedName>
    <definedName name="EXC">#REF!</definedName>
    <definedName name="exc02">[11]datos!$Q$5:$Q$300</definedName>
    <definedName name="exc24">[11]datos!$R$5:$R$300</definedName>
    <definedName name="exc40">[11]datos!$S$5:$S$300</definedName>
    <definedName name="excav">[11]datos!$P$5:$P$300</definedName>
    <definedName name="EXCAVACION">#REF!</definedName>
    <definedName name="EXCAVACION_1">#N/A</definedName>
    <definedName name="excavacionmaquina">#REF!</definedName>
    <definedName name="excavacionmaquina_1">#N/A</definedName>
    <definedName name="exCEL">#REF!</definedName>
    <definedName name="Excel_BuiltIn__FilterDatabase">#REF!</definedName>
    <definedName name="Excel_BuiltIn__FilterDatabase_2">'[132]Presup Av 1o de mayo con 73a '!$A$17:$N$110</definedName>
    <definedName name="Excel_BuiltIn_Consolidate_Area">NA()</definedName>
    <definedName name="Excel_BuiltIn_Database">#REF!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2_1_1_1">#REF!</definedName>
    <definedName name="Excel_BuiltIn_Print_Area_2_1_1_1_1">#REF!</definedName>
    <definedName name="Excel_BuiltIn_Print_Area_3">#REF!</definedName>
    <definedName name="Excel_BuiltIn_Print_Area_3_X">#REF!</definedName>
    <definedName name="Excel_BuiltIn_Print_Area_4">#REF!</definedName>
    <definedName name="Excel_BuiltIn_Print_Area_4_1">#REF!</definedName>
    <definedName name="Excel_BuiltIn_Print_Area_4_1_1_1">#REF!</definedName>
    <definedName name="Excel_BuiltIn_Print_Area_4_1_2">#REF!</definedName>
    <definedName name="Excel_BuiltIn_Print_Area_5">#REF!</definedName>
    <definedName name="Excel_BuiltIn_Print_Area_5_2">#REF!</definedName>
    <definedName name="Excel_BuiltIn_Print_Area_6_1">#REF!</definedName>
    <definedName name="Excel_BuiltIn_Print_Area_6_1_1">#REF!</definedName>
    <definedName name="Excel_BuiltIn_Print_Area_7">#REF!</definedName>
    <definedName name="Excel_BuiltIn_Print_Area_8">#REF!</definedName>
    <definedName name="Excel_BuiltIn_Print_Area_8_1">#REF!</definedName>
    <definedName name="Excel_BuiltIn_Print_Area_8_1_1">#REF!</definedName>
    <definedName name="Excel_BuiltIn_Print_Area_8_1_1_1">#REF!</definedName>
    <definedName name="Excel_BuiltIn_Print_Titles">#REF!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[133]SKJ452!#REF!</definedName>
    <definedName name="Excel_BuiltIn_Print_Titles_11">[133]ITA878!#REF!</definedName>
    <definedName name="Excel_BuiltIn_Print_Titles_12">'[133]AEA-944'!#REF!</definedName>
    <definedName name="Excel_BuiltIn_Print_Titles_13">'[133]DUB-823'!#REF!</definedName>
    <definedName name="Excel_BuiltIn_Print_Titles_14">'[133]GPI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[133]XXJ617!#REF!</definedName>
    <definedName name="Excel_BuiltIn_Print_Titles_2">#REF!</definedName>
    <definedName name="Excel_BuiltIn_Print_Titles_20">#REF!</definedName>
    <definedName name="Excel_BuiltIn_Print_Titles_21">[133]SNG_855!#REF!</definedName>
    <definedName name="Excel_BuiltIn_Print_Titles_23">#REF!</definedName>
    <definedName name="Excel_BuiltIn_Print_Titles_3">'[134]COSTOS OFICINA'!#REF!</definedName>
    <definedName name="Excel_BuiltIn_Print_Titles_4">'[134]COSTOS CAMPAMENTO'!#REF!</definedName>
    <definedName name="Excel_BuiltIn_Print_Titles_5">'[133]VEA 374'!#REF!</definedName>
    <definedName name="Excel_BuiltIn_Print_Titles_5_XX">'[133]VEA 374'!#REF!</definedName>
    <definedName name="Excel_BuiltIn_Print_Titles_6">#REF!</definedName>
    <definedName name="Excel_BuiltIn_Print_Titles_7">[133]HFB024!#REF!</definedName>
    <definedName name="Excel_BuiltIn_Print_Titles_8">#REF!</definedName>
    <definedName name="Excel_BuiltIn_Print_Titles_9">[133]PAJ825!#REF!</definedName>
    <definedName name="EXCROC">'[135]Análisis de precios'!$H$52</definedName>
    <definedName name="EXTRA">[47]EXTRA!$A$3:$G$11</definedName>
    <definedName name="EXTRA2">[47]EXTRA2!$A$3:$H$18</definedName>
    <definedName name="EXTRA3">[47]EXTRA3!$A$3:$H$20</definedName>
    <definedName name="EXTRA5">[47]EXTRA5!$A$3:$H$7</definedName>
    <definedName name="EXTRA6">[47]EXTRA6!$A$3:$F$18</definedName>
    <definedName name="EXTRA7">[47]EXTRA7!$A$4:$F$9</definedName>
    <definedName name="F201.1">#REF!</definedName>
    <definedName name="F201.2">#REF!</definedName>
    <definedName name="F201.3">#REF!</definedName>
    <definedName name="F210.2">#REF!</definedName>
    <definedName name="F210.3">#REF!</definedName>
    <definedName name="F211.1">#REF!</definedName>
    <definedName name="F220.1">#REF!</definedName>
    <definedName name="f6.2.1.4">#REF!</definedName>
    <definedName name="FAC" hidden="1">#REF!</definedName>
    <definedName name="FACHADA_ITEM">[55]Presupuesto!#REF!</definedName>
    <definedName name="FACN">#REF!</definedName>
    <definedName name="factor">#REF!</definedName>
    <definedName name="Factor_1.55">#REF!</definedName>
    <definedName name="Factor_NAL">#REF!</definedName>
    <definedName name="FACTOR_PRESTACIONAL">'[69]FACTOR PRESTACIONAL'!$A$7:$BZ$32</definedName>
    <definedName name="Factor_Sonic">#REF!</definedName>
    <definedName name="Factor1.55">#REF!</definedName>
    <definedName name="Factor2.1">#REF!</definedName>
    <definedName name="factorarena">#REF!</definedName>
    <definedName name="FactorCostoPotencia">[103]Modelo!#REF!</definedName>
    <definedName name="FactorMultFinal">#REF!</definedName>
    <definedName name="FactorMultiplicaCalculado">#REF!</definedName>
    <definedName name="FACTURADO">'[136]Itemes Renovación'!#REF!</definedName>
    <definedName name="fd">'[86]A. P. U.'!#REF!</definedName>
    <definedName name="fda" hidden="1">{"TAB1",#N/A,TRUE,"GENERAL";"TAB2",#N/A,TRUE,"GENERAL";"TAB3",#N/A,TRUE,"GENERAL";"TAB4",#N/A,TRUE,"GENERAL";"TAB5",#N/A,TRUE,"GENERAL"}</definedName>
    <definedName name="fdadsfa" hidden="1">{"PRES REHAB ARM-PER POR ITEMS  KM A KM",#N/A,TRUE,"Rehabilitacion Arm-Per"}</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ASDFASD">#REF!</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b">[125]FEB!$A$12:$H$33</definedName>
    <definedName name="Feb_C">[125]FEB!$A$35:$H$51</definedName>
    <definedName name="FECH">[57]DATOS!$D$6</definedName>
    <definedName name="FECHA">#REF!</definedName>
    <definedName name="FECHA_1">#N/A</definedName>
    <definedName name="FEGG">#REF!</definedName>
    <definedName name="fer">'[137]Res-Accide-10'!#REF!</definedName>
    <definedName name="ferfer" hidden="1">{"via1",#N/A,TRUE,"general";"via2",#N/A,TRUE,"general";"via3",#N/A,TRUE,"general"}</definedName>
    <definedName name="Festivos">'[138]días habiles 2015'!$D$2:$D$21</definedName>
    <definedName name="ff">[24]!ERR</definedName>
    <definedName name="fff" hidden="1">{"via1",#N/A,TRUE,"general";"via2",#N/A,TRUE,"general";"via3",#N/A,TRUE,"general"}</definedName>
    <definedName name="ffffd" hidden="1">{"via1",#N/A,TRUE,"general";"via2",#N/A,TRUE,"general";"via3",#N/A,TRUE,"general"}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[24]!ERR</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_1" hidden="1">{#N/A,#N/A,TRUE,"1842CWN0"}</definedName>
    <definedName name="fhg_2" hidden="1">{#N/A,#N/A,TRUE,"1842CWN0"}</definedName>
    <definedName name="fhgh" hidden="1">{"via1",#N/A,TRUE,"general";"via2",#N/A,TRUE,"general";"via3",#N/A,TRUE,"general"}</definedName>
    <definedName name="fhpltyunh" hidden="1">{"via1",#N/A,TRUE,"general";"via2",#N/A,TRUE,"general";"via3",#N/A,TRUE,"general"}</definedName>
    <definedName name="fi">#REF!</definedName>
    <definedName name="FIDUCIASOCTUBRE" hidden="1">{#N/A,#N/A,FALSE,"Aging Summary";#N/A,#N/A,FALSE,"Ratio Analysis";#N/A,#N/A,FALSE,"Test 120 Day Accts";#N/A,#N/A,FALSE,"Tickmarks"}</definedName>
    <definedName name="FIELT">[23]BASE!$D$357</definedName>
    <definedName name="fill1">#REF!</definedName>
    <definedName name="filt">[36]PrecRec!$D$47</definedName>
    <definedName name="Filtro_Y">'[44]4.1-Materiales y mano de obra'!$Q$141</definedName>
    <definedName name="Fin_de_semana">'[138]días habiles 2015'!$M$1:$M$2</definedName>
    <definedName name="final">#REF!</definedName>
    <definedName name="FINANC">#REF!</definedName>
    <definedName name="FINANCIACION">[24]!ERR</definedName>
    <definedName name="Finequipo">#REF!</definedName>
    <definedName name="FinequipoPrecios">#REF!</definedName>
    <definedName name="FinEVW">#REF!</definedName>
    <definedName name="FINI">#REF!</definedName>
    <definedName name="Finitems">#REF!</definedName>
    <definedName name="FM">'[139]F.M.'!$D$41</definedName>
    <definedName name="FM_INTERVENTORÍA">#REF!</definedName>
    <definedName name="Fmonc">[140]MO_Fac_pres!$C$24</definedName>
    <definedName name="FO">'[73]CIRCUITOS CODENSA'!#REF!</definedName>
    <definedName name="FOBO105">#REF!</definedName>
    <definedName name="FOBO105US">#REF!</definedName>
    <definedName name="FOBO106">#REF!</definedName>
    <definedName name="FOBO106US">#REF!</definedName>
    <definedName name="FOBO107">#REF!</definedName>
    <definedName name="FOBO107US">#REF!</definedName>
    <definedName name="FOBO108">#REF!</definedName>
    <definedName name="FOBO108US">#REF!</definedName>
    <definedName name="FOBO5">[52]Items!$AC$15</definedName>
    <definedName name="FOBO5US">[52]Items!$AC$15</definedName>
    <definedName name="FOBO6">[52]Items!$AC$16</definedName>
    <definedName name="FOBO6US">[52]Items!$AC$15</definedName>
    <definedName name="FOBO7">[52]Items!$AC$17</definedName>
    <definedName name="FOBO7US">[52]Items!$AC$15</definedName>
    <definedName name="FOBO8">[52]Items!$AC$18</definedName>
    <definedName name="FOBO8US">[52]Items!$AC$15</definedName>
    <definedName name="fomulario3">#REF!</definedName>
    <definedName name="FOR">#REF!</definedName>
    <definedName name="FOR_1">#N/A</definedName>
    <definedName name="form">[36]PrecRec!$D$20</definedName>
    <definedName name="Form_Anillo">'[44]4.1-Materiales y mano de obra'!$Q$15</definedName>
    <definedName name="FORM3">[23]BASE!$D$431</definedName>
    <definedName name="FORMA">[14]BASE!$D$471</definedName>
    <definedName name="FORMA_">[56]BASE!$D$460</definedName>
    <definedName name="FORMALE">#REF!</definedName>
    <definedName name="Formaleta">'[41]LISTADO DE MATERIALES Y EQUIPOS'!$B$45</definedName>
    <definedName name="Format">#REF!</definedName>
    <definedName name="Formato">#REF!</definedName>
    <definedName name="FORMH">[14]BASE!$D$474</definedName>
    <definedName name="FORMM">[23]BASE!$D$426</definedName>
    <definedName name="Formulario">+[141]Formular!$B$7:$G$71</definedName>
    <definedName name="formularioCantidades">#REF!</definedName>
    <definedName name="FPmonc">#REF!</definedName>
    <definedName name="FPprof">#REF!</definedName>
    <definedName name="Fpro">[140]MO_Fac_pres!$C$13</definedName>
    <definedName name="FR">#REF!</definedName>
    <definedName name="FRANCIA">#REF!</definedName>
    <definedName name="FRANCO">#REF!</definedName>
    <definedName name="Frank">#REF!</definedName>
    <definedName name="frbgsd" hidden="1">{"TAB1",#N/A,TRUE,"GENERAL";"TAB2",#N/A,TRUE,"GENERAL";"TAB3",#N/A,TRUE,"GENERAL";"TAB4",#N/A,TRUE,"GENERAL";"TAB5",#N/A,TRUE,"GENERAL"}</definedName>
    <definedName name="FRE">[142]Data!$H$8</definedName>
    <definedName name="frefr" hidden="1">{"via1",#N/A,TRUE,"general";"via2",#N/A,TRUE,"general";"via3",#N/A,TRUE,"general"}</definedName>
    <definedName name="FREV" hidden="1">{"PYGT",#N/A,FALSE,"PYG";"ACTIT",#N/A,FALSE,"BCE_GRAL-ACTIVO";"PASIT",#N/A,FALSE,"BCE_GRAL-PASIVO-PATRIM";"CAJAT",#N/A,FALSE,"CAJA"}</definedName>
    <definedName name="frfa" hidden="1">{"via1",#N/A,TRUE,"general";"via2",#N/A,TRUE,"general";"via3",#N/A,TRUE,"general"}</definedName>
    <definedName name="frfr" hidden="1">{"TAB1",#N/A,TRUE,"GENERAL";"TAB2",#N/A,TRUE,"GENERAL";"TAB3",#N/A,TRUE,"GENERAL";"TAB4",#N/A,TRUE,"GENERAL";"TAB5",#N/A,TRUE,"GENERAL"}</definedName>
    <definedName name="FS">#REF!</definedName>
    <definedName name="Ft">#REF!</definedName>
    <definedName name="ftr">[142]Data!$H$10</definedName>
    <definedName name="fu">[24]!ERR</definedName>
    <definedName name="fue">#REF!</definedName>
    <definedName name="fwff" hidden="1">{"via1",#N/A,TRUE,"general";"via2",#N/A,TRUE,"general";"via3",#N/A,TRUE,"general"}</definedName>
    <definedName name="fwwe" hidden="1">{"via1",#N/A,TRUE,"general";"via2",#N/A,TRUE,"general";"via3",#N/A,TRUE,"general"}</definedName>
    <definedName name="g">#REF!</definedName>
    <definedName name="G._Importación">#REF!</definedName>
    <definedName name="Ga">#REF!</definedName>
    <definedName name="Gabinete">'[44]4.1-Materiales y mano de obra'!$Q$75</definedName>
    <definedName name="Gabinete_galv">'[44]4.1-Materiales y mano de obra'!$Q$145</definedName>
    <definedName name="GAJ">#REF!</definedName>
    <definedName name="GANCHO">#REF!</definedName>
    <definedName name="Ganchos">'[44]4.1-Materiales y mano de obra'!$Q$162</definedName>
    <definedName name="GASO">[19]BASE!$D$481</definedName>
    <definedName name="Gastos" hidden="1">{#N/A,#N/A,FALSE,"GRAFICO";#N/A,#N/A,FALSE,"CAJA (2)";#N/A,#N/A,FALSE,"TERCEROS-PROMEDIO";#N/A,#N/A,FALSE,"CAJA";#N/A,#N/A,FALSE,"INGRESOS1995-2003";#N/A,#N/A,FALSE,"GASTOS1995-2003"}</definedName>
    <definedName name="GastosViajes">#REF!</definedName>
    <definedName name="gaviones">[143]LISTA!$C$10:$Q$110</definedName>
    <definedName name="Gb">#REF!</definedName>
    <definedName name="gba">#REF!</definedName>
    <definedName name="gbac">#REF!</definedName>
    <definedName name="gbbfghghj" hidden="1">{"TAB1",#N/A,TRUE,"GENERAL";"TAB2",#N/A,TRUE,"GENERAL";"TAB3",#N/A,TRUE,"GENERAL";"TAB4",#N/A,TRUE,"GENERAL";"TAB5",#N/A,TRUE,"GENERAL"}</definedName>
    <definedName name="gbvhntgyjn">#REF!</definedName>
    <definedName name="Gc">#REF!</definedName>
    <definedName name="Gd">#REF!</definedName>
    <definedName name="GDG56_">#REF!</definedName>
    <definedName name="GDG87_">#REF!</definedName>
    <definedName name="gdt" hidden="1">{"TAB1",#N/A,TRUE,"GENERAL";"TAB2",#N/A,TRUE,"GENERAL";"TAB3",#N/A,TRUE,"GENERAL";"TAB4",#N/A,TRUE,"GENERAL";"TAB5",#N/A,TRUE,"GENERAL"}</definedName>
    <definedName name="Ge">#REF!</definedName>
    <definedName name="geg" hidden="1">{"via1",#N/A,TRUE,"general";"via2",#N/A,TRUE,"general";"via3",#N/A,TRUE,"general"}</definedName>
    <definedName name="GENERAL">#REF!</definedName>
    <definedName name="geo">[36]PrecRec!$D$39</definedName>
    <definedName name="GEOD4">[58]BASE!$D$138</definedName>
    <definedName name="geodren">[36]PrecRec!$D$42</definedName>
    <definedName name="geomalla">[36]PrecRec!$D$41</definedName>
    <definedName name="GEOT">[23]BASE!$D$356</definedName>
    <definedName name="Geotex">#REF!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F">#REF!</definedName>
    <definedName name="gfd" hidden="1">{"TAB1",#N/A,TRUE,"GENERAL";"TAB2",#N/A,TRUE,"GENERAL";"TAB3",#N/A,TRUE,"GENERAL";"TAB4",#N/A,TRUE,"GENERAL";"TAB5",#N/A,TRUE,"GENERAL"}</definedName>
    <definedName name="gfdg" hidden="1">{"via1",#N/A,TRUE,"general";"via2",#N/A,TRUE,"general";"via3",#N/A,TRUE,"general"}</definedName>
    <definedName name="gffgfhhf">#REF!</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#REF!</definedName>
    <definedName name="ggdr" hidden="1">{"via1",#N/A,TRUE,"general";"via2",#N/A,TRUE,"general";"via3",#N/A,TRUE,"general"}</definedName>
    <definedName name="ggerg" hidden="1">{"TAB1",#N/A,TRUE,"GENERAL";"TAB2",#N/A,TRUE,"GENERAL";"TAB3",#N/A,TRUE,"GENERAL";"TAB4",#N/A,TRUE,"GENERAL";"TAB5",#N/A,TRUE,"GENERAL"}</definedName>
    <definedName name="GGG">[24]!ERR</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jgjkg">#REF!</definedName>
    <definedName name="ggtgt" hidden="1">{"via1",#N/A,TRUE,"general";"via2",#N/A,TRUE,"general";"via3",#N/A,TRUE,"general"}</definedName>
    <definedName name="Gh">#REF!</definedName>
    <definedName name="ghdghuy" hidden="1">{"via1",#N/A,TRUE,"general";"via2",#N/A,TRUE,"general";"via3",#N/A,TRUE,"general"}</definedName>
    <definedName name="GHDP" hidden="1">{"via1",#N/A,TRUE,"general";"via2",#N/A,TRUE,"general";"via3",#N/A,TRUE,"general"}</definedName>
    <definedName name="ghfg" hidden="1">{"via1",#N/A,TRUE,"general";"via2",#N/A,TRUE,"general";"via3",#N/A,TRUE,"general"}</definedName>
    <definedName name="GHIUGEfhohpfjdpsaj" hidden="1">#REF!</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#REF!</definedName>
    <definedName name="ghyju">#REF!</definedName>
    <definedName name="Gi">#REF!</definedName>
    <definedName name="GIRON">[29]GIRON!$A$4:$K$5</definedName>
    <definedName name="GJHVCB" hidden="1">{"TAB1",#N/A,TRUE,"GENERAL";"TAB2",#N/A,TRUE,"GENERAL";"TAB3",#N/A,TRUE,"GENERAL";"TAB4",#N/A,TRUE,"GENERAL";"TAB5",#N/A,TRUE,"GENERAL"}</definedName>
    <definedName name="gk">#REF!</definedName>
    <definedName name="GKJDGDIJZ">"Imagen 3"</definedName>
    <definedName name="_xlnm.Recorder">#REF!</definedName>
    <definedName name="grados">#REF!</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AMA">[23]BASE!$D$372</definedName>
    <definedName name="Grama_verde">'[41]LISTADO DE MATERIALES Y EQUIPOS'!$B$128</definedName>
    <definedName name="GRANITO">#REF!</definedName>
    <definedName name="GRANO">#REF!</definedName>
    <definedName name="GRAP">[23]BASE!$D$342</definedName>
    <definedName name="Grapa">'[44]4.1-Materiales y mano de obra'!$Q$55</definedName>
    <definedName name="grapa_cobre">'[44]4.1-Materiales y mano de obra'!$Q$202</definedName>
    <definedName name="grapas">'[36]32'!$E$24</definedName>
    <definedName name="GRAV2">[14]BASE!$D$65</definedName>
    <definedName name="GRAV3">[14]BASE!$D$66</definedName>
    <definedName name="GRAV4">[144]BASE!$D$63</definedName>
    <definedName name="gravilla">[11]datos!$V$5:$V$300</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iferia_Lavam">'[44]4.1-Materiales y mano de obra'!$Q$111</definedName>
    <definedName name="GRIFERIAS_ITEM">[55]Presupuesto!#REF!</definedName>
    <definedName name="grtyerh" hidden="1">{"TAB1",#N/A,TRUE,"GENERAL";"TAB2",#N/A,TRUE,"GENERAL";"TAB3",#N/A,TRUE,"GENERAL";"TAB4",#N/A,TRUE,"GENERAL";"TAB5",#N/A,TRUE,"GENERAL"}</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[145]BASE!$C$4:$H$255</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v">#REF!</definedName>
    <definedName name="Gw">#REF!</definedName>
    <definedName name="H">#REF!</definedName>
    <definedName name="h9h" hidden="1">{"via1",#N/A,TRUE,"general";"via2",#N/A,TRUE,"general";"via3",#N/A,TRUE,"general"}</definedName>
    <definedName name="Ha">#REF!</definedName>
    <definedName name="Hab.predio">#REF!</definedName>
    <definedName name="hab___viv">#REF!</definedName>
    <definedName name="HABITANTES">#REF!</definedName>
    <definedName name="HARRY">'[131]Análisis Unit'!#REF!</definedName>
    <definedName name="Hb">#REF!</definedName>
    <definedName name="hbfdhrw" hidden="1">{"TAB1",#N/A,TRUE,"GENERAL";"TAB2",#N/A,TRUE,"GENERAL";"TAB3",#N/A,TRUE,"GENERAL";"TAB4",#N/A,TRUE,"GENERAL";"TAB5",#N/A,TRUE,"GENERAL"}</definedName>
    <definedName name="HC78MH">[14]BASE!$D$30</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#REF!</definedName>
    <definedName name="Herraje">'[44]4.1-Materiales y mano de obra'!$Q$12</definedName>
    <definedName name="Herraje_anillo">'[44]4.1-Materiales y mano de obra'!$Q$159</definedName>
    <definedName name="Herraje_Cono">'[44]4.1-Materiales y mano de obra'!$Q$157</definedName>
    <definedName name="Herraje_Tapa">'[44]4.1-Materiales y mano de obra'!$Q$158</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#REF!</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[24]!ERR</definedName>
    <definedName name="hhg">#REF!</definedName>
    <definedName name="hhh" hidden="1">{"TAB1",#N/A,TRUE,"GENERAL";"TAB2",#N/A,TRUE,"GENERAL";"TAB3",#N/A,TRUE,"GENERAL";"TAB4",#N/A,TRUE,"GENERAL";"TAB5",#N/A,TRUE,"GENERAL"}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trhreh" hidden="1">{"via1",#N/A,TRUE,"general";"via2",#N/A,TRUE,"general";"via3",#N/A,TRUE,"general"}</definedName>
    <definedName name="Hid">'[9]Interc de Hidr.'!$E$1:$E$65536</definedName>
    <definedName name="HIDR160PE_S1">#REF!</definedName>
    <definedName name="HIDR160PE_S2">#REF!</definedName>
    <definedName name="HIDR160PE_S3">#REF!</definedName>
    <definedName name="HIDR160PE_S4">#REF!</definedName>
    <definedName name="HIDR160PE_S5">#REF!</definedName>
    <definedName name="HIDR160PE_S6">#REF!</definedName>
    <definedName name="HIDR200PE_S1">#REF!</definedName>
    <definedName name="HIDR200PE_S2">#REF!</definedName>
    <definedName name="HIDR200PE_S3">#REF!</definedName>
    <definedName name="HIDR200PE_S4">#REF!</definedName>
    <definedName name="HIDR200PE_S5">#REF!</definedName>
    <definedName name="HIDR200PE_S6">#REF!</definedName>
    <definedName name="Hidrante">'[44]4.1-Materiales y mano de obra'!$Q$209</definedName>
    <definedName name="HIDROSANITYGAS_ITEM">[55]Presupuesto!#REF!</definedName>
    <definedName name="hij">[146]!absc</definedName>
    <definedName name="HILERAS">#REF!</definedName>
    <definedName name="HJ">#REF!</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[147]INDICE!#REF!</definedName>
    <definedName name="HJKH" hidden="1">{"via1",#N/A,TRUE,"general";"via2",#N/A,TRUE,"general";"via3",#N/A,TRUE,"general"}</definedName>
    <definedName name="hjkjk" hidden="1">{"via1",#N/A,TRUE,"general";"via2",#N/A,TRUE,"general";"via3",#N/A,TRUE,"general"}</definedName>
    <definedName name="HK">[24]!ERR</definedName>
    <definedName name="HM">#REF!</definedName>
    <definedName name="HM_1">#N/A</definedName>
    <definedName name="HM3EB">#REF!</definedName>
    <definedName name="HM3JH">[14]BASE!$D$447</definedName>
    <definedName name="HMHF3">[37]BASE!#REF!</definedName>
    <definedName name="hn" hidden="1">{"TAB1",#N/A,TRUE,"GENERAL";"TAB2",#N/A,TRUE,"GENERAL";"TAB3",#N/A,TRUE,"GENERAL";"TAB4",#N/A,TRUE,"GENERAL";"TAB5",#N/A,TRUE,"GENERAL"}</definedName>
    <definedName name="hoha" hidden="1">{"PYGT",#N/A,FALSE,"PYG";"ACTIT",#N/A,FALSE,"BCE_GRAL-ACTIVO";"PASIT",#N/A,FALSE,"BCE_GRAL-PASIVO-PATRIM";"CAJAT",#N/A,FALSE,"CAJA"}</definedName>
    <definedName name="HOJA1">#REF!</definedName>
    <definedName name="HOJA14">[148]HOJA14!$A$3:$AO$20</definedName>
    <definedName name="HOJACALCULO">#REF!</definedName>
    <definedName name="HonoraProfesionales">#REF!</definedName>
    <definedName name="HonoraTecnicos">#REF!</definedName>
    <definedName name="HORAS">#REF!</definedName>
    <definedName name="HORAS_1">#N/A</definedName>
    <definedName name="horat">'[149]Itemes Renovación'!#REF!</definedName>
    <definedName name="hqmaxsutro">#REF!</definedName>
    <definedName name="hQminsutro">#REF!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fg" hidden="1">{"via1",#N/A,TRUE,"general";"via2",#N/A,TRUE,"general";"via3",#N/A,TRUE,"general"}</definedName>
    <definedName name="HT75MH">[23]BASE!$D$28</definedName>
    <definedName name="hthdrf" hidden="1">{"TAB1",#N/A,TRUE,"GENERAL";"TAB2",#N/A,TRUE,"GENERAL";"TAB3",#N/A,TRUE,"GENERAL";"TAB4",#N/A,TRUE,"GENERAL";"TAB5",#N/A,TRUE,"GENERAL"}</definedName>
    <definedName name="HTML_CodePage" hidden="1">1252</definedName>
    <definedName name="HTML_Control" hidden="1">{"'PACÍFICO12'!$A$1:$E$6"}</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4" hidden="1">TRUE</definedName>
    <definedName name="HTML_OS" hidden="1">0</definedName>
    <definedName name="HTML_PathFile" hidden="1">"\\Sap1002264\c\COMPAQ\HTML.htm"</definedName>
    <definedName name="HTML_Title" hidden="1">"Planeacion 2002-cto11"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Y">#REF!</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STER">#REF!</definedName>
    <definedName name="hytirs" hidden="1">{"via1",#N/A,TRUE,"general";"via2",#N/A,TRUE,"general";"via3",#N/A,TRUE,"general"}</definedName>
    <definedName name="I">#REF!</definedName>
    <definedName name="I_1">#N/A</definedName>
    <definedName name="i1277.">#REF!</definedName>
    <definedName name="i8i" hidden="1">{"TAB1",#N/A,TRUE,"GENERAL";"TAB2",#N/A,TRUE,"GENERAL";"TAB3",#N/A,TRUE,"GENERAL";"TAB4",#N/A,TRUE,"GENERAL";"TAB5",#N/A,TRUE,"GENERAL"}</definedName>
    <definedName name="IANC">[4]INPUTS!$D$20</definedName>
    <definedName name="ID">[24]!ERR</definedName>
    <definedName name="IF">'[86]A. P. U.'!#REF!</definedName>
    <definedName name="iglesia">#REF!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I">#REF!</definedName>
    <definedName name="iiiiiiik" hidden="1">{"via1",#N/A,TRUE,"general";"via2",#N/A,TRUE,"general";"via3",#N/A,TRUE,"general"}</definedName>
    <definedName name="iiiiuh" hidden="1">{"TAB1",#N/A,TRUE,"GENERAL";"TAB2",#N/A,TRUE,"GENERAL";"TAB3",#N/A,TRUE,"GENERAL";"TAB4",#N/A,TRUE,"GENERAL";"TAB5",#N/A,TRUE,"GENERAL"}</definedName>
    <definedName name="iktgvfmu" hidden="1">{"TAB1",#N/A,TRUE,"GENERAL";"TAB2",#N/A,TRUE,"GENERAL";"TAB3",#N/A,TRUE,"GENERAL";"TAB4",#N/A,TRUE,"GENERAL";"TAB5",#N/A,TRUE,"GENERAL"}</definedName>
    <definedName name="IMP">[39]otros!$C$3</definedName>
    <definedName name="Impacto">#REF!</definedName>
    <definedName name="IMPIPVC">#REF!</definedName>
    <definedName name="IMPOR">#REF!</definedName>
    <definedName name="ImpPolizasConsultoria">#REF!</definedName>
    <definedName name="ImpPolizasObra">#REF!</definedName>
    <definedName name="IMPRE">#REF!</definedName>
    <definedName name="IMPREV">[142]Data!$H$6</definedName>
    <definedName name="IMPREVISTOS">'[81]Formulario N° 4'!$F$130</definedName>
    <definedName name="IMPRI">[23]BASE!$D$455</definedName>
    <definedName name="Imprimir_área_IM_1">#REF!</definedName>
    <definedName name="impuesto" hidden="1">{"via1",#N/A,TRUE,"general";"via2",#N/A,TRUE,"general";"via3",#N/A,TRUE,"general"}</definedName>
    <definedName name="IMPULSIONALCANTARILLADOTABLA1.10">'[4]INFORMACIÓN REFERENCIA'!$B$441:$F$452</definedName>
    <definedName name="IN_10_11">'[150]TARIFAS-JORNAL-DIST'!$B$7</definedName>
    <definedName name="IN_11_12">'[150]TARIFAS-JORNAL-DIST'!$B$8</definedName>
    <definedName name="INCRUST">[55]Presupuesto!#REF!,[55]Presupuesto!#REF!,[55]Presupuesto!#REF!,[55]Presupuesto!#REF!,[55]Presupuesto!#REF!</definedName>
    <definedName name="Incrustac">'[44]4.1-Materiales y mano de obra'!$Q$118</definedName>
    <definedName name="indicador">'[123]PR-04'!$S$1:$S$2</definedName>
    <definedName name="INDICE">#REF!</definedName>
    <definedName name="INDICEPRECIOSCONSUMIDOR">[4]REFERENCIAS!$A$28:$E$112</definedName>
    <definedName name="inf">#REF!</definedName>
    <definedName name="INFO">!$G$1:$K$8</definedName>
    <definedName name="informe">#REF!</definedName>
    <definedName name="INGENIERIA1">#REF!</definedName>
    <definedName name="INGENIERIA11">#REF!</definedName>
    <definedName name="Ingeniero">#REF!</definedName>
    <definedName name="Inicio">[88]BASES!$E$26</definedName>
    <definedName name="INS">[151]INSUMOS!$B$4:$B$331</definedName>
    <definedName name="Instalacion">#REF!</definedName>
    <definedName name="Instalación_TM_incluye15Breake">'[64]L. MAT.'!#REF!</definedName>
    <definedName name="instalaciontuberia3">#REF!</definedName>
    <definedName name="INSU">[152]INSUMOS!$A$1:$E$65536</definedName>
    <definedName name="INSUMO">"$B$4:$B$2082"</definedName>
    <definedName name="INSUMOS">#REF!</definedName>
    <definedName name="Insumos_basicos">#REF!</definedName>
    <definedName name="INSUMOS_ENSAYOS">#REF!</definedName>
    <definedName name="INSUMOS_EQUIPOS">'[69]INSUMOS EQUIPOS'!$A$1:$D$180</definedName>
    <definedName name="INSUMOS_MANO_DE_OBRA">'[96]INSUMOS MANO DE OBRA'!$A$1:$I$63</definedName>
    <definedName name="INSUMOS_MATERIALES">'[69]INSUMOS MATERIALES'!$A$1:$D$800</definedName>
    <definedName name="INSUMOS_SERVICIOS">'[69]INSUMOS SERVICIOS'!$A$1:$D$53</definedName>
    <definedName name="INSUMOS_TRANSPORTES">'[69]INSUMOS TRANSPORTES'!$A$1:$D$80</definedName>
    <definedName name="InTap">[9]Interc.tapones!$E$1:$E$65536</definedName>
    <definedName name="Interruptor_bip">'[44]4.1-Materiales y mano de obra'!$Q$69</definedName>
    <definedName name="Interruptor_Doble">'[41]LISTADO DE MATERIALES Y EQUIPOS'!$B$116</definedName>
    <definedName name="Interruptor_sencillo">'[41]LISTADO DE MATERIALES Y EQUIPOS'!$B$115</definedName>
    <definedName name="INTERv">[144]BASE!$C$5</definedName>
    <definedName name="Interventor">[100]Datos!$B$5</definedName>
    <definedName name="INTERVENTORIA" hidden="1">[20]G.G!#REF!</definedName>
    <definedName name="IntVal">'[9]Interc.válv.'!$E$1:$E$65536</definedName>
    <definedName name="INV_11">'[153]PR 1'!$A$2:$N$655</definedName>
    <definedName name="Io">#REF!</definedName>
    <definedName name="IOUHH">[24]!ERR</definedName>
    <definedName name="IPC">[4]REFERENCIAS!$A$27:$E$112</definedName>
    <definedName name="irng">#REF!</definedName>
    <definedName name="irrigador">#REF!</definedName>
    <definedName name="ITEM">#REF!</definedName>
    <definedName name="ITEM1">#REF!</definedName>
    <definedName name="ITEM15">#REF!</definedName>
    <definedName name="ITEM2">#REF!</definedName>
    <definedName name="ITEM2.10">[120]APU!$E$14843</definedName>
    <definedName name="ITEM2.11">[120]APU!$E$14904</definedName>
    <definedName name="ITEM2.12">[120]APU!$E$14965</definedName>
    <definedName name="ITEM201.1">#REF!</definedName>
    <definedName name="ITEM201.2">#REF!</definedName>
    <definedName name="ITEM201.3">#REF!</definedName>
    <definedName name="ITEM210.2">#REF!</definedName>
    <definedName name="ITEM210.3">#REF!</definedName>
    <definedName name="ITEM211.1">#REF!</definedName>
    <definedName name="ITEM220.1">#REF!</definedName>
    <definedName name="ITEM222">'[65]1'!#REF!</definedName>
    <definedName name="ITEM230">#REF!</definedName>
    <definedName name="item230.1">#REF!</definedName>
    <definedName name="ITEM3">#REF!</definedName>
    <definedName name="ITEM3.15">[120]APU!$E$8621</definedName>
    <definedName name="ITEM3.16">[120]APU!$E$8682</definedName>
    <definedName name="ITEM3.17">[120]APU!$E$8743</definedName>
    <definedName name="ITEM3.18">[120]APU!$E$8804</definedName>
    <definedName name="ITEM3.19">[120]APU!$E$8865</definedName>
    <definedName name="ITEM3.20">[120]APU!$E$8926</definedName>
    <definedName name="ITEM3.21">[120]APU!$E$11915</definedName>
    <definedName name="ITEM3.22">[120]APU!$E$14477</definedName>
    <definedName name="ITEM3.23">[120]APU!$E$15087</definedName>
    <definedName name="item310">#REF!</definedName>
    <definedName name="item320">#REF!</definedName>
    <definedName name="item320.2">#REF!</definedName>
    <definedName name="ITEM330">#REF!</definedName>
    <definedName name="item330.1">#REF!</definedName>
    <definedName name="ITEM4.20">[120]APU!$E$9170</definedName>
    <definedName name="ITEM4.21">[120]APU!$E$9231</definedName>
    <definedName name="ITEM4.22">[120]APU!$E$9292</definedName>
    <definedName name="ITEM4.23">[120]APU!$E$9353</definedName>
    <definedName name="ITEM4.24">[120]APU!$E$9414</definedName>
    <definedName name="ITEM4.25">[120]APU!$E$9475</definedName>
    <definedName name="ITEM4.26">[120]APU!$E$9536</definedName>
    <definedName name="ITEM4.27">[120]APU!$E$9597</definedName>
    <definedName name="ITEM4.28">[120]APU!$E$9658</definedName>
    <definedName name="ITEM4.29">[120]APU!$E$9719</definedName>
    <definedName name="ITEM4.30">[120]APU!$E$9780</definedName>
    <definedName name="ITEM4.31">[120]APU!$E$9841</definedName>
    <definedName name="ITEM4.32">[120]APU!$E$9902</definedName>
    <definedName name="ITEM4.33">[120]APU!$E$9963</definedName>
    <definedName name="ITEM4.34">[120]APU!$E$10024</definedName>
    <definedName name="ITEM4.35">[120]APU!$E$11549</definedName>
    <definedName name="ITEM4.36">[120]APU!$E$11610</definedName>
    <definedName name="ITEM4.37">[120]APU!$E$15941</definedName>
    <definedName name="ITEM4.38">[120]APU!$E$15148</definedName>
    <definedName name="ITEM4.39">[120]APU!$E$14233</definedName>
    <definedName name="ITEM4.40">[120]APU!$E$14294</definedName>
    <definedName name="ITEM4.41">[120]APU!$E$14355</definedName>
    <definedName name="ITEM4.42">[120]APU!$E$14416</definedName>
    <definedName name="ITEM4.43">[120]APU!$E$14538</definedName>
    <definedName name="ITEM4.44">[120]APU!$E$16002</definedName>
    <definedName name="ITEM4.45">[120]APU!$E$16063</definedName>
    <definedName name="ITEM4.46">[120]APU!$E$14660</definedName>
    <definedName name="ITEM410">#REF!</definedName>
    <definedName name="ITEM420">#REF!</definedName>
    <definedName name="ITEM450">#REF!</definedName>
    <definedName name="item450.2P">#REF!</definedName>
    <definedName name="ITEM5.100">[120]APU!$E$12403</definedName>
    <definedName name="ITEM5.101">[120]APU!$E$12464</definedName>
    <definedName name="ITEM5.104">[120]APU!$E$12525</definedName>
    <definedName name="ITEM5.105">[120]APU!$E$12586</definedName>
    <definedName name="ITEM5.106">[120]APU!$E$12647</definedName>
    <definedName name="ITEM5.107">[120]APU!$E$12708</definedName>
    <definedName name="ITEM5.108">[120]APU!$E$12769</definedName>
    <definedName name="ITEM5.109">[120]APU!$E$12830</definedName>
    <definedName name="ITEM5.111">[120]APU!$E$12891</definedName>
    <definedName name="ITEM5.112">[120]APU!$E$12952</definedName>
    <definedName name="ITEM5.113">[120]APU!$E$14721</definedName>
    <definedName name="ITEM5.114">[120]APU!$E$14782</definedName>
    <definedName name="ITEM5.115">[120]APU!$E$15026</definedName>
    <definedName name="ITEM5.53">[120]APU!$E$10085</definedName>
    <definedName name="ITEM5.54">[120]APU!$E$10146</definedName>
    <definedName name="ITEM5.55">[120]APU!$E$10207</definedName>
    <definedName name="ITEM5.56">[120]APU!$E$10268</definedName>
    <definedName name="ITEM5.57">[120]APU!$E$10329</definedName>
    <definedName name="ITEM5.58">[120]APU!$E$10390</definedName>
    <definedName name="ITEM5.59">[120]APU!$E$10451</definedName>
    <definedName name="ITEM5.60">[120]APU!$E$10512</definedName>
    <definedName name="ITEM5.61">[120]APU!$E$10573</definedName>
    <definedName name="ITEM5.62">[120]APU!$E$10634</definedName>
    <definedName name="ITEM5.63">[120]APU!$E$10695</definedName>
    <definedName name="ITEM5.64">[120]APU!$E$10756</definedName>
    <definedName name="ITEM5.65">[120]APU!$E$10817</definedName>
    <definedName name="ITEM5.66">[120]APU!$E$10878</definedName>
    <definedName name="ITEM5.67">[120]APU!$E$10939</definedName>
    <definedName name="ITEM5.68">[120]APU!$E$11000</definedName>
    <definedName name="ITEM5.69">[120]APU!$E$11061</definedName>
    <definedName name="ITEM5.70">[120]APU!$E$11122</definedName>
    <definedName name="ITEM5.71">[120]APU!$E$11183</definedName>
    <definedName name="ITEM5.72">[120]APU!$E$11976</definedName>
    <definedName name="ITEM5.73">[120]APU!$E$12037</definedName>
    <definedName name="ITEM5.74">[120]APU!$E$12098</definedName>
    <definedName name="ITEM5.77">[120]APU!$E$12159</definedName>
    <definedName name="ITEM5.78">[120]APU!$E$12281</definedName>
    <definedName name="ITEM5.79">[120]APU!$E$12342</definedName>
    <definedName name="ITEM5.80">[120]APU!$E$12220</definedName>
    <definedName name="ITEM5.82">[120]APU!$E$13989</definedName>
    <definedName name="ITEM5.83">[120]APU!$E$14050</definedName>
    <definedName name="ITEM5.84">[120]APU!$E$13318</definedName>
    <definedName name="ITEM5.85">[120]APU!$E$13379</definedName>
    <definedName name="ITEM5.86">[120]APU!$E$13440</definedName>
    <definedName name="ITEM5.87">[120]APU!$E$13501</definedName>
    <definedName name="ITEM5.88">[120]APU!$E$13562</definedName>
    <definedName name="ITEM5.89">[120]APU!$E$13623</definedName>
    <definedName name="ITEM5.90">[120]APU!$E$13684</definedName>
    <definedName name="ITEM5.91">[120]APU!$E$13745</definedName>
    <definedName name="ITEM5.92">[120]APU!$E$13806</definedName>
    <definedName name="ITEM5.93">[120]APU!$E$13867</definedName>
    <definedName name="ITEM5.94">[120]APU!$E$13928</definedName>
    <definedName name="ITEM5.95">[120]APU!$E$13013</definedName>
    <definedName name="ITEM5.96">[120]APU!$E$13074</definedName>
    <definedName name="ITEM5.97">[120]APU!$E$13135</definedName>
    <definedName name="ITEM5.98">[120]APU!$E$13196</definedName>
    <definedName name="ITEM5.99">[120]APU!$E$13257</definedName>
    <definedName name="ITEM521">[112]ITEMS!$A$522</definedName>
    <definedName name="item600.1">#REF!</definedName>
    <definedName name="ITEM610">#REF!</definedName>
    <definedName name="item610.1">#REF!</definedName>
    <definedName name="item610.2">#REF!</definedName>
    <definedName name="ITEM630.4">#REF!</definedName>
    <definedName name="ITEM630.5">#REF!</definedName>
    <definedName name="ITEM630.6">#REF!</definedName>
    <definedName name="ITEM630.7">#REF!</definedName>
    <definedName name="ITEM630.8">#REF!</definedName>
    <definedName name="ITEM632">#REF!</definedName>
    <definedName name="ITEM640">#REF!</definedName>
    <definedName name="item640.3">#REF!</definedName>
    <definedName name="ITEM661">#REF!</definedName>
    <definedName name="ITEM671">#REF!</definedName>
    <definedName name="item673.1">#REF!</definedName>
    <definedName name="item673.3">#REF!</definedName>
    <definedName name="ITEM681">#REF!</definedName>
    <definedName name="ITEM7.1">#REF!</definedName>
    <definedName name="ITEM7.10">[120]APU!$E$8138</definedName>
    <definedName name="ITEM7.11">[120]APU!$E$8199</definedName>
    <definedName name="ITEM7.12">[120]APU!$E$8259</definedName>
    <definedName name="ITEM7.13">[120]APU!$E$8320</definedName>
    <definedName name="ITEM7.14">[120]APU!$E$8381</definedName>
    <definedName name="ITEM7.15">[120]APU!$E$8442</definedName>
    <definedName name="ITEM7.16">[120]APU!$E$8560</definedName>
    <definedName name="ITEM7.17">[120]APU!$E$11244</definedName>
    <definedName name="ITEM7.18">[120]APU!$E$11305</definedName>
    <definedName name="ITEM7.19">[120]APU!$E$11366</definedName>
    <definedName name="ITEM7.2">#REF!</definedName>
    <definedName name="ITEM7.20">[120]APU!$E$11427</definedName>
    <definedName name="ITEM7.21">[120]APU!$E$11488</definedName>
    <definedName name="ITEM7.22">[120]APU!$E$11671</definedName>
    <definedName name="ITEM7.23">[120]APU!$E$11732</definedName>
    <definedName name="ITEM7.24">[120]APU!$E$14599</definedName>
    <definedName name="ITEM7.25">[120]APU!$E$15209</definedName>
    <definedName name="ITEM7.26">[120]APU!$E$15270</definedName>
    <definedName name="ITEM7.27">[120]APU!$E$15331</definedName>
    <definedName name="ITEM7.28">[120]APU!$E$15392</definedName>
    <definedName name="ITEM7.29">[120]APU!$E$15453</definedName>
    <definedName name="ITEM7.3">#REF!</definedName>
    <definedName name="ITEM7.30">[120]APU!$E$15514</definedName>
    <definedName name="ITEM7.31">[120]APU!$E$15575</definedName>
    <definedName name="ITEM7.32">[120]APU!$E$15636</definedName>
    <definedName name="ITEM7.33">[120]APU!$E$15697</definedName>
    <definedName name="ITEM7.34">[120]APU!$E$15758</definedName>
    <definedName name="ITEM7.35">[120]APU!$E$15819</definedName>
    <definedName name="ITEM7.4">[120]APU!$E$7772</definedName>
    <definedName name="ITEM7.5">#REF!</definedName>
    <definedName name="ITEM7.6">[120]APU!$E$7894</definedName>
    <definedName name="ITEM7.7">[120]APU!$E$7955</definedName>
    <definedName name="ITEM7.8">[120]APU!$E$8016</definedName>
    <definedName name="ITEM7.9">[120]APU!$E$8077</definedName>
    <definedName name="item700.1">#REF!</definedName>
    <definedName name="ITEM704">#REF!</definedName>
    <definedName name="item710.1">#REF!</definedName>
    <definedName name="item710.2">#REF!</definedName>
    <definedName name="ITEM720">#REF!</definedName>
    <definedName name="item730.1">#REF!</definedName>
    <definedName name="item730.2">#REF!</definedName>
    <definedName name="item730.2.4">#REF!</definedName>
    <definedName name="ITEM900">#REF!</definedName>
    <definedName name="item900.2">#REF!</definedName>
    <definedName name="ItemCodos">#REF!</definedName>
    <definedName name="ITEMES">[154]todos!$A$7:$D$38</definedName>
    <definedName name="ITEMS">#REF!</definedName>
    <definedName name="Ítems">#REF!</definedName>
    <definedName name="ITEN320">#REF!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VA_1">#N/A</definedName>
    <definedName name="IVA_UTIL">[57]DATOS!$D$11</definedName>
    <definedName name="IVAConsultoria">#REF!</definedName>
    <definedName name="IVASobreUtilidad">#REF!</definedName>
    <definedName name="iyuiuyi" hidden="1">{"via1",#N/A,TRUE,"general";"via2",#N/A,TRUE,"general";"via3",#N/A,TRUE,"general"}</definedName>
    <definedName name="IZQ_AUX">LEFT([89]Auxiliares!$B1,2)</definedName>
    <definedName name="j" hidden="1">{"TAB1",#N/A,TRUE,"GENERAL";"TAB2",#N/A,TRUE,"GENERAL";"TAB3",#N/A,TRUE,"GENERAL";"TAB4",#N/A,TRUE,"GENERAL";"TAB5",#N/A,TRUE,"GENERAL"}</definedName>
    <definedName name="Ja">#REF!</definedName>
    <definedName name="JAPON">#REF!</definedName>
    <definedName name="Jb">#REF!</definedName>
    <definedName name="Jc">#REF!</definedName>
    <definedName name="jd">#REF!</definedName>
    <definedName name="jdfjkd">#REF!</definedName>
    <definedName name="jdh" hidden="1">{"TAB1",#N/A,TRUE,"GENERAL";"TAB2",#N/A,TRUE,"GENERAL";"TAB3",#N/A,TRUE,"GENERAL";"TAB4",#N/A,TRUE,"GENERAL";"TAB5",#N/A,TRUE,"GENERAL"}</definedName>
    <definedName name="jdhdh" hidden="1">[35]Presupuesto_Via_distribuidora!#REF!</definedName>
    <definedName name="Je">#REF!</definedName>
    <definedName name="jeytj" hidden="1">{"TAB1",#N/A,TRUE,"GENERAL";"TAB2",#N/A,TRUE,"GENERAL";"TAB3",#N/A,TRUE,"GENERAL";"TAB4",#N/A,TRUE,"GENERAL";"TAB5",#N/A,TRUE,"GENERAL"}</definedName>
    <definedName name="Jf">#REF!</definedName>
    <definedName name="jfç">#REF!</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GJG">#REF!</definedName>
    <definedName name="jhg" hidden="1">{"TAB1",#N/A,TRUE,"GENERAL";"TAB2",#N/A,TRUE,"GENERAL";"TAB3",#N/A,TRUE,"GENERAL";"TAB4",#N/A,TRUE,"GENERAL";"TAB5",#N/A,TRUE,"GENERAL"}</definedName>
    <definedName name="jhjj" hidden="1">{"via1",#N/A,TRUE,"general";"via2",#N/A,TRUE,"general";"via3",#N/A,TRUE,"general"}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 hidden="1">{"via1",#N/A,TRUE,"general";"via2",#N/A,TRUE,"general";"via3",#N/A,TRUE,"general"}</definedName>
    <definedName name="jjfq" hidden="1">{"via1",#N/A,TRUE,"general";"via2",#N/A,TRUE,"general";"via3",#N/A,TRUE,"general"}</definedName>
    <definedName name="jjhjk">#REF!</definedName>
    <definedName name="JJJ">#REF!</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ikyu" hidden="1">{"TAB1",#N/A,TRUE,"GENERAL";"TAB2",#N/A,TRUE,"GENERAL";"TAB3",#N/A,TRUE,"GENERAL";"TAB4",#N/A,TRUE,"GENERAL";"TAB5",#N/A,TRUE,"GENERAL"}</definedName>
    <definedName name="jkk" hidden="1">{"TAB1",#N/A,TRUE,"GENERAL";"TAB2",#N/A,TRUE,"GENERAL";"TAB3",#N/A,TRUE,"GENERAL";"TAB4",#N/A,TRUE,"GENERAL";"TAB5",#N/A,TRUE,"GENERAL"}</definedName>
    <definedName name="jkl" hidden="1">{"TAB1",#N/A,TRUE,"GENERAL";"TAB2",#N/A,TRUE,"GENERAL";"TAB3",#N/A,TRUE,"GENERAL";"TAB4",#N/A,TRUE,"GENERAL";"TAB5",#N/A,TRUE,"GENERAL"}</definedName>
    <definedName name="JOHNNY">[24]!ERR</definedName>
    <definedName name="Jornal">'[53]MO_CUADRILLAS Y SALARIOS'!$A$9:$B$43</definedName>
    <definedName name="jose">#REF!</definedName>
    <definedName name="JOTA">#N/A</definedName>
    <definedName name="JP">#REF!</definedName>
    <definedName name="JRYJ" hidden="1">{"via1",#N/A,TRUE,"general";"via2",#N/A,TRUE,"general";"via3",#N/A,TRUE,"general"}</definedName>
    <definedName name="jtubfil">#REF!</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L">#REF!</definedName>
    <definedName name="JulAgo">'[126]Jul-Ago'!$A$12:$H$29</definedName>
    <definedName name="JulAgo_C">'[155]Jul-Ago'!$A$30:$H$45</definedName>
    <definedName name="JUN">#REF!</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6f3">#REF!</definedName>
    <definedName name="K7F1">#REF!</definedName>
    <definedName name="K7F2">#REF!</definedName>
    <definedName name="K8ALO">#REF!</definedName>
    <definedName name="K8F1">#REF!</definedName>
    <definedName name="K8F2">#REF!</definedName>
    <definedName name="K9ALO">#REF!</definedName>
    <definedName name="KAKAKA">#REF!</definedName>
    <definedName name="KDL" hidden="1">{#N/A,#N/A,TRUE,"1842CWN0"}</definedName>
    <definedName name="KDL_1" hidden="1">{#N/A,#N/A,TRUE,"1842CWN0"}</definedName>
    <definedName name="KDL_2" hidden="1">{#N/A,#N/A,TRUE,"1842CWN0"}</definedName>
    <definedName name="kdmfm">#REF!</definedName>
    <definedName name="Kennwort">[156]Auftragsprofil!$D$5</definedName>
    <definedName name="KFOBUS">#REF!</definedName>
    <definedName name="KHGGH" hidden="1">{"via1",#N/A,TRUE,"general";"via2",#N/A,TRUE,"general";"via3",#N/A,TRUE,"general"}</definedName>
    <definedName name="KHJ">#REF!</definedName>
    <definedName name="khjk7" hidden="1">{"TAB1",#N/A,TRUE,"GENERAL";"TAB2",#N/A,TRUE,"GENERAL";"TAB3",#N/A,TRUE,"GENERAL";"TAB4",#N/A,TRUE,"GENERAL";"TAB5",#N/A,TRUE,"GENERAL"}</definedName>
    <definedName name="kikik" hidden="1">{"via1",#N/A,TRUE,"general";"via2",#N/A,TRUE,"general";"via3",#N/A,TRUE,"general"}</definedName>
    <definedName name="kjhkd" hidden="1">{"via1",#N/A,TRUE,"general";"via2",#N/A,TRUE,"general";"via3",#N/A,TRUE,"general"}</definedName>
    <definedName name="kjk" hidden="1">{"via1",#N/A,TRUE,"general";"via2",#N/A,TRUE,"general";"via3",#N/A,TRUE,"general"}</definedName>
    <definedName name="kjtrkjr" hidden="1">{"via1",#N/A,TRUE,"general";"via2",#N/A,TRUE,"general";"via3",#N/A,TRUE,"general"}</definedName>
    <definedName name="kk">'[157]Mano de Obra'!$A$2:$A$34</definedName>
    <definedName name="kkjhkhkjh">#REF!</definedName>
    <definedName name="kkkki" hidden="1">{"via1",#N/A,TRUE,"general";"via2",#N/A,TRUE,"general";"via3",#N/A,TRUE,"general"}</definedName>
    <definedName name="kkkkkki" hidden="1">{"TAB1",#N/A,TRUE,"GENERAL";"TAB2",#N/A,TRUE,"GENERAL";"TAB3",#N/A,TRUE,"GENERAL";"TAB4",#N/A,TRUE,"GENERAL";"TAB5",#N/A,TRUE,"GENERAL"}</definedName>
    <definedName name="kl">[24]!ERR</definedName>
    <definedName name="kljkl">#REF!</definedName>
    <definedName name="klklk">#REF!</definedName>
    <definedName name="KO" hidden="1">#REF!</definedName>
    <definedName name="kono">#REF!</definedName>
    <definedName name="Koraza">'[44]4.1-Materiales y mano de obra'!$Q$197</definedName>
    <definedName name="krtrk" hidden="1">{"via1",#N/A,TRUE,"general";"via2",#N/A,TRUE,"general";"via3",#N/A,TRUE,"general"}</definedName>
    <definedName name="KU">#REF!</definedName>
    <definedName name="Kunde">[156]Auftragsprofil!$D$3</definedName>
    <definedName name="kyr" hidden="1">{"TAB1",#N/A,TRUE,"GENERAL";"TAB2",#N/A,TRUE,"GENERAL";"TAB3",#N/A,TRUE,"GENERAL";"TAB4",#N/A,TRUE,"GENERAL";"TAB5",#N/A,TRUE,"GENERAL"}</definedName>
    <definedName name="l" comment="Codigo Insumo">[158]Insumos!$A$4:$A$1761</definedName>
    <definedName name="La">#REF!</definedName>
    <definedName name="Lagrimal_pref">'[44]4.1-Materiales y mano de obra'!$Q$171</definedName>
    <definedName name="lame">#REF!</definedName>
    <definedName name="Lamina_Alfajor">'[44]4.1-Materiales y mano de obra'!$Q$192</definedName>
    <definedName name="Lamina_superboard">'[41]LISTADO DE MATERIALES Y EQUIPOS'!$B$99</definedName>
    <definedName name="largovertedero">#REF!</definedName>
    <definedName name="LARGUE">[83]BASE!$D$394</definedName>
    <definedName name="Larguero">'[44]4.1-Materiales y mano de obra'!$Q$10</definedName>
    <definedName name="Larguero_1x1">'[44]4.1-Materiales y mano de obra'!$Q$19</definedName>
    <definedName name="Lavadero">'[44]4.1-Materiales y mano de obra'!$Q$114</definedName>
    <definedName name="Lavamanos">'[44]4.1-Materiales y mano de obra'!$Q$109</definedName>
    <definedName name="Lb">#REF!</definedName>
    <definedName name="Ld">#REF!</definedName>
    <definedName name="Le">#REF!</definedName>
    <definedName name="Lechada_juntas">'[41]LISTADO DE MATERIALES Y EQUIPOS'!$B$67</definedName>
    <definedName name="lev0.1">#REF!</definedName>
    <definedName name="Lf">#REF!</definedName>
    <definedName name="Lh">#REF!</definedName>
    <definedName name="Li">#REF!</definedName>
    <definedName name="LICITACION">#REF!</definedName>
    <definedName name="LICITACION_PUBLICA">#REF!</definedName>
    <definedName name="LIJA">'[41]LISTADO DE MATERIALES Y EQUIPOS'!$B$108</definedName>
    <definedName name="LIMATESA">#REF!</definedName>
    <definedName name="LIMP">#REF!</definedName>
    <definedName name="Limpiador">'[44]4.1-Materiales y mano de obra'!$Q$43</definedName>
    <definedName name="LINEA">[159]CONT_ADI!#REF!</definedName>
    <definedName name="lis">'[160]Mano de Obra'!$A$2:$A$36</definedName>
    <definedName name="LisaCodSAO">#REF!</definedName>
    <definedName name="LISBASE1">'[161]Lista Base'!$A$4:$C$2691</definedName>
    <definedName name="LISBASE2">'[162]Lista Base'!$A$4:$D$1999</definedName>
    <definedName name="List_cuadrillas">#REF!</definedName>
    <definedName name="LISTA">[163]REDES!#REF!</definedName>
    <definedName name="LISTA_EQ">[164]Equipos!$A$2:$A$79</definedName>
    <definedName name="LISTA_HE">[164]Herramienta!$A$2:$A$5</definedName>
    <definedName name="LISTA_MA">[165]Materiales!$A$2:$A$1345</definedName>
    <definedName name="LISTA_MO">'[164]Mano de Obra'!$A$2:$A$43</definedName>
    <definedName name="LISTA_OT">[164]Otros!$A$2:$A$70</definedName>
    <definedName name="listaaguas">#REF!</definedName>
    <definedName name="Listacanti">#REF!</definedName>
    <definedName name="ListaCantidad">#REF!</definedName>
    <definedName name="listado">#REF!</definedName>
    <definedName name="listado_equipo">[166]Equipo!$C$4:$C$47</definedName>
    <definedName name="listado_mano_de_obra">'[166]M. de O.'!$C$4:$C$9</definedName>
    <definedName name="listado_materiales">[166]Materiales!$C$4:$C$135</definedName>
    <definedName name="listado_transporte">[166]Transporte!$C$4:$C$19</definedName>
    <definedName name="LISTADOEQUIPOS">[42]Equipo!$A$16:$A$80</definedName>
    <definedName name="LISTADOMATERIALES">[42]Material!$A$11:$A$1009</definedName>
    <definedName name="LISTADOMO">[42]M.Obra!$A$21:$A$50</definedName>
    <definedName name="LISTADOTRANSPORTES">[42]Transp.!$A$16:$A$50</definedName>
    <definedName name="listaelec">#REF!</definedName>
    <definedName name="ListaItem">#REF!</definedName>
    <definedName name="ListaUni">[167]TOTALES!$D$7:$D$654</definedName>
    <definedName name="LISTON">[83]BASE!$D$395</definedName>
    <definedName name="Liston_2x2">'[41]LISTADO DE MATERIALES Y EQUIPOS'!$B$25</definedName>
    <definedName name="LISTON2">[168]PRECIOS!$B$90</definedName>
    <definedName name="LISTON2x4x15">[168]PRECIOS!$B$45</definedName>
    <definedName name="liuoo" hidden="1">{"TAB1",#N/A,TRUE,"GENERAL";"TAB2",#N/A,TRUE,"GENERAL";"TAB3",#N/A,TRUE,"GENERAL";"TAB4",#N/A,TRUE,"GENERAL";"TAB5",#N/A,TRUE,"GENERAL"}</definedName>
    <definedName name="Lj">#REF!</definedName>
    <definedName name="Lk">#REF!</definedName>
    <definedName name="lkj" hidden="1">{"via1",#N/A,TRUE,"general";"via2",#N/A,TRUE,"general";"via3",#N/A,TRUE,"general"}</definedName>
    <definedName name="LKJLJK" hidden="1">{"TAB1",#N/A,TRUE,"GENERAL";"TAB2",#N/A,TRUE,"GENERAL";"TAB3",#N/A,TRUE,"GENERAL";"TAB4",#N/A,TRUE,"GENERAL";"TAB5",#N/A,TRUE,"GENERAL"}</definedName>
    <definedName name="ll">#REF!</definedName>
    <definedName name="LLAC12">[23]BASE!$D$324</definedName>
    <definedName name="LLANTAS">#REF!</definedName>
    <definedName name="LLAP12">[23]BASE!$D$323</definedName>
    <definedName name="LLENO">#REF!</definedName>
    <definedName name="Lll">#REF!</definedName>
    <definedName name="lllllh" hidden="1">{"via1",#N/A,TRUE,"general";"via2",#N/A,TRUE,"general";"via3",#N/A,TRUE,"general"}</definedName>
    <definedName name="llllll">#REF!</definedName>
    <definedName name="lllllllo" hidden="1">{"via1",#N/A,TRUE,"general";"via2",#N/A,TRUE,"general";"via3",#N/A,TRUE,"general"}</definedName>
    <definedName name="LM">#REF!</definedName>
    <definedName name="Ln">#REF!</definedName>
    <definedName name="Lñ">#REF!</definedName>
    <definedName name="Lo">#REF!</definedName>
    <definedName name="LOCA">[169]!absc</definedName>
    <definedName name="LOCA1">[169]!absc</definedName>
    <definedName name="LOCALIZACION">#REF!</definedName>
    <definedName name="LOCALIZACION_1">#N/A</definedName>
    <definedName name="LOCALIZACION_Y_REPLANTEO">#REF!</definedName>
    <definedName name="LOCALIZACIÓN_Y_REPLANTEO._ESTRUCTURAS">[170]INDICE!#REF!</definedName>
    <definedName name="LOGO">[24]!ERR</definedName>
    <definedName name="lolol" hidden="1">{"TAB1",#N/A,TRUE,"GENERAL";"TAB2",#N/A,TRUE,"GENERAL";"TAB3",#N/A,TRUE,"GENERAL";"TAB4",#N/A,TRUE,"GENERAL";"TAB5",#N/A,TRUE,"GENERAL"}</definedName>
    <definedName name="long">[11]datos!$E$5:$E$300</definedName>
    <definedName name="Longitud">#REF!</definedName>
    <definedName name="Longitud1">#REF!</definedName>
    <definedName name="Longitud2">#REF!</definedName>
    <definedName name="longituddesarenador">#REF!</definedName>
    <definedName name="LOPE">#REF!</definedName>
    <definedName name="Loseta">'[44]4.1-Materiales y mano de obra'!$Q$27</definedName>
    <definedName name="LosPrecios">#REF!</definedName>
    <definedName name="LosPreciosTit">#REF!</definedName>
    <definedName name="louujhvh">#REF!</definedName>
    <definedName name="Lp">#REF!</definedName>
    <definedName name="lplpl" hidden="1">{"via1",#N/A,TRUE,"general";"via2",#N/A,TRUE,"general";"via3",#N/A,TRUE,"general"}</definedName>
    <definedName name="Lq">#REF!</definedName>
    <definedName name="Lr">#REF!</definedName>
    <definedName name="Ls">#REF!</definedName>
    <definedName name="Lt">#REF!</definedName>
    <definedName name="Lu">#REF!</definedName>
    <definedName name="LUBRI">[14]BASE!$D$354</definedName>
    <definedName name="lubricante">'[44]4.1-Materiales y mano de obra'!$Q$139</definedName>
    <definedName name="lubricante_PVC">'[44]4.1-Materiales y mano de obra'!$Q$152</definedName>
    <definedName name="lucy" hidden="1">{"TAB1",#N/A,TRUE,"GENERAL";"TAB2",#N/A,TRUE,"GENERAL";"TAB3",#N/A,TRUE,"GENERAL";"TAB4",#N/A,TRUE,"GENERAL";"TAB5",#N/A,TRUE,"GENERAL"}</definedName>
    <definedName name="Lum_Emerg">'[44]4.1-Materiales y mano de obra'!$Q$199</definedName>
    <definedName name="lun">'[137]Res-Accide-10'!#REF!</definedName>
    <definedName name="LUPVC">[14]BASE!$D$78</definedName>
    <definedName name="LUPVC_">[56]BASE!$D$76</definedName>
    <definedName name="LUPVT">[13]BASE!$D$77</definedName>
    <definedName name="Lz">#REF!</definedName>
    <definedName name="M">#REF!</definedName>
    <definedName name="M.O" comment="Mano de obra">[80]M.Obra!$B$35:$B$42</definedName>
    <definedName name="M120K">[14]BASE!$D$47</definedName>
    <definedName name="M240K">[14]BASE!$D$46</definedName>
    <definedName name="M280K">[23]BASE!$D$40</definedName>
    <definedName name="Ma">#REF!</definedName>
    <definedName name="mac">#REF!</definedName>
    <definedName name="MACROMEDIDORES">#REF!</definedName>
    <definedName name="MADCJ">[23]BASE!$D$369</definedName>
    <definedName name="Maestro">'[41]LISTADO DE MATERIALES Y EQUIPOS'!$B$8</definedName>
    <definedName name="mafdsf" hidden="1">{"via1",#N/A,TRUE,"general";"via2",#N/A,TRUE,"general";"via3",#N/A,TRUE,"general"}</definedName>
    <definedName name="Makro1">#REF!</definedName>
    <definedName name="MALLA">#REF!</definedName>
    <definedName name="Malla_106">'[44]4.1-Materiales y mano de obra'!$Q$22</definedName>
    <definedName name="Malla_131">'[44]4.1-Materiales y mano de obra'!$Q$23</definedName>
    <definedName name="Malla_221">'[44]4.1-Materiales y mano de obra'!$Q$24</definedName>
    <definedName name="Malla_4x4">'[41]LISTADO DE MATERIALES Y EQUIPOS'!$B$30</definedName>
    <definedName name="Malla_Electrosoldada">'[41]LISTADO DE MATERIALES Y EQUIPOS'!$B$29</definedName>
    <definedName name="malla12">#REF!</definedName>
    <definedName name="MALO">'[171]ESTADO VÍA-CRIT.TECNICO'!#REF!&lt;2.5</definedName>
    <definedName name="mama" hidden="1">'[172]Datos-Gráfica-Apartada'!#REF!</definedName>
    <definedName name="MANGLE">#REF!</definedName>
    <definedName name="Manila">'[44]4.1-Materiales y mano de obra'!$E$17</definedName>
    <definedName name="MANOAA">#REF!</definedName>
    <definedName name="MANOBB">#REF!</definedName>
    <definedName name="MANOBRA">#REF!</definedName>
    <definedName name="MANOCC">#REF!</definedName>
    <definedName name="MANODD">#REF!</definedName>
    <definedName name="MANODEOBRA">[42]M.Obra!$A$21:$I$50</definedName>
    <definedName name="MANOEE">#REF!</definedName>
    <definedName name="mantenimiento">'[173]COSTOS OFICINA'!#REF!</definedName>
    <definedName name="MANTO">[83]BASE!$D$401</definedName>
    <definedName name="mao" hidden="1">{"TAB1",#N/A,TRUE,"GENERAL";"TAB2",#N/A,TRUE,"GENERAL";"TAB3",#N/A,TRUE,"GENERAL";"TAB4",#N/A,TRUE,"GENERAL";"TAB5",#N/A,TRUE,"GENERAL"}</definedName>
    <definedName name="maow" hidden="1">{"via1",#N/A,TRUE,"general";"via2",#N/A,TRUE,"general";"via3",#N/A,TRUE,"general"}</definedName>
    <definedName name="MAP">'[174]PU (2)'!#REF!</definedName>
    <definedName name="MAQUINAR">[175]Insum!$A$68:$H$98</definedName>
    <definedName name="mar">'[137]Res-Accide-10'!#REF!</definedName>
    <definedName name="Mar_C">[125]MAR!$A$35:$H$51</definedName>
    <definedName name="MARABA">[23]BASE!$D$347</definedName>
    <definedName name="MarAbr">'[126]Mar-Abr'!$A$12:$H$34</definedName>
    <definedName name="MARAVILLA" hidden="1">{"PRES REHAB ARM-PER POR ITEMS  KM A KM",#N/A,TRUE,"Rehabilitacion Arm-Per"}</definedName>
    <definedName name="Marco_Mad">'[44]4.1-Materiales y mano de obra'!$Q$188</definedName>
    <definedName name="Marco_Metal">'[44]4.1-Materiales y mano de obra'!$Q$186</definedName>
    <definedName name="MARCOS">#REF!</definedName>
    <definedName name="margen">#REF!</definedName>
    <definedName name="Márgen">#REF!</definedName>
    <definedName name="margentyco">#REF!</definedName>
    <definedName name="MARI">#REF!</definedName>
    <definedName name="MarkP" hidden="1">{#N/A,#N/A,FALSE,"GRAFICO";#N/A,#N/A,FALSE,"CAJA (2)";#N/A,#N/A,FALSE,"TERCEROS-PROMEDIO";#N/A,#N/A,FALSE,"CAJA";#N/A,#N/A,FALSE,"INGRESOS1995-2003";#N/A,#N/A,FALSE,"GASTOS1995-2003"}</definedName>
    <definedName name="MARYLUZ" hidden="1">{"PRES REHAB ARM-PER POR ITEMS  KM A KM",#N/A,TRUE,"Rehabilitacion Arm-Per"}</definedName>
    <definedName name="MASILLA">'[41]LISTADO DE MATERIALES Y EQUIPOS'!$B$106</definedName>
    <definedName name="masor" hidden="1">{"via1",#N/A,TRUE,"general";"via2",#N/A,TRUE,"general";"via3",#N/A,TRUE,"general"}</definedName>
    <definedName name="mat">'[176]ESTUDIO DE MERCADO - MATERIALES'!$B$8:$D$606</definedName>
    <definedName name="MATER">[127]MATERIAL!$B$3:$B$580</definedName>
    <definedName name="MATERIAL">#REF!</definedName>
    <definedName name="Material_seleccionado">'[41]LISTADO DE MATERIALES Y EQUIPOS'!$B$22</definedName>
    <definedName name="Materiales">'[176]ESTUDIO DE MERCADO - MATERIALES'!$B$8:$B$606</definedName>
    <definedName name="MaterialTub">#REF!</definedName>
    <definedName name="MATPR">[14]BASE!$D$57</definedName>
    <definedName name="MAY">#REF!</definedName>
    <definedName name="MayJun">'[126]May-Jun'!$A$12:$H$32</definedName>
    <definedName name="MayJun_C">'[155]May-Jun'!$A$33:$H$52</definedName>
    <definedName name="Mb">#REF!</definedName>
    <definedName name="MC4CM">[14]BASE!$D$413</definedName>
    <definedName name="MCC">[142]PROVISIONAL!$B$8:$E$22</definedName>
    <definedName name="Mcotas">#REF!</definedName>
    <definedName name="md">#REF!</definedName>
    <definedName name="MDC">#REF!</definedName>
    <definedName name="MDC_1">#N/A</definedName>
    <definedName name="mdc2a">[36]PrecRec!$D$30</definedName>
    <definedName name="mdd" hidden="1">{"via1",#N/A,TRUE,"general";"via2",#N/A,TRUE,"general";"via3",#N/A,TRUE,"general"}</definedName>
    <definedName name="MDEO">[177]MDEO!$C$5:$H$39</definedName>
    <definedName name="ME">#REF!</definedName>
    <definedName name="MEDID">[23]BASE!$D$325</definedName>
    <definedName name="Medidor_1_2">'[44]4.1-Materiales y mano de obra'!$Q$144</definedName>
    <definedName name="meg" hidden="1">{"TAB1",#N/A,TRUE,"GENERAL";"TAB2",#N/A,TRUE,"GENERAL";"TAB3",#N/A,TRUE,"GENERAL";"TAB4",#N/A,TRUE,"GENERAL";"TAB5",#N/A,TRUE,"GENERAL"}</definedName>
    <definedName name="MEJORA">#REF!</definedName>
    <definedName name="mejoramientosubrasante">#REF!</definedName>
    <definedName name="MEMORIAS">[69]MEMORIAS!$A:$H</definedName>
    <definedName name="MES">[39]PRESUPUESTO!$C$13</definedName>
    <definedName name="MESES">#REF!</definedName>
    <definedName name="Meson">'[44]4.1-Materiales y mano de obra'!$Q$117</definedName>
    <definedName name="met" hidden="1">{#N/A,#N/A,TRUE,"1842CWN0"}</definedName>
    <definedName name="met_1" hidden="1">{#N/A,#N/A,TRUE,"1842CWN0"}</definedName>
    <definedName name="met_2" hidden="1">{#N/A,#N/A,TRUE,"1842CWN0"}</definedName>
    <definedName name="metal" hidden="1">{#N/A,#N/A,TRUE,"1842CWN0"}</definedName>
    <definedName name="metal_1" hidden="1">{#N/A,#N/A,TRUE,"1842CWN0"}</definedName>
    <definedName name="metal_2" hidden="1">{#N/A,#N/A,TRUE,"1842CWN0"}</definedName>
    <definedName name="Mezcladora">'[41]LISTADO DE MATERIALES Y EQUIPOS'!$B$32</definedName>
    <definedName name="mfgjrdt" hidden="1">{"TAB1",#N/A,TRUE,"GENERAL";"TAB2",#N/A,TRUE,"GENERAL";"TAB3",#N/A,TRUE,"GENERAL";"TAB4",#N/A,TRUE,"GENERAL";"TAB5",#N/A,TRUE,"GENERAL"}</definedName>
    <definedName name="mghm" hidden="1">{"via1",#N/A,TRUE,"general";"via2",#N/A,TRUE,"general";"via3",#N/A,TRUE,"general"}</definedName>
    <definedName name="MI">#REF!,#REF!,#REF!,#REF!,#REF!,#REF!,#REF!</definedName>
    <definedName name="Mínimo">#REF!</definedName>
    <definedName name="MiT">#REF!</definedName>
    <definedName name="MiV">#REF!</definedName>
    <definedName name="mjk">'[178]ESTADO VÍA-CRIT.TECNICO'!#REF!&lt;2.5</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KMK">#REF!</definedName>
    <definedName name="ML">#REF!,#REF!,#REF!,#REF!,#REF!,#REF!,#REF!</definedName>
    <definedName name="MLFB">#REF!</definedName>
    <definedName name="MM">#REF!</definedName>
    <definedName name="MM_1">#N/A</definedName>
    <definedName name="MmExcelLinker_C9F63D05_8E80_41B0_8F02_A4ED3B5E1938">#N/A</definedName>
    <definedName name="MmIL">#REF!</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MMMMMM">#REF!</definedName>
    <definedName name="MN" hidden="1">{"via1",#N/A,TRUE,"general";"via2",#N/A,TRUE,"general";"via3",#N/A,TRUE,"general"}</definedName>
    <definedName name="MNO">#REF!</definedName>
    <definedName name="MO">#REF!</definedName>
    <definedName name="MO120K">#REF!</definedName>
    <definedName name="MO240K">#REF!</definedName>
    <definedName name="MO280K">#REF!</definedName>
    <definedName name="MOA">#REF!</definedName>
    <definedName name="mob">#REF!</definedName>
    <definedName name="MOBILIARIO_SEG_ELECTRON_ITEM">[55]Presupuesto!#REF!</definedName>
    <definedName name="MOBILIARIOOFIC_ITEM">[55]Presupuesto!#REF!</definedName>
    <definedName name="MOCARG">#REF!</definedName>
    <definedName name="MOdificad" hidden="1">#REF!</definedName>
    <definedName name="MODIVejec">#REF!</definedName>
    <definedName name="MOE">#REF!</definedName>
    <definedName name="MOENC">[23]BASE!$D$19</definedName>
    <definedName name="MOIHF">[23]BASE!$D$17</definedName>
    <definedName name="Molinete">'[44]4.1-Materiales y mano de obra'!$E$16</definedName>
    <definedName name="mon">[179]LISTA!$C$10:$Q$110</definedName>
    <definedName name="MONCANADA">#REF!</definedName>
    <definedName name="MONDM">#REF!</definedName>
    <definedName name="MONECU">#REF!</definedName>
    <definedName name="MONFRANCIA">#REF!</definedName>
    <definedName name="MONPAIS1">#REF!</definedName>
    <definedName name="MONPAIS2">#REF!</definedName>
    <definedName name="MONPERU">#REF!</definedName>
    <definedName name="MONPTA">#REF!</definedName>
    <definedName name="MONSUECIA">#REF!</definedName>
    <definedName name="MONVENE">#REF!</definedName>
    <definedName name="MONYEN">#REF!</definedName>
    <definedName name="MOPRE">[14]BASE!$D$16</definedName>
    <definedName name="MORTE12">#REF!</definedName>
    <definedName name="MORTE14">#REF!</definedName>
    <definedName name="morte15">#REF!</definedName>
    <definedName name="MORTE16">#REF!</definedName>
    <definedName name="Morter_plas">'[44]4.1-Materiales y mano de obra'!$Q$172</definedName>
    <definedName name="Mortero_1_10">'[41]APUS BASIC'!$G$296</definedName>
    <definedName name="Mortero_1_5">'[41]APUS BASIC'!$G$208</definedName>
    <definedName name="Mortero_1_6">'[41]APUS BASIC'!$G$252</definedName>
    <definedName name="MORTERO14IMP">#REF!</definedName>
    <definedName name="MORTERO14N">#REF!</definedName>
    <definedName name="MORTERO15">#REF!</definedName>
    <definedName name="MOTO">#REF!</definedName>
    <definedName name="MOTOBOMBA">#REF!</definedName>
    <definedName name="MOTON">[23]BASE!$D$417</definedName>
    <definedName name="MOTOP">[14]BASE!$D$15</definedName>
    <definedName name="MOV">[90]MOV!$A$1:$H$1998</definedName>
    <definedName name="MOV_TIERRA_ITEM">[55]Presupuesto!#REF!</definedName>
    <definedName name="MOVOL">[14]BASE!$D$17</definedName>
    <definedName name="mp">#REF!</definedName>
    <definedName name="mpresión_IM">#REF!</definedName>
    <definedName name="MSMSMSMSMSMSMSMSM">#REF!</definedName>
    <definedName name="Mtotalizado">#REF!</definedName>
    <definedName name="MU">'[73]CIRCUITOS CODENSA'!#REF!</definedName>
    <definedName name="MUEBLES_BAÑOS_ITEM">[55]Presupuesto!#REF!</definedName>
    <definedName name="MUEBLES_COC_ITEM">[55]Presupuesto!#REF!</definedName>
    <definedName name="MUEBLES_COC_VALOR">[55]Presupuesto!#REF!</definedName>
    <definedName name="MUEBLES_MADERA_FIJ_ITEM">[55]Presupuesto!#REF!</definedName>
    <definedName name="Multiconector">'[44]4.1-Materiales y mano de obra'!$Q$121</definedName>
    <definedName name="MUNICIPIOS">'[180]MATRIZ BASE (3)'!$J$3:$J$127</definedName>
    <definedName name="MUNICIPIOS1">[181]MUNICIPIOS!$A$1:$A$126</definedName>
    <definedName name="muro">#REF!</definedName>
    <definedName name="murocontencion">#REF!</definedName>
    <definedName name="MUROS_BLOQ_PLOMO_ITEM">[55]Presupuesto!#REF!</definedName>
    <definedName name="MUROS_BLOQ_PLOMO_VALOR">[55]Presupuesto!$G$62:$G$66</definedName>
    <definedName name="MXMXMXMXMXM">#REF!</definedName>
    <definedName name="MYC_DRYWALLITEM">[55]Presupuesto!#REF!,[55]Presupuesto!#REF!,[55]Presupuesto!#REF!</definedName>
    <definedName name="MYCIELOS_DRYWALLVALOR">[55]Presupuesto!#REF!</definedName>
    <definedName name="MYPUERTAS_MAD_ITEM">[55]Presupuesto!#REF!</definedName>
    <definedName name="MYPUERTAS_MET_ITEM">[55]Presupuesto!#REF!</definedName>
    <definedName name="MZ">'[73]CIRCUITOS CODENSA'!#REF!</definedName>
    <definedName name="n">#REF!</definedName>
    <definedName name="N_APU">[68]APU!$A:$G</definedName>
    <definedName name="Na">#REF!</definedName>
    <definedName name="NACI">#REF!</definedName>
    <definedName name="NACIONAL">#REF!</definedName>
    <definedName name="nacionalizacion">#REF!</definedName>
    <definedName name="nacionalizaciontyco">#REF!</definedName>
    <definedName name="NARIÑO">#REF!</definedName>
    <definedName name="NARIÑO2">#REF!</definedName>
    <definedName name="Nb">#REF!</definedName>
    <definedName name="nbvnv" hidden="1">{"via1",#N/A,TRUE,"general";"via2",#N/A,TRUE,"general";"via3",#N/A,TRUE,"general"}</definedName>
    <definedName name="Nc">#REF!</definedName>
    <definedName name="Nd">#REF!</definedName>
    <definedName name="NDHS" hidden="1">{"TAB1",#N/A,TRUE,"GENERAL";"TAB2",#N/A,TRUE,"GENERAL";"TAB3",#N/A,TRUE,"GENERAL";"TAB4",#N/A,TRUE,"GENERAL";"TAB5",#N/A,TRUE,"GENERAL"}</definedName>
    <definedName name="Ne">#REF!</definedName>
    <definedName name="Necesidad_entorchado_Zonas">#REF!</definedName>
    <definedName name="NES">#REF!</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dn" hidden="1">{"TAB1",#N/A,TRUE,"GENERAL";"TAB2",#N/A,TRUE,"GENERAL";"TAB3",#N/A,TRUE,"GENERAL";"TAB4",#N/A,TRUE,"GENERAL";"TAB5",#N/A,TRUE,"GENERAL"}</definedName>
    <definedName name="ngfh" hidden="1">{"via1",#N/A,TRUE,"general";"via2",#N/A,TRUE,"general";"via3",#N/A,TRUE,"general"}</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c_nis">[182]Hoja1!$A:$IV</definedName>
    <definedName name="ninguno">#REF!</definedName>
    <definedName name="Niple_2">'[44]4.1-Materiales y mano de obra'!$Q$122</definedName>
    <definedName name="Niple_HF_1_2">'[44]4.1-Materiales y mano de obra'!$Q$142</definedName>
    <definedName name="Niqui">#REF!</definedName>
    <definedName name="nmmmm" hidden="1">{"via1",#N/A,TRUE,"general";"via2",#N/A,TRUE,"general";"via3",#N/A,TRUE,"general"}</definedName>
    <definedName name="NN">#REF!</definedName>
    <definedName name="nndng" hidden="1">{"TAB1",#N/A,TRUE,"GENERAL";"TAB2",#N/A,TRUE,"GENERAL";"TAB3",#N/A,TRUE,"GENERAL";"TAB4",#N/A,TRUE,"GENERAL";"TAB5",#N/A,TRUE,"GENERAL"}</definedName>
    <definedName name="NNN">[32]!absc</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O">'[183]Magdalena PIR 2008'!#REF!</definedName>
    <definedName name="No.">#REF!</definedName>
    <definedName name="NoFacturable">#REF!</definedName>
    <definedName name="NOMBRE">#REF!</definedName>
    <definedName name="NOMBRE_1">#N/A</definedName>
    <definedName name="Nombres_Materiales">[184]Materiales!$C$15:$C$185</definedName>
    <definedName name="NOMPROY">#REF!</definedName>
    <definedName name="Norte">#REF!</definedName>
    <definedName name="NORTERO">#REF!</definedName>
    <definedName name="NORTERO_1">#N/A</definedName>
    <definedName name="NOV">#REF!</definedName>
    <definedName name="novafort">#REF!</definedName>
    <definedName name="novafort160">#REF!</definedName>
    <definedName name="novafort160_1">#N/A</definedName>
    <definedName name="novafort200">#REF!</definedName>
    <definedName name="novafort200_1">#N/A</definedName>
    <definedName name="NovDic">'[126]Nov-Dic'!$A$12:$H$34</definedName>
    <definedName name="NUEVO">#REF!</definedName>
    <definedName name="NUMERO">#REF!</definedName>
    <definedName name="NUNI">#REF!</definedName>
    <definedName name="nxn" hidden="1">{"via1",#N/A,TRUE,"general";"via2",#N/A,TRUE,"general";"via3",#N/A,TRUE,"general"}</definedName>
    <definedName name="ÑL">#REF!</definedName>
    <definedName name="ÑLOP00">#REF!</definedName>
    <definedName name="ÑÑÑ">#REF!</definedName>
    <definedName name="ñpñpñ" hidden="1">{"via1",#N/A,TRUE,"general";"via2",#N/A,TRUE,"general";"via3",#N/A,TRUE,"general"}</definedName>
    <definedName name="o">[185]Planilla!$C$60</definedName>
    <definedName name="º1">#REF!</definedName>
    <definedName name="o9o9" hidden="1">{"via1",#N/A,TRUE,"general";"via2",#N/A,TRUE,"general";"via3",#N/A,TRUE,"general"}</definedName>
    <definedName name="OBJ">[39]PRESUPUESTO!$C$10</definedName>
    <definedName name="OBJETO">#REF!</definedName>
    <definedName name="Obra">#REF!</definedName>
    <definedName name="obras">#REF!</definedName>
    <definedName name="obras11">#REF!</definedName>
    <definedName name="obre">[36]PrecRec!$D$25</definedName>
    <definedName name="OBSERVACIONES">[186]ABREV!$A$4:$A$11</definedName>
    <definedName name="OCT">#REF!</definedName>
    <definedName name="OCTUBRE">#REF!</definedName>
    <definedName name="oera" hidden="1">{#N/A,#N/A,FALSE,"Aging Summary";#N/A,#N/A,FALSE,"Ratio Analysis";#N/A,#N/A,FALSE,"Test 120 Day Accts";#N/A,#N/A,FALSE,"Tickmarks"}</definedName>
    <definedName name="Of_Elec">'[44]4.1-Materiales y mano de obra'!$E$8</definedName>
    <definedName name="Of_OB">'[44]4.1-Materiales y mano de obra'!$E$9</definedName>
    <definedName name="ofi">[36]PrecRec!$D$23</definedName>
    <definedName name="OFICI">[74]BASE!$D$11</definedName>
    <definedName name="OFICI_">[56]BASE!$D$11</definedName>
    <definedName name="Oficial">'[41]LISTADO DE MATERIALES Y EQUIPOS'!$B$7</definedName>
    <definedName name="Oficina">#REF!</definedName>
    <definedName name="oi">[187]FACTORES!$B$6</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'[4]CALCULO POI'!$B$120:$C$154</definedName>
    <definedName name="OOMMOOMM">#REF!</definedName>
    <definedName name="ooo">#REF!</definedName>
    <definedName name="ooooiii" hidden="1">{"TAB1",#N/A,TRUE,"GENERAL";"TAB2",#N/A,TRUE,"GENERAL";"TAB3",#N/A,TRUE,"GENERAL";"TAB4",#N/A,TRUE,"GENERAL";"TAB5",#N/A,TRUE,"GENERAL"}</definedName>
    <definedName name="oooos" hidden="1">{"via1",#N/A,TRUE,"general";"via2",#N/A,TRUE,"general";"via3",#N/A,TRUE,"general"}</definedName>
    <definedName name="OP">#REF!</definedName>
    <definedName name="OR">#REF!</definedName>
    <definedName name="Orden">#REF!</definedName>
    <definedName name="OrigenConsultoria">#REF!</definedName>
    <definedName name="OrigenObra">#REF!</definedName>
    <definedName name="ORIGINAL">#REF!</definedName>
    <definedName name="orinales">#REF!</definedName>
    <definedName name="ORO">#REF!</definedName>
    <definedName name="OROZCO">#REF!</definedName>
    <definedName name="OSCAR">#REF!</definedName>
    <definedName name="otra">#REF!</definedName>
    <definedName name="otros">[188]otros!$A$6:$A$1235</definedName>
    <definedName name="Otrosi">#REF!</definedName>
    <definedName name="P">#REF!</definedName>
    <definedName name="p0p0" hidden="1">{"via1",#N/A,TRUE,"general";"via2",#N/A,TRUE,"general";"via3",#N/A,TRUE,"general"}</definedName>
    <definedName name="P150X240">[23]BASE!$D$346</definedName>
    <definedName name="P80X200">#REF!</definedName>
    <definedName name="P90X200">#REF!</definedName>
    <definedName name="PA">#REF!</definedName>
    <definedName name="PA14X">[14]BASE!$D$374</definedName>
    <definedName name="PAIS1">#REF!</definedName>
    <definedName name="PAIS2">#REF!</definedName>
    <definedName name="PAJARITA">#REF!</definedName>
    <definedName name="Panel_Led_Plano_de_18w">'[41]LISTADO DE MATERIALES Y EQUIPOS'!$B$113</definedName>
    <definedName name="PANEL_SOLARITEM">[55]Presupuesto!#REF!</definedName>
    <definedName name="pañet">#REF!</definedName>
    <definedName name="papso">[1]RESUM96!#REF!</definedName>
    <definedName name="par">[36]PrecRec!$D$51</definedName>
    <definedName name="PARAMETROS">#REF!</definedName>
    <definedName name="Pararrayos">'[44]4.1-Materiales y mano de obra'!$Q$88</definedName>
    <definedName name="particulares1" hidden="1">{#N/A,#N/A,FALSE,"Aging Summary";#N/A,#N/A,FALSE,"Ratio Analysis";#N/A,#N/A,FALSE,"Test 120 Day Accts";#N/A,#N/A,FALSE,"Tickmarks"}</definedName>
    <definedName name="pasamanos">#REF!</definedName>
    <definedName name="pasav">[36]PrecRec!$D$56</definedName>
    <definedName name="pasavia">#REF!</definedName>
    <definedName name="pav_asf">[11]datos!$Z$5:$Z$300</definedName>
    <definedName name="pav_cto">[11]datos!$Y$5:$Y$300</definedName>
    <definedName name="PAVIMENTO">#REF!</definedName>
    <definedName name="PAVIMENTO_1">#N/A</definedName>
    <definedName name="Pb">#REF!</definedName>
    <definedName name="PC">'[99]Tabla de Comprobantes'!$E$3:$E$14</definedName>
    <definedName name="Pd">#REF!</definedName>
    <definedName name="Pe">#REF!</definedName>
    <definedName name="PEDIDO">#REF!</definedName>
    <definedName name="Pegacor">'[44]4.1-Materiales y mano de obra'!$Q$31</definedName>
    <definedName name="Pegante_pvc">'[41]LISTADO DE MATERIALES Y EQUIPOS'!$B$119</definedName>
    <definedName name="PEGAPVC">#REF!</definedName>
    <definedName name="PEGCO">[23]BASE!$D$368</definedName>
    <definedName name="Peldaño">'[44]4.1-Materiales y mano de obra'!$Q$155</definedName>
    <definedName name="Película_Seg">'[44]4.1-Materiales y mano de obra'!$Q$183</definedName>
    <definedName name="PEPE">[24]!ERR</definedName>
    <definedName name="PERFIL_ANGULO_2.5_X_2.5_X_2.44__Cund">'[41]LISTADO DE MATERIALES Y EQUIPOS'!$B$100</definedName>
    <definedName name="Perfil_c_120x50mm">'[41]LISTADO DE MATERIALES Y EQUIPOS'!$B$109</definedName>
    <definedName name="PERFIL_DEL_TRAMO">#REF!</definedName>
    <definedName name="PERFIL_OMEGA_X_2.44_C_26">'[41]LISTADO DE MATERIALES Y EQUIPOS'!$B$101</definedName>
    <definedName name="PERFIL_VIGUETA_PRINCIPAL_X_2.44_Cund">'[41]LISTADO DE MATERIALES Y EQUIPOS'!$B$102</definedName>
    <definedName name="PERNO">[14]BASE!$D$372</definedName>
    <definedName name="Perno_3_16">'[44]4.1-Materiales y mano de obra'!$Q$71</definedName>
    <definedName name="Persiana_Alum">'[44]4.1-Materiales y mano de obra'!$Q$196</definedName>
    <definedName name="PersonalProfesional">#REF!</definedName>
    <definedName name="PERSONALTABLA1.1.1">'[4]CALCULO COSTOS DE OPERACIÓN'!$B$50:$AJ$85</definedName>
    <definedName name="PERSONALTABLA1.2">'[4]INFORMACIÓN REFERENCIA'!$B$477:$F$489</definedName>
    <definedName name="PERSONALTABLA1.3">'[4]INFORMACIÓN REFERENCIA'!$B$494:$F$506</definedName>
    <definedName name="PersonalTecnico">#REF!</definedName>
    <definedName name="PERU">#REF!</definedName>
    <definedName name="PESETA">#REF!</definedName>
    <definedName name="PESO">#REF!</definedName>
    <definedName name="PESO14.2">#REF!</definedName>
    <definedName name="PESO14.3">#REF!</definedName>
    <definedName name="PESO14.4">#REF!</definedName>
    <definedName name="PESOS">[189]cantidades!#REF!</definedName>
    <definedName name="PIE4A6">[23]BASE!$D$48</definedName>
    <definedName name="PIECR">[14]BASE!$D$71</definedName>
    <definedName name="pied">[36]PrecRec!$D$46</definedName>
    <definedName name="PIEDR">[14]BASE!$D$58</definedName>
    <definedName name="Piedra">'[44]4.1-Materiales y mano de obra'!$Q$35</definedName>
    <definedName name="piedragav">[36]PrecRec!$D$67</definedName>
    <definedName name="PILOTE">#REF!</definedName>
    <definedName name="Pin">[36]PrecRec!$D$57</definedName>
    <definedName name="PINBAR">[23]BASE!$D$349</definedName>
    <definedName name="PINBLA">[14]BASE!$D$392</definedName>
    <definedName name="pint">[36]PrecRec!$D$68</definedName>
    <definedName name="PINT_EXT_ITEM">[55]Presupuesto!#REF!</definedName>
    <definedName name="Pintura_esmalte">'[41]LISTADO DE MATERIALES Y EQUIPOS'!$B$61</definedName>
    <definedName name="Pintura_Exterior">'[41]LISTADO DE MATERIALES Y EQUIPOS'!$B$59</definedName>
    <definedName name="Pintura_Interior_Gl">'[41]LISTADO DE MATERIALES Y EQUIPOS'!$B$58</definedName>
    <definedName name="PIR">'[190]Sucre PIR 2008'!#REF!</definedName>
    <definedName name="Piso">'[41]LISTADO DE MATERIALES Y EQUIPOS'!$B$66</definedName>
    <definedName name="PisoBoard">#REF!</definedName>
    <definedName name="PISOS_CONC_ESP_PUBL_ITEM">[55]Presupuesto!#REF!,[55]Presupuesto!#REF!,[55]Presupuesto!#REF!,[55]Presupuesto!#REF!,[55]Presupuesto!#REF!,[55]Presupuesto!#REF!,[55]Presupuesto!#REF!</definedName>
    <definedName name="PISOS_CONC_ESP_PUBL_VALOR">[55]Presupuesto!$G$131:$G$132,[55]Presupuesto!$G$133:$G$137,[55]Presupuesto!$G$138,[55]Presupuesto!$G$139:$G$140,[55]Presupuesto!$G$141:$G$142</definedName>
    <definedName name="PISOS_CONC_GRAN_ITEM">[55]Presupuesto!#REF!,[55]Presupuesto!#REF!,[55]Presupuesto!#REF!</definedName>
    <definedName name="PISOS_CONC_GRAN_VALOR">[55]Presupuesto!$G$148:$G$168,[55]Presupuesto!$G$143:$G$146</definedName>
    <definedName name="Pistola">'[44]4.1-Materiales y mano de obra'!$E$26</definedName>
    <definedName name="PJ501XXXXX">#REF!</definedName>
    <definedName name="PKHK" hidden="1">{"TAB1",#N/A,TRUE,"GENERAL";"TAB2",#N/A,TRUE,"GENERAL";"TAB3",#N/A,TRUE,"GENERAL";"TAB4",#N/A,TRUE,"GENERAL";"TAB5",#N/A,TRUE,"GENERAL"}</definedName>
    <definedName name="pkj" hidden="1">{"TAB1",#N/A,TRUE,"GENERAL";"TAB2",#N/A,TRUE,"GENERAL";"TAB3",#N/A,TRUE,"GENERAL";"TAB4",#N/A,TRUE,"GENERAL";"TAB5",#N/A,TRUE,"GENERAL"}</definedName>
    <definedName name="PL">[191]PRESUPUESTO!#REF!</definedName>
    <definedName name="PLACA">#REF!</definedName>
    <definedName name="PLACA_1">#N/A</definedName>
    <definedName name="placapozo">#REF!</definedName>
    <definedName name="placapozo_1">#N/A</definedName>
    <definedName name="Placas_.9x.9_Azul_labrador">'[64]L. MAT.'!#REF!</definedName>
    <definedName name="PLAD" hidden="1">{"TAB1",#N/A,TRUE,"GENERAL";"TAB2",#N/A,TRUE,"GENERAL";"TAB3",#N/A,TRUE,"GENERAL";"TAB4",#N/A,TRUE,"GENERAL";"TAB5",#N/A,TRUE,"GENERAL"}</definedName>
    <definedName name="PLAELE">#REF!</definedName>
    <definedName name="Plafon">'[44]4.1-Materiales y mano de obra'!$Q$60</definedName>
    <definedName name="PLANT7">#REF!</definedName>
    <definedName name="PLANTASALCANTARILLADO1.1">'[4]INFORMACIÓN REFERENCIA'!$B$313:$I$324</definedName>
    <definedName name="PLANTASALCANTARILLADOTABLA1.7">'[4]INFORMACIÓN REFERENCIA'!$B$393:$C$404</definedName>
    <definedName name="PLANTASTRATAMIENTOTABLA5.1">'[4]INFORMACIÓN REFERENCIA'!$B$216:$F$220</definedName>
    <definedName name="PLANTASTRATAMIENTOTABLA5.2">#REF!</definedName>
    <definedName name="PLAST">[14]BASE!$D$369</definedName>
    <definedName name="Platina_0_97">'[44]4.1-Materiales y mano de obra'!$Q$175</definedName>
    <definedName name="Platina_10x10">'[44]4.1-Materiales y mano de obra'!$Q$180</definedName>
    <definedName name="Platina_10x20">'[44]4.1-Materiales y mano de obra'!$Q$176</definedName>
    <definedName name="Platina_10x8">'[44]4.1-Materiales y mano de obra'!$Q$177</definedName>
    <definedName name="Platina_12x12">'[44]4.1-Materiales y mano de obra'!$Q$194</definedName>
    <definedName name="Plazo">#REF!</definedName>
    <definedName name="PlazoAIU">#REF!</definedName>
    <definedName name="PlazoEnMeses">#REF!</definedName>
    <definedName name="Plegable">#REF!</definedName>
    <definedName name="PLOMERO">[43]PRECIOS!$B$15</definedName>
    <definedName name="PLPLUNN" hidden="1">{"TAB1",#N/A,TRUE,"GENERAL";"TAB2",#N/A,TRUE,"GENERAL";"TAB3",#N/A,TRUE,"GENERAL";"TAB4",#N/A,TRUE,"GENERAL";"TAB5",#N/A,TRUE,"GENERAL"}</definedName>
    <definedName name="PMT">#REF!</definedName>
    <definedName name="POCETAS">#REF!</definedName>
    <definedName name="POIPOZOS">'[4]CALCULO POI'!$B$118:$I$154</definedName>
    <definedName name="POIUP" hidden="1">{"via1",#N/A,TRUE,"general";"via2",#N/A,TRUE,"general";"via3",#N/A,TRUE,"general"}</definedName>
    <definedName name="POLIZAS">#REF!</definedName>
    <definedName name="Polynomial">#REF!</definedName>
    <definedName name="PoMede">#REF!</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[66]BASES!$E$26</definedName>
    <definedName name="porcentaje">#REF!</definedName>
    <definedName name="PORCENTAJES">[192]formulario!$Z$9845:$Z$19845</definedName>
    <definedName name="pos">[36]PrecRec!$D$60</definedName>
    <definedName name="post">[36]PrecRec!$D$66</definedName>
    <definedName name="poste">[36]PrecRec!$D$60</definedName>
    <definedName name="Poste_12">'[44]4.1-Materiales y mano de obra'!$Q$78</definedName>
    <definedName name="pouig" hidden="1">{"via1",#N/A,TRUE,"general";"via2",#N/A,TRUE,"general";"via3",#N/A,TRUE,"general"}</definedName>
    <definedName name="pozo">#REF!</definedName>
    <definedName name="pozo_1">#N/A</definedName>
    <definedName name="POZOS">#REF!</definedName>
    <definedName name="POZOS_CAJAS_SUM_ITEM">[55]Presupuesto!#REF!</definedName>
    <definedName name="POZOSACTUAL">'[4]INFORMACIÓN REFERENCIA'!$B$23:$M$34</definedName>
    <definedName name="pozosconduccion">'[4]INFORMACIÓN REFERENCIA'!$B$122:$F$133</definedName>
    <definedName name="ppp">#REF!</definedName>
    <definedName name="PPPP">#REF!</definedName>
    <definedName name="ppppp9" hidden="1">{"via1",#N/A,TRUE,"general";"via2",#N/A,TRUE,"general";"via3",#N/A,TRUE,"general"}</definedName>
    <definedName name="pppppd" hidden="1">{"TAB1",#N/A,TRUE,"GENERAL";"TAB2",#N/A,TRUE,"GENERAL";"TAB3",#N/A,TRUE,"GENERAL";"TAB4",#N/A,TRUE,"GENERAL";"TAB5",#N/A,TRUE,"GENERAL"}</definedName>
    <definedName name="Ppto">#REF!</definedName>
    <definedName name="PPtoNorte">#REF!</definedName>
    <definedName name="pqroj" hidden="1">{"via1",#N/A,TRUE,"general";"via2",#N/A,TRUE,"general";"via3",#N/A,TRUE,"general"}</definedName>
    <definedName name="PR">#REF!</definedName>
    <definedName name="PRE">#REF!</definedName>
    <definedName name="Precio">#REF!</definedName>
    <definedName name="precio2">#REF!</definedName>
    <definedName name="PRECIOS">[193]L.PRECIOS!$B$2:$E$567</definedName>
    <definedName name="Precios1">[130]PrecioMaterial!$A$3:$F$173</definedName>
    <definedName name="PREL">[90]PREL!$A$1:$H$2000</definedName>
    <definedName name="PRELIM_ITEM">[55]Presupuesto!#REF!</definedName>
    <definedName name="PRELIMINAR">#REF!</definedName>
    <definedName name="preliminares">[55]Presupuesto!#REF!</definedName>
    <definedName name="preliminares1">[55]Presupuesto!#REF!</definedName>
    <definedName name="PRES.AGRI">#REF!</definedName>
    <definedName name="PRESION">#REF!</definedName>
    <definedName name="PRESIPISTO">#REF!</definedName>
    <definedName name="PREST">#REF!</definedName>
    <definedName name="PREST_1">#N/A</definedName>
    <definedName name="presta">[74]BASE!$D$8</definedName>
    <definedName name="PRESTACIONES">[194]Otros!$D$5</definedName>
    <definedName name="Prestaciones_sociales">'[64]P.S.'!$C$33</definedName>
    <definedName name="PrestacionesSeguridadOtros">#REF!</definedName>
    <definedName name="Presu">'[4]CALCULO POI'!#REF!</definedName>
    <definedName name="PRESUPUESTADO">#REF!</definedName>
    <definedName name="presupuesto">[69]PRESUPUESTO!$A:$I</definedName>
    <definedName name="PRIMER" hidden="1">{"via1",#N/A,TRUE,"general";"via2",#N/A,TRUE,"general";"via3",#N/A,TRUE,"general"}</definedName>
    <definedName name="PRIMET" hidden="1">{"TAB1",#N/A,TRUE,"GENERAL";"TAB2",#N/A,TRUE,"GENERAL";"TAB3",#N/A,TRUE,"GENERAL";"TAB4",#N/A,TRUE,"GENERAL";"TAB5",#N/A,TRUE,"GENERAL"}</definedName>
    <definedName name="PRINT_AREA">#N/A</definedName>
    <definedName name="Print_Area_MI">#REF!</definedName>
    <definedName name="PRINT_TITLES">#N/A</definedName>
    <definedName name="PRINT_TITLES_MI">#N/A</definedName>
    <definedName name="PRODUCCIONACTUAL">'[4]INFORMACIÓN REFERENCIA'!$B$8:$C$19</definedName>
    <definedName name="PROF">#REF!</definedName>
    <definedName name="Profesional">#REF!</definedName>
    <definedName name="PrOfic">[88]BASES!$B$31</definedName>
    <definedName name="PROG" hidden="1">#REF!</definedName>
    <definedName name="programainv">[24]!ERR</definedName>
    <definedName name="PROP">[57]DATOS!$D$7</definedName>
    <definedName name="Proponente">#REF!</definedName>
    <definedName name="propuente">#REF!</definedName>
    <definedName name="Prov">#REF!</definedName>
    <definedName name="PROVEEDORES3">#REF!</definedName>
    <definedName name="PROVISIONALES" hidden="1">#REF!</definedName>
    <definedName name="PROYECCIONDEMANDATABLA1">[4]DEMANDABASEAND!$B$7:$F$19</definedName>
    <definedName name="PROYECTOS">[195]Hoja7!$E$2:$E$19</definedName>
    <definedName name="PROYECTOS1">'[196]PROYECTOS 2012 - 2015'!$E$2:$E$19</definedName>
    <definedName name="prueba">#REF!</definedName>
    <definedName name="prueba1">[197]!absc</definedName>
    <definedName name="PRUEBA2">#REF!</definedName>
    <definedName name="PRUNIT">#REF!</definedName>
    <definedName name="PTA">#REF!</definedName>
    <definedName name="PTAR">#REF!</definedName>
    <definedName name="ptope" hidden="1">{"TAB1",#N/A,TRUE,"GENERAL";"TAB2",#N/A,TRUE,"GENERAL";"TAB3",#N/A,TRUE,"GENERAL";"TAB4",#N/A,TRUE,"GENERAL";"TAB5",#N/A,TRUE,"GENERAL"}</definedName>
    <definedName name="ptopes" hidden="1">{"via1",#N/A,TRUE,"general";"via2",#N/A,TRUE,"general";"via3",#N/A,TRUE,"general"}</definedName>
    <definedName name="puer">#REF!</definedName>
    <definedName name="Puerta_Vent">'[44]4.1-Materiales y mano de obra'!$Q$181</definedName>
    <definedName name="Puerta_Ventana">'[41]LISTADO DE MATERIALES Y EQUIPOS'!$B$88</definedName>
    <definedName name="PUERTAS_ESP_ITEM">[55]Presupuesto!#REF!</definedName>
    <definedName name="Puesta_Tierra">'[44]4.1-Materiales y mano de obra'!$Q$91</definedName>
    <definedName name="Pulidora">'[64]L. MAT.'!#REF!</definedName>
    <definedName name="Punta_captadora">'[44]4.1-Materiales y mano de obra'!$Q$204</definedName>
    <definedName name="PUNTI">[14]BASE!$D$370</definedName>
    <definedName name="Puntilla_x_500gr">'[41]LISTADO DE MATERIALES Y EQUIPOS'!$B$24</definedName>
    <definedName name="Punzon">'[44]4.1-Materiales y mano de obra'!$E$25</definedName>
    <definedName name="PUTUMAYO">[198]NARIÑO!$A$11:$X$72</definedName>
    <definedName name="PVIDRIERAS_ITEM">[55]Presupuesto!#REF!</definedName>
    <definedName name="Q">#REF!</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MAX">#REF!</definedName>
    <definedName name="qmaxdesarenador">#REF!</definedName>
    <definedName name="QMAXDIARIO">'[4]CALCULO POI'!$B$118:$C$154</definedName>
    <definedName name="Qmed">#REF!</definedName>
    <definedName name="QMIN">#REF!</definedName>
    <definedName name="qmindesarenador">#REF!</definedName>
    <definedName name="QPROM">[4]TARIFAS!$C$570</definedName>
    <definedName name="QQ">[199]glvc!#REF!</definedName>
    <definedName name="qqq">#REF!</definedName>
    <definedName name="QQQQ" hidden="1">#REF!</definedName>
    <definedName name="qqqqqw" hidden="1">{"via1",#N/A,TRUE,"general";"via2",#N/A,TRUE,"general";"via3",#N/A,TRUE,"general"}</definedName>
    <definedName name="QRS">#REF!</definedName>
    <definedName name="QUIMICOSTABLA1.3.1">'[4]CALCULO COSTOS DE OPERACIÓN'!$B$176:$J$211</definedName>
    <definedName name="QUIPO">#REF!</definedName>
    <definedName name="QUIPOTIT">#REF!</definedName>
    <definedName name="qw" hidden="1">{"via1",#N/A,TRUE,"general";"via2",#N/A,TRUE,"general";"via3",#N/A,TRUE,"general"}</definedName>
    <definedName name="qwdas2" hidden="1">{"via1",#N/A,TRUE,"general";"via2",#N/A,TRUE,"general";"via3",#N/A,TRUE,"general"}</definedName>
    <definedName name="qweqe" hidden="1">{"TAB1",#N/A,TRUE,"GENERAL";"TAB2",#N/A,TRUE,"GENERAL";"TAB3",#N/A,TRUE,"GENERAL";"TAB4",#N/A,TRUE,"GENERAL";"TAB5",#N/A,TRUE,"GENERAL"}</definedName>
    <definedName name="QWERTY">[24]!ERR</definedName>
    <definedName name="qwewertet">#REF!</definedName>
    <definedName name="qwqwqwj" hidden="1">{"TAB1",#N/A,TRUE,"GENERAL";"TAB2",#N/A,TRUE,"GENERAL";"TAB3",#N/A,TRUE,"GENERAL";"TAB4",#N/A,TRUE,"GENERAL";"TAB5",#N/A,TRUE,"GENERAL"}</definedName>
    <definedName name="R.1">#REF!</definedName>
    <definedName name="R.10">#REF!</definedName>
    <definedName name="R.11">#REF!</definedName>
    <definedName name="R.12">#REF!</definedName>
    <definedName name="R.13">#REF!</definedName>
    <definedName name="R.14">#REF!</definedName>
    <definedName name="R.15">#REF!</definedName>
    <definedName name="R.16">#REF!</definedName>
    <definedName name="R.17">#REF!</definedName>
    <definedName name="R.18">#REF!</definedName>
    <definedName name="R.19">#REF!</definedName>
    <definedName name="R.2">#REF!</definedName>
    <definedName name="R.3">#REF!</definedName>
    <definedName name="R.4">#REF!</definedName>
    <definedName name="R.5">#REF!</definedName>
    <definedName name="R.6">#REF!</definedName>
    <definedName name="R.7">#REF!</definedName>
    <definedName name="R.8">#REF!</definedName>
    <definedName name="R.9">#REF!</definedName>
    <definedName name="Ra">#REF!</definedName>
    <definedName name="radianes">#REF!</definedName>
    <definedName name="Rana_o_canguro">'[41]LISTADO DE MATERIALES Y EQUIPOS'!$B$33</definedName>
    <definedName name="rango">#REF!</definedName>
    <definedName name="RangoSAP">#REF!</definedName>
    <definedName name="Rb">#REF!</definedName>
    <definedName name="RCQW">#REF!</definedName>
    <definedName name="Rd">#REF!</definedName>
    <definedName name="Re">#REF!</definedName>
    <definedName name="REALIZADO">'[136]Itemes Renovación'!#REF!</definedName>
    <definedName name="RECOR">[77]LISTA!$C$10:$Q$110</definedName>
    <definedName name="RECSUBBASE">#REF!</definedName>
    <definedName name="RECSUBBASE_1">#N/A</definedName>
    <definedName name="RECUBRIM_ESP_ITEM">[55]Presupuesto!#REF!</definedName>
    <definedName name="RECURSOS">'[200]REC-COD,'!$A$1:$D$962</definedName>
    <definedName name="Red">#REF!</definedName>
    <definedName name="REDESALCANTARILLADOTABLA1.2">'[4]INFORMACIÓN REFERENCIA'!$B$330:$F$341</definedName>
    <definedName name="REDESALCANTARILLADOTABLA1.4">'[4]INFORMACIÓN REFERENCIA'!$B$352:$F$364</definedName>
    <definedName name="REDESALCANTARILLADOTABLA1.5">#REF!</definedName>
    <definedName name="REDESTABLA6.1">'[4]INFORMACIÓN REFERENCIA'!$B$245:$E$256</definedName>
    <definedName name="REDESTABLA6.2">'[4]INFORMACIÓN REFERENCIA'!$B$260:$K$272</definedName>
    <definedName name="REDESTABLA6.3">'[4]INFORMACIÓN REFERENCIA'!$B$276:$C$287</definedName>
    <definedName name="REDU4X3">#REF!</definedName>
    <definedName name="REDU4X3_1">#N/A</definedName>
    <definedName name="REDU6X4">#REF!</definedName>
    <definedName name="REDU6X4_1">#N/A</definedName>
    <definedName name="REDU8X6">#REF!</definedName>
    <definedName name="REDU8X6_1">#N/A</definedName>
    <definedName name="REFERENCIAPROYECTOS">[4]REFERENCIAS!$A$3:$F$24</definedName>
    <definedName name="rege" hidden="1">{"TAB1",#N/A,TRUE,"GENERAL";"TAB2",#N/A,TRUE,"GENERAL";"TAB3",#N/A,TRUE,"GENERAL";"TAB4",#N/A,TRUE,"GENERAL";"TAB5",#N/A,TRUE,"GENERAL"}</definedName>
    <definedName name="regional">[78]CARRETERAS!$A$2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'[171]ESTADO VÍA-CRIT.TECNICO'!XFC1&gt;2.5</definedName>
    <definedName name="REICIO">[24]!ERR</definedName>
    <definedName name="reinicio">[24]!ERR</definedName>
    <definedName name="REJHE" hidden="1">{"via1",#N/A,TRUE,"general";"via2",#N/A,TRUE,"general";"via3",#N/A,TRUE,"general"}</definedName>
    <definedName name="REJILLA">#REF!</definedName>
    <definedName name="rell">#REF!</definedName>
    <definedName name="relle">#REF!</definedName>
    <definedName name="RELLENO">#REF!</definedName>
    <definedName name="RELLENO_1">#N/A</definedName>
    <definedName name="RELLENOEXCAVACION">#REF!</definedName>
    <definedName name="RELLENOEXCAVACION_1">#N/A</definedName>
    <definedName name="RELLENOSELECCIONADO">#REF!</definedName>
    <definedName name="RELLENOSELECCIONADO_1">#N/A</definedName>
    <definedName name="REPACOMETIDA3">#REF!</definedName>
    <definedName name="REPACOMETIDA3_1">#N/A</definedName>
    <definedName name="REPACOMETIDA4">#REF!</definedName>
    <definedName name="REPACOMETIDA4_1">#N/A</definedName>
    <definedName name="repello">#REF!</definedName>
    <definedName name="replanteo">#REF!</definedName>
    <definedName name="REPOSICIONACU">'[4]INFORMACIÓN REFERENCIA'!$B$674:$H$685</definedName>
    <definedName name="REPOSICIONACUREDES">'[4]INFORMACIÓN REFERENCIA'!$B$688:$D$699</definedName>
    <definedName name="REPOSICIONALC">'[4]INFORMACIÓN REFERENCIA'!$B$704:$D$715</definedName>
    <definedName name="REPOSICIONALCREDES">'[4]INFORMACIÓN REFERENCIA'!$B$718:$O$729</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 hidden="1">{#N/A,#N/A,FALSE,"GRAFICO";#N/A,#N/A,FALSE,"CAJA (2)";#N/A,#N/A,FALSE,"TERCEROS-PROMEDIO";#N/A,#N/A,FALSE,"CAJA";#N/A,#N/A,FALSE,"INGRESOS1995-2003";#N/A,#N/A,FALSE,"GASTOS1995-2003"}</definedName>
    <definedName name="residente">'[78]GENERALIDADES '!$E$9</definedName>
    <definedName name="Resistenciaconductor">[103]Modelo!#REF!</definedName>
    <definedName name="RESU">#REF!</definedName>
    <definedName name="resultado">#REF!</definedName>
    <definedName name="RESUM">'[65]1'!#REF!</definedName>
    <definedName name="resum2">'[38]PU (2)'!#REF!</definedName>
    <definedName name="resumen">#REF!</definedName>
    <definedName name="RESUMENALCANTARILLADO">#REF!</definedName>
    <definedName name="ResumenAPU">[131]ResumenMaterial!$A$12:$AB$169</definedName>
    <definedName name="RESUMENCOSTOSOPERACIÓN">'[4]CALCULO COSTOS DE OPERACIÓN'!$B$6:$Q$41</definedName>
    <definedName name="RESUMENINVERSIONESACU">'[4]CALCULO POI'!$A$6:$M$41</definedName>
    <definedName name="RESUMENINVERSIONESACUEDUCTO">'[4]CALCULO POI'!$A$6:$M$41</definedName>
    <definedName name="RESUMENINVERSIONESALC">'[4]CALCULO POI'!$A$202:$K$237</definedName>
    <definedName name="RESUMENMODELODEMANDA">#REF!</definedName>
    <definedName name="RESUMENOE1">#REF!</definedName>
    <definedName name="RESUMENOE2">#REF!</definedName>
    <definedName name="RESUMENOPTIMIZACIONACU">'[4]CALCULO POI'!$A$46:$L$81</definedName>
    <definedName name="RESUMENOPTIMIZACIONALC">'[4]CALCULO POI'!$A$242:$I$277</definedName>
    <definedName name="RESUMENOU">'[177]RESUMEN OU'!$B$9:$F$296</definedName>
    <definedName name="RET">#REF!</definedName>
    <definedName name="Retenc">[88]BASES!$E$31</definedName>
    <definedName name="retiroarbol">#REF!</definedName>
    <definedName name="retirocorte">#REF!</definedName>
    <definedName name="RETIROESCOMBROS">#REF!</definedName>
    <definedName name="RETIROESCOMBROS_1">#N/A</definedName>
    <definedName name="RETRO">[14]BASE!$D$454</definedName>
    <definedName name="RETTRE" hidden="1">{"via1",#N/A,TRUE,"general";"via2",#N/A,TRUE,"general";"via3",#N/A,TRUE,"general"}</definedName>
    <definedName name="rety" hidden="1">{"TAB1",#N/A,TRUE,"GENERAL";"TAB2",#N/A,TRUE,"GENERAL";"TAB3",#N/A,TRUE,"GENERAL";"TAB4",#N/A,TRUE,"GENERAL";"TAB5",#N/A,TRUE,"GENERAL"}</definedName>
    <definedName name="REVEST_ESP_ITEM">[55]Presupuesto!#REF!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'[201]Tabla 1.1'!#REF!</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#REF!</definedName>
    <definedName name="rfhnhjyu" hidden="1">{"TAB1",#N/A,TRUE,"GENERAL";"TAB2",#N/A,TRUE,"GENERAL";"TAB3",#N/A,TRUE,"GENERAL";"TAB4",#N/A,TRUE,"GENERAL";"TAB5",#N/A,TRUE,"GENERAL"}</definedName>
    <definedName name="rfref">#REF!</definedName>
    <definedName name="rfrevr" hidden="1">#REF!</definedName>
    <definedName name="rfrf" hidden="1">{"via1",#N/A,TRUE,"general";"via2",#N/A,TRUE,"general";"via3",#N/A,TRUE,"general"}</definedName>
    <definedName name="Rg">#REF!</definedName>
    <definedName name="rge" hidden="1">{"via1",#N/A,TRUE,"general";"via2",#N/A,TRUE,"general";"via3",#N/A,TRUE,"general"}</definedName>
    <definedName name="rgegg" hidden="1">{"via1",#N/A,TRUE,"general";"via2",#N/A,TRUE,"general";"via3",#N/A,TRUE,"general"}</definedName>
    <definedName name="Rh">#REF!</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#REF!</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LIGA">[23]BASE!$D$456</definedName>
    <definedName name="Rm">#REF!</definedName>
    <definedName name="Rmm">#REF!</definedName>
    <definedName name="Rn">#REF!</definedName>
    <definedName name="Rñ">#REF!</definedName>
    <definedName name="Ro">#REF!</definedName>
    <definedName name="RODILLO">#REF!</definedName>
    <definedName name="rodrigo">"$generales.$a$1:$"</definedName>
    <definedName name="rolando">#REF!</definedName>
    <definedName name="Rp">#REF!</definedName>
    <definedName name="Rq">#REF!</definedName>
    <definedName name="rr">[24]!ERR</definedName>
    <definedName name="rrr" hidden="1">{"via1",#N/A,TRUE,"general";"via2",#N/A,TRUE,"general";"via3",#N/A,TRUE,"general"}</definedName>
    <definedName name="rrrr">#REF!</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#REF!</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RAL" hidden="1">{"TAB1",#N/A,TRUE,"GENERAL";"TAB2",#N/A,TRUE,"GENERAL";"TAB3",#N/A,TRUE,"GENERAL";"TAB4",#N/A,TRUE,"GENERAL";"TAB5",#N/A,TRUE,"GENERAL"}</definedName>
    <definedName name="ruru" hidden="1">{"TAB1",#N/A,TRUE,"GENERAL";"TAB2",#N/A,TRUE,"GENERAL";"TAB3",#N/A,TRUE,"GENERAL";"TAB4",#N/A,TRUE,"GENERAL";"TAB5",#N/A,TRUE,"GENERAL"}</definedName>
    <definedName name="rutu" hidden="1">{"via1",#N/A,TRUE,"general";"via2",#N/A,TRUE,"general";"via3",#N/A,TRUE,"general"}</definedName>
    <definedName name="Rv">#REF!</definedName>
    <definedName name="Rw">#REF!</definedName>
    <definedName name="rwt" hidden="1">{"via1",#N/A,TRUE,"general";"via2",#N/A,TRUE,"general";"via3",#N/A,TRUE,"general"}</definedName>
    <definedName name="Rx">#REF!</definedName>
    <definedName name="ry">#REF!</definedName>
    <definedName name="ryeryb" hidden="1">{"TAB1",#N/A,TRUE,"GENERAL";"TAB2",#N/A,TRUE,"GENERAL";"TAB3",#N/A,TRUE,"GENERAL";"TAB4",#N/A,TRUE,"GENERAL";"TAB5",#N/A,TRUE,"GENERAL"}</definedName>
    <definedName name="rytrsdg" hidden="1">{"via1",#N/A,TRUE,"general";"via2",#N/A,TRUE,"general";"via3",#N/A,TRUE,"general"}</definedName>
    <definedName name="Rz">#REF!</definedName>
    <definedName name="S">#REF!</definedName>
    <definedName name="SA">#REF!</definedName>
    <definedName name="saa" hidden="1">{"via1",#N/A,TRUE,"general";"via2",#N/A,TRUE,"general";"via3",#N/A,TRUE,"general"}</definedName>
    <definedName name="Sabaneta">'[60]SABANETA 3335'!$B$7:$L$475</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arios">#REF!</definedName>
    <definedName name="SalMinimo">[88]BASES!$E$41</definedName>
    <definedName name="sanit">#REF!</definedName>
    <definedName name="SANITARIA">#REF!</definedName>
    <definedName name="Sanitario">'[44]4.1-Materiales y mano de obra'!$Q$105</definedName>
    <definedName name="SANTILL">[29]SANTILL!$A$4:$N$7</definedName>
    <definedName name="SAOG7">#REF!</definedName>
    <definedName name="SAOG7OCTUBRE">#REF!</definedName>
    <definedName name="sasa">'[4]CALCULO POI'!#REF!</definedName>
    <definedName name="Sb">#REF!</definedName>
    <definedName name="SBG">#REF!</definedName>
    <definedName name="SBG_1">#N/A</definedName>
    <definedName name="sbgfbgdr" hidden="1">{"via1",#N/A,TRUE,"general";"via2",#N/A,TRUE,"general";"via3",#N/A,TRUE,"general"}</definedName>
    <definedName name="Sc">#REF!</definedName>
    <definedName name="sd">#REF!</definedName>
    <definedName name="sdaf" hidden="1">{"via1",#N/A,TRUE,"general";"via2",#N/A,TRUE,"general";"via3",#N/A,TRUE,"general"}</definedName>
    <definedName name="sdas" hidden="1">{"via1",#N/A,TRUE,"general";"via2",#N/A,TRUE,"general";"via3",#N/A,TRUE,"general"}</definedName>
    <definedName name="sdasdasdasd">#REF!</definedName>
    <definedName name="sdasdf" hidden="1">{"via1",#N/A,TRUE,"general";"via2",#N/A,TRUE,"general";"via3",#N/A,TRUE,"general"}</definedName>
    <definedName name="SDCDSCT" hidden="1">{"TAB1",#N/A,TRUE,"GENERAL";"TAB2",#N/A,TRUE,"GENERAL";"TAB3",#N/A,TRUE,"GENERAL";"TAB4",#N/A,TRUE,"GENERAL";"TAB5",#N/A,TRUE,"GENERAL"}</definedName>
    <definedName name="SDDSAFF">#REF!</definedName>
    <definedName name="sdf">#REF!</definedName>
    <definedName name="SDFCE" hidden="1">{"TAB1",#N/A,TRUE,"GENERAL";"TAB2",#N/A,TRUE,"GENERAL";"TAB3",#N/A,TRUE,"GENERAL";"TAB4",#N/A,TRUE,"GENERAL";"TAB5",#N/A,TRUE,"GENERAL"}</definedName>
    <definedName name="sdfd" hidden="1">{"via1",#N/A,TRUE,"general";"via2",#N/A,TRUE,"general";"via3",#N/A,TRUE,"general"}</definedName>
    <definedName name="SDFDG">#REF!</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HJKL">#REF!</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#REF!</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D" hidden="1">{"TAB1",#N/A,TRUE,"GENERAL";"TAB2",#N/A,TRUE,"GENERAL";"TAB3",#N/A,TRUE,"GENERAL";"TAB4",#N/A,TRUE,"GENERAL";"TAB5",#N/A,TRUE,"GENERAL"}</definedName>
    <definedName name="sdsdfh" hidden="1">{"via1",#N/A,TRUE,"general";"via2",#N/A,TRUE,"general";"via3",#N/A,TRUE,"general"}</definedName>
    <definedName name="sdsdfsdff">#REF!</definedName>
    <definedName name="SDSF">#REF!</definedName>
    <definedName name="Se">#REF!</definedName>
    <definedName name="SECTOR">#REF!</definedName>
    <definedName name="selalternativas">[202]Listado!$S$2:$S$3</definedName>
    <definedName name="sell">#REF!</definedName>
    <definedName name="Sellador">'[44]4.1-Materiales y mano de obra'!$Q$189</definedName>
    <definedName name="sem">[36]PrecRec!$D$63</definedName>
    <definedName name="semanal">'[203]Informe Obra Cívil'!$C$5</definedName>
    <definedName name="semilla">#REF!</definedName>
    <definedName name="Sensor">'[44]4.1-Materiales y mano de obra'!$Q$200</definedName>
    <definedName name="señv">[36]PrecRec!$D$48</definedName>
    <definedName name="SEP">#REF!</definedName>
    <definedName name="SEPARACIONPLACAS">#REF!</definedName>
    <definedName name="SepOct">'[126]Sep-Oct'!$A$12:$H$30</definedName>
    <definedName name="SepOct_C">'[155]Sep-Oct'!$A$31:$H$45</definedName>
    <definedName name="SEPT_25_09">[55]Presupuesto!#REF!</definedName>
    <definedName name="septico">#REF!</definedName>
    <definedName name="SERO">[24]!ERR</definedName>
    <definedName name="servicio">'[204]Solicitud de Servicios'!$B$4</definedName>
    <definedName name="setrj" hidden="1">{"via1",#N/A,TRUE,"general";"via2",#N/A,TRUE,"general";"via3",#N/A,TRUE,"general"}</definedName>
    <definedName name="sett" hidden="1">{"via1",#N/A,TRUE,"general";"via2",#N/A,TRUE,"general";"via3",#N/A,TRUE,"general"}</definedName>
    <definedName name="Sf">#REF!</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g">#REF!</definedName>
    <definedName name="SGI_V_INDICES_CIRCUITO_CAUSA">#REF!</definedName>
    <definedName name="Sh">#REF!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2">#N/A</definedName>
    <definedName name="SHARED_FORMULA_21">#N/A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I">[24]!ERR</definedName>
    <definedName name="Sifon_2">'[44]4.1-Materiales y mano de obra'!$Q$148</definedName>
    <definedName name="Sifon_4">'[44]4.1-Materiales y mano de obra'!$Q$150</definedName>
    <definedName name="SIKA">#REF!</definedName>
    <definedName name="Sika_1">'[44]4.1-Materiales y mano de obra'!$Q$13</definedName>
    <definedName name="Sika_Imperm">'[44]4.1-Materiales y mano de obra'!$Q$128</definedName>
    <definedName name="SIKAD">[23]BASE!$D$452</definedName>
    <definedName name="Sin_nombre">#REF!</definedName>
    <definedName name="sino">#REF!</definedName>
    <definedName name="SISISIS">[24]!ERR</definedName>
    <definedName name="SJ">'[73]CIRCUITOS CODENSA'!#REF!</definedName>
    <definedName name="SL">[191]PRESUPUESTO!#REF!</definedName>
    <definedName name="SLPVC">[14]BASE!$D$355</definedName>
    <definedName name="SM">'[73]CIRCUITOS CODENSA'!#REF!</definedName>
    <definedName name="SMMLV">[37]PRESTA!$D$18</definedName>
    <definedName name="SOBRANTES">#REF!</definedName>
    <definedName name="SOBRANTES_1">#N/A</definedName>
    <definedName name="SOBRE2H">#REF!</definedName>
    <definedName name="sobrecimiento">#REF!</definedName>
    <definedName name="SOCIAL">#REF!</definedName>
    <definedName name="SOL">#REF!</definedName>
    <definedName name="SOLDA">#REF!</definedName>
    <definedName name="Soldadura">'[41]LISTADO DE MATERIALES Y EQUIPOS'!$B$110</definedName>
    <definedName name="SOLPVC">#REF!</definedName>
    <definedName name="Soporte_Bajante">'[44]4.1-Materiales y mano de obra'!$Q$137</definedName>
    <definedName name="Soporte_canal">'[44]4.1-Materiales y mano de obra'!$Q$133</definedName>
    <definedName name="Soporte_parar">'[44]4.1-Materiales y mano de obra'!$Q$89</definedName>
    <definedName name="spread">#REF!</definedName>
    <definedName name="srwrwr" hidden="1">{"TAB1",#N/A,TRUE,"GENERAL";"TAB2",#N/A,TRUE,"GENERAL";"TAB3",#N/A,TRUE,"GENERAL";"TAB4",#N/A,TRUE,"GENERAL";"TAB5",#N/A,TRUE,"GENERAL"}</definedName>
    <definedName name="SS">#REF!</definedName>
    <definedName name="sss">#REF!</definedName>
    <definedName name="SSSS">[24]!ERR</definedName>
    <definedName name="sssss7" hidden="1">{"via1",#N/A,TRUE,"general";"via2",#N/A,TRUE,"general";"via3",#N/A,TRUE,"general"}</definedName>
    <definedName name="sssssa" hidden="1">{"TAB1",#N/A,TRUE,"GENERAL";"TAB2",#N/A,TRUE,"GENERAL";"TAB3",#N/A,TRUE,"GENERAL";"TAB4",#N/A,TRUE,"GENERAL";"TAB5",#N/A,TRUE,"GENERAL"}</definedName>
    <definedName name="sssssssssss">#REF!</definedName>
    <definedName name="sssssy" hidden="1">{"via1",#N/A,TRUE,"general";"via2",#N/A,TRUE,"general";"via3",#N/A,TRUE,"general"}</definedName>
    <definedName name="SST" hidden="1">#REF!</definedName>
    <definedName name="st">#REF!</definedName>
    <definedName name="stt" hidden="1">{"via1",#N/A,TRUE,"general";"via2",#N/A,TRUE,"general";"via3",#N/A,TRUE,"general"}</definedName>
    <definedName name="SU">'[73]CIRCUITOS CODENSA'!#REF!</definedName>
    <definedName name="SUBA">'[205]SUB APU'!$A:$D</definedName>
    <definedName name="SUBBASE">#REF!</definedName>
    <definedName name="SUBBASE_1">#N/A</definedName>
    <definedName name="SUBESTACIONES">'[206]OBRAS SES'!#REF!</definedName>
    <definedName name="SUBMDEO">[177]SUBMDEO!$B$9:$G$296</definedName>
    <definedName name="SUBPRODUCTOS">#REF!</definedName>
    <definedName name="SUBTOTALMAT">'[191]2,2,6,1 Pilotes 0,30'!$I$19</definedName>
    <definedName name="SUCRE">#REF!</definedName>
    <definedName name="SUECIA">#REF!</definedName>
    <definedName name="SUELLEN">#REF!</definedName>
    <definedName name="Suiche_Doble">'[44]4.1-Materiales y mano de obra'!$Q$47</definedName>
    <definedName name="Suiche_senc">'[44]4.1-Materiales y mano de obra'!$Q$61</definedName>
    <definedName name="Sum">'[201]Tabla 1.1'!#REF!</definedName>
    <definedName name="suma">[87]Hoja1!$F$60</definedName>
    <definedName name="SUMIN">#REF!</definedName>
    <definedName name="SUMINISTROS">[90]suministros!$C$5:$E$576</definedName>
    <definedName name="Summary">#REF!</definedName>
    <definedName name="SUPERCEL">#REF!</definedName>
    <definedName name="sw">[24]!ERR</definedName>
    <definedName name="swe" hidden="1">{#N/A,#N/A,TRUE,"CODIGO DEPENDENCIA"}</definedName>
    <definedName name="swsw" hidden="1">{"via1",#N/A,TRUE,"general";"via2",#N/A,TRUE,"general";"via3",#N/A,TRUE,"general"}</definedName>
    <definedName name="swsw3" hidden="1">{"TAB1",#N/A,TRUE,"GENERAL";"TAB2",#N/A,TRUE,"GENERAL";"TAB3",#N/A,TRUE,"GENERAL";"TAB4",#N/A,TRUE,"GENERAL";"TAB5",#N/A,TRUE,"GENERAL"}</definedName>
    <definedName name="Swvu.TAB1." hidden="1">[35]Presupuesto_Via_distribuidora!#REF!</definedName>
    <definedName name="Swvu.TAB2." hidden="1">[35]Presupuesto_Via_distribuidora!#REF!</definedName>
    <definedName name="Swvu.TAB3." hidden="1">[35]Presupuesto_Via_distribuidora!#REF!</definedName>
    <definedName name="Swvu.TAB4." hidden="1">[35]Presupuesto_Via_distribuidora!#REF!</definedName>
    <definedName name="Swvu.TAB5." hidden="1">[35]Presupuesto_Via_distribuidora!#REF!</definedName>
    <definedName name="SZX">#REF!</definedName>
    <definedName name="t">[32]!absc</definedName>
    <definedName name="T.1">#REF!</definedName>
    <definedName name="T.10">#REF!</definedName>
    <definedName name="T.11">#REF!</definedName>
    <definedName name="T.12">#REF!</definedName>
    <definedName name="T.13">#REF!</definedName>
    <definedName name="T.14">#REF!</definedName>
    <definedName name="T.15">#REF!</definedName>
    <definedName name="T.16">#REF!</definedName>
    <definedName name="T.17">#REF!</definedName>
    <definedName name="T.2">#REF!</definedName>
    <definedName name="T.3">#REF!</definedName>
    <definedName name="T.4">#REF!</definedName>
    <definedName name="T.5">#REF!</definedName>
    <definedName name="T.6">#REF!</definedName>
    <definedName name="T.7">#REF!</definedName>
    <definedName name="T.8">#REF!</definedName>
    <definedName name="T.9">#REF!</definedName>
    <definedName name="T16US">#REF!</definedName>
    <definedName name="T16US_1">#N/A</definedName>
    <definedName name="T22JH">[23]BASE!$D$254</definedName>
    <definedName name="T32JH">[23]BASE!$D$253</definedName>
    <definedName name="T33JH">[23]BASE!$D$252</definedName>
    <definedName name="T3UP">#REF!</definedName>
    <definedName name="T3UP_1">#N/A</definedName>
    <definedName name="T3UZ">#REF!</definedName>
    <definedName name="T3UZ_1">#N/A</definedName>
    <definedName name="T42JH">[23]BASE!$D$251</definedName>
    <definedName name="T43JH">[23]BASE!$D$250</definedName>
    <definedName name="T44JH">[14]BASE!$D$288</definedName>
    <definedName name="t4rde26">#REF!</definedName>
    <definedName name="t4rde26_1">#N/A</definedName>
    <definedName name="T4UP">#REF!</definedName>
    <definedName name="T4UP_1">#N/A</definedName>
    <definedName name="T4UZ">#REF!</definedName>
    <definedName name="T4UZ_1">#N/A</definedName>
    <definedName name="t5t5" hidden="1">{"TAB1",#N/A,TRUE,"GENERAL";"TAB2",#N/A,TRUE,"GENERAL";"TAB3",#N/A,TRUE,"GENERAL";"TAB4",#N/A,TRUE,"GENERAL";"TAB5",#N/A,TRUE,"GENERAL"}</definedName>
    <definedName name="T62JH">#REF!</definedName>
    <definedName name="T63JH">#REF!</definedName>
    <definedName name="T64JH">#REF!</definedName>
    <definedName name="T66JH">[14]BASE!$D$289</definedName>
    <definedName name="T6UP">#REF!</definedName>
    <definedName name="T6UP_1">#N/A</definedName>
    <definedName name="T6UZ">#REF!</definedName>
    <definedName name="T6UZ_1">#N/A</definedName>
    <definedName name="T82JH">#REF!</definedName>
    <definedName name="T83JH">#REF!</definedName>
    <definedName name="T84JH">[14]BASE!$D$302</definedName>
    <definedName name="T88EB">#REF!</definedName>
    <definedName name="T88EL">#REF!</definedName>
    <definedName name="T88JH">[23]BASE!$D$259</definedName>
    <definedName name="T8UZ">#REF!</definedName>
    <definedName name="T8UZ_1">#N/A</definedName>
    <definedName name="Ta">#REF!</definedName>
    <definedName name="TABLA">#REF!</definedName>
    <definedName name="TABLA_1">[68]CONSOLIDADO!$A$2:$G$13</definedName>
    <definedName name="TABLA_2">'[68]LISTA MATERIALES'!$B$2:$I$27</definedName>
    <definedName name="TABLA_CMI">[4]BS.DATOS!$Q$5:$X$17</definedName>
    <definedName name="TABLA_RN">[4]BS.DATOS!$AA$5:$AH$17</definedName>
    <definedName name="TABLA1.2.2">'[207]A.P.U'!#REF!</definedName>
    <definedName name="tabla2">#REF!</definedName>
    <definedName name="Tablero_8">'[44]4.1-Materiales y mano de obra'!$Q$49</definedName>
    <definedName name="Tablero_de_24_circutos_trsifasico">'[41]LISTADO DE MATERIALES Y EQUIPOS'!$B$98</definedName>
    <definedName name="Tablero_trifásico_12_circuitos">'[64]L. MAT.'!#REF!</definedName>
    <definedName name="TABLILLA">[83]BASE!$D$396</definedName>
    <definedName name="tacha">[36]PrecRec!$D$53</definedName>
    <definedName name="TACOM">[14]BASE!$D$469</definedName>
    <definedName name="TACOM1">[208]BASE!$D$306</definedName>
    <definedName name="TACOR">[14]BASE!$D$467</definedName>
    <definedName name="Tacos">'[44]4.1-Materiales y mano de obra'!$Q$20</definedName>
    <definedName name="TANQUE">#REF!</definedName>
    <definedName name="Tanque_2000">'[44]4.1-Materiales y mano de obra'!$Q$119</definedName>
    <definedName name="TANQUES4.1">#REF!</definedName>
    <definedName name="TAPA">[209]PRECIOS!$B$43</definedName>
    <definedName name="tapafondo">#REF!</definedName>
    <definedName name="tapafondo_1">#N/A</definedName>
    <definedName name="TAPAM">[23]BASE!$D$327</definedName>
    <definedName name="tapapozo">#REF!</definedName>
    <definedName name="tapapozo_1">#N/A</definedName>
    <definedName name="Tapas">'[44]4.1-Materiales y mano de obra'!$Q$134</definedName>
    <definedName name="TAPON3">#REF!</definedName>
    <definedName name="TAPON3_1">#N/A</definedName>
    <definedName name="TAPON4">#REF!</definedName>
    <definedName name="TAPON4_1">#N/A</definedName>
    <definedName name="TAPU">[59]APUS!$A$3726:$F$6190</definedName>
    <definedName name="Tarifa_km3">'[41]LISTADO DE MATERIALES Y EQUIPOS'!$B$47</definedName>
    <definedName name="TARIFAS">[104]TARIFAS!$A$1:$F$52</definedName>
    <definedName name="TARIFAS_SUBSIDIOS">#REF!</definedName>
    <definedName name="TARIFAS1">#REF!</definedName>
    <definedName name="TASAS_INTERVENTORIA">#REF!</definedName>
    <definedName name="TASP1">#REF!</definedName>
    <definedName name="TASP2">[23]BASE!$D$309</definedName>
    <definedName name="TASP3">#REF!</definedName>
    <definedName name="TASP4">[14]BASE!$D$352</definedName>
    <definedName name="TASR4">#REF!</definedName>
    <definedName name="Tb">#REF!</definedName>
    <definedName name="Tc">#REF!</definedName>
    <definedName name="Td">#REF!</definedName>
    <definedName name="tdy" hidden="1">{"TAB1",#N/A,TRUE,"GENERAL";"TAB2",#N/A,TRUE,"GENERAL";"TAB3",#N/A,TRUE,"GENERAL";"TAB4",#N/A,TRUE,"GENERAL";"TAB5",#N/A,TRUE,"GENERAL"}</definedName>
    <definedName name="Te">#REF!</definedName>
    <definedName name="Tec_Adesivo">'[64]L. MAT.'!#REF!</definedName>
    <definedName name="Tecnico">#REF!</definedName>
    <definedName name="Tee_1_2">'[44]4.1-Materiales y mano de obra'!$Q$104</definedName>
    <definedName name="TEE4X3">#REF!</definedName>
    <definedName name="TEE4X3_1">#N/A</definedName>
    <definedName name="TEE6A3">#REF!</definedName>
    <definedName name="TEE6A3_1">#N/A</definedName>
    <definedName name="TEE6X3">#REF!</definedName>
    <definedName name="TEE6X3_1">#N/A</definedName>
    <definedName name="TEE8A6">#REF!</definedName>
    <definedName name="TEE8A6_1">#N/A</definedName>
    <definedName name="TEE8X3">#REF!</definedName>
    <definedName name="TEE8X3_1">#N/A</definedName>
    <definedName name="TEE8X4">#REF!</definedName>
    <definedName name="TEE8X4_1">#N/A</definedName>
    <definedName name="TEE8X6">#REF!</definedName>
    <definedName name="TEE8X6_1">#N/A</definedName>
    <definedName name="Teflon">'[44]4.1-Materiales y mano de obra'!$Q$108</definedName>
    <definedName name="Teja_metalica_arquitectonica_trapez__0_73_3_66">'[41]LISTADO DE MATERIALES Y EQUIPOS'!$B$57</definedName>
    <definedName name="Teja_Meteckno">'[44]4.1-Materiales y mano de obra'!$Q$160</definedName>
    <definedName name="TEJAB">#REF!</definedName>
    <definedName name="TEJAJ">[23]BASE!$D$354</definedName>
    <definedName name="TEJBAR">[25]BASE!#REF!</definedName>
    <definedName name="TELEP">[14]BASE!$D$466</definedName>
    <definedName name="Tensores">'[44]4.1-Materiales y mano de obra'!$Q$72</definedName>
    <definedName name="TER">[24]!ERR</definedName>
    <definedName name="TERM">[24]!ERR</definedName>
    <definedName name="terminadora">[36]PrecRec!$D$12</definedName>
    <definedName name="terminales">#REF!</definedName>
    <definedName name="TÉRMINOS">[24]!ERR</definedName>
    <definedName name="TERR">[39]PRESUPUESTO!$I$7</definedName>
    <definedName name="TESA">#REF!</definedName>
    <definedName name="tewst" hidden="1">{"TAB1",#N/A,TRUE,"GENERAL";"TAB2",#N/A,TRUE,"GENERAL";"TAB3",#N/A,TRUE,"GENERAL";"TAB4",#N/A,TRUE,"GENERAL";"TAB5",#N/A,TRUE,"GENERAL"}</definedName>
    <definedName name="teyo">#REF!</definedName>
    <definedName name="teytrh" hidden="1">{"via1",#N/A,TRUE,"general";"via2",#N/A,TRUE,"general";"via3",#N/A,TRUE,"general"}</definedName>
    <definedName name="Tf">#REF!</definedName>
    <definedName name="tfapu">#REF!</definedName>
    <definedName name="Tg">#REF!</definedName>
    <definedName name="TGALV">[14]BASE!$D$376</definedName>
    <definedName name="TGRASA">[210]BASE!$D$280</definedName>
    <definedName name="Th">#REF!</definedName>
    <definedName name="TH10J">#REF!</definedName>
    <definedName name="thdh" hidden="1">{"TAB1",#N/A,TRUE,"GENERAL";"TAB2",#N/A,TRUE,"GENERAL";"TAB3",#N/A,TRUE,"GENERAL";"TAB4",#N/A,TRUE,"GENERAL";"TAB5",#N/A,TRUE,"GENERAL"}</definedName>
    <definedName name="THF6JH">[14]BASE!$D$320</definedName>
    <definedName name="THF6RO">#REF!</definedName>
    <definedName name="THF8JH">#REF!</definedName>
    <definedName name="Thinner">'[41]LISTADO DE MATERIALES Y EQUIPOS'!$B$62</definedName>
    <definedName name="thtj" hidden="1">{"via1",#N/A,TRUE,"general";"via2",#N/A,TRUE,"general";"via3",#N/A,TRUE,"general"}</definedName>
    <definedName name="Ti">#REF!</definedName>
    <definedName name="TIEMPO">[66]BASES!$E$27</definedName>
    <definedName name="TipoCosteo">#REF!</definedName>
    <definedName name="TipoCosteoNivelRiesgo">#REF!</definedName>
    <definedName name="tipos_entidad">[211]tipos_entidad!$A$1:$A$5</definedName>
    <definedName name="TiposCampamentos">#REF!</definedName>
    <definedName name="TiposEnsayos">#REF!</definedName>
    <definedName name="TiposEquipos">#REF!</definedName>
    <definedName name="TiposOficina">#REF!</definedName>
    <definedName name="TiposPersonalProfesional">#REF!</definedName>
    <definedName name="TiposPersonalTecnico">#REF!</definedName>
    <definedName name="tipov">#REF!</definedName>
    <definedName name="TITLE">#REF!</definedName>
    <definedName name="TITULO">#REF!</definedName>
    <definedName name="Titulo2">#REF!</definedName>
    <definedName name="_xlnm.Print_Titles">#N/A</definedName>
    <definedName name="Títulos_a_imprimir_IM">#REF!</definedName>
    <definedName name="Tj">#REF!</definedName>
    <definedName name="Tk">#REF!</definedName>
    <definedName name="TK_1">#REF!</definedName>
    <definedName name="TL">[191]PRESUPUESTO!#REF!</definedName>
    <definedName name="Tll">#REF!</definedName>
    <definedName name="Tm">#REF!</definedName>
    <definedName name="Tn">#REF!</definedName>
    <definedName name="TNOV10">[14]BASE!$D$231</definedName>
    <definedName name="TNOV12">[14]BASE!$D$232</definedName>
    <definedName name="TNOV16">[18]BASE!$D$188</definedName>
    <definedName name="TNOV18">[18]BASE!$D$189</definedName>
    <definedName name="TNOV20">[18]BASE!$D$190</definedName>
    <definedName name="TNOV6">[14]BASE!$D$229</definedName>
    <definedName name="TNOV8">[14]BASE!$D$230</definedName>
    <definedName name="Tñ">#REF!</definedName>
    <definedName name="To">#REF!</definedName>
    <definedName name="TODAHOJA">#REF!</definedName>
    <definedName name="TODOANA">#REF!</definedName>
    <definedName name="TODOEQUIPO">#REF!</definedName>
    <definedName name="TODOINSU">#REF!</definedName>
    <definedName name="TODOITEM">#REF!</definedName>
    <definedName name="Toma_3x50">'[44]4.1-Materiales y mano de obra'!$Q$45</definedName>
    <definedName name="Toma_Doble">'[44]4.1-Materiales y mano de obra'!$Q$44</definedName>
    <definedName name="Tomacorriente_Doble">'[41]LISTADO DE MATERIALES Y EQUIPOS'!$B$114</definedName>
    <definedName name="TopEncargado">#REF!</definedName>
    <definedName name="TOPOGRAFIA">[30]APU!$G$60</definedName>
    <definedName name="Topografo">'[44]4.1-Materiales y mano de obra'!$E$5</definedName>
    <definedName name="TORNI">[14]BASE!$D$407</definedName>
    <definedName name="tornillo_auto_3_8x2">'[44]4.1-Materiales y mano de obra'!$Q$203</definedName>
    <definedName name="Tornillo_Carruaje">'[44]4.1-Materiales y mano de obra'!$Q$90</definedName>
    <definedName name="Tornillo_Fijac">'[44]4.1-Materiales y mano de obra'!$Q$182</definedName>
    <definedName name="TORNILLO_PARA_ESTRUCTURAS_7_X_7_16">'[41]LISTADO DE MATERIALES Y EQUIPOS'!$B$104</definedName>
    <definedName name="TORNILLO_PARA_LAMINAS_6_X_1">'[41]LISTADO DE MATERIALES Y EQUIPOS'!$B$103</definedName>
    <definedName name="tortas" hidden="1">{"TAB1",#N/A,TRUE,"GENERAL";"TAB2",#N/A,TRUE,"GENERAL";"TAB3",#N/A,TRUE,"GENERAL";"TAB4",#N/A,TRUE,"GENERAL";"TAB5",#N/A,TRUE,"GENERAL"}</definedName>
    <definedName name="tortas2" hidden="1">{"via1",#N/A,TRUE,"general";"via2",#N/A,TRUE,"general";"via3",#N/A,TRUE,"general"}</definedName>
    <definedName name="Tot_Act01">#REF!</definedName>
    <definedName name="Tot_Act02">#REF!</definedName>
    <definedName name="Tot_Act03">#REF!</definedName>
    <definedName name="TOTAL">#REF!</definedName>
    <definedName name="Total_Kilometro_típico_aereo_11.4_kV">'[212]c2.5y2.6'!#REF!</definedName>
    <definedName name="Total_Kilometro_típico_aereo_34.5_kV">'[212]c2.5y2.6'!#REF!</definedName>
    <definedName name="Total_Kilometro_típico_aereo_rural_11.4kV">'[212]c2.5y2.6'!#REF!</definedName>
    <definedName name="Total_Kilometro_típico_aereo_rural_34.5kV">'[212]c2.5y2.6'!#REF!</definedName>
    <definedName name="Total_Kilometro_típico_subterraneo_11.4_kV">'[212]c2.5y2.6'!#REF!</definedName>
    <definedName name="Total_Kilometro_típico_subterraneo_34.5_kV">'[212]c2.5y2.6'!#REF!</definedName>
    <definedName name="TotalCalidad">#REF!</definedName>
    <definedName name="TotalCam">#REF!</definedName>
    <definedName name="TotalContratoConIva">'[102]COSTEO TOTAL OBRA'!$D$37</definedName>
    <definedName name="TotalContratoSinIVA">'[102]COSTEO TOTAL OBRA'!$D$33</definedName>
    <definedName name="TotalEns">#REF!</definedName>
    <definedName name="TotalEqu">#REF!</definedName>
    <definedName name="totales">#REF!</definedName>
    <definedName name="TotalImpuestosObra">#REF!</definedName>
    <definedName name="TOTALITEM1.1">'[207]A.P.U'!#REF!</definedName>
    <definedName name="TOTALITEM1.1.1">'[207]A.P.U'!#REF!</definedName>
    <definedName name="TOTALITEM1.1.2">'[207]A.P.U'!#REF!</definedName>
    <definedName name="TOTALITEM1.1.3">'[207]A.P.U'!#REF!</definedName>
    <definedName name="TOTALITEM1.1.4">'[207]A.P.U'!#REF!</definedName>
    <definedName name="TOTALITEM1.2.1">'[207]A.P.U'!#REF!</definedName>
    <definedName name="TOTALITEM1.2.2">'[207]A.P.U'!#REF!</definedName>
    <definedName name="TOTALITEM1.2.3">'[207]A.P.U'!#REF!</definedName>
    <definedName name="TOTALITEM1.2.4">'[207]A.P.U'!#REF!</definedName>
    <definedName name="TOTALITEM1.2.5">'[207]A.P.U'!#REF!</definedName>
    <definedName name="TOTALITEM1.2.6">'[207]A.P.U'!#REF!</definedName>
    <definedName name="TOTALITEM1.3.1">'[207]A.P.U'!#REF!</definedName>
    <definedName name="TOTALITEM1.4">'[207]A.P.U'!#REF!</definedName>
    <definedName name="TOTALITEM1.5">'[207]A.P.U'!#REF!</definedName>
    <definedName name="TOTALITEM1.6">'[207]A.P.U'!#REF!</definedName>
    <definedName name="TOTALITEM1.7">'[207]A.P.U'!#REF!</definedName>
    <definedName name="TOTALITEM1.8">'[207]A.P.U'!#REF!</definedName>
    <definedName name="TOTALITEM10.1">'[207]A.P.U'!#REF!</definedName>
    <definedName name="TOTALITEM11.1">'[207]A.P.U'!#REF!</definedName>
    <definedName name="TOTALITEM11.2">'[207]A.P.U'!#REF!</definedName>
    <definedName name="TOTALITEM11.3">'[207]A.P.U'!#REF!</definedName>
    <definedName name="TOTALITEM11.4">'[207]A.P.U'!#REF!</definedName>
    <definedName name="TOTALITEM11.5">'[207]A.P.U'!#REF!</definedName>
    <definedName name="TOTALITEM11.6">'[207]A.P.U'!#REF!</definedName>
    <definedName name="TOTALITEM12.1">'[207]A.P.U'!#REF!</definedName>
    <definedName name="TOTALITEM12.10">'[207]A.P.U'!#REF!</definedName>
    <definedName name="TOTALITEM12.2">'[207]A.P.U'!#REF!</definedName>
    <definedName name="TOTALITEM12.3">'[207]A.P.U'!#REF!</definedName>
    <definedName name="TOTALITEM12.4">'[207]A.P.U'!#REF!</definedName>
    <definedName name="TOTALITEM12.5">'[207]A.P.U'!#REF!</definedName>
    <definedName name="TOTALITEM12.6">'[207]A.P.U'!#REF!</definedName>
    <definedName name="TOTALITEM12.7">'[207]A.P.U'!#REF!</definedName>
    <definedName name="TOTALITEM12.8">'[207]A.P.U'!#REF!</definedName>
    <definedName name="TOTALITEM12.9">'[207]A.P.U'!#REF!</definedName>
    <definedName name="TOTALITEM13.1.1">'[207]A.P.U'!#REF!</definedName>
    <definedName name="TOTALITEM13.1.2">'[207]A.P.U'!#REF!</definedName>
    <definedName name="TOTALITEM13.1.3">'[207]A.P.U'!#REF!</definedName>
    <definedName name="TOTALITEM13.2.2">'[207]A.P.U'!#REF!</definedName>
    <definedName name="TOTALITEM14.2">'[207]A.P.U'!#REF!</definedName>
    <definedName name="TOTALITEM14.3">'[207]A.P.U'!#REF!</definedName>
    <definedName name="TOTALITEM14.4">'[207]A.P.U'!#REF!</definedName>
    <definedName name="TOTALITEM14.5">'[207]A.P.U'!#REF!</definedName>
    <definedName name="TOTALITEM14.6">'[207]A.P.U'!#REF!</definedName>
    <definedName name="TOTALITEM15">'[207]A.P.U'!#REF!</definedName>
    <definedName name="TOTALITEM16">'[207]A.P.U'!#REF!</definedName>
    <definedName name="TOTALITEM2.1">'[207]A.P.U'!#REF!</definedName>
    <definedName name="TOTALITEM2.10">'[207]A.P.U'!#REF!</definedName>
    <definedName name="TOTALITEM2.11.1">'[207]A.P.U'!#REF!</definedName>
    <definedName name="TOTALITEM2.11.2">'[207]A.P.U'!#REF!</definedName>
    <definedName name="TOTALITEM2.12.1">'[207]A.P.U'!#REF!</definedName>
    <definedName name="TOTALITEM2.2">'[207]A.P.U'!#REF!</definedName>
    <definedName name="TOTALITEM2.3">'[207]A.P.U'!#REF!</definedName>
    <definedName name="TOTALITEM2.4">'[207]A.P.U'!#REF!</definedName>
    <definedName name="TOTALITEM2.5">'[207]A.P.U'!#REF!</definedName>
    <definedName name="TOTALITEM2.6">'[207]A.P.U'!#REF!</definedName>
    <definedName name="TOTALITEM2.7">'[207]A.P.U'!#REF!</definedName>
    <definedName name="TOTALITEM3.1.1">'[207]A.P.U'!#REF!</definedName>
    <definedName name="TOTALITEM3.1.2">'[207]A.P.U'!#REF!</definedName>
    <definedName name="TOTALITEM3.2">'[207]A.P.U'!#REF!</definedName>
    <definedName name="TOTALITEM3.3">'[207]A.P.U'!#REF!</definedName>
    <definedName name="TOTALITEM3.4.1">'[207]A.P.U'!#REF!</definedName>
    <definedName name="TOTALITEM3.4.2">'[207]A.P.U'!#REF!</definedName>
    <definedName name="TOTALITEM3.4.3">'[207]A.P.U'!#REF!</definedName>
    <definedName name="TOTALITEM3.5.1">'[207]A.P.U'!#REF!</definedName>
    <definedName name="TOTALITEM3.5.2">'[207]A.P.U'!#REF!</definedName>
    <definedName name="TOTALITEM3.5.3">'[207]A.P.U'!#REF!</definedName>
    <definedName name="TOTALITEM4.1.2">'[207]A.P.U'!#REF!</definedName>
    <definedName name="TOTALITEM4.1.3">'[207]A.P.U'!#REF!</definedName>
    <definedName name="TOTALITEM4.1.4">'[207]A.P.U'!#REF!</definedName>
    <definedName name="TOTALITEM4.2">'[207]A.P.U'!#REF!</definedName>
    <definedName name="TOTALITEM4.3">'[207]A.P.U'!#REF!</definedName>
    <definedName name="TOTALITEM4.4">'[207]A.P.U'!#REF!</definedName>
    <definedName name="TOTALITEM4.5">'[207]A.P.U'!#REF!</definedName>
    <definedName name="TOTALITEM4.6">'[207]A.P.U'!#REF!</definedName>
    <definedName name="TOTALITEM5.1">'[207]A.P.U'!#REF!</definedName>
    <definedName name="TOTALITEM5.2">'[207]A.P.U'!#REF!</definedName>
    <definedName name="TOTALITEM5.3">'[207]A.P.U'!#REF!</definedName>
    <definedName name="TOTALITEM5.4">'[207]A.P.U'!#REF!</definedName>
    <definedName name="TOTALITEM6.1">'[207]A.P.U'!#REF!</definedName>
    <definedName name="TOTALITEM6.2">'[207]A.P.U'!#REF!</definedName>
    <definedName name="TOTALITEM6.3">'[207]A.P.U'!#REF!</definedName>
    <definedName name="TOTALITEM7.1">'[207]A.P.U'!#REF!</definedName>
    <definedName name="TOTALITEM7.2">'[207]A.P.U'!#REF!</definedName>
    <definedName name="TOTALITEM7.3">'[207]A.P.U'!#REF!</definedName>
    <definedName name="TOTALITEM7.4">'[207]A.P.U'!#REF!</definedName>
    <definedName name="TOTALITEM7.5">'[207]A.P.U'!#REF!</definedName>
    <definedName name="TOTALITEM8.1">'[207]A.P.U'!#REF!</definedName>
    <definedName name="TOTALITEM8.2">'[207]A.P.U'!#REF!</definedName>
    <definedName name="TOTALITEM8.3">'[207]A.P.U'!#REF!</definedName>
    <definedName name="TOTALITEM8.4">'[207]A.P.U'!#REF!</definedName>
    <definedName name="TOTALITEM8.5">'[207]A.P.U'!#REF!</definedName>
    <definedName name="TOTALITEM8.6">'[207]A.P.U'!#REF!</definedName>
    <definedName name="TOTALITEM8.7">'[207]A.P.U'!#REF!</definedName>
    <definedName name="TOTALITEM8.8">'[207]A.P.U'!#REF!</definedName>
    <definedName name="TOTALITEM9.1">'[207]A.P.U'!#REF!</definedName>
    <definedName name="TOTALITEM9.2">'[207]A.P.U'!#REF!</definedName>
    <definedName name="TOTALITEM9.3">'[207]A.P.U'!#REF!</definedName>
    <definedName name="TOTALITEM9.4">'[207]A.P.U'!#REF!</definedName>
    <definedName name="TOTALITEM9.5">'[207]A.P.U'!#REF!</definedName>
    <definedName name="TOTALITEM9.6">'[207]A.P.U'!#REF!</definedName>
    <definedName name="TOTALITEM9.7">'[207]A.P.U'!#REF!</definedName>
    <definedName name="TOTALITEM9.8">'[207]A.P.U'!#REF!</definedName>
    <definedName name="TOTALITEN1.2.4">'[207]A.P.U'!#REF!</definedName>
    <definedName name="Totalizador_2x40">'[44]4.1-Materiales y mano de obra'!$Q$77</definedName>
    <definedName name="Totalizador_2x70">'[44]4.1-Materiales y mano de obra'!$Q$76</definedName>
    <definedName name="TotalNoFacturable">#REF!</definedName>
    <definedName name="TotalOfi">#REF!</definedName>
    <definedName name="TotalOpti">#REF!</definedName>
    <definedName name="TOTALOPTIM">[213]Hoja2!$E$11:$E$704</definedName>
    <definedName name="TOTALOPTIMIZACION">[213]Hoja2!$E$11:$E$704</definedName>
    <definedName name="TotalPaginaPersonal">#REF!</definedName>
    <definedName name="TotalPro">#REF!</definedName>
    <definedName name="TOTALREPOS">[213]Hoja2!$E$11:$E$704</definedName>
    <definedName name="TOTALREPOSICION">[213]Hoja2!$E$11:$E$704</definedName>
    <definedName name="TotalTec">#REF!</definedName>
    <definedName name="TotalTram">#REF!</definedName>
    <definedName name="TotalVia">#REF!</definedName>
    <definedName name="TOTASBNK">#REF!</definedName>
    <definedName name="Tp">#REF!</definedName>
    <definedName name="TPE">'[59]PRESUPUESTO OFICIAL'!$C$222:$I$340</definedName>
    <definedName name="TPVCME">[14]BASE!$D$83</definedName>
    <definedName name="TPVCP1">[14]BASE!$D$84</definedName>
    <definedName name="TPVCS3">[37]BASE!#REF!</definedName>
    <definedName name="TPVCS4">#REF!</definedName>
    <definedName name="Tq">#REF!</definedName>
    <definedName name="TR">#REF!</definedName>
    <definedName name="Tramite">#REF!</definedName>
    <definedName name="tramos">'[214] Liquidacion de Obra por Tramos'!$B$8</definedName>
    <definedName name="TRANA">[37]BASE!#REF!</definedName>
    <definedName name="TRANAG">[37]BASE!$D$497</definedName>
    <definedName name="TRANAR">[14]BASE!$D$488</definedName>
    <definedName name="TRANS">[74]BASE!$D$493</definedName>
    <definedName name="TRANS_">[56]BASE!$D$478</definedName>
    <definedName name="Transfo_15">'[44]4.1-Materiales y mano de obra'!$Q$85</definedName>
    <definedName name="Transporte">#REF!</definedName>
    <definedName name="TRAT">[215]desmonte!$E$48</definedName>
    <definedName name="trefvg">#REF!</definedName>
    <definedName name="tres">#REF!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IPLEX">#REF!</definedName>
    <definedName name="trit">[36]PrecRec!$D$34</definedName>
    <definedName name="TRITM">[14]BASE!$D$68</definedName>
    <definedName name="TRITU">[37]BASE!$D$62</definedName>
    <definedName name="TRITURADO">[216]Hoja7!$B$15</definedName>
    <definedName name="trjfgjh" hidden="1">{"via1",#N/A,TRUE,"general";"via2",#N/A,TRUE,"general";"via3",#N/A,TRUE,"general"}</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#REF!</definedName>
    <definedName name="tsert" hidden="1">{"TAB1",#N/A,TRUE,"GENERAL";"TAB2",#N/A,TRUE,"GENERAL";"TAB3",#N/A,TRUE,"GENERAL";"TAB4",#N/A,TRUE,"GENERAL";"TAB5",#N/A,TRUE,"GENERAL"}</definedName>
    <definedName name="Tt">#REF!</definedName>
    <definedName name="TTA">[191]PRESUPUESTO!#REF!</definedName>
    <definedName name="TTB">[191]PRESUPUESTO!#REF!</definedName>
    <definedName name="TTC">[191]PRESUPUESTO!#REF!</definedName>
    <definedName name="TtCD">#REF!</definedName>
    <definedName name="TTE">[191]PRESUPUESTO!#REF!</definedName>
    <definedName name="TTL">[191]PRESUPUESTO!#REF!</definedName>
    <definedName name="TTR" hidden="1">{"via1",#N/A,TRUE,"general";"via2",#N/A,TRUE,"general";"via3",#N/A,TRUE,"general"}</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TTTTT">[199]glvc!#REF!</definedName>
    <definedName name="TTTTTTTT">#REF!</definedName>
    <definedName name="ttttttttttuy">#REF!</definedName>
    <definedName name="tu">#REF!</definedName>
    <definedName name="TUAC10">[217]BASE!#REF!</definedName>
    <definedName name="TUAC12">#REF!</definedName>
    <definedName name="TUAC16">[217]BASE!#REF!</definedName>
    <definedName name="TUB">'[218]SUB APU'!$A:$D</definedName>
    <definedName name="Tub_Conduit_1_2">'[44]4.1-Materiales y mano de obra'!$Q$37</definedName>
    <definedName name="Tub_Conduit_2">'[44]4.1-Materiales y mano de obra'!$Q$84</definedName>
    <definedName name="Tub_presion_1">'[44]4.1-Materiales y mano de obra'!$Q$210</definedName>
    <definedName name="Tub_presion_1_5">'[44]4.1-Materiales y mano de obra'!$Q$212</definedName>
    <definedName name="Tub_presion_2">'[44]4.1-Materiales y mano de obra'!$Q$207</definedName>
    <definedName name="TUB8AC">#REF!</definedName>
    <definedName name="TUBER">#REF!</definedName>
    <definedName name="tuberia">#REF!</definedName>
    <definedName name="Tuberia_10">'[44]4.1-Materiales y mano de obra'!$Q$151</definedName>
    <definedName name="Tuberia_12">'[44]4.1-Materiales y mano de obra'!$Q$153</definedName>
    <definedName name="Tuberia_6">'[44]4.1-Materiales y mano de obra'!$Q$146</definedName>
    <definedName name="Tuberia_Conduit_1_2">'[41]LISTADO DE MATERIALES Y EQUIPOS'!$B$72</definedName>
    <definedName name="Tuberia_Conduit_1_EMT">'[41]LISTADO DE MATERIALES Y EQUIPOS'!$B$79</definedName>
    <definedName name="Tubería_EMT_1_2">'[44]4.1-Materiales y mano de obra'!$Q$56</definedName>
    <definedName name="Tubería_Galv">'[44]4.1-Materiales y mano de obra'!$Q$195</definedName>
    <definedName name="Tubería_PTS">'[44]4.1-Materiales y mano de obra'!$Q$174</definedName>
    <definedName name="Tuberia_PVC_1_2">'[44]4.1-Materiales y mano de obra'!$Q$102</definedName>
    <definedName name="Tuberia_PVC_2">'[44]4.1-Materiales y mano de obra'!$Q$92</definedName>
    <definedName name="Tuberia_PVC_3">'[44]4.1-Materiales y mano de obra'!$Q$94</definedName>
    <definedName name="Tuberia_PVC_4">'[44]4.1-Materiales y mano de obra'!$Q$96</definedName>
    <definedName name="TUBERIA1">#REF!</definedName>
    <definedName name="TUBERIA3">#REF!</definedName>
    <definedName name="TUBERIA3_1">#N/A</definedName>
    <definedName name="TUBERIA6">#REF!</definedName>
    <definedName name="TUBERIA6_1">#N/A</definedName>
    <definedName name="tubfiltro">#REF!</definedName>
    <definedName name="TUBNE">#REF!</definedName>
    <definedName name="Tubo_conduit_pvc_1">'[41]LISTADO DE MATERIALES Y EQUIPOS'!$B$121</definedName>
    <definedName name="Tubo_IMC">'[44]4.1-Materiales y mano de obra'!$Q$73</definedName>
    <definedName name="TUBO6">[209]PRECIOS!$B$40</definedName>
    <definedName name="TUBO8">[209]PRECIOS!$B$41</definedName>
    <definedName name="TUBS2">#REF!</definedName>
    <definedName name="TUBS3">#REF!</definedName>
    <definedName name="TUBS4">[14]BASE!$D$210</definedName>
    <definedName name="TUBS6">[14]BASE!$D$211</definedName>
    <definedName name="Tuerca_1_2">'[44]4.1-Materiales y mano de obra'!$Q$169</definedName>
    <definedName name="TUHD10">[18]BASE!$D$240</definedName>
    <definedName name="TUHD16">[18]BASE!$D$241</definedName>
    <definedName name="tur" hidden="1">{"TAB1",#N/A,TRUE,"GENERAL";"TAB2",#N/A,TRUE,"GENERAL";"TAB3",#N/A,TRUE,"GENERAL";"TAB4",#N/A,TRUE,"GENERAL";"TAB5",#N/A,TRUE,"GENERAL"}</definedName>
    <definedName name="turu" hidden="1">{"TAB1",#N/A,TRUE,"GENERAL";"TAB2",#N/A,TRUE,"GENERAL";"TAB3",#N/A,TRUE,"GENERAL";"TAB4",#N/A,TRUE,"GENERAL";"TAB5",#N/A,TRUE,"GENERAL"}</definedName>
    <definedName name="tuya">#REF!</definedName>
    <definedName name="Tw">#REF!</definedName>
    <definedName name="twer" hidden="1">{"TAB1",#N/A,TRUE,"GENERAL";"TAB2",#N/A,TRUE,"GENERAL";"TAB3",#N/A,TRUE,"GENERAL";"TAB4",#N/A,TRUE,"GENERAL";"TAB5",#N/A,TRUE,"GENERAL"}</definedName>
    <definedName name="twet" hidden="1">{"TAB1",#N/A,TRUE,"GENERAL";"TAB2",#N/A,TRUE,"GENERAL";"TAB3",#N/A,TRUE,"GENERAL";"TAB4",#N/A,TRUE,"GENERAL";"TAB5",#N/A,TRUE,"GENERAL"}</definedName>
    <definedName name="Tx">#REF!</definedName>
    <definedName name="ty">#REF!</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Tz">#REF!</definedName>
    <definedName name="tz214_">[56]BASE!$D$86</definedName>
    <definedName name="U">#REF!</definedName>
    <definedName name="U_1">#N/A</definedName>
    <definedName name="U_Z">#REF!</definedName>
    <definedName name="u3u" hidden="1">{"TAB1",#N/A,TRUE,"GENERAL";"TAB2",#N/A,TRUE,"GENERAL";"TAB3",#N/A,TRUE,"GENERAL";"TAB4",#N/A,TRUE,"GENERAL";"TAB5",#N/A,TRUE,"GENERAL"}</definedName>
    <definedName name="U3UP">#REF!</definedName>
    <definedName name="U3UP_1">#N/A</definedName>
    <definedName name="U3UZ">#REF!</definedName>
    <definedName name="U3UZ_1">#N/A</definedName>
    <definedName name="U4UP">#REF!</definedName>
    <definedName name="U4UP_1">#N/A</definedName>
    <definedName name="U4UZ">#REF!</definedName>
    <definedName name="U4UZ_1">#N/A</definedName>
    <definedName name="U6UP">#REF!</definedName>
    <definedName name="U6UP_1">#N/A</definedName>
    <definedName name="U6UP_2">#N/A</definedName>
    <definedName name="U6UZ">#REF!</definedName>
    <definedName name="U6UZ_1">#N/A</definedName>
    <definedName name="u7u7" hidden="1">{"TAB1",#N/A,TRUE,"GENERAL";"TAB2",#N/A,TRUE,"GENERAL";"TAB3",#N/A,TRUE,"GENERAL";"TAB4",#N/A,TRUE,"GENERAL";"TAB5",#N/A,TRUE,"GENERAL"}</definedName>
    <definedName name="U8UP">#REF!</definedName>
    <definedName name="U8UP_1">#N/A</definedName>
    <definedName name="U8UZ">#REF!</definedName>
    <definedName name="U8UZ_1">#N/A</definedName>
    <definedName name="Ua">#REF!</definedName>
    <definedName name="UALU">[14]BASE!$D$373</definedName>
    <definedName name="Ub">#REF!</definedName>
    <definedName name="Ubic">#REF!</definedName>
    <definedName name="Ubicación">#REF!</definedName>
    <definedName name="Uc">#REF!</definedName>
    <definedName name="Ud">#REF!</definedName>
    <definedName name="Ue">#REF!</definedName>
    <definedName name="Uf">#REF!</definedName>
    <definedName name="Ug">#REF!</definedName>
    <definedName name="Uh">#REF!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i">#REF!</definedName>
    <definedName name="UIUYI" hidden="1">{"TAB1",#N/A,TRUE,"GENERAL";"TAB2",#N/A,TRUE,"GENERAL";"TAB3",#N/A,TRUE,"GENERAL";"TAB4",#N/A,TRUE,"GENERAL";"TAB5",#N/A,TRUE,"GENERAL"}</definedName>
    <definedName name="Uj">#REF!</definedName>
    <definedName name="Uk">#REF!</definedName>
    <definedName name="Ull">#REF!</definedName>
    <definedName name="Um">#REF!</definedName>
    <definedName name="Un">#REF!</definedName>
    <definedName name="Un.">#REF!</definedName>
    <definedName name="UN_APU">IF(LEN([89]apu!XFB1)=2,"",IF([89]apu!XFB1="","",IF(ISERROR(SEARCH("-",[89]apu!$B1,3)),VLOOKUP([89]apu!$B1,[89]Insumos!XFD$1:B$65536,3,0),VLOOKUP([89]apu!XFB1,'[89]Ppto completo'!$D$1:$F$65536,3,FALSE))))</definedName>
    <definedName name="UN_AUX">IF([89]Auxiliares!$B1="","",VLOOKUP([89]Auxiliares!$B1,[89]Insumos!$D$1:$F$65536,3,FALSE))</definedName>
    <definedName name="Unidad">#REF!</definedName>
    <definedName name="UNIDAD1">[111]ITEMS!$C$2</definedName>
    <definedName name="UNIDAD521">[112]ITEMS!$C$522</definedName>
    <definedName name="Unidades">[219]Presup_Cancha!$J$13:$J$17</definedName>
    <definedName name="unidades_reales">[220]Instrucciones!$C$10</definedName>
    <definedName name="Union_1_2">'[44]4.1-Materiales y mano de obra'!$Q$125</definedName>
    <definedName name="Union_6">'[44]4.1-Materiales y mano de obra'!$Q$147</definedName>
    <definedName name="Union_bajante">'[44]4.1-Materiales y mano de obra'!$Q$138</definedName>
    <definedName name="Union_Canal">'[44]4.1-Materiales y mano de obra'!$Q$131</definedName>
    <definedName name="Union_canal_baj">'[44]4.1-Materiales y mano de obra'!$Q$132</definedName>
    <definedName name="Union_dresser">'[44]4.1-Materiales y mano de obra'!$Q$143</definedName>
    <definedName name="Union_EMT">'[44]4.1-Materiales y mano de obra'!$Q$59</definedName>
    <definedName name="Union_PVC_2">'[44]4.1-Materiales y mano de obra'!$Q$93</definedName>
    <definedName name="Union_PVC_3">'[44]4.1-Materiales y mano de obra'!$Q$95</definedName>
    <definedName name="Union_PVC_4">'[44]4.1-Materiales y mano de obra'!$Q$97</definedName>
    <definedName name="UNION_Z">#REF!</definedName>
    <definedName name="UNION3">#REF!</definedName>
    <definedName name="UNION3_1">#N/A</definedName>
    <definedName name="UNION3PVC">#REF!</definedName>
    <definedName name="UNION3PVC_1">#N/A</definedName>
    <definedName name="UNION6PVC">#REF!</definedName>
    <definedName name="UNION6PVC_1">#N/A</definedName>
    <definedName name="UNION8">#REF!</definedName>
    <definedName name="UNION8_1">#N/A</definedName>
    <definedName name="UNION8PVC">#REF!</definedName>
    <definedName name="UNION8PVC_1">#N/A</definedName>
    <definedName name="UNIONREPARACION">#REF!</definedName>
    <definedName name="UNIONREPARACION_1">#N/A</definedName>
    <definedName name="UNIONREPARACION6">#REF!</definedName>
    <definedName name="UNIONREPARACION6_1">#N/A</definedName>
    <definedName name="unit">#REF!</definedName>
    <definedName name="UNITARIO">[221]Unitarios!$A$3:$D$13</definedName>
    <definedName name="Unitarios">#REF!</definedName>
    <definedName name="unj">#REF!</definedName>
    <definedName name="uno">[24]!ERR</definedName>
    <definedName name="Uñ">#REF!</definedName>
    <definedName name="Uo">#REF!</definedName>
    <definedName name="UOUIV" hidden="1">{"TAB1",#N/A,TRUE,"GENERAL";"TAB2",#N/A,TRUE,"GENERAL";"TAB3",#N/A,TRUE,"GENERAL";"TAB4",#N/A,TRUE,"GENERAL";"TAB5",#N/A,TRUE,"GENERAL"}</definedName>
    <definedName name="Up">#REF!</definedName>
    <definedName name="Uq">#REF!</definedName>
    <definedName name="Ur">#REF!</definedName>
    <definedName name="UR3UP">#REF!</definedName>
    <definedName name="UR3UP_1">#N/A</definedName>
    <definedName name="UR3UZ">#REF!</definedName>
    <definedName name="UR3UZ_1">#N/A</definedName>
    <definedName name="UR4UP">#REF!</definedName>
    <definedName name="UR4UP_1">#N/A</definedName>
    <definedName name="UR4UZ">#REF!</definedName>
    <definedName name="UR4UZ_1">#N/A</definedName>
    <definedName name="UR6UP">#REF!</definedName>
    <definedName name="UR6UP_1">#N/A</definedName>
    <definedName name="UR6UZ">#REF!</definedName>
    <definedName name="UR6UZ_1">#N/A</definedName>
    <definedName name="UR8UP">#REF!</definedName>
    <definedName name="UR8UP_1">#N/A</definedName>
    <definedName name="UR8UZ">#REF!</definedName>
    <definedName name="UR8UZ_1">#N/A</definedName>
    <definedName name="URAP10">#REF!</definedName>
    <definedName name="URAP2">[14]BASE!$D$140</definedName>
    <definedName name="URAP3">[14]BASE!$D$139</definedName>
    <definedName name="URAP4">[14]BASE!$D$138</definedName>
    <definedName name="URAP6">#REF!</definedName>
    <definedName name="URAP8">[23]BASE!$D$113</definedName>
    <definedName name="UREP12">#REF!</definedName>
    <definedName name="UREP2">[14]BASE!$D$147</definedName>
    <definedName name="UREP3">[14]BASE!$D$146</definedName>
    <definedName name="UREP4">[14]BASE!$D$145</definedName>
    <definedName name="UREP6">[14]BASE!$D$144</definedName>
    <definedName name="UREP8">[23]BASE!$D$119</definedName>
    <definedName name="uriel">[24]!ERR</definedName>
    <definedName name="uryur" hidden="1">{"TAB1",#N/A,TRUE,"GENERAL";"TAB2",#N/A,TRUE,"GENERAL";"TAB3",#N/A,TRUE,"GENERAL";"TAB4",#N/A,TRUE,"GENERAL";"TAB5",#N/A,TRUE,"GENERAL"}</definedName>
    <definedName name="Us">#REF!</definedName>
    <definedName name="ut">#REF!</definedName>
    <definedName name="uti">[222]AIU!$E$106</definedName>
    <definedName name="util">'[223]Resumen APU'!$E$74</definedName>
    <definedName name="utilidad">#REF!</definedName>
    <definedName name="UtilidadObra">#REF!</definedName>
    <definedName name="UTL">[39]otros!$C$4</definedName>
    <definedName name="uu">#REF!</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v">#REF!</definedName>
    <definedName name="Uw">#REF!</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Uz">#REF!</definedName>
    <definedName name="v" hidden="1">{"TAB1",#N/A,TRUE,"GENERAL";"TAB2",#N/A,TRUE,"GENERAL";"TAB3",#N/A,TRUE,"GENERAL";"TAB4",#N/A,TRUE,"GENERAL";"TAB5",#N/A,TRUE,"GENERAL"}</definedName>
    <definedName name="VA">'[224]VIGAS AEREAS'!$B$27:$G$33</definedName>
    <definedName name="VACON">'[224]VIGAS AEREAS'!$H$37:$H$60</definedName>
    <definedName name="VAL_100PE_S1">#REF!</definedName>
    <definedName name="VAL_100PE_S2">#REF!</definedName>
    <definedName name="VAL_100PE_S3">#REF!</definedName>
    <definedName name="VAL_100PE_S4">#REF!</definedName>
    <definedName name="VAL_100PE_S5">#REF!</definedName>
    <definedName name="VAL_100PE_S6">#REF!</definedName>
    <definedName name="VAL150PE_S1">#REF!</definedName>
    <definedName name="VAL150PE_S2">#REF!</definedName>
    <definedName name="VAL150PE_S3">#REF!</definedName>
    <definedName name="VAL150PE_S4">#REF!</definedName>
    <definedName name="VAL150PE_S5">#REF!</definedName>
    <definedName name="VAL150PE_S6">#REF!</definedName>
    <definedName name="VAL200PE_S1">#REF!</definedName>
    <definedName name="VAL200PE_S2">#REF!</definedName>
    <definedName name="VAL200PE_S3">#REF!</definedName>
    <definedName name="VAL200PE_S4">#REF!</definedName>
    <definedName name="VAL200PE_S5">#REF!</definedName>
    <definedName name="VAL200PE_S6">#REF!</definedName>
    <definedName name="VAL250PE_S1">#REF!</definedName>
    <definedName name="VAL250PE_S2">#REF!</definedName>
    <definedName name="VAL250PE_S3">#REF!</definedName>
    <definedName name="VAL250PE_S4">#REF!</definedName>
    <definedName name="VAL250PE_S5">#REF!</definedName>
    <definedName name="VAL250PE_S6">#REF!</definedName>
    <definedName name="VAL300HD_S1">#REF!</definedName>
    <definedName name="VAL300HD_S2">#REF!</definedName>
    <definedName name="VAL300HD_S3">#REF!</definedName>
    <definedName name="VAL300HD_S4">#REF!</definedName>
    <definedName name="VAL300HD_S5">#REF!</definedName>
    <definedName name="VAL300HD_S6">#REF!</definedName>
    <definedName name="VAL300PVC_S1">#REF!</definedName>
    <definedName name="VAL300PVC_S2">#REF!</definedName>
    <definedName name="VAL300PVC_S3">#REF!</definedName>
    <definedName name="VAL300PVC_S4">#REF!</definedName>
    <definedName name="VAL300PVC_S5">#REF!</definedName>
    <definedName name="VAL300PVC_S6">#REF!</definedName>
    <definedName name="VAL80PE_S1">#REF!</definedName>
    <definedName name="VAL80PE_S2">#REF!</definedName>
    <definedName name="VAL80PE_S3">#REF!</definedName>
    <definedName name="VAL80PE_S4">#REF!</definedName>
    <definedName name="VAL80PE_S5">#REF!</definedName>
    <definedName name="VAL80PE_S6">#REF!</definedName>
    <definedName name="VALDES">#REF!</definedName>
    <definedName name="Validez">#REF!</definedName>
    <definedName name="VALLE">#REF!</definedName>
    <definedName name="VALMA3">[23]BASE!$D$397</definedName>
    <definedName name="VALMA4">#REF!</definedName>
    <definedName name="VALNG">'[224]VIGAS AEREAS'!$K$37:$K$60</definedName>
    <definedName name="Valor">#REF!</definedName>
    <definedName name="Valor_1">#N/A</definedName>
    <definedName name="valor1">#REF!</definedName>
    <definedName name="valor2">#REF!</definedName>
    <definedName name="VALOR3">#REF!</definedName>
    <definedName name="Valoracion">#REF!</definedName>
    <definedName name="VALORACIÓN">#REF!</definedName>
    <definedName name="ValorTot">#REF!</definedName>
    <definedName name="ValorTot_1">#N/A</definedName>
    <definedName name="ValorTotConsultoria">#REF!</definedName>
    <definedName name="Valvula_1_2">'[44]4.1-Materiales y mano de obra'!$Q$140</definedName>
    <definedName name="Valvula_cierre">'[44]4.1-Materiales y mano de obra'!$Q$123</definedName>
    <definedName name="Valvula_Flot">'[44]4.1-Materiales y mano de obra'!$Q$120</definedName>
    <definedName name="Valvula_Reg">'[44]4.1-Materiales y mano de obra'!$Q$112</definedName>
    <definedName name="VALVULA3">#REF!</definedName>
    <definedName name="VALVULA3_1">#N/A</definedName>
    <definedName name="VALVULA4">#REF!</definedName>
    <definedName name="VALVULA4_1">#N/A</definedName>
    <definedName name="VALVULA6">#REF!</definedName>
    <definedName name="VALVULA6_1">#N/A</definedName>
    <definedName name="VALVULA8">#REF!</definedName>
    <definedName name="VALVULA8_1">#N/A</definedName>
    <definedName name="VAML">'[224]VIGAS AEREAS'!$L$37:$L$60</definedName>
    <definedName name="vaquita" hidden="1">{"PRES REHAB ARM-PER POR ITEMS  KM A KM",#N/A,TRUE,"Rehabilitacion Arm-Per"}</definedName>
    <definedName name="Var">[9]Varios.!$E$1:$E$65536</definedName>
    <definedName name="variacion">[61]Datos!$B$8</definedName>
    <definedName name="Varilla_5_8">'[44]4.1-Materiales y mano de obra'!$Q$74</definedName>
    <definedName name="Varilla_Coperw">'[44]4.1-Materiales y mano de obra'!$Q$52</definedName>
    <definedName name="Varilla_rosc_1_2">'[44]4.1-Materiales y mano de obra'!$Q$168</definedName>
    <definedName name="vas">#REF!</definedName>
    <definedName name="Vb">#REF!</definedName>
    <definedName name="vbvbvbvb" hidden="1">{"TAB1",#N/A,TRUE,"GENERAL";"TAB2",#N/A,TRUE,"GENERAL";"TAB3",#N/A,TRUE,"GENERAL";"TAB4",#N/A,TRUE,"GENERAL";"TAB5",#N/A,TRUE,"GENERAL"}</definedName>
    <definedName name="Vc">#REF!</definedName>
    <definedName name="VCBB8">[23]BASE!$D$384</definedName>
    <definedName name="VCEL1">#REF!</definedName>
    <definedName name="VCEL2">[23]BASE!$D$388</definedName>
    <definedName name="VCEL3">[23]BASE!$D$387</definedName>
    <definedName name="VCEL4">[14]BASE!$D$430</definedName>
    <definedName name="VCEL6">[23]BASE!$D$385</definedName>
    <definedName name="VCEL8">[37]BASE!#REF!</definedName>
    <definedName name="VCELA2">#REF!</definedName>
    <definedName name="VCELA3">#REF!</definedName>
    <definedName name="VCELA4">[14]BASE!$D$435</definedName>
    <definedName name="VCELA6">#REF!</definedName>
    <definedName name="vcvvc">#REF!</definedName>
    <definedName name="Vd">#REF!</definedName>
    <definedName name="vdfvuio" hidden="1">{"via1",#N/A,TRUE,"general";"via2",#N/A,TRUE,"general";"via3",#N/A,TRUE,"general"}</definedName>
    <definedName name="vdsvnj" hidden="1">{"via1",#N/A,TRUE,"general";"via2",#N/A,TRUE,"general";"via3",#N/A,TRUE,"general"}</definedName>
    <definedName name="Ve">#REF!</definedName>
    <definedName name="velosidadhorizontal">#REF!</definedName>
    <definedName name="VENEZ">#REF!</definedName>
    <definedName name="vent">#REF!</definedName>
    <definedName name="VENT100_S1">#REF!</definedName>
    <definedName name="VENT100_S2">#REF!</definedName>
    <definedName name="VENT100_S3">#REF!</definedName>
    <definedName name="VENT100_S4">#REF!</definedName>
    <definedName name="VENT100_S5">#REF!</definedName>
    <definedName name="VENT100_S6">#REF!</definedName>
    <definedName name="VentaAiu">#REF!</definedName>
    <definedName name="Ventana">'[44]4.1-Materiales y mano de obra'!$Q$184</definedName>
    <definedName name="Ventana_de_aluminio">'[41]LISTADO DE MATERIALES Y EQUIPOS'!$B$87</definedName>
    <definedName name="VENTANAS">#REF!</definedName>
    <definedName name="VENTANAS_ITEM">[55]Presupuesto!#REF!</definedName>
    <definedName name="VENTI">[23]BASE!$D$359</definedName>
    <definedName name="Vf">#REF!</definedName>
    <definedName name="vfbgnhyt" hidden="1">{"via1",#N/A,TRUE,"general";"via2",#N/A,TRUE,"general";"via3",#N/A,TRUE,"general"}</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g">#REF!</definedName>
    <definedName name="Vh">#REF!</definedName>
    <definedName name="VHNH">#REF!</definedName>
    <definedName name="VI">'[73]CIRCUITOS CODENSA'!#REF!</definedName>
    <definedName name="VIA_PITAL___LA_PLATA">#REF!</definedName>
    <definedName name="VIAJE">[74]BASE!$D$494</definedName>
    <definedName name="VIAJE_">[56]BASE!$D$479</definedName>
    <definedName name="Viajes">#REF!</definedName>
    <definedName name="VIBGA">[14]BASE!$D$458</definedName>
    <definedName name="VIBGA_">[56]BASE!$D$446</definedName>
    <definedName name="vibr">[36]PrecRec!$D$18</definedName>
    <definedName name="VIBRA">#REF!</definedName>
    <definedName name="VIBRADOR">#REF!</definedName>
    <definedName name="VIBRCOM">[23]BASE!$D$418</definedName>
    <definedName name="VIBRE">[14]BASE!$D$459</definedName>
    <definedName name="VIBRO">#REF!</definedName>
    <definedName name="VIDRI">[23]BASE!$D$360</definedName>
    <definedName name="VIDRIO4">#REF!</definedName>
    <definedName name="Viento_3_8">'[44]4.1-Materiales y mano de obra'!$Q$79</definedName>
    <definedName name="VINILO">#REF!</definedName>
    <definedName name="virey1">#REF!</definedName>
    <definedName name="viscosidad">#REF!</definedName>
    <definedName name="VJ">#REF!,#REF!,#REF!,#REF!,#REF!,#REF!,#REF!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#REF!</definedName>
    <definedName name="vol">[36]PrecRec!$D$14</definedName>
    <definedName name="Volco">'[41]LISTADO DE MATERIALES Y EQUIPOS'!$B$42</definedName>
    <definedName name="volm3km">[36]PrecRec!$D$15</definedName>
    <definedName name="VOLQUET">[14]BASE!$D$464</definedName>
    <definedName name="VOLQUETA">#REF!</definedName>
    <definedName name="volumenarena">#REF!</definedName>
    <definedName name="VOLUMENDIARIO">#REF!</definedName>
    <definedName name="VPD">[4]TARIFAS!$C$569</definedName>
    <definedName name="VPDACUE">#REF!</definedName>
    <definedName name="VPI">[4]TARIFAS!$C$567</definedName>
    <definedName name="VPVC2">[23]BASE!$D$395</definedName>
    <definedName name="VR_CON_IVA">[89]Insumos!$I1*(1+[89]Insumos!$H1)</definedName>
    <definedName name="VR_SIN_IVA">VLOOKUP([89]Insumos!$D1,[89]Auxiliares!$B$1:$G$65536,6,FALSE)</definedName>
    <definedName name="VR_TOT">IF(LG=2,IF(SCQ=0,"",SCQ/2),"")</definedName>
    <definedName name="VR_TOT_APU">IF([89]apu!$E1="","",IF([89]apu!$B1=[89]apu!$A1,SUMIF([89]apu!XEY2:XEY10001,[89]apu!XEY1,[89]apu!A2:A10001),ROUNDUP([89]apu!$D1*[89]apu!$F1,0)))</definedName>
    <definedName name="VR_TOT_AUX">IF([89]Auxiliares!XFC1="","",IF([89]Auxiliares!$B1=[89]Auxiliares!$A1,SUMIF([89]Auxiliares!XEY2:XEY9997,[89]Auxiliares!XEY1,[89]Auxiliares!A2:A9997),ROUNDUP([89]Auxiliares!$D1*[89]Auxiliares!$F1,0)))</definedName>
    <definedName name="VR_UN">IF(ISERROR(V_U),"",V_U)</definedName>
    <definedName name="VR_UN_APU">IF(LEN([89]apu!$B1)=2,"",IF([89]apu!$B1="","",IF(ISERROR(SEARCH("-",[89]apu!$B1,3)),VLOOKUP([89]apu!$B1,[89]Insumos!$D$1:$I$65536,4,FALSE),"")))</definedName>
    <definedName name="VR_UN_AUX">IF([89]Auxiliares!$D1="","",VLOOKUP([89]Auxiliares!$B1,[89]Insumos!$D$1:$J$65536,4,0))</definedName>
    <definedName name="VR_UN_PPTO">IF(LEN('[89]Ppto completo'!$D1)=9,VLOOKUP('[89]Ppto completo'!$D1,[89]apu!$B$1:$G$65536,6,FALSE),"")</definedName>
    <definedName name="VRA">[4]TARIFAS!$C$566</definedName>
    <definedName name="Vs">#REF!</definedName>
    <definedName name="vsdfj" hidden="1">{"via1",#N/A,TRUE,"general";"via2",#N/A,TRUE,"general";"via3",#N/A,TRUE,"general"}</definedName>
    <definedName name="VSP">#REF!</definedName>
    <definedName name="vt" hidden="1">{"via1",#N/A,TRUE,"general";"via2",#N/A,TRUE,"general";"via3",#N/A,TRUE,"general"}</definedName>
    <definedName name="VTOTAL">#REF!</definedName>
    <definedName name="VTOTAL_1">#N/A</definedName>
    <definedName name="vuyhj">#REF!</definedName>
    <definedName name="vvcxv" hidden="1">{"TAB1",#N/A,TRUE,"GENERAL";"TAB2",#N/A,TRUE,"GENERAL";"TAB3",#N/A,TRUE,"GENERAL";"TAB4",#N/A,TRUE,"GENERAL";"TAB5",#N/A,TRUE,"GENERAL"}</definedName>
    <definedName name="VVV">#REF!</definedName>
    <definedName name="vvvvt" hidden="1">{"via1",#N/A,TRUE,"general";"via2",#N/A,TRUE,"general";"via3",#N/A,TRUE,"general"}</definedName>
    <definedName name="vvvvvvf" hidden="1">{"via1",#N/A,TRUE,"general";"via2",#N/A,TRUE,"general";"via3",#N/A,TRUE,"general"}</definedName>
    <definedName name="vy" hidden="1">{"TAB1",#N/A,TRUE,"GENERAL";"TAB2",#N/A,TRUE,"GENERAL";"TAB3",#N/A,TRUE,"GENERAL";"TAB4",#N/A,TRUE,"GENERAL";"TAB5",#N/A,TRUE,"GENERAL"}</definedName>
    <definedName name="w" hidden="1">#REF!</definedName>
    <definedName name="w2w2w" hidden="1">{"via1",#N/A,TRUE,"general";"via2",#N/A,TRUE,"general";"via3",#N/A,TRUE,"general"}</definedName>
    <definedName name="Wash">'[44]4.1-Materiales y mano de obra'!$Q$178</definedName>
    <definedName name="WDD">#REF!</definedName>
    <definedName name="WDFSDF">'[137]Res-Accide-10'!#REF!</definedName>
    <definedName name="WEFWE">'[137]Res-Accide-10'!#REF!</definedName>
    <definedName name="WER">'[67]Res-Accide-10'!$S$2:$S$7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'[67]Res-Accide-10'!#REF!</definedName>
    <definedName name="wlkfaopodhwpuh">[2]INSUMOS!#REF!</definedName>
    <definedName name="WQEEWQ" hidden="1">{"TAB1",#N/A,TRUE,"GENERAL";"TAB2",#N/A,TRUE,"GENERAL";"TAB3",#N/A,TRUE,"GENERAL";"TAB4",#N/A,TRUE,"GENERAL";"TAB5",#N/A,TRUE,"GENERAL"}</definedName>
    <definedName name="wrn.Aging._.and._.Trend._.Analysis." hidden="1">{#N/A,#N/A,FALSE,"Aging Summary";#N/A,#N/A,FALSE,"Ratio Analysis";#N/A,#N/A,FALSE,"Test 120 Day Accts";#N/A,#N/A,FALSE,"Tickmarks"}</definedName>
    <definedName name="wrn.ar." hidden="1">{#N/A,#N/A,TRUE,"CODIGO DEPENDENCIA"}</definedName>
    <definedName name="wrn.civil._.works.">#REF!</definedName>
    <definedName name="wrn.civil._.works._1" hidden="1">{#N/A,#N/A,TRUE,"1842CWN0"}</definedName>
    <definedName name="wrn.civil._.works._2" hidden="1">{#N/A,#N/A,TRUE,"1842CWN0"}</definedName>
    <definedName name="wrn.ESTADO._.REHABILITACION." hidden="1">{"PRES REHAB ARM-PER POR ITEMS  KM A KM",#N/A,TRUE,"Rehabilitacion Arm-Per"}</definedName>
    <definedName name="wrn.FINAN97.">#REF!</definedName>
    <definedName name="wrn.FORMATOS.">#REF!</definedName>
    <definedName name="wrn.FORMATOS._1"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_2"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u." hidden="1">{"VIA1",#N/A,TRUE,"formul";"VIA2",#N/A,TRUE,"formul";"VIA3",#N/A,TRUE,"formul"}</definedName>
    <definedName name="wrn.GENERAL." hidden="1">{"TAB1",#N/A,TRUE,"GENERAL";"TAB2",#N/A,TRUE,"GENERAL";"TAB3",#N/A,TRUE,"GENERAL";"TAB4",#N/A,TRUE,"GENERAL";"TAB5",#N/A,TRUE,"GENERAL"}</definedName>
    <definedName name="wrn.GERENCIA.">#REF!</definedName>
    <definedName name="wrn.GERENCIA._1" hidden="1">{#N/A,#N/A,TRUE,"INGENIERIA";#N/A,#N/A,TRUE,"COMPRAS";#N/A,#N/A,TRUE,"DIRECCION";#N/A,#N/A,TRUE,"RESUMEN"}</definedName>
    <definedName name="wrn.GERENCIA._2" hidden="1">{#N/A,#N/A,TRUE,"INGENIERIA";#N/A,#N/A,TRUE,"COMPRAS";#N/A,#N/A,TRUE,"DIRECCION";#N/A,#N/A,TRUE,"RESUMEN"}</definedName>
    <definedName name="wrn.items." hidden="1">{#N/A,#N/A,FALSE,"Items"}</definedName>
    <definedName name="wrn.OPERADORES.">#REF!</definedName>
    <definedName name="wrn.PROYEC." hidden="1">{#N/A,#N/A,FALSE,"GRAFICO";#N/A,#N/A,FALSE,"CAJA (2)";#N/A,#N/A,FALSE,"TERCEROS-PROMEDIO";#N/A,#N/A,FALSE,"CAJA";#N/A,#N/A,FALSE,"INGRESOS1995-2003";#N/A,#N/A,FALSE,"GASTOS1995-2003"}</definedName>
    <definedName name="wrn.res7">#REF!</definedName>
    <definedName name="wrn.Resumen.">#REF!</definedName>
    <definedName name="wrn.SENCILLO." hidden="1">{"PYGS",#N/A,FALSE,"PYG";"ACTIS",#N/A,FALSE,"BCE_GRAL-ACTIVO";"PASIS",#N/A,FALSE,"BCE_GRAL-PASIVO-PATRIM";"CAJAS",#N/A,FALSE,"CAJA"}</definedName>
    <definedName name="wrn.Total." hidden="1">{"Parcial",#N/A,FALSE,"GastFuncionamiento";"Parcial2",#N/A,FALSE,"GastFuncionamiento";"Total",#N/A,FALSE,"GastFuncionamiento"}</definedName>
    <definedName name="wrn.TRABFENO.">#REF!</definedName>
    <definedName name="wrn.via" hidden="1">{"via1",#N/A,TRUE,"general";"via2",#N/A,TRUE,"general";"via3",#N/A,TRUE,"general"}</definedName>
    <definedName name="wrn.via." hidden="1">{"via1",#N/A,TRUE,"general";"via2",#N/A,TRUE,"general";"via3",#N/A,TRUE,"general"}</definedName>
    <definedName name="wrn1.items" hidden="1">{#N/A,#N/A,FALSE,"Items"}</definedName>
    <definedName name="WSERWEER">'[134]COSTOS OFICINA'!#REF!</definedName>
    <definedName name="wsnhed" hidden="1">{"via1",#N/A,TRUE,"general";"via2",#N/A,TRUE,"general";"via3",#N/A,TRUE,"general"}</definedName>
    <definedName name="wswswsqa" hidden="1">{"via1",#N/A,TRUE,"general";"via2",#N/A,TRUE,"general";"via3",#N/A,TRUE,"general"}</definedName>
    <definedName name="wtt" hidden="1">{"TAB1",#N/A,TRUE,"GENERAL";"TAB2",#N/A,TRUE,"GENERAL";"TAB3",#N/A,TRUE,"GENERAL";"TAB4",#N/A,TRUE,"GENERAL";"TAB5",#N/A,TRUE,"GENERAL"}</definedName>
    <definedName name="wvu.TAB1." hidden="1">{TRUE,TRUE,-1.25,-16.25,772.5,492.75,FALSE,FALSE,TRUE,FALSE,0,1,#N/A,10,#N/A,15.5208333333333,44.3846153846154,1,FALSE,FALSE,3,TRUE,1,FALSE,75,"Swvu.TAB1.","ACwvu.TAB1.",39,FALSE,FALSE,0.669291338582677,0.551181102362205,0.511811023622047,0.708661417322835,2,"","&amp;L&amp;8Adendo No. 6&amp;R&amp;8Página 5.&amp;P",TRUE,FALSE,FALSE,FALSE,1,100,#N/A,#N/A,"=R10C1:R190C9","=R1:R9",#N/A,#N/A,FALSE,FALSE,TRUE,1,300,300,FALSE,FALSE,TRUE,TRUE,TRUE}</definedName>
    <definedName name="wvu.TAB2." hidden="1">{TRUE,TRUE,-1.25,-16.25,772.5,492.75,FALSE,FALSE,TRUE,FALSE,0,1,#N/A,203,#N/A,15.5208333333333,45.2307692307692,1,FALSE,FALSE,3,TRUE,1,FALSE,75,"Swvu.TAB2.","ACwvu.TAB2.",39,FALSE,FALSE,0.65,0.55,0.5,0.71,2,"","&amp;L&amp;8Adendo No. 6&amp;R&amp;8Página 5.&amp;P",TRUE,FALSE,FALSE,FALSE,1,100,#N/A,#N/A,"=R203C1:R331C9","=R193:R202",#N/A,#N/A,FALSE,FALSE,TRUE,1,300,300,FALSE,FALSE,TRUE,TRUE,TRUE}</definedName>
    <definedName name="wvu.TAB3." hidden="1">{TRUE,TRUE,-1.25,-16.25,772.5,492.75,FALSE,FALSE,TRUE,FALSE,0,1,#N/A,305,#N/A,15.5208333333333,41.5714285714286,1,FALSE,FALSE,3,TRUE,1,FALSE,75,"Swvu.TAB3.","ACwvu.TAB3.",39,FALSE,FALSE,0.65,0.55,0.5,0.71,2,"","&amp;L&amp;8Adendo No. 6&amp;R&amp;8Página 5.&amp;P",TRUE,FALSE,FALSE,FALSE,1,100,#N/A,#N/A,"=R346C1:R558C9","=R336:R345",#N/A,#N/A,FALSE,FALSE,TRUE,1,300,300,FALSE,FALSE,TRUE,TRUE,TRUE}</definedName>
    <definedName name="wvu.TAB4." hidden="1">{TRUE,TRUE,-1.25,-16.25,772.5,492.75,FALSE,FALSE,TRUE,FALSE,0,1,#N/A,574,#N/A,15.5208333333333,45.1538461538462,1,FALSE,FALSE,3,TRUE,1,FALSE,75,"Swvu.TAB4.","ACwvu.TAB4.",39,FALSE,FALSE,0.65,0.55,0.5,0.71,2,"","&amp;L&amp;8Adendo No. 6_x000D_&amp;R&amp;8Página 5.&amp;P",TRUE,FALSE,FALSE,FALSE,1,100,#N/A,#N/A,"=R574C1:R842C9","=R564:R573",#N/A,#N/A,FALSE,FALSE,TRUE,1,300,300,FALSE,FALSE,TRUE,TRUE,TRUE}</definedName>
    <definedName name="wvu.TAB5." hidden="1">{TRUE,TRUE,-1.25,-16.25,772.5,492.75,FALSE,FALSE,TRUE,FALSE,0,1,#N/A,856,#N/A,15.5208333333333,42.2307692307692,1,FALSE,FALSE,3,TRUE,1,FALSE,75,"Swvu.TAB5.","ACwvu.TAB5.",70,FALSE,FALSE,0.65,0.55,0.5,0.71,2,"","&amp;L&amp;8Adendo No. 6&amp;R&amp;8Página 5.&amp;P",TRUE,FALSE,FALSE,FALSE,1,100,#N/A,#N/A,"=R856C1:R1054C9","=R846:R855",#N/A,#N/A,FALSE,FALSE,TRUE,1,300,300,FALSE,FALSE,TRUE,TRUE,TRUE}</definedName>
    <definedName name="wwded3" hidden="1">{"via1",#N/A,TRUE,"general";"via2",#N/A,TRUE,"general";"via3",#N/A,TRUE,"general"}</definedName>
    <definedName name="www">#REF!</definedName>
    <definedName name="wwww">#REF!</definedName>
    <definedName name="wwwwe" hidden="1">{"TAB1",#N/A,TRUE,"GENERAL";"TAB2",#N/A,TRUE,"GENERAL";"TAB3",#N/A,TRUE,"GENERAL";"TAB4",#N/A,TRUE,"GENERAL";"TAB5",#N/A,TRUE,"GENERAL"}</definedName>
    <definedName name="wyty" hidden="1">{"via1",#N/A,TRUE,"general";"via2",#N/A,TRUE,"general";"via3",#N/A,TRUE,"general"}</definedName>
    <definedName name="x">[198]NARIÑO!#REF!</definedName>
    <definedName name="X.X.X.X.X.X">#REF!</definedName>
    <definedName name="xcbvbs" hidden="1">{"TAB1",#N/A,TRUE,"GENERAL";"TAB2",#N/A,TRUE,"GENERAL";"TAB3",#N/A,TRUE,"GENERAL";"TAB4",#N/A,TRUE,"GENERAL";"TAB5",#N/A,TRUE,"GENERAL"}</definedName>
    <definedName name="xjdjjejewae">#REF!</definedName>
    <definedName name="XMesCalidades">#REF!</definedName>
    <definedName name="XMesNoFacturables">#REF!</definedName>
    <definedName name="XMesPersonalPromedio">#REF!</definedName>
    <definedName name="XMesProfesionales">#REF!</definedName>
    <definedName name="XMesTecnicos">#REF!</definedName>
    <definedName name="XNXNXNXNXNX">#REF!</definedName>
    <definedName name="XSW">#REF!</definedName>
    <definedName name="XSW_1" hidden="1">{#N/A,#N/A,TRUE,"1842CWN0"}</definedName>
    <definedName name="XSW_2" hidden="1">{#N/A,#N/A,TRUE,"1842CWN0"}</definedName>
    <definedName name="xsxs" hidden="1">{"TAB1",#N/A,TRUE,"GENERAL";"TAB2",#N/A,TRUE,"GENERAL";"TAB3",#N/A,TRUE,"GENERAL";"TAB4",#N/A,TRUE,"GENERAL";"TAB5",#N/A,TRUE,"GENERAL"}</definedName>
    <definedName name="XX">'[225]A. P. U.'!#REF!</definedName>
    <definedName name="xxfg" hidden="1">{"via1",#N/A,TRUE,"general";"via2",#N/A,TRUE,"general";"via3",#N/A,TRUE,"general"}</definedName>
    <definedName name="XXX">#REF!</definedName>
    <definedName name="XXX345">#REF!</definedName>
    <definedName name="xxxx">#REF!</definedName>
    <definedName name="XXXXX">#REF!</definedName>
    <definedName name="xxxxxds" hidden="1">{"via1",#N/A,TRUE,"general";"via2",#N/A,TRUE,"general";"via3",#N/A,TRUE,"general"}</definedName>
    <definedName name="XXXXXEEEEE">#REF!</definedName>
    <definedName name="XXXXXX">#REF!</definedName>
    <definedName name="xxxxxxcxxxx" hidden="1">"C:\C-314\VOLUMENES\volfin4.mdb"</definedName>
    <definedName name="XXXXXXXX">#REF!</definedName>
    <definedName name="XXXXXXXXXX">#REF!</definedName>
    <definedName name="xxxxxxxxxx29" hidden="1">{"via1",#N/A,TRUE,"general";"via2",#N/A,TRUE,"general";"via3",#N/A,TRUE,"general"}</definedName>
    <definedName name="XXXXXXXXXXX">#REF!</definedName>
    <definedName name="XXXXXXXXXXXX">#REF!</definedName>
    <definedName name="xxxxxxxxxxxxxxxxxxxxxxxxxxxxx">#REF!</definedName>
    <definedName name="XZS">#REF!</definedName>
    <definedName name="XZXZV" hidden="1">{"via1",#N/A,TRUE,"general";"via2",#N/A,TRUE,"general";"via3",#N/A,TRUE,"general"}</definedName>
    <definedName name="y">#REF!</definedName>
    <definedName name="Y22EL">[23]BASE!$D$300</definedName>
    <definedName name="Y22JH">#REF!</definedName>
    <definedName name="Y32JH">[23]BASE!$D$303</definedName>
    <definedName name="Y33JH">[23]BASE!$D$302</definedName>
    <definedName name="Y42JH">[23]BASE!$D$304</definedName>
    <definedName name="Y43JH">#REF!</definedName>
    <definedName name="Y44EL">[23]BASE!$D$306</definedName>
    <definedName name="Y44JH">[23]BASE!$D$307</definedName>
    <definedName name="y6y6" hidden="1">{"via1",#N/A,TRUE,"general";"via2",#N/A,TRUE,"general";"via3",#N/A,TRUE,"general"}</definedName>
    <definedName name="YA">#REF!</definedName>
    <definedName name="Yee_2">'[44]4.1-Materiales y mano de obra'!$Q$99</definedName>
    <definedName name="Yee_4">'[44]4.1-Materiales y mano de obra'!$Q$101</definedName>
    <definedName name="yee200x160">#REF!</definedName>
    <definedName name="yee200x160_1">#N/A</definedName>
    <definedName name="YEN">#REF!</definedName>
    <definedName name="yery" hidden="1">{"via1",#N/A,TRUE,"general";"via2",#N/A,TRUE,"general";"via3",#N/A,TRUE,"general"}</definedName>
    <definedName name="YESO">#REF!</definedName>
    <definedName name="yhy" hidden="1">{"TAB1",#N/A,TRUE,"GENERAL";"TAB2",#N/A,TRUE,"GENERAL";"TAB3",#N/A,TRUE,"GENERAL";"TAB4",#N/A,TRUE,"GENERAL";"TAB5",#N/A,TRUE,"GENERAL"}</definedName>
    <definedName name="yjyj" hidden="1">{"TAB1",#N/A,TRUE,"GENERAL";"TAB2",#N/A,TRUE,"GENERAL";"TAB3",#N/A,TRUE,"GENERAL";"TAB4",#N/A,TRUE,"GENERAL";"TAB5",#N/A,TRUE,"GENERAL"}</definedName>
    <definedName name="YO" hidden="1">{#N/A,#N/A,FALSE,"GRAFICO";#N/A,#N/A,FALSE,"CAJA (2)";#N/A,#N/A,FALSE,"TERCEROS-PROMEDIO";#N/A,#N/A,FALSE,"CAJA";#N/A,#N/A,FALSE,"INGRESOS1995-2003";#N/A,#N/A,FALSE,"GASTOS1995-2003"}</definedName>
    <definedName name="yoya">#REF!</definedName>
    <definedName name="yoyo">#REF!</definedName>
    <definedName name="YQYQY">#REF!</definedName>
    <definedName name="yrey" hidden="1">{"via1",#N/A,TRUE,"general";"via2",#N/A,TRUE,"general";"via3",#N/A,TRUE,"general"}</definedName>
    <definedName name="yry" hidden="1">{"via1",#N/A,TRUE,"general";"via2",#N/A,TRUE,"general";"via3",#N/A,TRUE,"general"}</definedName>
    <definedName name="ytj" hidden="1">{"TAB1",#N/A,TRUE,"GENERAL";"TAB2",#N/A,TRUE,"GENERAL";"TAB3",#N/A,TRUE,"GENERAL";"TAB4",#N/A,TRUE,"GENERAL";"TAB5",#N/A,TRUE,"GENERAL"}</definedName>
    <definedName name="ytjt6" hidden="1">{"via1",#N/A,TRUE,"general";"via2",#N/A,TRUE,"general";"via3",#N/A,TRUE,"general"}</definedName>
    <definedName name="ytn">#REF!</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f"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BYYBBYY">#REF!</definedName>
    <definedName name="YYY">#REF!</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yyyyyyyyyyy">#REF!</definedName>
    <definedName name="z">#REF!</definedName>
    <definedName name="Z_026CD6D7_F7CA_4BE8_B625_9A1778CFA739_.wvu.FilterData" hidden="1">[35]Presupuesto_Via_distribuidora!$A$9:$H$344</definedName>
    <definedName name="Z_026CD6D7_F7CA_4BE8_B625_9A1778CFA739_.wvu.PrintArea" hidden="1">[35]Presupuesto_Via_distribuidora!$A$390:$I$602</definedName>
    <definedName name="Z_026CD6D7_F7CA_4BE8_B625_9A1778CFA739_.wvu.PrintTitles" hidden="1">[35]Presupuesto_Via_distribuidora!$A$380:$IV$389</definedName>
    <definedName name="Z_05670E35_1347_49D9_AD91_AA9A31A4EF61_.wvu.FilterData" hidden="1">[35]Presupuesto_Via_distribuidora!$A$9:$H$344</definedName>
    <definedName name="Z_05670E35_1347_49D9_AD91_AA9A31A4EF61_.wvu.PrintArea" hidden="1">[35]Presupuesto_Via_distribuidora!$C$1:$H$344</definedName>
    <definedName name="Z_05670E35_1347_49D9_AD91_AA9A31A4EF61_.wvu.PrintTitles" hidden="1">[35]Presupuesto_Via_distribuidora!$A$2:$IV$8</definedName>
    <definedName name="Z_086A872D_15DF_436A_8459_CE22F6819FF4_.wvu.Rows" hidden="1">[33]Presentacion!#REF!</definedName>
    <definedName name="Z_0890F28A_A8C8_451C_A3E6_C3AFDD239B64_.wvu.FilterData" hidden="1">[35]Presupuesto_Via_distribuidora!$A$9:$H$344</definedName>
    <definedName name="Z_0890F28A_A8C8_451C_A3E6_C3AFDD239B64_.wvu.PrintArea" hidden="1">[35]Presupuesto_Via_distribuidora!$A$392:$I$604</definedName>
    <definedName name="Z_0890F28A_A8C8_451C_A3E6_C3AFDD239B64_.wvu.PrintTitles" hidden="1">[35]Presupuesto_Via_distribuidora!$A$382:$IV$391</definedName>
    <definedName name="Z_0A4C2D72_EA87_11DA_B6F6_00609720E0A1_.wvu.FilterData" hidden="1">[35]Presupuesto_Via_distribuidora!$A$9:$H$344</definedName>
    <definedName name="Z_0A4C2D72_EA87_11DA_B6F6_00609720E0A1_.wvu.PrintArea" hidden="1">[35]Presupuesto_Via_distribuidora!$A$10:$I$164</definedName>
    <definedName name="Z_0A4C2D72_EA87_11DA_B6F6_00609720E0A1_.wvu.PrintTitles" hidden="1">[35]Presupuesto_Via_distribuidora!$A$1:$IV$9</definedName>
    <definedName name="Z_0A4C2D73_EA87_11DA_B6F6_00609720E0A1_.wvu.FilterData" hidden="1">[35]Presupuesto_Via_distribuidora!$A$9:$H$344</definedName>
    <definedName name="Z_0A4C2D73_EA87_11DA_B6F6_00609720E0A1_.wvu.PrintArea" hidden="1">[35]Presupuesto_Via_distribuidora!$A$176:$I$193</definedName>
    <definedName name="Z_0A4C2D73_EA87_11DA_B6F6_00609720E0A1_.wvu.PrintTitles" hidden="1">[35]Presupuesto_Via_distribuidora!#REF!</definedName>
    <definedName name="Z_0A4C2D74_EA87_11DA_B6F6_00609720E0A1_.wvu.FilterData" hidden="1">[35]Presupuesto_Via_distribuidora!$A$9:$H$344</definedName>
    <definedName name="Z_0A4C2D74_EA87_11DA_B6F6_00609720E0A1_.wvu.PrintArea" hidden="1">[35]Presupuesto_Via_distribuidora!$A$342:$I$541</definedName>
    <definedName name="Z_0A4C2D74_EA87_11DA_B6F6_00609720E0A1_.wvu.PrintTitles" hidden="1">[35]Presupuesto_Via_distribuidora!#REF!</definedName>
    <definedName name="Z_0A4C2D75_EA87_11DA_B6F6_00609720E0A1_.wvu.FilterData" hidden="1">[35]Presupuesto_Via_distribuidora!$A$9:$H$344</definedName>
    <definedName name="Z_0A4C2D75_EA87_11DA_B6F6_00609720E0A1_.wvu.PrintArea" hidden="1">[35]Presupuesto_Via_distribuidora!$A$557:$I$825</definedName>
    <definedName name="Z_0A4C2D75_EA87_11DA_B6F6_00609720E0A1_.wvu.PrintTitles" hidden="1">[35]Presupuesto_Via_distribuidora!$A$547:$IV$556</definedName>
    <definedName name="Z_0A4C2D76_EA87_11DA_B6F6_00609720E0A1_.wvu.FilterData" hidden="1">[35]Presupuesto_Via_distribuidora!$A$9:$H$344</definedName>
    <definedName name="Z_0A4C2D76_EA87_11DA_B6F6_00609720E0A1_.wvu.PrintArea" hidden="1">[35]Presupuesto_Via_distribuidora!$A$839:$I$1037</definedName>
    <definedName name="Z_0A4C2D76_EA87_11DA_B6F6_00609720E0A1_.wvu.PrintTitles" hidden="1">[35]Presupuesto_Via_distribuidora!$A$829:$IV$838</definedName>
    <definedName name="Z_0E0DE1F8_394A_4093_8E74_B2A631A3A88C_.wvu.FilterData" hidden="1">[35]Presupuesto_Via_distribuidora!$A$9:$H$344</definedName>
    <definedName name="Z_0E0DE1F8_394A_4093_8E74_B2A631A3A88C_.wvu.PrintArea" hidden="1">[35]Presupuesto_Via_distribuidora!$A$620:$I$888</definedName>
    <definedName name="Z_0E0DE1F8_394A_4093_8E74_B2A631A3A88C_.wvu.PrintTitles" hidden="1">[35]Presupuesto_Via_distribuidora!$A$610:$IV$619</definedName>
    <definedName name="Z_18C710ED_70CF_48D0_92F5_038A88335068_.wvu.FilterData" hidden="1">[35]Presupuesto_Via_distribuidora!$A$9:$H$344</definedName>
    <definedName name="Z_18C710ED_70CF_48D0_92F5_038A88335068_.wvu.PrintArea" hidden="1">[35]Presupuesto_Via_distribuidora!$C$1:$H$344</definedName>
    <definedName name="Z_18C710ED_70CF_48D0_92F5_038A88335068_.wvu.PrintTitles" hidden="1">[35]Presupuesto_Via_distribuidora!$A$2:$IV$8</definedName>
    <definedName name="Z_378D82E8_FE69_4712_AE73_9D578C4190DE_.wvu.FilterData" hidden="1">[35]Presupuesto_Via_distribuidora!$A$9:$H$344</definedName>
    <definedName name="Z_378D82E8_FE69_4712_AE73_9D578C4190DE_.wvu.PrintArea" hidden="1">[35]Presupuesto_Via_distribuidora!$C$1:$H$344</definedName>
    <definedName name="Z_378D82E8_FE69_4712_AE73_9D578C4190DE_.wvu.PrintTitles" hidden="1">[35]Presupuesto_Via_distribuidora!$A$2:$IV$8</definedName>
    <definedName name="Z_381FCF61_DF95_4756_B103_A1118DFFDE02_.wvu.FilterData" hidden="1">[35]Presupuesto_Via_distribuidora!$A$9:$H$344</definedName>
    <definedName name="Z_381FCF61_DF95_4756_B103_A1118DFFDE02_.wvu.PrintArea" hidden="1">[35]Presupuesto_Via_distribuidora!$C$1:$H$344</definedName>
    <definedName name="Z_381FCF61_DF95_4756_B103_A1118DFFDE02_.wvu.PrintTitles" hidden="1">[35]Presupuesto_Via_distribuidora!$A$2:$IV$8</definedName>
    <definedName name="Z_3B3C0CA1_2A9C_45FD_9823_50B200F6C0D1_.wvu.FilterData" hidden="1">[35]Presupuesto_Via_distribuidora!$A$9:$H$344</definedName>
    <definedName name="Z_3B3C0CA1_2A9C_45FD_9823_50B200F6C0D1_.wvu.PrintArea" hidden="1">[35]Presupuesto_Via_distribuidora!$C$1:$H$344</definedName>
    <definedName name="Z_3B3C0CA1_2A9C_45FD_9823_50B200F6C0D1_.wvu.PrintTitles" hidden="1">[35]Presupuesto_Via_distribuidora!$A$2:$IV$8</definedName>
    <definedName name="Z_3E9430E5_6A83_435B_9E47_1B8F7E18D67C_.wvu.FilterData" hidden="1">[35]Presupuesto_Via_distribuidora!$A$9:$H$344</definedName>
    <definedName name="Z_3E9430E5_6A83_435B_9E47_1B8F7E18D67C_.wvu.PrintArea" hidden="1">[35]Presupuesto_Via_distribuidora!$C$1:$H$344</definedName>
    <definedName name="Z_3E9430E5_6A83_435B_9E47_1B8F7E18D67C_.wvu.PrintTitles" hidden="1">[35]Presupuesto_Via_distribuidora!$A$2:$IV$8</definedName>
    <definedName name="Z_4A14CB5C_2287_4F6E_9A65_22F0A4D81D81_.wvu.FilterData" hidden="1">[35]Presupuesto_Via_distribuidora!$A$9:$H$344</definedName>
    <definedName name="Z_4A14CB5C_2287_4F6E_9A65_22F0A4D81D81_.wvu.PrintArea" hidden="1">[35]Presupuesto_Via_distribuidora!$C$1:$H$344</definedName>
    <definedName name="Z_4A14CB5C_2287_4F6E_9A65_22F0A4D81D81_.wvu.PrintTitles" hidden="1">[35]Presupuesto_Via_distribuidora!$A$2:$IV$8</definedName>
    <definedName name="Z_4BBC24C4_A093_4EC9_8AFF_49C6F602CC39_.wvu.FilterData" hidden="1">[35]Presupuesto_Via_distribuidora!$A$9:$H$344</definedName>
    <definedName name="Z_4BBC24C4_A093_4EC9_8AFF_49C6F602CC39_.wvu.PrintArea" hidden="1">[35]Presupuesto_Via_distribuidora!$C$1:$H$344</definedName>
    <definedName name="Z_4BBC24C4_A093_4EC9_8AFF_49C6F602CC39_.wvu.PrintTitles" hidden="1">[35]Presupuesto_Via_distribuidora!$A$2:$IV$8</definedName>
    <definedName name="Z_504A8F9D_2C46_439E_975A_DF1C1FA56E7B_.wvu.FilterData" hidden="1">[35]Presupuesto_Via_distribuidora!$A$9:$H$344</definedName>
    <definedName name="Z_504A8F9D_2C46_439E_975A_DF1C1FA56E7B_.wvu.PrintArea" hidden="1">[35]Presupuesto_Via_distribuidora!$C$1:$H$344</definedName>
    <definedName name="Z_504A8F9D_2C46_439E_975A_DF1C1FA56E7B_.wvu.PrintTitles" hidden="1">[35]Presupuesto_Via_distribuidora!$A$2:$IV$8</definedName>
    <definedName name="Z_653348E7_CDAD_4F62_A236_641A4BB6425A_.wvu.FilterData" hidden="1">[35]Presupuesto_Via_distribuidora!$A$9:$H$344</definedName>
    <definedName name="Z_653348E7_CDAD_4F62_A236_641A4BB6425A_.wvu.PrintArea" hidden="1">[35]Presupuesto_Via_distribuidora!$A$221:$I$375</definedName>
    <definedName name="Z_653348E7_CDAD_4F62_A236_641A4BB6425A_.wvu.PrintTitles" hidden="1">[35]Presupuesto_Via_distribuidora!$A$211:$IV$220</definedName>
    <definedName name="Z_68C48519_C8C2_4287_96F6_0F561F815CE8_.wvu.FilterData" hidden="1">[35]Presupuesto_Via_distribuidora!$A$9:$H$344</definedName>
    <definedName name="Z_68C48519_C8C2_4287_96F6_0F561F815CE8_.wvu.PrintArea" hidden="1">[35]Presupuesto_Via_distribuidora!$C$1:$H$344</definedName>
    <definedName name="Z_68C48519_C8C2_4287_96F6_0F561F815CE8_.wvu.PrintTitles" hidden="1">[35]Presupuesto_Via_distribuidora!$A$2:$IV$8</definedName>
    <definedName name="Z_6BA141F2_E104_11DA_B6F6_00609720E0A1_.wvu.FilterData" hidden="1">[35]Presupuesto_Via_distribuidora!$A$9:$H$344</definedName>
    <definedName name="Z_6BA141F2_E104_11DA_B6F6_00609720E0A1_.wvu.PrintArea" hidden="1">[35]Presupuesto_Via_distribuidora!$A$10:$I$164</definedName>
    <definedName name="Z_6BA141F2_E104_11DA_B6F6_00609720E0A1_.wvu.PrintTitles" hidden="1">[35]Presupuesto_Via_distribuidora!$A$1:$IV$9</definedName>
    <definedName name="Z_6BA141F3_E104_11DA_B6F6_00609720E0A1_.wvu.FilterData" hidden="1">[35]Presupuesto_Via_distribuidora!$A$9:$H$344</definedName>
    <definedName name="Z_6BA141F3_E104_11DA_B6F6_00609720E0A1_.wvu.PrintArea" hidden="1">[35]Presupuesto_Via_distribuidora!$A$176:$I$193</definedName>
    <definedName name="Z_6BA141F3_E104_11DA_B6F6_00609720E0A1_.wvu.PrintTitles" hidden="1">[35]Presupuesto_Via_distribuidora!#REF!</definedName>
    <definedName name="Z_6BA141F4_E104_11DA_B6F6_00609720E0A1_.wvu.FilterData" hidden="1">[35]Presupuesto_Via_distribuidora!$A$9:$H$344</definedName>
    <definedName name="Z_6BA141F4_E104_11DA_B6F6_00609720E0A1_.wvu.PrintArea" hidden="1">[35]Presupuesto_Via_distribuidora!$A$342:$I$541</definedName>
    <definedName name="Z_6BA141F4_E104_11DA_B6F6_00609720E0A1_.wvu.PrintTitles" hidden="1">[35]Presupuesto_Via_distribuidora!#REF!</definedName>
    <definedName name="Z_6BA141F5_E104_11DA_B6F6_00609720E0A1_.wvu.FilterData" hidden="1">[35]Presupuesto_Via_distribuidora!$A$9:$H$344</definedName>
    <definedName name="Z_6BA141F5_E104_11DA_B6F6_00609720E0A1_.wvu.PrintArea" hidden="1">[35]Presupuesto_Via_distribuidora!$A$557:$I$825</definedName>
    <definedName name="Z_6BA141F5_E104_11DA_B6F6_00609720E0A1_.wvu.PrintTitles" hidden="1">[35]Presupuesto_Via_distribuidora!$A$547:$IV$556</definedName>
    <definedName name="Z_6BA141F6_E104_11DA_B6F6_00609720E0A1_.wvu.FilterData" hidden="1">[35]Presupuesto_Via_distribuidora!$A$9:$H$344</definedName>
    <definedName name="Z_6BA141F6_E104_11DA_B6F6_00609720E0A1_.wvu.PrintArea" hidden="1">[35]Presupuesto_Via_distribuidora!$A$839:$I$1037</definedName>
    <definedName name="Z_6BA141F6_E104_11DA_B6F6_00609720E0A1_.wvu.PrintTitles" hidden="1">[35]Presupuesto_Via_distribuidora!$A$829:$IV$838</definedName>
    <definedName name="Z_726673D2_C579_4EF3_83C7_45DC3792EA6A_.wvu.FilterData" hidden="1">[35]Presupuesto_Via_distribuidora!$A$9:$H$344</definedName>
    <definedName name="Z_726673D2_C579_4EF3_83C7_45DC3792EA6A_.wvu.PrintArea" hidden="1">[35]Presupuesto_Via_distribuidora!$A$10:$I$208</definedName>
    <definedName name="Z_726673D2_C579_4EF3_83C7_45DC3792EA6A_.wvu.PrintTitles" hidden="1">[35]Presupuesto_Via_distribuidora!$A$1:$IV$9</definedName>
    <definedName name="Z_729969D8_DFDA_47B9_ADA2_E05CF62B3DEF_.wvu.FilterData" hidden="1">[35]Presupuesto_Via_distribuidora!$A$9:$H$344</definedName>
    <definedName name="Z_729969D8_DFDA_47B9_ADA2_E05CF62B3DEF_.wvu.PrintArea" hidden="1">[35]Presupuesto_Via_distribuidora!$A$618:$I$886</definedName>
    <definedName name="Z_729969D8_DFDA_47B9_ADA2_E05CF62B3DEF_.wvu.PrintTitles" hidden="1">[35]Presupuesto_Via_distribuidora!$A$608:$IV$617</definedName>
    <definedName name="Z_75EDDC88_CA8C_4671_911D_25D74F37EC47_.wvu.FilterData" hidden="1">[35]Presupuesto_Via_distribuidora!$A$9:$H$344</definedName>
    <definedName name="Z_75EDDC88_CA8C_4671_911D_25D74F37EC47_.wvu.PrintArea" hidden="1">[35]Presupuesto_Via_distribuidora!$A$902:$I$1100</definedName>
    <definedName name="Z_75EDDC88_CA8C_4671_911D_25D74F37EC47_.wvu.PrintTitles" hidden="1">[35]Presupuesto_Via_distribuidora!$A$892:$IV$901</definedName>
    <definedName name="Z_80573755_2D8B_4158_BD3A_CC331B950748_.wvu.FilterData" hidden="1">[35]Presupuesto_Via_distribuidora!$A$9:$H$344</definedName>
    <definedName name="Z_80573755_2D8B_4158_BD3A_CC331B950748_.wvu.PrintArea" hidden="1">[35]Presupuesto_Via_distribuidora!$A$221:$I$375</definedName>
    <definedName name="Z_80573755_2D8B_4158_BD3A_CC331B950748_.wvu.PrintTitles" hidden="1">[35]Presupuesto_Via_distribuidora!$A$211:$IV$220</definedName>
    <definedName name="Z_9C7B0D6D_4DDE_4C72_B23F_2E183F63ECB1_.wvu.FilterData" hidden="1">[35]Presupuesto_Via_distribuidora!$A$9:$H$344</definedName>
    <definedName name="Z_9C7B0D6D_4DDE_4C72_B23F_2E183F63ECB1_.wvu.PrintArea" hidden="1">[35]Presupuesto_Via_distribuidora!$C$1:$H$344</definedName>
    <definedName name="Z_9C7B0D6D_4DDE_4C72_B23F_2E183F63ECB1_.wvu.PrintTitles" hidden="1">[35]Presupuesto_Via_distribuidora!$A$2:$IV$8</definedName>
    <definedName name="Z_9C8B6436_249F_426A_96DC_EEE5E7CB7D1B_.wvu.FilterData" hidden="1">[35]Presupuesto_Via_distribuidora!$A$9:$H$344</definedName>
    <definedName name="Z_9C8B6436_249F_426A_96DC_EEE5E7CB7D1B_.wvu.PrintArea" hidden="1">[35]Presupuesto_Via_distribuidora!$C$1:$H$344</definedName>
    <definedName name="Z_9C8B6436_249F_426A_96DC_EEE5E7CB7D1B_.wvu.PrintTitles" hidden="1">[35]Presupuesto_Via_distribuidora!$A$2:$IV$8</definedName>
    <definedName name="Z_9FCFD0D5_270B_4F36_B422_02EF7A3700B8_.wvu.FilterData" hidden="1">[35]Presupuesto_Via_distribuidora!$A$9:$H$344</definedName>
    <definedName name="Z_9FCFD0D5_270B_4F36_B422_02EF7A3700B8_.wvu.PrintArea" hidden="1">[35]Presupuesto_Via_distribuidora!$A$390:$I$602</definedName>
    <definedName name="Z_9FCFD0D5_270B_4F36_B422_02EF7A3700B8_.wvu.PrintTitles" hidden="1">[35]Presupuesto_Via_distribuidora!$A$380:$IV$389</definedName>
    <definedName name="Z_9FE8FF3F_4486_44D6_9AFB_43CC5B824BF9_.wvu.FilterData" hidden="1">[35]Presupuesto_Via_distribuidora!$A$9:$H$344</definedName>
    <definedName name="Z_9FE8FF3F_4486_44D6_9AFB_43CC5B824BF9_.wvu.PrintArea" hidden="1">[35]Presupuesto_Via_distribuidora!$C$1:$H$344</definedName>
    <definedName name="Z_9FE8FF3F_4486_44D6_9AFB_43CC5B824BF9_.wvu.PrintTitles" hidden="1">[35]Presupuesto_Via_distribuidora!$A$2:$IV$8</definedName>
    <definedName name="Z_A3DE26BA_CF48_4654_9BE9_FAEB3C301C95_.wvu.FilterData" hidden="1">[35]Presupuesto_Via_distribuidora!$A$9:$H$344</definedName>
    <definedName name="Z_A3DE26BA_CF48_4654_9BE9_FAEB3C301C95_.wvu.PrintArea" hidden="1">[35]Presupuesto_Via_distribuidora!$A$221:$I$377</definedName>
    <definedName name="Z_A3DE26BA_CF48_4654_9BE9_FAEB3C301C95_.wvu.PrintTitles" hidden="1">[35]Presupuesto_Via_distribuidora!$A$211:$IV$220</definedName>
    <definedName name="Z_AAA1DD33_F1E3_423A_B1F2_E8567F4D95A5_.wvu.FilterData" hidden="1">[35]Presupuesto_Via_distribuidora!$A$9:$H$344</definedName>
    <definedName name="Z_AAA1DD33_F1E3_423A_B1F2_E8567F4D95A5_.wvu.PrintArea" hidden="1">[35]Presupuesto_Via_distribuidora!$A$900:$I$1098</definedName>
    <definedName name="Z_AAA1DD33_F1E3_423A_B1F2_E8567F4D95A5_.wvu.PrintTitles" hidden="1">[35]Presupuesto_Via_distribuidora!$A$890:$IV$899</definedName>
    <definedName name="Z_B4899972_EBDC_11DA_B6F6_00609720E0A1_.wvu.FilterData" hidden="1">[35]Presupuesto_Via_distribuidora!$A$9:$H$344</definedName>
    <definedName name="Z_B4899972_EBDC_11DA_B6F6_00609720E0A1_.wvu.PrintArea" hidden="1">[35]Presupuesto_Via_distribuidora!$A$10:$I$164</definedName>
    <definedName name="Z_B4899972_EBDC_11DA_B6F6_00609720E0A1_.wvu.PrintTitles" hidden="1">[35]Presupuesto_Via_distribuidora!$A$1:$IV$9</definedName>
    <definedName name="Z_B4899973_EBDC_11DA_B6F6_00609720E0A1_.wvu.FilterData" hidden="1">[35]Presupuesto_Via_distribuidora!$A$9:$H$344</definedName>
    <definedName name="Z_B4899973_EBDC_11DA_B6F6_00609720E0A1_.wvu.PrintArea" hidden="1">[35]Presupuesto_Via_distribuidora!$A$176:$I$193</definedName>
    <definedName name="Z_B4899973_EBDC_11DA_B6F6_00609720E0A1_.wvu.PrintTitles" hidden="1">[35]Presupuesto_Via_distribuidora!#REF!</definedName>
    <definedName name="Z_B4899974_EBDC_11DA_B6F6_00609720E0A1_.wvu.FilterData" hidden="1">[35]Presupuesto_Via_distribuidora!$A$9:$H$344</definedName>
    <definedName name="Z_B4899974_EBDC_11DA_B6F6_00609720E0A1_.wvu.PrintArea" hidden="1">[35]Presupuesto_Via_distribuidora!$A$342:$I$541</definedName>
    <definedName name="Z_B4899974_EBDC_11DA_B6F6_00609720E0A1_.wvu.PrintTitles" hidden="1">[35]Presupuesto_Via_distribuidora!#REF!</definedName>
    <definedName name="Z_B4899975_EBDC_11DA_B6F6_00609720E0A1_.wvu.FilterData" hidden="1">[35]Presupuesto_Via_distribuidora!$A$9:$H$344</definedName>
    <definedName name="Z_B4899975_EBDC_11DA_B6F6_00609720E0A1_.wvu.PrintArea" hidden="1">[35]Presupuesto_Via_distribuidora!$A$557:$I$825</definedName>
    <definedName name="Z_B4899975_EBDC_11DA_B6F6_00609720E0A1_.wvu.PrintTitles" hidden="1">[35]Presupuesto_Via_distribuidora!$A$547:$IV$556</definedName>
    <definedName name="Z_B4899976_EBDC_11DA_B6F6_00609720E0A1_.wvu.FilterData" hidden="1">[35]Presupuesto_Via_distribuidora!$A$9:$H$344</definedName>
    <definedName name="Z_B4899976_EBDC_11DA_B6F6_00609720E0A1_.wvu.PrintArea" hidden="1">[35]Presupuesto_Via_distribuidora!$A$839:$I$1037</definedName>
    <definedName name="Z_B4899976_EBDC_11DA_B6F6_00609720E0A1_.wvu.PrintTitles" hidden="1">[35]Presupuesto_Via_distribuidora!$A$829:$IV$838</definedName>
    <definedName name="Z_C24E6469_C4CC_430B_8814_72DD019DF2C8_.wvu.FilterData" hidden="1">[35]Presupuesto_Via_distribuidora!$A$9:$H$344</definedName>
    <definedName name="Z_C24E6469_C4CC_430B_8814_72DD019DF2C8_.wvu.PrintArea" hidden="1">[35]Presupuesto_Via_distribuidora!$A$900:$I$1098</definedName>
    <definedName name="Z_C24E6469_C4CC_430B_8814_72DD019DF2C8_.wvu.PrintTitles" hidden="1">[35]Presupuesto_Via_distribuidora!$A$890:$IV$899</definedName>
    <definedName name="Z_CA61CA57_E7CE_4A4D_974A_F3124BCA2797_.wvu.FilterData" hidden="1">[35]Presupuesto_Via_distribuidora!$A$9:$H$344</definedName>
    <definedName name="Z_CA61CA57_E7CE_4A4D_974A_F3124BCA2797_.wvu.PrintArea" hidden="1">[35]Presupuesto_Via_distribuidora!$A$618:$I$886</definedName>
    <definedName name="Z_CA61CA57_E7CE_4A4D_974A_F3124BCA2797_.wvu.PrintTitles" hidden="1">[35]Presupuesto_Via_distribuidora!$A$608:$IV$617</definedName>
    <definedName name="Z_D55C8B2E_861A_459E_9D09_3AF38A1DE99E_.wvu.Rows" hidden="1">[33]Presentacion!#REF!</definedName>
    <definedName name="Z_DA4D5A8F_12FA_42F5_A8BB_526600E97433_.wvu.FilterData" hidden="1">[35]Presupuesto_Via_distribuidora!$A$9:$H$344</definedName>
    <definedName name="Z_DA4D5A8F_12FA_42F5_A8BB_526600E97433_.wvu.PrintArea" hidden="1">[35]Presupuesto_Via_distribuidora!$C$1:$H$344</definedName>
    <definedName name="Z_DA4D5A8F_12FA_42F5_A8BB_526600E97433_.wvu.PrintTitles" hidden="1">[35]Presupuesto_Via_distribuidora!$A$2:$IV$8</definedName>
    <definedName name="Z_DFB4C5EB_A8D3_475E_B627_EA98F95F9220_.wvu.FilterData" hidden="1">[35]Presupuesto_Via_distribuidora!$A$9:$H$344</definedName>
    <definedName name="Z_DFB4C5EB_A8D3_475E_B627_EA98F95F9220_.wvu.PrintArea" hidden="1">[35]Presupuesto_Via_distribuidora!$A$10:$I$208</definedName>
    <definedName name="Z_DFB4C5EB_A8D3_475E_B627_EA98F95F9220_.wvu.PrintTitles" hidden="1">[35]Presupuesto_Via_distribuidora!$A$1:$IV$9</definedName>
    <definedName name="Z_F2B990A1_57B3_4766_8C3D_4D3A5265BAEF_.wvu.FilterData" hidden="1">[35]Presupuesto_Via_distribuidora!$A$9:$H$344</definedName>
    <definedName name="Z_F2B990A1_57B3_4766_8C3D_4D3A5265BAEF_.wvu.PrintArea" hidden="1">[35]Presupuesto_Via_distribuidora!$C$1:$H$344</definedName>
    <definedName name="Z_F2B990A1_57B3_4766_8C3D_4D3A5265BAEF_.wvu.PrintTitles" hidden="1">[35]Presupuesto_Via_distribuidora!$A$2:$IV$8</definedName>
    <definedName name="Z_F540D718_D9AA_403F_AE49_60D937FD77E5_.wvu.Rows" hidden="1">[33]Presentacion!#REF!</definedName>
    <definedName name="Z_F9482E1F_92B8_43D8_949A_7DDCF2E63A19_.wvu.FilterData" hidden="1">[35]Presupuesto_Via_distribuidora!$A$9:$H$344</definedName>
    <definedName name="Z_F9482E1F_92B8_43D8_949A_7DDCF2E63A19_.wvu.PrintArea" hidden="1">[35]Presupuesto_Via_distribuidora!$A$10:$I$208</definedName>
    <definedName name="Z_F9482E1F_92B8_43D8_949A_7DDCF2E63A19_.wvu.PrintTitles" hidden="1">[35]Presupuesto_Via_distribuidora!$A$1:$IV$9</definedName>
    <definedName name="ZAQ">#REF!</definedName>
    <definedName name="ZAQ_1" hidden="1">{#N/A,#N/A,TRUE,"INGENIERIA";#N/A,#N/A,TRUE,"COMPRAS";#N/A,#N/A,TRUE,"DIRECCION";#N/A,#N/A,TRUE,"RESUMEN"}</definedName>
    <definedName name="ZAQ_2" hidden="1">{#N/A,#N/A,TRUE,"INGENIERIA";#N/A,#N/A,TRUE,"COMPRAS";#N/A,#N/A,TRUE,"DIRECCION";#N/A,#N/A,TRUE,"RESUMEN"}</definedName>
    <definedName name="zd">#REF!</definedName>
    <definedName name="zdervr" hidden="1">{"via1",#N/A,TRUE,"general";"via2",#N/A,TRUE,"general";"via3",#N/A,TRUE,"general"}</definedName>
    <definedName name="ZDF">#REF!</definedName>
    <definedName name="zv">[11]datos!$AB$5:$AB$300</definedName>
    <definedName name="zx">[24]!ERR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z">'[149]Itemes Renovación'!#REF!</definedName>
    <definedName name="ZZZZZZZZZZZ">'[86]A. P. U.'!#REF!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1" l="1"/>
  <c r="F305" i="1"/>
  <c r="F304" i="1"/>
  <c r="F303" i="1"/>
  <c r="F302" i="1"/>
  <c r="C297" i="1"/>
  <c r="F292" i="1"/>
  <c r="B292" i="1"/>
  <c r="F291" i="1"/>
  <c r="B291" i="1"/>
  <c r="F290" i="1"/>
  <c r="B290" i="1"/>
  <c r="F289" i="1"/>
  <c r="B289" i="1"/>
  <c r="F288" i="1"/>
  <c r="B288" i="1"/>
  <c r="F287" i="1"/>
  <c r="B287" i="1"/>
  <c r="F286" i="1"/>
  <c r="B286" i="1"/>
  <c r="F285" i="1"/>
  <c r="B285" i="1"/>
  <c r="F284" i="1"/>
  <c r="B284" i="1"/>
  <c r="F283" i="1"/>
  <c r="B283" i="1"/>
  <c r="F282" i="1"/>
  <c r="B282" i="1"/>
  <c r="F281" i="1"/>
  <c r="B281" i="1"/>
  <c r="F280" i="1"/>
  <c r="B280" i="1"/>
  <c r="F279" i="1"/>
  <c r="B279" i="1"/>
  <c r="F278" i="1"/>
  <c r="B278" i="1"/>
  <c r="F277" i="1"/>
  <c r="B277" i="1"/>
  <c r="F276" i="1"/>
  <c r="B276" i="1"/>
  <c r="F275" i="1"/>
  <c r="B275" i="1"/>
  <c r="F274" i="1"/>
  <c r="B274" i="1"/>
  <c r="F273" i="1"/>
  <c r="B273" i="1"/>
  <c r="F272" i="1"/>
  <c r="B272" i="1"/>
  <c r="F271" i="1"/>
  <c r="B271" i="1"/>
  <c r="F270" i="1"/>
  <c r="B270" i="1"/>
  <c r="F269" i="1"/>
  <c r="B269" i="1"/>
  <c r="F268" i="1"/>
  <c r="B268" i="1"/>
  <c r="F267" i="1"/>
  <c r="B267" i="1"/>
  <c r="F266" i="1"/>
  <c r="B266" i="1"/>
  <c r="F265" i="1"/>
  <c r="B265" i="1"/>
  <c r="F264" i="1"/>
  <c r="B264" i="1"/>
  <c r="F263" i="1"/>
  <c r="B263" i="1"/>
  <c r="F262" i="1"/>
  <c r="B262" i="1"/>
  <c r="F261" i="1"/>
  <c r="B261" i="1"/>
  <c r="F260" i="1"/>
  <c r="B260" i="1"/>
  <c r="F259" i="1"/>
  <c r="B259" i="1"/>
  <c r="F258" i="1"/>
  <c r="B258" i="1"/>
  <c r="F257" i="1"/>
  <c r="B257" i="1"/>
  <c r="F256" i="1"/>
  <c r="B256" i="1"/>
  <c r="F255" i="1"/>
  <c r="B255" i="1"/>
  <c r="F254" i="1"/>
  <c r="B254" i="1"/>
  <c r="F253" i="1"/>
  <c r="B253" i="1"/>
  <c r="F252" i="1"/>
  <c r="B252" i="1"/>
  <c r="F251" i="1"/>
  <c r="B251" i="1"/>
  <c r="F250" i="1"/>
  <c r="B250" i="1"/>
  <c r="F249" i="1"/>
  <c r="B249" i="1"/>
  <c r="F248" i="1"/>
  <c r="B248" i="1"/>
  <c r="F247" i="1"/>
  <c r="B247" i="1"/>
  <c r="F246" i="1"/>
  <c r="B246" i="1"/>
  <c r="F245" i="1"/>
  <c r="B245" i="1"/>
  <c r="F244" i="1"/>
  <c r="B244" i="1"/>
  <c r="F243" i="1"/>
  <c r="B243" i="1"/>
  <c r="F242" i="1"/>
  <c r="B242" i="1"/>
  <c r="F241" i="1"/>
  <c r="B241" i="1"/>
  <c r="F240" i="1"/>
  <c r="B240" i="1"/>
  <c r="F239" i="1"/>
  <c r="B239" i="1"/>
  <c r="F238" i="1"/>
  <c r="B238" i="1"/>
  <c r="F237" i="1"/>
  <c r="B237" i="1"/>
  <c r="F236" i="1"/>
  <c r="B236" i="1"/>
  <c r="F235" i="1"/>
  <c r="B235" i="1"/>
  <c r="F234" i="1"/>
  <c r="B234" i="1"/>
  <c r="F233" i="1"/>
  <c r="B233" i="1"/>
  <c r="F232" i="1"/>
  <c r="B232" i="1"/>
  <c r="F231" i="1"/>
  <c r="B231" i="1"/>
  <c r="F230" i="1"/>
  <c r="B230" i="1"/>
  <c r="F229" i="1"/>
  <c r="B229" i="1"/>
  <c r="F228" i="1"/>
  <c r="B228" i="1"/>
  <c r="F227" i="1"/>
  <c r="B227" i="1"/>
  <c r="F226" i="1"/>
  <c r="B226" i="1"/>
  <c r="F225" i="1"/>
  <c r="B225" i="1"/>
  <c r="F224" i="1"/>
  <c r="B224" i="1"/>
  <c r="F223" i="1"/>
  <c r="B223" i="1"/>
  <c r="F222" i="1"/>
  <c r="B222" i="1"/>
  <c r="F221" i="1"/>
  <c r="B221" i="1"/>
  <c r="F220" i="1"/>
  <c r="B220" i="1"/>
  <c r="F219" i="1"/>
  <c r="B219" i="1"/>
  <c r="F218" i="1"/>
  <c r="B218" i="1"/>
  <c r="F217" i="1"/>
  <c r="B217" i="1"/>
  <c r="F216" i="1"/>
  <c r="B216" i="1"/>
  <c r="F215" i="1"/>
  <c r="B215" i="1"/>
  <c r="F214" i="1"/>
  <c r="B214" i="1"/>
  <c r="F213" i="1"/>
  <c r="B213" i="1"/>
  <c r="F212" i="1"/>
  <c r="B212" i="1"/>
  <c r="F211" i="1"/>
  <c r="B211" i="1"/>
  <c r="F210" i="1"/>
  <c r="B210" i="1"/>
  <c r="F209" i="1"/>
  <c r="B209" i="1"/>
  <c r="F208" i="1"/>
  <c r="B208" i="1"/>
  <c r="F207" i="1"/>
  <c r="B207" i="1"/>
  <c r="F206" i="1"/>
  <c r="B206" i="1"/>
  <c r="F205" i="1"/>
  <c r="B205" i="1"/>
  <c r="F204" i="1"/>
  <c r="B204" i="1"/>
  <c r="F203" i="1"/>
  <c r="B203" i="1"/>
  <c r="F202" i="1"/>
  <c r="B202" i="1"/>
  <c r="F201" i="1"/>
  <c r="B201" i="1"/>
  <c r="F200" i="1"/>
  <c r="B200" i="1"/>
  <c r="F199" i="1"/>
  <c r="B199" i="1"/>
  <c r="F198" i="1"/>
  <c r="B198" i="1"/>
  <c r="F197" i="1"/>
  <c r="B197" i="1"/>
  <c r="F196" i="1"/>
  <c r="B196" i="1"/>
  <c r="F195" i="1"/>
  <c r="B195" i="1"/>
  <c r="F194" i="1"/>
  <c r="B194" i="1"/>
  <c r="F193" i="1"/>
  <c r="B193" i="1"/>
  <c r="F192" i="1"/>
  <c r="B192" i="1"/>
  <c r="F191" i="1"/>
  <c r="B191" i="1"/>
  <c r="F190" i="1"/>
  <c r="B190" i="1"/>
  <c r="F189" i="1"/>
  <c r="B189" i="1"/>
  <c r="F188" i="1"/>
  <c r="B188" i="1"/>
  <c r="F185" i="1"/>
  <c r="F186" i="1" s="1"/>
  <c r="F182" i="1"/>
  <c r="F181" i="1"/>
  <c r="F180" i="1"/>
  <c r="F179" i="1"/>
  <c r="F178" i="1"/>
  <c r="F177" i="1"/>
  <c r="F176" i="1"/>
  <c r="D173" i="1"/>
  <c r="A167" i="1"/>
  <c r="A168" i="1" s="1"/>
  <c r="F166" i="1"/>
  <c r="A158" i="1"/>
  <c r="A159" i="1" s="1"/>
  <c r="D157" i="1"/>
  <c r="F157" i="1" s="1"/>
  <c r="A157" i="1"/>
  <c r="D152" i="1"/>
  <c r="D151" i="1"/>
  <c r="F151" i="1" s="1"/>
  <c r="A151" i="1"/>
  <c r="A152" i="1" s="1"/>
  <c r="F148" i="1"/>
  <c r="F147" i="1"/>
  <c r="F146" i="1"/>
  <c r="F145" i="1"/>
  <c r="F144" i="1"/>
  <c r="F143" i="1"/>
  <c r="F142" i="1"/>
  <c r="F141" i="1"/>
  <c r="F140" i="1"/>
  <c r="F139" i="1"/>
  <c r="F138" i="1"/>
  <c r="F137" i="1"/>
  <c r="F136" i="1"/>
  <c r="F135" i="1"/>
  <c r="F134" i="1"/>
  <c r="F133" i="1"/>
  <c r="D132" i="1"/>
  <c r="F132" i="1" s="1"/>
  <c r="F131" i="1"/>
  <c r="F130" i="1"/>
  <c r="F129" i="1"/>
  <c r="F128" i="1"/>
  <c r="F127" i="1"/>
  <c r="F126" i="1"/>
  <c r="F125" i="1"/>
  <c r="F124" i="1"/>
  <c r="F123" i="1"/>
  <c r="F122" i="1"/>
  <c r="F121" i="1"/>
  <c r="F120" i="1"/>
  <c r="F119" i="1"/>
  <c r="F118" i="1"/>
  <c r="F117" i="1"/>
  <c r="F116" i="1"/>
  <c r="F115" i="1"/>
  <c r="F114" i="1"/>
  <c r="F113" i="1"/>
  <c r="F112" i="1"/>
  <c r="F111" i="1"/>
  <c r="F110" i="1"/>
  <c r="F109" i="1"/>
  <c r="A108" i="1"/>
  <c r="F108" i="1" s="1"/>
  <c r="A105" i="1"/>
  <c r="F105" i="1" s="1"/>
  <c r="F106" i="1" s="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D73" i="1"/>
  <c r="F73" i="1" s="1"/>
  <c r="F72" i="1"/>
  <c r="F71" i="1"/>
  <c r="F70" i="1"/>
  <c r="D70" i="1"/>
  <c r="F69" i="1"/>
  <c r="F68" i="1"/>
  <c r="F67" i="1"/>
  <c r="F64" i="1"/>
  <c r="F63" i="1"/>
  <c r="F62" i="1"/>
  <c r="F61" i="1"/>
  <c r="F60" i="1"/>
  <c r="F59" i="1"/>
  <c r="F58" i="1"/>
  <c r="A54" i="1"/>
  <c r="F54" i="1" s="1"/>
  <c r="F51" i="1"/>
  <c r="D50" i="1"/>
  <c r="F50" i="1" s="1"/>
  <c r="D49" i="1"/>
  <c r="F49" i="1" s="1"/>
  <c r="D48" i="1"/>
  <c r="F48" i="1" s="1"/>
  <c r="F47" i="1"/>
  <c r="D45" i="1"/>
  <c r="F45" i="1" s="1"/>
  <c r="A45" i="1"/>
  <c r="A46" i="1" s="1"/>
  <c r="F46" i="1" s="1"/>
  <c r="F42" i="1"/>
  <c r="F41" i="1"/>
  <c r="F40" i="1"/>
  <c r="F39" i="1"/>
  <c r="F38" i="1"/>
  <c r="F37" i="1"/>
  <c r="F36" i="1"/>
  <c r="F35" i="1"/>
  <c r="F34" i="1"/>
  <c r="F33" i="1"/>
  <c r="F32" i="1"/>
  <c r="D31" i="1"/>
  <c r="F31" i="1" s="1"/>
  <c r="F30" i="1"/>
  <c r="F29" i="1"/>
  <c r="D29" i="1"/>
  <c r="D28" i="1"/>
  <c r="F28" i="1" s="1"/>
  <c r="F27" i="1"/>
  <c r="D26" i="1"/>
  <c r="F26" i="1" s="1"/>
  <c r="F25" i="1"/>
  <c r="D25" i="1"/>
  <c r="F24" i="1"/>
  <c r="F23" i="1"/>
  <c r="F22" i="1"/>
  <c r="F21" i="1"/>
  <c r="F20" i="1"/>
  <c r="A20" i="1"/>
  <c r="F15" i="1"/>
  <c r="A15" i="1"/>
  <c r="A16" i="1" s="1"/>
  <c r="A17" i="1" s="1"/>
  <c r="F17" i="1" s="1"/>
  <c r="F12" i="1"/>
  <c r="D11" i="1"/>
  <c r="F11" i="1" s="1"/>
  <c r="F10" i="1"/>
  <c r="F9" i="1"/>
  <c r="A55" i="1" l="1"/>
  <c r="A56" i="1" s="1"/>
  <c r="F43" i="1"/>
  <c r="F149" i="1"/>
  <c r="F293" i="1"/>
  <c r="F159" i="1"/>
  <c r="A160" i="1"/>
  <c r="A57" i="1"/>
  <c r="F57" i="1" s="1"/>
  <c r="F56" i="1"/>
  <c r="A153" i="1"/>
  <c r="F152" i="1"/>
  <c r="F13" i="1"/>
  <c r="A169" i="1"/>
  <c r="F168" i="1"/>
  <c r="F52" i="1"/>
  <c r="F103" i="1"/>
  <c r="F16" i="1"/>
  <c r="F18" i="1" s="1"/>
  <c r="F158" i="1"/>
  <c r="F55" i="1"/>
  <c r="F167" i="1"/>
  <c r="F65" i="1" l="1"/>
  <c r="A170" i="1"/>
  <c r="F169" i="1"/>
  <c r="A161" i="1"/>
  <c r="F160" i="1"/>
  <c r="F294" i="1"/>
  <c r="F295" i="1" s="1"/>
  <c r="A154" i="1"/>
  <c r="F154" i="1" s="1"/>
  <c r="F153" i="1"/>
  <c r="F155" i="1" s="1"/>
  <c r="A162" i="1" l="1"/>
  <c r="F161" i="1"/>
  <c r="F170" i="1"/>
  <c r="A171" i="1"/>
  <c r="F300" i="1"/>
  <c r="A172" i="1" l="1"/>
  <c r="F171" i="1"/>
  <c r="F162" i="1"/>
  <c r="A163" i="1"/>
  <c r="A173" i="1" l="1"/>
  <c r="F172" i="1"/>
  <c r="A164" i="1"/>
  <c r="F163" i="1"/>
  <c r="A165" i="1" l="1"/>
  <c r="F165" i="1" s="1"/>
  <c r="F164" i="1"/>
  <c r="A174" i="1"/>
  <c r="F173" i="1"/>
  <c r="A175" i="1" l="1"/>
  <c r="F175" i="1" s="1"/>
  <c r="F174" i="1"/>
  <c r="F183" i="1" l="1"/>
  <c r="F296" i="1" s="1"/>
  <c r="F301" i="1" s="1"/>
  <c r="F306" i="1" l="1"/>
</calcChain>
</file>

<file path=xl/sharedStrings.xml><?xml version="1.0" encoding="utf-8"?>
<sst xmlns="http://schemas.openxmlformats.org/spreadsheetml/2006/main" count="472" uniqueCount="208">
  <si>
    <t>ITEM</t>
  </si>
  <si>
    <t>ACTIVIDAD</t>
  </si>
  <si>
    <t>UNID</t>
  </si>
  <si>
    <t>CANTIDAD</t>
  </si>
  <si>
    <t>V/UNITARIO</t>
  </si>
  <si>
    <t>VALOR TOTAL</t>
  </si>
  <si>
    <t xml:space="preserve">OBRAS PRELIMINARES </t>
  </si>
  <si>
    <t>Instalación de CERRAMIENTO PROVISIONAL en tela verde polietileno de alta densidad y resistencia 65 gr/m2 con una altura de 2,10 m, estacones de madera común para fijación vertical de altura de 2,50 m puesto mínimo cada 2,0 m y para apuntalamiento mínimo cada 10 m y cada cambio de dirección, arranques y terminación, diámetro aproximado 0,10 m, elementos de fijación, Incluye: suministro, transporte, instalación, excavación, cable o alambre tensor parte inferior y superior horizontal, mantenimiento, desmonte y todos los demás elementos necesarios para su correcta instalación y operación.  cargue transporte y botada de material sobrante en botaderos oficiales.</t>
  </si>
  <si>
    <t>m</t>
  </si>
  <si>
    <t>LOCALIZACIÓN, TRAZADO Y REPLANTEO. Se utilizará personal experto con equipo de precisión. Se hará con la frecuencia que lo indique la interventoría. Incluye demarcación con pintura, línea de trazado, corte de piso, libretas y planos.</t>
  </si>
  <si>
    <t>día</t>
  </si>
  <si>
    <t>Demolición de muros de resistencias y espesores variables. Incluye cargue interno de escombros y transporte con botada de los mismos a sitio autorizado.</t>
  </si>
  <si>
    <t>m2</t>
  </si>
  <si>
    <t xml:space="preserve">Demolicion mecánica de estructura existenten. Incluye cargue interno, transporte y botada de escombros a sitio autorizado.  </t>
  </si>
  <si>
    <t>m3</t>
  </si>
  <si>
    <t>Campamento provisional</t>
  </si>
  <si>
    <t>mes</t>
  </si>
  <si>
    <t>SUBTOTAL</t>
  </si>
  <si>
    <t>EXCAVACIONES, RELLENOS Y REEMPLAZOS</t>
  </si>
  <si>
    <t>Excavación mecánica de material común de cualquier grado de humedad, incluye cargue y disposición final  de material en lugar autorizado por la interventoría</t>
  </si>
  <si>
    <t>Lleno con material de préstamo. incluye suministro, transporte, colocación y compactación</t>
  </si>
  <si>
    <t xml:space="preserve">Excavación manual material heterogéneo 0-2 m (rocas hasta volúmenes de 0.35) bajo cualquier grado de humedad incluye botada de material en lugar autorizado por la interventoría
</t>
  </si>
  <si>
    <t xml:space="preserve">CONCRETOS ESTRUCTURA </t>
  </si>
  <si>
    <t>Colocación de concreto de 17.5 Mpa para SOLADO, con un espesor DE 0.05 m. Incluye el suministro y el transporte del concreto y todos los demás elementos necesarios para su correcta construcción, incluye acarreo interno.</t>
  </si>
  <si>
    <t>Construcción de ZAPATAS en concreto de 21 Mpa. Incluye suministro, transporte e instalación del concreto, mano de obra, vibrado, formaleta, curado y protección. incluye acarreo interno.  No incluye refuerzo, según diseño.</t>
  </si>
  <si>
    <t>Construcción de VIGA DE FUNDACIÓN  en concreto de 21 Mpa. Incluye el suministro y transporte del concreto, mano de obra, vibrado, protección y curado, para estructuras de acuerdo con las diferentes dimensiones establecidas en los planos y diseños. No incluye refuerzo..</t>
  </si>
  <si>
    <t>Construcción de concreto CICLOPEO de 21 Mpa. 50% Concreto-50% Piedra &lt;15 cms. Incluye suministro, transporte y la colocación del concreto, mano de obra, formaleta, vibrado, protección y curado, para estructuras de acuerdo con las diferentes dimensiones establecidas en los planos y diseños. No incluye refuerzo.</t>
  </si>
  <si>
    <t>Construir columnas de 0,40x0,40m en concreto de 21 Mpa.   Incluye suministro, transporte y la colocación del concreto, mano de obra, formaleta, vibrado, protección y curado, para estructuras de acuerdo con las diferentes dimensiones establecidas en los planos y diseños. No incluye refuerzo</t>
  </si>
  <si>
    <t xml:space="preserve">Construcción de LOSA MACIZA CONTRAPISO en concreto de 21 MPa., con un ESPESOR DE 10 cm. impermeabilizada con Plastocrete DM de Sika o equivalente. Incluye suministro, transporte  y colocación del concreto,   acabado a la vista en la parte superior segun indicaciones de la interventoria, biseles para juntas, molduras para bordes de losa y todos los demás elementos necesarios para su correcto vaciado. Incluye igualmente Juntas de dilatacion maximo 2.00 metros y en rombo en la interseccion de columnas. </t>
  </si>
  <si>
    <t xml:space="preserve">Construcción de LOSA MACIZA CONTRAPISO en concreto de 21 MPa., con un ESPESOR DE .15 cm. Incluye suministro, transporte  y colocación del concreto. Incluye igualmente Juntas de dilatacion maximo 2.00 metros y en rombo en la interseccion de columnas. </t>
  </si>
  <si>
    <t>Construcción de LOSA MACIZA AEREA en concreto de 21 Mpa, con un espesor de 15cm. Impermeabilizada con Plastocrete DM de Sika o equivalente. Incluye suministro, transporte,  y colocación del concreto, formaleta en súper "T" de 19mm, aristas biseladas, desmoldante, fluidificante para mezclas de concreto, vibrado, protección  y todos los demás elementos necesarios para su correcto vaciado Y ACABADO A LA VISTA. Incluye el suministro, armado y desarmado de toda la obra falsa necesaria para el correcto vaciado a una altura de entre 2.5 hasta 6.0m, según diseño.</t>
  </si>
  <si>
    <t>Construcción de LOSA ALIGERADA en concreto premezclado de 21 MPa. con un ESPESOR DE 0.4 m., a la vista con casetón de MADERA NO RECUPERABLE. Incluye suministro, transporte, bombeo con Auto bomba y colocación del concreto a una altura de entre 2.0 y 4.0m, nervios 0.10 x 0.35 m  en ambas direcciones, espesor de placa superior de 0.05 m,  malla electrosoldada D-84 para parte superior , formaleta y todos los demás elementos necesarios para su correcto vaciado. Incluye suministro, armado y desarmado de toda la obra falsa necesaria para el correcto vaciado .</t>
  </si>
  <si>
    <t>3,10</t>
  </si>
  <si>
    <t>S.T.I de concreto de 21 MPa (3000 psi) para rampa. Incluye metaldeck y Malla electrosoldada D-84.</t>
  </si>
  <si>
    <t>Construcción de COLUMNAS DE 0.40 x 0.40m. en concreto de 28 MPa, acabado a la vista, para repotenciacion de columnas existente. Incluye suministro, transporte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ítem.(incluye aditivo para union de concreto nuevo con concreto viejo)</t>
  </si>
  <si>
    <t>S.T,I. de concreto de 21 MPa (3000 psi) para vigas dintel , dependiendo del espesor del muro  en concreto de 21 MPa, con una altura desde 2.00m hasta 4,50m medidos desde el nivel de apoyo de la obra falsa hasta el nivel inferior de la viga. Incluye suministro, transporte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t>
  </si>
  <si>
    <t>S.T.I de concreto de 21 MPa (3000 psi) para cinta de remate (0.15x0.10).</t>
  </si>
  <si>
    <t>S.T.I de concreto de 21 MPa (3000 psi) para viga piso 2 y piso 3.</t>
  </si>
  <si>
    <t>Construcción de ESCALERAS en concreto 21 Mpa., con huella de 0.30 m y contra huella de 0.18 m. Incluye suministro, transporte y la colocación del concreto, formaleta de primera calidad en súper "T" de 19 mm. o su equivalente para acabado a la vista, contrahuellas, moldura chaflán en contrahuellas, vibrado, protección, curado, y todos los demás elementos necesarios para su correcta construcción, según diseño.</t>
  </si>
  <si>
    <t>Construcción de LAGRIMALo SILLAR en concreto de 21 Mpa. con un ANCHO DE HASTA 0.25m y un ESPESOR DE HASTA 7 cm., impermeabilizado con Sika 1 o equivalente, vaciado en el sitio. Incluye suministro, transporte y colocación del concreto, formaleta en súper "T" de 19 mm. o equivalente para acabado a la vista, protección, curado, molduras, biseles, cortagoteras a ambos lados del muro y todos los demás elementos necesarios para su correcta construcción, según diseño. No incluye refuerzo.</t>
  </si>
  <si>
    <t>Construcción de DINTELES EN CONCRETO DE 21 Mpa DE 0.10 X 0.2 m a 0.10x0.30, y , 0.15 X 0.2 m a 0.15x0.30m. Incluye suministro, transporte y colocación del concreto, formaleta completa, vibrado, curado, este elemento va revocado o enchapado en el mismo material de la mampostería, el acabado se pagará en el ítem respectivo y todos los elementos necesarios para su correcta ejecución. No incluye refuerzo.</t>
  </si>
  <si>
    <t>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t>
  </si>
  <si>
    <t>Kg</t>
  </si>
  <si>
    <t>Suministro, transporte y realizacion de anclajes estructurales, según diseño. Incluye, perforaciones, limpieza, aplicación de aditivo de anclaje , colocacion de conector con barra o perno según diseño. Incluye accesorios y demas elementos para su correcta realizacion.</t>
  </si>
  <si>
    <t>Und</t>
  </si>
  <si>
    <t>3,20</t>
  </si>
  <si>
    <t>Suministro, transporte e instalación de MALLA ELECTROSOLDADA D-221 para reforzamiento de muros y losas. Incluye transporte con descarga, transporte interno, alambre de amarre, certificados y todos los elementos necesarios para su correcta instalación, según diseño y recomendaciones estructurales</t>
  </si>
  <si>
    <t>Suministro, transporte e instalación de MALLA ELECTROSOLDADA D-158 para reforzamiento de muros y losas. Incluye transporte con descarga, transporte interno, alambre de amarre, certificados y todos los elementos necesarios para su correcta instalación, según diseño y recomendaciones estructurales</t>
  </si>
  <si>
    <t>Suministro, transporte e instalación de MALLA ELECTROSOLDADA D-188 para reforzamiento de muros y losas. Incluye transporte con descarga, transporte interno, alambre de amarre, certificados y todos los elementos necesarios para su correcta instalación, según diseño y recomendaciones estructurales</t>
  </si>
  <si>
    <t>Construcción y montaje de ESTRUCTURA METÁLICA, en PERFILERIA TIPO IPE, HEA, PHR-C, PTE para elementos de cubierta, rampas o áreas de circulación metálicas, según diseño. Incluye: suministro y transporte de láminas, platinas, uniones, soldaduras de acabado o presentación, anclajes y pernos a estructura de concreto y madera. Todos los elementos deben llevar dos manos de pintura anticorrosiva, (2) dos manos de esmalte base aceite mate, color por definir, ensayos a soldaduras, anticorrosivos y pinturas, obra falsa y todo el equipo y la herramienta necesaria para el montaje. segun diseño</t>
  </si>
  <si>
    <t>kg</t>
  </si>
  <si>
    <t>MAMPOSTERIA Y REVOQUES</t>
  </si>
  <si>
    <t>Construcción de Mampostería en ladrillo liso vertical de 15x20x40cm. Incluye Anclajes, Grafil cada 3 hiladas.</t>
  </si>
  <si>
    <t>Construcción de SOBRECIMIENTO EN BLOQUE DE CONCRETO DE 15 x 20 x 40 cm. ESPESOR de 15 cm. (bloque de primera calidad, 2 HILADAS). Incluye el suministro y el transporte de materiales, mortero de pega 1:4, relleno en concreto fluido de 10.5Mpa en todas las celdas, y todos los elementos necesarios para su correcta ejecución y funcionamiento.</t>
  </si>
  <si>
    <t>Colocación de REVOQUE con mortero 1:4 EN MUROS. Incluye suministro y transporte de los materiales, ranuras, filetes y todos los demás elementos necesarios para su correcta construcción.</t>
  </si>
  <si>
    <t>Colocación de REVOQUE con mortero 1:4 con Sika 1 o su equivalente. Incluye suministro y transporte de los materiales, ranuras, filetes y todos los demás elementos necesarios para su correcta construcción.</t>
  </si>
  <si>
    <t>S.T.I de Sika Igol Cimentaciones o su equivalente con Sikafelt o su equivalente a dos capas, para impermeabilización de vigas de fundación. Incluye lo necesario para su correcta instalación y funcionamiento.</t>
  </si>
  <si>
    <t xml:space="preserve">Suministro, transporte y aplicación de hidrófugo impermeabilizante del tipo siliconite (Sika transparente o equivalente) o equivalente para mampostería de fachadas, con todos los elementos necesarios para su correcta instalación y funcionamiento.	</t>
  </si>
  <si>
    <t>Construcción de Mampostería en ladrillo de 10x20x40cm para vano saliente de ventanerías exteriores, Fondo max. 0,40m.</t>
  </si>
  <si>
    <t>PISOS, ENCHAPES Y ACABADOS</t>
  </si>
  <si>
    <t xml:space="preserve">Construcción de PISO EN BALDOSA HABANA DE GRANO TRANI, BLANCO O CREMA No.1-2  DE 30 x 30 cm, de primera calidad aprobada por la interventoría que cumpla la norma NTC 2849. Incluye concreto de pega, suministro y transporte de la baldosa, varilla de dilatación en PVC de 5 mm x 37mm, lechada del mismo color de la baldosa, destroncada, pulida, brillada y encerada en el sitio con cera polimérica,  protección de muros, puertas y desagües. Cargue, transporte y botada de material sobrante (cachaza) en botaderos oficiales. </t>
  </si>
  <si>
    <t>Construcción de ZÓCALO EN MEDIA CAÑA EN GRANITO PULIDO Y BRILLADO DE COLOR IGUAL AL DE LA BALDOSA, DESARROLLO DE 20 cm, con una altura de 10 cm sobre el nivel de piso acabado y embebido en muro. Incluye mortero de nivelación, cemento color, grano No. 1, varilla de aluminio de 3 mm a lo largo del muro y mediacañas cada 0,90m, cortes en piso y muro, remates, pulida y brillada, y todos los demás elementos necesarios para su correcto vaciado. La capa de desgaste no debe ser inferior a 10 mm después de pulida.</t>
  </si>
  <si>
    <t xml:space="preserve">Suministro, Transporte e Instalación de recubrimiento con acabado liso flexible y ergonómico, con estructura elevada que absorbe y dispersa el impacto, para actividades lúdicas y deportivas de Elastómero poli vinílico, Antideslizante, Auto extinguible, Aislante térmico, eléctrico y acústico, Antimicrobiano y Anti bacterial, Resistente a rayos V, con Sistema de interconexión modular de 30.5cm x 30.5cm x 1.30cm, peso por M2  585g, capacidad de carga 2 ton </t>
  </si>
  <si>
    <t>Suministro, transporte e instalación Piso Pared Cerámica Natal Blanco 30x60cm, h=2,30m o según diseño (incluye boquilla color y win.). Incluye todo lo necesario para su correcta instalación y fncionamiento.</t>
  </si>
  <si>
    <t>Suministro, transporte e instalación Piso Cerámico duropiso Blanco antideslizante (incluye boquilla y color). Incluye todo lo necesario para su correcta instalación y fncionamiento.</t>
  </si>
  <si>
    <t>Aplicación de PINTURA PARA EXTERIORES A BASE DE AGUA  TIPO KORAZA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</si>
  <si>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Suministro, transporte e instalación de estuco plástico, incluye fajas, filetes y todo lo necesario para su correcta instalación.</t>
  </si>
  <si>
    <t>Suministro, transporte e instalación de cielo falso en PVC, incluye anclaje a estructura, estructura de aluminio en omegas, viguetas, laterales ángulos, y todos los demás elementos para su correcta el PVC es en espesor de 1/2, además de las perforaciones para luminaria, elementos contraincendios, caja de registros. Incluye todo lo necesario para su correcta instalación y funcionamiento.</t>
  </si>
  <si>
    <t>Construcción de Media caña o cornisa en pvc color blanco. Incluye todos los accesorios para su correcta instalación</t>
  </si>
  <si>
    <t>5,10</t>
  </si>
  <si>
    <t>Construccion de Media caña en pvc en muros en esquineros de cocina. Incluye todo lo necesario para su correcta construcción.</t>
  </si>
  <si>
    <t>Suministro, trnapsorte e Instalación de Cielo falso en placa de super boar 6mm, incluye masilla y demas elementos necesarios para su correcta instalación. La pintura se cobra en un Item aparte</t>
  </si>
  <si>
    <t>INSTALACIONES HIDRO-SANITARIAS, APARATOS SANITARIOS Y ACCESORIOS</t>
  </si>
  <si>
    <t>Construcción de caja inspeccion de 60*60 cm . Incluye Herraje y todo lo necesario para su construcción.</t>
  </si>
  <si>
    <t>und</t>
  </si>
  <si>
    <t>Suministro, transporte e instalación de salida sanitaria en tubería PVC-S de 4". Incluye todo lo necesario para su correcta instalación y funcionamiento.</t>
  </si>
  <si>
    <t>Suministro, transporte e instalación de salida sanitaria en tubería PVC-S de 2". Incluye todo lo necesario para su correcta instalación y funcionamiento.</t>
  </si>
  <si>
    <t>Suministro, transporte e instalación de tubería de ventilación PVC-S de 2". Incluye todo lo necesario para su correcta instalación y funcionamiento.</t>
  </si>
  <si>
    <t>Suministro, transporte e instalación de Tubería sanitaria en tubería PVC-S de 6". Incluye todo lo necesario para su correcta instalación y funcionamiento.</t>
  </si>
  <si>
    <t>Suministro, transporte e instalación de Tubería sanitaria en tubería PVC-S de 4".  Incluye todo lo necesario para su correcta instalación y funcionamiento.</t>
  </si>
  <si>
    <t>Suministro, transporte e instalación de Tubería sanitaria en tubería PVC-S de 3".  Incluye todo lo necesario para su correcta instalación y funcionamiento.</t>
  </si>
  <si>
    <t>Suministro, transporte e instalación de Tubería sanitaria en tubería PVC-S de 2". Incluye todo lo necesario para su correcta instalación y funcionamiento.</t>
  </si>
  <si>
    <t>Suministro, transporte e instalación de sifon de piso de  3". Incluye todo lo necesario para su correcta instalación y funcionamiento.</t>
  </si>
  <si>
    <t>6,10</t>
  </si>
  <si>
    <t xml:space="preserve">Suministro, transporte  e instalacion de taza Infantil Kiddy Blanco con grifería anti vandálica blanca, incluye todos los elementos para su correcta instalacion y Funcionamiento.   </t>
  </si>
  <si>
    <t>Suministro, transporte  e instalacion Orinal Petite entrada superior. Incluye todo necesario para su correcta instalación y funcionamiento.</t>
  </si>
  <si>
    <t>Suministro, trasporte e instalación de combo sanitario aluvia alongado con pedestal, inclye abastos, incrustaciones y demas elementos necesarios para su correcto funcionamiento en baño de porteria y de zona de servicios.</t>
  </si>
  <si>
    <t xml:space="preserve">Suministro, transporte  e instalacion de taza sanitaria Báltica Plus Entrada Posterior, incluye todos los elementos para su correcta instalacion.   </t>
  </si>
  <si>
    <t>Suministro, transporte  e instalacion orinal para adultos (Orinal Arrecife entrada superior). Incluye todo lo necesario para su correcta instalación y funcionamiento.</t>
  </si>
  <si>
    <t xml:space="preserve">Suministro e instalación de Mesón de lavamanos en Quasar de 250 x 55 cm. Con (1) tanque continuo integrado de 230 x 35 x 14 cm, salpicadero integrado de 10 cm por (1) lado a muro y faldón integrado de 20 cm por (3) lados. Soportado por (4) ángulo y (2) pie amigo recubiertos con pintura electrostática color negro </t>
  </si>
  <si>
    <t>Suministro, transporte e Instalación de salida hidráulica PCV-P de 1-1/4". Incluye todo lo necesario para su correcta instalación y funcionamiento.</t>
  </si>
  <si>
    <t>Suministro, transporte e Instalación de salida hidráulica PCV-P de 1/2". Incluye todo lo necesario para su correcta instalación y funcionamiento.</t>
  </si>
  <si>
    <t>Suministro, transporte e Instalación de tubería PCV-P de 1/2". Incluye todo lo necesario para su correcta instalación y funcionamiento.</t>
  </si>
  <si>
    <t>Suministro, transporte e Instalación de tubería PCV-P de 3/4". Incluye todo lo necesario para su correcta instalación y funcionamiento.</t>
  </si>
  <si>
    <t>6,20</t>
  </si>
  <si>
    <t>Suministro, transporte e Instalación de tubería PCV-P de  1". Incluye todo lo necesario para su correcta instalación y funcionamiento.</t>
  </si>
  <si>
    <t>Suministro, transporte e Instalación de tubería PCV-P de 1-1/4". Incluye todo lo necesario para su correcta instalación y funcionamiento.</t>
  </si>
  <si>
    <t>Suministro, transporte e Instalación de tubería PCV-P de 2". Incluye todo lo necesario para su correcta instalación y funcionamiento.</t>
  </si>
  <si>
    <t>Suministro, transporte  e instalación de válvula de corte de 1/2". Incluye todo lo necesario para su correcta instalación y funcionamiento</t>
  </si>
  <si>
    <t>Suministro, transporte  e instalación de válvula de corte de 3/4". Incluye todo lo necesario para su correcta instalación y funcionamiento</t>
  </si>
  <si>
    <t>Suministro, transporte  e instalación de válvula de corte de 1". Incluye todo lo necesario para su correcta instalación y funcionamiento.</t>
  </si>
  <si>
    <t>Suministro, transporte  e instalación de válvula de corte de 1-1/4". Incluye todo lo necesario para su correcta instalación y funcionamiento.</t>
  </si>
  <si>
    <t xml:space="preserve">Suministro, transporte  e instalación de Calentador de agua instantáneo Ref. RX-021 o similiar a 110V/220V. Inlcuye Ducha Baño Grifo, Calentador de agua caliente 3500W, Pantalla digital para Country House Cottage Hotel y todos los elementos para su correcta instalación y funcionemiento.   </t>
  </si>
  <si>
    <t xml:space="preserve">Suministro, transporte  e instalación de lavaplatos, incluye todos los elementos para su correcta instalación.   </t>
  </si>
  <si>
    <t xml:space="preserve">Suministro, transporte  e instalación de válvula de check de 2", incluye todos los elementos para su correcta instalación.   </t>
  </si>
  <si>
    <t xml:space="preserve">suministro, transporte  e instalacion de lavadero, incluye todos los elementos para su correcta instalacion.   </t>
  </si>
  <si>
    <t xml:space="preserve">suministro, transporte e instalación de tanques de 3000 litros , incluye todos los elementos para su correcta instalación.   </t>
  </si>
  <si>
    <t>Suministro transporte e instalación de Barras de Seguridad para Baño de discapacitados. Incluye barra Abatible de 800mm y Barra recta de 60cm en Acero inoxidable. Se instalarán en zona de Sanitarios PMR y/o donde lo indique la interventoría.</t>
  </si>
  <si>
    <t xml:space="preserve">Suminstro trasporte e instalación de Mesón de lavamanos en Quasar de 180 x 55 cm. Con (1) tanque continuo integrado de 160 x 35 x 14 cm, salpicadero integrado de 10 cm por (1) lados a muros y faldón integrado de 20 cm por (3) lados. Soportado por (2) ángulo y (2) pie amigo recubiertos con pintura electrostática color negro. </t>
  </si>
  <si>
    <t>Suminisrto e Instalación de Mesón de lavacolas en Quasar de 300 x 65 cm. Con (1) lavacolas integrado de 87 x 45 x 30 cm, salpicadero integrado de 10 cm por (2) lados a muros y faldón integrado de 25 cm por (2) lados. Soportado por (4) ángulos y (2) pie amigos recubiertos con pintura electrostática color negro.</t>
  </si>
  <si>
    <t>Suministro e instalación de Mesón de lavamanos en Quasar de 165 x 55 cm. Con (1) tanque continuo integrado de 140 x 35 x 14 cm, salpicadero integrado de 10 cm por (1) lados a muros y faldón integrado de 20 cm por (3) lados. Soportado por (2) ángulo y (2) pie amigo recubiertos con pintura electrostática color negro.</t>
  </si>
  <si>
    <t>Suministro e Instalación de Mesón de lavamanos PMR en Quasar de 75 x 57 cm. Con (1) pozuelo integrado Ref. 50 rectangular en declive de 50 x 40 x 12 cm, salpicadero integrado de 10 cm por (2) lados a muros y faldón integrado de 20 cm por (1) lados y faldón frontal inclinado. Soportado por (2) ángulos y (1) pie amigos recubiertos con pintura electrostática color negro. Se ubican en los baños indiviaduales de hombre sy mujeres en niveles superiores y en todos lo sbaños mixtos para personas con discapacidad.</t>
  </si>
  <si>
    <t>RED DE GAS</t>
  </si>
  <si>
    <t>Suministro e instalación de red de gas, incluye: gabinete para centro de regulación de única etapa., Suministro e instalación de elevador 20 mm, Suministro e instalación de tubería acero sch40 de diámetro 15,80mm empotrada o expuesta. Incluye accesorios., Suministro e instalación de tubería polietileno de diámetro 20.00mm por suelo. Incluye accesorios, Suministro e instalación de válvulas de ½", Suministro e instalación de regulador de segunda etapa residencial. Q=3 m3/h, pe=0.140 bar, pa =0.023 bar. y señalizacion</t>
  </si>
  <si>
    <t xml:space="preserve">CARPINTERIA METÁLICA - DIVISIONES BAÑOS  </t>
  </si>
  <si>
    <t>Suministro, transporte e instalación de PUERTA P1 Metálica en lamina colrolled cal 20 de 1.20mx2.10 ala lisa color a definir. Acabado superficial: liso. Incluye mirilla en vidrio templado 3mm con película de seguridad de 4 micras, marco de anclaje, bisagras, cerradura empotrada, tornillería de anclaje y todos los demás elementos necesarios para su correcto funcionamiento. (Según Diseño).</t>
  </si>
  <si>
    <t>Suministro, transporte e instalación de PUERTA P2 Metálica en lamina colrolled cal 16 certificado de 1.20mx2.10 ala vatiente colrolled cal 18 certificado, barra antipánico tipo push certificada en acera pintada, manija externa en acero certificado, cierra puerta de sobeponer certificado, visagras en acero inox. 201, sello perimetral, de pintura electrostática. (Según Diseño). Puerta de Seguridad Salida de Emergencia.</t>
  </si>
  <si>
    <t>Suministro, transporte e instalación de PUERTA P3 Metálica en lamina colrolled cal 20 de 01.10mx2.10 ala lisa color a definir. Acabado superficial: liso. Incluye marco de anclaje, bisagras, cerradura empotrada, tornillería de anclaje y todos los demás elementos necesarios para su correcto funcionamiento. (Según Diseño).</t>
  </si>
  <si>
    <t>Suministro, transporte e instalación de PUERTA P4 Metálica en lamina colrolled cal 20 de 1.00mx2.10 ala lisa color a definir. Acabado superficial: liso. Incluye mirilla en vidrio templado 3mm con película de seguridad de 4 micras, marco de anclaje, bisagras, cerradura empotrada, tornillería de anclaje y todos los demás elementos necesarios para su correcto funcionamiento. (Según Diseño).</t>
  </si>
  <si>
    <t>Suministro, transporte e instalación de PUERTA P5 Metálica en lamina colrolled cal 20 Tipo Celosía o Similar de 0.90mx2.10 ala lisa color a definir. Acabado superficial: liso. Incluye marco de anclaje, bisagras, cerradura empotrada, tornillería de anclaje y todos los demás elementos necesarios para su correcto funcionamiento. (Según Diseño).</t>
  </si>
  <si>
    <t>Suministro, transporte e instalación de PUERTA P6 Metálica en lamina colrolled cal 20 de 0.90mx2.10 ala lisa color a definir. Acabado superficial: liso. Incluye  Incluye mirilla en vidrio templado 3mm con película de seguridad de 4 micras, marco de anclaje, bisagras, cerradura empotrada, tornillería de anclaje y todos los demás elementos necesarios para su correcto funcionamiento. (Según Diseño).</t>
  </si>
  <si>
    <t>Suministro, transporte e instalación de PUERTA P7 Metálica en lamina colrolled cal 20 de 0.80mx2.10 ala lisa color a definir. Acabado superficial: liso. Incluye marco de anclaje, bisagras, cerradura empotrada, tornillería de anclaje y todos los demás elementos necesarios para su correcto funcionamiento. (Según Diseño).</t>
  </si>
  <si>
    <t>Suministro, transporte e instalación de PUERTA P8 Metálica en lamina colrolled cal 20 Tipo Celosía o Similar de 0.75mx2.10 ala lisa color a definir. Acabado superficial: liso. Incluye marco de anclaje, bisagras, cerradura empotrada, tornillería de anclaje y todos los demás elementos necesarios para su correcto funcionamiento. (Según Diseño).</t>
  </si>
  <si>
    <t>Suministro, transporte e instalación de PUERTA P9 Metálica en lamina colrolled cal 20 de 0.90mx2.10 ala lisa color a definir. Acabado superficial: liso. Incluye marco de anclaje, bisagras, cerradura empotrada, tornillería de anclaje y todos los demás elementos necesarios para su correcto funcionamiento. (Según Diseño). Cuarto Eléctrico.</t>
  </si>
  <si>
    <t>Suministro, transporte e instalación de PUERTA P10 Metálica en lamina colrolled cal 20 de 2.00mx3.00 ala lisa color a definir. Acabado superficial: liso. Incluye marco de anclaje, bisagras, cerradura empotrada, tornillería de anclaje y todos los demás elementos necesarios para su correcto funcionamiento. (Según Diseño). Incluye celosía superior de 0.50mx2.00m.</t>
  </si>
  <si>
    <t>Suministro, transporte e instalación de PUERTA P11 Metálica en lamina colrolled cal 20 de 1.95mx2.50 ala lisa color a definir. Acabado superficial: liso. Incluye marco de anclaje, bisagras, cerradura empotrada, tornillería de anclaje y todos los demás elementos necesarios para su correcto funcionamiento. (Según Diseño).</t>
  </si>
  <si>
    <t>Suministro, transporte e instalación de PUERTA P12 Metálica en lamina colrolled cal 20 de 1.80mx2.10 ala lisa color a definir. Acabado superficial: liso. Incluye mirilla en vidrio templado 3mm con película de seguridad de 4 micras, marco de anclaje, bisagras, cerradura empotrada, tornillería de anclaje y todos los demás elementos necesarios para su correcto funcionamiento. (Según Diseño).</t>
  </si>
  <si>
    <t>Suministro, transporte e instalación de PUERTA P13 Metálica en lamina colrolled cal 20 Tipo Celosía o Similar de 1.20mx2.10 ala lisa color a definir. Acabado superficial: liso. Incluye marco de anclaje, bisagras, cerradura empotrada, tornillería de anclaje y todos los demás elementos necesarios para su correcto funcionamiento. (Según Diseño).</t>
  </si>
  <si>
    <t>Suministro, transporte e instalación de PUERTA P14 Metálica en lamina colrolled cal 20 Tipo Celosía o Similar de 1.50mx2.50 ala lisa color a definir. Acabado superficial: liso. Incluye marco de anclaje, bisagras, cerradura empotrada, tornillería de anclaje y todos los demás elementos necesarios para su correcto funcionamiento. (Según Diseño).</t>
  </si>
  <si>
    <t>Suministro, transporte e instalación de Division para baño en Quasar liviano de 90x120x2.5cm. Incluye todo lo necesario para su correcta instalación y Funcionamiento.</t>
  </si>
  <si>
    <t>Suministro, transporte e instalación de Division para baños en Quasar liviano de 90x140x2.5 cm. Incluye todo lo necesario para su correcta instalación y Funcionamiento.</t>
  </si>
  <si>
    <t>Suministro traspote e instalación mesón Quasar liviano de 70 x 190 x 2,5 cm. Con (2) bisagras en acero inoxidable de grosor 1/8" x 1-1/2" de ancho 55 x 30 mm (plana de 1/8" soldadas a 90°) más (10) tornillos avellanados en aceros inoxidable y aldabilla en acero inoxidable recubierta en pintura electroestaca color negro. Incluye todo lo necesario para su correcta instalación y Funcionamiento.</t>
  </si>
  <si>
    <t>Suministro, transporte e instalación de Division en Quasar liviano de 105x190x2.5cm. Incluye todo lo necesario para su correcta instalación y Funcionamiento.</t>
  </si>
  <si>
    <t>Suministro, transporte e instalación de Recibidor en Quasar de 55x210x2.5cm. Incluye todo lo necesario para su correcta instalación y Funcionamiento.</t>
  </si>
  <si>
    <t>Suministro, transporte e instalación de Puerta en Quasar liviano de 80 x 190 x 2,5 cm. Con (2) bisagras en acero inoxidable de grosor 1/8" x 1-1/2" de ancho 55 x 30 mm (plana de 1/8" soldadas a 90°) más (10) tornillos avellanados en aceros inoxidable y aldabilla en acero inoxidable recubierta en pintura electroestaca color negro.</t>
  </si>
  <si>
    <t>Suministro, transporte e instalación de Division en Quasar liviano de 125x190x2.5cm. Incluye todo lo necesario para su correcta instalación y Funcionamiento.</t>
  </si>
  <si>
    <t>suministro, transporte e instalación de Recibidor en Quasar liviano de 80x210x2.5cm. Incluye todo lo necesario para su correcta instalación y Funcionamiento.</t>
  </si>
  <si>
    <t>suinistro, transporte e instalación de Division en Quasar liviano de 60x100x5.5cm. Incluye todo lo necesario para su correcta instalación y Funcionamiento.</t>
  </si>
  <si>
    <t>Suministro, transporte e instalación de VENTANAL en Aluminio con Vidrio Templado de 8mm y tubería de Rectangular de 4" x 1.3/4", color a definir. Acabado superficial: liso. Incluye película de seguridad de 4 micras, marco de anclaje, tornillería de anclaje y todos los demás elementos necesarios para su correcto funcionamiento.</t>
  </si>
  <si>
    <t xml:space="preserve">Construcción de pergola, incluye: Fabricación suministro e instalación de estructura metálica pérgola, viguetas PTS 120*120 platinas de anclaje. inlcuye vidrio templado de 6 mm con película de seguridad y difusores en madera zapan o Choiba 14*40mm. </t>
  </si>
  <si>
    <t>Pasamanos en tubería metálica vertical diámetro 2" + pintura electrostática con rodamanos de 2" a 100cm de altura y 1" a 60cm de altura. Incluye todo lo necesario para su correcta instalación y funcionamiento.</t>
  </si>
  <si>
    <t>Rodamanos de 2" a 100cm de altura y 1" a 60cm de altura, en tubería metálica vertical diámetro 2" + pintura electrostática. Incluye todo lo necesario para su correcta instalación y funcionamiento.</t>
  </si>
  <si>
    <t>Suministro, transporte e instalación de Lámina de aluzinc cal 16 microperforada con agujeros de 10mm + subestructura de soporte. Incluye todo lo necesario para su correcta instalacióny funcionamiento.</t>
  </si>
  <si>
    <t>Cerramiento perimetral en tubería metálica vertical diámetro de 2” separados cada 20 cm altura de 2 m, incluye viga de cimentación de 30*30 cm en concreto de 2500 psi, murete de 0,60 cm de altura por 25 cm de ancho, pintura electro estática y demás elementos para su correcta instalación.</t>
  </si>
  <si>
    <t>Suministro e instalación de campana de cocina inoxidable 2.50x1.20 calibre 20-304 . Incluye filtros de grasa y lo necesario para su correcta instalación y funcionamiento.</t>
  </si>
  <si>
    <t>Suministro e instalación Recamaras de aire para campana y mejor distribución de ventilación. Incluye todo lo necesario para su correcta instalación y funcionamiento.</t>
  </si>
  <si>
    <t>KIT</t>
  </si>
  <si>
    <t>Suministro e instalación de ducteria de extracción . Incluye todo lo necesario para su correcta instalación y funcionamiento.</t>
  </si>
  <si>
    <t>Suministro e instalación de sistema de extracción (ventilación) extractor de 12 “. Incluye todo lo necesario para su correcta instalación y funcionamiento.</t>
  </si>
  <si>
    <t>Suministro e instalación de mesón en acero con entrepaño inferior de 2.60x0.60 en acero calibre 20 parte superior y entrepaño inferior en calibre 22 con 6 patas cuadras en acero,finos acabados. Incluye todo lo necesario para su correcta instalación y Funcionamiento.</t>
  </si>
  <si>
    <t>Suministro e instalación mesón en acero con entrepaño inferior 1.65mx0.60m en acero calibre 20 parte superior y entrepaño inferior en calibre 22 con 6 patas cuadras en acero,finos acabados. Incluye todo lo necesario para su correcta instalación y Funcionamiento.</t>
  </si>
  <si>
    <t>Suministro e instalación de mesón en acero con entrepaño inferior 3.20x0.60en acero calibre 20 parte superior y entrepaño
inferior en calibre 22 con 6 patas cuadras en acero,finos acabados. Incluye todo lo necesario para su correcta instalación y Funcionamiento.</t>
  </si>
  <si>
    <t>Suministro e instalación de mesa en acero auxiliar 150x90 en acero 20-304 la parte superior y en piso 22 - 304 con 6 patas finos acabados. Incluye todo lo necesario para su correcta instalación y Funcionamiento.</t>
  </si>
  <si>
    <t>Suministro e instalación meson de acero inoxidable de 2.90x0.60 con 2 pozuelos profundos en acero calibre 20-304, 6 patas piso y finos acabados. Incluye todo lo necesario para su correcta instalación y Funcionamiento.</t>
  </si>
  <si>
    <t>Suministro, Transporte e Instalación de fogón industrial de 2mx1m en acero 20-304 y plancha en acero. Incluye todo lo necesario para su correcta instalación y funcionamiento.</t>
  </si>
  <si>
    <t>Suministro, Transporte e instalación REPISA DE PARED , Fondo 30 cm, acero inoxidable tipo 430 calibre 2, con apoyos.. Incluye todo lo necesario para su correcta instalación y funcionamiento.</t>
  </si>
  <si>
    <t>Suministro, transporte e instalación de CORTASOL fabricado en tubo rectangular de 120mmx60mmx2,0mm, platinas de conexión, espárragos pasantes de 1/2" con tuercas y arandelas, tapas de 120mmx60mmx2,0mm y todo lo necesario para su correcto funcionamiento. Acabado en pintura al horno electrostactica diferentes colores.</t>
  </si>
  <si>
    <t>CUBIERTA Y ESTRUCTURA METÁLICA</t>
  </si>
  <si>
    <t>Construir y montar ESTRUCTURA METÁLICA, en PERFILERIA SEGUN DISEÑO para elementos de cubierta. Incluye: suministro y transporte de láminas, platinas, uniones, soldaduras de acabado o presentación, anclajes y pernos a estructura de concreto y madera. Todos los elementos deben llevar dos manos de pintura anticorrosiva, (2) dos manos de esmalte base aceite mate, color por definir, anticorrosivos y pinturas y todo el equipo y la herramienta necesaria para el montaje.</t>
  </si>
  <si>
    <t>Instalar Panel metálico para cubiertas, tipo sándwich, inyectado en línea continua con poliuretano (PUR) o poli–isocianurato (PIR) expandido de alta densidad (38 Kg/m3), cara externa y cara interna en lámina de acero galvanizado prepintado, aluminio, aluzinc, y/o acero inoxidable Ref. A42-P100064 Technet o similar. Cal 24/28. E=60mm. . Incluye accesorios y todos los demas elementos necesarios para su correcta ejecucion y funcionamiento.</t>
  </si>
  <si>
    <t>Suministro, transporte y colocación de canoa en "U" en lamina galvanizada calibre 22. Desarrollo 100cm con tapa ruana. Incluye embudo galvanizado calibre 16 y codo galvanizado 3"  calibre 24. Incluye Wash Primer y pintura anticorrosiva y todos los elementos necesarios para su correcta instalación. Se deberá colocar una buena base de apoyo de la canoa en toda su longitud.</t>
  </si>
  <si>
    <t xml:space="preserve">Suministro e instalacion de tuberia PVC 3"(AGUAS LLUVIAS ), esto incluye todos los materiales necesarios para su correcta ejecucion. </t>
  </si>
  <si>
    <t>REDES ELÉCTRICAS</t>
  </si>
  <si>
    <t>Suministro, Transporte e instalación de Canaleta metálica 30cm x 8cm x 2,4 cm con tapa galco. Incluye todo lo necesario para su correcto funcionamiento e instalación.</t>
  </si>
  <si>
    <t>Suministro, Transporte e instalación de Tubería EMT 3/4" con polo a tierra, incluye soportes. Incluye todo lo necesario para su correcto funcionamiento e instalación.</t>
  </si>
  <si>
    <t>Suministro, Transporte e instalación de  Toma doble polo a tierra 110vac, incluye soportes y caja. Incluye todo lo necesario para su correcto funcionamiento e instalación.</t>
  </si>
  <si>
    <t>Suministro, Transporte e instalación de Toma doble regulado polo a tierra 110vac, incluye soportes y caja. Incluye todo lo necesario para su correcto funcionamiento e instalación.</t>
  </si>
  <si>
    <t>Suministro, Transporte e instalación de Toma doble GFCI polo a tierra 110vac, incluye soportes y caja. Incluye todo lo necesario para su correcto funcionamiento e instalación.</t>
  </si>
  <si>
    <t>Suministro, Transporte e instalación de Lámpara eléctrica led 72w, incluye cable 3 x 16, clavija y prensa estopa. Incluye todo lo necesario para su correcto funcionamiento e instalación.</t>
  </si>
  <si>
    <t>Suministro, Transporte e instalación de Interruptor conmutable 110vac, incluye soportes y caja. Incluye todo lo necesario para su correcto funcionamiento e instalación.</t>
  </si>
  <si>
    <t>Suministro, Transporte e instalación de Lámpara de emergencia, incluye toma y caja. Incluye todo lo necesario para su correcto funcionamiento e instalación.</t>
  </si>
  <si>
    <t>Suministro, Transporte e instalación de Tubería EMT 1" con polo a tierra, incluye soportes. Incluye todo lo necesario para su correcto funcionamiento e instalación.</t>
  </si>
  <si>
    <t>Suministro, Transporte e instalación de sensor de movimiento, incluye caja y soportes. Incluye todo lo necesario para su correcto funcionamiento e instalación.</t>
  </si>
  <si>
    <t>Suministro, Transporte e instalación de Cable #12 AWG LSHF libre de halógenos. Incluye todo lo necesario para su correcto funcionamiento e instalación.</t>
  </si>
  <si>
    <t>Suministro, Transporte e instalación de Toma trifilar polo a tierra 110vac, incluye soportes y caja. Incluye todo lo necesario para su correcto funcionamiento e instalación.</t>
  </si>
  <si>
    <t>Suministro, Transporte e instalación de Tablero 2f 125a, barraje en fase, neutro y tierra, incluye protecciones. Incluye todo lo necesario para su correcta instalación y funcionamiento.</t>
  </si>
  <si>
    <t>Suministro, Transporte e instalación de Tablero 3f 200a, barraje en fase, neutro y tierra, incluye protecciones. Incluye todo lo necesario para su correcta instalación y funcionamiento.</t>
  </si>
  <si>
    <t>Suministro, Transporte e instalación de Tablero 2f 75a, barraje en fase, neutro y tierra, incluye protecciones. Incluye todo lo necesario para su correcta instalación y funcionamiento.</t>
  </si>
  <si>
    <t>Suministro, Transporte e instalación de Reflector exterior. Incluye todo lo necesario para su correcta instalación y funcionamiento.</t>
  </si>
  <si>
    <t>Suministro, Transporte e instalación de Breaker monopolar enchufable de 1 x 20A, incluye formado de cable, peinada en el tablero y marcación de circuitos. Incluye todo lo necesario para su correcta instalación y funcionamiento.</t>
  </si>
  <si>
    <t>Suministro, Transporte e instalación de Breaker bipolar enchufable de 2 x 20A, incluye formado de cable, peinada en el tablero y marcación de circuitos. Incluye todo lo necesario para su correcta instalación y funcionamiento.</t>
  </si>
  <si>
    <t>Suministro, Transporte e instalación de Breaker bipolar enchufable de 2 x 30A, incluye formado de cable, peinada en el tablero y marcación de circuitos. Incluye todo lo necesario para su correcta instalación y funcionamiento.</t>
  </si>
  <si>
    <t>Suministro, Transporte e instalación de Caja de empalme 3/4" Rawelt o similar, incluye soportes. Incluye todo lo necesario para su correcta instalación y funcionamiento.</t>
  </si>
  <si>
    <t>Suministro, Transporte e instalación de Malla puesta a tierra rectangular 5m x 10m. Incluye todo lo necesario para su correcta instalación y funcionamiento.</t>
  </si>
  <si>
    <t xml:space="preserve">Derechos de certificación RETIE. </t>
  </si>
  <si>
    <t>Suministro, Transporte e instalación de Smart building con loxone, automatización de edificio. Incluye todo lo necesario para su correcta instalación y funcionamiento.</t>
  </si>
  <si>
    <t>Suministro, Transporte e instalación de Cable aislado PVC "1/0 AWG. Incluye todo lo necesario para su correcta instalación y funcionamiento.</t>
  </si>
  <si>
    <t>Suministro, Transporte e instalación de Cable Cu # 8 AWG HF FR LS. Incluye todo lo necesario para su correcta instalación y funcionamiento.</t>
  </si>
  <si>
    <t>Suministro, Transporte e instalación de Tablero 3f 300a, barraje en fase, neutro y tierra, incluye protecciones. Incluye todo lo necesario para su correcta instalación y funcionamiento.</t>
  </si>
  <si>
    <t>OTROS</t>
  </si>
  <si>
    <t>SUMINISTRO E INSTALACION DE PARQUE INFANTIL</t>
  </si>
  <si>
    <t>DOTACION</t>
  </si>
  <si>
    <t>IMPREVISTOS DOTACIÓN 3%</t>
  </si>
  <si>
    <t>TOTAL DOTACION</t>
  </si>
  <si>
    <t>COSTOS DIRECTOS OBRA</t>
  </si>
  <si>
    <t>ADMINISTRACIÓN</t>
  </si>
  <si>
    <t xml:space="preserve">IMPREVISTOS OBRA DIRECTA </t>
  </si>
  <si>
    <t>UTILIDAD</t>
  </si>
  <si>
    <t>DOTACIÓN</t>
  </si>
  <si>
    <t>COSTO TOTAL OBRA + AU + DOTACIÓN</t>
  </si>
  <si>
    <t>PMA</t>
  </si>
  <si>
    <t>PGIO</t>
  </si>
  <si>
    <t>PMT</t>
  </si>
  <si>
    <t>PÓLIZAS</t>
  </si>
  <si>
    <t>TOTAL OBRA + DOTACION + PMA + PGIO + PMT + POLIZAS</t>
  </si>
  <si>
    <t>ANEXO 13</t>
  </si>
  <si>
    <t>OFERTA ECONOMICA</t>
  </si>
  <si>
    <t>OBJETO: ADECUACIÓN Y DOTACIÓN DEL CENTRO DE DESARROLLO INFANTIL SOÑADORES DEL MUNICIPIO DE SAN RAFAEL, ANTIOQUIA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</si>
</sst>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 #,##0"/>
    <numFmt numFmtId="165" formatCode="&quot;$&quot;\ #,##0.00"/>
    <numFmt numFmtId="166" formatCode="_-&quot;$&quot;* #,##0.00_-;\-&quot;$&quot;* #,##0.00_-;_-&quot;$&quot;* &quot;-&quot;??_-;_-@_-"/>
    <numFmt numFmtId="167" formatCode="0.0"/>
    <numFmt numFmtId="168" formatCode="0.000"/>
  </numFmts>
  <fonts count="16" x14ac:knownFonts="1">
    <font>
      <sz val="11"/>
      <color theme="1"/>
      <name val="Calibri"/>
      <family val="2"/>
      <scheme val="minor"/>
    </font>
    <font>
      <sz val="11"/>
      <color theme="1"/>
      <name val="Calibri"/>
      <family val="2"/>
      <scheme val="minor"/>
    </font>
    <font>
      <sz val="9"/>
      <color theme="1"/>
      <name val="Calibri"/>
      <family val="2"/>
      <scheme val="minor"/>
    </font>
    <font>
      <b/>
      <sz val="9"/>
      <name val="Arial"/>
      <family val="2"/>
    </font>
    <font>
      <sz val="9"/>
      <color theme="1"/>
      <name val="Arial"/>
      <family val="2"/>
    </font>
    <font>
      <sz val="9"/>
      <name val="Arial"/>
      <family val="2"/>
    </font>
    <font>
      <b/>
      <sz val="9"/>
      <color theme="1"/>
      <name val="Arial"/>
      <family val="2"/>
    </font>
    <font>
      <sz val="10"/>
      <name val="Arial"/>
      <family val="2"/>
    </font>
    <font>
      <sz val="9"/>
      <color indexed="8"/>
      <name val="Arial"/>
      <family val="2"/>
    </font>
    <font>
      <sz val="10"/>
      <color indexed="8"/>
      <name val="MS Sans Serif"/>
      <family val="2"/>
    </font>
    <font>
      <sz val="12"/>
      <color theme="1"/>
      <name val="Arial"/>
      <family val="2"/>
    </font>
    <font>
      <sz val="12"/>
      <color theme="1"/>
      <name val="Calibri"/>
      <family val="2"/>
      <scheme val="minor"/>
    </font>
    <font>
      <b/>
      <sz val="12"/>
      <color theme="0"/>
      <name val="Arial"/>
      <family val="2"/>
    </font>
    <font>
      <b/>
      <sz val="9"/>
      <color theme="0"/>
      <name val="Arial"/>
      <family val="2"/>
    </font>
    <font>
      <b/>
      <sz val="12"/>
      <color theme="0"/>
      <name val="Calibri"/>
      <family val="2"/>
      <scheme val="minor"/>
    </font>
    <font>
      <b/>
      <sz val="10"/>
      <color theme="0"/>
      <name val="Arial"/>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16403A"/>
        <bgColor indexed="64"/>
      </patternFill>
    </fill>
  </fills>
  <borders count="2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5">
    <xf numFmtId="0" fontId="0" fillId="0" borderId="0"/>
    <xf numFmtId="166" fontId="1" fillId="0" borderId="0" applyFont="0" applyFill="0" applyBorder="0" applyAlignment="0" applyProtection="0"/>
    <xf numFmtId="9" fontId="1" fillId="0" borderId="0" applyFont="0" applyFill="0" applyBorder="0" applyAlignment="0" applyProtection="0"/>
    <xf numFmtId="0" fontId="7" fillId="0" borderId="0"/>
    <xf numFmtId="0" fontId="9" fillId="0" borderId="0"/>
  </cellStyleXfs>
  <cellXfs count="173">
    <xf numFmtId="0" fontId="0" fillId="0" borderId="0" xfId="0"/>
    <xf numFmtId="0" fontId="2" fillId="0" borderId="0" xfId="0" applyFont="1" applyAlignment="1">
      <alignment vertical="center" wrapText="1"/>
    </xf>
    <xf numFmtId="0" fontId="2" fillId="0" borderId="0" xfId="0" applyFont="1" applyAlignment="1">
      <alignment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2" fontId="3" fillId="0" borderId="11" xfId="0" applyNumberFormat="1" applyFont="1" applyBorder="1" applyAlignment="1">
      <alignment horizontal="center" vertical="center"/>
    </xf>
    <xf numFmtId="164" fontId="3" fillId="0" borderId="11" xfId="0" applyNumberFormat="1" applyFont="1" applyBorder="1" applyAlignment="1">
      <alignment horizontal="center" vertical="center"/>
    </xf>
    <xf numFmtId="164" fontId="3" fillId="0" borderId="12" xfId="0" applyNumberFormat="1" applyFont="1" applyBorder="1" applyAlignment="1">
      <alignment horizontal="center" vertical="center"/>
    </xf>
    <xf numFmtId="0" fontId="0" fillId="0" borderId="0" xfId="0" applyAlignment="1">
      <alignment vertical="center" wrapText="1"/>
    </xf>
    <xf numFmtId="0" fontId="0" fillId="0" borderId="0" xfId="0" applyAlignment="1">
      <alignment vertical="center"/>
    </xf>
    <xf numFmtId="0" fontId="3" fillId="2" borderId="11" xfId="0" applyFont="1" applyFill="1" applyBorder="1" applyAlignment="1">
      <alignment vertical="center" wrapText="1"/>
    </xf>
    <xf numFmtId="164" fontId="3" fillId="0" borderId="12" xfId="0" applyNumberFormat="1" applyFont="1" applyBorder="1" applyAlignment="1">
      <alignment horizontal="center" vertical="center" wrapText="1"/>
    </xf>
    <xf numFmtId="0" fontId="4" fillId="0" borderId="1" xfId="0" applyFont="1" applyBorder="1" applyAlignment="1">
      <alignment horizontal="center" vertical="center"/>
    </xf>
    <xf numFmtId="0" fontId="4" fillId="2" borderId="2" xfId="0" applyFont="1" applyFill="1" applyBorder="1" applyAlignment="1">
      <alignment vertical="center" wrapText="1"/>
    </xf>
    <xf numFmtId="0" fontId="4" fillId="2" borderId="2" xfId="0" applyFont="1" applyFill="1" applyBorder="1" applyAlignment="1">
      <alignment horizontal="center" vertical="center"/>
    </xf>
    <xf numFmtId="2" fontId="4" fillId="2" borderId="2" xfId="0" applyNumberFormat="1" applyFont="1" applyFill="1" applyBorder="1" applyAlignment="1">
      <alignment horizontal="center" vertical="center"/>
    </xf>
    <xf numFmtId="164" fontId="4" fillId="2" borderId="13" xfId="0" applyNumberFormat="1" applyFont="1" applyFill="1" applyBorder="1" applyAlignment="1">
      <alignment horizontal="center" vertical="center"/>
    </xf>
    <xf numFmtId="0" fontId="4" fillId="0" borderId="4" xfId="0" applyFont="1" applyBorder="1" applyAlignment="1">
      <alignment horizontal="center" vertical="center"/>
    </xf>
    <xf numFmtId="0" fontId="4" fillId="2" borderId="5" xfId="0" applyFont="1" applyFill="1" applyBorder="1" applyAlignment="1">
      <alignment vertical="center" wrapText="1"/>
    </xf>
    <xf numFmtId="0" fontId="4" fillId="2" borderId="5" xfId="0" applyFont="1" applyFill="1" applyBorder="1" applyAlignment="1">
      <alignment horizontal="center" vertical="center"/>
    </xf>
    <xf numFmtId="2" fontId="4" fillId="2" borderId="5"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6" xfId="0" applyNumberFormat="1" applyFont="1" applyFill="1" applyBorder="1" applyAlignment="1">
      <alignment horizontal="center" vertical="center"/>
    </xf>
    <xf numFmtId="0" fontId="5" fillId="2" borderId="5" xfId="0" applyFont="1" applyFill="1" applyBorder="1" applyAlignment="1">
      <alignment horizontal="justify" vertical="center"/>
    </xf>
    <xf numFmtId="2" fontId="4" fillId="0" borderId="5" xfId="0" applyNumberFormat="1" applyFont="1" applyBorder="1" applyAlignment="1">
      <alignment horizontal="center" vertical="center"/>
    </xf>
    <xf numFmtId="0" fontId="4" fillId="0" borderId="5" xfId="0" applyFont="1" applyBorder="1" applyAlignment="1">
      <alignment vertical="center" wrapText="1"/>
    </xf>
    <xf numFmtId="0" fontId="4" fillId="0" borderId="5" xfId="0" applyFont="1" applyBorder="1" applyAlignment="1">
      <alignment horizontal="center" vertical="center"/>
    </xf>
    <xf numFmtId="164" fontId="4" fillId="0" borderId="6" xfId="0" applyNumberFormat="1" applyFont="1" applyBorder="1" applyAlignment="1">
      <alignment horizontal="center" vertical="center"/>
    </xf>
    <xf numFmtId="164" fontId="4" fillId="2" borderId="14" xfId="0" applyNumberFormat="1" applyFont="1" applyFill="1" applyBorder="1" applyAlignment="1">
      <alignment horizontal="center" vertical="center"/>
    </xf>
    <xf numFmtId="0" fontId="6" fillId="2" borderId="11" xfId="0" applyFont="1" applyFill="1" applyBorder="1" applyAlignment="1">
      <alignment vertical="center" wrapText="1"/>
    </xf>
    <xf numFmtId="0" fontId="6" fillId="2" borderId="11" xfId="0" applyFont="1" applyFill="1" applyBorder="1" applyAlignment="1">
      <alignment horizontal="center" vertical="center" wrapText="1"/>
    </xf>
    <xf numFmtId="0" fontId="4" fillId="0" borderId="15" xfId="0" applyFont="1" applyBorder="1" applyAlignment="1">
      <alignment horizontal="center" vertical="center"/>
    </xf>
    <xf numFmtId="0" fontId="4" fillId="2" borderId="14" xfId="0" applyFont="1" applyFill="1" applyBorder="1" applyAlignment="1">
      <alignment vertical="center" wrapText="1"/>
    </xf>
    <xf numFmtId="0" fontId="4" fillId="2" borderId="14" xfId="0" applyFont="1" applyFill="1" applyBorder="1" applyAlignment="1">
      <alignment horizontal="center" vertical="center"/>
    </xf>
    <xf numFmtId="2" fontId="4" fillId="2" borderId="14" xfId="0" applyNumberFormat="1" applyFont="1" applyFill="1" applyBorder="1" applyAlignment="1">
      <alignment horizontal="center" vertical="center"/>
    </xf>
    <xf numFmtId="164" fontId="4" fillId="2" borderId="16" xfId="0" applyNumberFormat="1" applyFont="1" applyFill="1" applyBorder="1" applyAlignment="1">
      <alignment horizontal="center" vertical="center"/>
    </xf>
    <xf numFmtId="0" fontId="4" fillId="0" borderId="17" xfId="0" applyFont="1" applyBorder="1" applyAlignment="1">
      <alignment horizontal="center" vertical="center"/>
    </xf>
    <xf numFmtId="0" fontId="4" fillId="2" borderId="18" xfId="0" applyFont="1" applyFill="1" applyBorder="1" applyAlignment="1">
      <alignment vertical="top" wrapText="1"/>
    </xf>
    <xf numFmtId="0" fontId="4" fillId="2" borderId="18" xfId="0" applyFont="1" applyFill="1" applyBorder="1" applyAlignment="1">
      <alignment horizontal="center" vertical="center"/>
    </xf>
    <xf numFmtId="2" fontId="4" fillId="2" borderId="18" xfId="0" applyNumberFormat="1" applyFont="1" applyFill="1" applyBorder="1" applyAlignment="1">
      <alignment horizontal="center" vertical="center"/>
    </xf>
    <xf numFmtId="164" fontId="4" fillId="2" borderId="18" xfId="0" applyNumberFormat="1" applyFont="1" applyFill="1" applyBorder="1" applyAlignment="1">
      <alignment horizontal="center" vertical="center"/>
    </xf>
    <xf numFmtId="164" fontId="4" fillId="2" borderId="19" xfId="0" applyNumberFormat="1" applyFont="1" applyFill="1" applyBorder="1" applyAlignment="1">
      <alignment horizontal="center" vertical="center"/>
    </xf>
    <xf numFmtId="165" fontId="2" fillId="0" borderId="0" xfId="0" applyNumberFormat="1" applyFont="1" applyAlignment="1">
      <alignment vertical="center" wrapText="1"/>
    </xf>
    <xf numFmtId="0" fontId="6" fillId="0" borderId="11" xfId="0" applyFont="1" applyBorder="1" applyAlignment="1">
      <alignment vertical="center" wrapText="1"/>
    </xf>
    <xf numFmtId="0" fontId="6" fillId="0" borderId="11" xfId="0" applyFont="1" applyBorder="1" applyAlignment="1">
      <alignment horizontal="center" vertical="center" wrapText="1"/>
    </xf>
    <xf numFmtId="164" fontId="6" fillId="0" borderId="12" xfId="0" applyNumberFormat="1" applyFont="1" applyBorder="1" applyAlignment="1">
      <alignment horizontal="center" vertical="center" wrapText="1"/>
    </xf>
    <xf numFmtId="0" fontId="4" fillId="0" borderId="14" xfId="0" applyFont="1" applyBorder="1" applyAlignment="1">
      <alignment vertical="center" wrapText="1"/>
    </xf>
    <xf numFmtId="0" fontId="4" fillId="0" borderId="14" xfId="0" applyFont="1" applyBorder="1" applyAlignment="1">
      <alignment horizontal="center" vertical="center"/>
    </xf>
    <xf numFmtId="2" fontId="4" fillId="0" borderId="14" xfId="0" applyNumberFormat="1" applyFont="1" applyBorder="1" applyAlignment="1">
      <alignment horizontal="center" vertical="center"/>
    </xf>
    <xf numFmtId="164" fontId="4" fillId="0" borderId="14" xfId="0" applyNumberFormat="1" applyFont="1" applyBorder="1" applyAlignment="1">
      <alignment horizontal="center" vertical="center"/>
    </xf>
    <xf numFmtId="164" fontId="4" fillId="0" borderId="16"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5" xfId="0" applyFont="1" applyBorder="1" applyAlignment="1">
      <alignment horizontal="left" vertical="center" wrapText="1"/>
    </xf>
    <xf numFmtId="0" fontId="5" fillId="0" borderId="5" xfId="0" applyFont="1" applyBorder="1" applyAlignment="1">
      <alignment horizontal="center" vertical="center"/>
    </xf>
    <xf numFmtId="2" fontId="4" fillId="0" borderId="4" xfId="0" applyNumberFormat="1" applyFont="1" applyBorder="1" applyAlignment="1">
      <alignment horizontal="center" vertical="center"/>
    </xf>
    <xf numFmtId="0" fontId="5" fillId="0" borderId="5" xfId="0" applyFont="1" applyBorder="1" applyAlignment="1">
      <alignment horizontal="left" vertical="center" wrapText="1"/>
    </xf>
    <xf numFmtId="0" fontId="8" fillId="0" borderId="5" xfId="3" applyFont="1" applyBorder="1" applyAlignment="1" applyProtection="1">
      <alignment horizontal="center" vertical="center" wrapText="1"/>
      <protection locked="0"/>
    </xf>
    <xf numFmtId="0" fontId="4" fillId="0" borderId="5" xfId="0" applyFont="1" applyBorder="1" applyAlignment="1">
      <alignment horizontal="justify" vertical="justify" wrapText="1"/>
    </xf>
    <xf numFmtId="0" fontId="4" fillId="0" borderId="20" xfId="0" applyFont="1" applyBorder="1" applyAlignment="1">
      <alignment horizontal="center" vertical="center"/>
    </xf>
    <xf numFmtId="0" fontId="4" fillId="0" borderId="21" xfId="0" applyFont="1" applyBorder="1" applyAlignment="1">
      <alignment horizontal="center" vertical="center"/>
    </xf>
    <xf numFmtId="2" fontId="4" fillId="2" borderId="21" xfId="0" applyNumberFormat="1" applyFont="1" applyFill="1" applyBorder="1" applyAlignment="1">
      <alignment horizontal="center" vertical="center"/>
    </xf>
    <xf numFmtId="0" fontId="5" fillId="0" borderId="4" xfId="0" applyFont="1" applyBorder="1" applyAlignment="1">
      <alignment horizontal="center" vertical="center"/>
    </xf>
    <xf numFmtId="0" fontId="4" fillId="0" borderId="5" xfId="0" applyFont="1" applyBorder="1" applyAlignment="1">
      <alignment horizontal="justify" vertical="center"/>
    </xf>
    <xf numFmtId="1" fontId="4" fillId="0" borderId="14" xfId="4" applyNumberFormat="1" applyFont="1" applyBorder="1" applyAlignment="1" applyProtection="1">
      <alignment horizontal="center" vertical="center" wrapText="1"/>
      <protection hidden="1"/>
    </xf>
    <xf numFmtId="1" fontId="4" fillId="0" borderId="5" xfId="4" applyNumberFormat="1" applyFont="1" applyBorder="1" applyAlignment="1" applyProtection="1">
      <alignment horizontal="center" vertical="center" wrapText="1"/>
      <protection hidden="1"/>
    </xf>
    <xf numFmtId="0" fontId="3" fillId="0" borderId="23" xfId="0" applyFont="1" applyBorder="1" applyAlignment="1">
      <alignment horizontal="center" vertical="center"/>
    </xf>
    <xf numFmtId="0" fontId="6" fillId="0" borderId="24" xfId="0" applyFont="1" applyBorder="1" applyAlignment="1">
      <alignment vertical="center" wrapText="1"/>
    </xf>
    <xf numFmtId="0" fontId="6" fillId="0" borderId="25" xfId="0" applyFont="1" applyBorder="1" applyAlignment="1">
      <alignment vertical="center" wrapText="1"/>
    </xf>
    <xf numFmtId="164" fontId="6" fillId="0" borderId="24" xfId="0" applyNumberFormat="1" applyFont="1" applyBorder="1" applyAlignment="1">
      <alignment horizontal="center" vertical="center" wrapText="1"/>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2" fontId="4" fillId="0" borderId="14" xfId="0" applyNumberFormat="1" applyFont="1" applyBorder="1" applyAlignment="1">
      <alignment horizontal="center" vertical="center" wrapText="1"/>
    </xf>
    <xf numFmtId="0" fontId="4" fillId="0" borderId="4" xfId="0" applyFont="1" applyBorder="1" applyAlignment="1">
      <alignment horizontal="center" vertical="center" wrapText="1"/>
    </xf>
    <xf numFmtId="2" fontId="4" fillId="0" borderId="5" xfId="0" applyNumberFormat="1" applyFont="1" applyBorder="1" applyAlignment="1">
      <alignment horizontal="center" vertical="center" wrapText="1"/>
    </xf>
    <xf numFmtId="2" fontId="4" fillId="0" borderId="4" xfId="0" applyNumberFormat="1" applyFont="1" applyBorder="1" applyAlignment="1">
      <alignment horizontal="center" vertical="center" wrapText="1"/>
    </xf>
    <xf numFmtId="2" fontId="4" fillId="2" borderId="5" xfId="0" applyNumberFormat="1" applyFont="1" applyFill="1" applyBorder="1" applyAlignment="1">
      <alignment horizontal="center" vertical="center" wrapText="1"/>
    </xf>
    <xf numFmtId="0" fontId="4" fillId="2" borderId="5" xfId="0" applyFont="1" applyFill="1" applyBorder="1" applyAlignment="1">
      <alignment horizontal="left" vertical="center" wrapText="1"/>
    </xf>
    <xf numFmtId="0" fontId="4" fillId="2" borderId="18" xfId="0" applyFont="1" applyFill="1" applyBorder="1" applyAlignment="1">
      <alignment vertical="center" wrapText="1"/>
    </xf>
    <xf numFmtId="0" fontId="4" fillId="2" borderId="26" xfId="0" applyFont="1" applyFill="1" applyBorder="1" applyAlignment="1">
      <alignment horizontal="center" vertical="center"/>
    </xf>
    <xf numFmtId="0" fontId="3" fillId="0" borderId="4" xfId="0" applyFont="1" applyBorder="1" applyAlignment="1">
      <alignment horizontal="center" vertical="center"/>
    </xf>
    <xf numFmtId="0" fontId="6" fillId="2" borderId="5" xfId="0" applyFont="1" applyFill="1" applyBorder="1" applyAlignment="1">
      <alignment vertical="center" wrapText="1"/>
    </xf>
    <xf numFmtId="164" fontId="6" fillId="0" borderId="6" xfId="0" applyNumberFormat="1" applyFont="1" applyBorder="1" applyAlignment="1">
      <alignment horizontal="center" vertical="center" wrapText="1"/>
    </xf>
    <xf numFmtId="10" fontId="2" fillId="0" borderId="0" xfId="2" applyNumberFormat="1" applyFont="1" applyFill="1" applyAlignment="1">
      <alignment vertical="center" wrapText="1"/>
    </xf>
    <xf numFmtId="10" fontId="2" fillId="0" borderId="0" xfId="2" applyNumberFormat="1" applyFont="1" applyFill="1" applyAlignment="1">
      <alignment vertical="center"/>
    </xf>
    <xf numFmtId="0" fontId="5" fillId="2" borderId="5" xfId="0" applyFont="1" applyFill="1" applyBorder="1" applyAlignment="1">
      <alignment horizontal="left" vertical="center" wrapText="1"/>
    </xf>
    <xf numFmtId="0" fontId="5" fillId="2" borderId="5" xfId="0" applyFont="1" applyFill="1" applyBorder="1" applyAlignment="1">
      <alignment horizontal="center" vertical="center" wrapText="1"/>
    </xf>
    <xf numFmtId="0" fontId="2" fillId="2" borderId="0" xfId="0" applyFont="1" applyFill="1" applyAlignment="1">
      <alignment vertical="center"/>
    </xf>
    <xf numFmtId="0" fontId="5" fillId="2" borderId="5" xfId="0" applyFont="1" applyFill="1" applyBorder="1" applyAlignment="1">
      <alignment vertical="center" wrapText="1"/>
    </xf>
    <xf numFmtId="0" fontId="6" fillId="0" borderId="5" xfId="0" applyFont="1" applyBorder="1" applyAlignment="1">
      <alignment vertical="center" wrapText="1"/>
    </xf>
    <xf numFmtId="2" fontId="4" fillId="0" borderId="10" xfId="0" applyNumberFormat="1" applyFont="1" applyBorder="1" applyAlignment="1">
      <alignment horizontal="center" vertical="center"/>
    </xf>
    <xf numFmtId="0" fontId="4" fillId="0" borderId="11" xfId="0" applyFont="1" applyBorder="1" applyAlignment="1">
      <alignment horizontal="center" vertical="center"/>
    </xf>
    <xf numFmtId="2" fontId="4" fillId="0" borderId="11" xfId="0" applyNumberFormat="1" applyFont="1" applyBorder="1" applyAlignment="1">
      <alignment horizontal="center" vertical="center"/>
    </xf>
    <xf numFmtId="164" fontId="4" fillId="0" borderId="11" xfId="1" applyNumberFormat="1" applyFont="1" applyFill="1" applyBorder="1" applyAlignment="1">
      <alignment horizontal="center" vertical="center"/>
    </xf>
    <xf numFmtId="164" fontId="4" fillId="0" borderId="12" xfId="0" applyNumberFormat="1" applyFont="1" applyBorder="1" applyAlignment="1">
      <alignment horizontal="center" vertical="center"/>
    </xf>
    <xf numFmtId="2" fontId="4" fillId="0" borderId="15" xfId="0" applyNumberFormat="1" applyFont="1" applyBorder="1" applyAlignment="1">
      <alignment horizontal="center" vertical="center"/>
    </xf>
    <xf numFmtId="164" fontId="4" fillId="0" borderId="14" xfId="1" applyNumberFormat="1" applyFont="1" applyFill="1" applyBorder="1" applyAlignment="1">
      <alignment horizontal="center" vertical="center"/>
    </xf>
    <xf numFmtId="2" fontId="4" fillId="0" borderId="27" xfId="0" applyNumberFormat="1" applyFont="1" applyBorder="1" applyAlignment="1">
      <alignment horizontal="center" vertical="center"/>
    </xf>
    <xf numFmtId="167" fontId="4" fillId="0" borderId="5" xfId="0" applyNumberFormat="1" applyFont="1" applyBorder="1" applyAlignment="1">
      <alignment horizontal="center" vertical="center"/>
    </xf>
    <xf numFmtId="166" fontId="0" fillId="0" borderId="5" xfId="1" applyFont="1" applyBorder="1" applyAlignment="1">
      <alignment horizontal="center" vertical="center"/>
    </xf>
    <xf numFmtId="168" fontId="4" fillId="0" borderId="5" xfId="0" applyNumberFormat="1" applyFont="1" applyBorder="1" applyAlignment="1">
      <alignment horizontal="center" vertical="center"/>
    </xf>
    <xf numFmtId="164" fontId="2" fillId="0" borderId="0" xfId="0" applyNumberFormat="1" applyFont="1" applyAlignment="1">
      <alignment vertical="center"/>
    </xf>
    <xf numFmtId="0" fontId="2" fillId="0" borderId="0" xfId="0" applyFont="1" applyAlignment="1">
      <alignment horizontal="left" vertical="center"/>
    </xf>
    <xf numFmtId="0" fontId="4" fillId="0" borderId="0" xfId="0" applyFont="1" applyAlignment="1">
      <alignment horizontal="center" vertical="center"/>
    </xf>
    <xf numFmtId="2" fontId="2" fillId="0" borderId="0" xfId="0" applyNumberFormat="1" applyFont="1" applyAlignment="1">
      <alignment horizontal="center" vertical="center"/>
    </xf>
    <xf numFmtId="164" fontId="4" fillId="0" borderId="0" xfId="0" applyNumberFormat="1" applyFont="1" applyAlignment="1">
      <alignment horizontal="center" vertical="center"/>
    </xf>
    <xf numFmtId="164" fontId="2" fillId="0" borderId="0" xfId="0" applyNumberFormat="1" applyFont="1" applyAlignment="1">
      <alignment horizontal="center" vertical="center"/>
    </xf>
    <xf numFmtId="164" fontId="10" fillId="0" borderId="0" xfId="0" applyNumberFormat="1" applyFont="1" applyAlignment="1">
      <alignment horizontal="center" vertical="center" wrapText="1"/>
    </xf>
    <xf numFmtId="164" fontId="11" fillId="0" borderId="0" xfId="0" applyNumberFormat="1" applyFont="1" applyAlignment="1">
      <alignment horizontal="center" vertical="center" wrapText="1"/>
    </xf>
    <xf numFmtId="2" fontId="2" fillId="3" borderId="0" xfId="0" applyNumberFormat="1" applyFont="1" applyFill="1" applyAlignment="1">
      <alignment horizontal="center" vertical="center"/>
    </xf>
    <xf numFmtId="0" fontId="2" fillId="0" borderId="5" xfId="0" applyFont="1" applyBorder="1" applyAlignment="1">
      <alignment vertical="center"/>
    </xf>
    <xf numFmtId="2" fontId="2" fillId="3" borderId="5" xfId="0" applyNumberFormat="1" applyFont="1" applyFill="1" applyBorder="1" applyAlignment="1">
      <alignment horizontal="center" vertical="center"/>
    </xf>
    <xf numFmtId="164" fontId="4" fillId="0" borderId="5" xfId="0" applyNumberFormat="1" applyFont="1" applyBorder="1" applyAlignment="1">
      <alignment horizontal="center" vertical="center"/>
    </xf>
    <xf numFmtId="164" fontId="2" fillId="0" borderId="5" xfId="0" applyNumberFormat="1" applyFont="1" applyBorder="1" applyAlignment="1">
      <alignment horizontal="center" vertical="center"/>
    </xf>
    <xf numFmtId="0" fontId="13" fillId="4" borderId="10" xfId="0" applyFont="1" applyFill="1" applyBorder="1" applyAlignment="1">
      <alignment horizontal="center" vertical="center"/>
    </xf>
    <xf numFmtId="0" fontId="13" fillId="4" borderId="11" xfId="0" applyFont="1" applyFill="1" applyBorder="1" applyAlignment="1">
      <alignment vertical="top" wrapText="1"/>
    </xf>
    <xf numFmtId="0" fontId="13" fillId="4" borderId="11" xfId="0" applyFont="1" applyFill="1" applyBorder="1" applyAlignment="1">
      <alignment horizontal="center" vertical="center"/>
    </xf>
    <xf numFmtId="2" fontId="13" fillId="4" borderId="11" xfId="0" applyNumberFormat="1" applyFont="1" applyFill="1" applyBorder="1" applyAlignment="1">
      <alignment horizontal="center" vertical="center"/>
    </xf>
    <xf numFmtId="164" fontId="13" fillId="4" borderId="11" xfId="0" applyNumberFormat="1" applyFont="1" applyFill="1" applyBorder="1" applyAlignment="1">
      <alignment horizontal="center" vertical="center"/>
    </xf>
    <xf numFmtId="165" fontId="13" fillId="4" borderId="12" xfId="0" applyNumberFormat="1" applyFont="1" applyFill="1" applyBorder="1" applyAlignment="1">
      <alignment horizontal="center" vertical="center"/>
    </xf>
    <xf numFmtId="164" fontId="13" fillId="4" borderId="22" xfId="0" applyNumberFormat="1" applyFont="1" applyFill="1" applyBorder="1" applyAlignment="1">
      <alignment horizontal="center" vertical="center"/>
    </xf>
    <xf numFmtId="164" fontId="13" fillId="4" borderId="24" xfId="0" applyNumberFormat="1" applyFont="1" applyFill="1" applyBorder="1" applyAlignment="1">
      <alignment vertical="center"/>
    </xf>
    <xf numFmtId="164" fontId="13" fillId="4" borderId="12" xfId="0" applyNumberFormat="1" applyFont="1" applyFill="1" applyBorder="1" applyAlignment="1">
      <alignment horizontal="center" vertical="center"/>
    </xf>
    <xf numFmtId="0" fontId="14" fillId="4" borderId="1" xfId="0" applyFont="1" applyFill="1" applyBorder="1" applyAlignment="1">
      <alignment vertical="center"/>
    </xf>
    <xf numFmtId="0" fontId="15" fillId="4" borderId="2" xfId="0" applyFont="1" applyFill="1" applyBorder="1" applyAlignment="1">
      <alignment horizontal="left" vertical="center"/>
    </xf>
    <xf numFmtId="0" fontId="15" fillId="4" borderId="2" xfId="0" applyFont="1" applyFill="1" applyBorder="1" applyAlignment="1">
      <alignment vertical="center"/>
    </xf>
    <xf numFmtId="2" fontId="15" fillId="4" borderId="2" xfId="0" applyNumberFormat="1" applyFont="1" applyFill="1" applyBorder="1" applyAlignment="1">
      <alignment horizontal="center" vertical="center"/>
    </xf>
    <xf numFmtId="164" fontId="15" fillId="4" borderId="2" xfId="0" applyNumberFormat="1" applyFont="1" applyFill="1" applyBorder="1" applyAlignment="1">
      <alignment horizontal="center" vertical="center"/>
    </xf>
    <xf numFmtId="164" fontId="15" fillId="4" borderId="3" xfId="0" applyNumberFormat="1" applyFont="1" applyFill="1" applyBorder="1" applyAlignment="1">
      <alignment horizontal="center" vertical="center"/>
    </xf>
    <xf numFmtId="0" fontId="14" fillId="4" borderId="15" xfId="0" applyFont="1" applyFill="1" applyBorder="1" applyAlignment="1">
      <alignment vertical="center"/>
    </xf>
    <xf numFmtId="0" fontId="15" fillId="4" borderId="14" xfId="0" applyFont="1" applyFill="1" applyBorder="1" applyAlignment="1">
      <alignment horizontal="left" vertical="center"/>
    </xf>
    <xf numFmtId="10" fontId="15" fillId="4" borderId="14" xfId="2" applyNumberFormat="1" applyFont="1" applyFill="1" applyBorder="1" applyAlignment="1">
      <alignment horizontal="center" vertical="center"/>
    </xf>
    <xf numFmtId="2" fontId="15" fillId="4" borderId="14" xfId="0" applyNumberFormat="1" applyFont="1" applyFill="1" applyBorder="1" applyAlignment="1">
      <alignment horizontal="center" vertical="center"/>
    </xf>
    <xf numFmtId="164" fontId="15" fillId="4" borderId="14" xfId="0" applyNumberFormat="1" applyFont="1" applyFill="1" applyBorder="1" applyAlignment="1">
      <alignment horizontal="center" vertical="center"/>
    </xf>
    <xf numFmtId="164" fontId="15" fillId="4" borderId="16" xfId="0" applyNumberFormat="1" applyFont="1" applyFill="1" applyBorder="1" applyAlignment="1">
      <alignment horizontal="center" vertical="center"/>
    </xf>
    <xf numFmtId="0" fontId="14" fillId="4" borderId="4" xfId="0" applyFont="1" applyFill="1" applyBorder="1" applyAlignment="1">
      <alignment vertical="center"/>
    </xf>
    <xf numFmtId="0" fontId="15" fillId="4" borderId="5" xfId="0" applyFont="1" applyFill="1" applyBorder="1" applyAlignment="1">
      <alignment horizontal="left" vertical="center"/>
    </xf>
    <xf numFmtId="10" fontId="15" fillId="4" borderId="5" xfId="2" applyNumberFormat="1" applyFont="1" applyFill="1" applyBorder="1" applyAlignment="1">
      <alignment horizontal="center" vertical="center"/>
    </xf>
    <xf numFmtId="2" fontId="15" fillId="4" borderId="5" xfId="0" applyNumberFormat="1" applyFont="1" applyFill="1" applyBorder="1" applyAlignment="1">
      <alignment horizontal="center" vertical="center"/>
    </xf>
    <xf numFmtId="164" fontId="15" fillId="4" borderId="5" xfId="0" applyNumberFormat="1" applyFont="1" applyFill="1" applyBorder="1" applyAlignment="1">
      <alignment horizontal="center" vertical="center"/>
    </xf>
    <xf numFmtId="164" fontId="15" fillId="4" borderId="6"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1" xfId="0" applyFont="1" applyFill="1" applyBorder="1" applyAlignment="1">
      <alignment vertical="center"/>
    </xf>
    <xf numFmtId="2" fontId="15" fillId="4" borderId="21" xfId="0" applyNumberFormat="1" applyFont="1" applyFill="1" applyBorder="1" applyAlignment="1">
      <alignment horizontal="center" vertical="center"/>
    </xf>
    <xf numFmtId="164" fontId="15" fillId="4" borderId="21" xfId="0" applyNumberFormat="1" applyFont="1" applyFill="1" applyBorder="1" applyAlignment="1">
      <alignment horizontal="center" vertical="center"/>
    </xf>
    <xf numFmtId="164" fontId="15" fillId="4" borderId="28" xfId="0" applyNumberFormat="1" applyFont="1" applyFill="1" applyBorder="1" applyAlignment="1">
      <alignment horizontal="center" vertical="center"/>
    </xf>
    <xf numFmtId="0" fontId="15" fillId="4" borderId="5" xfId="0" applyFont="1" applyFill="1" applyBorder="1" applyAlignment="1">
      <alignment vertical="center"/>
    </xf>
    <xf numFmtId="0" fontId="14" fillId="4" borderId="17" xfId="0" applyFont="1" applyFill="1" applyBorder="1" applyAlignment="1">
      <alignment vertical="center"/>
    </xf>
    <xf numFmtId="0" fontId="15" fillId="4" borderId="18" xfId="0" applyFont="1" applyFill="1" applyBorder="1" applyAlignment="1">
      <alignment horizontal="left" vertical="center"/>
    </xf>
    <xf numFmtId="0" fontId="15" fillId="4" borderId="18" xfId="0" applyFont="1" applyFill="1" applyBorder="1" applyAlignment="1">
      <alignment vertical="center"/>
    </xf>
    <xf numFmtId="2" fontId="15" fillId="4" borderId="18" xfId="0" applyNumberFormat="1" applyFont="1" applyFill="1" applyBorder="1" applyAlignment="1">
      <alignment horizontal="center" vertical="center"/>
    </xf>
    <xf numFmtId="164" fontId="15" fillId="4" borderId="18" xfId="0" applyNumberFormat="1" applyFont="1" applyFill="1" applyBorder="1" applyAlignment="1">
      <alignment horizontal="center" vertical="center"/>
    </xf>
    <xf numFmtId="164" fontId="15" fillId="4" borderId="19" xfId="0" applyNumberFormat="1" applyFont="1" applyFill="1" applyBorder="1" applyAlignment="1">
      <alignment horizontal="center" vertical="center"/>
    </xf>
    <xf numFmtId="0" fontId="14" fillId="4" borderId="7" xfId="0" applyFont="1" applyFill="1" applyBorder="1" applyAlignment="1">
      <alignment vertical="center"/>
    </xf>
    <xf numFmtId="0" fontId="15" fillId="4" borderId="8" xfId="0" applyFont="1" applyFill="1" applyBorder="1" applyAlignment="1">
      <alignment horizontal="left" vertical="center" wrapText="1"/>
    </xf>
    <xf numFmtId="9" fontId="15" fillId="4" borderId="8" xfId="2" applyFont="1" applyFill="1" applyBorder="1" applyAlignment="1">
      <alignment horizontal="center" vertical="center"/>
    </xf>
    <xf numFmtId="2" fontId="15" fillId="4" borderId="8" xfId="0" applyNumberFormat="1" applyFont="1" applyFill="1" applyBorder="1" applyAlignment="1">
      <alignment horizontal="center" vertical="center"/>
    </xf>
    <xf numFmtId="164" fontId="15" fillId="4" borderId="9" xfId="0" applyNumberFormat="1" applyFont="1" applyFill="1" applyBorder="1" applyAlignment="1">
      <alignment horizontal="center" vertical="center"/>
    </xf>
    <xf numFmtId="0" fontId="6" fillId="0" borderId="11" xfId="0" applyFont="1" applyBorder="1" applyAlignment="1">
      <alignment horizontal="center" vertical="center" wrapText="1"/>
    </xf>
    <xf numFmtId="0" fontId="6" fillId="2" borderId="5" xfId="0" applyFont="1" applyFill="1" applyBorder="1" applyAlignment="1">
      <alignment horizontal="center" vertical="center" wrapText="1"/>
    </xf>
    <xf numFmtId="0" fontId="6" fillId="0" borderId="5" xfId="0" applyFont="1" applyBorder="1" applyAlignment="1">
      <alignment horizontal="center" vertical="center" wrapText="1"/>
    </xf>
    <xf numFmtId="0" fontId="3" fillId="2" borderId="11" xfId="0" applyFont="1" applyFill="1" applyBorder="1" applyAlignment="1">
      <alignment horizontal="center" vertical="center" wrapText="1"/>
    </xf>
    <xf numFmtId="0" fontId="12" fillId="4" borderId="1"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2" fillId="4" borderId="4"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7"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9" xfId="0" applyFont="1" applyFill="1" applyBorder="1" applyAlignment="1">
      <alignment horizontal="center" vertical="center"/>
    </xf>
  </cellXfs>
  <cellStyles count="5">
    <cellStyle name="Moneda" xfId="1" builtinId="4"/>
    <cellStyle name="Normal" xfId="0" builtinId="0"/>
    <cellStyle name="Normal 4 2" xfId="3" xr:uid="{BEB1CEDC-DA7E-40E3-A069-DFCED3C93F0D}"/>
    <cellStyle name="Normal_precios 2001-2 y 2002-1" xfId="4" xr:uid="{059A259F-9E6D-4696-ADAA-B07D9AF1E207}"/>
    <cellStyle name="Porcentaje" xfId="2" builtinId="5"/>
  </cellStyles>
  <dxfs count="0"/>
  <tableStyles count="0" defaultTableStyle="TableStyleMedium2" defaultPivotStyle="PivotStyleLight16"/>
  <colors>
    <mruColors>
      <color rgb="FF164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26" Type="http://schemas.openxmlformats.org/officeDocument/2006/relationships/externalLink" Target="externalLinks/externalLink22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16" Type="http://schemas.openxmlformats.org/officeDocument/2006/relationships/externalLink" Target="externalLinks/externalLink215.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theme" Target="theme/theme1.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styles" Target="styles.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sharedStrings" Target="sharedStrings.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0" Type="http://schemas.openxmlformats.org/officeDocument/2006/relationships/externalLink" Target="externalLinks/externalLink219.xml"/><Relationship Id="rId225" Type="http://schemas.openxmlformats.org/officeDocument/2006/relationships/externalLink" Target="externalLinks/externalLink224.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externalLink" Target="externalLinks/externalLink209.xml"/><Relationship Id="rId215" Type="http://schemas.openxmlformats.org/officeDocument/2006/relationships/externalLink" Target="externalLinks/externalLink214.xml"/><Relationship Id="rId26" Type="http://schemas.openxmlformats.org/officeDocument/2006/relationships/externalLink" Target="externalLinks/externalLink25.xml"/><Relationship Id="rId231" Type="http://schemas.openxmlformats.org/officeDocument/2006/relationships/calcChain" Target="calcChain.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MaCaroCar\Documents\PERSONAL%20MACAROCAR\PPTO%20PRELIMINAR%20PPL\APU%20VOL%2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0838\nuevos%20tdr\01_TRABAJO\IDU_202\PRESUPUESTOS\ABRIL_18\Ppto%20de%20Obra%20INARE-IDU-202-05%20-%20Tramo%20Cra-15-19%20-Separador-%20v.16-04-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docs.live.net/C:/Users/OscArQ/Documents/Datos%20de%20usuario%20de%20Microsoft/Office%202011%20AutoRecovery/Server/ARCHIVOS/casa%20dr.%20Raul%20Naranjo/CAUCA%20VIEJO%20AMPLIACION/Control%20costo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Z:\BIIM\CAROLINA%20OLARTE\Consolidacion%20Territorial\Entregables\PROYECTOS%20UACT%20-%20Finales\7.%20Nechi\3.%20Presupuesto\Presupuesto%20Nechi%20(2Feb.201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Centauro\datos\Trab\Codensa-RSA\Densidades%20de%20carga\Cargabilidad%20econ&#243;mica5.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UNITARIOS%20GENERALES.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Startup" Target="Sanear9/d/PROYECTOS/CORANTIOQUIA/VENECIA/1.%20DIAGNOSTICO/ALCANTARILLADO/VENECI_AA_D_IN_01%20A%204.2%20RCH%20Alcantarillad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docs.live.net/Mis%20Documentos/Documentos/RIP/C&amp;C%20S.A/PROYECTOS%20C&amp;C%20S.A/OVEJAS/Alcantarillado%20La%20Pe&#241;a/ALCANTARILLADO%20%20LA%20PE&#209;A-OVEJAS%203(2).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docs.live.net/CIENAGA%20DE%20ORO/AULAS/PROYECTOS%20AULAS/MARISCAL%20SUCRE/Mis%20documentos/Monteria/Mis%20im&#225;genes/documentos/PAVSA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Pc1/d/LIQ.TRANSPORTE%20DE%20MATERIALES%20OCTUBRE%20DE%202006%20HASMER%20FINAL.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Startup" Target="Sanearpc8/d/PROYECTOS/BUENOS%20AIRES/DISE&#209;O/Dise&#241;o%20hidraulico%20de%20componen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Jaime\E\Misdocumentos\Estudio%20Dico-Inser\QLa%20Dulcera\DISDULCE%203\CANTIDADES\cantidades%20QdulceMD%2004040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Jaime\E\178_Ayura\PRODUCTOS_FINALES\178-00-IDC-01-0\20TAB03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Documents%20and%20Settings\MANUEL%20RICARDO%20GOMEZ\I.D.U\KM%205%20V&#237;a%20la%20Calera\PROCESO%20PRECONTRACUTUAL\presupuestos\Construcci&#243;n\EJEMPLOS\Copia%20de%20PRESUPUESTO%20PUENTE%20TRANSVERSAL%2045%20-%20V.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Servidor\f\C.701%20DISE&#209;OS%20IDU%20GRUPO%20G\09%20Productos%20de%20la%20Consultor&#237;a\701_SIN_ANALISIS_PRECIOS_UNITARIOS%20en%20proceso\APU_GRUPO_G-Bas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Users\olga\AppData\Local\Temp\Rar$DI00.611\PRESUPUESTOS%20PARQUES%20HAROLD\TRABAJO\PRESUPUESTO%20ALCALDIA%20DEFINITIVO\ALCALDIA%20ULTIMA%20VERSION.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Y:\proyectos\Poceta_Tanque_Comando_Alto_Vallejo\Rec_informacion\Presupuestos\17.%20VOLUMEN%20XVII.%20PRESUPUESTOS%20Y%20PROGRAMACION\002_Anexo%201%20APU\APUs%20%20RiO%20MED%20OBRA%20CIVIL%20FINAL%20(1).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docs.live.net/Users/PK1WARA/Desktop/JUAN%20TAMAYO/TOLEDO/14.%20PROYECTO%20CENTRO%20DIA/LICITACI&#211;N%20PUBLICA/PRESUPUESTO%20CENTRO%20DIA%20SA%20TOLEDO%202019%20V-5.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Pc1\Mis%20documentos\Datos\K1\03%20Grupo%2005\02%20Dise&#241;os\01%20Ahorcado\02%20Memorias\02%20Hojas\Cantidades%20de%20Obra\02%20VILLAHERMOSA.Chalo\01%20Dis_AC_VH_02111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JuPaFlo\10.%20REFORMAS%20Y%20ACABADOS%20JM\CONTROL%20DE%20OBRA\20220124%20DINISSAN\20220124%20DINISSAN_Nutibara.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docs.live.net/Informacion%20Comercial_Sucre/Sincelejo/Cortijo%20-%20Sincelej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d.docs.live.net/Informacion%20Comercial_Sucre/Sincelejo/Las%20Delicias%20-%20Sincelej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c-sgallo\Proyectos%20Sandra%20Gallo\Proyectos%20varios\Valdivia\PRESUPUESTOS%20CORREGIDOS\PRESUPUESTO%20ACTO.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Servidor\DATOS%20(F)\Documents%20and%20Settings\Administrador\Mis%20documentos\Mis%20archivos%20recibidos\APUS%20JUNIO%2015-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principal/VIGENTES/vigentes/PROPUESTAS/RESIDENTE%20CONST%20SADEP/formularios/A.P.U.%20BAS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G:\Documents%20and%20Settings\cmcarden1\Mis%20documentos\MARIA%20CAROLINA\PRESUPUESTO\CONSTRUCCI&#211;N\CALI%20TUNA%20BAJA\1.%20PRESUPUESTO%20CALI%20TUNA%20BAJA%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d.docs.live.net/C:/H/METODOLO/SISTEMA/PROYECTS/pro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d.docs.live.net/NTPRINCIPAL/Licitaciones/Licitaciones%202000/05-2000%20IDU%20LP%20GPTN%20002-2000/Anexo2PU%20y%20AIU-%2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Jgarcilo3\Contrato%20mtto%202007\Estad.%20Da&#241;os\Rendimientos_Sur%2003-00(J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Y:\INVPROG\SIS-DA&#209;OS\Acueducto\2000\Sur\Rendimientos_Sur%2012-9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VILLA%20TAKOA\Presupuesto\APUS%20VILLA%20TAKO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d.docs.live.net/C:/Users/OscArQ/Documents/Datos%20de%20usuario%20de%20Microsoft/Office%202011%20AutoRecovery/Server/ARCHIVOS/CORDOUTSOURCING/CNCH/Centros%20de%20costo/SE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VARIOS%20SAN%20ROQUE\Users\Usuario\AppData\Local\Temp\Rar$DI05.444\APU%20-%20Inv..GRUPO%20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omunicaciones\wgutierrez$\AASSA%20TECNICA%201-1\AMALFI\COLECTORES%20AMALFI%20A&#209;O%202008\ANEXO3_PRESUPUESTO%20ALCANTARILLADO.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d.docs.live.net/Documents%20and%20Settings/CLIENTE/Configuraci&#243;n%20local/Archivos%20temporales%20de%20Internet/Content.IE5/TRZVDLCE/APU%20CANCHA%20DE%20SOFTBO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Servidor\servidor\Dise&#241;os%20y%20Construcciones\An&#225;lisis%20de%20precios%20unitarios%20de%20Bajo%20Grande.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G:\Escritorio\PP\PP%20no%20usados\1&#186;%20de%20Mayo%20con%2049C.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Pc1\d\LIQ.TRANSPORTE%20DE%20MATERIALES%20OCTUBRE%20DE%202006%20HASMER%20FINAL.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Users\Ing.%20Oscar\Downloads\MATRIZ%20PARA%20EL%20CALCULO%20DEL%20AIU%2020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Estacion2\d\DOCUME~1\USER05~1\CONFIG~1\TEMP\ADMINISTRACION%20VIAL%20G2\PRESUPUESTOS\Presupuesto%20remoci&#243;n%20de%20derrumbes.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acta%2014\Mis%20documentos\ACTA%20No%2040\ACTA%20No36\CONSORCIO%20acta%20No35\Mis%20documentos\WINDOWS\TEMP\RELACI~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37247222\Acc%20Ago-Sep.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Users\jmperez\Documents\TECNICA\DEPORTE%20Y%20RECREACION\02%20ESTANDARIZADO%20POLIDEPORTIVO\05%20HOJA%20CALCULO%20ESTANDARIZADO\PRESUPUESTO%20DEL%20POLIDEPORTIVO%20COMPLETO.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d.docs.live.net/MIGUEL%20MENDOZA/SAICO%20INGENIERIA%20Y%20GAV%20CONSTRUCTORES/PROYECTO%20PLACA%20DEPORTIVA%20LA%20UNION/BALANCE%20DE%20MAYORES%20CANTIDADES/PROPUESTA%20ECONOMIC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1_PROYECTO%20PDA%20ANTIOQUIA\25_PDA-ANTIOQUIA\11_BRICE&#209;O\1_AJUSTE%20BRICE&#209;O%20(abril-2012)\11.%20Presupuesto%20general\Ppto_completo_Brice&#241;o_octubre_201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Z:\Hidroarma_044_12_via_puente_depos\Ejecucion\Entregas_a_hidroarma\Entrega_C04412_20130708\Volumen_I_Dise&#241;o_Presupuesto_VCM\Anexos\Anexo15_Presupuesto_VCM.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Documents%20and%20Settings\Administrator\My%20Documents\ZAR07\Apu051b.xls" TargetMode="External"/></Relationships>
</file>

<file path=xl/externalLinks/_rels/externalLink142.xml.rels><?xml version="1.0" encoding="UTF-8" standalone="yes"?>
<Relationships xmlns="http://schemas.openxmlformats.org/package/2006/relationships"><Relationship Id="rId2" Type="http://schemas.microsoft.com/office/2019/04/relationships/externalLinkLongPath" Target="https://d.docs.live.net/Nasly/buzon/Users/Usuario/Desktop/Documents%20and%20Settings/1/Mis%20documentos/Personal/Division%204/Proyectos/EPF%20Flore&#241;a/01%20PROPUESTA%20Y%20CONTRATO/1.1%20Propuesta/Petrocercol/Oferta/REV%202/ME%202%20PROV%20PETRO%20REV%202.xls?4581E6A7" TargetMode="External"/><Relationship Id="rId1" Type="http://schemas.openxmlformats.org/officeDocument/2006/relationships/externalLinkPath" Target="file:///\\4581E6A7\ME%202%20PROV%20PETRO%20REV%20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d.docs.live.net/Ingaux/cesar_icein/CERRITOS%20MEDELLIN/ACTAS/Programas%20Icein/licitac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Pc-eleal\Brice&#241;o\San_Juan_LaMaria\CD%20SAN%20JUAN%20LA%20MARIA\ANEXOS\Anexo%2014_PresupuestoSAN_JUAN_LA_MARIA-MARZ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gobantioquia-my.sharepoint.com/D:/A:/MS/Mis%20documentos/Licitaciones%202002/Lic.Duitama-La%20Palmera/BASEDuitama-La%20Palmer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gobantioquia-my.sharepoint.com/D:/E:/a%20%20aaInformaci&#243;n%20GRUPO%204/A%20MInformes%20Mensuales/Informe%20de%20estado%20vial%20ene/aCCIDENTES%20DE%201995%20-%201996.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docs.live.net/WILMAR/Informaci&#243;n%202012/DOCUME~1/catastro/CONFIG~1/Temp/Rar$DI02.360/APU%20INVIAS%202.009%20MEDELL&#205;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docs.live.net/C:/Users/OscArQ/Documents/Datos%20de%20usuario%20de%20Microsoft/Office%202011%20AutoRecovery/Server/ARCHIVOS/casa%20dr.%20Raul%20Naranjo/CORDOUTSOURCING/CNCH/Control%20gastos/mezclas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3B494239\RELACI~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Municipio_Granada\Puentes_Granada\Ejecucion\Entregas\Entrega_Informe_20140502\El_Tabor\Anexo_4_Presupuesto\GRA_Presu_TABOR.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d.docs.live.net/HARRY/CyC/san%20antonio%20de%20palmito/PRESUPUESTO_DEFINITIVO_-_PALMITO.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d.docs.live.net/C:/C/A/CARMEN/3271%20Palmitas/3271%20G1%20Presupuestos%20de%20Pozos-Palmitas%20Centra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d.docs.live.net/WILMAR/Informaci&#243;n%202012/ARCHIVO%20RED%20%20TERCIARIA%2020011/MUNICIPIO%20DE%20SAHAGUN/JOGREHDEZ/ADM%20VIAL%2003%20-%20CORDOBA/ESTADO%20DE%20RED/2103mar%2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d.docs.live.net/NTPRINCIPAL/Licitaciones/WINDOWS/TEMP/CotizaJorgeMu&#241;oz.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Jgarcilo3\Contrato%20mtto%202007\Informes%20y%20tareas\Estad&#237;sticas%20Rendimientos\Sur\Rendimientos_Sur%20(EEPPM)%20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Users\danielagomeztobon\Documents\VIVA\Regal&#237;as\Magdalena%20Medio\Yond&#243;\Presupuesto\6m\Nasly\buzon\Users\Usuario\Desktop\ATDSV\Berlin\CoC\HERSTELLER\SIPARK\Engineering\SIPARK%20Engineering16_ATDSV.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HERMAN\2012\CONTRATACI&#211;N%202012\VIGENCIA%20PRIMER%20SEM%20%202012\PROYECTO%20710%20MILL\Copia%20de%20APU%20RESTAURANTE%20I%20E%20PERMANENTE%20MAZO%202012%20(3)%20%20verificar.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Z:\Users\adolfo\Downloads\1409-2012_Presupuesto_750(1)............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gobantioquia-my.sharepoint.com/D:/A:/PROG-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c-eleal\Brice&#241;o\AAS\PRESUPUESTOS\CA&#209;ASGORDAS\CORRECCION%20SEP%2019-07\PMAA\CD%20Zaragoza%20Bombeo\Presupuesto\PRESUPUESTO%20DEFINITIVO%20ZARAGOZ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ocuments%20and%20Settings\71586474\Configuraci&#243;n%20local\Archivos%20temporales%20de%20Internet\Content.Outlook\GE6TS4RY\APU%20%20Y%20BASE%20EDUCACI&#211;N%20JUNIO%202012.xlsm"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Z:\2016\PROYECTA-BIIM\PROYECTO\PROYECTO\Proyecto%20Tipacoqu&#233;%20ALC\13.%20Presupuesto%20Y%20APU&#180;S\PRESUPUESTO%20Y%20APU&#180;s%20TIPACOQUE%20%20%2006-10-2014.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Z:\Users\USUARIO\Desktop\ESPB\1.%20PROYECTOS\MUNICIPIOS\MACRO%20PARA%20PRESUPUESTO\APU'S%20GOBERNACION%202013%20GENERAL%20-%20CABETO.xlsm"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d.docs.live.net/Mis%20Documentos/Documentos/RIP/C&amp;C%20S.A.S/PROYECTOS%20C&amp;C%20S.A.S/COLOSO/ALCANTARILLADO%20CABECERA%20204/PROYECTO%20OCAD/PRESUPUESTO%20ALCANTARILLADO%20%20SUGEY.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docs.live.net/Users/bvelez/AppData/Local/Microsoft/Windows/INetCache/Content.Outlook/ENAZG318/APU%20PROYECTOS%20EDU%202016%20%20%20(002).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d.docs.live.net/Users/ADMIN/Downloads/APU%20BASE%20EDUCACI&#211;N%20ENERO.xlsm"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d.docs.live.net/C:/C/Users/oopp.cont8/Desktop/AIU%20Andenes%202013.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d.docs.live.net/C:/C/HLOPEZA/GERONA/CANTIDADES%20REPOSICION/SUBCIRCUITO%207/REDES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docs.live.net/CIENAGA%20DE%20ORO/AULAS/PROYECTOS%20AULAS/MARISCAL%20SUCRE/Mis%20documentos/Monteria/Mis%20im&#225;genes/MSOFFICE/EXCEL/DEPOR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d.docs.live.net/a%20%20aaInformaci&#243;n%20GRUPO%204/A%20MInformes%20Mensuales/Informe%20de%20estado%20vial%20ene/aCCIDENTES%20DE%201995%20-%2019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obantioquia-my.sharepoint.com/D:/A:/a%20%20aaInformaci&#243;n%20GRUPO%204/A%20MInformes%20Mensuales/Informe%20de%20estado%20vial%20ene/aCCIDENTES%20DE%201995%20-%20199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d.docs.live.net/D/Users/secret/Downloads/Pavimento%20Asfaltico%20Buga%20-%20INVIAS%2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VARIOS%20SAN%20ROQUE\Mis%20Documentos\AMV-02-BOL\EST.V&#205;A%20CRITERIO%20TECNICO.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MESING\Unidad%20C\00-2004\San%20Pedro\Lagunas\Linea%20de%20Impulsion.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Servidorsma\761\PRODUCTOS\E&amp;D\P127\Informes\Presupuestos\P127-PO-GE-002%20V1%20EN%20PROCESO.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J:\Mis%20documentos\OBRAS\BANADIA\INFORMES\BANADIACD\1erINFORM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gobantioquia-my.sharepoint.com/marino/C/Documents%20and%20Settings/Hector%20Guerrero/Mis%20documentos/Licitaciones%20realizadas/Invias/INTER-Taraza-caucasia/DIFERGO/WINDOWS/TEMP/UNITARIO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d.docs.live.net/Users/ADMIN/Downloads/PRESUPUESTO_CDI%20+FC%20+CR%20+MGA%20+GEREN+RUBRO%20ERIKA.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d.docs.live.net/C:/C/MEMORIA%20CEGR/PROYECTOS%20VIVIENDA/PROYECTOS%20VIVIENDA/EL%20SOCORRO/CANTIDADES%20Y%20PRESUPUESTO%20ISVIMED/PRESUPUESTO%20OBRAS%20DE%20URBANISMO%20ISV.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d.docs.live.net/WILMAR/Informaci&#243;n%202012/Mis%20Documentos/AMV-02-BOL/EST.V&#205;A%20CRITERIO%20TECNICO.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d.docs.live.net/Ingaux/victor/CERRITOS%20MEDELLIN/ACTAS/Programas%20Icein/licitac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Users\Cesar%20Uribe\Desktop\Mcpios%20Viabilizados%20Entrega%201\Ca&#241;asgordas\Presupuesto%20Sistema%20de%20Alcantarilladojulio.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d.docs.live.net/D/DOCUME~1/fomdes20/CONFIG~1/Temp/INDEPORTES/OTROS/ARCHIVO%20PARA%20ACUERDOS%20MUNICIPALES.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d.docs.live.net/D/DOCUME~1/fomdes20/CONFIG~1/Temp/INDEPORTES/OTROS/ACUERDOS%20MUNICIPALES/MATRIZ%20DE%20EVALUACI&#211;N%20-%202.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Servidor\Usuarios\Ingeniero\emartinez\medidores%20SANTA%20CECILIA.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d.docs.live.net/C:/C/Documents%20and%20Settings/svelasco/Configuraci&#243;n%20local/Archivos%20temporales%20de%20Internet/OLK4D/CUADRO%20CONVENIOS%202008%20Magdalena.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Users\JOSE%20GABRIEL\Documents\CBL\Desk\APU%20Civiles%20finales%20Sahagu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ZAHR-OSCAR/PEQUE-URAMITA/C:/Pc3/mis%20documentos/Mauricio%20cardona/presupuestos/COSTOS%20UNITARIOS%20monacho.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d.docs.live.net/Secretaria/Documentos%20c/NOMINA/A&#209;O%202006/JUNIO%202006/Nomina%202da.%20Junio%202006.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d.docs.live.net/Users/HP%20PRO/Desktop/INGECED/PRESUPUESTO%20MODERNIZACI&#211;N%20AYPIAMANA%20V4%20FIRMAS.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gobantioquia-my.sharepoint.com/D:/C:/Users/JorgeF/Documents/amv%20grupo%203%20boyaca%202009/PRECIOS%20UNITARIOS/corregidos/2011/LICITACIONES%20AGOSTO%202011/apus%20boyaca%20VIA%20chiquinquira%20-%20TUNJA.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d.docs.live.net/C:/Users/OscArQ/Documents/Datos%20de%20usuario%20de%20Microsoft/Office%202011%20AutoRecovery/Server/archivos/LOMAGRANDE/PRESUPUESTOS/PPTO%20LOMAGRAND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REINALDO%20SEGURO\AASSA\VALDIVIA\PRESUPUESTO%20VALDIVIA%20PTAR.xls" TargetMode="External"/></Relationships>
</file>

<file path=xl/externalLinks/_rels/externalLink190.xml.rels><?xml version="1.0" encoding="UTF-8" standalone="yes"?>
<Relationships xmlns="http://schemas.openxmlformats.org/package/2006/relationships"><Relationship Id="rId2" Type="http://schemas.microsoft.com/office/2019/04/relationships/externalLinkLongPath" Target="https://d.docs.live.net/C:/C/Users/pmorales/AppData/Local/Microsoft/Windows/Temporary%20Internet%20Files/Content.Outlook/5R35UUZM/Users/pmorales/Documents/Patricia%20Morales%20P.%202008/CONVENIOS%20MUNICIPIOS/CUADRO%20CONVENIOS%202008%20Sucre.xls?170CCF97" TargetMode="External"/><Relationship Id="rId1" Type="http://schemas.openxmlformats.org/officeDocument/2006/relationships/externalLinkPath" Target="file:///\\170CCF97\CUADRO%20CONVENIOS%202008%20Sucre.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Z:\Users\adolfo\Desktop\ING%20INGENIRIA%20S.A\B7A%20-Cancha%20750\3.%20Dise&#241;o%20Hidrosanitario\SABANA_PRESUPUESTO_CanchaMultiple_900_08sep2012.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d.docs.live.net/C:/Documents%20and%20Settings/sbolivar/Mis%20documentos/INVITACION%20PARA%20CONTRATAR%20SELECCION%20ABREVIADA%20DE%20MINIMA%20CUANTIA/Anexo%20GENERICO%20formulario%20cantidades%20CD%20y%20LP%2019%20Dic%202007.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d.docs.live.net/C:/Users/OscArQ/Documents/Datos%20de%20usuario%20de%20Microsoft/Office%202011%20AutoRecovery/Server/ARCHIVOS/Documents%20and%20Settings/PAULA/Mis%20documentos/PAULA/base%20de%20datos/FORMATO/presupuestodeobr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VARIOS%20SAN%20ROQUE\Users\Gonzalo\AppData\Local\Microsoft\Windows\Temporary%20Internet%20Files\Content.IE5\KAI0O346\Pto%20Guatape%20-%20anillo%20vial%20guatape%20paquete%20I.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d.docs.live.net/P/hector%20cuervo/NUEVO%20ARHCIVO%20ACTUALIZACI&#211;N%20DE%20PROYECTOS.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d.docs.live.net/D/Users/Usuario/Downloads/AJUSTE%20PLAN%20DE%20ACCION%20Y%20POAI.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gobantioquia-my.sharepoint.com/D:/C:/MANTENIMIENTO%20RUTA%201001_MARZO%20DE%202008/Documents%20and%20Settings/PEDRO%20GARCIA%20REALPE/Mis%20documentos/AMV_G1_2006_TUMACO/Actas%20AMV_G1_Tumaco/a%20%20aaInformaci&#243;n"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d.docs.live.net/C:/F/Users/Camilo%20Jos&#233;/AppData/Local/Microsoft/Windows/Temporary%20Internet%20Files/Content.Outlook/CFG88B27/CONSOLIDADOS/RESUMEN%20NARI&#209;O.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admon%20Vial%20henry\henry\Propuestas\invias\RCAS-007-2002\precios%20unitarios%20cara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ZAHR-OSCAR/PEQUE-URAMITA/C:/Pc3/mis%20documentos/CHEC/ANALISIS%20precios%20%20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JJTORRES\Mis%20documentos\Documents%20and%20Settings\LUZ%20MARY\Configuraci&#243;n%20local\Temp\hgg\0bra%20552\PPTO%20ADMINISTRATIVO%2013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50%20Vivienda\RNC%20Carvajal\para%20quemar\dvd\lo%20del%206\ROBERT\Via%20Jiguales\Analisis%20precios%20Gobernacion%202006.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D:\Lblanco3\COMPARTIR\PLANOPERATIVO1754\INFORME\INFORME\Tablas%20y%20gr&#225;ficas%201750%2003-0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d.docs.live.net/C:/C/METODOLO2/USUARIO/93%20CUBIERTAS%20PLACAS%20POLIDEPORTIVAS%20corregido/IDEN.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Informe%20semanal%20de%20avance%20de%20obra%20civi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solicitud%20de%20servicio.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D:\SIMULACI&#211;NEDIFICIO.ok.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Lcopc2421\correo\PLANOBRASING.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C252AB32\PROPUESTA%20ECOGESTAR%202.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D:\Wilsonvega\PMAACAMPAMENTO\CD-CAMPAMENTO\DISE&#209;O\PRESUPUESTOS-DIS\ALCANTARILLADO\Presupuestos%20sistema%20de%20alcantarillado%20(Campamento).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d.docs.live.net/CIENAGA%20DE%20ORO/AULAS/PROYECTOS%20AULAS/MARISCAL%20SUCRE/Mis%20documentos/Monteria/Mis%20im&#225;genes/EXCEL/CONTRATO/ALCASAN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AiuBPMarco9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I:\Users\adri&#225;n%20correa\Desktop\planes%20departamentales%20de%20agua%202012\CD_CA&#209;AS_GORDAS\3.%20DISE&#209;O\INFORMES\CANTIDADES%20DE%20OBRA%20Y%20PRESUPUESTO\Ppto%20Aldo%20EL%20Paraiso%20version%2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d.docs.live.net/C:/METODOLO2/Usuario/OBRAS%20DE%20PROTECCION%20LA%20TIGRA,%20LA%20GALAPAGO/PROG.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Pc-wvega\PROYECTOS%20EN%20EJECUCION\WINNT\Profiles\mvelezs\Configuraci&#243;n%20local\Archivos%20temporales%20de%20Internet\OLK295\ConsolidadoSubcircuito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I:\S.G.C%20Aguas\Proceso%20Interventor&#237;a\tEMPORALTRAMOS.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d.docs.live.net/CIENAGA%20DE%20ORO/AULAS/PROYECTOS%20AULAS/MARISCAL%20SUCRE/Mis%20documentos/PAVIMENTO%20LA%20JULIA/LICITACION%20LA%20JULIA.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I:\Users\adri&#225;n%20correa\Desktop\planes%20departamentales%20de%20agua%202012\CD_CA&#209;AS_GORDAS\3.%20DISE&#209;O\INFORMES\CANTIDADES%20DE%20OBRA%20Y%20PRESUPUESTO\Presuesto%20definitivo%20alcantarillado.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F:\SIMULACI&#211;NEDIFICIO.ok.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F:\ANEXO%202\Users\ING~1.OSC\AppData\Local\Temp\Rar$DI01.853\Cantidades_750%20_Alta_Suelo%20AB.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33FF39\PREDIMENSIONAMIENTO%20SISTEMA%20ESTADIO.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D:\Users\danielagomeztobon\Documents\VIVA\Regal&#237;as\Magdalena%20Medio\Yond&#243;\Presupuesto\6m\Nasly\buzon\WINDOWS\TEMP\330-001-02%20-%20Etapa%201%20-%20Tipo%20A.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gobantioquia-my.sharepoint.com/marino/C/Documents%20and%20Settings/Hector%20Guerrero/Mis%20documentos/Licitaciones%20realizadas/Invias/INTER-Taraza-caucasia/DIFERGO/WINDOWS/TEMP/Preobra/ModeloPresupuesto.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Q:\DOCUMENTOS_SERVIDOR\Hidroarma_044_12_via_puente_depos\Ejecucion\Profesionales\Cesar_Casarrubia\VIA\Volumen_III_Presup_Esp_Tecnicas_vias\CO_presupuesto_G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d.docs.live.net/C:/A/RESUMPR.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D:\Mis%20Documentos\Licitaciones\LIC-2000\OFERTAS\noviciado%20la%20caba&#241;a\CANTIDADES-ZOFICIOS.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gobantioquia-my.sharepoint.com/marino/C/AMV-3005-2005/ADMON%20GRUPO%203%202004%20-2005/PRESUPUESTOS/Analisis%20de%20Precios%20Unitarios%20ASTRID.xls" TargetMode="External"/></Relationships>
</file>

<file path=xl/externalLinks/_rels/externalLink226.xml.rels><?xml version="1.0" encoding="UTF-8" standalone="yes"?>
<Relationships xmlns="http://schemas.openxmlformats.org/package/2006/relationships"><Relationship Id="rId2" Type="http://schemas.openxmlformats.org/officeDocument/2006/relationships/externalLinkPath" Target="https://d.docs.live.net/6b69d166d7206543/Documentos/PROCESOS%202025/CDI%20MEDELLIN/PRESUPUESTO%20ESLOP%20(1).xlsx" TargetMode="External"/><Relationship Id="rId1" Type="http://schemas.openxmlformats.org/officeDocument/2006/relationships/externalLinkPath" Target="https://d.docs.live.net/6b69d166d7206543/Documentos/PROCESOS%202025/CDI%20MEDELLIN/PRESUPUESTO%20ESLOP%20(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Users\Cesar%20Uribe\Desktop\Mcpios%20Viabilizados%20Entrega%201\Ca&#241;asgordas\Presupuesto%20Sistema%20de%20Acueductojuli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ROYECTO%20ANGOSTURAS\PROYECTO%20MEJORAMIENTO%20ESCUELAS%20URBANAS\OTRAS%20HOJA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c-carenas\COMPARTIR\base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EC298C7\V&#237;nculoExternoRecuperado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docs.live.net/Ardincoadmin/Informaci&#243;n%202013/PROYECTOS%202013/Plan%20Maestro%20Segunda%20Etapa%20EPM/Presupuesto%20EPM%201%25%20Porce%2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d.docs.live.net/Ntprincipal/licitaciones/WINDOWS/DESKTOP/idu/USUARIOS/J_GONZAL/VARIOS/LICITACION/Idu-UEL-112-98/IDU-112-98.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d.docs.live.net/C:/Users/OscArQ/Documents/Datos%20de%20usuario%20de%20Microsoft/Office%202011%20AutoRecovery/Presupuestos/PAULA/Documents%20and%20Settings/Propietario/Mis%20documentos/PAULA/actas%20cnch/actas%20cnch/RESUMEN%202002/ACT2002.xls?54BC0F5D" TargetMode="External"/><Relationship Id="rId1" Type="http://schemas.openxmlformats.org/officeDocument/2006/relationships/externalLinkPath" Target="file:///\\54BC0F5D\A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001\c\WINDOWS\TEMP\MODELO-ACUEDUCTOX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C:/E/Documents%20and%20Settings/INGENIERO2/Mis%20documentos/felipe_Martinez/PLAN%20DE%20VIVIVENDA%20EL%20JARDIN/MEMORIA%20DE%20CALCULO,%20PRESUPUESTO%20Y%20APU/PRESUPUESTO,%20APU.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d.docs.live.net/C:/C/Users/OscArQ/Documents/OSCARQ/CONSULCON/instituciones%20educativas%20y%20cer%20santa%20rosa%20de%20osos%20/institucioneseducativascersantarosadeosos/Javier_or_compa/zulma/Fin/Anexos/PRESUPUESTOS-RE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japarra\Documents%20and%20Settings\crendon.HMV\Local%20Settings\Temporary%20Internet%20Files\OLK3\85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Users/danielagomeztobon/Documents/VIVA/Regal&#237;as/Magdalena%20Medio/Yond&#243;/Presupuesto/6m/Nasly/buzon/Users/Usuario/Desktop/Documents%20and%20Settings/Juan%20Arrubla/APU%20Secundaria%20Corvid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E/Para%20presupuesto/Documents%20and%20Settings/67370/Configuraci&#243;n%20local/Archivos%20temporales%20de%20Internet/Content.IE5/UOTNRVQZ/Presupuesto%20correigio%20nora%20morales(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Documents%20and%20Settings\David%20A\Mis%20documentos\LICITACIONES2008\VARIOS\AGUADULCE\APUs%20PuertoAguaDulce%20RAMV%203%20269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Users\CESARU~1\AppData\Local\Temp\Rar$DI80.784\APU_AIU_Acue_Brice&#241;o_abril_20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admon%20Vial%20henry\Mis%20documentos\OBRAS\BANADIA\INFORMES\BANADIACD\1erINFORM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gobantioquia-my.sharepoint.com/D:/C:/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001\c\WINDOWS\TEMP\MODELOSANMARCOS-V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C:/A/a%20%20aaInformaci&#243;n%20GRUPO%204/A%20MInformes%20Mensuales/Informe%20de%20estado%20vial%20ene/aCCIDENTES%20DE%201995%20-%20199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Users\Usuario\Google%20Drive\APU\presupuesto%20pintada%20alcaldi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Users\ADOLFO%20ALONSO%20BUITRA\Documents\ADOLFO\Documentos_General_2010-2011\Obras_2010\Francisco_Calderon\Federacion_Cafeteros\Presupuesto_Federacion\PRESUPUESTO%20Y%20APUS%20608-MONIQUIRAMARZO.LXS.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CIENAGA%20DE%20ORO/AULAS/PROYECTOS%20AULAS/MARISCAL%20SUCRE/Mis%20documentos/Monteria/Mis%20im&#225;genes/documentos/PLANTA%20PUERT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Proyectos/0%20proyectos/Proyectos%202018/00%20Santafe%20Proyectos%202018/P-A-2018-001%20Vivienda%20Barrio%20Nuevo/3%20Presupuesto/Presupuesto%20vivienda%20Barrio%20Nuevo%20V-33%20revision%20Javier%20Vald&#233;z.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docs.live.net/C:/Users/OscArQ/Documents/Datos%20de%20usuario%20de%20Microsoft/Office%202011%20AutoRecovery/Server/ARCHIVOS/CAUCA%20VIEJO-JUAN%20CARLOS%20MOLINA/ppto%20preliminar%2010-1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d.docs.live.net/C:/Users/OscArQ/Documents/Datos%20de%20usuario%20de%20Microsoft/Office%202011%20AutoRecovery/Server/archivos/PAULA/actas%20cnch/actas%20cnch/RESUMEN%202003/CNCH2003.xls" TargetMode="External"/></Relationships>
</file>

<file path=xl/externalLinks/_rels/externalLink47.xml.rels><?xml version="1.0" encoding="UTF-8" standalone="yes"?>
<Relationships xmlns="http://schemas.openxmlformats.org/package/2006/relationships"><Relationship Id="rId2" Type="http://schemas.microsoft.com/office/2019/04/relationships/externalLinkLongPath" Target="https://d.docs.live.net/C:/Users/OscArQ/Documents/Datos%20de%20usuario%20de%20Microsoft/Office%202011%20AutoRecovery/Presupuestos/PAULA/Documents%20and%20Settings/Propietario/Mis%20documentos/PAULA/actas%20cnch/actas%20cnch/RESUMEN%202002/ACTASCNCH2002.xls?54BC0F5D" TargetMode="External"/><Relationship Id="rId1" Type="http://schemas.openxmlformats.org/officeDocument/2006/relationships/externalLinkPath" Target="file:///\\54BC0F5D\ACTASCNCH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formato%20acometidas%20acueduct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gobantioquia-my.sharepoint.com/D:/C:/ZXPREPLIEGOS%20PUENTE%20ARMADA/PRESUP/ZPREPLIEGOS%20PUENTE%20ARMADA/OBRAS%20PUENTE%20ARMADA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obantioquia-my.sharepoint.com/D:/D:/Users/zarliz/Documents/GOBERNACION%20ANT/18%20MUNICIPIOS%20ZAHR/PRESUPUESTOS%20CORREGIDOS/Javier_or_compa/zulma/Fin/Anexos/PRESUPUESTOS-REV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gobantioquia-my.sharepoint.com/D:/C:/a%20%20aaInformaci&#243;n%20GRUPO%204/A%20MInformes%20Mensuales/Informe%20de%20estado%20vial%20ene/aCCIDENTES%20DE%201995%20-%20199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Users\danielagomeztobon\Documents\VIVA\Regal&#237;as\Magdalena%20Medio\Yond&#243;\Presupuesto\6m\Nasly\buzon\Users\Usuario\Desktop\actual\MODELOS\ISO%209000\Hoja%20calculo\F0340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d.docs.live.net/Users/ADMIN/Downloads/PRESUPUESTO_CDI%20+FC%20+CR%20+MGA%20+GEREN+RUBRO%20031224%20FINAL.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d.docs.live.net/sanearp1/DATOS/windows/TEMP/ADMINISTRATIVA/BAAN/lista%20de%20precios%20definitiva%20sep16-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EDU\UNIDAD%20HOSPITALARIA%20CONCEJO%20DE%20MEDELLIN\ppto%20pajarito%20ultimo\ENTREGA%20FINAL\ULTIMO\ENTREGA%2012-11-09\Presupuesto%20Clinica%20Concejo%2013-11-0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docs.live.net/Ardincoadmin/DZAPATA%20(10.10.10.253)/AASSA%20TECNICA%201-1/SUROESTE/2012/BOLOMBOLO/PROYECTOS/REUBICACION%20USUARIOS/Ultimo_Presupuesto.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presupuesto%20idu\CANTIDADES%20OBRA\comunicaciones\PTTO%20COMUNICACIONES%2014-ABR-0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d.docs.live.net/Ardincoadmin/Informaci&#243;n%202013/LICITACI&#211;N%20PUBLICA/005%20Reposici&#243;n%20Red%20de%20Aguas%20Lluvias%20y%20Ca&#241;o%20Carrera%20Zea/PRESUPUESTO/PRESUPUESTOS_CANAL_CRIBADO.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docs.live.net/Users/ITOROM/Downloads/Ppto%20IE%20Buchado%2028052020-%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ngel%202006\PROCESOS_LIC_PAV_LOC\LICITACION_PPL_4_GRUPOS\PRESUPUESTOS_26_06_06\PRESUP_DEFINITIVOS_4G\PRESUP_PRECIOS_UNIFICADOS_OK\PRESUPUESTO%205-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7463F67B\Cantidades%20Zona%20Sur-Parras-Ajizal-Sabanet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Familia%20Monsalvo%20D&#237;az\Equipo%20Anterior\Rossana\CONSULTORIA\2009\Insumos%20200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gobantioquia-my.sharepoint.com/D:/I:/MANTENIMIENTO%20RUTA%201001_MARZO%20DE%202008/Documents%20and%20Settings/PEDRO%20GARCIA%20REALPE/Mis%20documentos/AMV_G1_2006_TUMACO/Actas%20AMV_G1_Tumaco/a%20%20aaInformaci&#243;n"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Formato%20acometidas%20alcantarillad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Documents%20and%20Settings\123\Mis%20documentos\MEMORIA\Memoria%201\Cerete-02\Pliegos\Mis%20documentos\Licitaciones\BOCCI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admon%20Vial%20henry\Mis%20documentos\ALEX\TERMINAL\PROPUESTATERMINAL\PRECIOS%20TRANSIT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Lucho\transfer%20lucho\Mis%20documentos\AiuApoSaraBrut200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md\documentos%20c\Documentos-Wilson\Advial-Cmarca\bimestral\06-dic-ene-99\03JUN-JUL-98\Acc%20Ago-Se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docs.live.net/Norte%202017/DISCO%20DURO%20TRABAJO%20EN%20CASA/BELMIRA/BELMIRA%20PROYECTO%20I.E%20PRESB&#205;TERO%20RICARDO%20LU&#205;S%20GUTI&#201;RREZ/PLANOS%20Y%20PRESUPUESTO/2.%20Presupuesto%20de%20obra%20electrica.xlsx" TargetMode="External"/></Relationships>
</file>

<file path=xl/externalLinks/_rels/externalLink69.xml.rels><?xml version="1.0" encoding="UTF-8" standalone="yes"?>
<Relationships xmlns="http://schemas.openxmlformats.org/package/2006/relationships"><Relationship Id="rId2" Type="http://schemas.openxmlformats.org/officeDocument/2006/relationships/externalLinkPath" Target="file:///D:\OBRAS\PUENTE%20URRAO\Presupuesto%20puente%20La%20Magdalena.xlsx" TargetMode="External"/><Relationship Id="rId1" Type="http://schemas.openxmlformats.org/officeDocument/2006/relationships/externalLinkPath" Target="file:///D:\OBRAS\PUENTE%20URRAO\Presupuesto%20puente%20La%20Magdalen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back%20up-diego%20m/PRESUPUESTOS%20STED/Puente%20Manitas/VERSION%20FINAL/Presupuesto%20Construcci&#243;n%20Puente%20Peatonal%20Manita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REMODELACION%20INFRAESTRUCTURA%20EDUCATIVA.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Documents%20and%20Settings\jromana\Configuraci&#243;n%20local\Archivos%20temporales%20de%20Internet\OLK8\Planilla%20de%20impacto%20comunitario%20aspectos%20general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E\Para%20presupuesto\Documents%20and%20Settings\67370\Configuraci&#243;n%20local\Archivos%20temporales%20de%20Internet\Content.IE5\UOTNRVQZ\Presupuesto%20correigio%20nora%20morales(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Centauro\datos\1\CIRCUITOS%20CODENS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docs.live.net/C:/Users/usuario/Desktop/DAVID%20RANCAN/INTERVENTORIA/RIONEGRO/PRESUPUESTO_COLECTOR_LOS_ALAMOS_6(1)(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HERMAN\PERMANENTES\FORMATOS\FORMATOS%20HERMAN%202012\FORMATOS%20PRESUPUESTOS\APU%20%20Y%20BASE%20EDUCACI&#211;N%20ENERO%202013.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d.docs.live.net/Angela/pre-actas/CERRITOS%20MEDELLIN/ACTAS/Programas%20Icein/licitaci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d.docs.live.net/Servidor/c.582%20invias%20cerritos%20-%20medellin/CERRITOS%20MEDELLIN/ACTAS/Programas%20Icein/licitac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d.docs.live.net/C:/A/Mis%20documentos/INF.BIMENSUAL/INFORME%20BIMENSUAL%20JUL-AGO-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Pc2\d\PROYECTOS\INGENIER&#205;A%20TOTAL\Andes\Informes\Dise&#241;o\Informe%20General\Anexos\DISE&#209;O%20PTAR%20AND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Lblanco3\CONTRATO5\REAJUSTE%2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Z:\BIIM\RAFAEL%20-%20PROYECTOS%20TIPO%20BIIM%20MARZO\14.0%20PRESUPUESTOS%20FINALES%20PARA%20IMPRESI&#211;N\Presupuestos%20placa%20huellas\SOACHA%20Presupuesto_750%20_Intermedia_Suelo%20CD_V04V2.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d.docs.live.net/Licitaciones1/c/Documents%20and%20Settings/Latinco%20S.A/Mis%20documentos/ARCHIVOS%20OSCAR/invias/corredores%20viales/PARTICIPAMOS/PRIMERA%20RONDA/analisis%20de%20precios%20unitarios%20-%20PLANTILL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d.docs.live.net/C:/F/Documents%20and%20Settings/DZAPATA/Configuraci&#243;n%20local/Archivos%20temporales%20de%20Internet/Content.IE5/NS6XBUUO/PRESUPUESTO%20Y%20APU%20SONSON%201&#176;ETAP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gobantioquia-my.sharepoint.com/DZAPATA%20(10.10.10.253)/AASSA%20TECNICA%201-1/AMALFI/2012/PROYECTOS/COLECTORES%20AMALFI/AMALFI%20PROYECTO%20COLECTORES/BASE/HOJA%20BASE/BASE%20DE%20PRESUPUEST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Jgarcilo3\Contrato%20mtto%202007\Documents%20and%20Settings\jramiret\Configuraci&#243;n%20local\Archivos%20temporales%20de%20Internet\OLK119\Formularios%20%20009350%20corr%20abril%2029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Media%20Luna\PRESUPUESTO_MEDIA_LUNA_FINAL_EDWI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Pc1\E\AMV-3005-2005\ADMON%20GRUPO%203%202004%20-2005\PRESUPUESTOS\Analisis%20de%20Precios%20Unitarios%20ASTRI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d.docs.live.net/C:/C/PAVICOL/MSOFFICE/LICITAR/analisis%20del%20AIU/AIU.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Lucho\transfer%20lucho\Mis%20documentos\ANDES3\mayo%204-01\Mis%20documentos\AiuApoSaraBrut200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2012\ANTIOQUIA\JERIC&#211;\01%20Presupuesto%2009-07-12\GP-469%20-%20Ppto%20Teatro%20Jerico%20V16%20-%20etapa%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5315ED56\formulario%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docs.live.net/C:/Users/OscArQ/Documents/Datos%20de%20usuario%20de%20Microsoft/Office%202011%20AutoRecovery/Server/ARCHIVOS/Documents%20and%20Settings/PAULA/Mis%20documentos/PAULA/base%20de%20datos/base/APU.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docs.live.net/Users/Luis%20Orosco/Downloads/PRESUPUESTO%20Y%20APU%20HATONUEVO-FINAL%20LM.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Hp-alexander\Documentos\winnt\perfiles\Co80097831\Mis%20documentos\Formatos\Presupuesto%20Da&#241;os%20Interinstitucionales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Z:\Users\adolfo\Desktop\PRESUPUESTO%20INGENIE.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Documents%20and%20Settings\carenas\Escritorio\PRESUPUESTOS%20%20febr11\Copia%20de%20BASE%20DE%20PRESUPUEST(copi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d.docs.live.net/Users/PK1WARA/Desktop/JUAN%20TAMAYO/2019/1.0%20TOLEDO/15.%20PROYECTO%20CIC/LICITACI&#211;N%20PUBLICA/Presupuesto%20CIC%20Toledo%20V-4%20%20Licitaci&#243;n.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9.0%20FORMULACI&#211;N%20Y%20PROYECTOS\4.0%20PROYECTOS%20OSVALDO%20ORTEGA\5.0%20PROYECTO%20UNIFICADO%20LIBORINA%20PAVIMENTO%203km\PPTO%20RIGIDO%20LIBORINA%20FINAL\1.0%20PRESUPUESTO%20Y%20ANEXOS\REVISI&#211;N%206-10-21\1.0PRESUPUESTO%20LIBORINA%2013-10-2021.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Users\danielagomeztobon\Documents\VIVA\Regal&#237;as\Magdalena%20Medio\Yond&#243;\Presupuesto\6m\Nasly\buzon\Users\Usuario\Desktop\OFERTA\16XX_19_0095%20Ampliac.%20Banco\F03400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Pc-eleal\Brice&#241;o\San_Juan_LaMaria\CD%20SAN%20JUAN%20LA%20MARIA\ANEXOS\Campamento\Presupuesto\DEFINITIVOS\OPTIMIZACI&#211;N%20DE%20LA%20RED%20DE%20DISTRIBUCI&#211;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docs.live.net/Users/santiago/Downloads/planilla-de-excel-para-el-aplicativo-de-compras-y-ven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96"/>
      <sheetName val="Hoja2"/>
      <sheetName val="Hoja5"/>
      <sheetName val="DIURNO"/>
      <sheetName val="Hoja1"/>
      <sheetName val="Proveedores"/>
      <sheetName val="RANGOS DE CONTRATO"/>
      <sheetName val="LISTAS"/>
      <sheetName val="Hoja 1"/>
      <sheetName val="Hoja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inámica"/>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3"/>
      <sheetName val="TarifaMT (2)"/>
      <sheetName val="TarifaMT"/>
      <sheetName val="RESUMEN"/>
      <sheetName val="ANALISIS PREV"/>
      <sheetName val="CONSULTORÍA "/>
      <sheetName val="INTERVE."/>
      <sheetName val="SUPERV."/>
      <sheetName val="AIU"/>
      <sheetName val="COSTEO TOTAL OBRA"/>
      <sheetName val="Componente minimo"/>
      <sheetName val="IPC"/>
      <sheetName val="Ensayos Laboratorio"/>
      <sheetName val="proyecc desembol"/>
      <sheetName val="Top_Y_Batimetria"/>
      <sheetName val="PLAN.CAR-"/>
      <sheetName val="F.M. VIA"/>
      <sheetName val="TABLA Honorarios"/>
    </sheetNames>
    <sheetDataSet>
      <sheetData sheetId="0" refreshError="1"/>
      <sheetData sheetId="1" refreshError="1"/>
      <sheetData sheetId="2" refreshError="1"/>
      <sheetData sheetId="3" refreshError="1"/>
      <sheetData sheetId="4"/>
      <sheetData sheetId="5">
        <row r="11">
          <cell r="G11">
            <v>1162336.32</v>
          </cell>
        </row>
      </sheetData>
      <sheetData sheetId="6">
        <row r="46">
          <cell r="H46">
            <v>6658336</v>
          </cell>
        </row>
      </sheetData>
      <sheetData sheetId="7">
        <row r="27">
          <cell r="G27">
            <v>8058900</v>
          </cell>
        </row>
      </sheetData>
      <sheetData sheetId="8">
        <row r="15">
          <cell r="G15">
            <v>6072000</v>
          </cell>
        </row>
      </sheetData>
      <sheetData sheetId="9" refreshError="1"/>
      <sheetData sheetId="10">
        <row r="7">
          <cell r="D7" t="e">
            <v>#REF!</v>
          </cell>
        </row>
        <row r="33">
          <cell r="D33" t="e">
            <v>#REF!</v>
          </cell>
        </row>
        <row r="37">
          <cell r="D37" t="e">
            <v>#REF!</v>
          </cell>
        </row>
      </sheetData>
      <sheetData sheetId="11" refreshError="1"/>
      <sheetData sheetId="12" refreshError="1"/>
      <sheetData sheetId="13" refreshError="1"/>
      <sheetData sheetId="14" refreshError="1"/>
      <sheetData sheetId="15" refreshError="1"/>
      <sheetData sheetId="16">
        <row r="23">
          <cell r="D23">
            <v>7264602</v>
          </cell>
        </row>
      </sheetData>
      <sheetData sheetId="17" refreshError="1"/>
      <sheetData sheetId="1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UNITARIOS GENERALES"/>
      <sheetName val="UNITARIOS%20GENERALES.xls"/>
      <sheetName val="UNITARIOS GENERALES.xls"/>
      <sheetName val="\\Pc_85\compartida\Cofinanciaci"/>
      <sheetName val="Personalizar"/>
      <sheetName val="Insum"/>
      <sheetName val="Summary"/>
      <sheetName val="PE_02"/>
      <sheetName val="FICHA EBI 1 de 6 "/>
      <sheetName val="Listado"/>
      <sheetName val="RECIBO FINAL"/>
      <sheetName val="Estruc_ Tarif"/>
      <sheetName val="PE-02"/>
      <sheetName val="BASE"/>
      <sheetName val="BASE DATOS"/>
      <sheetName val="MANO DE OBRA"/>
      <sheetName val="EQUIPO"/>
      <sheetName val="MATERIALES"/>
      <sheetName val="5094-2003"/>
      <sheetName val="INSUMOS"/>
      <sheetName val="Hoja3"/>
      <sheetName val="1.1"/>
      <sheetName val="TUBERIA"/>
      <sheetName val="Hoja2"/>
      <sheetName val="Listas"/>
      <sheetName val="PRECIOS"/>
      <sheetName val="PESOS"/>
      <sheetName val="Datos Generales"/>
      <sheetName val="ITEMS"/>
      <sheetName val="APU"/>
      <sheetName val="AIU"/>
      <sheetName val="Form5 _Pág_ 1"/>
      <sheetName val="Form5 _Pág_ 2"/>
      <sheetName val="CONS"/>
      <sheetName val="31"/>
      <sheetName val="glvc"/>
      <sheetName val="PRESUP"/>
      <sheetName val="BASES"/>
      <sheetName val="UNITARIOS"/>
      <sheetName val="DATOS GRAFICOS"/>
      <sheetName val="Desmonte y Limpieza"/>
      <sheetName val="7.12"/>
      <sheetName val="Tablas"/>
      <sheetName val="letra"/>
      <sheetName val="PRESUPUESTO"/>
      <sheetName val="5. MODIFICATORIA"/>
      <sheetName val="CRA.MODI"/>
      <sheetName val="Jornales"/>
      <sheetName val="PU"/>
      <sheetName val="UNITARIOS_GENERALES"/>
      <sheetName val="5__MODIFICATORIA"/>
      <sheetName val="MC SF GAVIONES"/>
      <sheetName val="civ_roma"/>
      <sheetName val="Sheet1"/>
      <sheetName val="List.Mat"/>
      <sheetName val="List.Equi"/>
      <sheetName val="List.M.Obra"/>
      <sheetName val="Unit"/>
      <sheetName val="PresuPDosPozos"/>
    </sheetNames>
    <sheetDataSet>
      <sheetData sheetId="0" refreshError="1">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C9">
            <v>4000</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C44">
            <v>1750</v>
          </cell>
          <cell r="D44">
            <v>1750</v>
          </cell>
        </row>
        <row r="45">
          <cell r="A45">
            <v>41</v>
          </cell>
          <cell r="B45" t="str">
            <v>CLASIFICACION DE MATERIAL</v>
          </cell>
          <cell r="C45" t="str">
            <v>M3</v>
          </cell>
          <cell r="D45">
            <v>6000</v>
          </cell>
        </row>
        <row r="46">
          <cell r="A46">
            <v>42</v>
          </cell>
          <cell r="B46" t="str">
            <v>DESPERDICIO 10%</v>
          </cell>
          <cell r="C46">
            <v>2700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ow r="7">
          <cell r="A7" t="str">
            <v>ACCF</v>
          </cell>
        </row>
      </sheetData>
      <sheetData sheetId="56">
        <row r="9">
          <cell r="A9" t="str">
            <v>ANDA</v>
          </cell>
        </row>
      </sheetData>
      <sheetData sheetId="57">
        <row r="8">
          <cell r="C8">
            <v>0.8</v>
          </cell>
        </row>
      </sheetData>
      <sheetData sheetId="58"/>
      <sheetData sheetId="5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iseño"/>
      <sheetName val="Diagnóstico"/>
      <sheetName val="Ppto total"/>
      <sheetName val="Tabla"/>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Base_de_Diseño"/>
      <sheetName val="Ppto_total"/>
      <sheetName val="Resumen_tubería"/>
      <sheetName val="Tabla_4_1_Distrito_Nº1"/>
      <sheetName val="Tabla_4_2_Distrito_Nº2"/>
      <sheetName val="Tabal_4_3_Resumén_distritos"/>
      <sheetName val="Tabla_4_4_Sistemas"/>
      <sheetName val="Ppto_alcantarillado"/>
      <sheetName val="Cab"/>
      <sheetName val="AMPACITY"/>
      <sheetName val="Base_de_Diseño1"/>
      <sheetName val="TARIFAS"/>
    </sheetNames>
    <sheetDataSet>
      <sheetData sheetId="0" refreshError="1">
        <row r="1">
          <cell r="A1" t="str">
            <v>Name</v>
          </cell>
          <cell r="B1" t="str">
            <v>North</v>
          </cell>
          <cell r="C1" t="str">
            <v>East</v>
          </cell>
          <cell r="D1" t="str">
            <v>Zeta</v>
          </cell>
        </row>
        <row r="2">
          <cell r="A2" t="str">
            <v>56A</v>
          </cell>
          <cell r="B2">
            <v>1150890.493277774</v>
          </cell>
          <cell r="C2">
            <v>1148699.9976036465</v>
          </cell>
          <cell r="D2">
            <v>1357.8468233615824</v>
          </cell>
        </row>
        <row r="3">
          <cell r="A3" t="str">
            <v>55´</v>
          </cell>
          <cell r="B3">
            <v>1150939.6088</v>
          </cell>
          <cell r="C3">
            <v>1148731.3541999999</v>
          </cell>
          <cell r="D3">
            <v>1353.26</v>
          </cell>
        </row>
        <row r="4">
          <cell r="A4" t="str">
            <v>51B</v>
          </cell>
          <cell r="B4">
            <v>1150967.3355223082</v>
          </cell>
          <cell r="C4">
            <v>1148745.3622652381</v>
          </cell>
          <cell r="D4">
            <v>1351.3370866375085</v>
          </cell>
        </row>
        <row r="5">
          <cell r="A5">
            <v>51</v>
          </cell>
          <cell r="B5">
            <v>1151008.2450840478</v>
          </cell>
          <cell r="C5">
            <v>1148788.9781526409</v>
          </cell>
          <cell r="D5">
            <v>1346.7613011758103</v>
          </cell>
        </row>
        <row r="6">
          <cell r="A6">
            <v>52</v>
          </cell>
          <cell r="B6">
            <v>1151008.3400097564</v>
          </cell>
          <cell r="C6">
            <v>1148797.9004691627</v>
          </cell>
          <cell r="D6">
            <v>1346.7115480832808</v>
          </cell>
        </row>
        <row r="7">
          <cell r="A7">
            <v>153</v>
          </cell>
          <cell r="B7">
            <v>1151652.4674790408</v>
          </cell>
          <cell r="C7">
            <v>1148568.56123569</v>
          </cell>
          <cell r="D7">
            <v>1308.1328615355651</v>
          </cell>
        </row>
        <row r="8">
          <cell r="A8" t="str">
            <v>54A</v>
          </cell>
          <cell r="B8">
            <v>1150953.9060811799</v>
          </cell>
          <cell r="C8">
            <v>1148835.3323437518</v>
          </cell>
          <cell r="D8">
            <v>1359.4524193247446</v>
          </cell>
        </row>
        <row r="9">
          <cell r="A9">
            <v>50</v>
          </cell>
          <cell r="B9">
            <v>1151079.4170390253</v>
          </cell>
          <cell r="C9">
            <v>1148780.2852623155</v>
          </cell>
          <cell r="D9">
            <v>1341.7160417902012</v>
          </cell>
        </row>
        <row r="10">
          <cell r="A10" t="str">
            <v>49A</v>
          </cell>
          <cell r="B10">
            <v>1151132.4496352081</v>
          </cell>
          <cell r="C10">
            <v>1148766.1117737354</v>
          </cell>
          <cell r="D10">
            <v>1337.3564679161727</v>
          </cell>
        </row>
        <row r="11">
          <cell r="A11">
            <v>48</v>
          </cell>
          <cell r="B11">
            <v>1151204.7227012513</v>
          </cell>
          <cell r="C11">
            <v>1148731.7370260572</v>
          </cell>
          <cell r="D11">
            <v>1333.5220250614016</v>
          </cell>
        </row>
        <row r="12">
          <cell r="A12" t="str">
            <v>79A</v>
          </cell>
          <cell r="B12">
            <v>1151203.5444295572</v>
          </cell>
          <cell r="C12">
            <v>1148729.5418679791</v>
          </cell>
          <cell r="D12">
            <v>1333.5779267467412</v>
          </cell>
        </row>
        <row r="13">
          <cell r="A13">
            <v>57</v>
          </cell>
          <cell r="B13">
            <v>1151168.1878823163</v>
          </cell>
          <cell r="C13">
            <v>1148835.7758053313</v>
          </cell>
          <cell r="D13">
            <v>1332.341811154718</v>
          </cell>
        </row>
        <row r="14">
          <cell r="A14">
            <v>47</v>
          </cell>
          <cell r="B14">
            <v>1151238.3266864987</v>
          </cell>
          <cell r="C14">
            <v>1148798.0507170982</v>
          </cell>
          <cell r="D14">
            <v>1330.9776230528728</v>
          </cell>
        </row>
        <row r="15">
          <cell r="A15">
            <v>22</v>
          </cell>
          <cell r="B15">
            <v>1151183.4416591949</v>
          </cell>
          <cell r="C15">
            <v>1148869.4940884453</v>
          </cell>
          <cell r="D15">
            <v>1330.4908393994401</v>
          </cell>
        </row>
        <row r="16">
          <cell r="A16">
            <v>21</v>
          </cell>
          <cell r="B16">
            <v>1151210.6655712093</v>
          </cell>
          <cell r="C16">
            <v>1148921.8264671685</v>
          </cell>
          <cell r="D16">
            <v>1332.9726121331232</v>
          </cell>
        </row>
        <row r="17">
          <cell r="A17">
            <v>58</v>
          </cell>
          <cell r="B17">
            <v>1151133.5163972522</v>
          </cell>
          <cell r="C17">
            <v>1148853.6335178257</v>
          </cell>
          <cell r="D17">
            <v>1335.3154292551149</v>
          </cell>
        </row>
        <row r="18">
          <cell r="A18" t="str">
            <v>20A</v>
          </cell>
          <cell r="B18">
            <v>1151228.5688273532</v>
          </cell>
          <cell r="C18">
            <v>1148957.0964353324</v>
          </cell>
          <cell r="D18">
            <v>1333.7781795124936</v>
          </cell>
        </row>
        <row r="19">
          <cell r="A19">
            <v>23</v>
          </cell>
          <cell r="B19">
            <v>1151282.1254725184</v>
          </cell>
          <cell r="C19">
            <v>1148884.2047152522</v>
          </cell>
          <cell r="D19">
            <v>1326.8094664403145</v>
          </cell>
        </row>
        <row r="20">
          <cell r="A20">
            <v>19</v>
          </cell>
          <cell r="B20">
            <v>1151151.411888367</v>
          </cell>
          <cell r="C20">
            <v>1148951.560060662</v>
          </cell>
          <cell r="D20">
            <v>1336.3897296079072</v>
          </cell>
        </row>
        <row r="21">
          <cell r="A21">
            <v>7</v>
          </cell>
          <cell r="B21">
            <v>1150993.2220902746</v>
          </cell>
          <cell r="C21">
            <v>1148968.7832952163</v>
          </cell>
          <cell r="D21">
            <v>1361.8109900723489</v>
          </cell>
        </row>
        <row r="22">
          <cell r="A22">
            <v>244</v>
          </cell>
          <cell r="B22">
            <v>1151135.7517834278</v>
          </cell>
          <cell r="C22">
            <v>1148953.992519429</v>
          </cell>
          <cell r="D22">
            <v>1337.9686773003784</v>
          </cell>
        </row>
        <row r="23">
          <cell r="A23" t="str">
            <v>18A</v>
          </cell>
          <cell r="B23">
            <v>1151108.2314831046</v>
          </cell>
          <cell r="C23">
            <v>1148902.5007640375</v>
          </cell>
          <cell r="D23">
            <v>1339.8995084173137</v>
          </cell>
        </row>
        <row r="24">
          <cell r="A24">
            <v>261</v>
          </cell>
          <cell r="B24">
            <v>1151135.7517834278</v>
          </cell>
          <cell r="C24">
            <v>1148953.992519429</v>
          </cell>
          <cell r="D24">
            <v>1337.9686773003784</v>
          </cell>
        </row>
        <row r="25">
          <cell r="A25">
            <v>46</v>
          </cell>
          <cell r="B25">
            <v>1151112.4610964647</v>
          </cell>
          <cell r="C25">
            <v>1148936.2977245869</v>
          </cell>
          <cell r="D25">
            <v>1343.2294872909042</v>
          </cell>
        </row>
        <row r="26">
          <cell r="A26" t="str">
            <v>45A</v>
          </cell>
          <cell r="B26">
            <v>1151098.5621628934</v>
          </cell>
          <cell r="C26">
            <v>1148908.6707229412</v>
          </cell>
          <cell r="D26">
            <v>1344.8006000362748</v>
          </cell>
        </row>
        <row r="27">
          <cell r="A27">
            <v>61</v>
          </cell>
          <cell r="B27">
            <v>1151083.6715819638</v>
          </cell>
          <cell r="C27">
            <v>1148879.9605464032</v>
          </cell>
          <cell r="D27">
            <v>1344.0350426577841</v>
          </cell>
        </row>
        <row r="28">
          <cell r="A28">
            <v>10</v>
          </cell>
          <cell r="B28">
            <v>1151058.5954847152</v>
          </cell>
          <cell r="C28">
            <v>1148998.1493384498</v>
          </cell>
          <cell r="D28">
            <v>1351.4400127770471</v>
          </cell>
        </row>
        <row r="29">
          <cell r="A29">
            <v>9</v>
          </cell>
          <cell r="B29">
            <v>1151026.355220868</v>
          </cell>
          <cell r="C29">
            <v>1148935.1216390317</v>
          </cell>
          <cell r="D29">
            <v>1354.8503867135087</v>
          </cell>
        </row>
        <row r="30">
          <cell r="A30">
            <v>8</v>
          </cell>
          <cell r="B30">
            <v>1151022.9865773923</v>
          </cell>
          <cell r="C30">
            <v>1148930.3547811224</v>
          </cell>
          <cell r="D30">
            <v>1355.2620701696233</v>
          </cell>
        </row>
        <row r="31">
          <cell r="A31" t="str">
            <v>14A</v>
          </cell>
          <cell r="B31">
            <v>1151026.8686560146</v>
          </cell>
          <cell r="C31">
            <v>1149064.3791065551</v>
          </cell>
          <cell r="D31">
            <v>1359.647664261031</v>
          </cell>
        </row>
        <row r="32">
          <cell r="A32">
            <v>12</v>
          </cell>
          <cell r="B32">
            <v>1151098.5188178634</v>
          </cell>
          <cell r="C32">
            <v>1149073.4922249566</v>
          </cell>
          <cell r="D32">
            <v>1355.8392352142116</v>
          </cell>
        </row>
        <row r="33">
          <cell r="A33">
            <v>11</v>
          </cell>
          <cell r="B33">
            <v>1151077.6619190925</v>
          </cell>
          <cell r="C33">
            <v>1149036.7897374383</v>
          </cell>
          <cell r="D33">
            <v>1354.4959158024456</v>
          </cell>
        </row>
        <row r="34">
          <cell r="A34">
            <v>13</v>
          </cell>
          <cell r="B34">
            <v>1151048.3990745903</v>
          </cell>
          <cell r="C34">
            <v>1149099.0257615754</v>
          </cell>
          <cell r="D34">
            <v>1357.9725179132356</v>
          </cell>
        </row>
        <row r="35">
          <cell r="A35">
            <v>262</v>
          </cell>
          <cell r="B35">
            <v>1151004.4912259961</v>
          </cell>
          <cell r="C35">
            <v>1149025.0849031573</v>
          </cell>
          <cell r="D35">
            <v>1361.4499153808936</v>
          </cell>
        </row>
        <row r="36">
          <cell r="A36">
            <v>16</v>
          </cell>
          <cell r="B36">
            <v>1150995.1874033813</v>
          </cell>
          <cell r="C36">
            <v>1149029.8121934782</v>
          </cell>
          <cell r="D36">
            <v>1363.2155277383447</v>
          </cell>
        </row>
        <row r="37">
          <cell r="A37" t="str">
            <v>15A</v>
          </cell>
          <cell r="B37">
            <v>1150977.7464497215</v>
          </cell>
          <cell r="C37">
            <v>1149038.6658172507</v>
          </cell>
          <cell r="D37">
            <v>1364.7401172085349</v>
          </cell>
        </row>
        <row r="38">
          <cell r="A38">
            <v>6</v>
          </cell>
          <cell r="B38">
            <v>1150963.1274990751</v>
          </cell>
          <cell r="C38">
            <v>1149008.347188845</v>
          </cell>
          <cell r="D38">
            <v>1364.3542953925962</v>
          </cell>
        </row>
        <row r="39">
          <cell r="A39">
            <v>17</v>
          </cell>
          <cell r="B39">
            <v>1151141.8034219691</v>
          </cell>
          <cell r="C39">
            <v>1148956.3900550397</v>
          </cell>
          <cell r="D39">
            <v>1337.4683796959914</v>
          </cell>
        </row>
        <row r="40">
          <cell r="A40" t="str">
            <v>200A</v>
          </cell>
          <cell r="B40">
            <v>1151032.3495295774</v>
          </cell>
          <cell r="C40">
            <v>1148924.3942487428</v>
          </cell>
          <cell r="D40">
            <v>1354.525102858337</v>
          </cell>
        </row>
        <row r="41">
          <cell r="A41">
            <v>63</v>
          </cell>
          <cell r="B41">
            <v>1151055.4543660544</v>
          </cell>
          <cell r="C41">
            <v>1148921.7278309299</v>
          </cell>
          <cell r="D41">
            <v>1352.3889884608823</v>
          </cell>
        </row>
        <row r="42">
          <cell r="A42" t="str">
            <v>64A</v>
          </cell>
          <cell r="B42">
            <v>1151072.0636055109</v>
          </cell>
          <cell r="C42">
            <v>1148955.61588167</v>
          </cell>
          <cell r="D42">
            <v>1352.3702292516743</v>
          </cell>
        </row>
        <row r="43">
          <cell r="A43">
            <v>62</v>
          </cell>
          <cell r="B43">
            <v>1151059.7261104977</v>
          </cell>
          <cell r="C43">
            <v>1148899.3567772531</v>
          </cell>
          <cell r="D43">
            <v>1350.545742305291</v>
          </cell>
        </row>
        <row r="44">
          <cell r="A44">
            <v>44</v>
          </cell>
          <cell r="B44">
            <v>1151264.8361581019</v>
          </cell>
          <cell r="C44">
            <v>1148850.0532957893</v>
          </cell>
          <cell r="D44">
            <v>1327.8954260108117</v>
          </cell>
        </row>
        <row r="45">
          <cell r="A45">
            <v>24</v>
          </cell>
          <cell r="B45">
            <v>1151309.21</v>
          </cell>
          <cell r="C45">
            <v>1148870.7</v>
          </cell>
          <cell r="D45">
            <v>1326.28</v>
          </cell>
        </row>
        <row r="46">
          <cell r="A46">
            <v>25</v>
          </cell>
          <cell r="B46">
            <v>1151362.5060870789</v>
          </cell>
          <cell r="C46">
            <v>1148843.8456186319</v>
          </cell>
          <cell r="D46">
            <v>1325.8269282528281</v>
          </cell>
        </row>
        <row r="47">
          <cell r="A47">
            <v>43</v>
          </cell>
          <cell r="B47">
            <v>1151319.0600961938</v>
          </cell>
          <cell r="C47">
            <v>1148757.06547595</v>
          </cell>
          <cell r="D47">
            <v>1327.1651043106815</v>
          </cell>
        </row>
        <row r="48">
          <cell r="A48">
            <v>201</v>
          </cell>
          <cell r="B48">
            <v>1151306.0505700782</v>
          </cell>
          <cell r="C48">
            <v>1148730.2268973694</v>
          </cell>
          <cell r="D48">
            <v>1326.8987382930391</v>
          </cell>
        </row>
        <row r="49">
          <cell r="A49">
            <v>202</v>
          </cell>
          <cell r="B49">
            <v>1151291.5048365991</v>
          </cell>
          <cell r="C49">
            <v>1148699.8068667436</v>
          </cell>
          <cell r="D49">
            <v>1327.2316327608828</v>
          </cell>
        </row>
        <row r="50">
          <cell r="A50">
            <v>101</v>
          </cell>
          <cell r="B50">
            <v>1151287.5231146077</v>
          </cell>
          <cell r="C50">
            <v>1148687.6168845526</v>
          </cell>
          <cell r="D50">
            <v>1327.186592928904</v>
          </cell>
        </row>
        <row r="51">
          <cell r="A51">
            <v>203</v>
          </cell>
          <cell r="B51">
            <v>1151295.1759405355</v>
          </cell>
          <cell r="C51">
            <v>1148681.4858961669</v>
          </cell>
          <cell r="D51">
            <v>1326.326359215012</v>
          </cell>
        </row>
        <row r="52">
          <cell r="A52">
            <v>220</v>
          </cell>
          <cell r="B52">
            <v>1151270.5096259217</v>
          </cell>
          <cell r="C52">
            <v>1148658.0921981109</v>
          </cell>
          <cell r="D52">
            <v>1327.4960653935275</v>
          </cell>
        </row>
        <row r="53">
          <cell r="A53" t="str">
            <v>90A</v>
          </cell>
          <cell r="B53">
            <v>1151205.5256082765</v>
          </cell>
          <cell r="C53">
            <v>1148680.0092459517</v>
          </cell>
          <cell r="D53">
            <v>1331.4873214339698</v>
          </cell>
        </row>
        <row r="54">
          <cell r="A54">
            <v>78</v>
          </cell>
          <cell r="B54">
            <v>1151193.3010028289</v>
          </cell>
          <cell r="C54">
            <v>1148709.6458514908</v>
          </cell>
          <cell r="D54">
            <v>1332.549325612345</v>
          </cell>
        </row>
        <row r="55">
          <cell r="A55">
            <v>77</v>
          </cell>
          <cell r="B55">
            <v>1151183.7264971512</v>
          </cell>
          <cell r="C55">
            <v>1148687.4281196315</v>
          </cell>
          <cell r="D55">
            <v>1330.2644562821579</v>
          </cell>
        </row>
        <row r="56">
          <cell r="A56">
            <v>76</v>
          </cell>
          <cell r="B56">
            <v>1151171.9710216476</v>
          </cell>
          <cell r="C56">
            <v>1148665.7884250814</v>
          </cell>
          <cell r="D56">
            <v>1327.3333999184038</v>
          </cell>
        </row>
        <row r="57">
          <cell r="A57">
            <v>75</v>
          </cell>
          <cell r="B57">
            <v>1151154.3929999999</v>
          </cell>
          <cell r="C57">
            <v>1148622.8535</v>
          </cell>
          <cell r="D57">
            <v>1324.5662872811001</v>
          </cell>
        </row>
        <row r="58">
          <cell r="A58">
            <v>72</v>
          </cell>
          <cell r="B58">
            <v>1151130.97</v>
          </cell>
          <cell r="C58">
            <v>1148579.1089999999</v>
          </cell>
          <cell r="D58">
            <v>1321.4099999999999</v>
          </cell>
        </row>
        <row r="59">
          <cell r="A59">
            <v>73</v>
          </cell>
          <cell r="B59">
            <v>1151126.4038159726</v>
          </cell>
          <cell r="C59">
            <v>1148569.2673538057</v>
          </cell>
          <cell r="D59">
            <v>1322.0645776328436</v>
          </cell>
        </row>
        <row r="60">
          <cell r="A60">
            <v>217</v>
          </cell>
          <cell r="B60">
            <v>1151178.566254305</v>
          </cell>
          <cell r="C60">
            <v>1148538.4247280378</v>
          </cell>
          <cell r="D60">
            <v>1318.6581713835806</v>
          </cell>
        </row>
        <row r="61">
          <cell r="A61">
            <v>218</v>
          </cell>
          <cell r="B61">
            <v>1151197.6262841185</v>
          </cell>
          <cell r="C61">
            <v>1148550.0481416783</v>
          </cell>
          <cell r="D61">
            <v>1315.4846485457178</v>
          </cell>
        </row>
        <row r="62">
          <cell r="A62">
            <v>219</v>
          </cell>
          <cell r="B62">
            <v>1151201.707688818</v>
          </cell>
          <cell r="C62">
            <v>1148569.3253559452</v>
          </cell>
          <cell r="D62">
            <v>1317.8323720695976</v>
          </cell>
        </row>
        <row r="63">
          <cell r="A63">
            <v>216</v>
          </cell>
          <cell r="B63">
            <v>1151225.4132518293</v>
          </cell>
          <cell r="C63">
            <v>1148518.8593837544</v>
          </cell>
          <cell r="D63">
            <v>1311.3504917518001</v>
          </cell>
        </row>
        <row r="64">
          <cell r="A64">
            <v>255</v>
          </cell>
          <cell r="B64">
            <v>1151263.3914242866</v>
          </cell>
          <cell r="C64">
            <v>1148558.6377487867</v>
          </cell>
          <cell r="D64">
            <v>1317.4920775248022</v>
          </cell>
        </row>
        <row r="65">
          <cell r="A65">
            <v>210</v>
          </cell>
          <cell r="B65">
            <v>1151253.0524313932</v>
          </cell>
          <cell r="C65">
            <v>1148469.4865884893</v>
          </cell>
          <cell r="D65">
            <v>1309.4642647962642</v>
          </cell>
        </row>
        <row r="66">
          <cell r="A66" t="str">
            <v>71A</v>
          </cell>
          <cell r="B66">
            <v>1151115.7847693965</v>
          </cell>
          <cell r="C66">
            <v>1148643.0807847043</v>
          </cell>
          <cell r="D66">
            <v>1329.3308903994437</v>
          </cell>
        </row>
        <row r="67">
          <cell r="A67" t="str">
            <v>81A</v>
          </cell>
          <cell r="B67">
            <v>1151134.6047570049</v>
          </cell>
          <cell r="C67">
            <v>1148679.6123421285</v>
          </cell>
          <cell r="D67">
            <v>1329.3625978967411</v>
          </cell>
        </row>
        <row r="68">
          <cell r="A68" t="str">
            <v>85A</v>
          </cell>
          <cell r="B68">
            <v>1151081.0796274815</v>
          </cell>
          <cell r="C68">
            <v>1148661.9458679473</v>
          </cell>
          <cell r="D68">
            <v>1331.6305219397461</v>
          </cell>
        </row>
        <row r="69">
          <cell r="A69">
            <v>71</v>
          </cell>
          <cell r="B69">
            <v>1151094.1446617951</v>
          </cell>
          <cell r="C69">
            <v>1148602.6102189976</v>
          </cell>
          <cell r="D69">
            <v>1323.4890927616343</v>
          </cell>
        </row>
        <row r="70">
          <cell r="A70">
            <v>80</v>
          </cell>
          <cell r="B70">
            <v>1151160.9790000001</v>
          </cell>
          <cell r="C70">
            <v>1148700.5789999999</v>
          </cell>
          <cell r="D70">
            <v>1330.875</v>
          </cell>
        </row>
        <row r="71">
          <cell r="A71" t="str">
            <v>CJ82</v>
          </cell>
          <cell r="B71">
            <v>1151098.8674388544</v>
          </cell>
          <cell r="C71">
            <v>1148693.6913246096</v>
          </cell>
          <cell r="D71">
            <v>1332.5423001778324</v>
          </cell>
        </row>
        <row r="72">
          <cell r="A72" t="str">
            <v>82A</v>
          </cell>
          <cell r="B72">
            <v>1151104.8940819514</v>
          </cell>
          <cell r="C72">
            <v>1148701.5600514568</v>
          </cell>
          <cell r="D72">
            <v>1332.9722430336058</v>
          </cell>
        </row>
        <row r="73">
          <cell r="A73">
            <v>82</v>
          </cell>
          <cell r="B73">
            <v>1151096.3098258215</v>
          </cell>
          <cell r="C73">
            <v>1148708.8202834898</v>
          </cell>
          <cell r="D73">
            <v>1335.1402251249597</v>
          </cell>
        </row>
        <row r="74">
          <cell r="A74">
            <v>86</v>
          </cell>
          <cell r="B74">
            <v>1151059.6074372241</v>
          </cell>
          <cell r="C74">
            <v>1148623.1146933264</v>
          </cell>
          <cell r="D74">
            <v>1326.7679140245484</v>
          </cell>
        </row>
        <row r="75">
          <cell r="A75">
            <v>60</v>
          </cell>
          <cell r="B75">
            <v>1151089.8337173536</v>
          </cell>
          <cell r="C75">
            <v>1148891.466866859</v>
          </cell>
          <cell r="D75">
            <v>1344.5141339051972</v>
          </cell>
        </row>
        <row r="76">
          <cell r="A76" t="str">
            <v>65A</v>
          </cell>
          <cell r="B76">
            <v>1150910.3674630995</v>
          </cell>
          <cell r="C76">
            <v>1148670.3746952615</v>
          </cell>
          <cell r="D76">
            <v>1352.2210540071512</v>
          </cell>
        </row>
        <row r="77">
          <cell r="A77">
            <v>89</v>
          </cell>
          <cell r="B77">
            <v>1150956.6385658588</v>
          </cell>
          <cell r="C77">
            <v>1148644.124177306</v>
          </cell>
          <cell r="D77">
            <v>1341.4260925688691</v>
          </cell>
        </row>
        <row r="78">
          <cell r="A78">
            <v>88</v>
          </cell>
          <cell r="B78">
            <v>1150986.5638188175</v>
          </cell>
          <cell r="C78">
            <v>1148627.2744050543</v>
          </cell>
          <cell r="D78">
            <v>1337.2411111924082</v>
          </cell>
        </row>
        <row r="79">
          <cell r="A79">
            <v>87</v>
          </cell>
          <cell r="B79">
            <v>1151005.7955992499</v>
          </cell>
          <cell r="C79">
            <v>1148616.2576566741</v>
          </cell>
          <cell r="D79">
            <v>1335.3309915064096</v>
          </cell>
        </row>
        <row r="80">
          <cell r="A80">
            <v>69</v>
          </cell>
          <cell r="B80">
            <v>1151051.1265362487</v>
          </cell>
          <cell r="C80">
            <v>1148590.7856498142</v>
          </cell>
          <cell r="D80">
            <v>1329.1370475617673</v>
          </cell>
        </row>
        <row r="81">
          <cell r="A81">
            <v>221</v>
          </cell>
          <cell r="B81">
            <v>1151057.9711334559</v>
          </cell>
          <cell r="C81">
            <v>1148591.5972339832</v>
          </cell>
          <cell r="D81">
            <v>1328.1412066707021</v>
          </cell>
        </row>
        <row r="82">
          <cell r="A82">
            <v>68</v>
          </cell>
          <cell r="B82">
            <v>1151019.1672265283</v>
          </cell>
          <cell r="C82">
            <v>1148555.9637174096</v>
          </cell>
          <cell r="D82">
            <v>1336.0259859318408</v>
          </cell>
        </row>
        <row r="83">
          <cell r="A83" t="str">
            <v>66A</v>
          </cell>
          <cell r="B83">
            <v>1150915.667171842</v>
          </cell>
          <cell r="C83">
            <v>1148614.4148936991</v>
          </cell>
          <cell r="D83">
            <v>1345.7218434281829</v>
          </cell>
        </row>
        <row r="84">
          <cell r="A84">
            <v>67</v>
          </cell>
          <cell r="B84">
            <v>1150963.9882180393</v>
          </cell>
          <cell r="C84">
            <v>1148587.0227221956</v>
          </cell>
          <cell r="D84">
            <v>1339.2588025398586</v>
          </cell>
        </row>
        <row r="85">
          <cell r="A85" t="str">
            <v>83A</v>
          </cell>
          <cell r="B85">
            <v>1151064.8688418614</v>
          </cell>
          <cell r="C85">
            <v>1148733.2802838814</v>
          </cell>
          <cell r="D85">
            <v>1337.6737873533291</v>
          </cell>
        </row>
        <row r="86">
          <cell r="A86" t="str">
            <v>CJ255A</v>
          </cell>
          <cell r="B86">
            <v>1151289.3906379179</v>
          </cell>
          <cell r="C86">
            <v>1148546.1454071826</v>
          </cell>
          <cell r="D86">
            <v>1314.2304446415558</v>
          </cell>
        </row>
        <row r="87">
          <cell r="A87">
            <v>94</v>
          </cell>
          <cell r="B87">
            <v>1151307.2140522101</v>
          </cell>
          <cell r="C87">
            <v>1148537.708765619</v>
          </cell>
          <cell r="D87">
            <v>1312.7186235219669</v>
          </cell>
        </row>
        <row r="88">
          <cell r="A88">
            <v>95</v>
          </cell>
          <cell r="B88">
            <v>1151300.5448576743</v>
          </cell>
          <cell r="C88">
            <v>1148513.9450757906</v>
          </cell>
          <cell r="D88">
            <v>1310.4832733552007</v>
          </cell>
        </row>
        <row r="89">
          <cell r="A89">
            <v>97</v>
          </cell>
          <cell r="B89">
            <v>1151337.0226764609</v>
          </cell>
          <cell r="C89">
            <v>1148523.4106147108</v>
          </cell>
          <cell r="D89">
            <v>1313.5221565279505</v>
          </cell>
        </row>
        <row r="90">
          <cell r="A90">
            <v>96</v>
          </cell>
          <cell r="B90">
            <v>1151300.0347343453</v>
          </cell>
          <cell r="C90">
            <v>1148462.3872225289</v>
          </cell>
          <cell r="D90">
            <v>1302.3014133697372</v>
          </cell>
        </row>
        <row r="91">
          <cell r="A91">
            <v>212</v>
          </cell>
          <cell r="B91">
            <v>1151287.9100306323</v>
          </cell>
          <cell r="C91">
            <v>1148469.7869794625</v>
          </cell>
          <cell r="D91">
            <v>1305.3429140125509</v>
          </cell>
        </row>
        <row r="92">
          <cell r="A92">
            <v>211</v>
          </cell>
          <cell r="B92">
            <v>1151265.5858893902</v>
          </cell>
          <cell r="C92">
            <v>1148465.0850551676</v>
          </cell>
          <cell r="D92">
            <v>1307.0761491930057</v>
          </cell>
        </row>
        <row r="93">
          <cell r="A93">
            <v>208</v>
          </cell>
          <cell r="B93">
            <v>1151300.2584034256</v>
          </cell>
          <cell r="C93">
            <v>1148431.0280963366</v>
          </cell>
          <cell r="D93">
            <v>1300.2225257221767</v>
          </cell>
        </row>
        <row r="94">
          <cell r="A94">
            <v>258</v>
          </cell>
          <cell r="B94">
            <v>1151322.7914154534</v>
          </cell>
          <cell r="C94">
            <v>1148429.112632731</v>
          </cell>
          <cell r="D94">
            <v>1298.8508433945678</v>
          </cell>
        </row>
        <row r="95">
          <cell r="A95" t="str">
            <v>199A</v>
          </cell>
          <cell r="B95">
            <v>1151335.9800982745</v>
          </cell>
          <cell r="C95">
            <v>1148454.7091627161</v>
          </cell>
          <cell r="D95">
            <v>1303.0695447414712</v>
          </cell>
        </row>
        <row r="96">
          <cell r="A96">
            <v>214</v>
          </cell>
          <cell r="B96">
            <v>1151215.7298571668</v>
          </cell>
          <cell r="C96">
            <v>1148434.0182640983</v>
          </cell>
          <cell r="D96">
            <v>1305.9575144399801</v>
          </cell>
        </row>
        <row r="97">
          <cell r="A97">
            <v>215</v>
          </cell>
          <cell r="B97">
            <v>1151199.2545212787</v>
          </cell>
          <cell r="C97">
            <v>1148437.7634232449</v>
          </cell>
          <cell r="D97">
            <v>1306.8379854058219</v>
          </cell>
        </row>
        <row r="98">
          <cell r="A98">
            <v>213</v>
          </cell>
          <cell r="B98">
            <v>1151214.6013504101</v>
          </cell>
          <cell r="C98">
            <v>1148413.5498197312</v>
          </cell>
          <cell r="D98">
            <v>1305.4897574204765</v>
          </cell>
        </row>
        <row r="99">
          <cell r="A99">
            <v>222</v>
          </cell>
          <cell r="B99">
            <v>1151293.2270181987</v>
          </cell>
          <cell r="C99">
            <v>1148398.5560882036</v>
          </cell>
          <cell r="D99">
            <v>1299.3190243042732</v>
          </cell>
        </row>
        <row r="100">
          <cell r="A100">
            <v>223</v>
          </cell>
          <cell r="B100">
            <v>1151289.8015691093</v>
          </cell>
          <cell r="C100">
            <v>1148379.6932618781</v>
          </cell>
          <cell r="D100">
            <v>1297.0834867449441</v>
          </cell>
        </row>
        <row r="101">
          <cell r="A101">
            <v>209</v>
          </cell>
          <cell r="B101">
            <v>1151251.3120192047</v>
          </cell>
          <cell r="C101">
            <v>1148406.8167570189</v>
          </cell>
          <cell r="D101">
            <v>1302.756660711025</v>
          </cell>
        </row>
        <row r="102">
          <cell r="A102">
            <v>224</v>
          </cell>
          <cell r="B102">
            <v>1151263.8030685855</v>
          </cell>
          <cell r="C102">
            <v>1148353.6907741309</v>
          </cell>
          <cell r="D102">
            <v>1288.1668665317982</v>
          </cell>
        </row>
        <row r="103">
          <cell r="A103" t="str">
            <v>109A</v>
          </cell>
          <cell r="B103">
            <v>1151350.5749764103</v>
          </cell>
          <cell r="C103">
            <v>1148351.1358806477</v>
          </cell>
          <cell r="D103">
            <v>1288.2990619103534</v>
          </cell>
        </row>
        <row r="104">
          <cell r="A104">
            <v>127</v>
          </cell>
          <cell r="B104">
            <v>1151345.9727719096</v>
          </cell>
          <cell r="C104">
            <v>1148343.2091738614</v>
          </cell>
          <cell r="D104">
            <v>1288.7707662308019</v>
          </cell>
        </row>
        <row r="105">
          <cell r="A105">
            <v>109</v>
          </cell>
          <cell r="B105">
            <v>1151358.7836018377</v>
          </cell>
          <cell r="C105">
            <v>1148366.3229974753</v>
          </cell>
          <cell r="D105">
            <v>1293.2323060288252</v>
          </cell>
        </row>
        <row r="106">
          <cell r="A106">
            <v>108</v>
          </cell>
          <cell r="B106">
            <v>1151376.3081463464</v>
          </cell>
          <cell r="C106">
            <v>1148400.2911714204</v>
          </cell>
          <cell r="D106">
            <v>1295.4229628686064</v>
          </cell>
        </row>
        <row r="107">
          <cell r="A107">
            <v>110</v>
          </cell>
          <cell r="B107">
            <v>1151383.3012392889</v>
          </cell>
          <cell r="C107">
            <v>1148413.7773120357</v>
          </cell>
          <cell r="D107">
            <v>1296.9497589426319</v>
          </cell>
        </row>
        <row r="108">
          <cell r="A108">
            <v>111</v>
          </cell>
          <cell r="B108">
            <v>1151396.1051370283</v>
          </cell>
          <cell r="C108">
            <v>1148439.4646963559</v>
          </cell>
          <cell r="D108">
            <v>1300.6505512958956</v>
          </cell>
        </row>
        <row r="109">
          <cell r="A109">
            <v>107</v>
          </cell>
          <cell r="B109">
            <v>1151344.5786752105</v>
          </cell>
          <cell r="C109">
            <v>1148417.7437091372</v>
          </cell>
          <cell r="D109">
            <v>1297.020100693039</v>
          </cell>
        </row>
        <row r="110">
          <cell r="A110" t="str">
            <v>CJ258A</v>
          </cell>
          <cell r="B110">
            <v>1151317.9157587145</v>
          </cell>
          <cell r="C110">
            <v>1148431.6801892288</v>
          </cell>
          <cell r="D110">
            <v>1297.5892890776004</v>
          </cell>
        </row>
        <row r="111">
          <cell r="A111">
            <v>106</v>
          </cell>
          <cell r="B111">
            <v>1151359.2487616511</v>
          </cell>
          <cell r="C111">
            <v>1148444.186925584</v>
          </cell>
          <cell r="D111">
            <v>1302.2642481393373</v>
          </cell>
        </row>
        <row r="112">
          <cell r="A112" t="str">
            <v>198A</v>
          </cell>
          <cell r="B112">
            <v>1151347.5770615209</v>
          </cell>
          <cell r="C112">
            <v>1148478.3496585821</v>
          </cell>
          <cell r="D112">
            <v>1308.7820517120713</v>
          </cell>
        </row>
        <row r="113">
          <cell r="A113">
            <v>103</v>
          </cell>
          <cell r="B113">
            <v>1151371.0219404057</v>
          </cell>
          <cell r="C113">
            <v>1148466.6404584947</v>
          </cell>
          <cell r="D113">
            <v>1309.3655523770256</v>
          </cell>
        </row>
        <row r="114">
          <cell r="A114" t="str">
            <v>102A</v>
          </cell>
          <cell r="B114">
            <v>1151385.1344992181</v>
          </cell>
          <cell r="C114">
            <v>1148493.6665940909</v>
          </cell>
          <cell r="D114">
            <v>1313.2660030446293</v>
          </cell>
        </row>
        <row r="115">
          <cell r="A115">
            <v>112</v>
          </cell>
          <cell r="B115">
            <v>1151401.7817717334</v>
          </cell>
          <cell r="C115">
            <v>1148451.0763649635</v>
          </cell>
          <cell r="D115">
            <v>1307.9407569881878</v>
          </cell>
        </row>
        <row r="116">
          <cell r="A116">
            <v>113</v>
          </cell>
          <cell r="B116">
            <v>1151415.3122686637</v>
          </cell>
          <cell r="C116">
            <v>1148444.5890040009</v>
          </cell>
          <cell r="D116">
            <v>1306.8670312382569</v>
          </cell>
        </row>
        <row r="117">
          <cell r="A117" t="str">
            <v>115A</v>
          </cell>
          <cell r="B117">
            <v>1151410.3963137451</v>
          </cell>
          <cell r="C117">
            <v>1148466.0298068037</v>
          </cell>
          <cell r="D117">
            <v>1311.3427838448649</v>
          </cell>
        </row>
        <row r="118">
          <cell r="A118">
            <v>114</v>
          </cell>
          <cell r="B118">
            <v>1151440.6347005439</v>
          </cell>
          <cell r="C118">
            <v>1148432.6353457626</v>
          </cell>
          <cell r="D118">
            <v>1300.1617456570011</v>
          </cell>
        </row>
        <row r="119">
          <cell r="A119">
            <v>124</v>
          </cell>
          <cell r="B119">
            <v>1151464.0525576628</v>
          </cell>
          <cell r="C119">
            <v>1148419.1945182038</v>
          </cell>
          <cell r="D119">
            <v>1298.958678849782</v>
          </cell>
        </row>
        <row r="120">
          <cell r="A120">
            <v>121</v>
          </cell>
          <cell r="B120">
            <v>1151478.3342596083</v>
          </cell>
          <cell r="C120">
            <v>1148412.4030216595</v>
          </cell>
          <cell r="D120">
            <v>1298.4950243258345</v>
          </cell>
        </row>
        <row r="121">
          <cell r="A121">
            <v>119</v>
          </cell>
          <cell r="B121">
            <v>1151485.9448184995</v>
          </cell>
          <cell r="C121">
            <v>1148423.8537589884</v>
          </cell>
          <cell r="D121">
            <v>1303.5849867079228</v>
          </cell>
        </row>
        <row r="122">
          <cell r="A122">
            <v>117</v>
          </cell>
          <cell r="B122">
            <v>1151498.614300899</v>
          </cell>
          <cell r="C122">
            <v>1148444.2397754469</v>
          </cell>
          <cell r="D122">
            <v>1312.1639960042041</v>
          </cell>
        </row>
        <row r="123">
          <cell r="A123" t="str">
            <v>123A</v>
          </cell>
          <cell r="B123">
            <v>1151470.7103294651</v>
          </cell>
          <cell r="C123">
            <v>1148433.5867809425</v>
          </cell>
          <cell r="D123">
            <v>1304.9833632846758</v>
          </cell>
        </row>
        <row r="124">
          <cell r="A124" t="str">
            <v>120A</v>
          </cell>
          <cell r="B124">
            <v>1151508.0069764671</v>
          </cell>
          <cell r="C124">
            <v>1148415.0739128552</v>
          </cell>
          <cell r="D124">
            <v>1304.5094514925945</v>
          </cell>
        </row>
        <row r="125">
          <cell r="A125" t="str">
            <v>116A</v>
          </cell>
          <cell r="B125">
            <v>1151503.0479586003</v>
          </cell>
          <cell r="C125">
            <v>1148453.8296252391</v>
          </cell>
          <cell r="D125">
            <v>1314.2263441250027</v>
          </cell>
        </row>
        <row r="126">
          <cell r="A126" t="str">
            <v>206A</v>
          </cell>
          <cell r="B126">
            <v>1151520.7449253076</v>
          </cell>
          <cell r="C126">
            <v>1148482.0796149017</v>
          </cell>
          <cell r="D126">
            <v>1314.3048100199667</v>
          </cell>
        </row>
        <row r="127">
          <cell r="A127" t="str">
            <v>100A</v>
          </cell>
          <cell r="B127">
            <v>1151480.3387320719</v>
          </cell>
          <cell r="C127">
            <v>1148460.2206529654</v>
          </cell>
          <cell r="D127">
            <v>1315.1279897351155</v>
          </cell>
        </row>
        <row r="128">
          <cell r="A128">
            <v>99</v>
          </cell>
          <cell r="B128">
            <v>1151463.7301824719</v>
          </cell>
          <cell r="C128">
            <v>1148463.5012284881</v>
          </cell>
          <cell r="D128">
            <v>1315.3612812717051</v>
          </cell>
        </row>
        <row r="129">
          <cell r="A129">
            <v>257</v>
          </cell>
          <cell r="B129">
            <v>1151451.3311325207</v>
          </cell>
          <cell r="C129">
            <v>1148465.7102600492</v>
          </cell>
          <cell r="D129">
            <v>1315.2956167202751</v>
          </cell>
        </row>
        <row r="130">
          <cell r="A130" t="str">
            <v>132A</v>
          </cell>
          <cell r="B130">
            <v>1151475.4499637992</v>
          </cell>
          <cell r="C130">
            <v>1148489.1597703458</v>
          </cell>
          <cell r="D130">
            <v>1315.8468132233825</v>
          </cell>
        </row>
        <row r="131">
          <cell r="A131">
            <v>133</v>
          </cell>
          <cell r="B131">
            <v>1151482.1320670084</v>
          </cell>
          <cell r="C131">
            <v>1148501.0944339542</v>
          </cell>
          <cell r="D131">
            <v>1315.4110941453359</v>
          </cell>
        </row>
        <row r="132">
          <cell r="A132">
            <v>134</v>
          </cell>
          <cell r="B132">
            <v>1151494.9637163733</v>
          </cell>
          <cell r="C132">
            <v>1148528.7082881788</v>
          </cell>
          <cell r="D132">
            <v>1309.4713374904118</v>
          </cell>
        </row>
        <row r="133">
          <cell r="A133">
            <v>207</v>
          </cell>
          <cell r="B133">
            <v>1151534.2122798064</v>
          </cell>
          <cell r="C133">
            <v>1148505.9462440058</v>
          </cell>
          <cell r="D133">
            <v>1309.2082056892</v>
          </cell>
        </row>
        <row r="134">
          <cell r="A134">
            <v>225</v>
          </cell>
          <cell r="B134">
            <v>1151544.2189052566</v>
          </cell>
          <cell r="C134">
            <v>1148522.9898523013</v>
          </cell>
          <cell r="D134">
            <v>1307.577024919718</v>
          </cell>
        </row>
        <row r="135">
          <cell r="A135">
            <v>135</v>
          </cell>
          <cell r="B135">
            <v>1151587.8380908461</v>
          </cell>
          <cell r="C135">
            <v>1148520.9463409174</v>
          </cell>
          <cell r="D135">
            <v>1305.5979694758857</v>
          </cell>
        </row>
        <row r="136">
          <cell r="A136" t="str">
            <v>136A</v>
          </cell>
          <cell r="B136">
            <v>1151591.3367941668</v>
          </cell>
          <cell r="C136">
            <v>1148491.9465252652</v>
          </cell>
          <cell r="D136">
            <v>1304.4400277305463</v>
          </cell>
        </row>
        <row r="137">
          <cell r="A137">
            <v>137</v>
          </cell>
          <cell r="B137">
            <v>1151605.5814868223</v>
          </cell>
          <cell r="C137">
            <v>1148444.8257483365</v>
          </cell>
          <cell r="D137">
            <v>1301.9714640026814</v>
          </cell>
        </row>
        <row r="138">
          <cell r="A138">
            <v>138</v>
          </cell>
          <cell r="B138">
            <v>1151637.768752553</v>
          </cell>
          <cell r="C138">
            <v>1148432.8575422668</v>
          </cell>
          <cell r="D138">
            <v>1297.3916379841623</v>
          </cell>
        </row>
        <row r="139">
          <cell r="A139" t="str">
            <v>127A</v>
          </cell>
          <cell r="B139">
            <v>1151385.3927212588</v>
          </cell>
          <cell r="C139">
            <v>1148359.7927949391</v>
          </cell>
          <cell r="D139">
            <v>1290.2222535029268</v>
          </cell>
        </row>
        <row r="140">
          <cell r="A140">
            <v>126</v>
          </cell>
          <cell r="B140">
            <v>1151414.8837812282</v>
          </cell>
          <cell r="C140">
            <v>1148400.5020879623</v>
          </cell>
          <cell r="D140">
            <v>1291.8292305938437</v>
          </cell>
        </row>
        <row r="141">
          <cell r="A141">
            <v>125</v>
          </cell>
          <cell r="B141">
            <v>1151440.1051050071</v>
          </cell>
          <cell r="C141">
            <v>1148409.5014712089</v>
          </cell>
          <cell r="D141">
            <v>1292.9641691271713</v>
          </cell>
        </row>
        <row r="142">
          <cell r="A142">
            <v>122</v>
          </cell>
          <cell r="B142">
            <v>1151474.0752014269</v>
          </cell>
          <cell r="C142">
            <v>1148401.5379401804</v>
          </cell>
          <cell r="D142">
            <v>1294.743711612723</v>
          </cell>
        </row>
        <row r="143">
          <cell r="A143">
            <v>149</v>
          </cell>
          <cell r="B143">
            <v>1151624.4839654816</v>
          </cell>
          <cell r="C143">
            <v>1148501.7988710173</v>
          </cell>
          <cell r="D143">
            <v>1301.7611921558635</v>
          </cell>
        </row>
        <row r="144">
          <cell r="A144">
            <v>228</v>
          </cell>
          <cell r="B144">
            <v>1151624.8877206733</v>
          </cell>
          <cell r="C144">
            <v>1148505.6375813922</v>
          </cell>
          <cell r="D144">
            <v>1302.8683490544372</v>
          </cell>
        </row>
        <row r="145">
          <cell r="A145" t="str">
            <v>148A</v>
          </cell>
          <cell r="B145">
            <v>1151653.2046524277</v>
          </cell>
          <cell r="C145">
            <v>1148502.8370989144</v>
          </cell>
          <cell r="D145">
            <v>1298.914536326045</v>
          </cell>
        </row>
        <row r="146">
          <cell r="A146">
            <v>229</v>
          </cell>
          <cell r="B146">
            <v>1151664.2785599497</v>
          </cell>
          <cell r="C146">
            <v>1148522.3412683492</v>
          </cell>
          <cell r="D146">
            <v>1301.0367201660201</v>
          </cell>
        </row>
        <row r="147">
          <cell r="A147">
            <v>230</v>
          </cell>
          <cell r="B147">
            <v>1151675.7223935623</v>
          </cell>
          <cell r="C147">
            <v>1148495.9961664691</v>
          </cell>
          <cell r="D147">
            <v>1295.8856116365566</v>
          </cell>
        </row>
        <row r="148">
          <cell r="A148" t="str">
            <v>231A</v>
          </cell>
          <cell r="B148">
            <v>1151680.023434703</v>
          </cell>
          <cell r="C148">
            <v>1148514.2231066164</v>
          </cell>
          <cell r="D148">
            <v>1298.6584179040512</v>
          </cell>
        </row>
        <row r="149">
          <cell r="A149" t="str">
            <v>147A</v>
          </cell>
          <cell r="B149">
            <v>1151653.0152039144</v>
          </cell>
          <cell r="C149">
            <v>1148480.1587234747</v>
          </cell>
          <cell r="D149">
            <v>1296.7275712511791</v>
          </cell>
        </row>
        <row r="150">
          <cell r="A150">
            <v>146</v>
          </cell>
          <cell r="B150">
            <v>1151682.9361511236</v>
          </cell>
          <cell r="C150">
            <v>1148456.8045148647</v>
          </cell>
          <cell r="D150">
            <v>1294.6960796987139</v>
          </cell>
        </row>
        <row r="151">
          <cell r="A151">
            <v>142</v>
          </cell>
          <cell r="B151">
            <v>1151695.2700344168</v>
          </cell>
          <cell r="C151">
            <v>1148445.7641160849</v>
          </cell>
          <cell r="D151">
            <v>1295.821361664197</v>
          </cell>
        </row>
        <row r="152">
          <cell r="A152" t="str">
            <v>CJ141A</v>
          </cell>
          <cell r="B152">
            <v>1151690.6094892342</v>
          </cell>
          <cell r="C152">
            <v>1148439.1554891909</v>
          </cell>
          <cell r="D152">
            <v>1294.893652310968</v>
          </cell>
        </row>
        <row r="153">
          <cell r="A153">
            <v>235</v>
          </cell>
          <cell r="B153">
            <v>1151676.8193800512</v>
          </cell>
          <cell r="C153">
            <v>1148424.1570009398</v>
          </cell>
          <cell r="D153">
            <v>1293.0584641332923</v>
          </cell>
        </row>
        <row r="154">
          <cell r="A154">
            <v>139</v>
          </cell>
          <cell r="B154">
            <v>1151664.5322342762</v>
          </cell>
          <cell r="C154">
            <v>1148422.4142870966</v>
          </cell>
          <cell r="D154">
            <v>1293.9551380946809</v>
          </cell>
        </row>
        <row r="155">
          <cell r="A155" t="str">
            <v>CJ256</v>
          </cell>
          <cell r="B155">
            <v>1151686.746580451</v>
          </cell>
          <cell r="C155">
            <v>1148388.6227055688</v>
          </cell>
          <cell r="D155">
            <v>1291.7368526335797</v>
          </cell>
        </row>
        <row r="156">
          <cell r="A156">
            <v>145</v>
          </cell>
          <cell r="B156">
            <v>1151685.1425335112</v>
          </cell>
          <cell r="C156">
            <v>1148492.9859339329</v>
          </cell>
          <cell r="D156">
            <v>1295.9938331071967</v>
          </cell>
        </row>
        <row r="157">
          <cell r="A157" t="str">
            <v>232A</v>
          </cell>
          <cell r="B157">
            <v>1151691.4196471837</v>
          </cell>
          <cell r="C157">
            <v>1148490.1336055622</v>
          </cell>
          <cell r="D157">
            <v>1296.7190714519945</v>
          </cell>
        </row>
        <row r="158">
          <cell r="A158" t="str">
            <v>144A</v>
          </cell>
          <cell r="B158">
            <v>1151712.342578742</v>
          </cell>
          <cell r="C158">
            <v>1148470.2393546056</v>
          </cell>
          <cell r="D158">
            <v>1299.1999757155115</v>
          </cell>
        </row>
        <row r="159">
          <cell r="A159">
            <v>234</v>
          </cell>
          <cell r="B159">
            <v>1151706.4407801947</v>
          </cell>
          <cell r="C159">
            <v>1148460.2787127879</v>
          </cell>
          <cell r="D159">
            <v>1297.9370983492217</v>
          </cell>
        </row>
        <row r="160">
          <cell r="A160" t="str">
            <v>143A</v>
          </cell>
          <cell r="B160">
            <v>1151736.2513843256</v>
          </cell>
          <cell r="C160">
            <v>1148445.6688523318</v>
          </cell>
          <cell r="D160">
            <v>1297.593195157127</v>
          </cell>
        </row>
        <row r="161">
          <cell r="A161" t="str">
            <v>CJ163A</v>
          </cell>
          <cell r="B161">
            <v>1152070.5748179744</v>
          </cell>
          <cell r="C161">
            <v>1148462.4449594559</v>
          </cell>
          <cell r="D161">
            <v>1270.6485305990122</v>
          </cell>
        </row>
        <row r="162">
          <cell r="A162" t="str">
            <v>CJ163B</v>
          </cell>
          <cell r="B162">
            <v>1152004.0948621677</v>
          </cell>
          <cell r="C162">
            <v>1148432.8741743274</v>
          </cell>
          <cell r="D162">
            <v>1275.5991937978215</v>
          </cell>
        </row>
        <row r="163">
          <cell r="A163">
            <v>165</v>
          </cell>
          <cell r="B163">
            <v>1152109.4076463769</v>
          </cell>
          <cell r="C163">
            <v>1148453.1770689834</v>
          </cell>
          <cell r="D163">
            <v>1267.466288686112</v>
          </cell>
        </row>
        <row r="164">
          <cell r="A164">
            <v>166</v>
          </cell>
          <cell r="B164">
            <v>1152132.3998206609</v>
          </cell>
          <cell r="C164">
            <v>1148454.3966443366</v>
          </cell>
          <cell r="D164">
            <v>1266.5360222107365</v>
          </cell>
        </row>
        <row r="165">
          <cell r="A165" t="str">
            <v>167A</v>
          </cell>
          <cell r="B165">
            <v>1151664.7687773514</v>
          </cell>
          <cell r="C165">
            <v>1148690.6618326178</v>
          </cell>
          <cell r="D165">
            <v>1306.2571420662321</v>
          </cell>
        </row>
        <row r="166">
          <cell r="A166" t="str">
            <v>CJ167A</v>
          </cell>
          <cell r="B166">
            <v>1152176.5493058267</v>
          </cell>
          <cell r="C166">
            <v>1148490.1855542788</v>
          </cell>
          <cell r="D166">
            <v>1263.6301261978408</v>
          </cell>
        </row>
        <row r="167">
          <cell r="A167">
            <v>168</v>
          </cell>
          <cell r="B167">
            <v>1152191.4758070456</v>
          </cell>
          <cell r="C167">
            <v>1148495.8848738386</v>
          </cell>
          <cell r="D167">
            <v>1264.2301505404876</v>
          </cell>
        </row>
        <row r="168">
          <cell r="A168">
            <v>169</v>
          </cell>
          <cell r="B168">
            <v>1152246.75640887</v>
          </cell>
          <cell r="C168">
            <v>1148539.9075431216</v>
          </cell>
          <cell r="D168">
            <v>1262.5356648048482</v>
          </cell>
        </row>
        <row r="169">
          <cell r="A169">
            <v>170</v>
          </cell>
          <cell r="B169">
            <v>1152254.3482410305</v>
          </cell>
          <cell r="C169">
            <v>1148562.1490397665</v>
          </cell>
          <cell r="D169">
            <v>1263.1951492415278</v>
          </cell>
        </row>
        <row r="170">
          <cell r="A170" t="str">
            <v>170A</v>
          </cell>
          <cell r="B170">
            <v>1152262.3607000001</v>
          </cell>
          <cell r="C170">
            <v>1148577.8147</v>
          </cell>
          <cell r="D170">
            <v>1263.1500000000001</v>
          </cell>
        </row>
        <row r="171">
          <cell r="A171">
            <v>171</v>
          </cell>
          <cell r="B171">
            <v>1152267.8956928132</v>
          </cell>
          <cell r="C171">
            <v>1148594.1122654215</v>
          </cell>
          <cell r="D171">
            <v>1263.5353353902328</v>
          </cell>
        </row>
        <row r="172">
          <cell r="A172">
            <v>172</v>
          </cell>
          <cell r="B172">
            <v>1152254.529653755</v>
          </cell>
          <cell r="C172">
            <v>1148620.471783139</v>
          </cell>
          <cell r="D172">
            <v>1259.9233217632293</v>
          </cell>
        </row>
        <row r="173">
          <cell r="A173" t="str">
            <v>CJ237</v>
          </cell>
          <cell r="B173">
            <v>1152256.5485479529</v>
          </cell>
          <cell r="C173">
            <v>1148628.6533891368</v>
          </cell>
          <cell r="D173">
            <v>1258.0031348647287</v>
          </cell>
        </row>
        <row r="174">
          <cell r="A174">
            <v>238</v>
          </cell>
          <cell r="B174">
            <v>1152260.7799296789</v>
          </cell>
          <cell r="C174">
            <v>1148637.5589726602</v>
          </cell>
          <cell r="D174">
            <v>1254.2693924245682</v>
          </cell>
        </row>
        <row r="175">
          <cell r="A175">
            <v>91</v>
          </cell>
          <cell r="B175">
            <v>1151343.4541948179</v>
          </cell>
          <cell r="C175">
            <v>1148619.4584166277</v>
          </cell>
          <cell r="D175">
            <v>1318.0850879930347</v>
          </cell>
        </row>
        <row r="176">
          <cell r="A176">
            <v>93</v>
          </cell>
          <cell r="B176">
            <v>1151325.1265182265</v>
          </cell>
          <cell r="C176">
            <v>1148579.9417800684</v>
          </cell>
          <cell r="D176">
            <v>1314.246163505353</v>
          </cell>
        </row>
        <row r="177">
          <cell r="A177">
            <v>91</v>
          </cell>
          <cell r="B177">
            <v>1151322.5219395969</v>
          </cell>
          <cell r="C177">
            <v>1148574.6502080949</v>
          </cell>
          <cell r="D177">
            <v>1314.0347240076858</v>
          </cell>
        </row>
        <row r="178">
          <cell r="A178" t="str">
            <v>92A</v>
          </cell>
          <cell r="B178">
            <v>1151377.2913418191</v>
          </cell>
          <cell r="C178">
            <v>1148600.7424430395</v>
          </cell>
          <cell r="D178">
            <v>1317.2329623803266</v>
          </cell>
        </row>
        <row r="179">
          <cell r="A179" t="str">
            <v>41B</v>
          </cell>
          <cell r="B179">
            <v>1151358.7398618904</v>
          </cell>
          <cell r="C179">
            <v>1148650.0165236429</v>
          </cell>
          <cell r="D179">
            <v>1321.2114034832287</v>
          </cell>
        </row>
        <row r="180">
          <cell r="A180" t="str">
            <v>41A</v>
          </cell>
          <cell r="B180">
            <v>1151359.67994518</v>
          </cell>
          <cell r="C180">
            <v>1148649.5008634971</v>
          </cell>
          <cell r="D180">
            <v>1321.1754593532505</v>
          </cell>
        </row>
        <row r="181">
          <cell r="A181" t="str">
            <v>204A</v>
          </cell>
          <cell r="B181">
            <v>1151392.3974878741</v>
          </cell>
          <cell r="C181">
            <v>1148632.2673513102</v>
          </cell>
          <cell r="D181">
            <v>1320.364732134977</v>
          </cell>
        </row>
        <row r="182">
          <cell r="A182">
            <v>42</v>
          </cell>
          <cell r="B182">
            <v>1151397.68125501</v>
          </cell>
          <cell r="C182">
            <v>1148718.6774993767</v>
          </cell>
          <cell r="D182">
            <v>1319.7843539615856</v>
          </cell>
        </row>
        <row r="183">
          <cell r="A183">
            <v>39</v>
          </cell>
          <cell r="B183">
            <v>1151473.5466905967</v>
          </cell>
          <cell r="C183">
            <v>1148680.098696646</v>
          </cell>
          <cell r="D183">
            <v>1315.5629125978517</v>
          </cell>
        </row>
        <row r="184">
          <cell r="A184">
            <v>26</v>
          </cell>
          <cell r="B184">
            <v>1151445.1413710834</v>
          </cell>
          <cell r="C184">
            <v>1148802.5222360089</v>
          </cell>
          <cell r="D184">
            <v>1323.9094101391941</v>
          </cell>
        </row>
        <row r="185">
          <cell r="A185">
            <v>27</v>
          </cell>
          <cell r="B185">
            <v>1151473.7782665454</v>
          </cell>
          <cell r="C185">
            <v>1148851.0330315584</v>
          </cell>
          <cell r="D185">
            <v>1319.5441395170951</v>
          </cell>
        </row>
        <row r="186">
          <cell r="A186">
            <v>28</v>
          </cell>
          <cell r="B186">
            <v>1151581.0416493679</v>
          </cell>
          <cell r="C186">
            <v>1148793.9848268898</v>
          </cell>
          <cell r="D186">
            <v>1313.3777829905134</v>
          </cell>
        </row>
        <row r="187">
          <cell r="A187">
            <v>37</v>
          </cell>
          <cell r="B187">
            <v>1151540.6705123375</v>
          </cell>
          <cell r="C187">
            <v>1148712.5187230369</v>
          </cell>
          <cell r="D187">
            <v>1314.3936260527075</v>
          </cell>
        </row>
        <row r="188">
          <cell r="A188">
            <v>36</v>
          </cell>
          <cell r="B188">
            <v>1151557.2376936381</v>
          </cell>
          <cell r="C188">
            <v>1148746.6039187023</v>
          </cell>
          <cell r="D188">
            <v>1315.3135087345865</v>
          </cell>
        </row>
        <row r="189">
          <cell r="A189" t="str">
            <v>38B</v>
          </cell>
          <cell r="B189">
            <v>1151543.8842830369</v>
          </cell>
          <cell r="C189">
            <v>1148641.9676871398</v>
          </cell>
          <cell r="D189">
            <v>1314.8626680308255</v>
          </cell>
        </row>
        <row r="190">
          <cell r="A190" t="str">
            <v>38B</v>
          </cell>
          <cell r="B190">
            <v>1151495.7922653526</v>
          </cell>
          <cell r="C190">
            <v>1148624.0645946893</v>
          </cell>
          <cell r="D190">
            <v>1316.1566868544867</v>
          </cell>
        </row>
        <row r="191">
          <cell r="A191" t="str">
            <v>38A</v>
          </cell>
          <cell r="B191">
            <v>1151514.7166361932</v>
          </cell>
          <cell r="C191">
            <v>1148659.3661344752</v>
          </cell>
          <cell r="D191">
            <v>1315.0465556372992</v>
          </cell>
        </row>
        <row r="192">
          <cell r="A192">
            <v>129</v>
          </cell>
          <cell r="B192">
            <v>1151460.1689020086</v>
          </cell>
          <cell r="C192">
            <v>1148557.3515281044</v>
          </cell>
          <cell r="D192">
            <v>1314.7513793895664</v>
          </cell>
        </row>
        <row r="193">
          <cell r="A193" t="str">
            <v>40A</v>
          </cell>
          <cell r="B193">
            <v>1151476.7454578457</v>
          </cell>
          <cell r="C193">
            <v>1148588.1614798843</v>
          </cell>
          <cell r="D193">
            <v>1318.4645067707697</v>
          </cell>
        </row>
        <row r="194">
          <cell r="A194">
            <v>130</v>
          </cell>
          <cell r="B194">
            <v>1151446.0222039064</v>
          </cell>
          <cell r="C194">
            <v>1148531.0493875344</v>
          </cell>
          <cell r="D194">
            <v>1313.208403703997</v>
          </cell>
        </row>
        <row r="195">
          <cell r="A195" t="str">
            <v>98A</v>
          </cell>
          <cell r="B195">
            <v>1151418.6326701753</v>
          </cell>
          <cell r="C195">
            <v>1148480.0762492763</v>
          </cell>
          <cell r="D195">
            <v>1313.9090044749844</v>
          </cell>
        </row>
        <row r="196">
          <cell r="A196" t="str">
            <v>227A</v>
          </cell>
          <cell r="B196">
            <v>1151567.8397028488</v>
          </cell>
          <cell r="C196">
            <v>1148570.4690328643</v>
          </cell>
          <cell r="D196">
            <v>1313.0328758026367</v>
          </cell>
        </row>
        <row r="197">
          <cell r="A197">
            <v>226</v>
          </cell>
          <cell r="B197">
            <v>1151562.4378230029</v>
          </cell>
          <cell r="C197">
            <v>1148558.4665038674</v>
          </cell>
          <cell r="D197">
            <v>1312.7774900695758</v>
          </cell>
        </row>
        <row r="198">
          <cell r="A198">
            <v>151</v>
          </cell>
          <cell r="B198">
            <v>1151571.047726969</v>
          </cell>
          <cell r="C198">
            <v>1148580.3962668206</v>
          </cell>
          <cell r="D198">
            <v>1313.1040415411946</v>
          </cell>
        </row>
        <row r="199">
          <cell r="A199">
            <v>150</v>
          </cell>
          <cell r="B199">
            <v>1151602.9184141213</v>
          </cell>
          <cell r="C199">
            <v>1148578.6382087027</v>
          </cell>
          <cell r="D199">
            <v>1310.37279975817</v>
          </cell>
        </row>
        <row r="200">
          <cell r="A200" t="str">
            <v>197A</v>
          </cell>
          <cell r="B200">
            <v>1151582.6415286143</v>
          </cell>
          <cell r="C200">
            <v>1148624.4046923113</v>
          </cell>
          <cell r="D200">
            <v>1313.9468883594118</v>
          </cell>
        </row>
        <row r="201">
          <cell r="A201">
            <v>243</v>
          </cell>
          <cell r="B201">
            <v>1151616.2164705556</v>
          </cell>
          <cell r="C201">
            <v>1148685.2480251808</v>
          </cell>
          <cell r="D201">
            <v>1311.5068728376123</v>
          </cell>
        </row>
        <row r="202">
          <cell r="A202">
            <v>35</v>
          </cell>
          <cell r="B202">
            <v>1151626.5142740244</v>
          </cell>
          <cell r="C202">
            <v>1148711.4769282034</v>
          </cell>
          <cell r="D202">
            <v>1309.4196835150972</v>
          </cell>
        </row>
        <row r="203">
          <cell r="A203">
            <v>167</v>
          </cell>
          <cell r="B203">
            <v>1152149.8744469753</v>
          </cell>
          <cell r="C203">
            <v>1148469.1869591104</v>
          </cell>
          <cell r="D203">
            <v>1265.8831724425772</v>
          </cell>
        </row>
        <row r="204">
          <cell r="A204" t="str">
            <v>195A</v>
          </cell>
          <cell r="B204">
            <v>1151667.7022950605</v>
          </cell>
          <cell r="C204">
            <v>1148689.6831163724</v>
          </cell>
          <cell r="D204">
            <v>1306.1596300315775</v>
          </cell>
        </row>
        <row r="205">
          <cell r="A205">
            <v>194</v>
          </cell>
          <cell r="B205">
            <v>1151708.1272511662</v>
          </cell>
          <cell r="C205">
            <v>1148669.6802667705</v>
          </cell>
          <cell r="D205">
            <v>1304.7410795873898</v>
          </cell>
        </row>
        <row r="206">
          <cell r="A206">
            <v>29</v>
          </cell>
          <cell r="B206">
            <v>1151650.7668628893</v>
          </cell>
          <cell r="C206">
            <v>1148758.0330381545</v>
          </cell>
          <cell r="D206">
            <v>1308.6488731799664</v>
          </cell>
        </row>
        <row r="207">
          <cell r="A207">
            <v>30</v>
          </cell>
          <cell r="B207">
            <v>1151702.3626988719</v>
          </cell>
          <cell r="C207">
            <v>1148734.6535584796</v>
          </cell>
          <cell r="D207">
            <v>1303.9933866259273</v>
          </cell>
        </row>
        <row r="208">
          <cell r="A208">
            <v>192</v>
          </cell>
          <cell r="B208">
            <v>1151722.8999999999</v>
          </cell>
          <cell r="C208">
            <v>1148723.18</v>
          </cell>
          <cell r="D208">
            <v>1302.8083036912797</v>
          </cell>
        </row>
        <row r="209">
          <cell r="A209">
            <v>193</v>
          </cell>
          <cell r="B209">
            <v>1151732.6828137552</v>
          </cell>
          <cell r="C209">
            <v>1148718.7256573734</v>
          </cell>
          <cell r="D209">
            <v>1302.2497152188844</v>
          </cell>
        </row>
        <row r="210">
          <cell r="A210" t="str">
            <v>191A</v>
          </cell>
          <cell r="B210">
            <v>1151739.4372468719</v>
          </cell>
          <cell r="C210">
            <v>1148714.686572735</v>
          </cell>
          <cell r="D210">
            <v>1301.9701003363868</v>
          </cell>
        </row>
        <row r="211">
          <cell r="A211">
            <v>242</v>
          </cell>
          <cell r="B211">
            <v>1151730.8941975038</v>
          </cell>
          <cell r="C211">
            <v>1148737.5880459179</v>
          </cell>
          <cell r="D211">
            <v>1300.8653950588762</v>
          </cell>
        </row>
        <row r="212">
          <cell r="A212">
            <v>241</v>
          </cell>
          <cell r="B212">
            <v>1151749.2681671262</v>
          </cell>
          <cell r="C212">
            <v>1148771.6019564816</v>
          </cell>
          <cell r="D212">
            <v>1299.8127210602172</v>
          </cell>
        </row>
        <row r="213">
          <cell r="A213" t="str">
            <v>189A</v>
          </cell>
          <cell r="B213">
            <v>1151811.2063262346</v>
          </cell>
          <cell r="C213">
            <v>1148680.0887808225</v>
          </cell>
          <cell r="D213">
            <v>1297.945952977469</v>
          </cell>
        </row>
        <row r="214">
          <cell r="A214">
            <v>196</v>
          </cell>
          <cell r="B214">
            <v>1151664.3031091515</v>
          </cell>
          <cell r="C214">
            <v>1148583.0490153602</v>
          </cell>
          <cell r="D214">
            <v>1308.1171699410338</v>
          </cell>
        </row>
        <row r="215">
          <cell r="A215" t="str">
            <v>152A</v>
          </cell>
          <cell r="B215">
            <v>1151620.9567490565</v>
          </cell>
          <cell r="C215">
            <v>1148578.2718537077</v>
          </cell>
          <cell r="D215">
            <v>1309.766225089528</v>
          </cell>
        </row>
        <row r="216">
          <cell r="A216">
            <v>53</v>
          </cell>
          <cell r="B216">
            <v>1150980.2884931229</v>
          </cell>
          <cell r="C216">
            <v>1148812.8855180768</v>
          </cell>
          <cell r="D216">
            <v>1351.9105418075978</v>
          </cell>
        </row>
        <row r="217">
          <cell r="A217" t="str">
            <v>196A</v>
          </cell>
          <cell r="B217">
            <v>1151628.7186660117</v>
          </cell>
          <cell r="C217">
            <v>1148602.0070844139</v>
          </cell>
          <cell r="D217">
            <v>1310.6580238976358</v>
          </cell>
        </row>
        <row r="218">
          <cell r="A218">
            <v>154</v>
          </cell>
          <cell r="B218">
            <v>1151702.7631912846</v>
          </cell>
          <cell r="C218">
            <v>1148547.2351504152</v>
          </cell>
          <cell r="D218">
            <v>1302.2967259970769</v>
          </cell>
        </row>
        <row r="219">
          <cell r="A219" t="str">
            <v>159A</v>
          </cell>
          <cell r="B219">
            <v>1151802.7171664049</v>
          </cell>
          <cell r="C219">
            <v>1148522.4254595509</v>
          </cell>
          <cell r="D219">
            <v>1296.6075745682115</v>
          </cell>
        </row>
        <row r="220">
          <cell r="A220">
            <v>155</v>
          </cell>
          <cell r="B220">
            <v>1151749.9908889586</v>
          </cell>
          <cell r="C220">
            <v>1148532.1404104575</v>
          </cell>
          <cell r="D220">
            <v>1299.8452316487815</v>
          </cell>
        </row>
        <row r="221">
          <cell r="A221" t="str">
            <v>156A</v>
          </cell>
          <cell r="B221">
            <v>1151736.312744393</v>
          </cell>
          <cell r="C221">
            <v>1148508.8813793657</v>
          </cell>
          <cell r="D221">
            <v>1301.7930832114421</v>
          </cell>
        </row>
        <row r="222">
          <cell r="A222">
            <v>233</v>
          </cell>
          <cell r="B222">
            <v>1151724.0226220544</v>
          </cell>
          <cell r="C222">
            <v>1148484.520712435</v>
          </cell>
          <cell r="D222">
            <v>1302.544186338944</v>
          </cell>
        </row>
        <row r="223">
          <cell r="A223">
            <v>157</v>
          </cell>
          <cell r="B223">
            <v>1151767.9166875116</v>
          </cell>
          <cell r="C223">
            <v>1148464.0760358248</v>
          </cell>
          <cell r="D223">
            <v>1299.0275037818387</v>
          </cell>
        </row>
        <row r="224">
          <cell r="A224" t="str">
            <v>158A</v>
          </cell>
          <cell r="B224">
            <v>1151761.8557979153</v>
          </cell>
          <cell r="C224">
            <v>1148453.1191516845</v>
          </cell>
          <cell r="D224">
            <v>1298.9601226383299</v>
          </cell>
        </row>
        <row r="225">
          <cell r="A225" t="str">
            <v>160A</v>
          </cell>
          <cell r="B225">
            <v>1151820.2527278347</v>
          </cell>
          <cell r="C225">
            <v>1148510.2974493196</v>
          </cell>
          <cell r="D225">
            <v>1294.5934246040986</v>
          </cell>
        </row>
        <row r="226">
          <cell r="A226" t="str">
            <v>179A</v>
          </cell>
          <cell r="B226">
            <v>1151814.1906129678</v>
          </cell>
          <cell r="C226">
            <v>1148544.737826488</v>
          </cell>
          <cell r="D226">
            <v>1296.4918721439801</v>
          </cell>
        </row>
        <row r="227">
          <cell r="A227">
            <v>178</v>
          </cell>
          <cell r="B227">
            <v>1151849.6586898123</v>
          </cell>
          <cell r="C227">
            <v>1148526.6790704124</v>
          </cell>
          <cell r="D227">
            <v>1294.4716992065205</v>
          </cell>
        </row>
        <row r="228">
          <cell r="A228" t="str">
            <v>185A</v>
          </cell>
          <cell r="B228">
            <v>1151769.0973121659</v>
          </cell>
          <cell r="C228">
            <v>1148567.2716472056</v>
          </cell>
          <cell r="D228">
            <v>1297.473864201258</v>
          </cell>
        </row>
        <row r="229">
          <cell r="A229" t="str">
            <v>187A</v>
          </cell>
          <cell r="B229">
            <v>1151771.4206539269</v>
          </cell>
          <cell r="C229">
            <v>1148604.4797448167</v>
          </cell>
          <cell r="D229">
            <v>1295.5039229197287</v>
          </cell>
        </row>
        <row r="230">
          <cell r="A230" t="str">
            <v>186A</v>
          </cell>
          <cell r="B230">
            <v>1151774.3193928557</v>
          </cell>
          <cell r="C230">
            <v>1148600.7790521421</v>
          </cell>
          <cell r="D230">
            <v>1295.3954527937715</v>
          </cell>
        </row>
        <row r="231">
          <cell r="A231" t="str">
            <v>177A</v>
          </cell>
          <cell r="B231">
            <v>1151864.7484792098</v>
          </cell>
          <cell r="C231">
            <v>1148554.8466317747</v>
          </cell>
          <cell r="D231">
            <v>1294.5856740320717</v>
          </cell>
        </row>
        <row r="232">
          <cell r="A232">
            <v>180</v>
          </cell>
          <cell r="B232">
            <v>1151828.544163597</v>
          </cell>
          <cell r="C232">
            <v>1148572.8650563208</v>
          </cell>
          <cell r="D232">
            <v>1295.3473628538413</v>
          </cell>
        </row>
        <row r="233">
          <cell r="A233">
            <v>181</v>
          </cell>
          <cell r="B233">
            <v>1151844.9433897198</v>
          </cell>
          <cell r="C233">
            <v>1148604.1349467984</v>
          </cell>
          <cell r="D233">
            <v>1293.6983079353147</v>
          </cell>
        </row>
        <row r="234">
          <cell r="A234">
            <v>176</v>
          </cell>
          <cell r="B234">
            <v>1151871.4238794155</v>
          </cell>
          <cell r="C234">
            <v>1148586.7719291556</v>
          </cell>
          <cell r="D234">
            <v>1293.0897808881998</v>
          </cell>
        </row>
        <row r="235">
          <cell r="A235" t="str">
            <v>CJ175A</v>
          </cell>
          <cell r="B235">
            <v>1151899.1932944707</v>
          </cell>
          <cell r="C235">
            <v>1148572.645597721</v>
          </cell>
          <cell r="D235">
            <v>1291.6475397169613</v>
          </cell>
        </row>
        <row r="236">
          <cell r="A236" t="str">
            <v>190A</v>
          </cell>
          <cell r="B236">
            <v>1151768.197690438</v>
          </cell>
          <cell r="C236">
            <v>1148643.4494422888</v>
          </cell>
          <cell r="D236">
            <v>1296.0658232344936</v>
          </cell>
        </row>
        <row r="237">
          <cell r="A237">
            <v>188</v>
          </cell>
          <cell r="B237">
            <v>1151787.0466557827</v>
          </cell>
          <cell r="C237">
            <v>1148633.3317305935</v>
          </cell>
          <cell r="D237">
            <v>1295.4056986939149</v>
          </cell>
        </row>
        <row r="238">
          <cell r="A238">
            <v>184</v>
          </cell>
          <cell r="B238">
            <v>1151815.7952560314</v>
          </cell>
          <cell r="C238">
            <v>1148618.8169786695</v>
          </cell>
          <cell r="D238">
            <v>1294.2331934591225</v>
          </cell>
        </row>
        <row r="239">
          <cell r="A239" t="str">
            <v>183A</v>
          </cell>
          <cell r="B239">
            <v>1151840.1779906591</v>
          </cell>
          <cell r="C239">
            <v>1148665.5680463556</v>
          </cell>
          <cell r="D239">
            <v>1294.8429411993145</v>
          </cell>
        </row>
        <row r="240">
          <cell r="A240">
            <v>182</v>
          </cell>
          <cell r="B240">
            <v>1151868.6587743463</v>
          </cell>
          <cell r="C240">
            <v>1148651.2460405657</v>
          </cell>
          <cell r="D240">
            <v>1291.7442131079697</v>
          </cell>
        </row>
        <row r="241">
          <cell r="A241">
            <v>236</v>
          </cell>
          <cell r="B241">
            <v>1151895.0068230964</v>
          </cell>
          <cell r="C241">
            <v>1148631.4362048125</v>
          </cell>
          <cell r="D241">
            <v>1290.2010483382467</v>
          </cell>
        </row>
        <row r="242">
          <cell r="A242">
            <v>174</v>
          </cell>
          <cell r="B242">
            <v>1151943.6994026084</v>
          </cell>
          <cell r="C242">
            <v>1148557.4343397403</v>
          </cell>
          <cell r="D242">
            <v>1285.6410521506205</v>
          </cell>
        </row>
        <row r="243">
          <cell r="A243">
            <v>173</v>
          </cell>
          <cell r="B243">
            <v>1151959.6172731828</v>
          </cell>
          <cell r="C243">
            <v>1148513.1107530193</v>
          </cell>
          <cell r="D243">
            <v>1281.6176624057696</v>
          </cell>
        </row>
        <row r="244">
          <cell r="A244">
            <v>162</v>
          </cell>
          <cell r="B244">
            <v>1151920.6989750403</v>
          </cell>
          <cell r="C244">
            <v>1148464.3607057021</v>
          </cell>
          <cell r="D244">
            <v>1281.8665448070053</v>
          </cell>
        </row>
        <row r="245">
          <cell r="A245">
            <v>163</v>
          </cell>
          <cell r="B245">
            <v>1151997.6521018036</v>
          </cell>
          <cell r="C245">
            <v>1148449.7638199658</v>
          </cell>
          <cell r="D245">
            <v>1277.153590090177</v>
          </cell>
        </row>
        <row r="246">
          <cell r="A246">
            <v>161</v>
          </cell>
          <cell r="B246">
            <v>1151848.4634086573</v>
          </cell>
          <cell r="C246">
            <v>1148491.2749540398</v>
          </cell>
          <cell r="D246">
            <v>1289.9097701648454</v>
          </cell>
        </row>
        <row r="247">
          <cell r="A247">
            <v>160</v>
          </cell>
          <cell r="B247">
            <v>1151836.0636977083</v>
          </cell>
          <cell r="C247">
            <v>1148499.3772504381</v>
          </cell>
          <cell r="D247">
            <v>1291.7679697140156</v>
          </cell>
        </row>
        <row r="248">
          <cell r="A248" t="str">
            <v>CJ163C</v>
          </cell>
          <cell r="B248">
            <v>1151987.7705951601</v>
          </cell>
          <cell r="C248">
            <v>1148421.2594891426</v>
          </cell>
          <cell r="D248">
            <v>1275.56505888421</v>
          </cell>
        </row>
        <row r="249">
          <cell r="A249">
            <v>31</v>
          </cell>
          <cell r="B249">
            <v>1151736.3748807493</v>
          </cell>
          <cell r="C249">
            <v>1148776.8295116681</v>
          </cell>
          <cell r="D249">
            <v>1296.8320235513897</v>
          </cell>
        </row>
        <row r="250">
          <cell r="A250" t="str">
            <v>27A</v>
          </cell>
          <cell r="B250">
            <v>1151486.0546954912</v>
          </cell>
          <cell r="C250">
            <v>1148933.3341981913</v>
          </cell>
          <cell r="D250">
            <v>1316.49918844477</v>
          </cell>
        </row>
        <row r="251">
          <cell r="A251" t="str">
            <v>27B</v>
          </cell>
          <cell r="B251">
            <v>1151518.388989338</v>
          </cell>
          <cell r="C251">
            <v>1148941.6187684566</v>
          </cell>
          <cell r="D251">
            <v>1314.6885262302699</v>
          </cell>
        </row>
        <row r="252">
          <cell r="A252" t="str">
            <v>1A</v>
          </cell>
          <cell r="B252">
            <v>1150543.6506597537</v>
          </cell>
          <cell r="C252">
            <v>1149016.7116236743</v>
          </cell>
          <cell r="D252">
            <v>1391.4934198841761</v>
          </cell>
        </row>
        <row r="253">
          <cell r="A253">
            <v>3</v>
          </cell>
          <cell r="B253">
            <v>1150599.4695758151</v>
          </cell>
          <cell r="C253">
            <v>1149012.5368548292</v>
          </cell>
          <cell r="D253">
            <v>1386.3907429040823</v>
          </cell>
        </row>
        <row r="254">
          <cell r="A254" t="str">
            <v>2A</v>
          </cell>
          <cell r="B254">
            <v>1150601.6455442153</v>
          </cell>
          <cell r="C254">
            <v>1149044.3902644217</v>
          </cell>
          <cell r="D254">
            <v>1386.6685910670581</v>
          </cell>
        </row>
        <row r="255">
          <cell r="A255">
            <v>4</v>
          </cell>
          <cell r="B255">
            <v>1150651.0275648539</v>
          </cell>
          <cell r="C255">
            <v>1149008.9142202851</v>
          </cell>
          <cell r="D255">
            <v>1384.9995773641242</v>
          </cell>
        </row>
        <row r="256">
          <cell r="A256">
            <v>5</v>
          </cell>
          <cell r="B256">
            <v>1150681.4956238831</v>
          </cell>
          <cell r="C256">
            <v>1149038.4988333476</v>
          </cell>
          <cell r="D256">
            <v>1384.6398264971069</v>
          </cell>
        </row>
        <row r="257">
          <cell r="A257" t="str">
            <v>1C</v>
          </cell>
          <cell r="B257">
            <v>1150526.7</v>
          </cell>
          <cell r="C257">
            <v>1149006.098</v>
          </cell>
          <cell r="D257">
            <v>1396.5</v>
          </cell>
        </row>
        <row r="258">
          <cell r="A258" t="str">
            <v>1B</v>
          </cell>
          <cell r="B258">
            <v>1150511.7037</v>
          </cell>
          <cell r="C258">
            <v>1149006.4121000001</v>
          </cell>
          <cell r="D258">
            <v>1395.9</v>
          </cell>
        </row>
        <row r="259">
          <cell r="A259" t="str">
            <v>BOT1</v>
          </cell>
          <cell r="B259">
            <v>1150736.2454455053</v>
          </cell>
          <cell r="C259">
            <v>1149083.1763381369</v>
          </cell>
          <cell r="D259">
            <v>1375.4809654374014</v>
          </cell>
        </row>
        <row r="260">
          <cell r="A260" t="str">
            <v>BOT2</v>
          </cell>
          <cell r="B260">
            <v>1151184.9831464568</v>
          </cell>
          <cell r="C260">
            <v>1148861.2434203981</v>
          </cell>
          <cell r="D260">
            <v>1330.6180094195531</v>
          </cell>
        </row>
        <row r="261">
          <cell r="A261" t="str">
            <v>51A</v>
          </cell>
          <cell r="B261">
            <v>1150980.6321</v>
          </cell>
          <cell r="C261">
            <v>1148771.6643000001</v>
          </cell>
          <cell r="D261">
            <v>1349.29</v>
          </cell>
        </row>
        <row r="262">
          <cell r="A262" t="str">
            <v>CJ1</v>
          </cell>
          <cell r="B262">
            <v>1150900.7104690119</v>
          </cell>
          <cell r="C262">
            <v>1148853.2777352056</v>
          </cell>
          <cell r="D262">
            <v>1369.5731856955999</v>
          </cell>
        </row>
        <row r="263">
          <cell r="A263">
            <v>59</v>
          </cell>
          <cell r="B263">
            <v>1151103.0508999999</v>
          </cell>
          <cell r="C263">
            <v>1148870.1719</v>
          </cell>
          <cell r="D263">
            <v>1339</v>
          </cell>
        </row>
        <row r="264">
          <cell r="A264" t="str">
            <v>BOT3</v>
          </cell>
          <cell r="B264">
            <v>1151261.1627592309</v>
          </cell>
          <cell r="C264">
            <v>1148852.0948524266</v>
          </cell>
          <cell r="D264">
            <v>1326.7316340248872</v>
          </cell>
        </row>
        <row r="265">
          <cell r="A265" t="str">
            <v>TC1</v>
          </cell>
          <cell r="B265">
            <v>1150994.0906</v>
          </cell>
          <cell r="C265">
            <v>1148588.0312999999</v>
          </cell>
          <cell r="D265">
            <v>1337</v>
          </cell>
        </row>
        <row r="266">
          <cell r="A266">
            <v>84</v>
          </cell>
          <cell r="B266">
            <v>1151080.5739</v>
          </cell>
          <cell r="C266">
            <v>1148721.0673</v>
          </cell>
          <cell r="D266">
            <v>1335</v>
          </cell>
        </row>
        <row r="267">
          <cell r="A267" t="str">
            <v>CJ255</v>
          </cell>
          <cell r="B267">
            <v>1151266.81</v>
          </cell>
          <cell r="C267">
            <v>1148568.1100000001</v>
          </cell>
          <cell r="D267">
            <v>1320.64</v>
          </cell>
        </row>
        <row r="268">
          <cell r="A268" t="str">
            <v>BOT4</v>
          </cell>
          <cell r="B268">
            <v>1151265.6019993247</v>
          </cell>
          <cell r="C268">
            <v>1148341.9616155077</v>
          </cell>
          <cell r="D268">
            <v>1285.0525816942959</v>
          </cell>
        </row>
        <row r="269">
          <cell r="A269" t="str">
            <v>BOT5</v>
          </cell>
          <cell r="B269">
            <v>1151312.91994881</v>
          </cell>
          <cell r="C269">
            <v>1148877.5418262766</v>
          </cell>
          <cell r="D269">
            <v>1322.05</v>
          </cell>
        </row>
        <row r="270">
          <cell r="A270" t="str">
            <v>TC2</v>
          </cell>
          <cell r="B270">
            <v>1151562.6592000001</v>
          </cell>
          <cell r="C270">
            <v>1148756.4952</v>
          </cell>
          <cell r="D270">
            <v>1315</v>
          </cell>
        </row>
        <row r="271">
          <cell r="A271" t="str">
            <v>TC3</v>
          </cell>
          <cell r="B271">
            <v>1151617.8685999999</v>
          </cell>
          <cell r="C271">
            <v>1148696.8551</v>
          </cell>
          <cell r="D271">
            <v>1311</v>
          </cell>
        </row>
        <row r="272">
          <cell r="A272" t="str">
            <v>TC4</v>
          </cell>
          <cell r="B272">
            <v>1151597.4129000001</v>
          </cell>
          <cell r="C272">
            <v>1148656.9887999999</v>
          </cell>
          <cell r="D272">
            <v>1313</v>
          </cell>
        </row>
        <row r="273">
          <cell r="A273" t="str">
            <v>PTAR</v>
          </cell>
          <cell r="B273">
            <v>1151765.0356640574</v>
          </cell>
          <cell r="C273">
            <v>1148777.8032302971</v>
          </cell>
          <cell r="D273">
            <v>1297.6190400131859</v>
          </cell>
        </row>
        <row r="274">
          <cell r="A274" t="str">
            <v>BOT10</v>
          </cell>
          <cell r="B274">
            <v>1151759.7471599397</v>
          </cell>
          <cell r="C274">
            <v>1148782.0347924193</v>
          </cell>
          <cell r="D274">
            <v>1298.7722749911015</v>
          </cell>
        </row>
        <row r="275">
          <cell r="A275" t="str">
            <v>BOT7</v>
          </cell>
          <cell r="B275">
            <v>1151336.2346746898</v>
          </cell>
          <cell r="C275">
            <v>1148342.4810068768</v>
          </cell>
          <cell r="D275">
            <v>1285.5724017373286</v>
          </cell>
        </row>
        <row r="276">
          <cell r="A276" t="str">
            <v>CJ130</v>
          </cell>
          <cell r="B276">
            <v>1151467.4378</v>
          </cell>
          <cell r="C276">
            <v>1148532.0723000001</v>
          </cell>
          <cell r="D276">
            <v>1310.3</v>
          </cell>
        </row>
        <row r="277">
          <cell r="A277" t="str">
            <v>BOT8</v>
          </cell>
          <cell r="B277">
            <v>1151696.6020456252</v>
          </cell>
          <cell r="C277">
            <v>1148367.7710238246</v>
          </cell>
          <cell r="D277">
            <v>1287.2042960007518</v>
          </cell>
        </row>
        <row r="278">
          <cell r="A278" t="str">
            <v>TC5</v>
          </cell>
          <cell r="B278">
            <v>1151835.9676999999</v>
          </cell>
          <cell r="C278">
            <v>1148656.8032</v>
          </cell>
          <cell r="D278">
            <v>1294.7</v>
          </cell>
        </row>
        <row r="279">
          <cell r="A279" t="str">
            <v>TC6</v>
          </cell>
          <cell r="B279">
            <v>1151851.6457</v>
          </cell>
          <cell r="C279">
            <v>1148617.5623999999</v>
          </cell>
          <cell r="D279">
            <v>1293.3</v>
          </cell>
        </row>
        <row r="280">
          <cell r="A280" t="str">
            <v>BOT9</v>
          </cell>
          <cell r="B280">
            <v>1152271.1552671087</v>
          </cell>
          <cell r="C280">
            <v>1148639.7910184837</v>
          </cell>
          <cell r="D280">
            <v>1248.9965380610192</v>
          </cell>
        </row>
        <row r="281">
          <cell r="A281" t="str">
            <v>OBRA</v>
          </cell>
          <cell r="B281">
            <v>1151958.7909773067</v>
          </cell>
          <cell r="C281">
            <v>1148419.514113948</v>
          </cell>
          <cell r="D281">
            <v>1275.2</v>
          </cell>
        </row>
        <row r="282">
          <cell r="A282" t="str">
            <v>S163A</v>
          </cell>
          <cell r="B282">
            <v>1151993.9349729232</v>
          </cell>
          <cell r="C282">
            <v>1148444.7730684588</v>
          </cell>
          <cell r="D282">
            <v>1275.7974903947254</v>
          </cell>
        </row>
        <row r="283">
          <cell r="A283" t="str">
            <v>BOT15</v>
          </cell>
          <cell r="B283">
            <v>1152033.8691</v>
          </cell>
          <cell r="C283">
            <v>1148461.7611</v>
          </cell>
          <cell r="D283">
            <v>1273.7</v>
          </cell>
        </row>
        <row r="284">
          <cell r="A284" t="str">
            <v>BOT13</v>
          </cell>
          <cell r="B284">
            <v>1151553.8191502229</v>
          </cell>
          <cell r="C284">
            <v>1148949.5852873139</v>
          </cell>
          <cell r="D284">
            <v>1310.9035573521376</v>
          </cell>
        </row>
        <row r="285">
          <cell r="A285">
            <v>70</v>
          </cell>
          <cell r="B285">
            <v>1151079.3119845525</v>
          </cell>
          <cell r="C285">
            <v>1148613.9787219439</v>
          </cell>
          <cell r="D285">
            <v>1325.0819496480879</v>
          </cell>
        </row>
        <row r="286">
          <cell r="A286" t="str">
            <v>168A</v>
          </cell>
          <cell r="B286">
            <v>1152228.3799999999</v>
          </cell>
          <cell r="C286">
            <v>1148517.3</v>
          </cell>
          <cell r="D286">
            <v>1262.4100000000001</v>
          </cell>
        </row>
        <row r="287">
          <cell r="A287" t="str">
            <v>BOT11</v>
          </cell>
          <cell r="B287">
            <v>1151757.7685181033</v>
          </cell>
          <cell r="C287">
            <v>1148783.6067118025</v>
          </cell>
          <cell r="D287">
            <v>1298.3704512511542</v>
          </cell>
        </row>
        <row r="288">
          <cell r="A288">
            <v>33</v>
          </cell>
          <cell r="B288">
            <v>1151676.3600000001</v>
          </cell>
          <cell r="C288">
            <v>1148704.96</v>
          </cell>
          <cell r="D288">
            <v>1305</v>
          </cell>
        </row>
        <row r="289">
          <cell r="A289" t="str">
            <v>TC7</v>
          </cell>
          <cell r="B289">
            <v>1151575.9967</v>
          </cell>
          <cell r="C289">
            <v>1148603.1161</v>
          </cell>
          <cell r="D289">
            <v>1314</v>
          </cell>
        </row>
        <row r="290">
          <cell r="A290" t="str">
            <v>CJ37A</v>
          </cell>
          <cell r="B290">
            <v>1151575.9967</v>
          </cell>
          <cell r="C290">
            <v>1148603.1161</v>
          </cell>
          <cell r="D290">
            <v>1314</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A1" t="str">
            <v>Name</v>
          </cell>
        </row>
      </sheetData>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 Propuestas"/>
      <sheetName val="aritmético"/>
      <sheetName val="geométrico"/>
      <sheetName val="exponencial"/>
      <sheetName val="resumen"/>
      <sheetName val="Gráfico de población"/>
      <sheetName val="RAS 2000"/>
      <sheetName val="parámetros"/>
      <sheetName val="Hoja3"/>
      <sheetName val="Caudales "/>
      <sheetName val="tramos"/>
      <sheetName val="Densidad Poblacional"/>
      <sheetName val="Hoja2"/>
      <sheetName val="área x pozo inicial"/>
      <sheetName val="área x pozo final"/>
      <sheetName val="área en pozo inicial"/>
      <sheetName val="área en pozo final"/>
      <sheetName val="áreas x tramo inicial"/>
      <sheetName val="áreas x tramo final"/>
      <sheetName val="DISEÑO "/>
      <sheetName val="cotas"/>
      <sheetName val="DISEÑO"/>
      <sheetName val="Hoja1"/>
      <sheetName val="topog"/>
      <sheetName val="15-16"/>
      <sheetName val="Top Col"/>
      <sheetName val="Vol "/>
      <sheetName val="Vol  REAL"/>
      <sheetName val="LAGUNA"/>
      <sheetName val="Presp"/>
      <sheetName val="LAGCAB"/>
      <sheetName val="A.P.U"/>
      <sheetName val="Costo Total"/>
      <sheetName val="AIU"/>
      <sheetName val="Pozos"/>
      <sheetName val="top"/>
      <sheetName val="COSTOS"/>
      <sheetName val="PADILLA "/>
      <sheetName val="TUB"/>
      <sheetName val="SRI"/>
      <sheetName val="Materiales (2)"/>
      <sheetName val="PlanFinanciero"/>
      <sheetName val="Cronograma "/>
      <sheetName val="Seguimiento"/>
      <sheetName val="seguim2"/>
      <sheetName val="seguim1ALC"/>
      <sheetName val="seguim3"/>
      <sheetName val="resumen2"/>
      <sheetName val="INSUMOS"/>
      <sheetName val="Locyrepl"/>
      <sheetName val="excvmatcom0-1.5m"/>
      <sheetName val="excvmatcom1.5-3.0"/>
      <sheetName val="excvmatcom3.0-5.0"/>
      <sheetName val="entib1"/>
      <sheetName val="entib2"/>
      <sheetName val="SumInstTubØ=6&quot; "/>
      <sheetName val="SumInstTubØ=8&quot;"/>
      <sheetName val="SumInstTubØ=10&quot;"/>
      <sheetName val="SumInstTubØ=12&quot;"/>
      <sheetName val="Concreto3000"/>
      <sheetName val="pozo0.0-2m"/>
      <sheetName val="pozo 2-3.0m"/>
      <sheetName val="pozo mayores 3.0"/>
      <sheetName val="ConexDomic  (2)"/>
      <sheetName val="CamaraCaida"/>
      <sheetName val="mortImp"/>
      <sheetName val="rellmatexcav"/>
      <sheetName val="rellmatselecc"/>
      <sheetName val="retmat"/>
      <sheetName val="NOVAFORT (3)"/>
      <sheetName val="NOVAFORT"/>
      <sheetName val="Anchzanja"/>
      <sheetName val="APU ALFAB"/>
      <sheetName val="OBRAS CIVILES ZONA 1"/>
      <sheetName val="Anacondet.rpt"/>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B2">
            <v>1</v>
          </cell>
          <cell r="C2">
            <v>184.45</v>
          </cell>
        </row>
        <row r="3">
          <cell r="B3">
            <v>2</v>
          </cell>
          <cell r="C3">
            <v>184.06</v>
          </cell>
        </row>
        <row r="4">
          <cell r="B4">
            <v>3</v>
          </cell>
          <cell r="C4">
            <v>184.05</v>
          </cell>
        </row>
        <row r="5">
          <cell r="B5">
            <v>4</v>
          </cell>
          <cell r="C5">
            <v>183.37</v>
          </cell>
        </row>
        <row r="6">
          <cell r="B6">
            <v>5</v>
          </cell>
          <cell r="C6">
            <v>183.05</v>
          </cell>
        </row>
        <row r="7">
          <cell r="B7">
            <v>6</v>
          </cell>
          <cell r="C7">
            <v>184.08</v>
          </cell>
        </row>
        <row r="8">
          <cell r="B8">
            <v>7</v>
          </cell>
          <cell r="C8">
            <v>182.94</v>
          </cell>
        </row>
        <row r="9">
          <cell r="B9">
            <v>8</v>
          </cell>
          <cell r="C9">
            <v>182.6</v>
          </cell>
        </row>
        <row r="10">
          <cell r="B10">
            <v>9</v>
          </cell>
          <cell r="C10">
            <v>185.42</v>
          </cell>
        </row>
        <row r="11">
          <cell r="B11">
            <v>10</v>
          </cell>
          <cell r="C11">
            <v>183.41</v>
          </cell>
        </row>
        <row r="12">
          <cell r="B12">
            <v>11</v>
          </cell>
          <cell r="C12">
            <v>182.48</v>
          </cell>
        </row>
        <row r="13">
          <cell r="B13">
            <v>12</v>
          </cell>
          <cell r="C13">
            <v>183.29</v>
          </cell>
        </row>
        <row r="14">
          <cell r="B14">
            <v>13</v>
          </cell>
          <cell r="C14">
            <v>190.08</v>
          </cell>
        </row>
        <row r="15">
          <cell r="B15">
            <v>14</v>
          </cell>
          <cell r="C15">
            <v>185.39</v>
          </cell>
        </row>
        <row r="16">
          <cell r="B16">
            <v>15</v>
          </cell>
          <cell r="C16">
            <v>184.01</v>
          </cell>
        </row>
        <row r="17">
          <cell r="B17">
            <v>16</v>
          </cell>
          <cell r="C17">
            <v>186.64</v>
          </cell>
        </row>
        <row r="18">
          <cell r="B18">
            <v>17</v>
          </cell>
          <cell r="C18">
            <v>189.05</v>
          </cell>
        </row>
        <row r="19">
          <cell r="B19">
            <v>18</v>
          </cell>
          <cell r="C19">
            <v>183.64</v>
          </cell>
        </row>
        <row r="20">
          <cell r="B20">
            <v>19</v>
          </cell>
          <cell r="C20">
            <v>186.29</v>
          </cell>
        </row>
        <row r="21">
          <cell r="B21">
            <v>20</v>
          </cell>
          <cell r="C21">
            <v>184.59</v>
          </cell>
        </row>
        <row r="22">
          <cell r="B22">
            <v>21</v>
          </cell>
          <cell r="C22">
            <v>183.31</v>
          </cell>
        </row>
        <row r="23">
          <cell r="B23">
            <v>22</v>
          </cell>
          <cell r="C23">
            <v>183.59</v>
          </cell>
        </row>
        <row r="24">
          <cell r="B24">
            <v>23</v>
          </cell>
          <cell r="C24">
            <v>183.06</v>
          </cell>
        </row>
        <row r="25">
          <cell r="B25">
            <v>24</v>
          </cell>
          <cell r="C25">
            <v>185.04</v>
          </cell>
        </row>
        <row r="26">
          <cell r="B26">
            <v>25</v>
          </cell>
          <cell r="C26">
            <v>184.47</v>
          </cell>
        </row>
        <row r="27">
          <cell r="B27">
            <v>26</v>
          </cell>
          <cell r="C27">
            <v>189.69</v>
          </cell>
        </row>
        <row r="28">
          <cell r="B28">
            <v>27</v>
          </cell>
          <cell r="C28">
            <v>189.61</v>
          </cell>
        </row>
        <row r="29">
          <cell r="B29">
            <v>28</v>
          </cell>
          <cell r="C29">
            <v>190.46</v>
          </cell>
        </row>
        <row r="30">
          <cell r="B30">
            <v>29</v>
          </cell>
          <cell r="C30">
            <v>189.42</v>
          </cell>
        </row>
        <row r="31">
          <cell r="B31">
            <v>30</v>
          </cell>
          <cell r="C31">
            <v>186.96</v>
          </cell>
        </row>
        <row r="32">
          <cell r="B32">
            <v>31</v>
          </cell>
          <cell r="C32">
            <v>185.8</v>
          </cell>
        </row>
        <row r="33">
          <cell r="B33">
            <v>32</v>
          </cell>
          <cell r="C33">
            <v>183.15</v>
          </cell>
        </row>
        <row r="34">
          <cell r="B34">
            <v>33</v>
          </cell>
          <cell r="C34">
            <v>182.88</v>
          </cell>
        </row>
        <row r="35">
          <cell r="B35">
            <v>34</v>
          </cell>
          <cell r="C35">
            <v>183</v>
          </cell>
        </row>
        <row r="36">
          <cell r="B36">
            <v>35</v>
          </cell>
          <cell r="C36">
            <v>182.56</v>
          </cell>
        </row>
        <row r="37">
          <cell r="B37">
            <v>36</v>
          </cell>
          <cell r="C37">
            <v>183.37</v>
          </cell>
        </row>
        <row r="38">
          <cell r="B38">
            <v>37</v>
          </cell>
          <cell r="C38">
            <v>182.76</v>
          </cell>
        </row>
        <row r="39">
          <cell r="B39">
            <v>38</v>
          </cell>
          <cell r="C39">
            <v>182.77</v>
          </cell>
        </row>
        <row r="40">
          <cell r="B40">
            <v>39</v>
          </cell>
          <cell r="C40">
            <v>188.53</v>
          </cell>
        </row>
        <row r="41">
          <cell r="B41">
            <v>40</v>
          </cell>
          <cell r="C41">
            <v>185.79</v>
          </cell>
        </row>
        <row r="42">
          <cell r="B42">
            <v>41</v>
          </cell>
          <cell r="C42">
            <v>183.76</v>
          </cell>
        </row>
        <row r="43">
          <cell r="B43">
            <v>42</v>
          </cell>
          <cell r="C43">
            <v>184.94</v>
          </cell>
        </row>
        <row r="44">
          <cell r="B44">
            <v>43</v>
          </cell>
          <cell r="C44">
            <v>184.14</v>
          </cell>
        </row>
        <row r="45">
          <cell r="B45">
            <v>44</v>
          </cell>
          <cell r="C45">
            <v>183.6</v>
          </cell>
        </row>
        <row r="46">
          <cell r="B46">
            <v>45</v>
          </cell>
          <cell r="C46">
            <v>191.07</v>
          </cell>
        </row>
        <row r="47">
          <cell r="B47">
            <v>46</v>
          </cell>
          <cell r="C47">
            <v>193.34</v>
          </cell>
        </row>
        <row r="48">
          <cell r="B48">
            <v>47</v>
          </cell>
          <cell r="C48">
            <v>191.4</v>
          </cell>
        </row>
        <row r="49">
          <cell r="B49">
            <v>48</v>
          </cell>
          <cell r="C49">
            <v>182.73</v>
          </cell>
        </row>
        <row r="50">
          <cell r="B50">
            <v>49</v>
          </cell>
          <cell r="C50">
            <v>188.23</v>
          </cell>
        </row>
        <row r="51">
          <cell r="B51">
            <v>50</v>
          </cell>
          <cell r="C51">
            <v>188.23</v>
          </cell>
        </row>
        <row r="52">
          <cell r="B52">
            <v>51</v>
          </cell>
          <cell r="C52">
            <v>187.29</v>
          </cell>
        </row>
        <row r="53">
          <cell r="B53">
            <v>52</v>
          </cell>
          <cell r="C53">
            <v>193.3</v>
          </cell>
        </row>
        <row r="54">
          <cell r="B54">
            <v>53</v>
          </cell>
          <cell r="C54">
            <v>190.12</v>
          </cell>
        </row>
        <row r="55">
          <cell r="B55">
            <v>54</v>
          </cell>
          <cell r="C55">
            <v>191.06</v>
          </cell>
        </row>
        <row r="56">
          <cell r="B56">
            <v>55</v>
          </cell>
          <cell r="C56">
            <v>182.18</v>
          </cell>
        </row>
        <row r="57">
          <cell r="B57">
            <v>56</v>
          </cell>
          <cell r="C57">
            <v>181.9</v>
          </cell>
        </row>
        <row r="58">
          <cell r="B58">
            <v>57</v>
          </cell>
          <cell r="C58">
            <v>187.54</v>
          </cell>
        </row>
        <row r="59">
          <cell r="B59">
            <v>58</v>
          </cell>
          <cell r="C59">
            <v>182.11</v>
          </cell>
        </row>
        <row r="60">
          <cell r="B60">
            <v>59</v>
          </cell>
          <cell r="C60">
            <v>188.7</v>
          </cell>
        </row>
        <row r="61">
          <cell r="B61">
            <v>60</v>
          </cell>
          <cell r="C61">
            <v>182.18</v>
          </cell>
        </row>
        <row r="62">
          <cell r="B62">
            <v>61</v>
          </cell>
          <cell r="C62">
            <v>181.92</v>
          </cell>
        </row>
        <row r="63">
          <cell r="B63">
            <v>62</v>
          </cell>
          <cell r="C63">
            <v>181.64999999999998</v>
          </cell>
        </row>
        <row r="64">
          <cell r="B64">
            <v>63</v>
          </cell>
          <cell r="C64">
            <v>181.8</v>
          </cell>
        </row>
        <row r="65">
          <cell r="B65">
            <v>64</v>
          </cell>
          <cell r="C65">
            <v>181.47</v>
          </cell>
        </row>
        <row r="66">
          <cell r="B66">
            <v>65</v>
          </cell>
          <cell r="C66">
            <v>181.56</v>
          </cell>
        </row>
        <row r="67">
          <cell r="B67">
            <v>66</v>
          </cell>
          <cell r="C67">
            <v>180.07000000000002</v>
          </cell>
        </row>
        <row r="68">
          <cell r="B68">
            <v>67</v>
          </cell>
          <cell r="C68">
            <v>180.18</v>
          </cell>
        </row>
        <row r="69">
          <cell r="B69">
            <v>68</v>
          </cell>
          <cell r="C69">
            <v>180.11999999999998</v>
          </cell>
        </row>
        <row r="70">
          <cell r="B70">
            <v>69</v>
          </cell>
          <cell r="C70">
            <v>180.7</v>
          </cell>
        </row>
        <row r="71">
          <cell r="B71">
            <v>70</v>
          </cell>
          <cell r="C71">
            <v>180.1</v>
          </cell>
        </row>
        <row r="72">
          <cell r="B72">
            <v>71</v>
          </cell>
          <cell r="C72">
            <v>179.55</v>
          </cell>
        </row>
        <row r="73">
          <cell r="B73">
            <v>72</v>
          </cell>
          <cell r="C73">
            <v>179.9</v>
          </cell>
        </row>
        <row r="74">
          <cell r="B74">
            <v>73</v>
          </cell>
          <cell r="C74">
            <v>179.48</v>
          </cell>
        </row>
        <row r="75">
          <cell r="B75">
            <v>74</v>
          </cell>
          <cell r="C75">
            <v>179.75</v>
          </cell>
        </row>
        <row r="76">
          <cell r="B76">
            <v>75</v>
          </cell>
          <cell r="C76">
            <v>179.51</v>
          </cell>
        </row>
        <row r="77">
          <cell r="B77">
            <v>76</v>
          </cell>
          <cell r="C77">
            <v>179.21</v>
          </cell>
        </row>
        <row r="78">
          <cell r="B78">
            <v>77</v>
          </cell>
          <cell r="C78">
            <v>179.41</v>
          </cell>
        </row>
        <row r="79">
          <cell r="B79">
            <v>78</v>
          </cell>
        </row>
        <row r="80">
          <cell r="B80">
            <v>79</v>
          </cell>
        </row>
        <row r="81">
          <cell r="B81">
            <v>80</v>
          </cell>
        </row>
        <row r="82">
          <cell r="B82">
            <v>81</v>
          </cell>
        </row>
        <row r="83">
          <cell r="B83">
            <v>82</v>
          </cell>
        </row>
        <row r="84">
          <cell r="B84">
            <v>83</v>
          </cell>
        </row>
        <row r="85">
          <cell r="B85">
            <v>84</v>
          </cell>
        </row>
        <row r="86">
          <cell r="B86">
            <v>85</v>
          </cell>
        </row>
        <row r="87">
          <cell r="B87">
            <v>86</v>
          </cell>
        </row>
        <row r="88">
          <cell r="B88">
            <v>87</v>
          </cell>
        </row>
        <row r="89">
          <cell r="B89">
            <v>88</v>
          </cell>
        </row>
        <row r="90">
          <cell r="B90">
            <v>89</v>
          </cell>
        </row>
        <row r="91">
          <cell r="B91">
            <v>90</v>
          </cell>
        </row>
        <row r="92">
          <cell r="B92">
            <v>91</v>
          </cell>
        </row>
        <row r="93">
          <cell r="B93">
            <v>92</v>
          </cell>
        </row>
        <row r="94">
          <cell r="B94">
            <v>93</v>
          </cell>
        </row>
        <row r="95">
          <cell r="B95">
            <v>94</v>
          </cell>
        </row>
        <row r="96">
          <cell r="B96">
            <v>95</v>
          </cell>
        </row>
        <row r="97">
          <cell r="B97">
            <v>96</v>
          </cell>
        </row>
        <row r="98">
          <cell r="B98">
            <v>97</v>
          </cell>
        </row>
        <row r="99">
          <cell r="B99">
            <v>98</v>
          </cell>
        </row>
        <row r="100">
          <cell r="B100">
            <v>99</v>
          </cell>
        </row>
        <row r="101">
          <cell r="B101">
            <v>100</v>
          </cell>
        </row>
        <row r="102">
          <cell r="B102">
            <v>101</v>
          </cell>
        </row>
        <row r="103">
          <cell r="B103">
            <v>102</v>
          </cell>
        </row>
        <row r="104">
          <cell r="B104">
            <v>103</v>
          </cell>
        </row>
        <row r="105">
          <cell r="B105">
            <v>104</v>
          </cell>
        </row>
        <row r="106">
          <cell r="B106">
            <v>105</v>
          </cell>
        </row>
        <row r="107">
          <cell r="B107">
            <v>106</v>
          </cell>
        </row>
        <row r="108">
          <cell r="B108">
            <v>107</v>
          </cell>
        </row>
        <row r="109">
          <cell r="B109">
            <v>108</v>
          </cell>
        </row>
        <row r="110">
          <cell r="B110">
            <v>109</v>
          </cell>
        </row>
        <row r="111">
          <cell r="B111">
            <v>110</v>
          </cell>
        </row>
        <row r="112">
          <cell r="B112">
            <v>111</v>
          </cell>
        </row>
        <row r="113">
          <cell r="B113">
            <v>112</v>
          </cell>
        </row>
        <row r="114">
          <cell r="B114">
            <v>113</v>
          </cell>
        </row>
        <row r="115">
          <cell r="B115">
            <v>114</v>
          </cell>
        </row>
        <row r="116">
          <cell r="B116">
            <v>115</v>
          </cell>
        </row>
        <row r="117">
          <cell r="B117">
            <v>116</v>
          </cell>
        </row>
        <row r="118">
          <cell r="B118">
            <v>117</v>
          </cell>
        </row>
        <row r="119">
          <cell r="B119">
            <v>118</v>
          </cell>
        </row>
        <row r="120">
          <cell r="B120">
            <v>119</v>
          </cell>
        </row>
        <row r="121">
          <cell r="B121">
            <v>120</v>
          </cell>
        </row>
        <row r="122">
          <cell r="B122">
            <v>121</v>
          </cell>
        </row>
        <row r="123">
          <cell r="B123">
            <v>122</v>
          </cell>
        </row>
        <row r="124">
          <cell r="B124">
            <v>123</v>
          </cell>
        </row>
        <row r="125">
          <cell r="B125">
            <v>124</v>
          </cell>
        </row>
        <row r="126">
          <cell r="B126">
            <v>125</v>
          </cell>
        </row>
        <row r="127">
          <cell r="B127">
            <v>126</v>
          </cell>
        </row>
        <row r="128">
          <cell r="B128">
            <v>127</v>
          </cell>
        </row>
        <row r="129">
          <cell r="B129">
            <v>128</v>
          </cell>
        </row>
        <row r="130">
          <cell r="B130">
            <v>129</v>
          </cell>
        </row>
        <row r="131">
          <cell r="B131">
            <v>130</v>
          </cell>
        </row>
        <row r="132">
          <cell r="B132">
            <v>131</v>
          </cell>
        </row>
        <row r="133">
          <cell r="B133">
            <v>132</v>
          </cell>
        </row>
        <row r="134">
          <cell r="B134">
            <v>133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ILLAS"/>
      <sheetName val="PRECIOS"/>
    </sheetNames>
    <sheetDataSet>
      <sheetData sheetId="0" refreshError="1">
        <row r="49">
          <cell r="D49">
            <v>13600</v>
          </cell>
        </row>
        <row r="62">
          <cell r="D62">
            <v>100300</v>
          </cell>
        </row>
        <row r="73">
          <cell r="D73">
            <v>23800</v>
          </cell>
        </row>
      </sheetData>
      <sheetData sheetId="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B-823"/>
      <sheetName val="GPI 526"/>
      <sheetName val="SKJ452"/>
      <sheetName val="ITA878"/>
      <sheetName val="AEA-944"/>
      <sheetName val="XXJ617"/>
      <sheetName val="SNG_855"/>
      <sheetName val="VEA 374"/>
      <sheetName val="HFB024"/>
      <sheetName val="PAJ8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catoma"/>
      <sheetName val="Condución PVC"/>
      <sheetName val="Tanque"/>
      <sheetName val="PTO BOCA-COND"/>
      <sheetName val="PTO TANQ.DE ALM"/>
      <sheetName val="PTO REDES"/>
      <sheetName val="PTO REDES BA"/>
      <sheetName val="Inversión Acdto"/>
      <sheetName val="CANT OBRA "/>
      <sheetName val="APU "/>
      <sheetName val="Base de Diseño"/>
      <sheetName val="Hoja2"/>
      <sheetName val="VISC"/>
      <sheetName val="Condución_PVC"/>
      <sheetName val="PTO_BOCA-COND"/>
      <sheetName val="PTO_TANQ_DE_ALM"/>
      <sheetName val="PTO_REDES"/>
      <sheetName val="PTO_REDES_BA"/>
      <sheetName val="Inversión_Acdto"/>
      <sheetName val="CANT_OBRA_"/>
      <sheetName val="APU_"/>
      <sheetName val="Base_de_Diseño"/>
      <sheetName val="PTO REDES _x0002_A"/>
      <sheetName val="CONDUIT"/>
      <sheetName val="DATOS EPANET"/>
      <sheetName val="Base_de_Diseño1"/>
      <sheetName val="PTO_REDES_A"/>
      <sheetName val="DATOS_EPANET"/>
      <sheetName val="GPI 526"/>
      <sheetName val="SKJ452"/>
      <sheetName val="ITA878"/>
      <sheetName val="AEA-944"/>
      <sheetName val="DUB-823"/>
      <sheetName val="XXJ617"/>
      <sheetName val="SNG_855"/>
      <sheetName val="VEA 374"/>
      <sheetName val="HFB024"/>
      <sheetName val="PAJ8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Name</v>
          </cell>
          <cell r="B1" t="str">
            <v>North</v>
          </cell>
          <cell r="C1" t="str">
            <v>East</v>
          </cell>
          <cell r="D1" t="str">
            <v>Zeta</v>
          </cell>
        </row>
        <row r="2">
          <cell r="A2" t="str">
            <v>E 1</v>
          </cell>
          <cell r="B2">
            <v>1198640</v>
          </cell>
          <cell r="C2">
            <v>1156060</v>
          </cell>
          <cell r="D2">
            <v>2550</v>
          </cell>
        </row>
        <row r="3">
          <cell r="A3" t="str">
            <v>E 2</v>
          </cell>
          <cell r="B3">
            <v>1198661.4314833826</v>
          </cell>
          <cell r="C3">
            <v>1156068.3521955032</v>
          </cell>
          <cell r="D3">
            <v>2545.1046240562905</v>
          </cell>
        </row>
        <row r="4">
          <cell r="A4" t="str">
            <v>E 3</v>
          </cell>
          <cell r="B4">
            <v>1198683.586271784</v>
          </cell>
          <cell r="C4">
            <v>1156071.7747893706</v>
          </cell>
          <cell r="D4">
            <v>2543.7430088693109</v>
          </cell>
        </row>
        <row r="5">
          <cell r="A5" t="str">
            <v>E 4</v>
          </cell>
          <cell r="B5">
            <v>1198698.1670580145</v>
          </cell>
          <cell r="C5">
            <v>1156081.3966551002</v>
          </cell>
          <cell r="D5">
            <v>2538.5431524070723</v>
          </cell>
        </row>
        <row r="6">
          <cell r="A6" t="str">
            <v>E 5</v>
          </cell>
          <cell r="B6">
            <v>1198736.3187798336</v>
          </cell>
          <cell r="C6">
            <v>1156098.3968606419</v>
          </cell>
          <cell r="D6">
            <v>2525.3241544755488</v>
          </cell>
        </row>
        <row r="7">
          <cell r="A7" t="str">
            <v>E 6</v>
          </cell>
          <cell r="B7">
            <v>1198797.1544322704</v>
          </cell>
          <cell r="C7">
            <v>1156159.0675707262</v>
          </cell>
          <cell r="D7">
            <v>2476.4892245824485</v>
          </cell>
        </row>
        <row r="8">
          <cell r="A8" t="str">
            <v>E 7</v>
          </cell>
          <cell r="B8">
            <v>1198870.1339611248</v>
          </cell>
          <cell r="C8">
            <v>1156211.0742659138</v>
          </cell>
          <cell r="D8">
            <v>2440.1465126943672</v>
          </cell>
        </row>
        <row r="9">
          <cell r="A9" t="str">
            <v>E 8</v>
          </cell>
          <cell r="B9">
            <v>1198912.005967923</v>
          </cell>
          <cell r="C9">
            <v>1156281.1683285895</v>
          </cell>
          <cell r="D9">
            <v>2396.6195408709491</v>
          </cell>
        </row>
        <row r="10">
          <cell r="A10" t="str">
            <v>E 9</v>
          </cell>
          <cell r="B10">
            <v>1198929.4387574408</v>
          </cell>
          <cell r="C10">
            <v>1156292.470221336</v>
          </cell>
          <cell r="D10">
            <v>2405.4598504983906</v>
          </cell>
        </row>
        <row r="11">
          <cell r="A11" t="str">
            <v>E 10</v>
          </cell>
          <cell r="B11">
            <v>1198959.5201276727</v>
          </cell>
          <cell r="C11">
            <v>1156292.0501788759</v>
          </cell>
          <cell r="D11">
            <v>2407.3290903378183</v>
          </cell>
        </row>
        <row r="12">
          <cell r="A12" t="str">
            <v>E 11</v>
          </cell>
          <cell r="B12">
            <v>1198969.6578653136</v>
          </cell>
          <cell r="C12">
            <v>1156296.5703879667</v>
          </cell>
          <cell r="D12">
            <v>2408.6289055529542</v>
          </cell>
        </row>
        <row r="13">
          <cell r="A13" t="str">
            <v>E 12</v>
          </cell>
          <cell r="B13">
            <v>1198997.1656322635</v>
          </cell>
          <cell r="C13">
            <v>1156318.0714770283</v>
          </cell>
          <cell r="D13">
            <v>2410.3657641319828</v>
          </cell>
        </row>
        <row r="14">
          <cell r="A14" t="str">
            <v>E 13</v>
          </cell>
          <cell r="B14">
            <v>1199014.6888316069</v>
          </cell>
          <cell r="C14">
            <v>1156366.7144359644</v>
          </cell>
          <cell r="D14">
            <v>2418.656790779115</v>
          </cell>
        </row>
        <row r="15">
          <cell r="A15" t="str">
            <v>E 14</v>
          </cell>
          <cell r="B15">
            <v>1199045.5391627883</v>
          </cell>
          <cell r="C15">
            <v>1156394.2185225531</v>
          </cell>
          <cell r="D15">
            <v>2413.3544141438406</v>
          </cell>
        </row>
        <row r="16">
          <cell r="A16" t="str">
            <v>E 15</v>
          </cell>
          <cell r="B16">
            <v>1199072.6851913074</v>
          </cell>
          <cell r="C16">
            <v>1156403.7376346891</v>
          </cell>
          <cell r="D16">
            <v>2412.374426449378</v>
          </cell>
        </row>
        <row r="17">
          <cell r="A17" t="str">
            <v>E 16</v>
          </cell>
          <cell r="B17">
            <v>1199109.1054662245</v>
          </cell>
          <cell r="C17">
            <v>1156404.662002966</v>
          </cell>
          <cell r="D17">
            <v>2410.2977053058694</v>
          </cell>
        </row>
        <row r="18">
          <cell r="A18" t="str">
            <v>E 17</v>
          </cell>
          <cell r="B18">
            <v>1199146.7301672616</v>
          </cell>
          <cell r="C18">
            <v>1156419.2380378852</v>
          </cell>
          <cell r="D18">
            <v>2414.0748706577365</v>
          </cell>
        </row>
        <row r="19">
          <cell r="A19" t="str">
            <v>E 18</v>
          </cell>
          <cell r="B19">
            <v>1199155.218049777</v>
          </cell>
          <cell r="C19">
            <v>1156421.6727897346</v>
          </cell>
          <cell r="D19">
            <v>2412.5079255404767</v>
          </cell>
        </row>
        <row r="20">
          <cell r="A20" t="str">
            <v>E 19</v>
          </cell>
          <cell r="B20">
            <v>1199169.9025881013</v>
          </cell>
          <cell r="C20">
            <v>1156446.3989092207</v>
          </cell>
          <cell r="D20">
            <v>2405.9085691368978</v>
          </cell>
        </row>
        <row r="21">
          <cell r="A21" t="str">
            <v>E 20</v>
          </cell>
          <cell r="B21">
            <v>1199298.650311891</v>
          </cell>
          <cell r="C21">
            <v>1156463.8730267235</v>
          </cell>
          <cell r="D21">
            <v>2408.9650377332209</v>
          </cell>
        </row>
        <row r="22">
          <cell r="A22" t="str">
            <v>E 21</v>
          </cell>
          <cell r="B22">
            <v>1199373.198706822</v>
          </cell>
          <cell r="C22">
            <v>1156498.8760566739</v>
          </cell>
          <cell r="D22">
            <v>2412.3997980423665</v>
          </cell>
        </row>
        <row r="23">
          <cell r="A23" t="str">
            <v>E 22</v>
          </cell>
          <cell r="B23">
            <v>1199441.4786268498</v>
          </cell>
          <cell r="C23">
            <v>1156545.3187344507</v>
          </cell>
          <cell r="D23">
            <v>2436.802798203616</v>
          </cell>
        </row>
        <row r="24">
          <cell r="A24" t="str">
            <v>E 23</v>
          </cell>
          <cell r="B24">
            <v>1199521.2996775832</v>
          </cell>
          <cell r="C24">
            <v>1156548.5618900547</v>
          </cell>
          <cell r="D24">
            <v>2464.4118288048576</v>
          </cell>
        </row>
        <row r="25">
          <cell r="A25" t="str">
            <v>E 24</v>
          </cell>
          <cell r="B25">
            <v>1199572.2389211939</v>
          </cell>
          <cell r="C25">
            <v>1156571.0494265996</v>
          </cell>
          <cell r="D25">
            <v>2473.0790380116791</v>
          </cell>
        </row>
        <row r="26">
          <cell r="A26" t="str">
            <v>E 25</v>
          </cell>
          <cell r="B26">
            <v>1199603.4357596841</v>
          </cell>
          <cell r="C26">
            <v>1156603.7219986247</v>
          </cell>
          <cell r="D26">
            <v>2477.979364855566</v>
          </cell>
        </row>
        <row r="27">
          <cell r="A27" t="str">
            <v>E 26</v>
          </cell>
          <cell r="B27">
            <v>1199701.4847613908</v>
          </cell>
          <cell r="C27">
            <v>1156655.3262834204</v>
          </cell>
          <cell r="D27">
            <v>2489.5731431741115</v>
          </cell>
        </row>
        <row r="28">
          <cell r="A28" t="str">
            <v>E 27</v>
          </cell>
          <cell r="B28">
            <v>1199788.6923681123</v>
          </cell>
          <cell r="C28">
            <v>1156699.5267066755</v>
          </cell>
          <cell r="D28">
            <v>2498.0566500024424</v>
          </cell>
        </row>
        <row r="29">
          <cell r="A29" t="str">
            <v>E 28</v>
          </cell>
          <cell r="B29">
            <v>1199956.8116079145</v>
          </cell>
          <cell r="C29">
            <v>1156733.4509385289</v>
          </cell>
          <cell r="D29">
            <v>2526.1746814342487</v>
          </cell>
        </row>
        <row r="30">
          <cell r="A30" t="str">
            <v>E29</v>
          </cell>
          <cell r="B30">
            <v>1199980.2646430244</v>
          </cell>
          <cell r="C30">
            <v>1156722.4720818489</v>
          </cell>
          <cell r="D30">
            <v>2526.5137019595463</v>
          </cell>
        </row>
        <row r="31">
          <cell r="A31" t="str">
            <v>E 30</v>
          </cell>
          <cell r="B31">
            <v>1200044.6801509394</v>
          </cell>
          <cell r="C31">
            <v>1156678.4964718393</v>
          </cell>
          <cell r="D31">
            <v>2527.1414319375754</v>
          </cell>
        </row>
        <row r="32">
          <cell r="A32" t="str">
            <v>E 31</v>
          </cell>
          <cell r="B32">
            <v>1200136.8110802278</v>
          </cell>
          <cell r="C32">
            <v>1156607.2182229683</v>
          </cell>
          <cell r="D32">
            <v>2528.4743495898706</v>
          </cell>
        </row>
        <row r="33">
          <cell r="A33" t="str">
            <v>E 32</v>
          </cell>
          <cell r="B33">
            <v>1200162.5207158499</v>
          </cell>
          <cell r="C33">
            <v>1156596.6185593507</v>
          </cell>
          <cell r="D33">
            <v>2529.543450072958</v>
          </cell>
        </row>
        <row r="34">
          <cell r="A34" t="str">
            <v>E 33</v>
          </cell>
          <cell r="B34">
            <v>1200175.6344881034</v>
          </cell>
          <cell r="C34">
            <v>1156604.8501298656</v>
          </cell>
          <cell r="D34">
            <v>2529.0333000633195</v>
          </cell>
        </row>
        <row r="35">
          <cell r="A35" t="str">
            <v>E 34</v>
          </cell>
          <cell r="B35">
            <v>1200185.7576149923</v>
          </cell>
          <cell r="C35">
            <v>1156626.4035404285</v>
          </cell>
          <cell r="D35">
            <v>2527.5858055742556</v>
          </cell>
        </row>
        <row r="36">
          <cell r="A36" t="str">
            <v>E 35</v>
          </cell>
          <cell r="B36">
            <v>1200196.636358859</v>
          </cell>
          <cell r="C36">
            <v>1156658.1777511265</v>
          </cell>
          <cell r="D36">
            <v>2522.9993702856968</v>
          </cell>
        </row>
        <row r="37">
          <cell r="A37" t="str">
            <v>E 36</v>
          </cell>
          <cell r="B37">
            <v>1200214.8943246687</v>
          </cell>
          <cell r="C37">
            <v>1156670.5470704213</v>
          </cell>
          <cell r="D37">
            <v>2524.4619796295628</v>
          </cell>
        </row>
        <row r="38">
          <cell r="A38" t="str">
            <v>E 37</v>
          </cell>
          <cell r="B38">
            <v>1200227.4525368223</v>
          </cell>
          <cell r="C38">
            <v>1156676.5126103323</v>
          </cell>
          <cell r="D38">
            <v>2526.515243746564</v>
          </cell>
        </row>
        <row r="39">
          <cell r="A39" t="str">
            <v>E 38</v>
          </cell>
          <cell r="B39">
            <v>1200245.0926652306</v>
          </cell>
          <cell r="C39">
            <v>1156686.3057915287</v>
          </cell>
          <cell r="D39">
            <v>2525.8224102553554</v>
          </cell>
        </row>
        <row r="40">
          <cell r="A40" t="str">
            <v>E 39</v>
          </cell>
          <cell r="B40">
            <v>1200263.0483829228</v>
          </cell>
          <cell r="C40">
            <v>1156709.0382745424</v>
          </cell>
          <cell r="D40">
            <v>2524.8665308469367</v>
          </cell>
        </row>
        <row r="41">
          <cell r="A41" t="str">
            <v>E 41</v>
          </cell>
          <cell r="B41">
            <v>1200410.2710751474</v>
          </cell>
          <cell r="C41">
            <v>1156789.9855081504</v>
          </cell>
          <cell r="D41">
            <v>2520.745140985654</v>
          </cell>
        </row>
        <row r="42">
          <cell r="A42" t="str">
            <v>E 42</v>
          </cell>
          <cell r="B42">
            <v>1200427.8152201665</v>
          </cell>
          <cell r="C42">
            <v>1156804.1999423217</v>
          </cell>
          <cell r="D42">
            <v>2522.3970014328224</v>
          </cell>
        </row>
        <row r="43">
          <cell r="A43" t="str">
            <v>E 43</v>
          </cell>
          <cell r="B43">
            <v>1200443.419138185</v>
          </cell>
          <cell r="C43">
            <v>1156826.4880962861</v>
          </cell>
          <cell r="D43">
            <v>2523.4740919172491</v>
          </cell>
        </row>
        <row r="44">
          <cell r="A44" t="str">
            <v>E 44</v>
          </cell>
          <cell r="B44">
            <v>1200460.2974662515</v>
          </cell>
          <cell r="C44">
            <v>1156842.8395745573</v>
          </cell>
          <cell r="D44">
            <v>2523.4495967104467</v>
          </cell>
        </row>
        <row r="45">
          <cell r="A45" t="str">
            <v>E 45</v>
          </cell>
          <cell r="B45">
            <v>1200468.2695589254</v>
          </cell>
          <cell r="C45">
            <v>1156856.8799684118</v>
          </cell>
          <cell r="D45">
            <v>2521.032104719337</v>
          </cell>
        </row>
        <row r="46">
          <cell r="A46" t="str">
            <v>E 46</v>
          </cell>
          <cell r="B46">
            <v>1200476.6167207242</v>
          </cell>
          <cell r="C46">
            <v>1156874.3627035725</v>
          </cell>
          <cell r="D46">
            <v>2525.1188178440757</v>
          </cell>
        </row>
        <row r="47">
          <cell r="A47" t="str">
            <v>E 47</v>
          </cell>
          <cell r="B47">
            <v>1200485.5136852486</v>
          </cell>
          <cell r="C47">
            <v>1156888.2938358786</v>
          </cell>
          <cell r="D47">
            <v>2522.2913882734438</v>
          </cell>
        </row>
        <row r="48">
          <cell r="A48" t="str">
            <v>E 48</v>
          </cell>
          <cell r="B48">
            <v>1200495.2845766561</v>
          </cell>
          <cell r="C48">
            <v>1156919.8395358517</v>
          </cell>
          <cell r="D48">
            <v>2530.6070980262871</v>
          </cell>
        </row>
        <row r="49">
          <cell r="A49" t="str">
            <v>E 49</v>
          </cell>
          <cell r="B49">
            <v>1200494.4885837378</v>
          </cell>
          <cell r="C49">
            <v>1156929.4927303381</v>
          </cell>
          <cell r="D49">
            <v>2530.9761702945561</v>
          </cell>
        </row>
        <row r="50">
          <cell r="A50" t="str">
            <v>E 50</v>
          </cell>
          <cell r="B50">
            <v>1200513.6383498514</v>
          </cell>
          <cell r="C50">
            <v>1156948.3275848073</v>
          </cell>
          <cell r="D50">
            <v>2532.9196575334759</v>
          </cell>
        </row>
        <row r="51">
          <cell r="A51" t="str">
            <v>E 51</v>
          </cell>
          <cell r="B51">
            <v>1200527.8018260011</v>
          </cell>
          <cell r="C51">
            <v>1156951.6575679844</v>
          </cell>
          <cell r="D51">
            <v>2532.8501755128191</v>
          </cell>
        </row>
        <row r="52">
          <cell r="A52" t="str">
            <v>E 52</v>
          </cell>
          <cell r="B52">
            <v>1200555.8606089833</v>
          </cell>
          <cell r="C52">
            <v>1156965.6293315708</v>
          </cell>
          <cell r="D52">
            <v>2539.633655583702</v>
          </cell>
        </row>
        <row r="53">
          <cell r="A53" t="str">
            <v>E 53</v>
          </cell>
          <cell r="B53">
            <v>1200588.968307907</v>
          </cell>
          <cell r="C53">
            <v>1156968.3383526683</v>
          </cell>
          <cell r="D53">
            <v>2536.052654585189</v>
          </cell>
        </row>
        <row r="54">
          <cell r="A54" t="str">
            <v>E 54</v>
          </cell>
          <cell r="B54">
            <v>1200636.4165721599</v>
          </cell>
          <cell r="C54">
            <v>1156935.6796077611</v>
          </cell>
          <cell r="D54">
            <v>2524.0563747214169</v>
          </cell>
        </row>
        <row r="55">
          <cell r="A55" t="str">
            <v>E 56</v>
          </cell>
          <cell r="B55">
            <v>1200693.9773621943</v>
          </cell>
          <cell r="C55">
            <v>1156907.2694783767</v>
          </cell>
          <cell r="D55">
            <v>2519.9643090939949</v>
          </cell>
        </row>
        <row r="56">
          <cell r="A56" t="str">
            <v>E 57</v>
          </cell>
          <cell r="B56">
            <v>1200828.4679483431</v>
          </cell>
          <cell r="C56">
            <v>1156873.6610171979</v>
          </cell>
          <cell r="D56">
            <v>2512.7569087757802</v>
          </cell>
        </row>
        <row r="57">
          <cell r="A57" t="str">
            <v>E 58</v>
          </cell>
          <cell r="B57">
            <v>1200910.4893043702</v>
          </cell>
          <cell r="C57">
            <v>1156924.935768188</v>
          </cell>
          <cell r="D57">
            <v>2514.1640308735709</v>
          </cell>
        </row>
        <row r="58">
          <cell r="A58" t="str">
            <v>E 59</v>
          </cell>
          <cell r="B58">
            <v>1201009.0339333627</v>
          </cell>
          <cell r="C58">
            <v>1156969.0765534306</v>
          </cell>
          <cell r="D58">
            <v>2515.6719463501986</v>
          </cell>
        </row>
        <row r="59">
          <cell r="A59" t="str">
            <v>E 60</v>
          </cell>
          <cell r="B59">
            <v>1201158.8053361846</v>
          </cell>
          <cell r="C59">
            <v>1156997.7109470337</v>
          </cell>
          <cell r="D59">
            <v>2514.1149215443006</v>
          </cell>
        </row>
        <row r="60">
          <cell r="A60" t="str">
            <v>E 61</v>
          </cell>
          <cell r="B60">
            <v>1201236.5577927362</v>
          </cell>
          <cell r="C60">
            <v>1156974.4457112809</v>
          </cell>
          <cell r="D60">
            <v>2515.4459357619758</v>
          </cell>
        </row>
        <row r="61">
          <cell r="A61" t="str">
            <v>TANQUE</v>
          </cell>
          <cell r="B61">
            <v>1201223.0777387635</v>
          </cell>
          <cell r="C61">
            <v>1156997.6346046545</v>
          </cell>
          <cell r="D61">
            <v>2515.4459357619758</v>
          </cell>
        </row>
        <row r="62">
          <cell r="A62" t="str">
            <v>E 63</v>
          </cell>
          <cell r="B62">
            <v>1201329.7340078545</v>
          </cell>
          <cell r="C62">
            <v>1157002.9621789558</v>
          </cell>
          <cell r="D62">
            <v>2499.4530312399193</v>
          </cell>
        </row>
        <row r="63">
          <cell r="A63" t="str">
            <v>E 64</v>
          </cell>
          <cell r="B63">
            <v>1201410.1940114372</v>
          </cell>
          <cell r="C63">
            <v>1157056.6110600331</v>
          </cell>
          <cell r="D63">
            <v>2494.1111248591005</v>
          </cell>
        </row>
        <row r="64">
          <cell r="A64" t="str">
            <v>E 65</v>
          </cell>
          <cell r="B64">
            <v>1201456.7728091641</v>
          </cell>
          <cell r="C64">
            <v>1157077.2427571008</v>
          </cell>
          <cell r="D64">
            <v>2495.8069813297693</v>
          </cell>
        </row>
        <row r="65">
          <cell r="A65" t="str">
            <v>E 66</v>
          </cell>
          <cell r="B65">
            <v>1201524.1942204738</v>
          </cell>
          <cell r="C65">
            <v>1157073.8030849809</v>
          </cell>
          <cell r="D65">
            <v>2485.6643794112151</v>
          </cell>
        </row>
        <row r="66">
          <cell r="A66" t="str">
            <v>E 67</v>
          </cell>
          <cell r="B66">
            <v>1201624.6767403781</v>
          </cell>
          <cell r="C66">
            <v>1157090.9889045537</v>
          </cell>
          <cell r="D66">
            <v>2471.0331145625109</v>
          </cell>
        </row>
        <row r="67">
          <cell r="A67" t="str">
            <v>E 68</v>
          </cell>
          <cell r="B67">
            <v>1201740.8944677503</v>
          </cell>
          <cell r="C67">
            <v>1157104.4260477917</v>
          </cell>
          <cell r="D67">
            <v>2455.5748598036562</v>
          </cell>
        </row>
        <row r="68">
          <cell r="A68" t="str">
            <v>E 69</v>
          </cell>
          <cell r="B68">
            <v>1201767.9082942279</v>
          </cell>
          <cell r="C68">
            <v>1157084.5400441966</v>
          </cell>
          <cell r="D68">
            <v>2449.2413625378786</v>
          </cell>
        </row>
        <row r="69">
          <cell r="A69" t="str">
            <v>E 70</v>
          </cell>
          <cell r="B69">
            <v>1201801.3983906147</v>
          </cell>
          <cell r="C69">
            <v>1157064.4701631886</v>
          </cell>
          <cell r="D69">
            <v>2450.7290662171895</v>
          </cell>
        </row>
        <row r="70">
          <cell r="A70" t="str">
            <v>E 71</v>
          </cell>
          <cell r="B70">
            <v>1201844.8558655567</v>
          </cell>
          <cell r="C70">
            <v>1157068.5653501705</v>
          </cell>
          <cell r="D70">
            <v>2448.6374382848117</v>
          </cell>
        </row>
        <row r="71">
          <cell r="A71" t="str">
            <v>E 72</v>
          </cell>
          <cell r="B71">
            <v>1201883.660074306</v>
          </cell>
          <cell r="C71">
            <v>1157059.8402101472</v>
          </cell>
          <cell r="D71">
            <v>2444.4945160042294</v>
          </cell>
        </row>
        <row r="72">
          <cell r="A72" t="str">
            <v>E 73</v>
          </cell>
          <cell r="B72">
            <v>1202017.8484438281</v>
          </cell>
          <cell r="C72">
            <v>1157027.9613910771</v>
          </cell>
          <cell r="D72">
            <v>2441.2365798892761</v>
          </cell>
        </row>
        <row r="73">
          <cell r="A73" t="str">
            <v>E 74</v>
          </cell>
          <cell r="B73">
            <v>1202118.2784571757</v>
          </cell>
          <cell r="C73">
            <v>1157017.5288250018</v>
          </cell>
          <cell r="D73">
            <v>2426.7781364565503</v>
          </cell>
        </row>
        <row r="74">
          <cell r="A74" t="str">
            <v>E 75</v>
          </cell>
          <cell r="B74">
            <v>1202258.4071790825</v>
          </cell>
          <cell r="C74">
            <v>1156925.9378520846</v>
          </cell>
          <cell r="D74">
            <v>2410.3681708084036</v>
          </cell>
        </row>
        <row r="75">
          <cell r="A75" t="str">
            <v>E 76</v>
          </cell>
          <cell r="B75">
            <v>1202323.5447882202</v>
          </cell>
          <cell r="C75">
            <v>1156842.8871709555</v>
          </cell>
          <cell r="D75">
            <v>2394.0941138854596</v>
          </cell>
        </row>
        <row r="76">
          <cell r="A76" t="str">
            <v>E 77</v>
          </cell>
          <cell r="B76">
            <v>1202412.7836709954</v>
          </cell>
          <cell r="C76">
            <v>1156756.1692606518</v>
          </cell>
          <cell r="D76">
            <v>2391.2061802686144</v>
          </cell>
        </row>
        <row r="77">
          <cell r="A77" t="str">
            <v>E 78</v>
          </cell>
          <cell r="B77">
            <v>1202439.1360077332</v>
          </cell>
          <cell r="C77">
            <v>1156723.8421072371</v>
          </cell>
          <cell r="D77">
            <v>2385.4015255408476</v>
          </cell>
        </row>
        <row r="78">
          <cell r="A78" t="str">
            <v>E 79</v>
          </cell>
          <cell r="B78">
            <v>1202561.419794491</v>
          </cell>
          <cell r="C78">
            <v>1156615.9553988799</v>
          </cell>
          <cell r="D78">
            <v>2348.5846277771839</v>
          </cell>
        </row>
        <row r="79">
          <cell r="A79" t="str">
            <v>E80A</v>
          </cell>
          <cell r="B79">
            <v>1202619.8500000001</v>
          </cell>
          <cell r="C79">
            <v>1156534.6229999999</v>
          </cell>
          <cell r="D79">
            <v>2317.4856465617436</v>
          </cell>
        </row>
        <row r="80">
          <cell r="A80" t="str">
            <v>E127</v>
          </cell>
          <cell r="B80">
            <v>1202652.0113594693</v>
          </cell>
          <cell r="C80">
            <v>1156436.2368778361</v>
          </cell>
          <cell r="D80">
            <v>2304.5038364206489</v>
          </cell>
        </row>
        <row r="81">
          <cell r="A81" t="str">
            <v>E128</v>
          </cell>
          <cell r="B81">
            <v>1202651.7579246738</v>
          </cell>
          <cell r="C81">
            <v>1156405.6395445704</v>
          </cell>
          <cell r="D81">
            <v>2299.948682216856</v>
          </cell>
        </row>
        <row r="82">
          <cell r="A82" t="str">
            <v>E 81</v>
          </cell>
          <cell r="B82">
            <v>1202660.3728691745</v>
          </cell>
          <cell r="C82">
            <v>1156382.2248110771</v>
          </cell>
          <cell r="D82">
            <v>2298.3571462635655</v>
          </cell>
        </row>
        <row r="83">
          <cell r="A83" t="str">
            <v>E129</v>
          </cell>
          <cell r="B83">
            <v>1202682.5453559035</v>
          </cell>
          <cell r="C83">
            <v>1156346.1133751874</v>
          </cell>
          <cell r="D83">
            <v>2289.5045121793346</v>
          </cell>
        </row>
        <row r="84">
          <cell r="A84" t="str">
            <v>E130</v>
          </cell>
          <cell r="B84">
            <v>1202692.9902001237</v>
          </cell>
          <cell r="C84">
            <v>1156290.5403181058</v>
          </cell>
          <cell r="D84">
            <v>2274.0640717290662</v>
          </cell>
        </row>
        <row r="85">
          <cell r="A85" t="str">
            <v>E132</v>
          </cell>
          <cell r="B85">
            <v>1202714.5075197327</v>
          </cell>
          <cell r="C85">
            <v>1156215.6154882633</v>
          </cell>
          <cell r="D85">
            <v>2261.493430221587</v>
          </cell>
        </row>
        <row r="86">
          <cell r="A86" t="str">
            <v>E133</v>
          </cell>
          <cell r="B86">
            <v>1202762.5919691478</v>
          </cell>
          <cell r="C86">
            <v>1156146.0104082164</v>
          </cell>
          <cell r="D86">
            <v>2250.9637334111858</v>
          </cell>
        </row>
        <row r="87">
          <cell r="A87" t="str">
            <v>E134</v>
          </cell>
          <cell r="B87">
            <v>1202746.6763642642</v>
          </cell>
          <cell r="C87">
            <v>1156115.554587173</v>
          </cell>
          <cell r="D87">
            <v>2246.7461162573441</v>
          </cell>
        </row>
        <row r="88">
          <cell r="A88" t="str">
            <v>E135</v>
          </cell>
          <cell r="B88">
            <v>1202717.3957928275</v>
          </cell>
          <cell r="C88">
            <v>1156100.2693209024</v>
          </cell>
          <cell r="D88">
            <v>2245.3879312571803</v>
          </cell>
        </row>
        <row r="89">
          <cell r="A89" t="str">
            <v>E136</v>
          </cell>
          <cell r="B89">
            <v>1202659.2287504165</v>
          </cell>
          <cell r="C89">
            <v>1156054.4602618862</v>
          </cell>
          <cell r="D89">
            <v>2233.4576224904363</v>
          </cell>
        </row>
        <row r="90">
          <cell r="A90" t="str">
            <v>E137</v>
          </cell>
          <cell r="B90">
            <v>1202636.0846501845</v>
          </cell>
          <cell r="C90">
            <v>1156034.8870973312</v>
          </cell>
          <cell r="D90">
            <v>2233.0910943831077</v>
          </cell>
        </row>
        <row r="91">
          <cell r="A91" t="str">
            <v>E138</v>
          </cell>
          <cell r="B91">
            <v>1202588.0716337475</v>
          </cell>
          <cell r="C91">
            <v>1156019.8439053283</v>
          </cell>
          <cell r="D91">
            <v>2228.8689421967406</v>
          </cell>
        </row>
        <row r="92">
          <cell r="A92" t="str">
            <v>E139</v>
          </cell>
          <cell r="B92">
            <v>1202521.840837135</v>
          </cell>
          <cell r="C92">
            <v>1156025.6832849195</v>
          </cell>
          <cell r="D92">
            <v>2216.3543644555903</v>
          </cell>
        </row>
        <row r="93">
          <cell r="A93" t="str">
            <v>E140</v>
          </cell>
          <cell r="B93">
            <v>1202496.0903670695</v>
          </cell>
          <cell r="C93">
            <v>1156055.3485713762</v>
          </cell>
          <cell r="D93">
            <v>2210.7524898742217</v>
          </cell>
        </row>
        <row r="95">
          <cell r="A95">
            <v>86</v>
          </cell>
          <cell r="B95">
            <v>1201455.0879299478</v>
          </cell>
          <cell r="C95">
            <v>1157036.6709356536</v>
          </cell>
          <cell r="D95">
            <v>2496.7982274880205</v>
          </cell>
        </row>
        <row r="96">
          <cell r="A96">
            <v>87</v>
          </cell>
          <cell r="B96">
            <v>1201523.1753915499</v>
          </cell>
          <cell r="C96">
            <v>1157064.8609382799</v>
          </cell>
          <cell r="D96">
            <v>2485.6643794112151</v>
          </cell>
        </row>
        <row r="97">
          <cell r="A97">
            <v>88</v>
          </cell>
          <cell r="B97">
            <v>1201537.936856657</v>
          </cell>
          <cell r="C97">
            <v>1157066.1330742217</v>
          </cell>
          <cell r="D97">
            <v>2483.6174969903886</v>
          </cell>
        </row>
        <row r="98">
          <cell r="A98">
            <v>203</v>
          </cell>
          <cell r="B98">
            <v>1201685.6526446501</v>
          </cell>
          <cell r="C98">
            <v>1157211.9267090939</v>
          </cell>
          <cell r="D98">
            <v>2285.0005209954352</v>
          </cell>
        </row>
        <row r="99">
          <cell r="A99">
            <v>210</v>
          </cell>
          <cell r="B99">
            <v>1201731.9890232733</v>
          </cell>
          <cell r="C99">
            <v>1156919.782756869</v>
          </cell>
          <cell r="D99">
            <v>2299.6747515096022</v>
          </cell>
        </row>
        <row r="100">
          <cell r="A100">
            <v>209</v>
          </cell>
          <cell r="B100">
            <v>1201732.1412336736</v>
          </cell>
          <cell r="C100">
            <v>1156891.6409350443</v>
          </cell>
          <cell r="D100">
            <v>2299.5581673037705</v>
          </cell>
        </row>
        <row r="101">
          <cell r="A101">
            <v>211</v>
          </cell>
          <cell r="B101">
            <v>1201696.8220173253</v>
          </cell>
          <cell r="C101">
            <v>1156883.2854818371</v>
          </cell>
          <cell r="D101">
            <v>2300.9440968076619</v>
          </cell>
        </row>
        <row r="102">
          <cell r="A102">
            <v>212</v>
          </cell>
          <cell r="B102">
            <v>1201644.879379109</v>
          </cell>
          <cell r="C102">
            <v>1156797.1207006231</v>
          </cell>
          <cell r="D102">
            <v>2324.635327445556</v>
          </cell>
        </row>
        <row r="103">
          <cell r="A103">
            <v>208</v>
          </cell>
          <cell r="B103">
            <v>1201768.6759431229</v>
          </cell>
          <cell r="C103">
            <v>1156905.4145019932</v>
          </cell>
          <cell r="D103">
            <v>2293.8486182029364</v>
          </cell>
        </row>
        <row r="104">
          <cell r="A104">
            <v>207</v>
          </cell>
          <cell r="B104">
            <v>1201775.5443879138</v>
          </cell>
          <cell r="C104">
            <v>1156872.0317861168</v>
          </cell>
          <cell r="D104">
            <v>2286.3429947724708</v>
          </cell>
        </row>
        <row r="105">
          <cell r="A105">
            <v>206</v>
          </cell>
          <cell r="B105">
            <v>1201813.3719176103</v>
          </cell>
          <cell r="C105">
            <v>1156899.1934615038</v>
          </cell>
          <cell r="D105">
            <v>2278.5404555024388</v>
          </cell>
        </row>
        <row r="106">
          <cell r="A106">
            <v>204</v>
          </cell>
          <cell r="B106">
            <v>1201941.9871835229</v>
          </cell>
          <cell r="C106">
            <v>1156865.0948092754</v>
          </cell>
          <cell r="D106">
            <v>2276.1961727152543</v>
          </cell>
        </row>
        <row r="107">
          <cell r="A107">
            <v>213</v>
          </cell>
          <cell r="B107">
            <v>1201869.8376666289</v>
          </cell>
          <cell r="C107">
            <v>1157106.049477889</v>
          </cell>
          <cell r="D107">
            <v>2275.5070727189368</v>
          </cell>
        </row>
        <row r="108">
          <cell r="A108">
            <v>98</v>
          </cell>
          <cell r="B108">
            <v>1201880.301002478</v>
          </cell>
          <cell r="C108">
            <v>1157164.7829104403</v>
          </cell>
          <cell r="D108">
            <v>2443.8836542119552</v>
          </cell>
        </row>
        <row r="109">
          <cell r="A109">
            <v>97</v>
          </cell>
          <cell r="B109">
            <v>1201926.219174315</v>
          </cell>
          <cell r="C109">
            <v>1157138.7160612997</v>
          </cell>
          <cell r="D109">
            <v>2438.6866082614633</v>
          </cell>
        </row>
        <row r="110">
          <cell r="A110">
            <v>102</v>
          </cell>
          <cell r="B110">
            <v>1202012.7157914918</v>
          </cell>
          <cell r="C110">
            <v>1157043.1106470148</v>
          </cell>
          <cell r="D110">
            <v>2441.5158183922726</v>
          </cell>
        </row>
        <row r="111">
          <cell r="A111">
            <v>111</v>
          </cell>
          <cell r="B111">
            <v>1202122.6511351035</v>
          </cell>
          <cell r="C111">
            <v>1157003.589803281</v>
          </cell>
          <cell r="D111">
            <v>2422.0601476578627</v>
          </cell>
        </row>
        <row r="112">
          <cell r="A112">
            <v>110</v>
          </cell>
          <cell r="B112">
            <v>1202099.8613786928</v>
          </cell>
          <cell r="C112">
            <v>1156952.8751686553</v>
          </cell>
          <cell r="D112">
            <v>2412.8423350354415</v>
          </cell>
        </row>
        <row r="113">
          <cell r="A113">
            <v>198</v>
          </cell>
          <cell r="B113">
            <v>1202127.5307931774</v>
          </cell>
          <cell r="C113">
            <v>1156989.4638352133</v>
          </cell>
          <cell r="D113">
            <v>2446.9349488347002</v>
          </cell>
        </row>
        <row r="114">
          <cell r="A114">
            <v>103</v>
          </cell>
          <cell r="B114">
            <v>1202046.1714988863</v>
          </cell>
          <cell r="C114">
            <v>1156927.3113119854</v>
          </cell>
          <cell r="D114">
            <v>2416.7726468244286</v>
          </cell>
        </row>
        <row r="115">
          <cell r="A115" t="str">
            <v>E 85</v>
          </cell>
          <cell r="B115">
            <v>1202129.6661161201</v>
          </cell>
          <cell r="C115">
            <v>1156773.5679469011</v>
          </cell>
          <cell r="D115">
            <v>2290.6997682413576</v>
          </cell>
        </row>
        <row r="116">
          <cell r="A116">
            <v>196</v>
          </cell>
          <cell r="B116">
            <v>1202131.5636169766</v>
          </cell>
          <cell r="C116">
            <v>1156756.7835835852</v>
          </cell>
          <cell r="D116">
            <v>2288.7802270003872</v>
          </cell>
        </row>
        <row r="117">
          <cell r="A117">
            <v>175</v>
          </cell>
          <cell r="B117">
            <v>1202163.2689256617</v>
          </cell>
          <cell r="C117">
            <v>1156656.2602897964</v>
          </cell>
          <cell r="D117">
            <v>2314.315745111292</v>
          </cell>
        </row>
        <row r="118">
          <cell r="A118">
            <v>174</v>
          </cell>
          <cell r="B118">
            <v>1202203.7581261904</v>
          </cell>
          <cell r="C118">
            <v>1156587.1730688394</v>
          </cell>
          <cell r="D118">
            <v>2275.5147868012282</v>
          </cell>
        </row>
        <row r="119">
          <cell r="A119">
            <v>195</v>
          </cell>
          <cell r="B119">
            <v>1202078.1260710056</v>
          </cell>
          <cell r="C119">
            <v>1156782.8724234786</v>
          </cell>
          <cell r="D119">
            <v>2294.3467485281685</v>
          </cell>
        </row>
        <row r="120">
          <cell r="A120">
            <v>214</v>
          </cell>
          <cell r="B120">
            <v>1201981.0391769647</v>
          </cell>
          <cell r="C120">
            <v>1156594.8631563371</v>
          </cell>
          <cell r="D120">
            <v>2278.8350044491981</v>
          </cell>
        </row>
        <row r="121">
          <cell r="A121">
            <v>215</v>
          </cell>
          <cell r="B121">
            <v>1201969.1453609725</v>
          </cell>
          <cell r="C121">
            <v>1156604.9545125209</v>
          </cell>
          <cell r="D121">
            <v>2280.1049832927347</v>
          </cell>
        </row>
        <row r="122">
          <cell r="A122">
            <v>217</v>
          </cell>
          <cell r="B122">
            <v>1202059.2205305959</v>
          </cell>
          <cell r="C122">
            <v>1156466.063076251</v>
          </cell>
          <cell r="D122">
            <v>2226.3891398435376</v>
          </cell>
        </row>
        <row r="123">
          <cell r="A123">
            <v>216</v>
          </cell>
          <cell r="B123">
            <v>1202097.552268977</v>
          </cell>
          <cell r="C123">
            <v>1156485.485916021</v>
          </cell>
          <cell r="D123">
            <v>2236.596480133549</v>
          </cell>
        </row>
        <row r="124">
          <cell r="A124">
            <v>173</v>
          </cell>
          <cell r="B124">
            <v>1202131.554245628</v>
          </cell>
          <cell r="C124">
            <v>1156489.0712794461</v>
          </cell>
          <cell r="D124">
            <v>2236.1450457111705</v>
          </cell>
        </row>
        <row r="125">
          <cell r="A125">
            <v>172</v>
          </cell>
          <cell r="B125">
            <v>1202135.2984421197</v>
          </cell>
          <cell r="C125">
            <v>1156460.7146553106</v>
          </cell>
          <cell r="D125">
            <v>2223.1573230202498</v>
          </cell>
        </row>
        <row r="126">
          <cell r="A126">
            <v>194</v>
          </cell>
          <cell r="B126">
            <v>1202241.2377753661</v>
          </cell>
          <cell r="C126">
            <v>1156794.5307767421</v>
          </cell>
          <cell r="D126">
            <v>2264.3476434376962</v>
          </cell>
        </row>
        <row r="127">
          <cell r="A127">
            <v>119</v>
          </cell>
          <cell r="B127">
            <v>1202388.0165418454</v>
          </cell>
          <cell r="C127">
            <v>1156759.0276145977</v>
          </cell>
          <cell r="D127">
            <v>2389.8977813625406</v>
          </cell>
        </row>
        <row r="128">
          <cell r="A128">
            <v>188</v>
          </cell>
          <cell r="B128">
            <v>1202594.9376269158</v>
          </cell>
          <cell r="C128">
            <v>1156868.8355860095</v>
          </cell>
          <cell r="D128">
            <v>2191.296842593953</v>
          </cell>
        </row>
        <row r="129">
          <cell r="A129">
            <v>192</v>
          </cell>
          <cell r="B129">
            <v>1202439.3365694527</v>
          </cell>
          <cell r="C129">
            <v>1156698.4049070573</v>
          </cell>
          <cell r="D129">
            <v>2245.6351523255098</v>
          </cell>
        </row>
        <row r="130">
          <cell r="A130">
            <v>121</v>
          </cell>
          <cell r="B130">
            <v>1202461.1643546901</v>
          </cell>
          <cell r="C130">
            <v>1156723.726766028</v>
          </cell>
          <cell r="D130">
            <v>2376.7827218537127</v>
          </cell>
        </row>
        <row r="131">
          <cell r="A131">
            <v>123</v>
          </cell>
          <cell r="B131">
            <v>1202584.6303333684</v>
          </cell>
          <cell r="C131">
            <v>1156567.0741175357</v>
          </cell>
          <cell r="D131">
            <v>2341.5960743041096</v>
          </cell>
        </row>
        <row r="132">
          <cell r="A132">
            <v>124</v>
          </cell>
          <cell r="B132">
            <v>1202609.95239242</v>
          </cell>
          <cell r="C132">
            <v>1156584.7780849321</v>
          </cell>
          <cell r="D132">
            <v>2344.3031606500217</v>
          </cell>
        </row>
        <row r="133">
          <cell r="A133">
            <v>189</v>
          </cell>
          <cell r="B133">
            <v>1202637.4660466511</v>
          </cell>
          <cell r="C133">
            <v>1156564.8221817221</v>
          </cell>
          <cell r="D133">
            <v>2183.5923612605579</v>
          </cell>
        </row>
        <row r="134">
          <cell r="A134">
            <v>187</v>
          </cell>
          <cell r="B134">
            <v>1202737.3963703469</v>
          </cell>
          <cell r="C134">
            <v>1156668.0987138147</v>
          </cell>
          <cell r="D134">
            <v>2160.2442161428503</v>
          </cell>
        </row>
        <row r="135">
          <cell r="A135">
            <v>153</v>
          </cell>
          <cell r="B135">
            <v>1202440.9525142992</v>
          </cell>
          <cell r="C135">
            <v>1156388.864823434</v>
          </cell>
          <cell r="D135">
            <v>2252.4968616775254</v>
          </cell>
        </row>
        <row r="136">
          <cell r="A136">
            <v>154</v>
          </cell>
          <cell r="B136">
            <v>1202397.9108938405</v>
          </cell>
          <cell r="C136">
            <v>1156473.538144089</v>
          </cell>
          <cell r="D136">
            <v>2289.6240129170733</v>
          </cell>
        </row>
        <row r="137">
          <cell r="A137">
            <v>152</v>
          </cell>
          <cell r="B137">
            <v>1202434.6651877488</v>
          </cell>
          <cell r="C137">
            <v>1156372.7648563781</v>
          </cell>
          <cell r="D137">
            <v>2250.0645805568979</v>
          </cell>
        </row>
        <row r="138">
          <cell r="A138">
            <v>150</v>
          </cell>
          <cell r="B138">
            <v>1202491.3282123257</v>
          </cell>
          <cell r="C138">
            <v>1156283.3111161536</v>
          </cell>
          <cell r="D138">
            <v>2217.8971403759965</v>
          </cell>
        </row>
        <row r="139">
          <cell r="A139">
            <v>151</v>
          </cell>
          <cell r="B139">
            <v>1202426.6569870608</v>
          </cell>
          <cell r="C139">
            <v>1156286.1325945714</v>
          </cell>
          <cell r="D139">
            <v>2214.7849141832812</v>
          </cell>
        </row>
        <row r="140">
          <cell r="A140">
            <v>123</v>
          </cell>
          <cell r="B140">
            <v>1202584.6303333684</v>
          </cell>
          <cell r="C140">
            <v>1156567.0741175357</v>
          </cell>
          <cell r="D140">
            <v>2341.5960743041096</v>
          </cell>
        </row>
        <row r="141">
          <cell r="A141">
            <v>141</v>
          </cell>
          <cell r="B141">
            <v>1202708.0421958403</v>
          </cell>
          <cell r="C141">
            <v>1156351.0704712609</v>
          </cell>
          <cell r="D141">
            <v>2292.5726838128135</v>
          </cell>
        </row>
        <row r="142">
          <cell r="A142">
            <v>142</v>
          </cell>
          <cell r="B142">
            <v>1202710.6934242232</v>
          </cell>
          <cell r="C142">
            <v>1156330.6294050338</v>
          </cell>
          <cell r="D142">
            <v>2286.74870903786</v>
          </cell>
        </row>
        <row r="143">
          <cell r="A143">
            <v>178</v>
          </cell>
          <cell r="B143">
            <v>1202849.6742635116</v>
          </cell>
          <cell r="C143">
            <v>1156460.8551465403</v>
          </cell>
          <cell r="D143">
            <v>2176.1187983219384</v>
          </cell>
        </row>
        <row r="144">
          <cell r="A144">
            <v>184</v>
          </cell>
          <cell r="B144">
            <v>1202978.5262766099</v>
          </cell>
          <cell r="C144">
            <v>1156331.2179200363</v>
          </cell>
          <cell r="D144">
            <v>2146.2031668300906</v>
          </cell>
        </row>
        <row r="145">
          <cell r="A145" t="str">
            <v>E 83</v>
          </cell>
          <cell r="B145">
            <v>1202867.3980875504</v>
          </cell>
          <cell r="C145">
            <v>1156133.5941127921</v>
          </cell>
          <cell r="D145">
            <v>2173.6400180831474</v>
          </cell>
        </row>
        <row r="146">
          <cell r="A146">
            <v>177</v>
          </cell>
          <cell r="B146">
            <v>1202872.7026697353</v>
          </cell>
          <cell r="C146">
            <v>1156119.5682836876</v>
          </cell>
          <cell r="D146">
            <v>2173.2691734057908</v>
          </cell>
        </row>
        <row r="147">
          <cell r="A147">
            <v>191</v>
          </cell>
          <cell r="B147">
            <v>1203034.5219990935</v>
          </cell>
          <cell r="C147">
            <v>1156069.4412537562</v>
          </cell>
          <cell r="D147">
            <v>2154.8248946949698</v>
          </cell>
        </row>
        <row r="148">
          <cell r="A148">
            <v>143</v>
          </cell>
          <cell r="B148">
            <v>1202761.9713364933</v>
          </cell>
          <cell r="C148">
            <v>1156068.294465614</v>
          </cell>
          <cell r="D148">
            <v>2236.0102968170886</v>
          </cell>
        </row>
        <row r="149">
          <cell r="A149">
            <v>144</v>
          </cell>
          <cell r="B149">
            <v>1202627.7704915146</v>
          </cell>
          <cell r="C149">
            <v>1156042.6006887215</v>
          </cell>
          <cell r="D149">
            <v>2233.5810790384521</v>
          </cell>
        </row>
        <row r="150">
          <cell r="A150">
            <v>146</v>
          </cell>
          <cell r="B150">
            <v>1202543.9178892551</v>
          </cell>
          <cell r="C150">
            <v>1156040.1405551075</v>
          </cell>
          <cell r="D150">
            <v>2219.3469604026532</v>
          </cell>
        </row>
        <row r="151">
          <cell r="A151">
            <v>148</v>
          </cell>
          <cell r="B151">
            <v>1202456.4573171213</v>
          </cell>
          <cell r="C151">
            <v>1155853.3072624032</v>
          </cell>
          <cell r="D151">
            <v>2185.6007928479039</v>
          </cell>
        </row>
        <row r="152">
          <cell r="A152">
            <v>147</v>
          </cell>
          <cell r="B152">
            <v>1202508.9734029269</v>
          </cell>
          <cell r="C152">
            <v>1156080.3258842411</v>
          </cell>
          <cell r="D152">
            <v>2208.2824483998024</v>
          </cell>
        </row>
        <row r="153">
          <cell r="A153">
            <v>149</v>
          </cell>
          <cell r="B153">
            <v>1202363.1991052094</v>
          </cell>
          <cell r="C153">
            <v>1156085.7417984491</v>
          </cell>
          <cell r="D153">
            <v>2168.0122969830531</v>
          </cell>
        </row>
        <row r="154">
          <cell r="A154" t="str">
            <v>E 82</v>
          </cell>
          <cell r="B154">
            <v>1202287.3742291403</v>
          </cell>
          <cell r="C154">
            <v>1156276.55963637</v>
          </cell>
          <cell r="D154">
            <v>2201.8422485176143</v>
          </cell>
        </row>
        <row r="155">
          <cell r="A155">
            <v>155</v>
          </cell>
          <cell r="B155">
            <v>1202259.7451152729</v>
          </cell>
          <cell r="C155">
            <v>1156239.1983077466</v>
          </cell>
          <cell r="D155">
            <v>2189.8104909404833</v>
          </cell>
        </row>
        <row r="156">
          <cell r="A156">
            <v>171</v>
          </cell>
          <cell r="B156">
            <v>1202133.5750349495</v>
          </cell>
          <cell r="C156">
            <v>1156319.8872022713</v>
          </cell>
          <cell r="D156">
            <v>2171.9920827003593</v>
          </cell>
        </row>
        <row r="157">
          <cell r="A157">
            <v>170</v>
          </cell>
          <cell r="B157">
            <v>1202049.7154983932</v>
          </cell>
          <cell r="C157">
            <v>1156310.1013995111</v>
          </cell>
          <cell r="D157">
            <v>2158.873111628614</v>
          </cell>
        </row>
        <row r="158">
          <cell r="A158">
            <v>156</v>
          </cell>
          <cell r="B158">
            <v>1202038.5740666685</v>
          </cell>
          <cell r="C158">
            <v>1156228.7233294747</v>
          </cell>
          <cell r="D158">
            <v>2121.634833669566</v>
          </cell>
        </row>
        <row r="159">
          <cell r="A159">
            <v>158</v>
          </cell>
          <cell r="B159">
            <v>1202083.7649139848</v>
          </cell>
          <cell r="C159">
            <v>1156114.8913786726</v>
          </cell>
          <cell r="D159">
            <v>2176.2891893089845</v>
          </cell>
        </row>
      </sheetData>
      <sheetData sheetId="11" refreshError="1"/>
      <sheetData sheetId="12" refreshError="1"/>
      <sheetData sheetId="13">
        <row r="1">
          <cell r="A1" t="str">
            <v>Name</v>
          </cell>
        </row>
      </sheetData>
      <sheetData sheetId="14">
        <row r="1">
          <cell r="A1" t="str">
            <v>Name</v>
          </cell>
        </row>
      </sheetData>
      <sheetData sheetId="15">
        <row r="1">
          <cell r="A1" t="str">
            <v>Name</v>
          </cell>
        </row>
      </sheetData>
      <sheetData sheetId="16">
        <row r="1">
          <cell r="A1" t="str">
            <v>Name</v>
          </cell>
        </row>
      </sheetData>
      <sheetData sheetId="17">
        <row r="1">
          <cell r="A1" t="str">
            <v>Name</v>
          </cell>
        </row>
      </sheetData>
      <sheetData sheetId="18">
        <row r="1">
          <cell r="A1" t="str">
            <v>Name</v>
          </cell>
        </row>
      </sheetData>
      <sheetData sheetId="19">
        <row r="1">
          <cell r="A1" t="str">
            <v>Name</v>
          </cell>
        </row>
      </sheetData>
      <sheetData sheetId="20">
        <row r="1">
          <cell r="A1" t="str">
            <v>Name</v>
          </cell>
        </row>
      </sheetData>
      <sheetData sheetId="21">
        <row r="1">
          <cell r="A1" t="str">
            <v>Name</v>
          </cell>
        </row>
      </sheetData>
      <sheetData sheetId="22">
        <row r="1">
          <cell r="A1" t="str">
            <v>Name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ases"/>
    </sheetNames>
    <sheetDataSet>
      <sheetData sheetId="0" refreshError="1"/>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ficiente de Pérdidas"/>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alarios"/>
      <sheetName val="Cuadrillas"/>
      <sheetName val="Trans"/>
      <sheetName val="Equ"/>
      <sheetName val="Mat"/>
      <sheetName val="Mort 1-4"/>
      <sheetName val="Mort 1-4 Imper"/>
      <sheetName val="Mort 1-7"/>
      <sheetName val="Concr 2,000"/>
      <sheetName val="Concr 2,500"/>
      <sheetName val="Concr 3000"/>
      <sheetName val=" Acero 60000 Refuerzo "/>
      <sheetName val="Hoja Base"/>
      <sheetName val="1,1,1 Campamt"/>
      <sheetName val="1,1  Campameto"/>
      <sheetName val="1,2 Limpieza"/>
      <sheetName val="1,1,4 Localiz Equipo"/>
      <sheetName val="1,3 Cerramiento Lona"/>
      <sheetName val="1,4 Locali Manual"/>
      <sheetName val="1,3,1 Dm const"/>
      <sheetName val="1,3,2 Dm Cubiert"/>
      <sheetName val="1,3,3 Dm Muro"/>
      <sheetName val="1,3,4 Dm cimiento"/>
      <sheetName val="1,3,5 Dm Vig-colum"/>
      <sheetName val="1,3,6 Dm Placa Maciza"/>
      <sheetName val="1,4,2 Traslado postes"/>
      <sheetName val="1,4,4 Arb 10"/>
      <sheetName val="1,4,5 Arb 15"/>
      <sheetName val="1,4,6 Arb 20"/>
      <sheetName val="1,4,7 Arb +20"/>
      <sheetName val="1,4,8 Traslado Arb"/>
      <sheetName val="2,1,1 Exc Mec"/>
      <sheetName val="1,3,7 Dm Manual"/>
      <sheetName val="1,3,8 DEMOLICION PL CON CORT"/>
      <sheetName val="1,3,9 desmonte estructuras"/>
      <sheetName val="1,3,10 DESMONTE CUBIERTAS"/>
      <sheetName val="2,1,1 EXC.MEC."/>
      <sheetName val="2,1,3 Exc M Sub base"/>
      <sheetName val="2,1,5 Relleno M Común"/>
      <sheetName val="2,1,6  Rellenos M Selec"/>
      <sheetName val="2,1,2 Exc. mat. com R"/>
      <sheetName val="2,1,3 Relleno Recebo"/>
      <sheetName val="2,2,1 Concr pobre"/>
      <sheetName val="2,2,2 ZAPATA CONCRETO 3000 PSI"/>
      <sheetName val="2,2,3 PEDESTAL "/>
      <sheetName val="2,2,4 Concr Zapatas"/>
      <sheetName val="2,2,4 Vigas de cimentación"/>
      <sheetName val="2,2,5 Placas cont= 0,1"/>
      <sheetName val="2,2,11 Placas cont= 0,15"/>
      <sheetName val="2,3,1 Acero 60000 Refuerzo"/>
      <sheetName val="3,4,1 Caja inspección 0,60 "/>
      <sheetName val="3,4,9 Caja inspección 0,80"/>
      <sheetName val="3,4,10 Caja inspección 1,00"/>
      <sheetName val="3,4,11 Caja inspección 0,70"/>
      <sheetName val="3,5,1 Exc Man "/>
      <sheetName val="3,5,4 Relleno M Común "/>
      <sheetName val="4,1,1 Columnas"/>
      <sheetName val="MAN HALL"/>
      <sheetName val="TUBERIA 12"/>
      <sheetName val="COLUMNAS EN CONCRETO 3000 PSI"/>
      <sheetName val="MUROS EN CONCRETO 3000 PSI"/>
      <sheetName val="LOSA ALIGERADA"/>
      <sheetName val="LOSA MACIZA "/>
      <sheetName val="ESCALERAS EN CONCRETO"/>
      <sheetName val="ACERO TENSIONAMIENTO"/>
      <sheetName val="ICOPOR (ALIGERANTE PARA PLACA)"/>
      <sheetName val="5,1,7 Bloq Conc Estruc 019"/>
      <sheetName val="MURO 015"/>
      <sheetName val="muro 009"/>
      <sheetName val="MURO EN DRYWALL"/>
      <sheetName val="6,2,2 Mesones lavamanos"/>
      <sheetName val="acometida 2 1-2 &quot;"/>
      <sheetName val="7,1,6,10 Acometida 1 1-2&quot;"/>
      <sheetName val="TUB. Y ACC. BAJANTE 3-4&quot; baj."/>
      <sheetName val="7,1,6,11 Registro 1 12 "/>
      <sheetName val="REGISTRO PD R-W-O -K 3-4"/>
      <sheetName val="TANQUE 2000 LTS"/>
      <sheetName val="MOTOBOMBA 2HP"/>
      <sheetName val="PUNTO 1-2 &quot; POTABLE"/>
      <sheetName val="P. SANIT 2&quot;"/>
      <sheetName val="P.SANIT. 4&quot;"/>
      <sheetName val="TUBERIA PVCS 4&quot;"/>
      <sheetName val="TUBERIA PVCS 2&quot;"/>
      <sheetName val="TUBERIA PVCS 6&quot; "/>
      <sheetName val="TUBERIA PVCS4&quot; LLUVIAS"/>
      <sheetName val="TUBERIA DE GAS 3-4"/>
      <sheetName val="ACOMETIDA DE GAS "/>
      <sheetName val="PUNTO DE GAS "/>
      <sheetName val="9,1,1 Pañete impermeabilizado"/>
      <sheetName val="9,1,2 Pañete interiores"/>
      <sheetName val="PAÑETES EXTERIORES"/>
      <sheetName val="9,2,1 Pañete bajo placa"/>
      <sheetName val="PLANTILLA 2500"/>
      <sheetName val="PORCELANATO"/>
      <sheetName val="ZOCALO"/>
      <sheetName val="CERAMICA DE GRES"/>
      <sheetName val="GRADAS GRAV. LAV"/>
      <sheetName val="IMP. MANTO EDIL"/>
      <sheetName val="VENTANA METALICA"/>
      <sheetName val="PERSIANA METALICA"/>
      <sheetName val="PUERTAS  ACC. VIDRIO TEMP. ALUM"/>
      <sheetName val="12,2,1,2 Puerta Sencilla"/>
      <sheetName val="12,2,1,5 Puertas Emtamborada"/>
      <sheetName val="PUERTA MET. SERV."/>
      <sheetName val="12.2.2.5 Pasamanos 3"/>
      <sheetName val="12,2,3,1 Rejas en varilla cuadr"/>
      <sheetName val="PTAS REJAS VENT, VARILLA CUAD."/>
      <sheetName val="12,2,3,4 Reja Ventilación"/>
      <sheetName val="14,1,1 Ceramica 20 x 20"/>
      <sheetName val="16,1,3 Sanitarios tanque"/>
      <sheetName val="16,1,4 Orinal "/>
      <sheetName val="LAVAMANOS"/>
      <sheetName val="LAVAPLATO"/>
      <sheetName val="PAPELERA!!!!"/>
      <sheetName val="16,2,7 Barras disc"/>
      <sheetName val="CIELO RASO EN DRYWALL"/>
      <sheetName val="17,2,4 Divisiones baños "/>
      <sheetName val="PINTURA PLASTICA EXTERIORES"/>
      <sheetName val="ESMALTE EPOXICO "/>
      <sheetName val="VINILO MUROS + ESTUCO"/>
      <sheetName val="18,1,5 Vinilo Cielos "/>
      <sheetName val="ESPEJO BISL. 4MM"/>
      <sheetName val="21,1,3 Aseo"/>
      <sheetName val="INTERRUPTOR SENCILLO"/>
      <sheetName val="INTERRUTOR DOBLE"/>
      <sheetName val="interruptor triple"/>
      <sheetName val="8,1,5 toma Corr"/>
      <sheetName val="TOMACORRINTE DOBLE GFCI"/>
      <sheetName val="8,4,2 Tablero 12 Circuitos"/>
      <sheetName val="8,4,3 Tablero 18 circuitos"/>
      <sheetName val="8,4,14 Tablero 24 circuitos"/>
      <sheetName val="PROPUESTA"/>
      <sheetName val="4,3,12 Losa Aliger. 0.5 mts"/>
      <sheetName val="4,2,4 Vigas aéreas EN ARCO"/>
      <sheetName val="4,3,2 Caseton"/>
      <sheetName val="4,3,6 Placa maciza 0,20"/>
      <sheetName val="4,3,3 Metal deck 0,10 m"/>
      <sheetName val="4,3,7 Placa maciza 0,10"/>
      <sheetName val="4,3,8 Placa maciza 0,15"/>
      <sheetName val="4,4,1 Escalera"/>
      <sheetName val="4,3,10 losa alig 0.35"/>
      <sheetName val="4,3,11 losa alig 0.45"/>
      <sheetName val="4,3,13 Losa Aliger. 0,25mtrs"/>
      <sheetName val="4,4,5 Escel metaldeck"/>
      <sheetName val="4,6,2,4 Perfil Anterior PHR"/>
      <sheetName val="5,1,6 Bloq Conc Estruc 014"/>
      <sheetName val="5,1,8 BLOQUE CONCRETO 0,09"/>
      <sheetName val="4,6,2,11Perfil 120x60"/>
      <sheetName val="5,2,7 Bloq arcilla No5"/>
      <sheetName val="5,2,8 Bloq arcilla No4"/>
      <sheetName val="6,1,1 Alfajias"/>
      <sheetName val="6,1,2 Dinteles"/>
      <sheetName val="6,1,3 CAPITEL Y BASE"/>
      <sheetName val="6,1,4 CORNISA"/>
      <sheetName val="6,1,5 Alfajias LADRILLO"/>
      <sheetName val="6,1,18 Cañuela Per"/>
      <sheetName val="7,1,1,1 Acometida PVC-P"/>
      <sheetName val="7,1,2,3 Flotador 1"/>
      <sheetName val="7,1,2,4 Tanque Plastico (6)"/>
      <sheetName val="7,1,6,1 Acometida media"/>
      <sheetName val="7,1,6,2 Acometida 1PL"/>
      <sheetName val="7,1,6,3 Registro PD media"/>
      <sheetName val="7,1,6,4 Registro 1 plg"/>
      <sheetName val="7,1,6,5 Registro 114"/>
      <sheetName val="7,1,6,6 Registro 2"/>
      <sheetName val="7,1,6,7 Acometida 1 14"/>
      <sheetName val="7,1,6,8 Acometida 2"/>
      <sheetName val="7,1,6,9 Caja registro"/>
      <sheetName val="7,1,6,12 Acometida 2"/>
      <sheetName val="7,1,6,13 Acometida 3-4"/>
      <sheetName val="7,1,6,15 Registro 3_4 "/>
      <sheetName val="7,1,6,14 Acometida 2½PL "/>
      <sheetName val="7,1,8,7 P Agua Fria Pocetas"/>
      <sheetName val="7,1,9,7 P Sanitario Pocetas"/>
      <sheetName val="7.1.9.11 tapon sanitario"/>
      <sheetName val="7,1,10,3 Sanit 2"/>
      <sheetName val="7,1,10,4 Sanit 6"/>
      <sheetName val="7,1,10,5 Sanit 3"/>
      <sheetName val="7,1,11,1 Acomet lluvia"/>
      <sheetName val="8,1,2 Roseta"/>
      <sheetName val="8,1,8 toma GFCI"/>
      <sheetName val="8,3,6 Canal PVC 1&quot; fachada"/>
      <sheetName val="8,3,7 TG 1&quot;"/>
      <sheetName val="8,3,8 Encauchetado 3x12"/>
      <sheetName val="8,3,9 Acometida 3x6"/>
      <sheetName val="8,3,10 Canalización 2X114"/>
      <sheetName val="8,3,13 Acometida 3x8"/>
      <sheetName val="8,3,14 Acometida 3x2"/>
      <sheetName val="8,3,15 Canalización1 12"/>
      <sheetName val="8,3,16 PVC 112&quot; fachada"/>
      <sheetName val="8,3,17 TG 1 12"/>
      <sheetName val="8,3,18 Acometida 2 x 8"/>
      <sheetName val="8,3,19 Acometida 3x10"/>
      <sheetName val="8,3,20 Canalización zona dura"/>
      <sheetName val="8,3,21 Canalización zona d 1 12"/>
      <sheetName val="8,3,22 Canalización zona d 1&quot;"/>
      <sheetName val="8,3,23 Canalización zona du 114"/>
      <sheetName val="8,3,24 Encauchetado 3x10"/>
      <sheetName val="8,3,26 Soporte cable Antifraude"/>
      <sheetName val="8,3,27 Canal PVC 3 4&quot;"/>
      <sheetName val="8,4,1 Tablero 18 Circuitos"/>
      <sheetName val="8,4,4 Interrruptor Tripo"/>
      <sheetName val="8,4,5 CAJ MEDIDOR"/>
      <sheetName val="8,4,7 Interr 2 15 30"/>
      <sheetName val="8,4,10 CAJ  2 CIRCUITOS"/>
      <sheetName val="8,4,11 CAJ  4 CIRCUITOS"/>
      <sheetName val="8,4,12 Interr 2 70 "/>
      <sheetName val="8,4,13 Tablero 8 Circuitos"/>
      <sheetName val="8,4,15 Medidor Monofásico"/>
      <sheetName val="8,11,3 Camara CS276"/>
      <sheetName val="9,1,3 Pañete Exteriores"/>
      <sheetName val="10,4,2 Escalera en Granito"/>
      <sheetName val="11,2,4,2 Cubierta placa"/>
      <sheetName val="11,3,6 Canal LAMINA GALV"/>
      <sheetName val="12,2,1,1 Marcos puerta"/>
      <sheetName val="12,2,1,3 Puerta S niños"/>
      <sheetName val="12,2,2,3 Baranda Malla"/>
      <sheetName val=" 12,2,2,4 Baranda tubo"/>
      <sheetName val="12,2,4,1 CORTASOL"/>
      <sheetName val="12,2,4,4 Ventana Malla"/>
      <sheetName val="16,1,7 Lavamanos"/>
      <sheetName val="16,2,1 Puerta PVC aulas "/>
      <sheetName val="16,2,2 Puerta PVC Baterias"/>
      <sheetName val="16,2,6 Rejilla"/>
      <sheetName val="17,2,3 Divisiones 0,06"/>
      <sheetName val="18,1,3 Vinilo con estuco"/>
      <sheetName val="20,2,2 Sardinel"/>
      <sheetName val="Pasamanos "/>
      <sheetName val="Hoja1"/>
    </sheetNames>
    <sheetDataSet>
      <sheetData sheetId="0" refreshError="1"/>
      <sheetData sheetId="1" refreshError="1"/>
      <sheetData sheetId="2" refreshError="1"/>
      <sheetData sheetId="3" refreshError="1"/>
      <sheetData sheetId="4" refreshError="1"/>
      <sheetData sheetId="5">
        <row r="12">
          <cell r="A12" t="str">
            <v>Agua</v>
          </cell>
        </row>
        <row r="13">
          <cell r="A13" t="str">
            <v>Abrazadera metálica</v>
          </cell>
        </row>
        <row r="14">
          <cell r="A14" t="str">
            <v>Abrazadera metálica 1"</v>
          </cell>
        </row>
        <row r="15">
          <cell r="A15" t="str">
            <v>Abrazadera metálica 1 1/4"</v>
          </cell>
        </row>
        <row r="16">
          <cell r="A16" t="str">
            <v>Abrazadera metálica 1 1/2"</v>
          </cell>
        </row>
        <row r="17">
          <cell r="A17" t="str">
            <v>Abrazadera metálica 2"</v>
          </cell>
        </row>
        <row r="18">
          <cell r="A18" t="str">
            <v>Abrazadera galvanizada de 8"-10" de dos salidas</v>
          </cell>
        </row>
        <row r="19">
          <cell r="A19" t="str">
            <v>Ad.Terminal cond.1"</v>
          </cell>
        </row>
        <row r="20">
          <cell r="A20" t="str">
            <v>Ad.Terminal cond.3/4"</v>
          </cell>
        </row>
        <row r="21">
          <cell r="A21" t="str">
            <v>Ad.Terminal cond.1/2"</v>
          </cell>
        </row>
        <row r="22">
          <cell r="A22" t="str">
            <v>Adoquín peatonal Santa Fe</v>
          </cell>
        </row>
        <row r="23">
          <cell r="A23" t="str">
            <v>Accesorios PVC-P 2"</v>
          </cell>
        </row>
        <row r="24">
          <cell r="A24" t="str">
            <v>Accesorios PVC-P 1 1/2"</v>
          </cell>
        </row>
        <row r="25">
          <cell r="A25" t="str">
            <v>Accesorios PVC-P 1 1/4"</v>
          </cell>
        </row>
        <row r="26">
          <cell r="A26" t="str">
            <v>Accesorios PVC-P 1"</v>
          </cell>
        </row>
        <row r="27">
          <cell r="A27" t="str">
            <v>Accesorios PVC-P 3/4"</v>
          </cell>
        </row>
        <row r="28">
          <cell r="A28" t="str">
            <v>Accesorios PVC-P 1/2"</v>
          </cell>
        </row>
        <row r="29">
          <cell r="A29" t="str">
            <v>Accesorios - Codo de 90° 4"</v>
          </cell>
        </row>
        <row r="30">
          <cell r="A30" t="str">
            <v>Accesorios - Codo de 90° 3"</v>
          </cell>
        </row>
        <row r="31">
          <cell r="A31" t="str">
            <v>Accesorios - Codo de 90° 2"</v>
          </cell>
        </row>
        <row r="32">
          <cell r="A32" t="str">
            <v>Accesorios - Y de 4"</v>
          </cell>
        </row>
        <row r="33">
          <cell r="A33" t="str">
            <v>Accesorios - Y de 3"</v>
          </cell>
        </row>
        <row r="34">
          <cell r="A34" t="str">
            <v>ACEITE QUEMADO</v>
          </cell>
        </row>
        <row r="35">
          <cell r="A35" t="str">
            <v xml:space="preserve">Acero 60,000 p.s.i. </v>
          </cell>
        </row>
        <row r="36">
          <cell r="A36" t="str">
            <v>Acero 37,000 p.s.i. 1/4"</v>
          </cell>
        </row>
        <row r="37">
          <cell r="A37" t="str">
            <v>Acero de refuerzo 60000 PSI</v>
          </cell>
        </row>
        <row r="38">
          <cell r="A38" t="str">
            <v>Acero figurado 60,000 p.s.i. 1/2"</v>
          </cell>
        </row>
        <row r="39">
          <cell r="A39" t="str">
            <v>Acero figurado 37,000 p.s.i. 1/4"</v>
          </cell>
        </row>
        <row r="40">
          <cell r="A40" t="str">
            <v>ACERO TENSIONAMIENTO 270000 PSI BAJA RELAJACION PARA PLACA</v>
          </cell>
        </row>
        <row r="41">
          <cell r="A41" t="str">
            <v>A.C.P.M.</v>
          </cell>
        </row>
        <row r="42">
          <cell r="A42" t="str">
            <v>Adaptador conduit de 1/2"</v>
          </cell>
        </row>
        <row r="43">
          <cell r="A43" t="str">
            <v>Adaptador macho PVC de 1/2"</v>
          </cell>
        </row>
        <row r="44">
          <cell r="A44" t="str">
            <v>Adaptador macho PVC de 1"</v>
          </cell>
        </row>
        <row r="45">
          <cell r="A45" t="str">
            <v>Adaptador macho PVC de 2 plg</v>
          </cell>
        </row>
        <row r="46">
          <cell r="A46" t="str">
            <v>Agarraderas metálicas l=0.10</v>
          </cell>
        </row>
        <row r="47">
          <cell r="A47" t="str">
            <v>Aislador de carrete en porcelana</v>
          </cell>
        </row>
        <row r="48">
          <cell r="A48" t="str">
            <v>Alambre</v>
          </cell>
        </row>
        <row r="49">
          <cell r="A49" t="str">
            <v>Alambre cobre THW 10 AWG</v>
          </cell>
        </row>
        <row r="50">
          <cell r="A50" t="str">
            <v>Alambre cobre THW 12 AWG</v>
          </cell>
        </row>
        <row r="51">
          <cell r="A51" t="str">
            <v>Alambre cobre THW 14 AWG</v>
          </cell>
        </row>
        <row r="52">
          <cell r="A52" t="str">
            <v>Alambre de cobre 12 THHN</v>
          </cell>
        </row>
        <row r="53">
          <cell r="A53" t="str">
            <v>Alambre Cu desnudo AWG 10</v>
          </cell>
        </row>
        <row r="54">
          <cell r="A54" t="str">
            <v>Alambre de cobre 12 AWG desnudo</v>
          </cell>
        </row>
        <row r="55">
          <cell r="A55" t="str">
            <v>Alambre Cu desnudo AWG 14 x kg</v>
          </cell>
        </row>
        <row r="56">
          <cell r="A56" t="str">
            <v>Alambre Cu desnudo AWG 14 x ML</v>
          </cell>
        </row>
        <row r="57">
          <cell r="A57" t="str">
            <v>Alambre negro Cal. 18</v>
          </cell>
        </row>
        <row r="58">
          <cell r="A58" t="str">
            <v>Alambre Teléfono 2x22 estañado</v>
          </cell>
        </row>
        <row r="59">
          <cell r="A59" t="str">
            <v>Alambre Teléfono 2x22 trenzado</v>
          </cell>
        </row>
        <row r="60">
          <cell r="A60" t="str">
            <v>Alquiler Campamento 20 a 60 M2</v>
          </cell>
        </row>
        <row r="61">
          <cell r="A61" t="str">
            <v>ALUMINIO</v>
          </cell>
        </row>
        <row r="62">
          <cell r="A62" t="str">
            <v>Alumol Sika</v>
          </cell>
        </row>
        <row r="63">
          <cell r="A63" t="str">
            <v>amarres</v>
          </cell>
        </row>
        <row r="64">
          <cell r="A64" t="str">
            <v>Anclajes con resina epoxica</v>
          </cell>
        </row>
        <row r="65">
          <cell r="A65" t="str">
            <v>Angulo 3/4 x 1/8</v>
          </cell>
        </row>
        <row r="66">
          <cell r="A66" t="str">
            <v>Angulo 1" x 1" x 3/16"</v>
          </cell>
        </row>
        <row r="67">
          <cell r="A67" t="str">
            <v>Anticorrosivo rojo claro PHLC</v>
          </cell>
        </row>
        <row r="68">
          <cell r="A68" t="str">
            <v>Antisol Rojo 16.0Kg</v>
          </cell>
        </row>
        <row r="69">
          <cell r="A69" t="str">
            <v>Arbol especie local de 1,80 a 2,00 mts</v>
          </cell>
        </row>
        <row r="70">
          <cell r="A70" t="str">
            <v>Arena Blanca</v>
          </cell>
        </row>
        <row r="71">
          <cell r="A71" t="str">
            <v xml:space="preserve">Arena Fina </v>
          </cell>
        </row>
        <row r="72">
          <cell r="A72" t="str">
            <v>Arena  Gruesa</v>
          </cell>
        </row>
        <row r="73">
          <cell r="A73" t="str">
            <v>Baldosin cerámico blanco 30 x 30</v>
          </cell>
        </row>
        <row r="74">
          <cell r="A74" t="str">
            <v>Baldosin cerámico cristanac corona 32,4 x 32,4</v>
          </cell>
        </row>
        <row r="75">
          <cell r="A75" t="str">
            <v>Baldosin cerámico pared corona Olimpia de 20,5 x 20,5 blanco primera</v>
          </cell>
        </row>
        <row r="76">
          <cell r="A76" t="str">
            <v>Baldosin cerámico pared Valencia 20,5 x 30,5</v>
          </cell>
        </row>
        <row r="77">
          <cell r="A77" t="str">
            <v>Baldosin cerámico Italia (30,5 x 30,5)</v>
          </cell>
        </row>
        <row r="78">
          <cell r="A78" t="str">
            <v>Baldosin de granito (30 x 30)</v>
          </cell>
        </row>
        <row r="79">
          <cell r="A79" t="str">
            <v>Balinera de acero 1/2"</v>
          </cell>
        </row>
        <row r="80">
          <cell r="A80" t="str">
            <v>Bajante PVC Trapezoidal tipo Amazonas</v>
          </cell>
        </row>
        <row r="81">
          <cell r="A81" t="str">
            <v>Barniz vitriflex</v>
          </cell>
        </row>
        <row r="82">
          <cell r="A82" t="str">
            <v>Barra  discapacitados Inox (juego)</v>
          </cell>
        </row>
        <row r="83">
          <cell r="A83" t="str">
            <v>Barra discapacitados 18" (46 cm) cromo grival</v>
          </cell>
        </row>
        <row r="84">
          <cell r="A84" t="str">
            <v>Barra discapacitados 30" (76 cm) cromo grival</v>
          </cell>
        </row>
        <row r="85">
          <cell r="A85" t="str">
            <v>Bisagra alum.Ext 2"</v>
          </cell>
        </row>
        <row r="86">
          <cell r="A86" t="str">
            <v>Bisagra alum.Ext 3"</v>
          </cell>
        </row>
        <row r="87">
          <cell r="A87" t="str">
            <v>Bisagra Metalisteria triple</v>
          </cell>
        </row>
        <row r="88">
          <cell r="A88" t="str">
            <v>Bloque muro LN-14N</v>
          </cell>
        </row>
        <row r="89">
          <cell r="A89" t="str">
            <v>Bloque en concreto para muros estructurales de 14x19x39</v>
          </cell>
        </row>
        <row r="90">
          <cell r="A90" t="str">
            <v>Bloque en concreto para muros estructurales de  19x19x39</v>
          </cell>
        </row>
        <row r="91">
          <cell r="A91" t="str">
            <v>Bloque en concreto para muros estructurales tipo piedra de e = 0,16 m</v>
          </cell>
        </row>
        <row r="92">
          <cell r="A92" t="str">
            <v>Bloque en concreto par muros estructurales de 0,09 x 19 x 39</v>
          </cell>
        </row>
        <row r="93">
          <cell r="A93" t="str">
            <v>Bloque 0,15</v>
          </cell>
        </row>
        <row r="94">
          <cell r="A94" t="str">
            <v>Bloque 0,09</v>
          </cell>
        </row>
        <row r="95">
          <cell r="A95" t="str">
            <v>Bloque calado sencillo 20 x 20</v>
          </cell>
        </row>
        <row r="96">
          <cell r="A96" t="str">
            <v>Bomba de 1/2 HP, 2" de salida, H=4.50</v>
          </cell>
        </row>
        <row r="97">
          <cell r="A97" t="str">
            <v>Botón timbre</v>
          </cell>
        </row>
        <row r="98">
          <cell r="A98" t="str">
            <v>Breaker enchufable unip.1 x 20 A</v>
          </cell>
        </row>
        <row r="99">
          <cell r="A99" t="str">
            <v>Breaker enchufable unip.2 x 20 A</v>
          </cell>
        </row>
        <row r="100">
          <cell r="A100" t="str">
            <v>Breaker enchufable unip.3 x 50 A</v>
          </cell>
        </row>
        <row r="101">
          <cell r="A101" t="str">
            <v>Breaker tipo individual de 3 x 50 A</v>
          </cell>
        </row>
        <row r="102">
          <cell r="A102" t="str">
            <v>Breaker 3 x 100</v>
          </cell>
        </row>
        <row r="103">
          <cell r="A103" t="str">
            <v>Breaker de riel bipolar  2 x 100A</v>
          </cell>
        </row>
        <row r="104">
          <cell r="A104" t="str">
            <v>Buje roscado  3/4" x 1/2" PVC - Presión</v>
          </cell>
        </row>
        <row r="105">
          <cell r="A105" t="str">
            <v>Buje roscado  1" x 3/4"  PVC - Presión</v>
          </cell>
        </row>
        <row r="106">
          <cell r="A106" t="str">
            <v>Buje roscado  1" x 1 1/4"  PVC - Presión</v>
          </cell>
        </row>
        <row r="107">
          <cell r="A107" t="str">
            <v>Cable Coaxial Para TV RG 59</v>
          </cell>
        </row>
        <row r="108">
          <cell r="A108" t="str">
            <v>Cable de cobre desnudo Nº 6 AWG</v>
          </cell>
        </row>
        <row r="109">
          <cell r="A109" t="str">
            <v>Cable cobre desn.AWG No.8</v>
          </cell>
        </row>
        <row r="110">
          <cell r="A110" t="str">
            <v>Cable de cobre THHN Nº 1/0</v>
          </cell>
        </row>
        <row r="111">
          <cell r="A111" t="str">
            <v>Cable de cobre THHN Nº 2</v>
          </cell>
        </row>
        <row r="112">
          <cell r="A112" t="str">
            <v>Cable de cobre THHN Nº 4</v>
          </cell>
        </row>
        <row r="113">
          <cell r="A113" t="str">
            <v>Cable de cobre THHN Nº 6</v>
          </cell>
        </row>
        <row r="114">
          <cell r="A114" t="str">
            <v>Cable de cobre THHN Nº 8</v>
          </cell>
        </row>
        <row r="115">
          <cell r="A115" t="str">
            <v>Cable de cobre THHN Nº 10</v>
          </cell>
        </row>
        <row r="116">
          <cell r="A116" t="str">
            <v>Cable de cobre THHN Nº 2/0</v>
          </cell>
        </row>
        <row r="117">
          <cell r="A117" t="str">
            <v>Cable de cobre 350 MCM</v>
          </cell>
        </row>
        <row r="118">
          <cell r="A118" t="str">
            <v>Cable de cobre THHN Nº 4/0</v>
          </cell>
        </row>
        <row r="119">
          <cell r="A119" t="str">
            <v>Cable de cobre Nº 4 Desnudo</v>
          </cell>
        </row>
        <row r="120">
          <cell r="A120" t="str">
            <v>Cable de cobre 2/0 Desnudo</v>
          </cell>
        </row>
        <row r="121">
          <cell r="A121" t="str">
            <v>Cable de cobre THW  2 x 8 + 1 x 8 Antifraude</v>
          </cell>
        </row>
        <row r="122">
          <cell r="A122" t="str">
            <v>Cable de cobre THW 8 AWG</v>
          </cell>
        </row>
        <row r="123">
          <cell r="A123" t="str">
            <v>Cable de cobre THW 10 AWG</v>
          </cell>
        </row>
        <row r="124">
          <cell r="A124" t="str">
            <v>Cable de cobre THW 12 AWG</v>
          </cell>
        </row>
        <row r="125">
          <cell r="A125" t="str">
            <v>CABLE DE COBRE THW No. 14 AWG</v>
          </cell>
        </row>
        <row r="126">
          <cell r="A126" t="str">
            <v xml:space="preserve">Cable de cobre THHN 14 </v>
          </cell>
        </row>
        <row r="127">
          <cell r="A127" t="str">
            <v>Cable de cobre desnudo Nº 4 AWG</v>
          </cell>
        </row>
        <row r="128">
          <cell r="A128" t="str">
            <v>Cable de cobre encauchetado 3 x 10</v>
          </cell>
        </row>
        <row r="129">
          <cell r="A129" t="str">
            <v>Cable de cobre encauchetado 3 x 12</v>
          </cell>
        </row>
        <row r="130">
          <cell r="A130" t="str">
            <v>Cable teléfonos 50 pares</v>
          </cell>
        </row>
        <row r="131">
          <cell r="A131" t="str">
            <v>Cable teléfonos 40 pares</v>
          </cell>
        </row>
        <row r="132">
          <cell r="A132" t="str">
            <v>Cable teléfonos 20 pares</v>
          </cell>
        </row>
        <row r="133">
          <cell r="A133" t="str">
            <v>Cable teléfonos 10 pares</v>
          </cell>
        </row>
        <row r="134">
          <cell r="A134" t="str">
            <v>Cable teléfonos 4 pares</v>
          </cell>
        </row>
        <row r="135">
          <cell r="A135" t="str">
            <v>Cable teléfonos 2 pares</v>
          </cell>
        </row>
        <row r="136">
          <cell r="A136" t="str">
            <v>Cadena Galvanizada 3/8"</v>
          </cell>
        </row>
        <row r="137">
          <cell r="A137" t="str">
            <v>Caja tapa registro europa de 15 x 15 blanca</v>
          </cell>
        </row>
        <row r="138">
          <cell r="A138" t="str">
            <v>Caja 4 x 4 met.Deko AK 2V</v>
          </cell>
        </row>
        <row r="139">
          <cell r="A139" t="str">
            <v>Caja de 40 x 40 mamposteria</v>
          </cell>
        </row>
        <row r="140">
          <cell r="A140" t="str">
            <v>Caja de 60 x 60 mamposteria</v>
          </cell>
        </row>
        <row r="141">
          <cell r="A141" t="str">
            <v>Caja de 60 x 60 x 12 cm</v>
          </cell>
        </row>
        <row r="142">
          <cell r="A142" t="str">
            <v>Caja metálica de 15 x 15</v>
          </cell>
        </row>
        <row r="143">
          <cell r="A143" t="str">
            <v>Caja monofás.3 circ.con barraje adic.para tierra</v>
          </cell>
        </row>
        <row r="144">
          <cell r="A144" t="str">
            <v>Caja monofásica 4 circuitos</v>
          </cell>
        </row>
        <row r="145">
          <cell r="A145" t="str">
            <v>Caja monofásica 2 circuitos</v>
          </cell>
        </row>
        <row r="146">
          <cell r="A146" t="str">
            <v>Caja doble Conduit</v>
          </cell>
        </row>
        <row r="147">
          <cell r="A147" t="str">
            <v>Caja Octogonal</v>
          </cell>
        </row>
        <row r="148">
          <cell r="A148" t="str">
            <v>Caja 5800</v>
          </cell>
        </row>
        <row r="149">
          <cell r="A149" t="str">
            <v>Caja sencilla Conduit</v>
          </cell>
        </row>
        <row r="150">
          <cell r="A150" t="str">
            <v>Caja trifásica 6 circuitos</v>
          </cell>
        </row>
        <row r="151">
          <cell r="A151" t="str">
            <v>Caja trifásica 18 circuitos</v>
          </cell>
        </row>
        <row r="152">
          <cell r="A152" t="str">
            <v>Caja para medidor con espacio interruptor</v>
          </cell>
        </row>
        <row r="153">
          <cell r="A153" t="str">
            <v>Caja Monofásica 4 circuitos</v>
          </cell>
        </row>
        <row r="154">
          <cell r="A154" t="str">
            <v>Caja monofásica 2 circuitos</v>
          </cell>
        </row>
        <row r="155">
          <cell r="A155" t="str">
            <v>Canal PVC  Tipo Amazonas</v>
          </cell>
        </row>
        <row r="156">
          <cell r="A156" t="str">
            <v>Canaleta .8  L=2.40</v>
          </cell>
        </row>
        <row r="157">
          <cell r="A157" t="str">
            <v>Canaleta Metal C/Divis.10 x 4</v>
          </cell>
        </row>
        <row r="158">
          <cell r="A158" t="str">
            <v>Capacete de 1"</v>
          </cell>
        </row>
        <row r="159">
          <cell r="A159" t="str">
            <v>Caseton en lona sintética</v>
          </cell>
        </row>
        <row r="160">
          <cell r="A160" t="str">
            <v>CAUCHOS</v>
          </cell>
        </row>
        <row r="161">
          <cell r="A161" t="str">
            <v xml:space="preserve">Cemento gris </v>
          </cell>
        </row>
        <row r="162">
          <cell r="A162" t="str">
            <v xml:space="preserve">Cemento blanco </v>
          </cell>
        </row>
        <row r="163">
          <cell r="A163" t="str">
            <v>CERAMICA DE GRES</v>
          </cell>
        </row>
        <row r="164">
          <cell r="A164" t="str">
            <v>Cerradura Inafer C-998 Madera</v>
          </cell>
        </row>
        <row r="165">
          <cell r="A165" t="str">
            <v>Cerradura Shalage Ref A30D - terraza, Georgia</v>
          </cell>
        </row>
        <row r="166">
          <cell r="A166" t="str">
            <v>Cerradura Shalage Ref B362 Doble cilindro</v>
          </cell>
        </row>
        <row r="167">
          <cell r="A167" t="str">
            <v>Cerradura Schlage T.A. Econ./Gold</v>
          </cell>
        </row>
        <row r="168">
          <cell r="A168" t="str">
            <v>Cerradura Gato doble cerrojo/210400</v>
          </cell>
        </row>
        <row r="169">
          <cell r="A169" t="str">
            <v>Cerradura YALE 170 1/4</v>
          </cell>
        </row>
        <row r="170">
          <cell r="A170" t="str">
            <v>Cerradura YALE doble pasador 987-1 1/4</v>
          </cell>
        </row>
        <row r="171">
          <cell r="A171" t="str">
            <v>Cerradura de alcoba en poma metálica</v>
          </cell>
        </row>
        <row r="172">
          <cell r="A172" t="str">
            <v>Cerradura puerta discapacitados 63 AA - F30 B A &amp; A</v>
          </cell>
        </row>
        <row r="173">
          <cell r="A173" t="str">
            <v>Chazo p/tornillo 1/8" x 1 1/4</v>
          </cell>
        </row>
        <row r="174">
          <cell r="A174" t="str">
            <v>Cheque red white roscado de   1/2"; incluye accesorios</v>
          </cell>
        </row>
        <row r="175">
          <cell r="A175" t="str">
            <v>Cheque red white roscado  3/4"; incluye accesorios</v>
          </cell>
        </row>
        <row r="176">
          <cell r="A176" t="str">
            <v>Cheque red white roscado de 1"; incluye accesorios</v>
          </cell>
        </row>
        <row r="177">
          <cell r="A177" t="str">
            <v>Conector De Compresion</v>
          </cell>
        </row>
        <row r="178">
          <cell r="A178" t="str">
            <v>Cruceta de madera de 2.5ml</v>
          </cell>
        </row>
        <row r="179">
          <cell r="A179" t="str">
            <v>Valvula - Cheque cortina HICC Helbert  1 1/4" ; incluye accesorios</v>
          </cell>
        </row>
        <row r="180">
          <cell r="A180" t="str">
            <v>Valvula - Cheque cortina HICC Helbert  1 1/2" ; incluye accesorios</v>
          </cell>
        </row>
        <row r="181">
          <cell r="A181" t="str">
            <v>Valvula - Cheque cortina HICC Helbert  2" ; incluye accesorios</v>
          </cell>
        </row>
        <row r="182">
          <cell r="A182" t="str">
            <v>Valvula - Cheque cortina HICC Helbert   3" ; incluye accesorios</v>
          </cell>
        </row>
        <row r="183">
          <cell r="A183" t="str">
            <v>Cinta Aislante</v>
          </cell>
        </row>
        <row r="184">
          <cell r="A184" t="str">
            <v>Codo de Bajante 45º Amazonas</v>
          </cell>
        </row>
        <row r="185">
          <cell r="A185" t="str">
            <v>Codo 90º 1/4 CxC 3"</v>
          </cell>
        </row>
        <row r="186">
          <cell r="A186" t="str">
            <v>Codo 90º 1/4 CxC 4"</v>
          </cell>
        </row>
        <row r="187">
          <cell r="A187" t="str">
            <v>Codo 90º Pres.PVC 2"</v>
          </cell>
        </row>
        <row r="188">
          <cell r="A188" t="str">
            <v>Codo 90º Pres.PVC 1"</v>
          </cell>
        </row>
        <row r="189">
          <cell r="A189" t="str">
            <v>Codo 90º Pres.PVC 1/2"</v>
          </cell>
        </row>
        <row r="190">
          <cell r="A190" t="str">
            <v>Codo 90º Pres.PVC 3/4"</v>
          </cell>
        </row>
        <row r="191">
          <cell r="A191" t="str">
            <v>Codo 90º Pres.PVC 1 1/2"</v>
          </cell>
        </row>
        <row r="192">
          <cell r="A192" t="str">
            <v>Codo H.G: 1/2"</v>
          </cell>
        </row>
        <row r="193">
          <cell r="A193" t="str">
            <v>Codo PVC-P 3/4"</v>
          </cell>
        </row>
        <row r="194">
          <cell r="A194" t="str">
            <v>Codo PVC-P 1/2"</v>
          </cell>
        </row>
        <row r="195">
          <cell r="A195" t="str">
            <v>Codo PVC-S  22,5º</v>
          </cell>
        </row>
        <row r="196">
          <cell r="A196" t="str">
            <v>Codo 90º  CxC Sanitario 2"</v>
          </cell>
        </row>
        <row r="197">
          <cell r="A197" t="str">
            <v>Codo 90º  CxC Sanitario 3"</v>
          </cell>
        </row>
        <row r="198">
          <cell r="A198" t="str">
            <v>Codo 90º  CxC Sanitario 4"</v>
          </cell>
        </row>
        <row r="199">
          <cell r="A199" t="str">
            <v>CODO DE 45*2"</v>
          </cell>
        </row>
        <row r="200">
          <cell r="A200" t="str">
            <v>CODO DE 45*4</v>
          </cell>
        </row>
        <row r="201">
          <cell r="A201" t="str">
            <v>Concreto de 2,000 p.s.i.</v>
          </cell>
        </row>
        <row r="202">
          <cell r="A202" t="str">
            <v>Concreto de 2,500 p.s.i.</v>
          </cell>
        </row>
        <row r="203">
          <cell r="A203" t="str">
            <v>Concreto de 3,000 p.s.i.</v>
          </cell>
        </row>
        <row r="204">
          <cell r="A204" t="str">
            <v>Conector resorte rojo</v>
          </cell>
        </row>
        <row r="205">
          <cell r="A205" t="str">
            <v>Conector para varilla cooper weld</v>
          </cell>
        </row>
        <row r="206">
          <cell r="A206" t="str">
            <v>Correa Z HR 305 x 80 Cal. 14 Long.6 m.</v>
          </cell>
        </row>
        <row r="207">
          <cell r="A207" t="str">
            <v>Cortacircuito 100 Amp -15 KV</v>
          </cell>
        </row>
        <row r="208">
          <cell r="A208" t="str">
            <v>Cortina enrrollableBlackout</v>
          </cell>
        </row>
        <row r="209">
          <cell r="A209" t="str">
            <v>Cerco ordinario 3M</v>
          </cell>
        </row>
        <row r="210">
          <cell r="A210" t="str">
            <v>Curva galvanizada de 1"</v>
          </cell>
        </row>
        <row r="211">
          <cell r="A211" t="str">
            <v>CURVAS PVC CONDUIT DE 1/2"</v>
          </cell>
        </row>
        <row r="212">
          <cell r="A212" t="str">
            <v>Diagonal De Varilla De  77cm</v>
          </cell>
        </row>
        <row r="213">
          <cell r="A213" t="str">
            <v>Desperdicio acero 5%</v>
          </cell>
        </row>
        <row r="214">
          <cell r="A214" t="str">
            <v>Detergentes, ácidos</v>
          </cell>
        </row>
        <row r="215">
          <cell r="A215" t="str">
            <v>Enchape de mesón en madera Cedro</v>
          </cell>
        </row>
        <row r="216">
          <cell r="A216" t="str">
            <v>Escuadra metálica para anclaje</v>
          </cell>
        </row>
        <row r="217">
          <cell r="A217" t="str">
            <v>Esfumado 20,5 x 20,5</v>
          </cell>
        </row>
        <row r="218">
          <cell r="A218" t="str">
            <v>Esmalte sobre reja</v>
          </cell>
        </row>
        <row r="219">
          <cell r="A219" t="str">
            <v>Esmalte mate supersintético</v>
          </cell>
        </row>
        <row r="220">
          <cell r="A220" t="str">
            <v>Esmalte sintético para señalización</v>
          </cell>
        </row>
        <row r="221">
          <cell r="A221" t="str">
            <v>Esmalte sintético Pintulux</v>
          </cell>
        </row>
        <row r="222">
          <cell r="A222" t="str">
            <v>Esmalte epoxico Epoxibler 2 componentes</v>
          </cell>
        </row>
        <row r="223">
          <cell r="A223" t="str">
            <v xml:space="preserve">Estuco </v>
          </cell>
        </row>
        <row r="224">
          <cell r="A224" t="str">
            <v>Estructura o silleta para montaje de transformador</v>
          </cell>
        </row>
        <row r="225">
          <cell r="A225" t="str">
            <v>Espejo biselado de 4 mm</v>
          </cell>
        </row>
        <row r="226">
          <cell r="A226" t="str">
            <v>Disolvente Thinner</v>
          </cell>
        </row>
        <row r="227">
          <cell r="A227" t="str">
            <v>Ducha Galaxia sencilla</v>
          </cell>
        </row>
        <row r="228">
          <cell r="A228" t="str">
            <v>Durmiente abarco 4M</v>
          </cell>
        </row>
        <row r="229">
          <cell r="A229" t="str">
            <v>Durmiente ordinario 3 m</v>
          </cell>
        </row>
        <row r="230">
          <cell r="A230" t="str">
            <v>Gancho teja eternit</v>
          </cell>
        </row>
        <row r="231">
          <cell r="A231" t="str">
            <v>Gancho Tensor GalvanizadoTipo comercial 5/16 x 5"</v>
          </cell>
        </row>
        <row r="232">
          <cell r="A232" t="str">
            <v xml:space="preserve">Gancho galvanizado con platina </v>
          </cell>
        </row>
        <row r="233">
          <cell r="A233" t="str">
            <v>Grapa De Operar En Caliente</v>
          </cell>
        </row>
        <row r="234">
          <cell r="A234" t="str">
            <v>GRAPA GALVANIZADA DE 1/2"</v>
          </cell>
        </row>
        <row r="235">
          <cell r="A235" t="str">
            <v>Gravilla de rio (viaje 1 m3)</v>
          </cell>
        </row>
        <row r="236">
          <cell r="A236" t="str">
            <v>Granito Pulido para mesones</v>
          </cell>
        </row>
        <row r="237">
          <cell r="A237" t="str">
            <v>Granito No.2</v>
          </cell>
        </row>
        <row r="238">
          <cell r="A238" t="str">
            <v>Gravilla mona Nº 2</v>
          </cell>
        </row>
        <row r="239">
          <cell r="A239" t="str">
            <v>Grupo De Medida En Baja Tension. Incluye: medidor electronico, 3 transformadores de corriente, 1 bornera de pruebas, 1 bandeja para instalacion.</v>
          </cell>
        </row>
        <row r="240">
          <cell r="A240" t="str">
            <v>Guaya 1/8"</v>
          </cell>
        </row>
        <row r="241">
          <cell r="A241" t="str">
            <v>Formaleta cedro macho</v>
          </cell>
        </row>
        <row r="242">
          <cell r="A242" t="str">
            <v>Flotador 3/4 plg - bronce, incluye accesorios</v>
          </cell>
        </row>
        <row r="243">
          <cell r="A243" t="str">
            <v>Flotador mecánico 1" Incluye accesorios</v>
          </cell>
        </row>
        <row r="244">
          <cell r="A244" t="str">
            <v>Falleva con portacandado</v>
          </cell>
        </row>
        <row r="245">
          <cell r="A245" t="str">
            <v xml:space="preserve">Falleva  </v>
          </cell>
        </row>
        <row r="246">
          <cell r="A246" t="str">
            <v>Guardaescoba granito  7 X 33</v>
          </cell>
        </row>
        <row r="247">
          <cell r="A247" t="str">
            <v>Guardaescoba granito pulido media caña; tipo alfa</v>
          </cell>
        </row>
        <row r="248">
          <cell r="A248" t="str">
            <v>Hidrosello Canal Amazonas</v>
          </cell>
        </row>
        <row r="249">
          <cell r="A249" t="str">
            <v>Interruptor doble</v>
          </cell>
        </row>
        <row r="250">
          <cell r="A250" t="str">
            <v xml:space="preserve">Interruptor sencillo </v>
          </cell>
        </row>
        <row r="251">
          <cell r="A251" t="str">
            <v>Interruptor Tipo industrial de 3 x 16/63 amp</v>
          </cell>
        </row>
        <row r="252">
          <cell r="A252" t="str">
            <v>Interruptor Tipo industrial de 3 x 75 amp ABB</v>
          </cell>
        </row>
        <row r="253">
          <cell r="A253" t="str">
            <v>Interruptor Tipo industrial de 3 x 100 amp ABB</v>
          </cell>
        </row>
        <row r="254">
          <cell r="A254" t="str">
            <v>Interruptor Tipo industrial de 3 x 300 amp ABB</v>
          </cell>
        </row>
        <row r="255">
          <cell r="A255" t="str">
            <v>Interruptor enchufable de 3 x 15 amp</v>
          </cell>
        </row>
        <row r="256">
          <cell r="A256" t="str">
            <v>Interruptor enchufable de 1 x 15 / 60 amp</v>
          </cell>
        </row>
        <row r="257">
          <cell r="A257" t="str">
            <v>Interruptor enchufable de 2 x 15 / 30 amp</v>
          </cell>
        </row>
        <row r="258">
          <cell r="A258" t="str">
            <v>Interruptor enchufable de 2 x 40 / 60 amp</v>
          </cell>
        </row>
        <row r="259">
          <cell r="A259" t="str">
            <v>Interruptor enchufable de 2 x 70 amp</v>
          </cell>
        </row>
        <row r="260">
          <cell r="A260" t="str">
            <v>Hebilla  Band it de 1/2"</v>
          </cell>
        </row>
        <row r="261">
          <cell r="A261" t="str">
            <v>Hierro cuadrado 9 mm</v>
          </cell>
        </row>
        <row r="262">
          <cell r="A262" t="str">
            <v>Hoja puerta triplex 0,81</v>
          </cell>
        </row>
        <row r="263">
          <cell r="A263" t="str">
            <v>Hoja puerta triplex 4mm.(2x1). Entamborada. Estructura ancho=0.10 m., espesor 4cm.</v>
          </cell>
        </row>
        <row r="264">
          <cell r="A264" t="str">
            <v>Interruptor Doble Lum.101C</v>
          </cell>
        </row>
        <row r="265">
          <cell r="A265" t="str">
            <v>Instalación Acometidad Sanitaria - Baños inc Mat.</v>
          </cell>
        </row>
        <row r="266">
          <cell r="A266" t="str">
            <v>Juego conx. Tanque</v>
          </cell>
        </row>
        <row r="267">
          <cell r="A267" t="str">
            <v>Ladrillo prensado Santa Fe</v>
          </cell>
        </row>
        <row r="268">
          <cell r="A268" t="str">
            <v>Ladrillo tolete recocido</v>
          </cell>
        </row>
        <row r="269">
          <cell r="A269" t="str">
            <v>Ladrillo tolete común</v>
          </cell>
        </row>
        <row r="270">
          <cell r="A270" t="str">
            <v>Ladrillo estructural</v>
          </cell>
        </row>
        <row r="271">
          <cell r="A271" t="str">
            <v>Ladrillo rejilla</v>
          </cell>
        </row>
        <row r="272">
          <cell r="A272" t="str">
            <v>Lamina Cold-Rolled Cal.16</v>
          </cell>
        </row>
        <row r="273">
          <cell r="A273" t="str">
            <v>Lamina Cold-Rolled Cal.18  1 x 2 m</v>
          </cell>
        </row>
        <row r="274">
          <cell r="A274" t="str">
            <v>Lamina Cold-Rolled Cal. 18 -M2</v>
          </cell>
        </row>
        <row r="275">
          <cell r="A275" t="str">
            <v>Lamina galvanizada cal.22</v>
          </cell>
        </row>
        <row r="276">
          <cell r="A276" t="str">
            <v>LAMINA YESO CARTON</v>
          </cell>
        </row>
        <row r="277">
          <cell r="A277" t="str">
            <v>Lamina de Zinc No 10</v>
          </cell>
        </row>
        <row r="278">
          <cell r="A278" t="str">
            <v>Lamina de Zinc No 8</v>
          </cell>
        </row>
        <row r="279">
          <cell r="A279" t="str">
            <v>Lámpara fluorescente 2 x 32 - T 8</v>
          </cell>
        </row>
        <row r="280">
          <cell r="A280" t="str">
            <v xml:space="preserve">Lámpara Fluorescente 2 x 48" </v>
          </cell>
        </row>
        <row r="281">
          <cell r="A281" t="str">
            <v>Lavadero de cemento 60 x 80</v>
          </cell>
        </row>
        <row r="282">
          <cell r="A282" t="str">
            <v>Lavamanos Acuacer</v>
          </cell>
        </row>
        <row r="283">
          <cell r="A283" t="str">
            <v>Lavamanos Acuacer, suministro e instalación</v>
          </cell>
        </row>
        <row r="284">
          <cell r="A284" t="str">
            <v>Lavaplatos galaxia</v>
          </cell>
        </row>
        <row r="285">
          <cell r="A285" t="str">
            <v>LAVAPLATO ; incluye griferia grival y  accesorios</v>
          </cell>
        </row>
        <row r="286">
          <cell r="A286" t="str">
            <v>Llave terminal 1/2" - cromada , incluye adaptadores</v>
          </cell>
        </row>
        <row r="287">
          <cell r="A287" t="str">
            <v>Limpiador PVC 1/4" GAL.</v>
          </cell>
        </row>
        <row r="288">
          <cell r="A288" t="str">
            <v>Limpiador rem.PVC 760 gr</v>
          </cell>
        </row>
        <row r="289">
          <cell r="A289" t="str">
            <v>LISTON MADERA 2"*4"</v>
          </cell>
        </row>
        <row r="290">
          <cell r="A290" t="str">
            <v>LISTON 2X5X2 ROBLE</v>
          </cell>
        </row>
        <row r="291">
          <cell r="A291" t="str">
            <v>Lona Verde</v>
          </cell>
        </row>
        <row r="292">
          <cell r="A292" t="str">
            <v>Lubricante de silicona Canal y Bajante Amazonas</v>
          </cell>
        </row>
        <row r="293">
          <cell r="A293" t="str">
            <v>Mallas electrosoldadas M - 131</v>
          </cell>
        </row>
        <row r="294">
          <cell r="A294" t="str">
            <v>Malla Eslabonada galvanizada Cal 12 huecos de 2 x  2 plg</v>
          </cell>
        </row>
        <row r="295">
          <cell r="A295" t="str">
            <v>Malla electrosoldada D 5 x 5 mm y Separación 15 x 15 cm</v>
          </cell>
        </row>
        <row r="296">
          <cell r="A296" t="str">
            <v>Malla con vena</v>
          </cell>
        </row>
        <row r="297">
          <cell r="A297" t="str">
            <v>Manija para ventana</v>
          </cell>
        </row>
        <row r="298">
          <cell r="A298" t="str">
            <v>Manto Asfaltico con foil de aluminio</v>
          </cell>
        </row>
        <row r="299">
          <cell r="A299" t="str">
            <v>Marco puerta de seguridad Cal.18</v>
          </cell>
        </row>
        <row r="300">
          <cell r="A300" t="str">
            <v>Marco puerta lámina Cold rolled Cal 18</v>
          </cell>
        </row>
        <row r="301">
          <cell r="A301" t="str">
            <v>Marco ventana lámina Cold rolled Cal 18</v>
          </cell>
        </row>
        <row r="302">
          <cell r="A302" t="str">
            <v>Marco puerta lámina 1.00. Lám.Cal.18</v>
          </cell>
        </row>
        <row r="303">
          <cell r="A303" t="str">
            <v>Marco y tapa para caja de inspección de  0,30 x 0,30 mts</v>
          </cell>
        </row>
        <row r="304">
          <cell r="A304" t="str">
            <v>Marco y tapa para cámara de inspección CS275</v>
          </cell>
        </row>
        <row r="305">
          <cell r="A305" t="str">
            <v>Marco y tapa para cámara de inspección CS274</v>
          </cell>
        </row>
        <row r="306">
          <cell r="A306" t="str">
            <v>Marmolina</v>
          </cell>
        </row>
        <row r="307">
          <cell r="A307" t="str">
            <v>Medidor monofásico 20 - 100 amp, 120/240 v</v>
          </cell>
        </row>
        <row r="308">
          <cell r="A308" t="str">
            <v>Micropersianas Flexalum (a=1.74 x h=1.68)</v>
          </cell>
        </row>
        <row r="309">
          <cell r="A309" t="str">
            <v>Minirack de pared 37 x 52 x 51 cerrado, switch 8 puertos 10/100.</v>
          </cell>
        </row>
        <row r="310">
          <cell r="A310" t="str">
            <v>Mortero 1:3</v>
          </cell>
        </row>
        <row r="311">
          <cell r="A311" t="str">
            <v>Mortero 1:3 impermeabilizado</v>
          </cell>
        </row>
        <row r="312">
          <cell r="A312" t="str">
            <v>Mortero 1:4</v>
          </cell>
        </row>
        <row r="313">
          <cell r="A313" t="str">
            <v>Mortero 1:4 impermeabilizado</v>
          </cell>
        </row>
        <row r="314">
          <cell r="A314" t="str">
            <v>Mortero de pega 1:4 e=1,5 cm</v>
          </cell>
        </row>
        <row r="315">
          <cell r="A315" t="str">
            <v xml:space="preserve">Mortero de relleno 1:4 </v>
          </cell>
        </row>
        <row r="316">
          <cell r="A316" t="str">
            <v>Mortero 1:5</v>
          </cell>
        </row>
        <row r="317">
          <cell r="A317" t="str">
            <v>Mortero 1:7</v>
          </cell>
        </row>
        <row r="318">
          <cell r="A318" t="str">
            <v>Motobomba</v>
          </cell>
        </row>
        <row r="319">
          <cell r="A319" t="str">
            <v>MUEBLES ESPECIALES EN MADERA</v>
          </cell>
        </row>
        <row r="320">
          <cell r="A320" t="str">
            <v>Muebles individuales para cubículos. Estructura en flor morado, tabla triplex 4mm., cantos en cedro. Pintulaca caoba. Sistema de apoyo de los entrepaños en madera. Sistema de cierre cerradura tipo cajonera dorada, manijas plásticas. (A=0.60; L=0.85; h=1.0</v>
          </cell>
        </row>
        <row r="321">
          <cell r="A321" t="str">
            <v>Muebles individuales para cubículos. Estructura en flor morado, tabla triplex 4mm., cantos en cedro. Pintulaca caoba. Sistema de apoyo de los entrepaños en madera. Sistema de cierre cerradura tipo cajonera dorada, manijas plásticas. (A=0.76; L=1.02; h=1.0</v>
          </cell>
        </row>
        <row r="322">
          <cell r="A322" t="str">
            <v>Niple H.G. 1/2 " x 0,10 m</v>
          </cell>
        </row>
        <row r="324">
          <cell r="A324" t="str">
            <v>Niple H.G. 1/2 " x 0,20 m</v>
          </cell>
        </row>
        <row r="325">
          <cell r="A325" t="str">
            <v>DOTACIÓN MUEBLES AULAS</v>
          </cell>
        </row>
        <row r="326">
          <cell r="A326" t="str">
            <v>Una (1) mesa trapezoidal, con tres sillas según norma NTC 4731, clasifición clase 1.</v>
          </cell>
        </row>
        <row r="327">
          <cell r="A327" t="str">
            <v>Un (1) pupìtre con una (1)  silla, según norma NTC 4641, clasificación clase 3</v>
          </cell>
        </row>
        <row r="328">
          <cell r="A328" t="str">
            <v>Silla Universitaria Norma NTC 4734</v>
          </cell>
        </row>
        <row r="329">
          <cell r="A329" t="str">
            <v>Tablero blanco para escribir, con marcador de tinta seca borrable, de 2,40 x 1,20 m, Norma NTC 4726</v>
          </cell>
        </row>
        <row r="330">
          <cell r="A330" t="str">
            <v>Un (1) pupìtre con una (1)  silla, para instructores según norma NTC 4640</v>
          </cell>
        </row>
        <row r="331">
          <cell r="A331" t="str">
            <v>Un (1) pupìtre para instructores, según norma 4640</v>
          </cell>
        </row>
        <row r="332">
          <cell r="A332" t="str">
            <v>Una (1)  silla para instructores, según norma 4640</v>
          </cell>
        </row>
        <row r="333">
          <cell r="A333" t="str">
            <v>MUEBLES ESPECIALES METALICOS</v>
          </cell>
        </row>
        <row r="334">
          <cell r="A334" t="str">
            <v>Mesón acero inoxidable Cal.16. Dim.(0.60 x 0.85).</v>
          </cell>
        </row>
        <row r="335">
          <cell r="A335" t="str">
            <v>Mesón acero inoxidable Cal.16. Dim.(0.76 x 1.02).</v>
          </cell>
        </row>
        <row r="336">
          <cell r="A336" t="str">
            <v>Mesón acero inoxidable Cal.16. Dim.(1.30 x 4.15).</v>
          </cell>
        </row>
        <row r="337">
          <cell r="A337" t="str">
            <v>Mesón acero inoxidable Cal.16. Dim.(0.90 x 2.95).</v>
          </cell>
        </row>
        <row r="338">
          <cell r="A338" t="str">
            <v>Orinal Mediano institucional blanco  incluye griferia tradicional cromo Ref: 70320 o similar y accesorios</v>
          </cell>
        </row>
        <row r="339">
          <cell r="A339" t="str">
            <v>Paral de Madera 3m</v>
          </cell>
        </row>
        <row r="340">
          <cell r="A340" t="str">
            <v>Pararrayo polimerico 12 KV-10 KA</v>
          </cell>
        </row>
        <row r="341">
          <cell r="A341" t="str">
            <v>Poceta Acero inoxidable Dim.(1.20 x 1.20)</v>
          </cell>
        </row>
        <row r="342">
          <cell r="A342" t="str">
            <v>Poceta Acero inoxidable Dim.(0.60 x 0.90)</v>
          </cell>
        </row>
        <row r="343">
          <cell r="A343" t="str">
            <v>Pabmeril pliego</v>
          </cell>
        </row>
        <row r="344">
          <cell r="A344" t="str">
            <v>PEGANTE</v>
          </cell>
        </row>
        <row r="345">
          <cell r="A345" t="str">
            <v>Pegacor blanco</v>
          </cell>
        </row>
        <row r="346">
          <cell r="A346" t="str">
            <v>Percha galvanizada de 3 puestos</v>
          </cell>
        </row>
        <row r="347">
          <cell r="A347" t="str">
            <v>Percha galvanizada de 1 puesto</v>
          </cell>
        </row>
        <row r="348">
          <cell r="A348" t="str">
            <v>PERFIL GALVANIZADO</v>
          </cell>
        </row>
        <row r="349">
          <cell r="A349" t="str">
            <v>Perfil PAG C - 220 x 80 x 2,0 mm</v>
          </cell>
        </row>
        <row r="350">
          <cell r="A350" t="str">
            <v>Perfil PHR C - 220 x 80  2,5 mm</v>
          </cell>
        </row>
        <row r="351">
          <cell r="A351" t="str">
            <v>Perfil en aluminio 1/2" x 1/2"</v>
          </cell>
        </row>
        <row r="352">
          <cell r="A352" t="str">
            <v>Perfil para cubierta PHR C</v>
          </cell>
        </row>
        <row r="353">
          <cell r="A353" t="str">
            <v>Perfil PHR - PAG 160 X 60 - 1,5 MM</v>
          </cell>
        </row>
        <row r="354">
          <cell r="A354" t="str">
            <v>Perfil  PAG 120 X 60 - 1,2 MM</v>
          </cell>
        </row>
        <row r="355">
          <cell r="A355" t="str">
            <v>Perno 1/2" Alt.Vel..1 3/4"</v>
          </cell>
        </row>
        <row r="356">
          <cell r="A356" t="str">
            <v>Perno de expansión 3" x 3/8"</v>
          </cell>
        </row>
        <row r="357">
          <cell r="A357" t="str">
            <v>Perros de 1/8"</v>
          </cell>
        </row>
        <row r="358">
          <cell r="A358" t="str">
            <v>PERSIANA HUNTER DOUGLAS</v>
          </cell>
        </row>
        <row r="359">
          <cell r="A359" t="str">
            <v>Piedra media zonga</v>
          </cell>
        </row>
        <row r="360">
          <cell r="A360" t="str">
            <v>Piedra Ciclopea, 4" a 15"</v>
          </cell>
        </row>
        <row r="361">
          <cell r="A361" t="str">
            <v>Pintura Koraza plastica</v>
          </cell>
        </row>
        <row r="362">
          <cell r="A362" t="str">
            <v xml:space="preserve">Pintura Wash Primer </v>
          </cell>
        </row>
        <row r="363">
          <cell r="A363" t="str">
            <v>Pirlan en bronce</v>
          </cell>
        </row>
        <row r="364">
          <cell r="A364" t="str">
            <v>Placa de identificación 2 x 1 cm</v>
          </cell>
        </row>
        <row r="365">
          <cell r="A365" t="str">
            <v>Planchón - cedro macho (.15 x .04 x 3)</v>
          </cell>
        </row>
        <row r="366">
          <cell r="A366" t="str">
            <v>Planchón ordinario 4 metros</v>
          </cell>
        </row>
        <row r="367">
          <cell r="A367" t="str">
            <v>Platina 3 x 3 x 1/4</v>
          </cell>
        </row>
        <row r="368">
          <cell r="A368" t="str">
            <v xml:space="preserve">Platina 1 x 1 x 1/4 </v>
          </cell>
        </row>
        <row r="369">
          <cell r="A369" t="str">
            <v>Platina 1/8 x 1"</v>
          </cell>
        </row>
        <row r="370">
          <cell r="A370" t="str">
            <v>Platina  1/2" X 3/16"</v>
          </cell>
        </row>
        <row r="371">
          <cell r="A371" t="str">
            <v>Platina 3/8" de 0,19 mts x 0,19 mts</v>
          </cell>
        </row>
        <row r="372">
          <cell r="A372" t="str">
            <v>Platina 3/16" de 0,17 mts x 0,13 mts</v>
          </cell>
        </row>
        <row r="373">
          <cell r="A373" t="str">
            <v>Platina 3/16" de 0,06 x 0,13 mts</v>
          </cell>
        </row>
        <row r="374">
          <cell r="A374" t="str">
            <v>Plastocrete DM-IMP INTG</v>
          </cell>
        </row>
        <row r="375">
          <cell r="A375" t="str">
            <v>Polietileno Cal 6</v>
          </cell>
        </row>
        <row r="376">
          <cell r="A376" t="str">
            <v>PORCELANA 40 X40</v>
          </cell>
        </row>
        <row r="377">
          <cell r="A377" t="str">
            <v>Portacandado y Candado Negro Nº 4</v>
          </cell>
        </row>
        <row r="378">
          <cell r="A378" t="str">
            <v>Puerta Baño Minusvalidos</v>
          </cell>
        </row>
        <row r="379">
          <cell r="A379" t="str">
            <v>Puerta Baños</v>
          </cell>
        </row>
        <row r="380">
          <cell r="A380" t="str">
            <v>Puerta económica Pizano 1.00. Triplex e=4mm.</v>
          </cell>
        </row>
        <row r="381">
          <cell r="A381" t="str">
            <v>Puerta especial esclusa para Lab.Fotográfico como trampa de luz (2.00 x 1.00)</v>
          </cell>
        </row>
        <row r="382">
          <cell r="A382" t="str">
            <v xml:space="preserve">Puerta sistema constructivo PVC de 0,95 x 2,05 m  </v>
          </cell>
        </row>
        <row r="383">
          <cell r="A383" t="str">
            <v>Puerta sistema constructivo PVC de 0,62 x 1,60 m</v>
          </cell>
        </row>
        <row r="384">
          <cell r="A384" t="str">
            <v>Puntilla con cabeza 2"</v>
          </cell>
        </row>
        <row r="385">
          <cell r="A385" t="str">
            <v>Punto Agua fría PVC</v>
          </cell>
        </row>
        <row r="386">
          <cell r="A386" t="str">
            <v>Punto desagüe PVC 3" y  4"</v>
          </cell>
        </row>
        <row r="387">
          <cell r="A387" t="str">
            <v>Punto Eléctrico</v>
          </cell>
        </row>
        <row r="388">
          <cell r="A388" t="str">
            <v xml:space="preserve">Recebo  </v>
          </cell>
        </row>
        <row r="389">
          <cell r="A389" t="str">
            <v>Recebo Seleccionado</v>
          </cell>
        </row>
        <row r="390">
          <cell r="A390" t="str">
            <v>Rejilla plastica con sosco</v>
          </cell>
        </row>
        <row r="391">
          <cell r="A391" t="str">
            <v>Remate Contramuro Lateral Superior para cubierta Cindu</v>
          </cell>
        </row>
        <row r="392">
          <cell r="A392" t="str">
            <v>Regadera corriente</v>
          </cell>
        </row>
        <row r="393">
          <cell r="A393" t="str">
            <v>Registro de cortina 1/2 R &amp; W italiano ; incluye accesorios</v>
          </cell>
        </row>
        <row r="394">
          <cell r="A394" t="str">
            <v>Registro R&amp;W  de cortina de  3/4" italiano; inlcuye accesorios</v>
          </cell>
        </row>
        <row r="395">
          <cell r="A395" t="str">
            <v>Registro de cortina R&amp;W italiano de   1"; incluye accesorios</v>
          </cell>
        </row>
        <row r="396">
          <cell r="A396" t="str">
            <v>Registro  de cortina R &amp; W 1 1/2" italiano; inlcuye accesorios</v>
          </cell>
        </row>
        <row r="397">
          <cell r="A397" t="str">
            <v>Registro de cortina R &amp; w 1 1/4" italiano; incluye accesorios</v>
          </cell>
        </row>
        <row r="398">
          <cell r="A398" t="str">
            <v>Registro de cortina Roscado liviano  Ref. 272 A Red &amp; White 2"; incluye accesorios</v>
          </cell>
        </row>
        <row r="399">
          <cell r="A399" t="str">
            <v>Remate contra culata A.C.</v>
          </cell>
        </row>
        <row r="400">
          <cell r="A400" t="str">
            <v>Repisa ordinaria 3 metros</v>
          </cell>
        </row>
        <row r="401">
          <cell r="A401" t="str">
            <v>Riel metálico. Lam.Cal.14. Ancho:0.10</v>
          </cell>
        </row>
        <row r="402">
          <cell r="A402" t="str">
            <v>Roseta (Plafon)</v>
          </cell>
        </row>
        <row r="403">
          <cell r="A403" t="str">
            <v>Sanitario infantil blanco primera incluye griferia, suministro e instalación</v>
          </cell>
        </row>
        <row r="404">
          <cell r="A404" t="str">
            <v>Sanitario institucional Ref: aquajet comfort incluye griferia grival Atlantis 80620 o similar y accesorios</v>
          </cell>
        </row>
        <row r="405">
          <cell r="A405" t="str">
            <v>Sanitario Acuacer blanco; incluye griferia grival atlantis refn 80620 y  accesorios</v>
          </cell>
        </row>
        <row r="406">
          <cell r="A406" t="str">
            <v>Sanitario Acuacer, suministro e instalación</v>
          </cell>
        </row>
        <row r="407">
          <cell r="A407" t="str">
            <v>Sellador altos solidos/7238</v>
          </cell>
        </row>
        <row r="408">
          <cell r="A408" t="str">
            <v>Sika-1 Imp.Integral</v>
          </cell>
        </row>
        <row r="409">
          <cell r="A409" t="str">
            <v>Silicona liquida 300 ML</v>
          </cell>
        </row>
        <row r="410">
          <cell r="A410" t="str">
            <v>Silla madera tipo cajero (h=0.7 D=0.3)</v>
          </cell>
        </row>
        <row r="411">
          <cell r="A411" t="str">
            <v xml:space="preserve">Silla estudiantil individual con brazo </v>
          </cell>
        </row>
        <row r="412">
          <cell r="A412" t="str">
            <v>Sistema corredizo metálico</v>
          </cell>
        </row>
        <row r="413">
          <cell r="A413" t="str">
            <v>Soldadura elect.004-3/23"</v>
          </cell>
        </row>
        <row r="414">
          <cell r="A414" t="str">
            <v>Soldadura de estaño P/Cobre</v>
          </cell>
        </row>
        <row r="415">
          <cell r="A415" t="str">
            <v>Soldadura PVC liquida 1/4</v>
          </cell>
        </row>
        <row r="416">
          <cell r="A416" t="str">
            <v>Soporte Canal Amazonas</v>
          </cell>
        </row>
        <row r="417">
          <cell r="A417" t="str">
            <v>Soporte de bajante Amazonas</v>
          </cell>
        </row>
        <row r="418">
          <cell r="A418" t="str">
            <v>Subcontrato eléctrico</v>
          </cell>
        </row>
        <row r="419">
          <cell r="A419" t="str">
            <v>Tabla burra ordinario 0,30 - 3 mts</v>
          </cell>
        </row>
        <row r="420">
          <cell r="A420" t="str">
            <v>Tabla burra C Macho 0,28 - 3 mts</v>
          </cell>
        </row>
        <row r="421">
          <cell r="A421" t="str">
            <v>Tabla chapa-ordinario 0,10 - 3 mts</v>
          </cell>
        </row>
        <row r="422">
          <cell r="A422" t="str">
            <v>Tabla chapa-ordinario 0,30 - 3 mts</v>
          </cell>
        </row>
        <row r="423">
          <cell r="A423" t="str">
            <v>Tablero acrílico (a=3.00 x h=1.20)</v>
          </cell>
        </row>
        <row r="424">
          <cell r="A424" t="str">
            <v>Tablero TBP - 8B con puerta y chapa plástica; para 8 cirucitos</v>
          </cell>
        </row>
        <row r="425">
          <cell r="A425" t="str">
            <v>Tablero TBP 12B  con puerta y chapas plastica de 12 Circuitos</v>
          </cell>
        </row>
        <row r="426">
          <cell r="A426" t="str">
            <v>Tablero TBP 16B con puerta y chapas plástico de 16 circuitos</v>
          </cell>
        </row>
        <row r="427">
          <cell r="A427" t="str">
            <v>Tablero 18 Circuitos con espacio para totalizador</v>
          </cell>
        </row>
        <row r="428">
          <cell r="A428" t="str">
            <v xml:space="preserve">Tablero bifasico TBC 24 circuitos </v>
          </cell>
        </row>
        <row r="429">
          <cell r="A429" t="str">
            <v>Tablero de distribucion. Incluye barraja para 400 Amp</v>
          </cell>
        </row>
        <row r="430">
          <cell r="A430" t="str">
            <v>Tablero para instalacion de grupo de medida con espacio para totalizador, norma AE-319</v>
          </cell>
        </row>
        <row r="431">
          <cell r="A431" t="str">
            <v>Tablero en madera entamborada</v>
          </cell>
        </row>
        <row r="432">
          <cell r="A432" t="str">
            <v>Taco terminal UNIP,HQP 30A</v>
          </cell>
        </row>
        <row r="433">
          <cell r="A433" t="str">
            <v>Tanque plástico 500 lts</v>
          </cell>
        </row>
        <row r="434">
          <cell r="A434" t="str">
            <v>Tanque plástico 1000 lts</v>
          </cell>
        </row>
        <row r="435">
          <cell r="A435" t="str">
            <v>Tanque plástico 2000 lts</v>
          </cell>
        </row>
        <row r="436">
          <cell r="A436" t="str">
            <v>Tapon PVC-P 1/2"</v>
          </cell>
        </row>
        <row r="437">
          <cell r="A437" t="str">
            <v>Tapon PVC 4" - Prueba</v>
          </cell>
        </row>
        <row r="438">
          <cell r="A438" t="str">
            <v>Tapon PVC 3" - Prueba</v>
          </cell>
        </row>
        <row r="439">
          <cell r="A439" t="str">
            <v>Tapon PVC 2" - Prueba</v>
          </cell>
        </row>
        <row r="440">
          <cell r="A440" t="str">
            <v>Tapa Int Izquierda Canal Amazonas</v>
          </cell>
        </row>
        <row r="441">
          <cell r="A441" t="str">
            <v>Tapa Int Derecha Canal Amazonas</v>
          </cell>
        </row>
        <row r="442">
          <cell r="A442" t="str">
            <v>Tapa troquel.Metal.2 Orif.</v>
          </cell>
        </row>
        <row r="443">
          <cell r="A443" t="str">
            <v>Tapaporos Nogal</v>
          </cell>
        </row>
        <row r="444">
          <cell r="A444" t="str">
            <v xml:space="preserve">Tensor para cable antifraude </v>
          </cell>
        </row>
        <row r="445">
          <cell r="A445" t="str">
            <v xml:space="preserve">Teflon </v>
          </cell>
        </row>
        <row r="446">
          <cell r="A446" t="str">
            <v>Tee 1/2" PVC - Presión</v>
          </cell>
        </row>
        <row r="447">
          <cell r="A447" t="str">
            <v>Tee 3/4"    PVC - Presión</v>
          </cell>
        </row>
        <row r="448">
          <cell r="A448" t="str">
            <v>Tee PVC-P 3/4" x 1/2"</v>
          </cell>
        </row>
        <row r="449">
          <cell r="A449" t="str">
            <v>Tee Galvanizada de 1/2"</v>
          </cell>
        </row>
        <row r="450">
          <cell r="A450" t="str">
            <v>Tee Galvanizada de 3/4"</v>
          </cell>
        </row>
        <row r="451">
          <cell r="A451" t="str">
            <v>Tee 1" PVC - Presión</v>
          </cell>
        </row>
        <row r="452">
          <cell r="A452" t="str">
            <v>Tee 1 1/4 PVC - Presión</v>
          </cell>
        </row>
        <row r="453">
          <cell r="A453" t="str">
            <v>Tee Sencilla 2" Sanitaria</v>
          </cell>
        </row>
        <row r="454">
          <cell r="A454" t="str">
            <v>Tee Sencilla 4" Sanitaria</v>
          </cell>
        </row>
        <row r="455">
          <cell r="A455" t="str">
            <v>Teja de asbesto cemento No.4</v>
          </cell>
        </row>
        <row r="456">
          <cell r="A456" t="str">
            <v>Teja de asbesto cemento No.6</v>
          </cell>
        </row>
        <row r="457">
          <cell r="A457" t="str">
            <v>Teja de asbesto cemento No.8</v>
          </cell>
        </row>
        <row r="458">
          <cell r="A458" t="str">
            <v>Teja cindu  Ref: Cindurib</v>
          </cell>
        </row>
        <row r="459">
          <cell r="A459" t="str">
            <v>Tierra negra fertilizada</v>
          </cell>
        </row>
        <row r="460">
          <cell r="A460" t="str">
            <v>Tintilla</v>
          </cell>
        </row>
        <row r="461">
          <cell r="A461" t="str">
            <v>Toma de T.V. para cable coaxial</v>
          </cell>
        </row>
        <row r="462">
          <cell r="A462" t="str">
            <v>Toma doble tipo hospitalaria P.T.</v>
          </cell>
        </row>
        <row r="463">
          <cell r="A463" t="str">
            <v xml:space="preserve">Toma eléctrica doble P.T. </v>
          </cell>
        </row>
        <row r="464">
          <cell r="A464" t="str">
            <v>Toma Doble GFCI</v>
          </cell>
        </row>
        <row r="465">
          <cell r="A465" t="str">
            <v>Toma eléctrica doble 20A pata trabada</v>
          </cell>
        </row>
        <row r="466">
          <cell r="A466" t="str">
            <v>Toma telefónica</v>
          </cell>
        </row>
        <row r="467">
          <cell r="A467" t="str">
            <v>TORNILLERIA</v>
          </cell>
        </row>
        <row r="468">
          <cell r="A468" t="str">
            <v>Tornillo autoperforante fijador de correa</v>
          </cell>
        </row>
        <row r="469">
          <cell r="A469" t="str">
            <v>Tornillo goloso 1/8 x 1 1/4</v>
          </cell>
        </row>
        <row r="470">
          <cell r="A470" t="str">
            <v>Tornillo lámina D=3/8"</v>
          </cell>
        </row>
        <row r="471">
          <cell r="A471" t="str">
            <v xml:space="preserve">Tornillo teja Cindu </v>
          </cell>
        </row>
        <row r="472">
          <cell r="A472" t="str">
            <v>Tornillo Inoxidable Canal y Bajante Amazonas</v>
          </cell>
        </row>
        <row r="473">
          <cell r="A473" t="str">
            <v>Tornillo expansivo AH - 1614 5/16 x 3 "</v>
          </cell>
        </row>
        <row r="474">
          <cell r="A474" t="str">
            <v>Tornillo expansivo HLC 10x80/48</v>
          </cell>
        </row>
        <row r="475">
          <cell r="A475" t="str">
            <v>Tornillo Esparrago De 5/8" x 24" Con Tuercas y Arandelas</v>
          </cell>
        </row>
        <row r="476">
          <cell r="A476" t="str">
            <v>Tornillo Tipo Perno 5/8" x 6"</v>
          </cell>
        </row>
        <row r="477">
          <cell r="A477" t="str">
            <v>Transformador trifasico de 112,5 KVA, 13800-220/127 Voltios</v>
          </cell>
        </row>
        <row r="478">
          <cell r="A478" t="str">
            <v>Triturado de máquina</v>
          </cell>
        </row>
        <row r="479">
          <cell r="A479" t="str">
            <v>Tubo Galvanizado de 1/2"</v>
          </cell>
        </row>
        <row r="480">
          <cell r="A480" t="str">
            <v>Tubo Galvanizado de 1"</v>
          </cell>
        </row>
        <row r="481">
          <cell r="A481" t="str">
            <v>Tubo Galvanizado de 1 1/4"</v>
          </cell>
        </row>
        <row r="482">
          <cell r="A482" t="str">
            <v>Tubo Galvanizado de 1 1/2"</v>
          </cell>
        </row>
        <row r="483">
          <cell r="A483" t="str">
            <v>Curva galvanizada de 1 1/4"</v>
          </cell>
        </row>
        <row r="484">
          <cell r="A484" t="str">
            <v>Curva galvanizada de 1 1/2"</v>
          </cell>
        </row>
        <row r="485">
          <cell r="A485" t="str">
            <v>Capacete de 1 1/4"</v>
          </cell>
        </row>
        <row r="486">
          <cell r="A486" t="str">
            <v>Capacete de 1 1/2"</v>
          </cell>
        </row>
        <row r="487">
          <cell r="A487" t="str">
            <v>Juego de boquilla y contratuerca de 1 1/4"</v>
          </cell>
        </row>
        <row r="488">
          <cell r="A488" t="str">
            <v>Tubo Conduit 3/4"</v>
          </cell>
        </row>
        <row r="489">
          <cell r="A489" t="str">
            <v>Tubo Conduit  1/2"</v>
          </cell>
        </row>
        <row r="490">
          <cell r="A490" t="str">
            <v>Tubo Conduit PVC de 1/2"</v>
          </cell>
        </row>
        <row r="491">
          <cell r="A491" t="str">
            <v>Tubo Conduit PVC de 1"</v>
          </cell>
        </row>
        <row r="492">
          <cell r="A492" t="str">
            <v>Tubo Conduit PVC de 1 1/2"</v>
          </cell>
        </row>
        <row r="493">
          <cell r="A493" t="str">
            <v>Tubo Conduit PVC de 1 1/4</v>
          </cell>
        </row>
        <row r="494">
          <cell r="A494" t="str">
            <v>Tubo Conduit PVC de 3/4"</v>
          </cell>
        </row>
        <row r="495">
          <cell r="A495" t="str">
            <v>Tubo Galvanizado  EMT de 1/2"</v>
          </cell>
        </row>
        <row r="496">
          <cell r="A496" t="str">
            <v>Tubo Galvanizado  de 3/4"</v>
          </cell>
        </row>
        <row r="497">
          <cell r="A497" t="str">
            <v>Tubo Galvanizado  de 4"</v>
          </cell>
        </row>
        <row r="498">
          <cell r="A498" t="str">
            <v>Tubo de concreto 8"</v>
          </cell>
        </row>
        <row r="499">
          <cell r="A499" t="str">
            <v>Tubo novafort 10"</v>
          </cell>
        </row>
        <row r="500">
          <cell r="A500" t="str">
            <v>Tubo novafort 10" 5.5mt</v>
          </cell>
        </row>
        <row r="501">
          <cell r="A501" t="str">
            <v>Tubo novafort 12"</v>
          </cell>
        </row>
        <row r="502">
          <cell r="A502" t="str">
            <v>Tubo novafort 16"</v>
          </cell>
        </row>
        <row r="503">
          <cell r="A503" t="str">
            <v>Tubo novafort 4"</v>
          </cell>
        </row>
        <row r="504">
          <cell r="A504" t="str">
            <v>Tubo novafort 6"</v>
          </cell>
        </row>
        <row r="505">
          <cell r="A505" t="str">
            <v>Tubo novafort 8"</v>
          </cell>
        </row>
        <row r="506">
          <cell r="A506" t="str">
            <v>Tubo pres/21 PVC 2½"</v>
          </cell>
        </row>
        <row r="507">
          <cell r="A507" t="str">
            <v>Tubo pres/21 PVC 2"</v>
          </cell>
        </row>
        <row r="508">
          <cell r="A508" t="str">
            <v>Tubo pres/21 PVC 1 1/2"</v>
          </cell>
        </row>
        <row r="509">
          <cell r="A509" t="str">
            <v>Tubo pres/21 PVC 1 1/4</v>
          </cell>
        </row>
        <row r="510">
          <cell r="A510" t="str">
            <v>Tubo pres/11 PVC 3/4"</v>
          </cell>
        </row>
        <row r="511">
          <cell r="A511" t="str">
            <v>Tubo pres/13,5 PVC 1"</v>
          </cell>
        </row>
        <row r="512">
          <cell r="A512" t="str">
            <v>Tubo pres/9 PVC 1/2"</v>
          </cell>
        </row>
        <row r="513">
          <cell r="A513" t="str">
            <v>Tubo PVC de 2" Lluvias</v>
          </cell>
        </row>
        <row r="514">
          <cell r="A514" t="str">
            <v>Tubo PVC de 3" Lluvias</v>
          </cell>
        </row>
        <row r="515">
          <cell r="A515" t="str">
            <v>Tubo PVC de 4" lluvias</v>
          </cell>
        </row>
        <row r="516">
          <cell r="A516" t="str">
            <v>Tubo PVC de 6" Sanitaria</v>
          </cell>
        </row>
        <row r="517">
          <cell r="A517" t="str">
            <v>Tubo PVC de 4" Sanitaria</v>
          </cell>
        </row>
        <row r="518">
          <cell r="A518" t="str">
            <v>Tubo PVC de 3" Sanitaria</v>
          </cell>
        </row>
        <row r="519">
          <cell r="A519" t="str">
            <v>Tubo PVC de 2" Sanitaria</v>
          </cell>
        </row>
        <row r="520">
          <cell r="A520" t="str">
            <v>Tuberia A.N. 3 plg 2,3 mm</v>
          </cell>
        </row>
        <row r="521">
          <cell r="A521" t="str">
            <v>Tuberia A.N. 2 plg 2mm</v>
          </cell>
        </row>
        <row r="522">
          <cell r="A522" t="str">
            <v>Tubo A.N. 1 1/2 plg, 2 mm</v>
          </cell>
        </row>
        <row r="523">
          <cell r="A523" t="str">
            <v>Tubo A.N. 1 plg, 2 mm</v>
          </cell>
        </row>
        <row r="524">
          <cell r="A524" t="str">
            <v>Tuberia A.N. Ø1 1/2"</v>
          </cell>
        </row>
        <row r="525">
          <cell r="A525" t="str">
            <v>Tuberia Galvanizada 1 1/2" 2,5 mm Cal 12</v>
          </cell>
        </row>
        <row r="526">
          <cell r="A526" t="str">
            <v>Tuberia estructural rectangular 180X65X4,0mm</v>
          </cell>
        </row>
        <row r="527">
          <cell r="A527" t="str">
            <v>Tuberia estructural rectangular 140X60X3,0mm</v>
          </cell>
        </row>
        <row r="528">
          <cell r="A528" t="str">
            <v>Tuberia estructural rectangular 120X60X2,5 mm</v>
          </cell>
        </row>
        <row r="529">
          <cell r="A529" t="str">
            <v>Tuberia estructural cuadrada 100X3,0 mm</v>
          </cell>
        </row>
        <row r="530">
          <cell r="A530" t="str">
            <v>Unión PVC-S 4 plg</v>
          </cell>
        </row>
        <row r="531">
          <cell r="A531" t="str">
            <v>Unión PVC-S 3 plg</v>
          </cell>
        </row>
        <row r="532">
          <cell r="A532" t="str">
            <v>Unión PVC-S 2 plg</v>
          </cell>
        </row>
        <row r="533">
          <cell r="A533" t="str">
            <v>Unión PVC-P 1/2 plg</v>
          </cell>
        </row>
        <row r="534">
          <cell r="A534" t="str">
            <v>Unión PVC-P 1 plg</v>
          </cell>
        </row>
        <row r="535">
          <cell r="A535" t="str">
            <v>Unión PVC-P 1 1/4"</v>
          </cell>
        </row>
        <row r="536">
          <cell r="A536" t="str">
            <v>Unión PVC-P 1 1/2"</v>
          </cell>
        </row>
        <row r="537">
          <cell r="A537" t="str">
            <v>Unión PVC-P 2 plg</v>
          </cell>
        </row>
        <row r="538">
          <cell r="A538" t="str">
            <v>Unión Conduit PVC 1/2"</v>
          </cell>
        </row>
        <row r="539">
          <cell r="A539" t="str">
            <v>Unión Canal amazonas</v>
          </cell>
        </row>
        <row r="540">
          <cell r="A540" t="str">
            <v>Unión canal a bajante Amazonas</v>
          </cell>
        </row>
        <row r="541">
          <cell r="A541" t="str">
            <v>Unión de Bajante Amazonas</v>
          </cell>
        </row>
        <row r="542">
          <cell r="A542" t="str">
            <v>Unión Galvanizada de 3/4"</v>
          </cell>
        </row>
        <row r="543">
          <cell r="A543" t="str">
            <v>Vara de clavo</v>
          </cell>
        </row>
        <row r="544">
          <cell r="A544" t="str">
            <v>Varilla Coper Well 5/8" x 8'</v>
          </cell>
        </row>
        <row r="545">
          <cell r="A545" t="str">
            <v>Varilla de 5/8"</v>
          </cell>
        </row>
        <row r="546">
          <cell r="A546" t="str">
            <v>Varilla de 10.5 cm.- 60.000</v>
          </cell>
        </row>
        <row r="547">
          <cell r="A547" t="str">
            <v>Varilla lisa de 1/2"</v>
          </cell>
        </row>
        <row r="548">
          <cell r="A548" t="str">
            <v>Varilla cuadrada de 1/2"</v>
          </cell>
        </row>
        <row r="549">
          <cell r="A549" t="str">
            <v>Ventana corrediza proyec.alum.Cal.18. Negra</v>
          </cell>
        </row>
        <row r="550">
          <cell r="A550" t="str">
            <v>Vidrio incoloro de 4mm pulido</v>
          </cell>
        </row>
        <row r="551">
          <cell r="A551" t="str">
            <v>VIDRIO TEMPLADO 008 M</v>
          </cell>
        </row>
        <row r="552">
          <cell r="A552" t="str">
            <v>Vinilo Color Tipo I</v>
          </cell>
        </row>
        <row r="553">
          <cell r="A553" t="str">
            <v>Wing Aluminio</v>
          </cell>
        </row>
        <row r="554">
          <cell r="A554" t="str">
            <v>Xipex concentrado -Gris</v>
          </cell>
        </row>
        <row r="555">
          <cell r="A555" t="str">
            <v>Xipex Admix C-2000</v>
          </cell>
        </row>
        <row r="556">
          <cell r="A556" t="str">
            <v>Yee sencilla 4"</v>
          </cell>
        </row>
        <row r="557">
          <cell r="A557" t="str">
            <v>Yee sencilla 3"</v>
          </cell>
        </row>
        <row r="558">
          <cell r="A558" t="str">
            <v>YE DE 4*2</v>
          </cell>
        </row>
        <row r="559">
          <cell r="A559" t="str">
            <v>YE DE 4*4</v>
          </cell>
        </row>
        <row r="560">
          <cell r="A560" t="str">
            <v>Zuncho de cinta band it de 1/2"</v>
          </cell>
        </row>
        <row r="561">
          <cell r="A561" t="str">
            <v>ICOPOR (ALIGERANTE PARA PLACA)</v>
          </cell>
        </row>
        <row r="562">
          <cell r="A562" t="str">
            <v>VIDRIO TEMPLADO 008 M</v>
          </cell>
        </row>
        <row r="563">
          <cell r="A563" t="str">
            <v>MEDIDOR DE GAS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os"/>
      <sheetName val="Materiales"/>
      <sheetName val="Materiales Utilizados"/>
      <sheetName val="Otros"/>
      <sheetName val="Transportes y MO"/>
      <sheetName val="Resumen Items "/>
      <sheetName val="6.1.1"/>
      <sheetName val="6.1.2"/>
      <sheetName val="6.1.3"/>
      <sheetName val="6.1.4"/>
      <sheetName val="6.1.5"/>
      <sheetName val="6.1.6"/>
      <sheetName val="6.2.1"/>
      <sheetName val="6.2.2"/>
      <sheetName val="6.2.3"/>
      <sheetName val="6.2.4"/>
      <sheetName val="6.2.5"/>
      <sheetName val="6.3.1"/>
      <sheetName val="6.3.2"/>
      <sheetName val="6.3.3"/>
      <sheetName val="6.3.4"/>
      <sheetName val="6.3.5"/>
      <sheetName val="6.3.6"/>
      <sheetName val="6.3.7"/>
      <sheetName val="6.3.8"/>
      <sheetName val="6.3.9"/>
      <sheetName val="6.3.10"/>
      <sheetName val="6.3.11"/>
      <sheetName val="6.3.12"/>
      <sheetName val="6.3.13"/>
      <sheetName val="6.3.14"/>
      <sheetName val="6.3.15"/>
      <sheetName val="6.3.16"/>
      <sheetName val="6.3.17"/>
      <sheetName val="6.3.19"/>
      <sheetName val="6.3.18"/>
      <sheetName val="6.3.20"/>
      <sheetName val="6.3.21"/>
      <sheetName val="103"/>
      <sheetName val="104"/>
      <sheetName val="104.1"/>
      <sheetName val="105.2"/>
      <sheetName val="105.5"/>
      <sheetName val="107.1"/>
      <sheetName val="107.3"/>
      <sheetName val="107.3.2"/>
      <sheetName val="107.4"/>
      <sheetName val="107.5"/>
      <sheetName val="107.5A"/>
      <sheetName val="204.1"/>
      <sheetName val="204.2"/>
      <sheetName val="204.3"/>
      <sheetName val="204.4"/>
      <sheetName val="204.5"/>
      <sheetName val="205"/>
      <sheetName val="230.1"/>
      <sheetName val="232.1"/>
      <sheetName val="301"/>
      <sheetName val="302"/>
      <sheetName val="303"/>
      <sheetName val="407.1"/>
      <sheetName val="407.2"/>
      <sheetName val="407.3"/>
      <sheetName val="407.4"/>
      <sheetName val="407.5"/>
      <sheetName val="407.6"/>
      <sheetName val="407.7"/>
      <sheetName val="407.8"/>
      <sheetName val="407.9"/>
      <sheetName val="407.10"/>
      <sheetName val="407.11"/>
      <sheetName val="407.12"/>
      <sheetName val="407.13"/>
      <sheetName val="407.14"/>
      <sheetName val="407.15"/>
      <sheetName val="407.16"/>
      <sheetName val="407.17"/>
      <sheetName val="407.18"/>
      <sheetName val="407.19"/>
      <sheetName val="407.20"/>
      <sheetName val="407.21"/>
      <sheetName val="105.2.1"/>
      <sheetName val="105.2.2"/>
      <sheetName val="105.2.3"/>
      <sheetName val="105.2.4"/>
      <sheetName val="105.2.5"/>
      <sheetName val="105.2.6"/>
      <sheetName val="107.2"/>
      <sheetName val="305"/>
      <sheetName val="306"/>
      <sheetName val="341.1I"/>
      <sheetName val="403"/>
      <sheetName val="450.1I"/>
      <sheetName val="450.2I"/>
      <sheetName val="460.1I"/>
      <sheetName val="460.2I"/>
      <sheetName val="500.1I"/>
      <sheetName val="501.1"/>
      <sheetName val="501.2"/>
      <sheetName val="501.3"/>
      <sheetName val="501.4.1"/>
      <sheetName val="501.4"/>
      <sheetName val="501.5 "/>
      <sheetName val="501.6"/>
      <sheetName val="501.7"/>
      <sheetName val="26P"/>
      <sheetName val="37P"/>
      <sheetName val="507.1"/>
      <sheetName val="505.1"/>
      <sheetName val="601.1"/>
      <sheetName val="602"/>
      <sheetName val="641.1I"/>
      <sheetName val="642.1I "/>
      <sheetName val="650.1"/>
      <sheetName val="650.1I"/>
      <sheetName val="690.1"/>
      <sheetName val="672.1I"/>
      <sheetName val="673.1I"/>
      <sheetName val="700.2I"/>
      <sheetName val="700.3I"/>
      <sheetName val="701.1"/>
      <sheetName val="701.1.1"/>
      <sheetName val="701.1.2"/>
      <sheetName val="701.1I"/>
      <sheetName val="701.3.2"/>
      <sheetName val="701.3.3"/>
      <sheetName val="701.3.4"/>
      <sheetName val="701.3.5"/>
      <sheetName val="701.3.20"/>
      <sheetName val="701.3.21"/>
      <sheetName val="701.3.6"/>
      <sheetName val="701.3.7"/>
      <sheetName val="701.3.8"/>
      <sheetName val="701.3.9"/>
      <sheetName val="701.3.10"/>
      <sheetName val="701.3.11"/>
      <sheetName val="701.3.12"/>
      <sheetName val="701.3.13"/>
      <sheetName val="701.3.14"/>
      <sheetName val="701.3.15"/>
      <sheetName val="701.3.16"/>
      <sheetName val="701.4"/>
      <sheetName val="701.4.1"/>
      <sheetName val="701.4.2"/>
      <sheetName val="701.6 "/>
      <sheetName val="701.6.1"/>
      <sheetName val="701.6.2"/>
      <sheetName val="701.6.3"/>
      <sheetName val="701.6.4"/>
      <sheetName val="701.6.5"/>
      <sheetName val="701.6.6"/>
      <sheetName val="701.6.7"/>
      <sheetName val="701.6.8"/>
      <sheetName val="701.6.9"/>
      <sheetName val="702.1"/>
      <sheetName val="702.2"/>
      <sheetName val="702.3"/>
      <sheetName val="702.4"/>
      <sheetName val="702.5"/>
      <sheetName val="702.6"/>
      <sheetName val="702.7"/>
      <sheetName val="702.8"/>
      <sheetName val="702.9"/>
      <sheetName val="703"/>
      <sheetName val="703.1"/>
      <sheetName val="706.1 "/>
      <sheetName val="706.1.1"/>
      <sheetName val="706.1.2"/>
      <sheetName val="706.1.3"/>
      <sheetName val="706.2"/>
      <sheetName val="706.2.1"/>
      <sheetName val="706.2.2"/>
      <sheetName val="706.2.3"/>
      <sheetName val="706.2.4"/>
      <sheetName val="706.2.5"/>
      <sheetName val="706.2.6"/>
      <sheetName val="706.2.7"/>
      <sheetName val="706.3"/>
      <sheetName val="706.3.1"/>
      <sheetName val="706.4"/>
      <sheetName val="706.4.1"/>
      <sheetName val="706.5"/>
      <sheetName val="706.6"/>
      <sheetName val="706.9"/>
      <sheetName val="706.9.1"/>
      <sheetName val="706.10"/>
      <sheetName val="706.11"/>
      <sheetName val="706.11.1"/>
      <sheetName val="706.12"/>
      <sheetName val="706.13"/>
      <sheetName val="706.14"/>
      <sheetName val="706.15"/>
      <sheetName val="706.16"/>
      <sheetName val="707.1"/>
      <sheetName val="707.1.2"/>
      <sheetName val="707.2"/>
      <sheetName val="708"/>
      <sheetName val="709"/>
      <sheetName val="710"/>
      <sheetName val="710.1I"/>
      <sheetName val="710.2I"/>
      <sheetName val="710.3I"/>
      <sheetName val="710.4I "/>
      <sheetName val="710.5I"/>
      <sheetName val="710.6I"/>
      <sheetName val="710.7I"/>
      <sheetName val="710.8I"/>
      <sheetName val="710.9I"/>
      <sheetName val="740.1I"/>
      <sheetName val="801"/>
      <sheetName val="801.1"/>
      <sheetName val="807.1"/>
      <sheetName val="807.2"/>
      <sheetName val="807.3"/>
      <sheetName val="807.4"/>
      <sheetName val="807.5"/>
      <sheetName val="807.6"/>
      <sheetName val="807.7"/>
      <sheetName val="807.8"/>
      <sheetName val="807.9"/>
      <sheetName val="807.10"/>
      <sheetName val="811.1"/>
      <sheetName val="811.2"/>
      <sheetName val="812.1"/>
      <sheetName val="812.2"/>
      <sheetName val="812.3"/>
      <sheetName val="813"/>
      <sheetName val="816"/>
      <sheetName val="817.1"/>
      <sheetName val="818.1"/>
      <sheetName val="819.1"/>
      <sheetName val="1P"/>
      <sheetName val="818.2"/>
      <sheetName val="2P"/>
      <sheetName val="3P"/>
      <sheetName val="4P"/>
      <sheetName val="5P"/>
      <sheetName val="6P"/>
      <sheetName val="7P"/>
      <sheetName val="8P"/>
      <sheetName val="9P"/>
      <sheetName val="10P"/>
      <sheetName val="11 P"/>
      <sheetName val="12 P"/>
      <sheetName val="13 P"/>
      <sheetName val="14 P"/>
      <sheetName val="15P"/>
      <sheetName val="16P"/>
      <sheetName val="17P"/>
      <sheetName val="18P"/>
      <sheetName val="19P"/>
      <sheetName val="20P"/>
      <sheetName val="21P"/>
      <sheetName val="22P"/>
      <sheetName val="23P"/>
      <sheetName val="24P"/>
      <sheetName val="25P"/>
      <sheetName val="26 P"/>
      <sheetName val="27P"/>
      <sheetName val="28P"/>
      <sheetName val="29P"/>
      <sheetName val="30P"/>
      <sheetName val="31P"/>
      <sheetName val="32P"/>
      <sheetName val="33P"/>
      <sheetName val="34P"/>
      <sheetName val="35P"/>
      <sheetName val="36P"/>
      <sheetName val=" 37P"/>
      <sheetName val="45p"/>
      <sheetName val="46P"/>
      <sheetName val="47P"/>
      <sheetName val="48P"/>
      <sheetName val="49P"/>
      <sheetName val="50P"/>
      <sheetName val="51P"/>
      <sheetName val="52P"/>
      <sheetName val="56P"/>
      <sheetName val="57P"/>
      <sheetName val="58P"/>
      <sheetName val="59P"/>
      <sheetName val="60P"/>
      <sheetName val="61P"/>
      <sheetName val="62P"/>
      <sheetName val="63P"/>
      <sheetName val="64P"/>
      <sheetName val="65P"/>
      <sheetName val="66P"/>
      <sheetName val="67P"/>
      <sheetName val="68P"/>
      <sheetName val="68.1 P"/>
      <sheetName val="602.1"/>
      <sheetName val="71P"/>
      <sheetName val="72P"/>
      <sheetName val="73P"/>
      <sheetName val="74P"/>
      <sheetName val="75P"/>
      <sheetName val="76P"/>
      <sheetName val="77P"/>
      <sheetName val="78P"/>
      <sheetName val="79P"/>
      <sheetName val="80P"/>
      <sheetName val="81P"/>
      <sheetName val="82P"/>
      <sheetName val="83P"/>
      <sheetName val="84p"/>
      <sheetName val="85P"/>
      <sheetName val="86P"/>
      <sheetName val="87P"/>
      <sheetName val="88P"/>
      <sheetName val="89P"/>
      <sheetName val="90P"/>
      <sheetName val="120 P"/>
      <sheetName val="121 P"/>
      <sheetName val="Hoja1"/>
    </sheetNames>
    <sheetDataSet>
      <sheetData sheetId="0">
        <row r="4">
          <cell r="B4" t="str">
            <v>A</v>
          </cell>
        </row>
        <row r="5">
          <cell r="B5" t="str">
            <v>Bomba sumergible de 2"</v>
          </cell>
        </row>
        <row r="6">
          <cell r="B6" t="str">
            <v>Bomba gato de atensionamiento</v>
          </cell>
        </row>
        <row r="7">
          <cell r="B7" t="str">
            <v>Bomba grindex matador H</v>
          </cell>
        </row>
        <row r="8">
          <cell r="B8" t="str">
            <v>Bomba de inyeccion para torones</v>
          </cell>
        </row>
        <row r="9">
          <cell r="B9" t="str">
            <v>Bomba para suministro de lodos</v>
          </cell>
        </row>
        <row r="10">
          <cell r="B10" t="str">
            <v xml:space="preserve">Bulldozer CAT D-6 </v>
          </cell>
        </row>
        <row r="11">
          <cell r="B11" t="str">
            <v xml:space="preserve">Camioneta </v>
          </cell>
        </row>
        <row r="12">
          <cell r="B12" t="str">
            <v>Camion 20Ton</v>
          </cell>
        </row>
        <row r="13">
          <cell r="B13" t="str">
            <v xml:space="preserve">Carrotanque </v>
          </cell>
        </row>
        <row r="14">
          <cell r="B14" t="str">
            <v>Cargador</v>
          </cell>
        </row>
        <row r="15">
          <cell r="B15" t="str">
            <v xml:space="preserve">Cilindro compactador </v>
          </cell>
        </row>
        <row r="16">
          <cell r="B16" t="str">
            <v>Compactador neumático</v>
          </cell>
        </row>
        <row r="17">
          <cell r="B17" t="str">
            <v>Compresor</v>
          </cell>
        </row>
        <row r="18">
          <cell r="B18" t="str">
            <v>Compresor neumatico + martillo y operario</v>
          </cell>
        </row>
        <row r="19">
          <cell r="B19" t="str">
            <v>Compresor de barrido y soplado</v>
          </cell>
        </row>
        <row r="20">
          <cell r="B20" t="str">
            <v>Cortadora de pisos duros y asfaltos</v>
          </cell>
        </row>
        <row r="21">
          <cell r="B21" t="str">
            <v>Concretadora obra 1 saco elect.</v>
          </cell>
        </row>
        <row r="22">
          <cell r="B22" t="str">
            <v>Concretadora obra 2 sacos elect.</v>
          </cell>
        </row>
        <row r="23">
          <cell r="B23" t="str">
            <v>Equipo electrosoldador</v>
          </cell>
        </row>
        <row r="24">
          <cell r="B24" t="str">
            <v>Equipo de montaje</v>
          </cell>
        </row>
        <row r="25">
          <cell r="B25" t="str">
            <v xml:space="preserve">Equipo de pintura (compresor) </v>
          </cell>
        </row>
        <row r="26">
          <cell r="B26" t="str">
            <v>Equipo para colocacion de concreto</v>
          </cell>
        </row>
        <row r="27">
          <cell r="B27" t="str">
            <v>Finisher</v>
          </cell>
        </row>
        <row r="28">
          <cell r="B28" t="str">
            <v>Fresadora de pavimento</v>
          </cell>
        </row>
        <row r="29">
          <cell r="B29" t="str">
            <v>Formaleta piso</v>
          </cell>
        </row>
        <row r="30">
          <cell r="B30" t="str">
            <v xml:space="preserve">Formaleta metalica losa tablero </v>
          </cell>
        </row>
        <row r="31">
          <cell r="B31" t="str">
            <v>Fomaleta circular</v>
          </cell>
        </row>
        <row r="32">
          <cell r="B32" t="str">
            <v>Gato para atensionamiento</v>
          </cell>
        </row>
        <row r="33">
          <cell r="B33" t="str">
            <v>Grua izaje y cargue a sitio&lt; 40 mt - P&amp;H 20tn brazo 20mt</v>
          </cell>
        </row>
        <row r="34">
          <cell r="B34" t="str">
            <v xml:space="preserve">Grua sobre orugas capaciad de 150 Ton con almeja </v>
          </cell>
        </row>
        <row r="35">
          <cell r="B35" t="str">
            <v>Herramienta y equipo menor</v>
          </cell>
        </row>
        <row r="36">
          <cell r="B36" t="str">
            <v>Instlaciones especificas</v>
          </cell>
        </row>
        <row r="37">
          <cell r="B37" t="str">
            <v>Jumbo L3C</v>
          </cell>
        </row>
        <row r="38">
          <cell r="B38" t="str">
            <v>Maquina chipper</v>
          </cell>
        </row>
        <row r="39">
          <cell r="B39" t="str">
            <v>Maquina de termofusión</v>
          </cell>
        </row>
        <row r="40">
          <cell r="B40" t="str">
            <v>Máquina térmica pegatachas</v>
          </cell>
        </row>
        <row r="41">
          <cell r="B41" t="str">
            <v>Minicargador</v>
          </cell>
        </row>
        <row r="42">
          <cell r="B42" t="str">
            <v>Motobomba de concreto</v>
          </cell>
        </row>
        <row r="43">
          <cell r="B43" t="str">
            <v>Motobomba de concreto-</v>
          </cell>
        </row>
        <row r="44">
          <cell r="B44" t="str">
            <v>Motoniveladora CAT</v>
          </cell>
        </row>
        <row r="45">
          <cell r="B45" t="str">
            <v>Motosierra</v>
          </cell>
        </row>
        <row r="46">
          <cell r="B46" t="str">
            <v>Perdiga</v>
          </cell>
        </row>
        <row r="47">
          <cell r="B47" t="str">
            <v>Sierra podadora</v>
          </cell>
        </row>
        <row r="48">
          <cell r="B48" t="str">
            <v>Resina termoplástica</v>
          </cell>
        </row>
        <row r="49">
          <cell r="B49" t="str">
            <v>Retrocargador de llanta CAT</v>
          </cell>
        </row>
        <row r="50">
          <cell r="B50" t="str">
            <v>Retroexcavadora CAT 320C (MT)</v>
          </cell>
        </row>
        <row r="51">
          <cell r="B51" t="str">
            <v>Retroexcavadora CAT 416D (T)</v>
          </cell>
        </row>
        <row r="52">
          <cell r="B52" t="str">
            <v>Taladro rotopercutor</v>
          </cell>
        </row>
        <row r="53">
          <cell r="B53" t="str">
            <v>Tanque irrigador</v>
          </cell>
        </row>
        <row r="54">
          <cell r="B54" t="str">
            <v>Telehandler</v>
          </cell>
        </row>
        <row r="55">
          <cell r="B55" t="str">
            <v>Track drill</v>
          </cell>
        </row>
        <row r="56">
          <cell r="B56" t="str">
            <v>Vehículo delineador</v>
          </cell>
        </row>
        <row r="57">
          <cell r="B57" t="str">
            <v>Vibrador de aguja</v>
          </cell>
        </row>
        <row r="58">
          <cell r="B58" t="str">
            <v>Vibrador de placa</v>
          </cell>
        </row>
        <row r="59">
          <cell r="B59" t="str">
            <v>Vibrocompactador tipo canguro</v>
          </cell>
        </row>
        <row r="60">
          <cell r="B60" t="str">
            <v>Z</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Listado de Actividades"/>
      <sheetName val="4-PPTO Principal"/>
      <sheetName val="5-Memo Cant"/>
      <sheetName val="6-APU"/>
      <sheetName val="7-Presup. Interv."/>
      <sheetName val="8-ANÁL. ADMÓN"/>
      <sheetName val="9-Presu Oper y Mto"/>
      <sheetName val="10-ANAL. PGIO PMA SISO"/>
      <sheetName val="11-Datos Transportes"/>
      <sheetName val="12-Recursos"/>
      <sheetName val="13-FAC MULT. Y PRESTACIONAL"/>
      <sheetName val="14-Espe. Técni."/>
      <sheetName val="6-APU (2)"/>
    </sheetNames>
    <sheetDataSet>
      <sheetData sheetId="0" refreshError="1">
        <row r="9">
          <cell r="E9" t="str">
            <v>DESCRIPCIÓN</v>
          </cell>
        </row>
        <row r="10">
          <cell r="E10">
            <v>0</v>
          </cell>
        </row>
        <row r="11">
          <cell r="E11" t="str">
            <v>PRELIMINARES</v>
          </cell>
        </row>
        <row r="12">
          <cell r="E12">
            <v>0</v>
          </cell>
        </row>
        <row r="13">
          <cell r="E13" t="str">
            <v>Localización y replanteo de Estructuras</v>
          </cell>
        </row>
        <row r="14">
          <cell r="E14" t="str">
            <v>Localización y replanteo de Redes</v>
          </cell>
        </row>
        <row r="15">
          <cell r="E15" t="str">
            <v>Cerramiento provisional</v>
          </cell>
        </row>
        <row r="16">
          <cell r="E16">
            <v>0</v>
          </cell>
        </row>
        <row r="17">
          <cell r="E17" t="str">
            <v>DEMOLICIONES</v>
          </cell>
        </row>
        <row r="18">
          <cell r="E18">
            <v>0</v>
          </cell>
        </row>
        <row r="19">
          <cell r="E19" t="str">
            <v>Demolición de estructura existente</v>
          </cell>
        </row>
        <row r="20">
          <cell r="E20" t="str">
            <v>Desmonte de aparatos sanitarios</v>
          </cell>
        </row>
        <row r="21">
          <cell r="E21" t="str">
            <v>Desmonte de Cubierta en teja de fibro cemento sobre estructura metálica perlín.</v>
          </cell>
        </row>
        <row r="22">
          <cell r="E22" t="str">
            <v>Desmonte de puertas en madera o lámina medidas 0,60 a 1,50 m de ancho</v>
          </cell>
        </row>
        <row r="23">
          <cell r="E23" t="str">
            <v>Desmonte de ventanas en  madera, lámina o aluminio, medidas 0,50 a 3,00 m de ancho</v>
          </cell>
        </row>
        <row r="24">
          <cell r="E24">
            <v>0</v>
          </cell>
        </row>
        <row r="25">
          <cell r="E25" t="str">
            <v>MOVIMIENTOS DE TIERRA, LLENOS, BASES, AGREGADOS Y FILTROS</v>
          </cell>
        </row>
        <row r="26">
          <cell r="E26">
            <v>0</v>
          </cell>
        </row>
        <row r="27">
          <cell r="E27" t="str">
            <v>Excavación 0 a 2 ML a mano en material seco.</v>
          </cell>
        </row>
        <row r="28">
          <cell r="E28" t="str">
            <v>Llenos compactados con material de préstamo densidad al 95% del próctor modificado.</v>
          </cell>
        </row>
        <row r="29">
          <cell r="E29" t="str">
            <v>Entresuelo y recebo.</v>
          </cell>
        </row>
        <row r="30">
          <cell r="E30" t="str">
            <v>Base Granular en brechas</v>
          </cell>
        </row>
        <row r="31">
          <cell r="E31" t="str">
            <v>Excavación mecánica perfilación Terrenos</v>
          </cell>
        </row>
        <row r="32">
          <cell r="E32" t="str">
            <v>Retiro de material sobrante cargue a mano</v>
          </cell>
        </row>
        <row r="33">
          <cell r="E33">
            <v>0</v>
          </cell>
        </row>
        <row r="34">
          <cell r="E34" t="str">
            <v>ELEMENTOS ESTRUCTURALES EN CONCRETO</v>
          </cell>
        </row>
        <row r="35">
          <cell r="E35">
            <v>0</v>
          </cell>
        </row>
        <row r="36">
          <cell r="E36" t="str">
            <v>Viga de Fundación en Concreto f´c 210.</v>
          </cell>
        </row>
        <row r="37">
          <cell r="E37" t="str">
            <v>VAM 0,10 x 0,20 m. Viga de amarre sobre muro en Concreto f´c 210 a la vista.</v>
          </cell>
        </row>
        <row r="38">
          <cell r="E38" t="str">
            <v>VAM 0,15 x 0,20 m. Viga de amarre sobre muro en Concreto f´c 210 a la vista.</v>
          </cell>
        </row>
        <row r="39">
          <cell r="E39" t="str">
            <v>Dintel 10 x 20; en Concreto f´c 210 a la vista.</v>
          </cell>
        </row>
        <row r="40">
          <cell r="E40" t="str">
            <v>Dintel 15 x 20; en Concreto f´c 210 a la vista.</v>
          </cell>
        </row>
        <row r="41">
          <cell r="E41" t="str">
            <v>Placa de Contrapiso, E=0,10, Acabado Rústico en Concreto de 210 f´c.</v>
          </cell>
        </row>
        <row r="42">
          <cell r="E42" t="str">
            <v>Muro Pantalla Estructural en Concreto f´c 210.</v>
          </cell>
        </row>
        <row r="43">
          <cell r="E43" t="str">
            <v>Concreto de limpieza de 170 f´c para solado, E=0,05.</v>
          </cell>
        </row>
        <row r="44">
          <cell r="E44" t="str">
            <v>Caja de inspección de 60 x 60 para alcantarillado.</v>
          </cell>
        </row>
        <row r="45">
          <cell r="E45" t="str">
            <v>Caja de empalme de 40 x 40 para alcantarillado.</v>
          </cell>
        </row>
        <row r="46">
          <cell r="E46" t="str">
            <v>Caja de inspección de 30 x 30 para electricidad.</v>
          </cell>
        </row>
        <row r="47">
          <cell r="E47" t="str">
            <v>Mesón en Concreto E=0,10 para cocina o baño de 210 F´c.</v>
          </cell>
        </row>
        <row r="48">
          <cell r="E48">
            <v>0</v>
          </cell>
        </row>
        <row r="49">
          <cell r="E49" t="str">
            <v>ACEROS DE REFUERZO</v>
          </cell>
        </row>
        <row r="50">
          <cell r="E50">
            <v>0</v>
          </cell>
        </row>
        <row r="51">
          <cell r="E51" t="str">
            <v>Acero de refuerzo de 60,000 PSI, Corrugado.</v>
          </cell>
        </row>
        <row r="52">
          <cell r="E52" t="str">
            <v>Malla electrosoldada D-84</v>
          </cell>
        </row>
        <row r="53">
          <cell r="E53">
            <v>0</v>
          </cell>
        </row>
        <row r="54">
          <cell r="E54" t="str">
            <v>ELEMENTOS ESTRUCTURALES EN ACERO</v>
          </cell>
        </row>
        <row r="55">
          <cell r="E55">
            <v>0</v>
          </cell>
        </row>
        <row r="56">
          <cell r="E56" t="str">
            <v xml:space="preserve">Estructura metálica en celosía, perfilería, perfil rectangular, platinas de conexiones o canales. </v>
          </cell>
        </row>
        <row r="57">
          <cell r="E57">
            <v>0</v>
          </cell>
        </row>
        <row r="58">
          <cell r="E58" t="str">
            <v>MAMPOSTERÍA Y PREFABRICADOS</v>
          </cell>
        </row>
        <row r="59">
          <cell r="E59">
            <v>0</v>
          </cell>
        </row>
        <row r="60">
          <cell r="E60" t="str">
            <v>Muro Cortina 20x20x40 bloque de concreto Estructural, ranurado una cara, incluye dovelas.</v>
          </cell>
        </row>
        <row r="61">
          <cell r="E61" t="str">
            <v>Muro ladrillo 10x20x40 de arcilla cocida Acabado rebitado, no estructural.</v>
          </cell>
        </row>
        <row r="62">
          <cell r="E62" t="str">
            <v>Muro ladrillo 15x20x40 de arcilla cocida Acabado rebitado, no estructural.</v>
          </cell>
        </row>
        <row r="63">
          <cell r="E63" t="str">
            <v>Sobre cimiento 15x20x40 2 hiladas en bloque de concreto impermeabilizado</v>
          </cell>
        </row>
        <row r="64">
          <cell r="E64">
            <v>0</v>
          </cell>
        </row>
        <row r="65">
          <cell r="E65" t="str">
            <v>PISOS Y ENCHAPES</v>
          </cell>
        </row>
        <row r="66">
          <cell r="E66">
            <v>0</v>
          </cell>
        </row>
        <row r="67">
          <cell r="E67" t="str">
            <v>Mortero de nivelación</v>
          </cell>
        </row>
        <row r="68">
          <cell r="E68" t="str">
            <v>Enchape Baldosín Blanco institucional.</v>
          </cell>
        </row>
        <row r="69">
          <cell r="E69" t="str">
            <v>Enchape cerámica piso tráfico 1</v>
          </cell>
        </row>
        <row r="70">
          <cell r="E70" t="str">
            <v>Zócalo en Media Caña en Granito blanco pulido</v>
          </cell>
        </row>
        <row r="71">
          <cell r="E71" t="str">
            <v>Zócalo Cerámica Tráfico 1</v>
          </cell>
        </row>
        <row r="72">
          <cell r="E72">
            <v>0</v>
          </cell>
        </row>
        <row r="73">
          <cell r="E73" t="str">
            <v>INSTALACIONES ELÉCTRICAS Y DE TELECOMUNICACIONES</v>
          </cell>
        </row>
        <row r="74">
          <cell r="E74">
            <v>0</v>
          </cell>
        </row>
        <row r="75">
          <cell r="E75" t="str">
            <v>Alimentador Circuito para tablero de distribución 2#4+1#6+1#8T, incluye tubería PVC</v>
          </cell>
        </row>
        <row r="76">
          <cell r="E76" t="str">
            <v>Circuito Alimentador para salidas en 8#12+1#12T, incluye tubería EMT 3/4"</v>
          </cell>
        </row>
        <row r="77">
          <cell r="E77" t="str">
            <v>Circuito Alimentador para salidas en 6#12+1#12T, incluye tubería EMT 3/4"</v>
          </cell>
        </row>
        <row r="78">
          <cell r="E78" t="str">
            <v>Circuito Alimentador para salidas en 4#12+1#12T, incluye tubería EMT 3/4"</v>
          </cell>
        </row>
        <row r="79">
          <cell r="E79" t="str">
            <v>Circuito Alimentador para salidas en 2#12+1#12T, incluye tubería EMT 3/4"</v>
          </cell>
        </row>
        <row r="80">
          <cell r="E80" t="str">
            <v>Salidas PVC 110 V para tomas dobles con Polo a tierra.</v>
          </cell>
        </row>
        <row r="81">
          <cell r="E81" t="str">
            <v>Salida PVC 220 V para tomas dobles.</v>
          </cell>
        </row>
        <row r="82">
          <cell r="E82" t="str">
            <v>Salida EMT 110 Para Toma Corriente Doble</v>
          </cell>
        </row>
        <row r="83">
          <cell r="E83" t="str">
            <v>Salida PVC 110 V para Swiche Sencillo.</v>
          </cell>
        </row>
        <row r="84">
          <cell r="E84" t="str">
            <v>Salida EMT 110 V para iluminación con toma corriente.</v>
          </cell>
        </row>
        <row r="85">
          <cell r="E85" t="str">
            <v>Salida EMT 110 V para iluminación Bombilla alógena 100 w.</v>
          </cell>
        </row>
        <row r="86">
          <cell r="E86" t="str">
            <v>Tablero monofásico de 24 circuitos.</v>
          </cell>
        </row>
        <row r="87">
          <cell r="E87" t="str">
            <v>Varilla Coperwell para sistema de puesta a tierra.</v>
          </cell>
        </row>
        <row r="88">
          <cell r="E88" t="str">
            <v>Luminaria hermética LED 2 x 32 T8 sobreponer incluye salida en tubería EMT.</v>
          </cell>
        </row>
        <row r="89">
          <cell r="E89" t="str">
            <v>Pánel led 60x60 de empotrar, incluye salida en tubería EMT.</v>
          </cell>
        </row>
        <row r="90">
          <cell r="E90" t="str">
            <v>Punta Captadora 0,60 tipo Franklin</v>
          </cell>
        </row>
        <row r="91">
          <cell r="E91" t="str">
            <v>Cable de aluminio 1/0 AWG</v>
          </cell>
        </row>
        <row r="92">
          <cell r="E92" t="str">
            <v>Cable de cobre desnudo 1/0 AWG</v>
          </cell>
        </row>
        <row r="93">
          <cell r="E93" t="str">
            <v>Bajantes en cable de aluminio 1/0ASCR en IMC</v>
          </cell>
        </row>
        <row r="94">
          <cell r="E94" t="str">
            <v>Soldadura Exotérmica</v>
          </cell>
        </row>
        <row r="95">
          <cell r="E95">
            <v>0</v>
          </cell>
        </row>
        <row r="96">
          <cell r="E96" t="str">
            <v>INSTALACIONES HIDRÁULICAS Y SANITARIAS</v>
          </cell>
        </row>
        <row r="97">
          <cell r="E97">
            <v>0</v>
          </cell>
        </row>
        <row r="98">
          <cell r="E98" t="str">
            <v>Bajante Ø 4" para aguas lluvias</v>
          </cell>
        </row>
        <row r="99">
          <cell r="E99" t="str">
            <v>Canal PVC Para recolección de aguas lluvias aéreas.</v>
          </cell>
        </row>
        <row r="100">
          <cell r="E100" t="str">
            <v>Red Sanitaria en tubería de 3"</v>
          </cell>
        </row>
        <row r="101">
          <cell r="E101" t="str">
            <v>Red Sanitaria en tubería de 4"</v>
          </cell>
        </row>
        <row r="102">
          <cell r="E102" t="str">
            <v>Red Sanitaria en tubería de 6"</v>
          </cell>
        </row>
        <row r="103">
          <cell r="E103" t="str">
            <v>Salida Aguas lluvias 4"</v>
          </cell>
        </row>
        <row r="104">
          <cell r="E104" t="str">
            <v>Salida Sanitaria en Ø 3"</v>
          </cell>
        </row>
        <row r="105">
          <cell r="E105" t="str">
            <v>Salida Sanitaria en Ø 4"</v>
          </cell>
        </row>
        <row r="106">
          <cell r="E106" t="str">
            <v>Salidas Abastos en  Ø 1/2"</v>
          </cell>
        </row>
        <row r="107">
          <cell r="E107" t="str">
            <v>Salidas Abastos en  Ø 1"</v>
          </cell>
        </row>
        <row r="108">
          <cell r="E108" t="str">
            <v>Red Abastos de Ø 1/2"</v>
          </cell>
        </row>
        <row r="109">
          <cell r="E109" t="str">
            <v>Red Abastos de Ø 1 1/2"</v>
          </cell>
        </row>
        <row r="110">
          <cell r="E110" t="str">
            <v xml:space="preserve">SEMICODO Ø6" </v>
          </cell>
        </row>
        <row r="111">
          <cell r="E111" t="str">
            <v>SIFÓN PVC-S Ø3" PARA PISOS</v>
          </cell>
        </row>
        <row r="112">
          <cell r="E112" t="str">
            <v xml:space="preserve">SILLA YEE Ø250 mm X Ø6" </v>
          </cell>
        </row>
        <row r="113">
          <cell r="E113" t="str">
            <v>VÁLVULA DE PASO LIBRE Ø 1 1/2"</v>
          </cell>
        </row>
        <row r="114">
          <cell r="E114" t="str">
            <v>REGISTRO VÁLVULA DE CORTE 1/2"</v>
          </cell>
        </row>
        <row r="115">
          <cell r="E115" t="str">
            <v>REJILLA PISO PVC 3"</v>
          </cell>
        </row>
        <row r="116">
          <cell r="E116">
            <v>0</v>
          </cell>
        </row>
        <row r="117">
          <cell r="E117" t="str">
            <v>MUEBLES Y APARATOS</v>
          </cell>
        </row>
        <row r="118">
          <cell r="E118">
            <v>0</v>
          </cell>
        </row>
        <row r="119">
          <cell r="E119" t="str">
            <v>Sanitario Sencillo Blanco</v>
          </cell>
        </row>
        <row r="120">
          <cell r="E120" t="str">
            <v>Orinal Sencillo Blanco</v>
          </cell>
        </row>
        <row r="121">
          <cell r="E121" t="str">
            <v>Lavamanos de incrustar sencillo blanco.</v>
          </cell>
        </row>
        <row r="122">
          <cell r="E122" t="str">
            <v>Lavadero Prefabricado 60 x 60.</v>
          </cell>
        </row>
        <row r="123">
          <cell r="E123" t="str">
            <v>Porta Papel en cerámico</v>
          </cell>
        </row>
        <row r="124">
          <cell r="E124" t="str">
            <v>Jabonera cerámica</v>
          </cell>
        </row>
        <row r="125">
          <cell r="E125" t="str">
            <v>Espejos Adheridos a la pared</v>
          </cell>
        </row>
        <row r="126">
          <cell r="E126" t="str">
            <v>Barras discapacitados en Acero Inoxidable</v>
          </cell>
        </row>
        <row r="127">
          <cell r="E127">
            <v>0</v>
          </cell>
        </row>
        <row r="128">
          <cell r="E128" t="str">
            <v>CUBIERTAS</v>
          </cell>
        </row>
        <row r="129">
          <cell r="E129">
            <v>0</v>
          </cell>
        </row>
        <row r="130">
          <cell r="E130" t="str">
            <v>Cubierta en Teja de Fibro Cemento Tipo colonial</v>
          </cell>
        </row>
        <row r="131">
          <cell r="E131">
            <v>0</v>
          </cell>
        </row>
        <row r="132">
          <cell r="E132" t="str">
            <v>CARPINTERÍA METÁLICA Y DE MADERA</v>
          </cell>
        </row>
        <row r="133">
          <cell r="E133">
            <v>0</v>
          </cell>
        </row>
        <row r="134">
          <cell r="E134" t="str">
            <v>Pasamanos en tubería galvanizada de 2" de Diámetro</v>
          </cell>
        </row>
        <row r="135">
          <cell r="E135" t="str">
            <v>Ventana X M² en vidrio crudo de 4 mm con marco en aluminio anodizado 6cm con película de seguridad.</v>
          </cell>
        </row>
        <row r="136">
          <cell r="E136" t="str">
            <v>Puerta en lámina galvanizada de 0,70 x 2,10</v>
          </cell>
        </row>
        <row r="137">
          <cell r="E137" t="str">
            <v>Puerta en lámina galvanizada de 0,80 x 2,10</v>
          </cell>
        </row>
        <row r="138">
          <cell r="E138" t="str">
            <v>Puerta en lámina galvanizada de 1,20 x 2,10 Ala doble</v>
          </cell>
        </row>
        <row r="139">
          <cell r="E139" t="str">
            <v>Puerta en lámina galvanizada de 1,50 x 2,10 Ala Doble</v>
          </cell>
        </row>
        <row r="140">
          <cell r="E140" t="str">
            <v>Mesón en acero inoxidable con 1 Pozuelo.</v>
          </cell>
        </row>
        <row r="141">
          <cell r="E141">
            <v>0</v>
          </cell>
        </row>
        <row r="142">
          <cell r="E142" t="str">
            <v>PAÑETES, ESTUCOS, PINTURAS, CIELOS, IMPERMEABILIZANTES Y JUNTAS</v>
          </cell>
        </row>
        <row r="143">
          <cell r="E143">
            <v>0</v>
          </cell>
        </row>
        <row r="144">
          <cell r="E144" t="str">
            <v>Revoque simple en muros</v>
          </cell>
        </row>
        <row r="145">
          <cell r="E145" t="str">
            <v>Pintura tipo Coraza para exteriores.</v>
          </cell>
        </row>
        <row r="146">
          <cell r="E146" t="str">
            <v>Pintura Acrílica Cocinas, comedores, baños.</v>
          </cell>
        </row>
        <row r="147">
          <cell r="E147" t="str">
            <v>Pintura Tipo I Vinilo para interiores 3 Manos.</v>
          </cell>
        </row>
        <row r="148">
          <cell r="E148" t="str">
            <v>Cielo raso en yeso para interiores sobre estructura metálica.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3)"/>
      <sheetName val="Design"/>
    </sheetNames>
    <sheetDataSet>
      <sheetData sheetId="0" refreshError="1"/>
      <sheetData sheetId="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IDADES"/>
      <sheetName val="APU item M1-3"/>
      <sheetName val="APU item 1.1"/>
      <sheetName val="APU item 1.2"/>
      <sheetName val="APU item 1.4"/>
      <sheetName val="APU item 1.5"/>
      <sheetName val="APU item 1.6"/>
      <sheetName val="APU item 1.7"/>
      <sheetName val="APU item 1.8"/>
      <sheetName val="APU item 1.9"/>
      <sheetName val="APU item 1.10"/>
      <sheetName val="APU item 1.12"/>
      <sheetName val="APU item 1.13"/>
      <sheetName val="APU item 1.14"/>
      <sheetName val="APU item 1.15"/>
      <sheetName val="APU item 1.16"/>
      <sheetName val="APU item 1.17"/>
      <sheetName val="APU item 1.18"/>
      <sheetName val="APU item 1.19"/>
      <sheetName val="APU item 1.24"/>
      <sheetName val="APU item 1.25"/>
      <sheetName val="APU item 1.26"/>
      <sheetName val="APU item 1.27"/>
      <sheetName val="APU item 1.31"/>
      <sheetName val="APU item 1.36"/>
      <sheetName val="APU item 1.40"/>
      <sheetName val="Materiales"/>
      <sheetName val="Materiales Desc"/>
      <sheetName val="Mano de Obra"/>
      <sheetName val="Herramienta"/>
      <sheetName val="S.M.L.V"/>
      <sheetName val="Forma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Cemento gris Uso Gnral 50kg - ARGOS</v>
          </cell>
        </row>
        <row r="3">
          <cell r="A3" t="str">
            <v>Cemento Blanco</v>
          </cell>
        </row>
        <row r="4">
          <cell r="A4" t="str">
            <v>Concreto Premezclado</v>
          </cell>
        </row>
        <row r="5">
          <cell r="A5" t="str">
            <v>Revoque</v>
          </cell>
        </row>
        <row r="6">
          <cell r="A6" t="str">
            <v>Mortero 1:3</v>
          </cell>
        </row>
        <row r="7">
          <cell r="A7" t="str">
            <v>Arena de concreto</v>
          </cell>
        </row>
        <row r="8">
          <cell r="A8" t="str">
            <v>Arena de Revoque</v>
          </cell>
        </row>
        <row r="9">
          <cell r="A9" t="str">
            <v>Arena de pega</v>
          </cell>
        </row>
        <row r="10">
          <cell r="A10" t="str">
            <v>Triturado de 1/2"</v>
          </cell>
        </row>
        <row r="11">
          <cell r="A11" t="str">
            <v>Tierra no vegetal</v>
          </cell>
        </row>
        <row r="12">
          <cell r="A12" t="str">
            <v>Material Granular seleccionado</v>
          </cell>
        </row>
        <row r="13">
          <cell r="A13" t="str">
            <v>Afirmado</v>
          </cell>
        </row>
        <row r="14">
          <cell r="A14" t="str">
            <v>Costal</v>
          </cell>
        </row>
        <row r="15">
          <cell r="A15" t="str">
            <v>Material para filtro</v>
          </cell>
        </row>
        <row r="16">
          <cell r="A16" t="str">
            <v>Agua</v>
          </cell>
        </row>
        <row r="17">
          <cell r="A17" t="str">
            <v>Tela verde 100m x 2.10m</v>
          </cell>
        </row>
        <row r="18">
          <cell r="A18" t="str">
            <v>Bloque de cemento 0.10x0.20x0.40m estructural</v>
          </cell>
        </row>
        <row r="19">
          <cell r="A19" t="str">
            <v>Bloque de cemento 0.10x0.20x0.40m</v>
          </cell>
        </row>
        <row r="20">
          <cell r="A20" t="str">
            <v>Bloque de cemento 0.15x0.20x0.40m</v>
          </cell>
        </row>
        <row r="21">
          <cell r="A21" t="str">
            <v>Ladrillo prensado tipo Santa Fe 24.5x12x5.5cm</v>
          </cell>
        </row>
        <row r="22">
          <cell r="A22" t="str">
            <v>Ladrillo tolete común</v>
          </cell>
        </row>
        <row r="23">
          <cell r="A23" t="str">
            <v>Bloque #5 estándar 12 x 20 x 30 cm</v>
          </cell>
        </row>
        <row r="24">
          <cell r="A24" t="str">
            <v>Barniz intemperie brillante</v>
          </cell>
        </row>
        <row r="25">
          <cell r="A25" t="str">
            <v>Pintura Epoxica</v>
          </cell>
        </row>
        <row r="26">
          <cell r="A26" t="str">
            <v>Pintura Vinilo tipo I</v>
          </cell>
        </row>
        <row r="27">
          <cell r="A27" t="str">
            <v>Pintura Vinilo tipo II</v>
          </cell>
        </row>
        <row r="28">
          <cell r="A28" t="str">
            <v>Pintura Acriltex</v>
          </cell>
        </row>
        <row r="29">
          <cell r="A29" t="str">
            <v>Pintura Vinilo Exterior tipo KORAZA</v>
          </cell>
        </row>
        <row r="30">
          <cell r="A30" t="str">
            <v>Rodillo</v>
          </cell>
        </row>
        <row r="31">
          <cell r="A31" t="str">
            <v>Brocha</v>
          </cell>
        </row>
        <row r="32">
          <cell r="A32" t="str">
            <v>Tex Joint Juntas</v>
          </cell>
        </row>
        <row r="33">
          <cell r="A33" t="str">
            <v>Estuco Acrilico</v>
          </cell>
        </row>
        <row r="34">
          <cell r="A34" t="str">
            <v>Cielo Raso de PVC - Blanco</v>
          </cell>
        </row>
        <row r="35">
          <cell r="A35" t="str">
            <v>Placa de Yeso</v>
          </cell>
        </row>
        <row r="36">
          <cell r="A36" t="str">
            <v>Placa de Yeso RH</v>
          </cell>
        </row>
        <row r="37">
          <cell r="A37" t="str">
            <v>Placa de Fibrocemento 6mm</v>
          </cell>
        </row>
        <row r="38">
          <cell r="A38" t="str">
            <v>Placa de Fibrocemento 8mm</v>
          </cell>
        </row>
        <row r="39">
          <cell r="A39" t="str">
            <v>Placa de Fibrocemento 10mm</v>
          </cell>
        </row>
        <row r="40">
          <cell r="A40" t="str">
            <v>Placa de Fibrocemento 14mm</v>
          </cell>
        </row>
        <row r="41">
          <cell r="A41" t="str">
            <v>Placa de Fibrocemento 20mm</v>
          </cell>
        </row>
        <row r="42">
          <cell r="A42" t="str">
            <v>Omegas</v>
          </cell>
        </row>
        <row r="43">
          <cell r="A43" t="str">
            <v>Viguetas</v>
          </cell>
        </row>
        <row r="44">
          <cell r="A44" t="str">
            <v>Angulos 2x2</v>
          </cell>
        </row>
        <row r="45">
          <cell r="A45" t="str">
            <v>Paral base 6 cal 24</v>
          </cell>
        </row>
        <row r="46">
          <cell r="A46" t="str">
            <v>Canal base 6 cal 24</v>
          </cell>
        </row>
        <row r="47">
          <cell r="A47" t="str">
            <v>Paral base 9 cal 24</v>
          </cell>
        </row>
        <row r="48">
          <cell r="A48" t="str">
            <v>Canal base 9 cal 24</v>
          </cell>
        </row>
        <row r="49">
          <cell r="A49" t="str">
            <v>Paral base 9 cal 20</v>
          </cell>
        </row>
        <row r="50">
          <cell r="A50" t="str">
            <v>Canal base 9 cal 20</v>
          </cell>
        </row>
        <row r="51">
          <cell r="A51" t="str">
            <v>Tornilleria</v>
          </cell>
        </row>
        <row r="52">
          <cell r="A52" t="str">
            <v>Masilla Cuñete 28kg</v>
          </cell>
        </row>
        <row r="53">
          <cell r="A53" t="str">
            <v>Cinta malla</v>
          </cell>
        </row>
        <row r="54">
          <cell r="A54" t="str">
            <v>Cinta Papel</v>
          </cell>
        </row>
        <row r="55">
          <cell r="A55">
            <v>0</v>
          </cell>
        </row>
        <row r="56">
          <cell r="A56">
            <v>0</v>
          </cell>
        </row>
        <row r="57">
          <cell r="A57" t="str">
            <v>Hoja de lija</v>
          </cell>
        </row>
        <row r="58">
          <cell r="A58" t="str">
            <v>Carton Corrugado</v>
          </cell>
        </row>
        <row r="59">
          <cell r="A59" t="str">
            <v>Adhesivo epóxico - Sikadur AnchorFix-4</v>
          </cell>
        </row>
        <row r="60">
          <cell r="A60" t="str">
            <v>Acero de 37000 psi</v>
          </cell>
        </row>
        <row r="61">
          <cell r="A61" t="str">
            <v>Acero de 60000 psi</v>
          </cell>
        </row>
        <row r="62">
          <cell r="A62" t="str">
            <v>Grafil 5.5mm</v>
          </cell>
        </row>
        <row r="63">
          <cell r="A63" t="str">
            <v>Teja Blanca 5.9X0.94M 2.5Mm</v>
          </cell>
        </row>
        <row r="64">
          <cell r="A64" t="str">
            <v>Teja Española AC</v>
          </cell>
        </row>
        <row r="65">
          <cell r="A65" t="str">
            <v>Ganchos para teja AC</v>
          </cell>
        </row>
        <row r="66">
          <cell r="A66" t="str">
            <v>Amarras</v>
          </cell>
        </row>
        <row r="67">
          <cell r="A67" t="str">
            <v>Silicona</v>
          </cell>
        </row>
        <row r="68">
          <cell r="A68" t="str">
            <v>Igasol Cubierta</v>
          </cell>
        </row>
        <row r="69">
          <cell r="A69" t="str">
            <v>Cuarton de 2x4-3m</v>
          </cell>
        </row>
        <row r="70">
          <cell r="A70" t="str">
            <v>Caballete Teja Española AC</v>
          </cell>
        </row>
        <row r="71">
          <cell r="A71" t="str">
            <v>Tornillo autoperforante</v>
          </cell>
        </row>
        <row r="72">
          <cell r="A72" t="str">
            <v>Puntilla 2"</v>
          </cell>
        </row>
        <row r="73">
          <cell r="A73" t="str">
            <v>Tabla de 1"x10"-3m</v>
          </cell>
        </row>
        <row r="74">
          <cell r="A74" t="str">
            <v>Vareta 2"x2"-3m</v>
          </cell>
        </row>
        <row r="75">
          <cell r="A75" t="str">
            <v>Guadua 3m</v>
          </cell>
        </row>
        <row r="76">
          <cell r="A76" t="str">
            <v>Bloquelon 0.8x0.23x0.08</v>
          </cell>
        </row>
        <row r="77">
          <cell r="A77" t="str">
            <v>Perfil cal 19 (6m)</v>
          </cell>
        </row>
        <row r="78">
          <cell r="A78" t="str">
            <v>Antisol</v>
          </cell>
        </row>
        <row r="79">
          <cell r="A79" t="str">
            <v>Malla electrosoldada 15x15 4mm 1M2</v>
          </cell>
        </row>
        <row r="80">
          <cell r="A80" t="str">
            <v>Malla electrosoldada D-257 15x15  Ø 7-7 mm</v>
          </cell>
        </row>
        <row r="81">
          <cell r="A81" t="str">
            <v>Desmondante Sika Separol 3.5kg</v>
          </cell>
        </row>
        <row r="82">
          <cell r="A82" t="str">
            <v>Grapas</v>
          </cell>
        </row>
        <row r="83">
          <cell r="A83" t="str">
            <v>Poste de Madera</v>
          </cell>
        </row>
        <row r="84">
          <cell r="A84" t="str">
            <v>Impermeabilizante para concreto</v>
          </cell>
        </row>
        <row r="85">
          <cell r="A85" t="str">
            <v>Impermeabilizante integral para morteros</v>
          </cell>
        </row>
        <row r="86">
          <cell r="A86" t="str">
            <v>Acelerante</v>
          </cell>
        </row>
        <row r="87">
          <cell r="A87" t="str">
            <v>Piedra de canto rodado</v>
          </cell>
        </row>
        <row r="88">
          <cell r="A88" t="str">
            <v>Fuidificante para concreto</v>
          </cell>
        </row>
        <row r="89">
          <cell r="A89" t="str">
            <v>Alambre quemado</v>
          </cell>
        </row>
        <row r="90">
          <cell r="A90" t="str">
            <v>Valla en Tela vinílica con malla de poliester ( banner)</v>
          </cell>
        </row>
        <row r="91">
          <cell r="A91" t="str">
            <v>Material de peña (Recebo) en cantera</v>
          </cell>
        </row>
        <row r="92">
          <cell r="A92" t="str">
            <v>Tabla para formaleta 1" x 10" x 2.9m</v>
          </cell>
        </row>
        <row r="93">
          <cell r="A93" t="str">
            <v>Bisagra de hierro para puerta</v>
          </cell>
        </row>
        <row r="94">
          <cell r="A94" t="str">
            <v>Pintura esmalte para exteriores</v>
          </cell>
        </row>
        <row r="95">
          <cell r="A95" t="str">
            <v>Listo de sajo de 5 x 3 cm x 2.5m (varilla)</v>
          </cell>
        </row>
        <row r="96">
          <cell r="A96" t="str">
            <v>Cinta de Señalizacion cal 6</v>
          </cell>
        </row>
        <row r="97">
          <cell r="A97" t="str">
            <v>Señalizador tubular de 1m (2 lineas de cinta)</v>
          </cell>
        </row>
        <row r="98">
          <cell r="A98" t="str">
            <v>Tela de cerramiento a=2.10m (Rollo x 100m)</v>
          </cell>
        </row>
        <row r="99">
          <cell r="A99" t="str">
            <v>Malla eslabonada galvanizada Calibre 12 ojo 2"</v>
          </cell>
        </row>
        <row r="100">
          <cell r="A100" t="str">
            <v>Tubo de acero gal, de 48 mm y 1,5 mm de espesor</v>
          </cell>
        </row>
        <row r="101">
          <cell r="A101" t="str">
            <v>Soldadura para hierro estructural</v>
          </cell>
        </row>
        <row r="102">
          <cell r="A102" t="str">
            <v>Alambre Galvanizado C12</v>
          </cell>
        </row>
        <row r="103">
          <cell r="A103" t="str">
            <v>Angulo 1" x 1/8"</v>
          </cell>
        </row>
        <row r="104">
          <cell r="A104">
            <v>0</v>
          </cell>
        </row>
        <row r="105">
          <cell r="A105" t="str">
            <v>Tubo galvanizado para cerramiento de 1 1/2" x 6m</v>
          </cell>
        </row>
        <row r="106">
          <cell r="A106" t="str">
            <v>Gasolina</v>
          </cell>
        </row>
        <row r="107">
          <cell r="A107" t="str">
            <v>ACPM</v>
          </cell>
        </row>
        <row r="108">
          <cell r="A108" t="str">
            <v>Caseton en eterilla h=0.30 , a=0.65m</v>
          </cell>
        </row>
        <row r="109">
          <cell r="A109" t="str">
            <v>Malla con vena C24</v>
          </cell>
        </row>
        <row r="110">
          <cell r="A110" t="str">
            <v>Caseton en eterilla h=0.40 , a=0.65m</v>
          </cell>
        </row>
        <row r="111">
          <cell r="A111" t="str">
            <v>Caseton en eterilla h=0.45 , a=0.65m</v>
          </cell>
        </row>
        <row r="112">
          <cell r="A112" t="str">
            <v>Steeldeck, Cal 22 0.94x5.60m - e=0.75mm, Perfil e=1.5mm 90 mm L=6m</v>
          </cell>
        </row>
        <row r="113">
          <cell r="A113" t="str">
            <v>Ceramica</v>
          </cell>
        </row>
        <row r="114">
          <cell r="A114" t="str">
            <v>Pega para ceramica</v>
          </cell>
        </row>
        <row r="115">
          <cell r="A115" t="str">
            <v>Porcelanato</v>
          </cell>
        </row>
        <row r="116">
          <cell r="A116" t="str">
            <v>Pega para porcelanato</v>
          </cell>
        </row>
        <row r="117">
          <cell r="A117" t="str">
            <v>Boquilla para enchape</v>
          </cell>
        </row>
        <row r="118">
          <cell r="A118" t="str">
            <v>Piso Duropiso 33x33 cm</v>
          </cell>
        </row>
        <row r="119">
          <cell r="A119" t="str">
            <v>Estopa</v>
          </cell>
        </row>
        <row r="120">
          <cell r="A120" t="str">
            <v>Crucetas</v>
          </cell>
        </row>
        <row r="121">
          <cell r="A121" t="str">
            <v>Tubo EMT 1/2"</v>
          </cell>
        </row>
        <row r="122">
          <cell r="A122" t="str">
            <v>Curva EMT 1/2"</v>
          </cell>
        </row>
        <row r="123">
          <cell r="A123" t="str">
            <v>Union EMT 1/2" acero</v>
          </cell>
        </row>
        <row r="124">
          <cell r="A124" t="str">
            <v>Conector EMT 1/2"</v>
          </cell>
        </row>
        <row r="125">
          <cell r="A125" t="str">
            <v>Grapa 1 Doble Oreja x 10Und Galvanizada</v>
          </cell>
        </row>
        <row r="126">
          <cell r="A126" t="str">
            <v>Tubo Conduit PVC 1/2"</v>
          </cell>
        </row>
        <row r="127">
          <cell r="A127" t="str">
            <v>Curva Conduit PVC 1/2"</v>
          </cell>
        </row>
        <row r="128">
          <cell r="A128" t="str">
            <v>Adaptador Terminal PVC 1/2"</v>
          </cell>
        </row>
        <row r="129">
          <cell r="A129" t="str">
            <v>Limpiador PVC</v>
          </cell>
        </row>
        <row r="130">
          <cell r="A130" t="str">
            <v>Soldadura PVC</v>
          </cell>
        </row>
        <row r="131">
          <cell r="A131" t="str">
            <v>Caja 2x4 Metalica galvanizada</v>
          </cell>
        </row>
        <row r="132">
          <cell r="A132" t="str">
            <v>Cable Cu aislado #12 AWG THHN/THWN</v>
          </cell>
        </row>
        <row r="133">
          <cell r="A133" t="str">
            <v>Conector para cable</v>
          </cell>
        </row>
        <row r="134">
          <cell r="A134" t="str">
            <v>Cinta Aislante</v>
          </cell>
        </row>
        <row r="135">
          <cell r="A135" t="str">
            <v>Tubo Conduit PVC 1"</v>
          </cell>
        </row>
        <row r="136">
          <cell r="A136" t="str">
            <v>Curva Conduit PVC 1"</v>
          </cell>
        </row>
        <row r="137">
          <cell r="A137" t="str">
            <v>Adaptador Terminal PVC 1"</v>
          </cell>
        </row>
        <row r="138">
          <cell r="A138" t="str">
            <v>Cable Cu aislado #10 -#8 AWG THHN/THWN</v>
          </cell>
        </row>
        <row r="139">
          <cell r="A139" t="str">
            <v>Tablero monofásico 6 circuitos con barraje de 75 A</v>
          </cell>
        </row>
        <row r="140">
          <cell r="A140" t="str">
            <v>Interruptor enchufable 1x20 A 10 KA</v>
          </cell>
        </row>
        <row r="141">
          <cell r="A141" t="str">
            <v>Adhesivo impreso</v>
          </cell>
        </row>
        <row r="142">
          <cell r="A142" t="str">
            <v>Toma Trifilar 240v</v>
          </cell>
        </row>
        <row r="143">
          <cell r="A143" t="str">
            <v>Toma corriente normal 2P + T</v>
          </cell>
        </row>
        <row r="144">
          <cell r="A144" t="str">
            <v>Toma corriente GFCI</v>
          </cell>
        </row>
        <row r="145">
          <cell r="A145" t="str">
            <v>Roseta plástica (Plafon)</v>
          </cell>
        </row>
        <row r="146">
          <cell r="A146" t="str">
            <v>Interruptor Simple</v>
          </cell>
        </row>
        <row r="147">
          <cell r="A147" t="str">
            <v>Accesorio PVC presion</v>
          </cell>
        </row>
        <row r="148">
          <cell r="A148" t="str">
            <v>Tuberia PVC presion 1/2"</v>
          </cell>
        </row>
        <row r="149">
          <cell r="A149" t="str">
            <v>Niple de HG de 1/2" 15cm</v>
          </cell>
        </row>
        <row r="150">
          <cell r="A150" t="str">
            <v>Tuberia PVC presion 3/4"</v>
          </cell>
        </row>
        <row r="151">
          <cell r="A151" t="str">
            <v>Niple de HG de 3/4" 15cm</v>
          </cell>
        </row>
        <row r="152">
          <cell r="A152" t="str">
            <v>Tuberia PVC presion 1"</v>
          </cell>
        </row>
        <row r="153">
          <cell r="A153" t="str">
            <v>Niple de HG de 1" 15cm</v>
          </cell>
        </row>
        <row r="154">
          <cell r="A154" t="str">
            <v>Tuberia PVC presion 1 1/4"</v>
          </cell>
        </row>
        <row r="155">
          <cell r="A155" t="str">
            <v>Niple de HG de 1 1/4" 15cm</v>
          </cell>
        </row>
        <row r="156">
          <cell r="A156" t="str">
            <v>Tuberia PVC presion 1 1/2"</v>
          </cell>
        </row>
        <row r="157">
          <cell r="A157" t="str">
            <v>Niple de HG de 1 1/2" 15cm</v>
          </cell>
        </row>
        <row r="158">
          <cell r="A158" t="str">
            <v>Registro de corte de 1/2"</v>
          </cell>
        </row>
        <row r="159">
          <cell r="A159" t="str">
            <v>Cheque de 1/2" Presion</v>
          </cell>
        </row>
        <row r="160">
          <cell r="A160" t="str">
            <v>Cinta de Teflon 10m</v>
          </cell>
        </row>
        <row r="161">
          <cell r="A161" t="str">
            <v>Adaptador PVC macho de 1/2" presion</v>
          </cell>
        </row>
        <row r="162">
          <cell r="A162" t="str">
            <v>Adaptador PVC hembra de 1/2" presion</v>
          </cell>
        </row>
        <row r="163">
          <cell r="A163" t="str">
            <v>Llave de paso 1/2"</v>
          </cell>
        </row>
        <row r="164">
          <cell r="A164" t="str">
            <v>Tuberia PVC agua lluvia de 3"</v>
          </cell>
        </row>
        <row r="165">
          <cell r="A165" t="str">
            <v>Accesorio PVC agua lluvia</v>
          </cell>
        </row>
        <row r="166">
          <cell r="A166" t="str">
            <v>Soporte bajante PVC agua lluvia</v>
          </cell>
        </row>
        <row r="167">
          <cell r="A167" t="str">
            <v>Tuberia PVC ventilacion de 2"</v>
          </cell>
        </row>
        <row r="168">
          <cell r="A168" t="str">
            <v>Tapon de cobre</v>
          </cell>
        </row>
        <row r="169">
          <cell r="A169" t="str">
            <v>Adaptador macho cobre</v>
          </cell>
        </row>
        <row r="170">
          <cell r="A170" t="str">
            <v>Tuberia de cobre</v>
          </cell>
        </row>
        <row r="171">
          <cell r="A171" t="str">
            <v>Accesorio PVC sanitaria</v>
          </cell>
        </row>
        <row r="172">
          <cell r="A172" t="str">
            <v>Tuberia PVC Sanitaria 2"</v>
          </cell>
        </row>
        <row r="173">
          <cell r="A173" t="str">
            <v>Tuberia PVC Sanitaria 4"</v>
          </cell>
        </row>
        <row r="174">
          <cell r="A174" t="str">
            <v>Valvula de bola 1/2"</v>
          </cell>
        </row>
        <row r="175">
          <cell r="A175" t="str">
            <v>Valvula de Cheque 1/2"</v>
          </cell>
        </row>
        <row r="176">
          <cell r="A176" t="str">
            <v>Sanitario ACUAPLUS ultra Bone</v>
          </cell>
        </row>
        <row r="177">
          <cell r="A177" t="str">
            <v>Sanitario HAPPY REDONDO Single 4.8 litros</v>
          </cell>
        </row>
        <row r="178">
          <cell r="A178" t="str">
            <v>Sanitario MANANTIAL 4.8 Litros</v>
          </cell>
        </row>
        <row r="179">
          <cell r="A179" t="str">
            <v>Sanitario AQUAPRO Redondo 3.7 Litros</v>
          </cell>
        </row>
        <row r="180">
          <cell r="A180" t="str">
            <v>Sanitario ECOCLEAN Single Blanco</v>
          </cell>
        </row>
        <row r="181">
          <cell r="A181" t="str">
            <v>Sanitario MONTECARLO Novo Redondo</v>
          </cell>
        </row>
        <row r="182">
          <cell r="A182" t="str">
            <v>Sanitario MONTECARLO Novo Alongado</v>
          </cell>
        </row>
        <row r="183">
          <cell r="A183" t="str">
            <v>Brida Flexible 4"</v>
          </cell>
        </row>
        <row r="184">
          <cell r="A184" t="str">
            <v>Brida Flexible 3"</v>
          </cell>
        </row>
        <row r="185">
          <cell r="A185" t="str">
            <v>Lavamanos colgar ACUACER</v>
          </cell>
        </row>
        <row r="186">
          <cell r="A186" t="str">
            <v>Lavamanos Pedestal MILANO</v>
          </cell>
        </row>
        <row r="187">
          <cell r="A187" t="str">
            <v>Lavamanos Colgar MILANO</v>
          </cell>
        </row>
        <row r="188">
          <cell r="A188" t="str">
            <v xml:space="preserve">Lavamanos Pedestal AVANTI </v>
          </cell>
        </row>
        <row r="189">
          <cell r="A189" t="str">
            <v>Lavamanos colgar Happy Blanco</v>
          </cell>
        </row>
        <row r="190">
          <cell r="A190" t="str">
            <v>Grifería institucional de mesa tipo push para lavamanos</v>
          </cell>
        </row>
        <row r="191">
          <cell r="A191" t="str">
            <v>Grifería para Lavamanos Monocontrol</v>
          </cell>
        </row>
        <row r="192">
          <cell r="A192" t="str">
            <v>Grifería para Lavamanos NOGAL</v>
          </cell>
        </row>
        <row r="193">
          <cell r="A193" t="str">
            <v>Grifería sencilla lavaplatos</v>
          </cell>
        </row>
        <row r="194">
          <cell r="A194" t="str">
            <v>Grifería lavaplatos con mezclador</v>
          </cell>
        </row>
        <row r="195">
          <cell r="A195" t="str">
            <v>Kit Lavaplatos con Desague Tipo Push</v>
          </cell>
        </row>
        <row r="196">
          <cell r="A196" t="str">
            <v>Kit Lavamos con Desague Sencillo</v>
          </cell>
        </row>
        <row r="197">
          <cell r="A197" t="str">
            <v>Kit Lavamos con Desague Tipo Push</v>
          </cell>
        </row>
        <row r="198">
          <cell r="A198" t="str">
            <v>Ducha sencilla cromo</v>
          </cell>
        </row>
        <row r="199">
          <cell r="A199" t="str">
            <v>Mezclador de Ducha</v>
          </cell>
        </row>
        <row r="200">
          <cell r="A200" t="str">
            <v>Rejilla de piso Plastica 3x2</v>
          </cell>
        </row>
        <row r="201">
          <cell r="A201" t="str">
            <v>Rejilla de piso Metalica 3x2</v>
          </cell>
        </row>
        <row r="202">
          <cell r="A202" t="str">
            <v>Mesón en acero inox para cocineta 150x55cm + Poceta</v>
          </cell>
        </row>
        <row r="203">
          <cell r="A203" t="str">
            <v>Mesón en acero inox para cocineta 150x55cm + Poceta y 4 Puestos coccion</v>
          </cell>
        </row>
        <row r="204">
          <cell r="A204" t="str">
            <v>Kit Instalacion Sanitario</v>
          </cell>
        </row>
        <row r="205">
          <cell r="A205" t="str">
            <v>Kit Instalacion Lavaplatos</v>
          </cell>
        </row>
        <row r="206">
          <cell r="A206" t="str">
            <v>Detergente</v>
          </cell>
        </row>
        <row r="207">
          <cell r="A207" t="str">
            <v>Limpiavidrios</v>
          </cell>
        </row>
        <row r="208">
          <cell r="A208">
            <v>0</v>
          </cell>
        </row>
        <row r="209">
          <cell r="A209" t="str">
            <v>Ventana en Aluminio crudo de 1.00x1.00m</v>
          </cell>
        </row>
        <row r="210">
          <cell r="A210" t="str">
            <v>Puerta Metalica y Lamina de 1.00x2.10m</v>
          </cell>
        </row>
        <row r="211">
          <cell r="A211" t="str">
            <v>Puerta Metalica y madera de 0.80x2.10m</v>
          </cell>
        </row>
        <row r="212">
          <cell r="A212" t="str">
            <v>Puerta Metalica y madera de 0.70x2.10m</v>
          </cell>
        </row>
        <row r="213">
          <cell r="A213" t="str">
            <v>Puerta Metalica y Lamina de 0.80x2.10m</v>
          </cell>
        </row>
        <row r="214">
          <cell r="A214" t="str">
            <v>Bisagra de hierro para Puerta X3</v>
          </cell>
        </row>
        <row r="215">
          <cell r="A215" t="str">
            <v>Chapa Pomo Entrada Principal Acero</v>
          </cell>
        </row>
        <row r="216">
          <cell r="A216" t="str">
            <v>Chapa Pomo Alcoba Acero</v>
          </cell>
        </row>
        <row r="217">
          <cell r="A217" t="str">
            <v>Chapa Pomo Baño Acero</v>
          </cell>
        </row>
        <row r="218">
          <cell r="A218">
            <v>0</v>
          </cell>
        </row>
        <row r="219">
          <cell r="A219" t="str">
            <v>----------------------------</v>
          </cell>
        </row>
      </sheetData>
      <sheetData sheetId="27"/>
      <sheetData sheetId="28"/>
      <sheetData sheetId="29"/>
      <sheetData sheetId="30"/>
      <sheetData sheetId="3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BASICOS"/>
      <sheetName val="deuda"/>
      <sheetName val="consumo1"/>
      <sheetName val="ESTADO RED"/>
    </sheetNames>
    <sheetDataSet>
      <sheetData sheetId="0"/>
      <sheetData sheetId="1">
        <row r="1">
          <cell r="A1" t="str">
            <v>NIC</v>
          </cell>
          <cell r="B1" t="str">
            <v>DEUDA</v>
          </cell>
          <cell r="C1" t="str">
            <v>MESES</v>
          </cell>
        </row>
        <row r="2">
          <cell r="A2">
            <v>5012005</v>
          </cell>
          <cell r="B2">
            <v>122957</v>
          </cell>
          <cell r="C2">
            <v>40</v>
          </cell>
        </row>
        <row r="3">
          <cell r="A3">
            <v>5049861</v>
          </cell>
          <cell r="B3">
            <v>339090</v>
          </cell>
          <cell r="C3">
            <v>5</v>
          </cell>
        </row>
        <row r="4">
          <cell r="A4">
            <v>5051089</v>
          </cell>
          <cell r="B4">
            <v>54550</v>
          </cell>
          <cell r="C4">
            <v>1</v>
          </cell>
        </row>
        <row r="5">
          <cell r="A5">
            <v>5054224</v>
          </cell>
          <cell r="B5">
            <v>19640</v>
          </cell>
          <cell r="C5">
            <v>1</v>
          </cell>
        </row>
        <row r="6">
          <cell r="A6">
            <v>5059043</v>
          </cell>
          <cell r="B6">
            <v>1497930</v>
          </cell>
          <cell r="C6">
            <v>40</v>
          </cell>
        </row>
        <row r="7">
          <cell r="A7">
            <v>5059827</v>
          </cell>
          <cell r="B7">
            <v>2159589</v>
          </cell>
          <cell r="C7">
            <v>38</v>
          </cell>
        </row>
        <row r="8">
          <cell r="A8">
            <v>5059829</v>
          </cell>
          <cell r="B8">
            <v>6142595</v>
          </cell>
          <cell r="C8">
            <v>38</v>
          </cell>
        </row>
        <row r="9">
          <cell r="A9">
            <v>5059839</v>
          </cell>
          <cell r="B9">
            <v>2618083</v>
          </cell>
          <cell r="C9">
            <v>38</v>
          </cell>
        </row>
        <row r="10">
          <cell r="A10">
            <v>5060085</v>
          </cell>
          <cell r="B10">
            <v>149750</v>
          </cell>
          <cell r="C10">
            <v>1</v>
          </cell>
        </row>
        <row r="11">
          <cell r="A11">
            <v>5060385</v>
          </cell>
          <cell r="B11">
            <v>383302</v>
          </cell>
          <cell r="C11">
            <v>28</v>
          </cell>
        </row>
        <row r="12">
          <cell r="A12">
            <v>5062083</v>
          </cell>
          <cell r="B12">
            <v>15320</v>
          </cell>
          <cell r="C12">
            <v>1</v>
          </cell>
        </row>
        <row r="13">
          <cell r="A13">
            <v>5071575</v>
          </cell>
          <cell r="B13">
            <v>221383</v>
          </cell>
          <cell r="C13">
            <v>14</v>
          </cell>
        </row>
        <row r="14">
          <cell r="A14">
            <v>5071820</v>
          </cell>
          <cell r="B14">
            <v>16000</v>
          </cell>
          <cell r="C14">
            <v>1</v>
          </cell>
        </row>
        <row r="15">
          <cell r="A15">
            <v>5071824</v>
          </cell>
          <cell r="B15">
            <v>343098</v>
          </cell>
          <cell r="C15">
            <v>44</v>
          </cell>
        </row>
        <row r="16">
          <cell r="A16">
            <v>5071840</v>
          </cell>
          <cell r="B16">
            <v>486540</v>
          </cell>
          <cell r="C16">
            <v>4</v>
          </cell>
        </row>
        <row r="17">
          <cell r="A17">
            <v>5071841</v>
          </cell>
          <cell r="B17">
            <v>49480</v>
          </cell>
          <cell r="C17">
            <v>1</v>
          </cell>
        </row>
        <row r="18">
          <cell r="A18">
            <v>5071844</v>
          </cell>
          <cell r="B18">
            <v>516870</v>
          </cell>
          <cell r="C18">
            <v>8</v>
          </cell>
        </row>
        <row r="19">
          <cell r="A19">
            <v>5071866</v>
          </cell>
          <cell r="B19">
            <v>33750</v>
          </cell>
          <cell r="C19">
            <v>1</v>
          </cell>
        </row>
        <row r="20">
          <cell r="A20">
            <v>5071873</v>
          </cell>
          <cell r="B20">
            <v>11000</v>
          </cell>
          <cell r="C20">
            <v>2</v>
          </cell>
        </row>
        <row r="21">
          <cell r="A21">
            <v>5071875</v>
          </cell>
          <cell r="B21">
            <v>50950</v>
          </cell>
          <cell r="C21">
            <v>1</v>
          </cell>
        </row>
        <row r="22">
          <cell r="A22">
            <v>5071891</v>
          </cell>
          <cell r="B22">
            <v>115685</v>
          </cell>
          <cell r="C22">
            <v>53</v>
          </cell>
        </row>
        <row r="23">
          <cell r="A23">
            <v>5071904</v>
          </cell>
          <cell r="B23">
            <v>102720</v>
          </cell>
          <cell r="C23">
            <v>5</v>
          </cell>
        </row>
        <row r="24">
          <cell r="A24">
            <v>5106181</v>
          </cell>
          <cell r="B24">
            <v>26280</v>
          </cell>
          <cell r="C24">
            <v>3</v>
          </cell>
        </row>
        <row r="25">
          <cell r="A25">
            <v>5106187</v>
          </cell>
          <cell r="B25">
            <v>25360</v>
          </cell>
          <cell r="C25">
            <v>2</v>
          </cell>
        </row>
        <row r="26">
          <cell r="A26">
            <v>5106265</v>
          </cell>
          <cell r="B26">
            <v>43220</v>
          </cell>
          <cell r="C26">
            <v>1</v>
          </cell>
        </row>
        <row r="27">
          <cell r="A27">
            <v>5106270</v>
          </cell>
          <cell r="B27">
            <v>30740</v>
          </cell>
          <cell r="C27">
            <v>1</v>
          </cell>
        </row>
        <row r="28">
          <cell r="A28">
            <v>5106273</v>
          </cell>
          <cell r="B28">
            <v>186270</v>
          </cell>
          <cell r="C28">
            <v>2</v>
          </cell>
        </row>
        <row r="29">
          <cell r="A29">
            <v>5106295</v>
          </cell>
          <cell r="B29">
            <v>695740</v>
          </cell>
          <cell r="C29">
            <v>1</v>
          </cell>
        </row>
        <row r="30">
          <cell r="A30">
            <v>5106296</v>
          </cell>
          <cell r="B30">
            <v>2599895</v>
          </cell>
          <cell r="C30">
            <v>52</v>
          </cell>
        </row>
        <row r="31">
          <cell r="A31">
            <v>5106308</v>
          </cell>
          <cell r="B31">
            <v>587690</v>
          </cell>
          <cell r="C31">
            <v>8</v>
          </cell>
        </row>
        <row r="32">
          <cell r="A32">
            <v>5106310</v>
          </cell>
          <cell r="B32">
            <v>393980</v>
          </cell>
          <cell r="C32">
            <v>7</v>
          </cell>
        </row>
        <row r="33">
          <cell r="A33">
            <v>5106340</v>
          </cell>
          <cell r="B33">
            <v>219080</v>
          </cell>
          <cell r="C33">
            <v>4</v>
          </cell>
        </row>
        <row r="34">
          <cell r="A34">
            <v>5106342</v>
          </cell>
          <cell r="B34">
            <v>16720</v>
          </cell>
          <cell r="C34">
            <v>1</v>
          </cell>
        </row>
        <row r="35">
          <cell r="A35">
            <v>5106344</v>
          </cell>
          <cell r="B35">
            <v>25990</v>
          </cell>
          <cell r="C35">
            <v>1</v>
          </cell>
        </row>
        <row r="36">
          <cell r="A36">
            <v>5106346</v>
          </cell>
          <cell r="B36">
            <v>548423</v>
          </cell>
          <cell r="C36">
            <v>16</v>
          </cell>
        </row>
        <row r="37">
          <cell r="A37">
            <v>5106349</v>
          </cell>
          <cell r="B37">
            <v>1488902</v>
          </cell>
          <cell r="C37">
            <v>28</v>
          </cell>
        </row>
        <row r="38">
          <cell r="A38">
            <v>5106351</v>
          </cell>
          <cell r="B38">
            <v>43360</v>
          </cell>
          <cell r="C38">
            <v>1</v>
          </cell>
        </row>
        <row r="39">
          <cell r="A39">
            <v>5106352</v>
          </cell>
          <cell r="B39">
            <v>20240</v>
          </cell>
          <cell r="C39">
            <v>1</v>
          </cell>
        </row>
        <row r="40">
          <cell r="A40">
            <v>5106357</v>
          </cell>
          <cell r="B40">
            <v>10400</v>
          </cell>
          <cell r="C40">
            <v>1</v>
          </cell>
        </row>
        <row r="41">
          <cell r="A41">
            <v>5106505</v>
          </cell>
          <cell r="B41">
            <v>119570</v>
          </cell>
          <cell r="C41">
            <v>2</v>
          </cell>
        </row>
        <row r="42">
          <cell r="A42">
            <v>5106506</v>
          </cell>
          <cell r="B42">
            <v>31960</v>
          </cell>
          <cell r="C42">
            <v>2</v>
          </cell>
        </row>
        <row r="43">
          <cell r="A43">
            <v>5109997</v>
          </cell>
          <cell r="B43">
            <v>30000</v>
          </cell>
          <cell r="C43">
            <v>1</v>
          </cell>
        </row>
        <row r="44">
          <cell r="A44">
            <v>5110020</v>
          </cell>
          <cell r="B44">
            <v>377790</v>
          </cell>
          <cell r="C44">
            <v>7</v>
          </cell>
        </row>
        <row r="45">
          <cell r="A45">
            <v>5110329</v>
          </cell>
          <cell r="B45">
            <v>1438880</v>
          </cell>
          <cell r="C45">
            <v>48</v>
          </cell>
        </row>
        <row r="46">
          <cell r="A46">
            <v>5110351</v>
          </cell>
          <cell r="B46">
            <v>1043136</v>
          </cell>
          <cell r="C46">
            <v>40</v>
          </cell>
        </row>
        <row r="47">
          <cell r="A47">
            <v>5110393</v>
          </cell>
          <cell r="B47">
            <v>16140</v>
          </cell>
          <cell r="C47">
            <v>1</v>
          </cell>
        </row>
        <row r="48">
          <cell r="A48">
            <v>5110403</v>
          </cell>
          <cell r="B48">
            <v>820870</v>
          </cell>
          <cell r="C48">
            <v>0</v>
          </cell>
        </row>
        <row r="49">
          <cell r="A49">
            <v>5110491</v>
          </cell>
          <cell r="B49">
            <v>376130</v>
          </cell>
          <cell r="C49">
            <v>1</v>
          </cell>
        </row>
        <row r="50">
          <cell r="A50">
            <v>5110574</v>
          </cell>
          <cell r="B50">
            <v>100000</v>
          </cell>
          <cell r="C50">
            <v>4</v>
          </cell>
        </row>
        <row r="51">
          <cell r="A51">
            <v>5110620</v>
          </cell>
          <cell r="B51">
            <v>103150</v>
          </cell>
          <cell r="C51">
            <v>1</v>
          </cell>
        </row>
        <row r="52">
          <cell r="A52">
            <v>5110651</v>
          </cell>
          <cell r="B52">
            <v>91830</v>
          </cell>
          <cell r="C52">
            <v>0</v>
          </cell>
        </row>
        <row r="53">
          <cell r="A53">
            <v>5110669</v>
          </cell>
          <cell r="B53">
            <v>53220</v>
          </cell>
          <cell r="C53">
            <v>9</v>
          </cell>
        </row>
        <row r="54">
          <cell r="A54">
            <v>5110786</v>
          </cell>
          <cell r="B54">
            <v>16380</v>
          </cell>
          <cell r="C54">
            <v>1</v>
          </cell>
        </row>
        <row r="55">
          <cell r="A55">
            <v>5110823</v>
          </cell>
          <cell r="B55">
            <v>6580</v>
          </cell>
          <cell r="C55">
            <v>6</v>
          </cell>
        </row>
        <row r="56">
          <cell r="A56">
            <v>5110981</v>
          </cell>
          <cell r="B56">
            <v>417880</v>
          </cell>
          <cell r="C56">
            <v>7</v>
          </cell>
        </row>
        <row r="57">
          <cell r="A57">
            <v>5111021</v>
          </cell>
          <cell r="B57">
            <v>40000</v>
          </cell>
          <cell r="C57">
            <v>1</v>
          </cell>
        </row>
        <row r="58">
          <cell r="A58">
            <v>5111085</v>
          </cell>
          <cell r="B58">
            <v>113360</v>
          </cell>
          <cell r="C58">
            <v>1</v>
          </cell>
        </row>
        <row r="59">
          <cell r="A59">
            <v>5111148</v>
          </cell>
          <cell r="B59">
            <v>15020</v>
          </cell>
          <cell r="C59">
            <v>1</v>
          </cell>
        </row>
        <row r="60">
          <cell r="A60">
            <v>5111158</v>
          </cell>
          <cell r="B60">
            <v>18090</v>
          </cell>
          <cell r="C60">
            <v>1</v>
          </cell>
        </row>
        <row r="61">
          <cell r="A61">
            <v>5111187</v>
          </cell>
          <cell r="B61">
            <v>493850</v>
          </cell>
          <cell r="C61">
            <v>16</v>
          </cell>
        </row>
        <row r="62">
          <cell r="A62">
            <v>5111261</v>
          </cell>
          <cell r="B62">
            <v>51770</v>
          </cell>
          <cell r="C62">
            <v>1</v>
          </cell>
        </row>
        <row r="63">
          <cell r="A63">
            <v>5111271</v>
          </cell>
          <cell r="B63">
            <v>2256416</v>
          </cell>
          <cell r="C63">
            <v>53</v>
          </cell>
        </row>
        <row r="64">
          <cell r="A64">
            <v>5111343</v>
          </cell>
          <cell r="B64">
            <v>35355</v>
          </cell>
          <cell r="C64">
            <v>14</v>
          </cell>
        </row>
        <row r="65">
          <cell r="A65">
            <v>5111372</v>
          </cell>
          <cell r="B65">
            <v>19700</v>
          </cell>
          <cell r="C65">
            <v>4</v>
          </cell>
        </row>
        <row r="66">
          <cell r="A66">
            <v>5111378</v>
          </cell>
          <cell r="B66">
            <v>100000</v>
          </cell>
          <cell r="C66">
            <v>1</v>
          </cell>
        </row>
        <row r="67">
          <cell r="A67">
            <v>5111389</v>
          </cell>
          <cell r="B67">
            <v>59090</v>
          </cell>
          <cell r="C67">
            <v>1</v>
          </cell>
        </row>
        <row r="68">
          <cell r="A68">
            <v>5111400</v>
          </cell>
          <cell r="B68">
            <v>23210</v>
          </cell>
          <cell r="C68">
            <v>1</v>
          </cell>
        </row>
        <row r="69">
          <cell r="A69">
            <v>5111409</v>
          </cell>
          <cell r="B69">
            <v>22160</v>
          </cell>
          <cell r="C69">
            <v>1</v>
          </cell>
        </row>
        <row r="70">
          <cell r="A70">
            <v>5111450</v>
          </cell>
          <cell r="B70">
            <v>53660</v>
          </cell>
          <cell r="C70">
            <v>0</v>
          </cell>
        </row>
        <row r="71">
          <cell r="A71">
            <v>5111458</v>
          </cell>
          <cell r="B71">
            <v>95590</v>
          </cell>
          <cell r="C71">
            <v>1</v>
          </cell>
        </row>
        <row r="72">
          <cell r="A72">
            <v>5111500</v>
          </cell>
          <cell r="B72">
            <v>516060</v>
          </cell>
          <cell r="C72">
            <v>0</v>
          </cell>
        </row>
        <row r="73">
          <cell r="A73">
            <v>5111579</v>
          </cell>
          <cell r="B73">
            <v>582100</v>
          </cell>
          <cell r="C73">
            <v>10</v>
          </cell>
        </row>
        <row r="74">
          <cell r="A74">
            <v>5111592</v>
          </cell>
          <cell r="B74">
            <v>153127</v>
          </cell>
          <cell r="C74">
            <v>53</v>
          </cell>
        </row>
        <row r="75">
          <cell r="A75">
            <v>5111861</v>
          </cell>
          <cell r="B75">
            <v>616610</v>
          </cell>
          <cell r="C75">
            <v>0</v>
          </cell>
        </row>
        <row r="76">
          <cell r="A76">
            <v>5111869</v>
          </cell>
          <cell r="B76">
            <v>316810</v>
          </cell>
          <cell r="C76">
            <v>-1</v>
          </cell>
        </row>
        <row r="77">
          <cell r="A77">
            <v>5111927</v>
          </cell>
          <cell r="B77">
            <v>58310</v>
          </cell>
          <cell r="C77">
            <v>1</v>
          </cell>
        </row>
        <row r="78">
          <cell r="A78">
            <v>5111943</v>
          </cell>
          <cell r="B78">
            <v>370830</v>
          </cell>
          <cell r="C78">
            <v>3</v>
          </cell>
        </row>
        <row r="79">
          <cell r="A79">
            <v>5111954</v>
          </cell>
          <cell r="B79">
            <v>1574426</v>
          </cell>
          <cell r="C79">
            <v>38</v>
          </cell>
        </row>
        <row r="80">
          <cell r="A80">
            <v>5111986</v>
          </cell>
          <cell r="B80">
            <v>770180</v>
          </cell>
          <cell r="C80">
            <v>0</v>
          </cell>
        </row>
        <row r="81">
          <cell r="A81">
            <v>5111997</v>
          </cell>
          <cell r="B81">
            <v>497700</v>
          </cell>
          <cell r="C81">
            <v>-1</v>
          </cell>
        </row>
        <row r="82">
          <cell r="A82">
            <v>5112197</v>
          </cell>
          <cell r="B82">
            <v>118560</v>
          </cell>
          <cell r="C82">
            <v>5</v>
          </cell>
        </row>
        <row r="83">
          <cell r="A83">
            <v>5112208</v>
          </cell>
          <cell r="B83">
            <v>217770</v>
          </cell>
          <cell r="C83">
            <v>5</v>
          </cell>
        </row>
        <row r="84">
          <cell r="A84">
            <v>5112239</v>
          </cell>
          <cell r="B84">
            <v>37190</v>
          </cell>
          <cell r="C84">
            <v>1</v>
          </cell>
        </row>
        <row r="85">
          <cell r="A85">
            <v>5112292</v>
          </cell>
          <cell r="B85">
            <v>22750</v>
          </cell>
          <cell r="C85">
            <v>1</v>
          </cell>
        </row>
        <row r="86">
          <cell r="A86">
            <v>5112356</v>
          </cell>
          <cell r="B86">
            <v>614420</v>
          </cell>
          <cell r="C86">
            <v>8</v>
          </cell>
        </row>
        <row r="87">
          <cell r="A87">
            <v>5112416</v>
          </cell>
          <cell r="B87">
            <v>2448827</v>
          </cell>
          <cell r="C87">
            <v>16</v>
          </cell>
        </row>
        <row r="88">
          <cell r="A88">
            <v>5112427</v>
          </cell>
          <cell r="B88">
            <v>9210</v>
          </cell>
          <cell r="C88">
            <v>1</v>
          </cell>
        </row>
        <row r="89">
          <cell r="A89">
            <v>5112485</v>
          </cell>
          <cell r="B89">
            <v>152710</v>
          </cell>
          <cell r="C89">
            <v>4</v>
          </cell>
        </row>
        <row r="90">
          <cell r="A90">
            <v>5112519</v>
          </cell>
          <cell r="B90">
            <v>17210</v>
          </cell>
          <cell r="C90">
            <v>1</v>
          </cell>
        </row>
        <row r="91">
          <cell r="A91">
            <v>5112530</v>
          </cell>
          <cell r="B91">
            <v>332030</v>
          </cell>
          <cell r="C91">
            <v>6</v>
          </cell>
        </row>
        <row r="92">
          <cell r="A92">
            <v>5112574</v>
          </cell>
          <cell r="B92">
            <v>3252</v>
          </cell>
          <cell r="C92">
            <v>1</v>
          </cell>
        </row>
        <row r="93">
          <cell r="A93">
            <v>5112593</v>
          </cell>
          <cell r="B93">
            <v>90</v>
          </cell>
          <cell r="C93">
            <v>1</v>
          </cell>
        </row>
        <row r="94">
          <cell r="A94">
            <v>5112652</v>
          </cell>
          <cell r="B94">
            <v>1671450</v>
          </cell>
          <cell r="C94">
            <v>9</v>
          </cell>
        </row>
        <row r="95">
          <cell r="A95">
            <v>5112674</v>
          </cell>
          <cell r="B95">
            <v>344620</v>
          </cell>
          <cell r="C95">
            <v>4</v>
          </cell>
        </row>
        <row r="96">
          <cell r="A96">
            <v>5112748</v>
          </cell>
          <cell r="B96">
            <v>483880</v>
          </cell>
          <cell r="C96">
            <v>8</v>
          </cell>
        </row>
        <row r="97">
          <cell r="A97">
            <v>5112757</v>
          </cell>
          <cell r="B97">
            <v>415960</v>
          </cell>
          <cell r="C97">
            <v>8</v>
          </cell>
        </row>
        <row r="98">
          <cell r="A98">
            <v>5112776</v>
          </cell>
          <cell r="B98">
            <v>12730</v>
          </cell>
          <cell r="C98">
            <v>1</v>
          </cell>
        </row>
        <row r="99">
          <cell r="A99">
            <v>5112797</v>
          </cell>
          <cell r="B99">
            <v>209680</v>
          </cell>
          <cell r="C99">
            <v>6</v>
          </cell>
        </row>
        <row r="100">
          <cell r="A100">
            <v>5112815</v>
          </cell>
          <cell r="B100">
            <v>500257</v>
          </cell>
          <cell r="C100">
            <v>23</v>
          </cell>
        </row>
        <row r="101">
          <cell r="A101">
            <v>5112833</v>
          </cell>
          <cell r="B101">
            <v>194820</v>
          </cell>
          <cell r="C101">
            <v>4</v>
          </cell>
        </row>
        <row r="102">
          <cell r="A102">
            <v>5112850</v>
          </cell>
          <cell r="B102">
            <v>1522445</v>
          </cell>
          <cell r="C102">
            <v>53</v>
          </cell>
        </row>
        <row r="103">
          <cell r="A103">
            <v>5112861</v>
          </cell>
          <cell r="B103">
            <v>1360504</v>
          </cell>
          <cell r="C103">
            <v>51</v>
          </cell>
        </row>
        <row r="104">
          <cell r="A104">
            <v>5112872</v>
          </cell>
          <cell r="B104">
            <v>1054530</v>
          </cell>
          <cell r="C104">
            <v>28</v>
          </cell>
        </row>
        <row r="105">
          <cell r="A105">
            <v>5113006</v>
          </cell>
          <cell r="B105">
            <v>1064618</v>
          </cell>
          <cell r="C105">
            <v>18</v>
          </cell>
        </row>
        <row r="106">
          <cell r="A106">
            <v>5113017</v>
          </cell>
          <cell r="B106">
            <v>32840</v>
          </cell>
          <cell r="C106">
            <v>1</v>
          </cell>
        </row>
        <row r="107">
          <cell r="A107">
            <v>5113057</v>
          </cell>
          <cell r="B107">
            <v>231760</v>
          </cell>
          <cell r="C107">
            <v>-1</v>
          </cell>
        </row>
        <row r="108">
          <cell r="A108">
            <v>5113086</v>
          </cell>
          <cell r="B108">
            <v>11050</v>
          </cell>
          <cell r="C108">
            <v>1</v>
          </cell>
        </row>
        <row r="109">
          <cell r="A109">
            <v>5113097</v>
          </cell>
          <cell r="B109">
            <v>390431</v>
          </cell>
          <cell r="C109">
            <v>13</v>
          </cell>
        </row>
        <row r="110">
          <cell r="A110">
            <v>5113113</v>
          </cell>
          <cell r="B110">
            <v>1376390</v>
          </cell>
          <cell r="C110">
            <v>8</v>
          </cell>
        </row>
        <row r="111">
          <cell r="A111">
            <v>5113256</v>
          </cell>
          <cell r="B111">
            <v>273779</v>
          </cell>
          <cell r="C111">
            <v>34</v>
          </cell>
        </row>
        <row r="112">
          <cell r="A112">
            <v>5113299</v>
          </cell>
          <cell r="B112">
            <v>324570</v>
          </cell>
          <cell r="C112">
            <v>-1</v>
          </cell>
        </row>
        <row r="113">
          <cell r="A113">
            <v>5113329</v>
          </cell>
          <cell r="B113">
            <v>27150</v>
          </cell>
          <cell r="C113">
            <v>2</v>
          </cell>
        </row>
        <row r="114">
          <cell r="A114">
            <v>5113447</v>
          </cell>
          <cell r="B114">
            <v>1082290</v>
          </cell>
          <cell r="C114">
            <v>-1</v>
          </cell>
        </row>
        <row r="115">
          <cell r="A115">
            <v>5113660</v>
          </cell>
          <cell r="B115">
            <v>24880</v>
          </cell>
          <cell r="C115">
            <v>1</v>
          </cell>
        </row>
        <row r="116">
          <cell r="A116">
            <v>5113704</v>
          </cell>
          <cell r="B116">
            <v>179580</v>
          </cell>
          <cell r="C116">
            <v>7</v>
          </cell>
        </row>
        <row r="117">
          <cell r="A117">
            <v>5113714</v>
          </cell>
          <cell r="B117">
            <v>31850</v>
          </cell>
          <cell r="C117">
            <v>1</v>
          </cell>
        </row>
        <row r="118">
          <cell r="A118">
            <v>5113722</v>
          </cell>
          <cell r="B118">
            <v>36890</v>
          </cell>
          <cell r="C118">
            <v>1</v>
          </cell>
        </row>
        <row r="119">
          <cell r="A119">
            <v>5113786</v>
          </cell>
          <cell r="B119">
            <v>40820</v>
          </cell>
          <cell r="C119">
            <v>1</v>
          </cell>
        </row>
        <row r="120">
          <cell r="A120">
            <v>5113790</v>
          </cell>
          <cell r="B120">
            <v>2205820</v>
          </cell>
          <cell r="C120">
            <v>53</v>
          </cell>
        </row>
        <row r="121">
          <cell r="A121">
            <v>5113870</v>
          </cell>
          <cell r="B121">
            <v>83770</v>
          </cell>
          <cell r="C121">
            <v>-1</v>
          </cell>
        </row>
        <row r="122">
          <cell r="A122">
            <v>5113941</v>
          </cell>
          <cell r="B122">
            <v>386250</v>
          </cell>
          <cell r="C122">
            <v>-1</v>
          </cell>
        </row>
        <row r="123">
          <cell r="A123">
            <v>5113951</v>
          </cell>
          <cell r="B123">
            <v>504640</v>
          </cell>
          <cell r="C123">
            <v>0</v>
          </cell>
        </row>
        <row r="124">
          <cell r="A124">
            <v>5113981</v>
          </cell>
          <cell r="B124">
            <v>41630</v>
          </cell>
          <cell r="C124">
            <v>1</v>
          </cell>
        </row>
        <row r="125">
          <cell r="A125">
            <v>5114063</v>
          </cell>
          <cell r="B125">
            <v>24810</v>
          </cell>
          <cell r="C125">
            <v>1</v>
          </cell>
        </row>
        <row r="126">
          <cell r="A126">
            <v>5114229</v>
          </cell>
          <cell r="B126">
            <v>86700</v>
          </cell>
          <cell r="C126">
            <v>2</v>
          </cell>
        </row>
        <row r="127">
          <cell r="A127">
            <v>5114257</v>
          </cell>
          <cell r="B127">
            <v>1555861</v>
          </cell>
          <cell r="C127">
            <v>29</v>
          </cell>
        </row>
        <row r="128">
          <cell r="A128">
            <v>5114299</v>
          </cell>
          <cell r="B128">
            <v>2320129</v>
          </cell>
          <cell r="C128">
            <v>52</v>
          </cell>
        </row>
        <row r="129">
          <cell r="A129">
            <v>5114532</v>
          </cell>
          <cell r="B129">
            <v>53130</v>
          </cell>
          <cell r="C129">
            <v>1</v>
          </cell>
        </row>
        <row r="130">
          <cell r="A130">
            <v>5114570</v>
          </cell>
          <cell r="B130">
            <v>26050</v>
          </cell>
          <cell r="C130">
            <v>1</v>
          </cell>
        </row>
        <row r="131">
          <cell r="A131">
            <v>5114624</v>
          </cell>
          <cell r="B131">
            <v>32740</v>
          </cell>
          <cell r="C131">
            <v>1</v>
          </cell>
        </row>
        <row r="132">
          <cell r="A132">
            <v>5114640</v>
          </cell>
          <cell r="B132">
            <v>675730</v>
          </cell>
          <cell r="C132">
            <v>0</v>
          </cell>
        </row>
        <row r="133">
          <cell r="A133">
            <v>5114645</v>
          </cell>
          <cell r="B133">
            <v>143830</v>
          </cell>
          <cell r="C133">
            <v>5</v>
          </cell>
        </row>
        <row r="134">
          <cell r="A134">
            <v>5114650</v>
          </cell>
          <cell r="B134">
            <v>223900</v>
          </cell>
          <cell r="C134">
            <v>4</v>
          </cell>
        </row>
        <row r="135">
          <cell r="A135">
            <v>5114657</v>
          </cell>
          <cell r="B135">
            <v>18270</v>
          </cell>
          <cell r="C135">
            <v>4</v>
          </cell>
        </row>
        <row r="136">
          <cell r="A136">
            <v>5114665</v>
          </cell>
          <cell r="B136">
            <v>14540</v>
          </cell>
          <cell r="C136">
            <v>1</v>
          </cell>
        </row>
        <row r="137">
          <cell r="A137">
            <v>5114667</v>
          </cell>
          <cell r="B137">
            <v>1027350</v>
          </cell>
          <cell r="C137">
            <v>1</v>
          </cell>
        </row>
        <row r="138">
          <cell r="A138">
            <v>5114669</v>
          </cell>
          <cell r="B138">
            <v>104380</v>
          </cell>
          <cell r="C138">
            <v>-1</v>
          </cell>
        </row>
        <row r="139">
          <cell r="A139">
            <v>5114672</v>
          </cell>
          <cell r="B139">
            <v>515990</v>
          </cell>
          <cell r="C139">
            <v>1</v>
          </cell>
        </row>
        <row r="140">
          <cell r="A140">
            <v>5114674</v>
          </cell>
          <cell r="B140">
            <v>1839827</v>
          </cell>
          <cell r="C140">
            <v>52</v>
          </cell>
        </row>
        <row r="141">
          <cell r="A141">
            <v>5114677</v>
          </cell>
          <cell r="B141">
            <v>367412</v>
          </cell>
          <cell r="C141">
            <v>16</v>
          </cell>
        </row>
        <row r="142">
          <cell r="A142">
            <v>5114678</v>
          </cell>
          <cell r="B142">
            <v>148560</v>
          </cell>
          <cell r="C142">
            <v>4</v>
          </cell>
        </row>
        <row r="143">
          <cell r="A143">
            <v>5114680</v>
          </cell>
          <cell r="B143">
            <v>273570</v>
          </cell>
          <cell r="C143">
            <v>4</v>
          </cell>
        </row>
        <row r="144">
          <cell r="A144">
            <v>5114681</v>
          </cell>
          <cell r="B144">
            <v>474273</v>
          </cell>
          <cell r="C144">
            <v>31</v>
          </cell>
        </row>
        <row r="145">
          <cell r="A145">
            <v>5114694</v>
          </cell>
          <cell r="B145">
            <v>19820</v>
          </cell>
          <cell r="C145">
            <v>2</v>
          </cell>
        </row>
        <row r="146">
          <cell r="A146">
            <v>5114696</v>
          </cell>
          <cell r="B146">
            <v>2560</v>
          </cell>
          <cell r="C146">
            <v>1</v>
          </cell>
        </row>
        <row r="147">
          <cell r="A147">
            <v>5114698</v>
          </cell>
          <cell r="B147">
            <v>137340</v>
          </cell>
          <cell r="C147">
            <v>0</v>
          </cell>
        </row>
        <row r="148">
          <cell r="A148">
            <v>5114703</v>
          </cell>
          <cell r="B148">
            <v>562690</v>
          </cell>
          <cell r="C148">
            <v>7</v>
          </cell>
        </row>
        <row r="149">
          <cell r="A149">
            <v>5114713</v>
          </cell>
          <cell r="B149">
            <v>61200</v>
          </cell>
          <cell r="C149">
            <v>1</v>
          </cell>
        </row>
        <row r="150">
          <cell r="A150">
            <v>5114714</v>
          </cell>
          <cell r="B150">
            <v>49500</v>
          </cell>
          <cell r="C150">
            <v>1</v>
          </cell>
        </row>
        <row r="151">
          <cell r="A151">
            <v>5114715</v>
          </cell>
          <cell r="B151">
            <v>1526088</v>
          </cell>
          <cell r="C151">
            <v>51</v>
          </cell>
        </row>
        <row r="152">
          <cell r="A152">
            <v>5114721</v>
          </cell>
          <cell r="B152">
            <v>95912</v>
          </cell>
          <cell r="C152">
            <v>27</v>
          </cell>
        </row>
        <row r="153">
          <cell r="A153">
            <v>5114723</v>
          </cell>
          <cell r="B153">
            <v>399520</v>
          </cell>
          <cell r="C153">
            <v>0</v>
          </cell>
        </row>
        <row r="154">
          <cell r="A154">
            <v>5114728</v>
          </cell>
          <cell r="B154">
            <v>218100</v>
          </cell>
          <cell r="C154">
            <v>0</v>
          </cell>
        </row>
        <row r="155">
          <cell r="A155">
            <v>5114731</v>
          </cell>
          <cell r="B155">
            <v>0</v>
          </cell>
          <cell r="C155">
            <v>1</v>
          </cell>
        </row>
        <row r="156">
          <cell r="A156">
            <v>5114734</v>
          </cell>
          <cell r="B156">
            <v>177383</v>
          </cell>
          <cell r="C156">
            <v>16</v>
          </cell>
        </row>
        <row r="157">
          <cell r="A157">
            <v>5114737</v>
          </cell>
          <cell r="B157">
            <v>530210</v>
          </cell>
          <cell r="C157">
            <v>0</v>
          </cell>
        </row>
        <row r="158">
          <cell r="A158">
            <v>5114740</v>
          </cell>
          <cell r="B158">
            <v>398220</v>
          </cell>
          <cell r="C158">
            <v>2</v>
          </cell>
        </row>
        <row r="159">
          <cell r="A159">
            <v>5114743</v>
          </cell>
          <cell r="B159">
            <v>1048849</v>
          </cell>
          <cell r="C159">
            <v>38</v>
          </cell>
        </row>
        <row r="160">
          <cell r="A160">
            <v>5114750</v>
          </cell>
          <cell r="B160">
            <v>857090</v>
          </cell>
          <cell r="C160">
            <v>8</v>
          </cell>
        </row>
        <row r="161">
          <cell r="A161">
            <v>5114761</v>
          </cell>
          <cell r="B161">
            <v>643240</v>
          </cell>
          <cell r="C161">
            <v>2</v>
          </cell>
        </row>
        <row r="162">
          <cell r="A162">
            <v>5114772</v>
          </cell>
          <cell r="B162">
            <v>833210</v>
          </cell>
          <cell r="C162">
            <v>0</v>
          </cell>
        </row>
        <row r="163">
          <cell r="A163">
            <v>5114799</v>
          </cell>
          <cell r="B163">
            <v>56930</v>
          </cell>
          <cell r="C163">
            <v>1</v>
          </cell>
        </row>
        <row r="164">
          <cell r="A164">
            <v>5114950</v>
          </cell>
          <cell r="B164">
            <v>157210</v>
          </cell>
          <cell r="C164">
            <v>-1</v>
          </cell>
        </row>
        <row r="165">
          <cell r="A165">
            <v>5115024</v>
          </cell>
          <cell r="B165">
            <v>620577</v>
          </cell>
          <cell r="C165">
            <v>27</v>
          </cell>
        </row>
        <row r="166">
          <cell r="A166">
            <v>5115184</v>
          </cell>
          <cell r="B166">
            <v>470360</v>
          </cell>
          <cell r="C166">
            <v>9</v>
          </cell>
        </row>
        <row r="167">
          <cell r="A167">
            <v>5115242</v>
          </cell>
          <cell r="B167">
            <v>56060</v>
          </cell>
          <cell r="C167">
            <v>1</v>
          </cell>
        </row>
        <row r="168">
          <cell r="A168">
            <v>5115252</v>
          </cell>
          <cell r="B168">
            <v>30990</v>
          </cell>
          <cell r="C168">
            <v>1</v>
          </cell>
        </row>
        <row r="169">
          <cell r="A169">
            <v>5115273</v>
          </cell>
          <cell r="B169">
            <v>114250</v>
          </cell>
          <cell r="C169">
            <v>7</v>
          </cell>
        </row>
        <row r="170">
          <cell r="A170">
            <v>5115298</v>
          </cell>
          <cell r="B170">
            <v>28110</v>
          </cell>
          <cell r="C170">
            <v>1</v>
          </cell>
        </row>
        <row r="171">
          <cell r="A171">
            <v>5115348</v>
          </cell>
          <cell r="B171">
            <v>139010</v>
          </cell>
          <cell r="C171">
            <v>3</v>
          </cell>
        </row>
        <row r="172">
          <cell r="A172">
            <v>5115380</v>
          </cell>
          <cell r="B172">
            <v>2060424</v>
          </cell>
          <cell r="C172">
            <v>53</v>
          </cell>
        </row>
        <row r="173">
          <cell r="A173">
            <v>5115401</v>
          </cell>
          <cell r="B173">
            <v>77640</v>
          </cell>
          <cell r="C173">
            <v>4</v>
          </cell>
        </row>
        <row r="174">
          <cell r="A174">
            <v>5115551</v>
          </cell>
          <cell r="B174">
            <v>19130</v>
          </cell>
          <cell r="C174">
            <v>1</v>
          </cell>
        </row>
        <row r="175">
          <cell r="A175">
            <v>5115561</v>
          </cell>
          <cell r="B175">
            <v>31940</v>
          </cell>
          <cell r="C175">
            <v>2</v>
          </cell>
        </row>
        <row r="176">
          <cell r="A176">
            <v>5115583</v>
          </cell>
          <cell r="B176">
            <v>38420</v>
          </cell>
          <cell r="C176">
            <v>1</v>
          </cell>
        </row>
        <row r="177">
          <cell r="A177">
            <v>5115624</v>
          </cell>
          <cell r="B177">
            <v>867190</v>
          </cell>
          <cell r="C177">
            <v>3</v>
          </cell>
        </row>
        <row r="178">
          <cell r="A178">
            <v>5115644</v>
          </cell>
          <cell r="B178">
            <v>83630</v>
          </cell>
          <cell r="C178">
            <v>2</v>
          </cell>
        </row>
        <row r="179">
          <cell r="A179">
            <v>5115661</v>
          </cell>
          <cell r="B179">
            <v>9750</v>
          </cell>
          <cell r="C179">
            <v>1</v>
          </cell>
        </row>
        <row r="180">
          <cell r="A180">
            <v>5115671</v>
          </cell>
          <cell r="B180">
            <v>547590</v>
          </cell>
          <cell r="C180">
            <v>7</v>
          </cell>
        </row>
        <row r="181">
          <cell r="A181">
            <v>5115681</v>
          </cell>
          <cell r="B181">
            <v>43240</v>
          </cell>
          <cell r="C181">
            <v>1</v>
          </cell>
        </row>
        <row r="182">
          <cell r="A182">
            <v>5115728</v>
          </cell>
          <cell r="B182">
            <v>24970</v>
          </cell>
          <cell r="C182">
            <v>1</v>
          </cell>
        </row>
        <row r="183">
          <cell r="A183">
            <v>5115738</v>
          </cell>
          <cell r="B183">
            <v>23970</v>
          </cell>
          <cell r="C183">
            <v>2</v>
          </cell>
        </row>
        <row r="184">
          <cell r="A184">
            <v>5115848</v>
          </cell>
          <cell r="B184">
            <v>49620</v>
          </cell>
          <cell r="C184">
            <v>1</v>
          </cell>
        </row>
        <row r="185">
          <cell r="A185">
            <v>5115869</v>
          </cell>
          <cell r="B185">
            <v>25580</v>
          </cell>
          <cell r="C185">
            <v>1</v>
          </cell>
        </row>
        <row r="186">
          <cell r="A186">
            <v>5115913</v>
          </cell>
          <cell r="B186">
            <v>1494143</v>
          </cell>
          <cell r="C186">
            <v>52</v>
          </cell>
        </row>
        <row r="187">
          <cell r="A187">
            <v>5115934</v>
          </cell>
          <cell r="B187">
            <v>215650</v>
          </cell>
          <cell r="C187">
            <v>3</v>
          </cell>
        </row>
        <row r="188">
          <cell r="A188">
            <v>5115955</v>
          </cell>
          <cell r="B188">
            <v>8100</v>
          </cell>
          <cell r="C188">
            <v>1</v>
          </cell>
        </row>
        <row r="189">
          <cell r="A189">
            <v>5115965</v>
          </cell>
          <cell r="B189">
            <v>41380</v>
          </cell>
          <cell r="C189">
            <v>1</v>
          </cell>
        </row>
        <row r="190">
          <cell r="A190">
            <v>5115984</v>
          </cell>
          <cell r="B190">
            <v>2136000</v>
          </cell>
          <cell r="C190">
            <v>3</v>
          </cell>
        </row>
        <row r="191">
          <cell r="A191">
            <v>5116007</v>
          </cell>
          <cell r="B191">
            <v>45840</v>
          </cell>
          <cell r="C191">
            <v>3</v>
          </cell>
        </row>
        <row r="192">
          <cell r="A192">
            <v>5116048</v>
          </cell>
          <cell r="B192">
            <v>283650</v>
          </cell>
          <cell r="C192">
            <v>-1</v>
          </cell>
        </row>
        <row r="193">
          <cell r="A193">
            <v>5116059</v>
          </cell>
          <cell r="B193">
            <v>133330</v>
          </cell>
          <cell r="C193">
            <v>2</v>
          </cell>
        </row>
        <row r="194">
          <cell r="A194">
            <v>5116181</v>
          </cell>
          <cell r="B194">
            <v>152010</v>
          </cell>
          <cell r="C194">
            <v>1</v>
          </cell>
        </row>
        <row r="195">
          <cell r="A195">
            <v>5116191</v>
          </cell>
          <cell r="B195">
            <v>36710</v>
          </cell>
          <cell r="C195">
            <v>1</v>
          </cell>
        </row>
        <row r="196">
          <cell r="A196">
            <v>5116212</v>
          </cell>
          <cell r="B196">
            <v>192870</v>
          </cell>
          <cell r="C196">
            <v>5</v>
          </cell>
        </row>
        <row r="197">
          <cell r="A197">
            <v>5116284</v>
          </cell>
          <cell r="B197">
            <v>12400</v>
          </cell>
          <cell r="C197">
            <v>2</v>
          </cell>
        </row>
        <row r="198">
          <cell r="A198">
            <v>5116316</v>
          </cell>
          <cell r="B198">
            <v>108870</v>
          </cell>
          <cell r="C198">
            <v>1</v>
          </cell>
        </row>
        <row r="199">
          <cell r="A199">
            <v>5116347</v>
          </cell>
          <cell r="B199">
            <v>143740</v>
          </cell>
          <cell r="C199">
            <v>3</v>
          </cell>
        </row>
        <row r="200">
          <cell r="A200">
            <v>5116358</v>
          </cell>
          <cell r="B200">
            <v>730125</v>
          </cell>
          <cell r="C200">
            <v>19</v>
          </cell>
        </row>
        <row r="201">
          <cell r="A201">
            <v>5116455</v>
          </cell>
          <cell r="B201">
            <v>4910</v>
          </cell>
          <cell r="C201">
            <v>1</v>
          </cell>
        </row>
        <row r="202">
          <cell r="A202">
            <v>5116459</v>
          </cell>
          <cell r="B202">
            <v>29480</v>
          </cell>
          <cell r="C202">
            <v>1</v>
          </cell>
        </row>
        <row r="203">
          <cell r="A203">
            <v>5116462</v>
          </cell>
          <cell r="B203">
            <v>31840</v>
          </cell>
          <cell r="C203">
            <v>1</v>
          </cell>
        </row>
        <row r="204">
          <cell r="A204">
            <v>5116469</v>
          </cell>
          <cell r="B204">
            <v>10280</v>
          </cell>
          <cell r="C204">
            <v>1</v>
          </cell>
        </row>
        <row r="205">
          <cell r="A205">
            <v>5116477</v>
          </cell>
          <cell r="B205">
            <v>45140</v>
          </cell>
          <cell r="C205">
            <v>1</v>
          </cell>
        </row>
        <row r="206">
          <cell r="A206">
            <v>5116478</v>
          </cell>
          <cell r="B206">
            <v>19370</v>
          </cell>
          <cell r="C206">
            <v>1</v>
          </cell>
        </row>
        <row r="207">
          <cell r="A207">
            <v>5116489</v>
          </cell>
          <cell r="B207">
            <v>67550</v>
          </cell>
          <cell r="C207">
            <v>1</v>
          </cell>
        </row>
        <row r="208">
          <cell r="A208">
            <v>5116498</v>
          </cell>
          <cell r="B208">
            <v>84140</v>
          </cell>
          <cell r="C208">
            <v>1</v>
          </cell>
        </row>
        <row r="209">
          <cell r="A209">
            <v>5116508</v>
          </cell>
          <cell r="B209">
            <v>135340</v>
          </cell>
          <cell r="C209">
            <v>3</v>
          </cell>
        </row>
        <row r="210">
          <cell r="A210">
            <v>5116522</v>
          </cell>
          <cell r="B210">
            <v>40050</v>
          </cell>
          <cell r="C210">
            <v>1</v>
          </cell>
        </row>
        <row r="211">
          <cell r="A211">
            <v>5116524</v>
          </cell>
          <cell r="B211">
            <v>109320</v>
          </cell>
          <cell r="C211">
            <v>7</v>
          </cell>
        </row>
        <row r="212">
          <cell r="A212">
            <v>5116525</v>
          </cell>
          <cell r="B212">
            <v>78360</v>
          </cell>
          <cell r="C212">
            <v>2</v>
          </cell>
        </row>
        <row r="213">
          <cell r="A213">
            <v>5116556</v>
          </cell>
          <cell r="B213">
            <v>2135023</v>
          </cell>
          <cell r="C213">
            <v>50</v>
          </cell>
        </row>
        <row r="214">
          <cell r="A214">
            <v>5116566</v>
          </cell>
          <cell r="B214">
            <v>23280</v>
          </cell>
          <cell r="C214">
            <v>1</v>
          </cell>
        </row>
        <row r="215">
          <cell r="A215">
            <v>5116595</v>
          </cell>
          <cell r="B215">
            <v>227568</v>
          </cell>
          <cell r="C215">
            <v>53</v>
          </cell>
        </row>
        <row r="216">
          <cell r="A216">
            <v>5116606</v>
          </cell>
          <cell r="B216">
            <v>36050</v>
          </cell>
          <cell r="C216">
            <v>1</v>
          </cell>
        </row>
        <row r="217">
          <cell r="A217">
            <v>5116626</v>
          </cell>
          <cell r="B217">
            <v>26820</v>
          </cell>
          <cell r="C217">
            <v>1</v>
          </cell>
        </row>
        <row r="218">
          <cell r="A218">
            <v>5116635</v>
          </cell>
          <cell r="B218">
            <v>20830</v>
          </cell>
          <cell r="C218">
            <v>1</v>
          </cell>
        </row>
        <row r="219">
          <cell r="A219">
            <v>5116646</v>
          </cell>
          <cell r="B219">
            <v>27570</v>
          </cell>
          <cell r="C219">
            <v>1</v>
          </cell>
        </row>
        <row r="220">
          <cell r="A220">
            <v>5116724</v>
          </cell>
          <cell r="B220">
            <v>2003930</v>
          </cell>
          <cell r="C220">
            <v>45</v>
          </cell>
        </row>
        <row r="221">
          <cell r="A221">
            <v>5116735</v>
          </cell>
          <cell r="B221">
            <v>9510</v>
          </cell>
          <cell r="C221">
            <v>1</v>
          </cell>
        </row>
        <row r="222">
          <cell r="A222">
            <v>5116757</v>
          </cell>
          <cell r="B222">
            <v>126960</v>
          </cell>
          <cell r="C222">
            <v>4</v>
          </cell>
        </row>
        <row r="223">
          <cell r="A223">
            <v>5116769</v>
          </cell>
          <cell r="B223">
            <v>19510</v>
          </cell>
          <cell r="C223">
            <v>1</v>
          </cell>
        </row>
        <row r="224">
          <cell r="A224">
            <v>5116780</v>
          </cell>
          <cell r="B224">
            <v>18030</v>
          </cell>
          <cell r="C224">
            <v>1</v>
          </cell>
        </row>
        <row r="225">
          <cell r="A225">
            <v>5116900</v>
          </cell>
          <cell r="B225">
            <v>24520</v>
          </cell>
          <cell r="C225">
            <v>2</v>
          </cell>
        </row>
        <row r="226">
          <cell r="A226">
            <v>5116920</v>
          </cell>
          <cell r="B226">
            <v>76840</v>
          </cell>
          <cell r="C226">
            <v>3</v>
          </cell>
        </row>
        <row r="227">
          <cell r="A227">
            <v>5116938</v>
          </cell>
          <cell r="B227">
            <v>1212182</v>
          </cell>
          <cell r="C227">
            <v>48</v>
          </cell>
        </row>
        <row r="228">
          <cell r="A228">
            <v>5116947</v>
          </cell>
          <cell r="B228">
            <v>63420</v>
          </cell>
          <cell r="C228">
            <v>0</v>
          </cell>
        </row>
        <row r="229">
          <cell r="A229">
            <v>5117079</v>
          </cell>
          <cell r="B229">
            <v>2267168</v>
          </cell>
          <cell r="C229">
            <v>53</v>
          </cell>
        </row>
        <row r="230">
          <cell r="A230">
            <v>5117089</v>
          </cell>
          <cell r="B230">
            <v>29180</v>
          </cell>
          <cell r="C230">
            <v>1</v>
          </cell>
        </row>
        <row r="231">
          <cell r="A231">
            <v>5117094</v>
          </cell>
          <cell r="B231">
            <v>37990</v>
          </cell>
          <cell r="C231">
            <v>1</v>
          </cell>
        </row>
        <row r="232">
          <cell r="A232">
            <v>5119155</v>
          </cell>
          <cell r="B232">
            <v>336900</v>
          </cell>
          <cell r="C232">
            <v>0</v>
          </cell>
        </row>
        <row r="233">
          <cell r="A233">
            <v>5366452</v>
          </cell>
          <cell r="B233">
            <v>2352810</v>
          </cell>
          <cell r="C233">
            <v>10</v>
          </cell>
        </row>
        <row r="234">
          <cell r="A234">
            <v>5880600</v>
          </cell>
          <cell r="B234">
            <v>29370</v>
          </cell>
          <cell r="C234">
            <v>5</v>
          </cell>
        </row>
        <row r="235">
          <cell r="A235">
            <v>5899703</v>
          </cell>
          <cell r="B235">
            <v>43200</v>
          </cell>
          <cell r="C235">
            <v>2</v>
          </cell>
        </row>
        <row r="236">
          <cell r="A236">
            <v>5901484</v>
          </cell>
          <cell r="B236">
            <v>374070</v>
          </cell>
          <cell r="C236">
            <v>2</v>
          </cell>
        </row>
        <row r="237">
          <cell r="A237">
            <v>5908054</v>
          </cell>
          <cell r="B237">
            <v>12790</v>
          </cell>
          <cell r="C237">
            <v>1</v>
          </cell>
        </row>
      </sheetData>
      <sheetData sheetId="2">
        <row r="1">
          <cell r="A1" t="str">
            <v>NIS_RAD</v>
          </cell>
        </row>
      </sheetData>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BASICOS"/>
      <sheetName val="deuda"/>
      <sheetName val="consumos"/>
    </sheetNames>
    <sheetDataSet>
      <sheetData sheetId="0" refreshError="1"/>
      <sheetData sheetId="1">
        <row r="1">
          <cell r="A1" t="str">
            <v>NIC</v>
          </cell>
          <cell r="B1" t="str">
            <v>DEUDA</v>
          </cell>
          <cell r="C1" t="str">
            <v>MESES</v>
          </cell>
        </row>
        <row r="2">
          <cell r="A2">
            <v>5001834</v>
          </cell>
          <cell r="B2">
            <v>540944</v>
          </cell>
          <cell r="C2">
            <v>52</v>
          </cell>
        </row>
        <row r="3">
          <cell r="A3">
            <v>5050279</v>
          </cell>
          <cell r="B3">
            <v>536171</v>
          </cell>
          <cell r="C3">
            <v>15</v>
          </cell>
        </row>
        <row r="4">
          <cell r="A4">
            <v>5051105</v>
          </cell>
          <cell r="B4">
            <v>4036031</v>
          </cell>
          <cell r="C4">
            <v>53</v>
          </cell>
        </row>
        <row r="5">
          <cell r="A5">
            <v>5055529</v>
          </cell>
          <cell r="B5">
            <v>505880</v>
          </cell>
          <cell r="C5">
            <v>2</v>
          </cell>
        </row>
        <row r="6">
          <cell r="A6">
            <v>5058930</v>
          </cell>
          <cell r="B6">
            <v>33150</v>
          </cell>
          <cell r="C6">
            <v>1</v>
          </cell>
        </row>
        <row r="7">
          <cell r="A7">
            <v>5058932</v>
          </cell>
          <cell r="B7">
            <v>23240</v>
          </cell>
          <cell r="C7">
            <v>1</v>
          </cell>
        </row>
        <row r="8">
          <cell r="A8">
            <v>5061094</v>
          </cell>
          <cell r="B8">
            <v>75160</v>
          </cell>
          <cell r="C8">
            <v>9</v>
          </cell>
        </row>
        <row r="9">
          <cell r="A9">
            <v>5062081</v>
          </cell>
          <cell r="B9">
            <v>24060</v>
          </cell>
          <cell r="C9">
            <v>1</v>
          </cell>
        </row>
        <row r="10">
          <cell r="A10">
            <v>5064546</v>
          </cell>
          <cell r="B10">
            <v>497830</v>
          </cell>
          <cell r="C10">
            <v>14</v>
          </cell>
        </row>
        <row r="11">
          <cell r="A11">
            <v>5069735</v>
          </cell>
          <cell r="B11">
            <v>2052115</v>
          </cell>
          <cell r="C11">
            <v>53</v>
          </cell>
        </row>
        <row r="12">
          <cell r="A12">
            <v>5070709</v>
          </cell>
          <cell r="B12">
            <v>175890</v>
          </cell>
          <cell r="C12">
            <v>6</v>
          </cell>
        </row>
        <row r="13">
          <cell r="A13">
            <v>5070720</v>
          </cell>
          <cell r="B13">
            <v>64320</v>
          </cell>
          <cell r="C13">
            <v>1</v>
          </cell>
        </row>
        <row r="14">
          <cell r="A14">
            <v>5070897</v>
          </cell>
          <cell r="B14">
            <v>309816</v>
          </cell>
          <cell r="C14">
            <v>17</v>
          </cell>
        </row>
        <row r="15">
          <cell r="A15">
            <v>5070927</v>
          </cell>
          <cell r="B15">
            <v>1815451</v>
          </cell>
          <cell r="C15">
            <v>41</v>
          </cell>
        </row>
        <row r="16">
          <cell r="A16">
            <v>5070970</v>
          </cell>
          <cell r="B16">
            <v>851507</v>
          </cell>
          <cell r="C16">
            <v>53</v>
          </cell>
        </row>
        <row r="17">
          <cell r="A17">
            <v>5071003</v>
          </cell>
          <cell r="B17">
            <v>84020</v>
          </cell>
          <cell r="C17">
            <v>2</v>
          </cell>
        </row>
        <row r="18">
          <cell r="A18">
            <v>5071025</v>
          </cell>
          <cell r="B18">
            <v>1979216</v>
          </cell>
          <cell r="C18">
            <v>15</v>
          </cell>
        </row>
        <row r="19">
          <cell r="A19">
            <v>5071074</v>
          </cell>
          <cell r="B19">
            <v>22100</v>
          </cell>
          <cell r="C19">
            <v>1</v>
          </cell>
        </row>
        <row r="20">
          <cell r="A20">
            <v>5071075</v>
          </cell>
          <cell r="B20">
            <v>25390</v>
          </cell>
          <cell r="C20">
            <v>1</v>
          </cell>
        </row>
        <row r="21">
          <cell r="A21">
            <v>5071121</v>
          </cell>
          <cell r="B21">
            <v>3200</v>
          </cell>
          <cell r="C21">
            <v>1</v>
          </cell>
        </row>
        <row r="22">
          <cell r="A22">
            <v>5071131</v>
          </cell>
          <cell r="B22">
            <v>54360</v>
          </cell>
          <cell r="C22">
            <v>8</v>
          </cell>
        </row>
        <row r="23">
          <cell r="A23">
            <v>5071140</v>
          </cell>
          <cell r="B23">
            <v>682940</v>
          </cell>
          <cell r="C23">
            <v>0</v>
          </cell>
        </row>
        <row r="24">
          <cell r="A24">
            <v>5071159</v>
          </cell>
          <cell r="B24">
            <v>909367</v>
          </cell>
          <cell r="C24">
            <v>33</v>
          </cell>
        </row>
        <row r="25">
          <cell r="A25">
            <v>5071170</v>
          </cell>
          <cell r="B25">
            <v>491380</v>
          </cell>
          <cell r="C25">
            <v>0</v>
          </cell>
        </row>
        <row r="26">
          <cell r="A26">
            <v>5071191</v>
          </cell>
          <cell r="B26">
            <v>8630</v>
          </cell>
          <cell r="C26">
            <v>1</v>
          </cell>
        </row>
        <row r="27">
          <cell r="A27">
            <v>5071208</v>
          </cell>
          <cell r="B27">
            <v>11450</v>
          </cell>
          <cell r="C27">
            <v>1</v>
          </cell>
        </row>
        <row r="28">
          <cell r="A28">
            <v>5071227</v>
          </cell>
          <cell r="B28">
            <v>37250</v>
          </cell>
          <cell r="C28">
            <v>2</v>
          </cell>
        </row>
        <row r="29">
          <cell r="A29">
            <v>5071260</v>
          </cell>
          <cell r="B29">
            <v>381440</v>
          </cell>
          <cell r="C29">
            <v>-1</v>
          </cell>
        </row>
        <row r="30">
          <cell r="A30">
            <v>5071302</v>
          </cell>
          <cell r="B30">
            <v>22020</v>
          </cell>
          <cell r="C30">
            <v>1</v>
          </cell>
        </row>
        <row r="31">
          <cell r="A31">
            <v>5071326</v>
          </cell>
          <cell r="B31">
            <v>6050</v>
          </cell>
          <cell r="C31">
            <v>1</v>
          </cell>
        </row>
        <row r="32">
          <cell r="A32">
            <v>5071333</v>
          </cell>
          <cell r="B32">
            <v>287340</v>
          </cell>
          <cell r="C32">
            <v>7</v>
          </cell>
        </row>
        <row r="33">
          <cell r="A33">
            <v>5071335</v>
          </cell>
          <cell r="B33">
            <v>24340</v>
          </cell>
          <cell r="C33">
            <v>1</v>
          </cell>
        </row>
        <row r="34">
          <cell r="A34">
            <v>5071341</v>
          </cell>
          <cell r="B34">
            <v>36670</v>
          </cell>
          <cell r="C34">
            <v>1</v>
          </cell>
        </row>
        <row r="35">
          <cell r="A35">
            <v>5071342</v>
          </cell>
          <cell r="B35">
            <v>838686</v>
          </cell>
          <cell r="C35">
            <v>52</v>
          </cell>
        </row>
        <row r="36">
          <cell r="A36">
            <v>5071349</v>
          </cell>
          <cell r="B36">
            <v>977974</v>
          </cell>
          <cell r="C36">
            <v>53</v>
          </cell>
        </row>
        <row r="37">
          <cell r="A37">
            <v>5071354</v>
          </cell>
          <cell r="B37">
            <v>44580</v>
          </cell>
          <cell r="C37">
            <v>1</v>
          </cell>
        </row>
        <row r="38">
          <cell r="A38">
            <v>5071361</v>
          </cell>
          <cell r="B38">
            <v>81000</v>
          </cell>
          <cell r="C38">
            <v>3</v>
          </cell>
        </row>
        <row r="39">
          <cell r="A39">
            <v>5071371</v>
          </cell>
          <cell r="B39">
            <v>1140351</v>
          </cell>
          <cell r="C39">
            <v>52</v>
          </cell>
        </row>
        <row r="40">
          <cell r="A40">
            <v>5071374</v>
          </cell>
          <cell r="B40">
            <v>11110</v>
          </cell>
          <cell r="C40">
            <v>1</v>
          </cell>
        </row>
        <row r="41">
          <cell r="A41">
            <v>5071379</v>
          </cell>
          <cell r="B41">
            <v>16660</v>
          </cell>
          <cell r="C41">
            <v>3</v>
          </cell>
        </row>
        <row r="42">
          <cell r="A42">
            <v>5071380</v>
          </cell>
          <cell r="B42">
            <v>32870</v>
          </cell>
          <cell r="C42">
            <v>2</v>
          </cell>
        </row>
        <row r="43">
          <cell r="A43">
            <v>5071382</v>
          </cell>
          <cell r="B43">
            <v>34620</v>
          </cell>
          <cell r="C43">
            <v>1</v>
          </cell>
        </row>
        <row r="44">
          <cell r="A44">
            <v>5071385</v>
          </cell>
          <cell r="B44">
            <v>146440</v>
          </cell>
          <cell r="C44">
            <v>3</v>
          </cell>
        </row>
        <row r="45">
          <cell r="A45">
            <v>5071386</v>
          </cell>
          <cell r="B45">
            <v>9640</v>
          </cell>
          <cell r="C45">
            <v>11</v>
          </cell>
        </row>
        <row r="46">
          <cell r="A46">
            <v>5071387</v>
          </cell>
          <cell r="B46">
            <v>67517</v>
          </cell>
          <cell r="C46">
            <v>15</v>
          </cell>
        </row>
        <row r="47">
          <cell r="A47">
            <v>5071388</v>
          </cell>
          <cell r="B47">
            <v>72610</v>
          </cell>
          <cell r="C47">
            <v>1</v>
          </cell>
        </row>
        <row r="48">
          <cell r="A48">
            <v>5071389</v>
          </cell>
          <cell r="B48">
            <v>1517691</v>
          </cell>
          <cell r="C48">
            <v>46</v>
          </cell>
        </row>
        <row r="49">
          <cell r="A49">
            <v>5071393</v>
          </cell>
          <cell r="B49">
            <v>288520</v>
          </cell>
          <cell r="C49">
            <v>11</v>
          </cell>
        </row>
        <row r="50">
          <cell r="A50">
            <v>5071396</v>
          </cell>
          <cell r="B50">
            <v>179870</v>
          </cell>
          <cell r="C50">
            <v>-1</v>
          </cell>
        </row>
        <row r="51">
          <cell r="A51">
            <v>5071401</v>
          </cell>
          <cell r="B51">
            <v>30404</v>
          </cell>
          <cell r="C51">
            <v>9</v>
          </cell>
        </row>
        <row r="52">
          <cell r="A52">
            <v>5071403</v>
          </cell>
          <cell r="B52">
            <v>1056686</v>
          </cell>
          <cell r="C52">
            <v>53</v>
          </cell>
        </row>
        <row r="53">
          <cell r="A53">
            <v>5071404</v>
          </cell>
          <cell r="B53">
            <v>613750</v>
          </cell>
          <cell r="C53">
            <v>6</v>
          </cell>
        </row>
        <row r="54">
          <cell r="A54">
            <v>5071406</v>
          </cell>
          <cell r="B54">
            <v>20600</v>
          </cell>
          <cell r="C54">
            <v>2</v>
          </cell>
        </row>
        <row r="55">
          <cell r="A55">
            <v>5071407</v>
          </cell>
          <cell r="B55">
            <v>14330</v>
          </cell>
          <cell r="C55">
            <v>1</v>
          </cell>
        </row>
        <row r="56">
          <cell r="A56">
            <v>5071413</v>
          </cell>
          <cell r="B56">
            <v>36670</v>
          </cell>
          <cell r="C56">
            <v>1</v>
          </cell>
        </row>
        <row r="57">
          <cell r="A57">
            <v>5071417</v>
          </cell>
          <cell r="B57">
            <v>18860</v>
          </cell>
          <cell r="C57">
            <v>1</v>
          </cell>
        </row>
        <row r="58">
          <cell r="A58">
            <v>5071427</v>
          </cell>
          <cell r="B58">
            <v>31560</v>
          </cell>
          <cell r="C58">
            <v>3</v>
          </cell>
        </row>
        <row r="59">
          <cell r="A59">
            <v>5071431</v>
          </cell>
          <cell r="B59">
            <v>34810</v>
          </cell>
          <cell r="C59">
            <v>2</v>
          </cell>
        </row>
        <row r="60">
          <cell r="A60">
            <v>5071737</v>
          </cell>
          <cell r="B60">
            <v>64130</v>
          </cell>
          <cell r="C60">
            <v>1</v>
          </cell>
        </row>
        <row r="61">
          <cell r="A61">
            <v>5071738</v>
          </cell>
          <cell r="B61">
            <v>102650</v>
          </cell>
          <cell r="C61">
            <v>3</v>
          </cell>
        </row>
        <row r="62">
          <cell r="A62">
            <v>5071739</v>
          </cell>
          <cell r="B62">
            <v>3822464</v>
          </cell>
          <cell r="C62">
            <v>38</v>
          </cell>
        </row>
        <row r="63">
          <cell r="A63">
            <v>5071740</v>
          </cell>
          <cell r="B63">
            <v>29010</v>
          </cell>
          <cell r="C63">
            <v>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DUIT"/>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es de Eficiencia"/>
      <sheetName val="PR-04"/>
    </sheetNames>
    <sheetDataSet>
      <sheetData sheetId="0" refreshError="1"/>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2"/>
    </sheetNames>
    <sheetDataSet>
      <sheetData sheetId="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
      <sheetName val="FEB"/>
      <sheetName val="MAR"/>
    </sheetNames>
    <sheetDataSet>
      <sheetData sheetId="0" refreshError="1"/>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Feb"/>
      <sheetName val="Mar-Abr"/>
      <sheetName val="May-Jun"/>
      <sheetName val="Jul-Ago"/>
      <sheetName val="Sep-Oct"/>
      <sheetName val="Nov-Dic"/>
      <sheetName val="Ene-Dic EEPPM"/>
      <sheetName val="May-Dic Contrato"/>
      <sheetName val="ENE"/>
      <sheetName val="FEB"/>
      <sheetName val="MAR"/>
      <sheetName val="Ene-Dic_EEPPM"/>
      <sheetName val="May-Dic_Contrato"/>
      <sheetName val="Ene-Dic_EEPPM2"/>
      <sheetName val="May-Dic_Contrato2"/>
      <sheetName val="Ene-Dic_EEPPM1"/>
      <sheetName val="May-Dic_Contrato1"/>
      <sheetName val="GRUPO 3"/>
      <sheetName val="Liquidación de Obra x Administr"/>
      <sheetName val="LISTA CÓDIGOS"/>
      <sheetName val="BASE APU"/>
      <sheetName val="MANO DE OBRA"/>
      <sheetName val="INSUMOS"/>
      <sheetName val="EQUIPOS"/>
      <sheetName val="MATERIALES"/>
      <sheetName val="ESTRUCTURAS"/>
      <sheetName val="TRANSPORTE"/>
      <sheetName val="Hoja1"/>
      <sheetName val="28oct"/>
      <sheetName val="Macro1"/>
      <sheetName val="cuadro6. cump"/>
      <sheetName val="Hoja2"/>
    </sheetNames>
    <sheetDataSet>
      <sheetData sheetId="0" refreshError="1">
        <row r="12">
          <cell r="A12" t="str">
            <v>CARROTANQUE</v>
          </cell>
          <cell r="B12">
            <v>57</v>
          </cell>
          <cell r="C12">
            <v>2</v>
          </cell>
          <cell r="D12">
            <v>1</v>
          </cell>
          <cell r="E12">
            <v>43</v>
          </cell>
          <cell r="F12">
            <v>1.3</v>
          </cell>
          <cell r="G12">
            <v>1.4</v>
          </cell>
          <cell r="H12">
            <v>3.3898305084745763E-2</v>
          </cell>
        </row>
        <row r="13">
          <cell r="A13" t="str">
            <v>CASAS SIN AGUA</v>
          </cell>
          <cell r="B13">
            <v>573</v>
          </cell>
          <cell r="C13">
            <v>548</v>
          </cell>
          <cell r="D13">
            <v>1</v>
          </cell>
          <cell r="E13">
            <v>59</v>
          </cell>
          <cell r="F13">
            <v>9.6999999999999993</v>
          </cell>
          <cell r="G13">
            <v>19</v>
          </cell>
          <cell r="H13">
            <v>0.48884924174843891</v>
          </cell>
        </row>
        <row r="14">
          <cell r="A14" t="str">
            <v>CORTE Y RECONEXION</v>
          </cell>
          <cell r="B14">
            <v>37</v>
          </cell>
          <cell r="C14">
            <v>65</v>
          </cell>
          <cell r="F14" t="str">
            <v/>
          </cell>
          <cell r="G14" t="str">
            <v/>
          </cell>
          <cell r="H14">
            <v>0.63725490196078427</v>
          </cell>
        </row>
        <row r="15">
          <cell r="A15" t="str">
            <v>DAÑOS ACUEDUCTO</v>
          </cell>
          <cell r="B15">
            <v>591</v>
          </cell>
          <cell r="C15">
            <v>205</v>
          </cell>
          <cell r="D15">
            <v>7.3050847457627119</v>
          </cell>
          <cell r="E15">
            <v>59</v>
          </cell>
          <cell r="F15">
            <v>1.4</v>
          </cell>
          <cell r="G15">
            <v>1.8</v>
          </cell>
          <cell r="H15">
            <v>0.25753768844221103</v>
          </cell>
        </row>
        <row r="16">
          <cell r="A16" t="str">
            <v>ESCOMBROS DAÑOS ACUEDUCTO</v>
          </cell>
          <cell r="B16">
            <v>271</v>
          </cell>
          <cell r="C16">
            <v>8</v>
          </cell>
          <cell r="D16">
            <v>1</v>
          </cell>
          <cell r="E16">
            <v>59</v>
          </cell>
          <cell r="F16">
            <v>4.5999999999999996</v>
          </cell>
          <cell r="G16">
            <v>4.7</v>
          </cell>
          <cell r="H16">
            <v>2.8673835125448029E-2</v>
          </cell>
        </row>
        <row r="17">
          <cell r="A17" t="str">
            <v>FRAUDES</v>
          </cell>
          <cell r="B17">
            <v>13</v>
          </cell>
          <cell r="C17">
            <v>103</v>
          </cell>
          <cell r="D17">
            <v>1</v>
          </cell>
          <cell r="E17">
            <v>11</v>
          </cell>
          <cell r="F17">
            <v>10.5</v>
          </cell>
          <cell r="G17">
            <v>10.5</v>
          </cell>
          <cell r="H17">
            <v>0.88793103448275867</v>
          </cell>
        </row>
        <row r="18">
          <cell r="A18" t="str">
            <v>GARANTIAS INSTALACIONES</v>
          </cell>
          <cell r="B18">
            <v>25</v>
          </cell>
          <cell r="C18">
            <v>40</v>
          </cell>
          <cell r="F18" t="str">
            <v/>
          </cell>
          <cell r="G18" t="str">
            <v/>
          </cell>
          <cell r="H18">
            <v>0.61538461538461542</v>
          </cell>
        </row>
        <row r="19">
          <cell r="A19" t="str">
            <v>INSTALACIONES ACUEDUCTO</v>
          </cell>
          <cell r="B19">
            <v>5</v>
          </cell>
          <cell r="C19">
            <v>81</v>
          </cell>
          <cell r="F19" t="str">
            <v/>
          </cell>
          <cell r="G19" t="str">
            <v/>
          </cell>
          <cell r="H19">
            <v>0.94186046511627908</v>
          </cell>
        </row>
        <row r="20">
          <cell r="A20" t="str">
            <v>INSTALACIONES ALCANTARILLADO</v>
          </cell>
          <cell r="B20">
            <v>5</v>
          </cell>
          <cell r="C20">
            <v>0</v>
          </cell>
          <cell r="F20" t="str">
            <v/>
          </cell>
          <cell r="G20" t="str">
            <v/>
          </cell>
          <cell r="H20">
            <v>0</v>
          </cell>
        </row>
        <row r="21">
          <cell r="A21" t="str">
            <v>MEDIDORES 1/2 Y 1"</v>
          </cell>
          <cell r="B21">
            <v>19</v>
          </cell>
          <cell r="C21">
            <v>16</v>
          </cell>
          <cell r="F21" t="str">
            <v/>
          </cell>
          <cell r="G21" t="str">
            <v/>
          </cell>
          <cell r="H21">
            <v>0.45714285714285713</v>
          </cell>
        </row>
        <row r="22">
          <cell r="A22" t="str">
            <v>MMTO VALVULAS E HIDRANTES</v>
          </cell>
          <cell r="B22">
            <v>12</v>
          </cell>
          <cell r="C22">
            <v>26</v>
          </cell>
          <cell r="D22">
            <v>1</v>
          </cell>
          <cell r="E22">
            <v>59</v>
          </cell>
          <cell r="F22">
            <v>0.2</v>
          </cell>
          <cell r="G22">
            <v>0.6</v>
          </cell>
          <cell r="H22">
            <v>0.68421052631578949</v>
          </cell>
        </row>
        <row r="23">
          <cell r="A23" t="str">
            <v>OBRAS ACCESORIAS DAÑOS ACUEDUCTO</v>
          </cell>
          <cell r="B23">
            <v>18</v>
          </cell>
          <cell r="C23">
            <v>0</v>
          </cell>
          <cell r="F23" t="str">
            <v/>
          </cell>
          <cell r="G23" t="str">
            <v/>
          </cell>
          <cell r="H23">
            <v>0</v>
          </cell>
        </row>
        <row r="24">
          <cell r="A24" t="str">
            <v>OBRAS ACCESORIAS INSTALACIONES</v>
          </cell>
          <cell r="B24">
            <v>653</v>
          </cell>
          <cell r="C24">
            <v>0</v>
          </cell>
          <cell r="F24" t="str">
            <v/>
          </cell>
          <cell r="G24" t="str">
            <v/>
          </cell>
          <cell r="H24">
            <v>0</v>
          </cell>
        </row>
        <row r="25">
          <cell r="A25" t="str">
            <v>PITOMETRÍA</v>
          </cell>
          <cell r="B25">
            <v>82</v>
          </cell>
          <cell r="C25">
            <v>95</v>
          </cell>
          <cell r="D25">
            <v>1</v>
          </cell>
          <cell r="E25">
            <v>17</v>
          </cell>
          <cell r="F25">
            <v>4.8</v>
          </cell>
          <cell r="G25">
            <v>10.4</v>
          </cell>
          <cell r="H25">
            <v>0.53672316384180796</v>
          </cell>
        </row>
        <row r="26">
          <cell r="A26" t="str">
            <v>PROYECTOS ACUEDUCTO</v>
          </cell>
          <cell r="B26">
            <v>47</v>
          </cell>
          <cell r="C26">
            <v>62</v>
          </cell>
          <cell r="F26" t="str">
            <v/>
          </cell>
          <cell r="G26" t="str">
            <v/>
          </cell>
          <cell r="H26">
            <v>0.56880733944954132</v>
          </cell>
        </row>
        <row r="27">
          <cell r="A27" t="str">
            <v>REFERENCIACIÓN ACUEDUCTO</v>
          </cell>
          <cell r="B27">
            <v>3</v>
          </cell>
          <cell r="C27">
            <v>3</v>
          </cell>
          <cell r="F27" t="str">
            <v/>
          </cell>
          <cell r="G27" t="str">
            <v/>
          </cell>
          <cell r="H27">
            <v>0.5</v>
          </cell>
        </row>
        <row r="28">
          <cell r="A28" t="str">
            <v>REPARACION CAJAS DE MEDIDORES</v>
          </cell>
          <cell r="B28">
            <v>1</v>
          </cell>
          <cell r="C28">
            <v>19</v>
          </cell>
          <cell r="F28" t="str">
            <v/>
          </cell>
          <cell r="G28" t="str">
            <v/>
          </cell>
          <cell r="H28">
            <v>0.95</v>
          </cell>
        </row>
        <row r="29">
          <cell r="A29" t="str">
            <v>RETIRO MEDIDOR</v>
          </cell>
          <cell r="B29">
            <v>113</v>
          </cell>
          <cell r="C29">
            <v>65</v>
          </cell>
          <cell r="F29" t="str">
            <v/>
          </cell>
          <cell r="G29" t="str">
            <v/>
          </cell>
          <cell r="H29">
            <v>0.3651685393258427</v>
          </cell>
        </row>
        <row r="30">
          <cell r="A30" t="str">
            <v>TAPONADAS</v>
          </cell>
          <cell r="B30">
            <v>1</v>
          </cell>
          <cell r="C30">
            <v>7</v>
          </cell>
          <cell r="F30" t="str">
            <v/>
          </cell>
          <cell r="G30" t="str">
            <v/>
          </cell>
          <cell r="H30">
            <v>0.875</v>
          </cell>
        </row>
        <row r="31">
          <cell r="A31" t="str">
            <v>TRASLADO MEDIDOR</v>
          </cell>
          <cell r="B31">
            <v>0</v>
          </cell>
          <cell r="C31">
            <v>6</v>
          </cell>
          <cell r="F31" t="str">
            <v/>
          </cell>
          <cell r="G31" t="str">
            <v/>
          </cell>
          <cell r="H31">
            <v>1</v>
          </cell>
        </row>
        <row r="32">
          <cell r="F32" t="str">
            <v/>
          </cell>
          <cell r="G32" t="str">
            <v/>
          </cell>
          <cell r="H32" t="str">
            <v/>
          </cell>
        </row>
        <row r="33">
          <cell r="A33" t="str">
            <v>Total general</v>
          </cell>
          <cell r="B33">
            <v>2526</v>
          </cell>
          <cell r="C33">
            <v>1351</v>
          </cell>
          <cell r="F33" t="str">
            <v/>
          </cell>
          <cell r="G33" t="str">
            <v/>
          </cell>
          <cell r="H33">
            <v>0.34846530822801136</v>
          </cell>
        </row>
        <row r="34">
          <cell r="F34" t="str">
            <v/>
          </cell>
          <cell r="G34" t="str">
            <v/>
          </cell>
          <cell r="H34" t="str">
            <v/>
          </cell>
        </row>
      </sheetData>
      <sheetData sheetId="1" refreshError="1">
        <row r="12">
          <cell r="A12" t="str">
            <v>CARROTANQUE</v>
          </cell>
          <cell r="B12">
            <v>104</v>
          </cell>
          <cell r="C12">
            <v>14</v>
          </cell>
          <cell r="D12">
            <v>1</v>
          </cell>
          <cell r="E12">
            <v>46</v>
          </cell>
          <cell r="F12">
            <v>2.2999999999999998</v>
          </cell>
          <cell r="G12">
            <v>2.6</v>
          </cell>
          <cell r="H12">
            <v>0.11864406779661017</v>
          </cell>
        </row>
        <row r="13">
          <cell r="A13" t="str">
            <v>CASAS SIN AGUA</v>
          </cell>
          <cell r="B13">
            <v>546</v>
          </cell>
          <cell r="C13">
            <v>609</v>
          </cell>
          <cell r="D13">
            <v>1</v>
          </cell>
          <cell r="E13">
            <v>61</v>
          </cell>
          <cell r="F13">
            <v>9</v>
          </cell>
          <cell r="G13">
            <v>18.899999999999999</v>
          </cell>
          <cell r="H13">
            <v>0.52727272727272723</v>
          </cell>
        </row>
        <row r="14">
          <cell r="A14" t="str">
            <v>CORTE Y RECONEXION</v>
          </cell>
          <cell r="B14">
            <v>122</v>
          </cell>
          <cell r="C14">
            <v>138</v>
          </cell>
          <cell r="D14">
            <v>1</v>
          </cell>
          <cell r="E14">
            <v>61</v>
          </cell>
          <cell r="F14" t="str">
            <v/>
          </cell>
          <cell r="G14" t="str">
            <v/>
          </cell>
          <cell r="H14">
            <v>0.53076923076923077</v>
          </cell>
        </row>
        <row r="15">
          <cell r="A15" t="str">
            <v>DAÑOS ACUEDUCTO</v>
          </cell>
          <cell r="B15">
            <v>666</v>
          </cell>
          <cell r="C15">
            <v>234</v>
          </cell>
          <cell r="D15">
            <v>7.442622950819672</v>
          </cell>
          <cell r="E15">
            <v>61</v>
          </cell>
          <cell r="F15">
            <v>1.5</v>
          </cell>
          <cell r="G15">
            <v>2</v>
          </cell>
          <cell r="H15">
            <v>0.26</v>
          </cell>
        </row>
        <row r="16">
          <cell r="A16" t="str">
            <v>ESCOMBROS DAÑOS ACUEDUCTO</v>
          </cell>
          <cell r="B16">
            <v>221</v>
          </cell>
          <cell r="C16">
            <v>9</v>
          </cell>
          <cell r="D16">
            <v>1</v>
          </cell>
          <cell r="E16">
            <v>61</v>
          </cell>
          <cell r="F16">
            <v>3.6</v>
          </cell>
          <cell r="G16">
            <v>3.8</v>
          </cell>
          <cell r="H16">
            <v>3.9130434782608699E-2</v>
          </cell>
        </row>
        <row r="17">
          <cell r="A17" t="str">
            <v>FRAUDES</v>
          </cell>
          <cell r="B17">
            <v>62</v>
          </cell>
          <cell r="C17">
            <v>249</v>
          </cell>
          <cell r="D17">
            <v>1</v>
          </cell>
          <cell r="E17">
            <v>14</v>
          </cell>
          <cell r="F17">
            <v>22.2</v>
          </cell>
          <cell r="G17">
            <v>22.2</v>
          </cell>
          <cell r="H17">
            <v>0.80064308681672025</v>
          </cell>
        </row>
        <row r="18">
          <cell r="A18" t="str">
            <v>GARANTIAS INSTALACIONES</v>
          </cell>
          <cell r="B18">
            <v>70</v>
          </cell>
          <cell r="C18">
            <v>23</v>
          </cell>
          <cell r="D18">
            <v>1</v>
          </cell>
          <cell r="E18">
            <v>18</v>
          </cell>
          <cell r="F18" t="str">
            <v/>
          </cell>
          <cell r="G18" t="str">
            <v/>
          </cell>
          <cell r="H18">
            <v>0.24731182795698925</v>
          </cell>
        </row>
        <row r="19">
          <cell r="A19" t="str">
            <v>INSTALACIONES ACUEDUCTO</v>
          </cell>
          <cell r="B19">
            <v>13</v>
          </cell>
          <cell r="C19">
            <v>39</v>
          </cell>
          <cell r="F19" t="str">
            <v/>
          </cell>
          <cell r="G19" t="str">
            <v/>
          </cell>
          <cell r="H19">
            <v>0.75</v>
          </cell>
        </row>
        <row r="20">
          <cell r="A20" t="str">
            <v>INSTALACIONES ALCANTARILLADO</v>
          </cell>
          <cell r="B20">
            <v>3</v>
          </cell>
          <cell r="C20">
            <v>3</v>
          </cell>
          <cell r="F20" t="str">
            <v/>
          </cell>
          <cell r="G20" t="str">
            <v/>
          </cell>
          <cell r="H20">
            <v>0.5</v>
          </cell>
        </row>
        <row r="21">
          <cell r="A21" t="str">
            <v>MEDIDORES 1/2 Y 1"</v>
          </cell>
          <cell r="B21">
            <v>7</v>
          </cell>
          <cell r="C21">
            <v>18</v>
          </cell>
          <cell r="F21" t="str">
            <v/>
          </cell>
          <cell r="G21" t="str">
            <v/>
          </cell>
          <cell r="H21">
            <v>0.72</v>
          </cell>
        </row>
        <row r="22">
          <cell r="A22" t="str">
            <v>MMTO VALVULAS E HIDRANTES</v>
          </cell>
          <cell r="B22">
            <v>10</v>
          </cell>
          <cell r="C22">
            <v>19</v>
          </cell>
          <cell r="D22">
            <v>1</v>
          </cell>
          <cell r="E22">
            <v>61</v>
          </cell>
          <cell r="F22">
            <v>0.2</v>
          </cell>
          <cell r="G22">
            <v>0.5</v>
          </cell>
          <cell r="H22">
            <v>0.65517241379310343</v>
          </cell>
        </row>
        <row r="23">
          <cell r="A23" t="str">
            <v>OBRAS ACCESORIAS DAÑOS ACUEDUCTO</v>
          </cell>
          <cell r="B23">
            <v>2</v>
          </cell>
          <cell r="C23">
            <v>14</v>
          </cell>
          <cell r="D23">
            <v>1</v>
          </cell>
          <cell r="E23">
            <v>61</v>
          </cell>
          <cell r="F23" t="str">
            <v/>
          </cell>
          <cell r="G23" t="str">
            <v/>
          </cell>
          <cell r="H23">
            <v>0.875</v>
          </cell>
        </row>
        <row r="24">
          <cell r="A24" t="str">
            <v>OBRAS ACCESORIAS INSTALACIONES</v>
          </cell>
          <cell r="B24">
            <v>544</v>
          </cell>
          <cell r="C24">
            <v>1</v>
          </cell>
          <cell r="F24" t="str">
            <v/>
          </cell>
          <cell r="G24" t="str">
            <v/>
          </cell>
          <cell r="H24">
            <v>1.834862385321101E-3</v>
          </cell>
        </row>
        <row r="25">
          <cell r="A25" t="str">
            <v>PITOMETRÍA</v>
          </cell>
          <cell r="B25">
            <v>72</v>
          </cell>
          <cell r="C25">
            <v>75</v>
          </cell>
          <cell r="D25">
            <v>1</v>
          </cell>
          <cell r="E25">
            <v>21</v>
          </cell>
          <cell r="F25">
            <v>3.4</v>
          </cell>
          <cell r="G25">
            <v>7</v>
          </cell>
          <cell r="H25">
            <v>0.51020408163265307</v>
          </cell>
        </row>
        <row r="26">
          <cell r="A26" t="str">
            <v>PROYECTOS ACUEDUCTO</v>
          </cell>
          <cell r="B26">
            <v>52</v>
          </cell>
          <cell r="C26">
            <v>4</v>
          </cell>
          <cell r="D26">
            <v>1</v>
          </cell>
          <cell r="E26">
            <v>20</v>
          </cell>
          <cell r="F26" t="str">
            <v/>
          </cell>
          <cell r="G26" t="str">
            <v/>
          </cell>
          <cell r="H26">
            <v>7.1428571428571425E-2</v>
          </cell>
        </row>
        <row r="27">
          <cell r="A27" t="str">
            <v>REFERENCIACIÓN ACUEDUCTO</v>
          </cell>
          <cell r="B27">
            <v>1</v>
          </cell>
          <cell r="C27">
            <v>0</v>
          </cell>
          <cell r="F27" t="str">
            <v/>
          </cell>
          <cell r="G27" t="str">
            <v/>
          </cell>
          <cell r="H27">
            <v>0</v>
          </cell>
        </row>
        <row r="28">
          <cell r="A28" t="str">
            <v>REPARACION CAJAS DE MEDIDORES</v>
          </cell>
          <cell r="B28">
            <v>1</v>
          </cell>
          <cell r="C28">
            <v>6</v>
          </cell>
          <cell r="F28" t="str">
            <v/>
          </cell>
          <cell r="G28" t="str">
            <v/>
          </cell>
          <cell r="H28">
            <v>0.8571428571428571</v>
          </cell>
        </row>
        <row r="29">
          <cell r="A29" t="str">
            <v>RETIRO MEDIDOR</v>
          </cell>
          <cell r="B29">
            <v>121</v>
          </cell>
          <cell r="C29">
            <v>52</v>
          </cell>
          <cell r="F29" t="str">
            <v/>
          </cell>
          <cell r="G29" t="str">
            <v/>
          </cell>
          <cell r="H29">
            <v>0.30057803468208094</v>
          </cell>
        </row>
        <row r="30">
          <cell r="A30" t="str">
            <v>TAPONADAS</v>
          </cell>
          <cell r="B30">
            <v>2</v>
          </cell>
          <cell r="C30">
            <v>20</v>
          </cell>
          <cell r="F30" t="str">
            <v/>
          </cell>
          <cell r="G30" t="str">
            <v/>
          </cell>
          <cell r="H30">
            <v>0.90909090909090906</v>
          </cell>
        </row>
        <row r="31">
          <cell r="A31" t="str">
            <v>TRASLADO MEDIDOR</v>
          </cell>
          <cell r="B31">
            <v>1</v>
          </cell>
          <cell r="C31">
            <v>0</v>
          </cell>
          <cell r="F31" t="str">
            <v/>
          </cell>
          <cell r="G31" t="str">
            <v/>
          </cell>
          <cell r="H31">
            <v>0</v>
          </cell>
        </row>
        <row r="32">
          <cell r="F32" t="str">
            <v/>
          </cell>
          <cell r="G32" t="str">
            <v/>
          </cell>
          <cell r="H32" t="str">
            <v/>
          </cell>
        </row>
        <row r="33">
          <cell r="A33" t="str">
            <v>Total general</v>
          </cell>
          <cell r="B33">
            <v>2620</v>
          </cell>
          <cell r="C33">
            <v>1527</v>
          </cell>
          <cell r="F33" t="str">
            <v/>
          </cell>
          <cell r="G33" t="str">
            <v/>
          </cell>
          <cell r="H33">
            <v>0.36821798890764407</v>
          </cell>
        </row>
        <row r="34">
          <cell r="F34" t="str">
            <v/>
          </cell>
          <cell r="G34" t="str">
            <v/>
          </cell>
          <cell r="H34" t="str">
            <v/>
          </cell>
        </row>
      </sheetData>
      <sheetData sheetId="2" refreshError="1">
        <row r="12">
          <cell r="A12" t="str">
            <v>CAMBIO ACOMETIDAS CONTRATO</v>
          </cell>
          <cell r="B12">
            <v>2</v>
          </cell>
          <cell r="C12">
            <v>5</v>
          </cell>
          <cell r="D12">
            <v>1</v>
          </cell>
          <cell r="E12">
            <v>46</v>
          </cell>
          <cell r="F12" t="str">
            <v/>
          </cell>
          <cell r="G12" t="str">
            <v/>
          </cell>
          <cell r="H12">
            <v>0.7142857142857143</v>
          </cell>
        </row>
        <row r="13">
          <cell r="A13" t="str">
            <v>CARROTANQUE</v>
          </cell>
          <cell r="B13">
            <v>80</v>
          </cell>
          <cell r="C13">
            <v>2</v>
          </cell>
          <cell r="D13">
            <v>1</v>
          </cell>
          <cell r="E13">
            <v>44</v>
          </cell>
          <cell r="F13">
            <v>1.8</v>
          </cell>
          <cell r="G13">
            <v>1.9</v>
          </cell>
          <cell r="H13">
            <v>2.4390243902439025E-2</v>
          </cell>
        </row>
        <row r="14">
          <cell r="A14" t="str">
            <v>CASAS SIN AGUA</v>
          </cell>
          <cell r="B14">
            <v>500</v>
          </cell>
          <cell r="C14">
            <v>535</v>
          </cell>
          <cell r="D14">
            <v>1</v>
          </cell>
          <cell r="E14">
            <v>61</v>
          </cell>
          <cell r="F14">
            <v>8.1999999999999993</v>
          </cell>
          <cell r="G14">
            <v>17</v>
          </cell>
          <cell r="H14">
            <v>0.51690821256038644</v>
          </cell>
        </row>
        <row r="15">
          <cell r="A15" t="str">
            <v>CORTE Y RECONEXION</v>
          </cell>
          <cell r="B15">
            <v>19</v>
          </cell>
          <cell r="C15">
            <v>17</v>
          </cell>
          <cell r="D15">
            <v>7.442622950819672</v>
          </cell>
          <cell r="E15">
            <v>61</v>
          </cell>
          <cell r="F15" t="str">
            <v/>
          </cell>
          <cell r="G15" t="str">
            <v/>
          </cell>
          <cell r="H15">
            <v>0.47222222222222221</v>
          </cell>
        </row>
        <row r="16">
          <cell r="A16" t="str">
            <v>DAÑOS ACUEDUCTO</v>
          </cell>
          <cell r="B16">
            <v>598</v>
          </cell>
          <cell r="C16">
            <v>259</v>
          </cell>
          <cell r="D16">
            <v>7.278688524590164</v>
          </cell>
          <cell r="E16">
            <v>61</v>
          </cell>
          <cell r="F16">
            <v>1.3</v>
          </cell>
          <cell r="G16">
            <v>1.9</v>
          </cell>
          <cell r="H16">
            <v>0.30221703617269546</v>
          </cell>
        </row>
        <row r="17">
          <cell r="A17" t="str">
            <v>ESCOMBROS DAÑOS ACUEDUCTO</v>
          </cell>
          <cell r="B17">
            <v>188</v>
          </cell>
          <cell r="C17">
            <v>9</v>
          </cell>
          <cell r="D17">
            <v>1</v>
          </cell>
          <cell r="E17">
            <v>61</v>
          </cell>
          <cell r="F17">
            <v>3.1</v>
          </cell>
          <cell r="G17">
            <v>3.2</v>
          </cell>
          <cell r="H17">
            <v>4.5685279187817257E-2</v>
          </cell>
        </row>
        <row r="18">
          <cell r="A18" t="str">
            <v>FRAUDES</v>
          </cell>
          <cell r="B18">
            <v>234</v>
          </cell>
          <cell r="C18">
            <v>222</v>
          </cell>
          <cell r="D18">
            <v>1</v>
          </cell>
          <cell r="E18">
            <v>18</v>
          </cell>
          <cell r="F18">
            <v>13</v>
          </cell>
          <cell r="G18">
            <v>25.3</v>
          </cell>
          <cell r="H18">
            <v>0.48684210526315791</v>
          </cell>
        </row>
        <row r="19">
          <cell r="A19" t="str">
            <v>GARANTIAS INSTALACIONES</v>
          </cell>
          <cell r="B19">
            <v>13</v>
          </cell>
          <cell r="C19">
            <v>7</v>
          </cell>
          <cell r="F19" t="str">
            <v/>
          </cell>
          <cell r="G19" t="str">
            <v/>
          </cell>
          <cell r="H19">
            <v>0.35</v>
          </cell>
        </row>
        <row r="20">
          <cell r="A20" t="str">
            <v>INSTALACIONES ACUEDUCTO</v>
          </cell>
          <cell r="B20">
            <v>48</v>
          </cell>
          <cell r="C20">
            <v>104</v>
          </cell>
          <cell r="F20" t="str">
            <v/>
          </cell>
          <cell r="G20" t="str">
            <v/>
          </cell>
          <cell r="H20">
            <v>0.68421052631578949</v>
          </cell>
        </row>
        <row r="21">
          <cell r="A21" t="str">
            <v>INSTALACIONES ALCANTARILLADO</v>
          </cell>
          <cell r="B21">
            <v>8</v>
          </cell>
          <cell r="C21">
            <v>0</v>
          </cell>
          <cell r="F21" t="str">
            <v/>
          </cell>
          <cell r="G21" t="str">
            <v/>
          </cell>
          <cell r="H21">
            <v>0</v>
          </cell>
        </row>
        <row r="22">
          <cell r="A22" t="str">
            <v>MEDIDORES 1/2 Y 1"</v>
          </cell>
          <cell r="B22">
            <v>3</v>
          </cell>
          <cell r="C22">
            <v>4</v>
          </cell>
          <cell r="D22">
            <v>1</v>
          </cell>
          <cell r="E22">
            <v>62</v>
          </cell>
          <cell r="F22" t="str">
            <v/>
          </cell>
          <cell r="G22" t="str">
            <v/>
          </cell>
          <cell r="H22">
            <v>0.5714285714285714</v>
          </cell>
        </row>
        <row r="23">
          <cell r="A23" t="str">
            <v>MMTO VALVULAS E HIDRANTES</v>
          </cell>
          <cell r="B23">
            <v>2</v>
          </cell>
          <cell r="C23">
            <v>1</v>
          </cell>
          <cell r="D23">
            <v>1</v>
          </cell>
          <cell r="E23">
            <v>61</v>
          </cell>
          <cell r="F23">
            <v>0</v>
          </cell>
          <cell r="G23">
            <v>0</v>
          </cell>
          <cell r="H23">
            <v>0.33333333333333331</v>
          </cell>
        </row>
        <row r="24">
          <cell r="A24" t="str">
            <v>OBRAS ACCESORIAS DAÑOS ACUEDUCTO</v>
          </cell>
          <cell r="B24">
            <v>4</v>
          </cell>
          <cell r="C24">
            <v>23</v>
          </cell>
          <cell r="F24" t="str">
            <v/>
          </cell>
          <cell r="G24" t="str">
            <v/>
          </cell>
          <cell r="H24">
            <v>0.85185185185185186</v>
          </cell>
        </row>
        <row r="25">
          <cell r="A25" t="str">
            <v>OBRAS ACCESORIAS INSTALACIONES</v>
          </cell>
          <cell r="B25">
            <v>1107</v>
          </cell>
          <cell r="C25">
            <v>0</v>
          </cell>
          <cell r="D25">
            <v>1</v>
          </cell>
          <cell r="E25">
            <v>20</v>
          </cell>
          <cell r="F25" t="str">
            <v/>
          </cell>
          <cell r="G25" t="str">
            <v/>
          </cell>
          <cell r="H25">
            <v>0</v>
          </cell>
        </row>
        <row r="26">
          <cell r="A26" t="str">
            <v>PITOMETRÍA</v>
          </cell>
          <cell r="B26">
            <v>150</v>
          </cell>
          <cell r="C26">
            <v>65</v>
          </cell>
          <cell r="D26">
            <v>1</v>
          </cell>
          <cell r="E26">
            <v>20</v>
          </cell>
          <cell r="F26">
            <v>7.5</v>
          </cell>
          <cell r="G26">
            <v>10.8</v>
          </cell>
          <cell r="H26">
            <v>0.30232558139534882</v>
          </cell>
        </row>
        <row r="27">
          <cell r="A27" t="str">
            <v>PROYECTOS ACUEDUCTO</v>
          </cell>
          <cell r="B27">
            <v>62</v>
          </cell>
          <cell r="C27">
            <v>1</v>
          </cell>
          <cell r="F27" t="str">
            <v/>
          </cell>
          <cell r="G27" t="str">
            <v/>
          </cell>
          <cell r="H27">
            <v>1.5873015873015872E-2</v>
          </cell>
        </row>
        <row r="28">
          <cell r="A28" t="str">
            <v>REFERENCIACIÓN ACUEDUCTO</v>
          </cell>
          <cell r="B28">
            <v>1</v>
          </cell>
          <cell r="C28">
            <v>3</v>
          </cell>
          <cell r="F28" t="str">
            <v/>
          </cell>
          <cell r="G28" t="str">
            <v/>
          </cell>
          <cell r="H28">
            <v>0.75</v>
          </cell>
        </row>
        <row r="29">
          <cell r="A29" t="str">
            <v>TRASLADO MEDIDOR</v>
          </cell>
          <cell r="B29">
            <v>1</v>
          </cell>
          <cell r="C29">
            <v>0</v>
          </cell>
          <cell r="F29" t="str">
            <v/>
          </cell>
          <cell r="G29" t="str">
            <v/>
          </cell>
          <cell r="H29">
            <v>0</v>
          </cell>
        </row>
        <row r="30">
          <cell r="A30" t="str">
            <v>TAPONADAS</v>
          </cell>
          <cell r="B30">
            <v>2</v>
          </cell>
          <cell r="C30">
            <v>20</v>
          </cell>
          <cell r="F30" t="str">
            <v/>
          </cell>
          <cell r="G30" t="str">
            <v/>
          </cell>
          <cell r="H30" t="str">
            <v/>
          </cell>
        </row>
        <row r="31">
          <cell r="A31" t="str">
            <v>Total general</v>
          </cell>
          <cell r="B31">
            <v>3020</v>
          </cell>
          <cell r="C31">
            <v>1257</v>
          </cell>
          <cell r="F31" t="str">
            <v/>
          </cell>
          <cell r="G31" t="str">
            <v/>
          </cell>
          <cell r="H31">
            <v>0.29389759176993219</v>
          </cell>
        </row>
        <row r="32">
          <cell r="F32" t="str">
            <v/>
          </cell>
          <cell r="G32" t="str">
            <v/>
          </cell>
          <cell r="H32" t="str">
            <v/>
          </cell>
        </row>
      </sheetData>
      <sheetData sheetId="3" refreshError="1">
        <row r="12">
          <cell r="A12" t="str">
            <v>CAMBIO ACOMETIDAS CONTRATO</v>
          </cell>
          <cell r="B12">
            <v>6</v>
          </cell>
          <cell r="C12">
            <v>4</v>
          </cell>
          <cell r="D12">
            <v>1</v>
          </cell>
          <cell r="E12">
            <v>46</v>
          </cell>
          <cell r="F12" t="str">
            <v/>
          </cell>
          <cell r="G12" t="str">
            <v/>
          </cell>
          <cell r="H12">
            <v>0.4</v>
          </cell>
        </row>
        <row r="13">
          <cell r="A13" t="str">
            <v>CARROTANQUE</v>
          </cell>
          <cell r="B13">
            <v>65</v>
          </cell>
          <cell r="C13">
            <v>1</v>
          </cell>
          <cell r="D13">
            <v>1</v>
          </cell>
          <cell r="E13">
            <v>45</v>
          </cell>
          <cell r="F13">
            <v>1.4</v>
          </cell>
          <cell r="G13">
            <v>1.5</v>
          </cell>
          <cell r="H13">
            <v>1.5151515151515152E-2</v>
          </cell>
        </row>
        <row r="14">
          <cell r="A14" t="str">
            <v>CASAS SIN AGUA</v>
          </cell>
          <cell r="B14">
            <v>477</v>
          </cell>
          <cell r="C14">
            <v>610</v>
          </cell>
          <cell r="D14">
            <v>1</v>
          </cell>
          <cell r="E14">
            <v>62</v>
          </cell>
          <cell r="F14">
            <v>7.7</v>
          </cell>
          <cell r="G14">
            <v>17.5</v>
          </cell>
          <cell r="H14">
            <v>0.56117755289788407</v>
          </cell>
        </row>
        <row r="15">
          <cell r="A15" t="str">
            <v>CORTE Y RECONEXION</v>
          </cell>
          <cell r="B15">
            <v>8</v>
          </cell>
          <cell r="C15">
            <v>4</v>
          </cell>
          <cell r="D15">
            <v>7.442622950819672</v>
          </cell>
          <cell r="E15">
            <v>61</v>
          </cell>
          <cell r="F15" t="str">
            <v/>
          </cell>
          <cell r="G15" t="str">
            <v/>
          </cell>
          <cell r="H15">
            <v>0.33333333333333331</v>
          </cell>
        </row>
        <row r="16">
          <cell r="A16" t="str">
            <v>DAÑOS ACUEDUCTO</v>
          </cell>
          <cell r="B16">
            <v>572</v>
          </cell>
          <cell r="C16">
            <v>218</v>
          </cell>
          <cell r="D16">
            <v>7.306451612903226</v>
          </cell>
          <cell r="E16">
            <v>62</v>
          </cell>
          <cell r="F16">
            <v>1.3</v>
          </cell>
          <cell r="G16">
            <v>1.7</v>
          </cell>
          <cell r="H16">
            <v>0.27594936708860762</v>
          </cell>
        </row>
        <row r="17">
          <cell r="A17" t="str">
            <v>ESCOMBROS DAÑOS ACUEDUCTO</v>
          </cell>
          <cell r="B17">
            <v>226</v>
          </cell>
          <cell r="C17">
            <v>9</v>
          </cell>
          <cell r="D17">
            <v>1</v>
          </cell>
          <cell r="E17">
            <v>62</v>
          </cell>
          <cell r="F17">
            <v>3.6</v>
          </cell>
          <cell r="G17">
            <v>3.8</v>
          </cell>
          <cell r="H17">
            <v>3.8297872340425532E-2</v>
          </cell>
        </row>
        <row r="18">
          <cell r="A18" t="str">
            <v>FRAUDES</v>
          </cell>
          <cell r="B18">
            <v>213</v>
          </cell>
          <cell r="C18">
            <v>103</v>
          </cell>
          <cell r="D18">
            <v>1</v>
          </cell>
          <cell r="E18">
            <v>16</v>
          </cell>
          <cell r="F18">
            <v>13.3</v>
          </cell>
          <cell r="G18">
            <v>19.8</v>
          </cell>
          <cell r="H18">
            <v>0.32594936708860761</v>
          </cell>
        </row>
        <row r="19">
          <cell r="A19" t="str">
            <v>GARANTIAS INSTALACIONES</v>
          </cell>
          <cell r="B19">
            <v>13</v>
          </cell>
          <cell r="C19">
            <v>5</v>
          </cell>
          <cell r="F19" t="str">
            <v/>
          </cell>
          <cell r="G19" t="str">
            <v/>
          </cell>
          <cell r="H19">
            <v>0.27777777777777779</v>
          </cell>
        </row>
        <row r="20">
          <cell r="A20" t="str">
            <v>INSTALACIONES ACUEDUCTO</v>
          </cell>
          <cell r="B20">
            <v>27</v>
          </cell>
          <cell r="C20">
            <v>42</v>
          </cell>
          <cell r="F20" t="str">
            <v/>
          </cell>
          <cell r="G20" t="str">
            <v/>
          </cell>
          <cell r="H20">
            <v>0.60869565217391308</v>
          </cell>
        </row>
        <row r="21">
          <cell r="A21" t="str">
            <v>MEDIDORES 1/2 Y 1"</v>
          </cell>
          <cell r="B21">
            <v>8</v>
          </cell>
          <cell r="C21">
            <v>1</v>
          </cell>
          <cell r="F21" t="str">
            <v/>
          </cell>
          <cell r="G21" t="str">
            <v/>
          </cell>
          <cell r="H21">
            <v>0.1111111111111111</v>
          </cell>
        </row>
        <row r="22">
          <cell r="A22" t="str">
            <v>MMTO VALVULAS E HIDRANTES</v>
          </cell>
          <cell r="B22">
            <v>6</v>
          </cell>
          <cell r="C22">
            <v>7</v>
          </cell>
          <cell r="D22">
            <v>1</v>
          </cell>
          <cell r="E22">
            <v>62</v>
          </cell>
          <cell r="F22">
            <v>0.1</v>
          </cell>
          <cell r="G22">
            <v>0.2</v>
          </cell>
          <cell r="H22">
            <v>0.53846153846153844</v>
          </cell>
        </row>
        <row r="23">
          <cell r="A23" t="str">
            <v>OBRAS ACCESORIAS DAÑOS ACUEDUCTO</v>
          </cell>
          <cell r="B23">
            <v>9</v>
          </cell>
          <cell r="C23">
            <v>16</v>
          </cell>
          <cell r="D23">
            <v>1</v>
          </cell>
          <cell r="E23">
            <v>61</v>
          </cell>
          <cell r="F23" t="str">
            <v/>
          </cell>
          <cell r="G23" t="str">
            <v/>
          </cell>
          <cell r="H23">
            <v>0.64</v>
          </cell>
        </row>
        <row r="24">
          <cell r="A24" t="str">
            <v>OBRAS ACCESORIAS INSTALACIONES</v>
          </cell>
          <cell r="B24">
            <v>1223</v>
          </cell>
          <cell r="C24">
            <v>0</v>
          </cell>
          <cell r="F24" t="str">
            <v/>
          </cell>
          <cell r="G24" t="str">
            <v/>
          </cell>
          <cell r="H24">
            <v>0</v>
          </cell>
        </row>
        <row r="25">
          <cell r="A25" t="str">
            <v>PITOMETRÍA</v>
          </cell>
          <cell r="B25">
            <v>83</v>
          </cell>
          <cell r="C25">
            <v>48</v>
          </cell>
          <cell r="D25">
            <v>1</v>
          </cell>
          <cell r="E25">
            <v>20</v>
          </cell>
          <cell r="F25">
            <v>4.2</v>
          </cell>
          <cell r="G25">
            <v>6.6</v>
          </cell>
          <cell r="H25">
            <v>0.36641221374045801</v>
          </cell>
        </row>
        <row r="26">
          <cell r="A26" t="str">
            <v>PROYECTOS ACUEDUCTO</v>
          </cell>
          <cell r="B26">
            <v>70</v>
          </cell>
          <cell r="C26">
            <v>17</v>
          </cell>
          <cell r="D26">
            <v>1</v>
          </cell>
          <cell r="E26">
            <v>20</v>
          </cell>
          <cell r="F26" t="str">
            <v/>
          </cell>
          <cell r="G26" t="str">
            <v/>
          </cell>
          <cell r="H26">
            <v>0.19540229885057472</v>
          </cell>
        </row>
        <row r="27">
          <cell r="A27" t="str">
            <v>REFERENCIACIÓN ACUEDUCTO</v>
          </cell>
          <cell r="B27">
            <v>1</v>
          </cell>
          <cell r="C27">
            <v>0</v>
          </cell>
          <cell r="F27" t="str">
            <v/>
          </cell>
          <cell r="G27" t="str">
            <v/>
          </cell>
          <cell r="H27" t="str">
            <v/>
          </cell>
        </row>
        <row r="28">
          <cell r="A28" t="str">
            <v>Total general</v>
          </cell>
          <cell r="B28">
            <v>3006</v>
          </cell>
          <cell r="C28">
            <v>1085</v>
          </cell>
          <cell r="F28" t="str">
            <v/>
          </cell>
          <cell r="G28" t="str">
            <v/>
          </cell>
          <cell r="H28">
            <v>0.26521632852603277</v>
          </cell>
        </row>
        <row r="29">
          <cell r="A29" t="str">
            <v>RETIRO MEDIDOR</v>
          </cell>
          <cell r="B29">
            <v>121</v>
          </cell>
          <cell r="C29">
            <v>52</v>
          </cell>
          <cell r="F29" t="str">
            <v/>
          </cell>
          <cell r="G29" t="str">
            <v/>
          </cell>
          <cell r="H29" t="str">
            <v/>
          </cell>
        </row>
      </sheetData>
      <sheetData sheetId="4" refreshError="1">
        <row r="12">
          <cell r="A12" t="str">
            <v>CAMBIO ACOMETIDAS CONTRATO</v>
          </cell>
          <cell r="B12">
            <v>3</v>
          </cell>
          <cell r="C12">
            <v>2</v>
          </cell>
          <cell r="F12" t="str">
            <v/>
          </cell>
          <cell r="G12" t="str">
            <v/>
          </cell>
          <cell r="H12">
            <v>0.4</v>
          </cell>
        </row>
        <row r="13">
          <cell r="A13" t="str">
            <v>CARROTANQUE</v>
          </cell>
          <cell r="B13">
            <v>21</v>
          </cell>
          <cell r="C13">
            <v>1</v>
          </cell>
          <cell r="D13">
            <v>1</v>
          </cell>
          <cell r="E13">
            <v>46</v>
          </cell>
          <cell r="F13">
            <v>0.5</v>
          </cell>
          <cell r="G13">
            <v>0.5</v>
          </cell>
          <cell r="H13">
            <v>4.5454545454545456E-2</v>
          </cell>
        </row>
        <row r="14">
          <cell r="A14" t="str">
            <v>CASAS SIN AGUA</v>
          </cell>
          <cell r="B14">
            <v>419</v>
          </cell>
          <cell r="C14">
            <v>603</v>
          </cell>
          <cell r="D14">
            <v>1</v>
          </cell>
          <cell r="E14">
            <v>61</v>
          </cell>
          <cell r="F14">
            <v>6.9</v>
          </cell>
          <cell r="G14">
            <v>16.8</v>
          </cell>
          <cell r="H14">
            <v>0.59001956947162426</v>
          </cell>
        </row>
        <row r="15">
          <cell r="A15" t="str">
            <v>CORTE Y RECONEXION</v>
          </cell>
          <cell r="B15">
            <v>7</v>
          </cell>
          <cell r="C15">
            <v>8</v>
          </cell>
          <cell r="F15" t="str">
            <v/>
          </cell>
          <cell r="G15" t="str">
            <v/>
          </cell>
          <cell r="H15">
            <v>0.53333333333333333</v>
          </cell>
        </row>
        <row r="16">
          <cell r="A16" t="str">
            <v>DAÑOS ACUEDUCTO</v>
          </cell>
          <cell r="B16">
            <v>537</v>
          </cell>
          <cell r="C16">
            <v>199</v>
          </cell>
          <cell r="D16">
            <v>7.32258064516129</v>
          </cell>
          <cell r="E16">
            <v>61</v>
          </cell>
          <cell r="F16">
            <v>1.2</v>
          </cell>
          <cell r="G16">
            <v>1.6</v>
          </cell>
          <cell r="H16">
            <v>0.2703804347826087</v>
          </cell>
        </row>
        <row r="17">
          <cell r="A17" t="str">
            <v>ESCOMBROS DAÑOS ACUEDUCTO</v>
          </cell>
          <cell r="B17">
            <v>220</v>
          </cell>
          <cell r="C17">
            <v>6</v>
          </cell>
          <cell r="D17">
            <v>1</v>
          </cell>
          <cell r="E17">
            <v>61</v>
          </cell>
          <cell r="F17">
            <v>3.6</v>
          </cell>
          <cell r="G17">
            <v>3.7</v>
          </cell>
          <cell r="H17">
            <v>2.6548672566371681E-2</v>
          </cell>
        </row>
        <row r="18">
          <cell r="A18" t="str">
            <v>FRAUDES</v>
          </cell>
          <cell r="B18">
            <v>314</v>
          </cell>
          <cell r="C18">
            <v>45</v>
          </cell>
          <cell r="D18">
            <v>1</v>
          </cell>
          <cell r="E18">
            <v>21</v>
          </cell>
          <cell r="F18">
            <v>15</v>
          </cell>
          <cell r="G18">
            <v>17.100000000000001</v>
          </cell>
          <cell r="H18">
            <v>0.12534818941504178</v>
          </cell>
        </row>
        <row r="19">
          <cell r="A19" t="str">
            <v>GARANTIAS INSTALACIONES</v>
          </cell>
          <cell r="B19">
            <v>11</v>
          </cell>
          <cell r="C19">
            <v>4</v>
          </cell>
          <cell r="F19" t="str">
            <v/>
          </cell>
          <cell r="G19" t="str">
            <v/>
          </cell>
          <cell r="H19">
            <v>0.26666666666666666</v>
          </cell>
        </row>
        <row r="20">
          <cell r="A20" t="str">
            <v>INSTALACIONES ACUEDUCTO</v>
          </cell>
          <cell r="B20">
            <v>6</v>
          </cell>
          <cell r="C20">
            <v>73</v>
          </cell>
          <cell r="F20" t="str">
            <v/>
          </cell>
          <cell r="G20" t="str">
            <v/>
          </cell>
          <cell r="H20">
            <v>0.92405063291139244</v>
          </cell>
        </row>
        <row r="21">
          <cell r="A21" t="str">
            <v>MEDIDORES 1/2 Y 1"</v>
          </cell>
          <cell r="B21">
            <v>2</v>
          </cell>
          <cell r="C21">
            <v>3</v>
          </cell>
          <cell r="F21" t="str">
            <v/>
          </cell>
          <cell r="G21" t="str">
            <v/>
          </cell>
          <cell r="H21">
            <v>0.6</v>
          </cell>
        </row>
        <row r="22">
          <cell r="A22" t="str">
            <v>MMTO VALVULAS E HIDRANTES</v>
          </cell>
          <cell r="B22">
            <v>49</v>
          </cell>
          <cell r="C22">
            <v>4</v>
          </cell>
          <cell r="D22">
            <v>1</v>
          </cell>
          <cell r="E22">
            <v>61</v>
          </cell>
          <cell r="F22">
            <v>0.8</v>
          </cell>
          <cell r="G22">
            <v>0.9</v>
          </cell>
          <cell r="H22">
            <v>7.5471698113207544E-2</v>
          </cell>
        </row>
        <row r="23">
          <cell r="A23" t="str">
            <v>OBRAS ACCESORIAS DAÑOS ACUEDUCTO</v>
          </cell>
          <cell r="B23">
            <v>42</v>
          </cell>
          <cell r="C23">
            <v>1</v>
          </cell>
          <cell r="F23" t="str">
            <v/>
          </cell>
          <cell r="G23" t="str">
            <v/>
          </cell>
          <cell r="H23">
            <v>2.3255813953488372E-2</v>
          </cell>
        </row>
        <row r="24">
          <cell r="A24" t="str">
            <v>OBRAS ACCESORIAS INSTALACIONES</v>
          </cell>
          <cell r="B24">
            <v>927</v>
          </cell>
          <cell r="C24">
            <v>0</v>
          </cell>
          <cell r="F24" t="str">
            <v/>
          </cell>
          <cell r="G24" t="str">
            <v/>
          </cell>
          <cell r="H24">
            <v>0</v>
          </cell>
        </row>
        <row r="25">
          <cell r="A25" t="str">
            <v>PITOMETRÍA</v>
          </cell>
          <cell r="B25">
            <v>47</v>
          </cell>
          <cell r="C25">
            <v>39</v>
          </cell>
          <cell r="D25">
            <v>1</v>
          </cell>
          <cell r="E25">
            <v>21</v>
          </cell>
          <cell r="F25">
            <v>2.2000000000000002</v>
          </cell>
          <cell r="G25">
            <v>4.0999999999999996</v>
          </cell>
          <cell r="H25">
            <v>0.45348837209302323</v>
          </cell>
        </row>
        <row r="26">
          <cell r="A26" t="str">
            <v>PROYECTOS ACUEDUCTO</v>
          </cell>
          <cell r="B26">
            <v>74</v>
          </cell>
          <cell r="C26">
            <v>15</v>
          </cell>
          <cell r="F26" t="str">
            <v/>
          </cell>
          <cell r="G26" t="str">
            <v/>
          </cell>
          <cell r="H26">
            <v>0.16853932584269662</v>
          </cell>
        </row>
        <row r="27">
          <cell r="A27" t="str">
            <v>REFERENCIACIÓN ACUEDUCTO</v>
          </cell>
          <cell r="B27">
            <v>0</v>
          </cell>
          <cell r="C27">
            <v>3</v>
          </cell>
          <cell r="F27" t="str">
            <v/>
          </cell>
          <cell r="G27" t="str">
            <v/>
          </cell>
          <cell r="H27">
            <v>1</v>
          </cell>
        </row>
        <row r="28">
          <cell r="A28" t="str">
            <v>#N/A</v>
          </cell>
          <cell r="B28">
            <v>3</v>
          </cell>
          <cell r="C28">
            <v>1</v>
          </cell>
          <cell r="F28" t="str">
            <v/>
          </cell>
          <cell r="G28" t="str">
            <v/>
          </cell>
          <cell r="H28" t="str">
            <v/>
          </cell>
        </row>
        <row r="29">
          <cell r="A29" t="str">
            <v>Total general</v>
          </cell>
          <cell r="B29">
            <v>2679</v>
          </cell>
          <cell r="C29">
            <v>1006</v>
          </cell>
          <cell r="F29" t="str">
            <v/>
          </cell>
          <cell r="G29" t="str">
            <v/>
          </cell>
          <cell r="H29">
            <v>0.2729986431478969</v>
          </cell>
        </row>
        <row r="30">
          <cell r="F30" t="str">
            <v/>
          </cell>
          <cell r="G30" t="str">
            <v/>
          </cell>
          <cell r="H30" t="str">
            <v/>
          </cell>
        </row>
      </sheetData>
      <sheetData sheetId="5" refreshError="1">
        <row r="12">
          <cell r="A12" t="str">
            <v>CAMBIO ACOMETIDAS CONTRATO</v>
          </cell>
          <cell r="B12">
            <v>8</v>
          </cell>
          <cell r="C12">
            <v>8</v>
          </cell>
          <cell r="F12" t="str">
            <v/>
          </cell>
          <cell r="G12" t="str">
            <v/>
          </cell>
          <cell r="H12">
            <v>0.5</v>
          </cell>
        </row>
        <row r="13">
          <cell r="A13" t="str">
            <v>CARROTANQUE</v>
          </cell>
          <cell r="B13">
            <v>123</v>
          </cell>
          <cell r="C13">
            <v>1</v>
          </cell>
          <cell r="D13">
            <v>1</v>
          </cell>
          <cell r="E13">
            <v>63</v>
          </cell>
          <cell r="F13">
            <v>2</v>
          </cell>
          <cell r="G13">
            <v>2</v>
          </cell>
          <cell r="H13">
            <v>8.0645161290322578E-3</v>
          </cell>
        </row>
        <row r="14">
          <cell r="A14" t="str">
            <v>CASAS SIN AGUA</v>
          </cell>
          <cell r="B14">
            <v>465</v>
          </cell>
          <cell r="C14">
            <v>735</v>
          </cell>
          <cell r="D14">
            <v>1</v>
          </cell>
          <cell r="E14">
            <v>63</v>
          </cell>
          <cell r="F14">
            <v>7.4</v>
          </cell>
          <cell r="G14">
            <v>19</v>
          </cell>
          <cell r="H14">
            <v>0.61250000000000004</v>
          </cell>
        </row>
        <row r="15">
          <cell r="A15" t="str">
            <v>CORTE Y RECONEXION</v>
          </cell>
          <cell r="B15">
            <v>15</v>
          </cell>
          <cell r="C15">
            <v>32</v>
          </cell>
          <cell r="F15" t="str">
            <v/>
          </cell>
          <cell r="G15" t="str">
            <v/>
          </cell>
          <cell r="H15">
            <v>0.68085106382978722</v>
          </cell>
        </row>
        <row r="16">
          <cell r="A16" t="str">
            <v>DAÑOS ACUEDUCTO</v>
          </cell>
          <cell r="B16">
            <v>640</v>
          </cell>
          <cell r="C16">
            <v>287</v>
          </cell>
          <cell r="D16">
            <v>7</v>
          </cell>
          <cell r="E16">
            <v>55.285714285714285</v>
          </cell>
          <cell r="F16">
            <v>1.7</v>
          </cell>
          <cell r="G16">
            <v>2.4</v>
          </cell>
          <cell r="H16">
            <v>0.30960086299892126</v>
          </cell>
        </row>
        <row r="17">
          <cell r="A17" t="str">
            <v>ESCOMBROS DAÑOS ACUEDUCTO</v>
          </cell>
          <cell r="B17">
            <v>205</v>
          </cell>
          <cell r="C17">
            <v>9</v>
          </cell>
          <cell r="D17">
            <v>1</v>
          </cell>
          <cell r="E17">
            <v>63</v>
          </cell>
          <cell r="F17">
            <v>3.3</v>
          </cell>
          <cell r="G17">
            <v>3.4</v>
          </cell>
          <cell r="H17">
            <v>4.2056074766355138E-2</v>
          </cell>
        </row>
        <row r="18">
          <cell r="A18" t="str">
            <v>FRAUDES</v>
          </cell>
          <cell r="B18">
            <v>356</v>
          </cell>
          <cell r="C18">
            <v>255</v>
          </cell>
          <cell r="D18">
            <v>1</v>
          </cell>
          <cell r="E18">
            <v>25</v>
          </cell>
          <cell r="F18">
            <v>14.2</v>
          </cell>
          <cell r="G18">
            <v>24.4</v>
          </cell>
          <cell r="H18">
            <v>0.41734860883797054</v>
          </cell>
        </row>
        <row r="19">
          <cell r="A19" t="str">
            <v>GARANTIAS INSTALACIONES</v>
          </cell>
          <cell r="B19">
            <v>32</v>
          </cell>
          <cell r="C19">
            <v>7</v>
          </cell>
          <cell r="F19" t="str">
            <v/>
          </cell>
          <cell r="G19" t="str">
            <v/>
          </cell>
          <cell r="H19">
            <v>0.17948717948717949</v>
          </cell>
        </row>
        <row r="20">
          <cell r="A20" t="str">
            <v>INSTALACIONES ACUEDUCTO</v>
          </cell>
          <cell r="B20">
            <v>4</v>
          </cell>
          <cell r="C20">
            <v>91</v>
          </cell>
          <cell r="F20" t="str">
            <v/>
          </cell>
          <cell r="G20" t="str">
            <v/>
          </cell>
          <cell r="H20">
            <v>0.95789473684210524</v>
          </cell>
        </row>
        <row r="21">
          <cell r="A21" t="str">
            <v>MEDIDORES 1/2 Y 1"</v>
          </cell>
          <cell r="B21">
            <v>2</v>
          </cell>
          <cell r="C21">
            <v>3</v>
          </cell>
          <cell r="F21" t="str">
            <v/>
          </cell>
          <cell r="G21" t="str">
            <v/>
          </cell>
          <cell r="H21">
            <v>0.6</v>
          </cell>
        </row>
        <row r="22">
          <cell r="A22" t="str">
            <v>MMTO VALVULAS E HIDRANTES</v>
          </cell>
          <cell r="B22">
            <v>36</v>
          </cell>
          <cell r="C22">
            <v>12</v>
          </cell>
          <cell r="D22">
            <v>2</v>
          </cell>
          <cell r="E22">
            <v>44</v>
          </cell>
          <cell r="F22">
            <v>0.4</v>
          </cell>
          <cell r="G22">
            <v>0.5</v>
          </cell>
          <cell r="H22">
            <v>0.25</v>
          </cell>
        </row>
        <row r="23">
          <cell r="A23" t="str">
            <v>OBRAS ACCESORIAS DAÑOS ACUEDUCTO</v>
          </cell>
          <cell r="B23">
            <v>9</v>
          </cell>
          <cell r="C23">
            <v>22</v>
          </cell>
          <cell r="F23" t="str">
            <v/>
          </cell>
          <cell r="G23" t="str">
            <v/>
          </cell>
          <cell r="H23">
            <v>0.70967741935483875</v>
          </cell>
        </row>
        <row r="24">
          <cell r="A24" t="str">
            <v>OBRAS ACCESORIAS INSTALACIONES</v>
          </cell>
          <cell r="B24">
            <v>1132</v>
          </cell>
          <cell r="C24">
            <v>0</v>
          </cell>
          <cell r="F24" t="str">
            <v/>
          </cell>
          <cell r="G24" t="str">
            <v/>
          </cell>
          <cell r="H24">
            <v>0</v>
          </cell>
        </row>
        <row r="25">
          <cell r="A25" t="str">
            <v>PITOMETRÍA</v>
          </cell>
          <cell r="B25">
            <v>44</v>
          </cell>
          <cell r="C25">
            <v>71</v>
          </cell>
          <cell r="D25">
            <v>3</v>
          </cell>
          <cell r="E25">
            <v>31.333333333333332</v>
          </cell>
          <cell r="F25">
            <v>0.5</v>
          </cell>
          <cell r="G25">
            <v>1.2</v>
          </cell>
          <cell r="H25">
            <v>0.61739130434782608</v>
          </cell>
        </row>
        <row r="26">
          <cell r="A26" t="str">
            <v>PROYECTOS ACUEDUCTO</v>
          </cell>
          <cell r="B26">
            <v>51</v>
          </cell>
          <cell r="C26">
            <v>7</v>
          </cell>
          <cell r="F26" t="str">
            <v/>
          </cell>
          <cell r="G26" t="str">
            <v/>
          </cell>
          <cell r="H26">
            <v>0.1206896551724138</v>
          </cell>
        </row>
        <row r="27">
          <cell r="A27" t="str">
            <v>SECTOR SIN AGUA</v>
          </cell>
          <cell r="B27">
            <v>0</v>
          </cell>
          <cell r="C27">
            <v>1</v>
          </cell>
          <cell r="F27" t="str">
            <v/>
          </cell>
          <cell r="G27" t="str">
            <v/>
          </cell>
          <cell r="H27">
            <v>1</v>
          </cell>
        </row>
        <row r="28">
          <cell r="A28" t="str">
            <v>#N/A</v>
          </cell>
          <cell r="B28">
            <v>3</v>
          </cell>
          <cell r="C28">
            <v>1</v>
          </cell>
          <cell r="F28" t="str">
            <v/>
          </cell>
          <cell r="G28" t="str">
            <v/>
          </cell>
          <cell r="H28">
            <v>0.25</v>
          </cell>
        </row>
        <row r="29">
          <cell r="A29" t="str">
            <v>Total general</v>
          </cell>
          <cell r="B29">
            <v>2679</v>
          </cell>
          <cell r="C29">
            <v>1006</v>
          </cell>
          <cell r="F29" t="str">
            <v/>
          </cell>
          <cell r="G29" t="str">
            <v/>
          </cell>
          <cell r="H29" t="str">
            <v/>
          </cell>
        </row>
        <row r="30">
          <cell r="F30" t="str">
            <v/>
          </cell>
          <cell r="G30" t="str">
            <v/>
          </cell>
          <cell r="H30" t="str">
            <v/>
          </cell>
        </row>
        <row r="31">
          <cell r="F31" t="str">
            <v/>
          </cell>
          <cell r="G31" t="str">
            <v/>
          </cell>
          <cell r="H31" t="str">
            <v/>
          </cell>
        </row>
        <row r="32">
          <cell r="F32" t="str">
            <v/>
          </cell>
          <cell r="G32" t="str">
            <v/>
          </cell>
          <cell r="H32" t="str">
            <v/>
          </cell>
        </row>
        <row r="33">
          <cell r="A33" t="str">
            <v>Total general</v>
          </cell>
          <cell r="B33">
            <v>3125</v>
          </cell>
          <cell r="C33">
            <v>1542</v>
          </cell>
          <cell r="F33" t="str">
            <v/>
          </cell>
          <cell r="G33" t="str">
            <v/>
          </cell>
          <cell r="H33">
            <v>0.33040497107349476</v>
          </cell>
        </row>
        <row r="34">
          <cell r="F34" t="str">
            <v/>
          </cell>
          <cell r="G34" t="str">
            <v/>
          </cell>
          <cell r="H34" t="str">
            <v/>
          </cell>
        </row>
      </sheetData>
      <sheetData sheetId="6"/>
      <sheetData sheetId="7"/>
      <sheetData sheetId="8" refreshError="1"/>
      <sheetData sheetId="9" refreshError="1"/>
      <sheetData sheetId="10" refreshError="1"/>
      <sheetData sheetId="11"/>
      <sheetData sheetId="12"/>
      <sheetData sheetId="13"/>
      <sheetData sheetId="14"/>
      <sheetData sheetId="15"/>
      <sheetData sheetId="16"/>
      <sheetData sheetId="17" refreshError="1"/>
      <sheetData sheetId="18" refreshError="1"/>
      <sheetData sheetId="19"/>
      <sheetData sheetId="20">
        <row r="12">
          <cell r="A12">
            <v>0</v>
          </cell>
        </row>
      </sheetData>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UNITARIOS"/>
      <sheetName val="MATERIAL"/>
      <sheetName val="EQUIPO"/>
      <sheetName val="TRANSPORTE"/>
      <sheetName val="MANO OBRA"/>
      <sheetName val="MEMORIAS"/>
      <sheetName val="MANO_OBRA"/>
      <sheetName val="MANO_OBRA1"/>
      <sheetName val="A. P. U."/>
      <sheetName val="INS"/>
      <sheetName val=" AdoVh"/>
    </sheetNames>
    <sheetDataSet>
      <sheetData sheetId="0">
        <row r="2">
          <cell r="B2">
            <v>0</v>
          </cell>
        </row>
      </sheetData>
      <sheetData sheetId="1"/>
      <sheetData sheetId="2">
        <row r="2">
          <cell r="B2">
            <v>0</v>
          </cell>
        </row>
        <row r="3">
          <cell r="B3" t="str">
            <v>ACCESORIOS ACERO INOXIDABLE</v>
          </cell>
        </row>
        <row r="4">
          <cell r="B4" t="str">
            <v>ABRAZADERAS 4"</v>
          </cell>
        </row>
        <row r="5">
          <cell r="B5" t="str">
            <v>ACCESORIO PVC P 1/2"</v>
          </cell>
        </row>
        <row r="6">
          <cell r="B6" t="str">
            <v>ACCESORIO PVC S 2"</v>
          </cell>
        </row>
        <row r="7">
          <cell r="B7" t="str">
            <v>ACCESORIO PVC S 3"</v>
          </cell>
        </row>
        <row r="8">
          <cell r="B8" t="str">
            <v>ACCESORIO PVC S 4"</v>
          </cell>
        </row>
        <row r="9">
          <cell r="B9" t="str">
            <v>ACCESORIOS</v>
          </cell>
        </row>
        <row r="10">
          <cell r="B10" t="str">
            <v>ACCESORIOS CONEXIÓN Y DERIVACION CABLE COAXIAL</v>
          </cell>
        </row>
        <row r="11">
          <cell r="B11" t="str">
            <v>Accesorios de conexion por atras SanitarioDO-TCDIC</v>
          </cell>
        </row>
        <row r="12">
          <cell r="B12" t="str">
            <v>ACCESORIOS DE CONEXIÓN Y SUJECION PARA CABLE AMTIFRAU</v>
          </cell>
        </row>
        <row r="13">
          <cell r="B13" t="str">
            <v>ACCESORIOS DE SUJECION</v>
          </cell>
        </row>
        <row r="14">
          <cell r="B14" t="str">
            <v>ACCESORIOS EMT</v>
          </cell>
        </row>
        <row r="15">
          <cell r="B15" t="str">
            <v xml:space="preserve">ACCESORIOS GALVANIZADOS PARA CONEXIÓN EQUIPO DE PRESION </v>
          </cell>
        </row>
        <row r="16">
          <cell r="B16" t="str">
            <v>ACCESORIOS CPVC-P 1/2" ( Codo , unión y tapón )</v>
          </cell>
        </row>
        <row r="17">
          <cell r="B17" t="str">
            <v>ACCESORIOS PVC P 21/2"</v>
          </cell>
        </row>
        <row r="18">
          <cell r="B18" t="str">
            <v>ACCESORIOS PVC-P 1 1/2" ( Codo , unión y tapón )</v>
          </cell>
        </row>
        <row r="19">
          <cell r="B19" t="str">
            <v>ACCESORIOS PVC-P 1 1/4" ( Codo , unión y tapón )</v>
          </cell>
        </row>
        <row r="20">
          <cell r="B20" t="str">
            <v>ACCESORIOS PVC-P 1/2" ( Codo , unión y tapón )</v>
          </cell>
        </row>
        <row r="21">
          <cell r="B21" t="str">
            <v>ACCESORIOS PVC-P 2" ( Codo , unión y tapón )</v>
          </cell>
        </row>
        <row r="22">
          <cell r="B22" t="str">
            <v>ACCESORIOS PVC-P 3/4" ( Codo, unión y tapón )</v>
          </cell>
        </row>
        <row r="23">
          <cell r="B23" t="str">
            <v>ACCESORIOS SUJECION TRANFORMADOR</v>
          </cell>
        </row>
        <row r="24">
          <cell r="B24" t="str">
            <v>ACERO 37.000 PSI</v>
          </cell>
        </row>
        <row r="25">
          <cell r="B25" t="str">
            <v xml:space="preserve">ACERO 60.000 PSI </v>
          </cell>
        </row>
        <row r="26">
          <cell r="B26" t="str">
            <v>ACERO ESTRUCTURAL ACESCO PHR Cal. 12</v>
          </cell>
        </row>
        <row r="27">
          <cell r="B27" t="str">
            <v>ACIDO FLORIDRICO</v>
          </cell>
        </row>
        <row r="28">
          <cell r="B28" t="str">
            <v>ACIDO NITRICO</v>
          </cell>
        </row>
        <row r="29">
          <cell r="B29" t="str">
            <v>ACONDICIONADOR NOVAFORT 250ML  Pavco</v>
          </cell>
        </row>
        <row r="30">
          <cell r="B30" t="str">
            <v>ACPM</v>
          </cell>
        </row>
        <row r="31">
          <cell r="B31" t="str">
            <v>ADAPTADOR CONDUIT PVC 1/2"</v>
          </cell>
        </row>
        <row r="32">
          <cell r="B32" t="str">
            <v>ADAPTADOR MACHO   3/4"</v>
          </cell>
        </row>
        <row r="33">
          <cell r="B33" t="str">
            <v>ADAPTADOR TERMINAL CONDUIT 3/4"</v>
          </cell>
        </row>
        <row r="34">
          <cell r="B34" t="str">
            <v>ADAPTADORES MACHO 1/2"</v>
          </cell>
        </row>
        <row r="35">
          <cell r="B35" t="str">
            <v>ADHESIVO EPOXICO G5 DE 651 ml</v>
          </cell>
        </row>
        <row r="36">
          <cell r="B36" t="str">
            <v>ADHESIVO NOVAFORT 310 ML  Pavco</v>
          </cell>
        </row>
        <row r="37">
          <cell r="B37" t="str">
            <v>AGUA</v>
          </cell>
        </row>
        <row r="38">
          <cell r="B38" t="str">
            <v>AISLADORES</v>
          </cell>
        </row>
        <row r="39">
          <cell r="B39" t="str">
            <v>AISLADORES DE PIN CON ESPIGO</v>
          </cell>
        </row>
        <row r="40">
          <cell r="B40" t="str">
            <v>AISLADORES DE RETENCION</v>
          </cell>
        </row>
        <row r="41">
          <cell r="B41" t="str">
            <v>AISLADORES EMISORES</v>
          </cell>
        </row>
        <row r="42">
          <cell r="B42" t="str">
            <v>ALAMBRE COBRE DESNUDO AWG  12</v>
          </cell>
        </row>
        <row r="43">
          <cell r="B43" t="str">
            <v>ALAMBRE COBRE THHN 12 AWG</v>
          </cell>
        </row>
        <row r="44">
          <cell r="B44" t="str">
            <v>ALAMBRE NEGRO       No.18</v>
          </cell>
        </row>
        <row r="45">
          <cell r="B45" t="str">
            <v>ALFACOLOR 3-15</v>
          </cell>
        </row>
        <row r="46">
          <cell r="B46" t="str">
            <v>ALFAJIAS CONCRETO     .25</v>
          </cell>
        </row>
        <row r="47">
          <cell r="B47" t="str">
            <v>ALUMINIO PARA CIELO RASO INC ESTRUCTURA</v>
          </cell>
        </row>
        <row r="48">
          <cell r="B48" t="str">
            <v>ALUMINIO PARA DIVISION BAÑO</v>
          </cell>
        </row>
        <row r="49">
          <cell r="B49" t="str">
            <v>AMPLIFICADOR TV CON 20 SALIDAS</v>
          </cell>
        </row>
        <row r="50">
          <cell r="B50" t="str">
            <v>ANCLAJE CAMISA DE 3/8"</v>
          </cell>
        </row>
        <row r="51">
          <cell r="B51" t="str">
            <v>ÁNGULO     1 x 1 x 1/8" de 6 mts</v>
          </cell>
        </row>
        <row r="52">
          <cell r="B52" t="str">
            <v>ÁNGULO     1 x 1 x 3/16" de 6 mts</v>
          </cell>
        </row>
        <row r="53">
          <cell r="B53" t="str">
            <v>ANGULO 1 1/2X3/16</v>
          </cell>
        </row>
        <row r="54">
          <cell r="B54" t="str">
            <v>ANGULO 1"X1/8"</v>
          </cell>
        </row>
        <row r="55">
          <cell r="B55" t="str">
            <v xml:space="preserve">ANGULO 2" * 2" * 1/8" </v>
          </cell>
        </row>
        <row r="56">
          <cell r="B56" t="str">
            <v xml:space="preserve">ANGULO 2" * 2" * 3/16" </v>
          </cell>
        </row>
        <row r="57">
          <cell r="B57" t="str">
            <v>ANGULO 3/4"</v>
          </cell>
        </row>
        <row r="58">
          <cell r="B58" t="str">
            <v>ANGULO DE 1"x1/8"</v>
          </cell>
        </row>
        <row r="59">
          <cell r="B59" t="str">
            <v>ANGULOS DE ENSAMBLE</v>
          </cell>
        </row>
        <row r="60">
          <cell r="B60" t="str">
            <v>ANGULOS EN ALUMINIO BLANCO DE 3m</v>
          </cell>
        </row>
        <row r="61">
          <cell r="B61" t="str">
            <v xml:space="preserve">ANTENA EXTERNA COMUNAL TV </v>
          </cell>
        </row>
        <row r="62">
          <cell r="B62" t="str">
            <v>ANTICORROSIVO</v>
          </cell>
        </row>
        <row r="63">
          <cell r="B63" t="str">
            <v xml:space="preserve">ANTICORROSIVO </v>
          </cell>
        </row>
        <row r="64">
          <cell r="B64" t="str">
            <v>ARENA DE RIO</v>
          </cell>
        </row>
        <row r="65">
          <cell r="B65" t="str">
            <v>ARENA LAVADA DE PEÑA</v>
          </cell>
        </row>
        <row r="66">
          <cell r="B66" t="str">
            <v>ARBOL</v>
          </cell>
        </row>
        <row r="67">
          <cell r="B67" t="str">
            <v>ASFALTO TIPO 190/220 200 kg</v>
          </cell>
        </row>
        <row r="68">
          <cell r="B68" t="str">
            <v>BALA DULUX 2X20W, REFLECTOR EN ALUMINIO BRILLADO. DIAMETRO 20,5 CMS, ACABADO BLANCO. INCLUYE 2 BOMBILLOS DULUX 20W ROSCA, LUZ 6500K</v>
          </cell>
        </row>
        <row r="69">
          <cell r="B69" t="str">
            <v>BALA FLUORESCENTE 2X26 CON BOMBILLOS AHORRADORES</v>
          </cell>
        </row>
        <row r="70">
          <cell r="B70" t="str">
            <v>BALDOSA EN GRANITO ALFA</v>
          </cell>
        </row>
        <row r="71">
          <cell r="B71" t="str">
            <v>BALDOSA PORCELANATICO</v>
          </cell>
        </row>
        <row r="72">
          <cell r="B72" t="str">
            <v>BARNIZ</v>
          </cell>
        </row>
        <row r="73">
          <cell r="B73" t="str">
            <v>BANDEJA PORTACABLES 60X8</v>
          </cell>
        </row>
        <row r="74">
          <cell r="B74" t="str">
            <v>BASE PARA FOTOCELDA CON SOPORTE</v>
          </cell>
        </row>
        <row r="75">
          <cell r="B75" t="str">
            <v>BISAGRAS</v>
          </cell>
        </row>
        <row r="76">
          <cell r="B76" t="str">
            <v>BISAGRAS PARA VENTANAS METALICAS</v>
          </cell>
        </row>
        <row r="77">
          <cell r="B77" t="str">
            <v>BISAGRAS PUERTAS COCINA</v>
          </cell>
        </row>
        <row r="78">
          <cell r="B78" t="str">
            <v>BISEL PARA VIDRIO ESPEJO</v>
          </cell>
        </row>
        <row r="79">
          <cell r="B79" t="str">
            <v>BLOQUE No. 3</v>
          </cell>
        </row>
        <row r="80">
          <cell r="B80" t="str">
            <v xml:space="preserve">BLOQUE No. 4 </v>
          </cell>
        </row>
        <row r="81">
          <cell r="B81" t="str">
            <v xml:space="preserve">BLOQUE No. 5 </v>
          </cell>
        </row>
        <row r="82">
          <cell r="B82" t="str">
            <v xml:space="preserve">Boca puerta en mármol,  incluye nariz redonda </v>
          </cell>
        </row>
        <row r="83">
          <cell r="B83" t="str">
            <v>BOQUILLA TERMINAL PVC 1"</v>
          </cell>
        </row>
        <row r="84">
          <cell r="B84" t="str">
            <v>BOSEL</v>
          </cell>
        </row>
        <row r="85">
          <cell r="B85" t="str">
            <v>BOMBAS PARA SISTEMA DE PLANTA TRATAMIENTO</v>
          </cell>
        </row>
        <row r="86">
          <cell r="B86" t="str">
            <v>BRAZO HIDRAULICO</v>
          </cell>
        </row>
        <row r="87">
          <cell r="B87" t="str">
            <v>BROCA DE 5/8"</v>
          </cell>
        </row>
        <row r="88">
          <cell r="B88" t="str">
            <v>BROCAS 1/2"</v>
          </cell>
        </row>
        <row r="89">
          <cell r="B89" t="str">
            <v>BROCAS 1/4"</v>
          </cell>
        </row>
        <row r="90">
          <cell r="B90" t="str">
            <v>BROCAS, GRAPAS, CHAZOS Y TORNILLOS</v>
          </cell>
        </row>
        <row r="91">
          <cell r="B91" t="str">
            <v>BUSHING 4"X2" A.C.</v>
          </cell>
        </row>
        <row r="92">
          <cell r="B92" t="str">
            <v>CABALLETE ETERNIT</v>
          </cell>
        </row>
        <row r="93">
          <cell r="B93" t="str">
            <v>CABALLETE THERMOACUSTICA DE 2.00X0.70</v>
          </cell>
        </row>
        <row r="94">
          <cell r="B94" t="str">
            <v>CABLE #4 COBRE DESNUDO</v>
          </cell>
        </row>
        <row r="95">
          <cell r="B95" t="str">
            <v>Cable 10 THWN/THHN Cu-AWG 600V</v>
          </cell>
        </row>
        <row r="96">
          <cell r="B96" t="str">
            <v>cable 2/0</v>
          </cell>
        </row>
        <row r="97">
          <cell r="B97" t="str">
            <v>Cable 8 THWN/THHN Cu-AWG 600V</v>
          </cell>
        </row>
        <row r="98">
          <cell r="B98" t="str">
            <v>CABLE ANTIFRAUDE #8</v>
          </cell>
        </row>
        <row r="99">
          <cell r="B99" t="str">
            <v xml:space="preserve">CABLE BLINDADO COAXIAL RG59 U TV </v>
          </cell>
        </row>
        <row r="100">
          <cell r="B100" t="str">
            <v>CABLE DUPLEX DE 2X16</v>
          </cell>
        </row>
        <row r="101">
          <cell r="B101" t="str">
            <v>Cable 12 THWN/THHN Cu-AWG 600V</v>
          </cell>
        </row>
        <row r="102">
          <cell r="B102" t="str">
            <v>Cable 14 THWN/THHN Cu-AWG 600V</v>
          </cell>
        </row>
        <row r="103">
          <cell r="B103" t="str">
            <v>Cable 8 THWN/THHN Cu-AWG 600V</v>
          </cell>
        </row>
        <row r="104">
          <cell r="B104" t="str">
            <v>CABLE ENCAUCHETADO 3#4+1#6 T</v>
          </cell>
        </row>
        <row r="105">
          <cell r="B105" t="str">
            <v>CABLE DE COBRE DESNUDO No.12 AWG</v>
          </cell>
        </row>
        <row r="106">
          <cell r="B106" t="str">
            <v>CABLE No. 12 T</v>
          </cell>
        </row>
        <row r="107">
          <cell r="B107" t="str">
            <v>CABLE PARA SEÑALES SISTEMA CONTRA INCENDIO  2 PARES (2X22AWG) NPLF AISLAMIENTO EN PVC DE ACUERDO A LAS NORMAS IEC189, IEC708</v>
          </cell>
        </row>
        <row r="108">
          <cell r="B108" t="str">
            <v>CABLE TELEFONICO 2 PARES</v>
          </cell>
        </row>
        <row r="109">
          <cell r="B109" t="str">
            <v>CAJA 2400</v>
          </cell>
        </row>
        <row r="110">
          <cell r="B110" t="str">
            <v>CAJA 5800</v>
          </cell>
        </row>
        <row r="111">
          <cell r="B111" t="str">
            <v>CAJA MEDIDOR ACUEDUCTO CON TAPA Y CERRADURA</v>
          </cell>
        </row>
        <row r="112">
          <cell r="B112" t="str">
            <v>CAJA MEDIDOR DE AGUA 60*28*14</v>
          </cell>
        </row>
        <row r="113">
          <cell r="B113" t="str">
            <v>CAJA MONOFASICA DE 4 CIRCUITOS CON TACOS</v>
          </cell>
        </row>
        <row r="114">
          <cell r="B114" t="str">
            <v>CAJA OCTOGONAL GALVANIZADA (CAJA EMP GALV.OCTAGONAL 4")</v>
          </cell>
        </row>
        <row r="115">
          <cell r="B115" t="str">
            <v>CAJA METALICA AMPLIFICADOR TV</v>
          </cell>
        </row>
        <row r="116">
          <cell r="B116" t="str">
            <v>CAJA SENCILLA CONDUIT (CAJA EMP GALV.RECTANG. 2X4")</v>
          </cell>
        </row>
        <row r="117">
          <cell r="B117" t="str">
            <v xml:space="preserve">CAJAS DE 20X25X10 CM PARA CONEXIÓN </v>
          </cell>
        </row>
        <row r="118">
          <cell r="B118" t="str">
            <v>CALENTADOR ELECTRICO 20 GL 120 V HACEB</v>
          </cell>
        </row>
        <row r="119">
          <cell r="B119" t="str">
            <v>CARBURO BLANCO</v>
          </cell>
        </row>
        <row r="120">
          <cell r="B120" t="str">
            <v>CAOLÍN</v>
          </cell>
        </row>
        <row r="121">
          <cell r="B121" t="str">
            <v>CAPACETE 1"</v>
          </cell>
        </row>
        <row r="122">
          <cell r="B122" t="str">
            <v>CASETÓN DE GUADUA h=0.42</v>
          </cell>
        </row>
        <row r="124">
          <cell r="B124" t="str">
            <v>CEDRO CAQUETA</v>
          </cell>
        </row>
        <row r="125">
          <cell r="B125" t="str">
            <v xml:space="preserve">CELDA METÁLICA -LÁMINA COLD-ROLLED PARA  TRANSFORMADOR </v>
          </cell>
        </row>
        <row r="126">
          <cell r="B126" t="str">
            <v>CEMENTO MARINO</v>
          </cell>
        </row>
        <row r="127">
          <cell r="B127" t="str">
            <v>CEMENTO BLANCO</v>
          </cell>
        </row>
        <row r="128">
          <cell r="B128" t="str">
            <v>CEMENTO GRIS</v>
          </cell>
        </row>
        <row r="129">
          <cell r="B129" t="str">
            <v xml:space="preserve">CERAMICA </v>
          </cell>
        </row>
        <row r="130">
          <cell r="B130" t="str">
            <v>CERRADURA INAFER</v>
          </cell>
        </row>
        <row r="131">
          <cell r="B131" t="str">
            <v>CERRADURA POMA MADERA ALCOBA</v>
          </cell>
        </row>
        <row r="132">
          <cell r="B132" t="str">
            <v>CERRADURA POMA PUERTAS</v>
          </cell>
        </row>
        <row r="133">
          <cell r="B133" t="str">
            <v>CENEFA EN MADERA DE 0.12 TINTADA</v>
          </cell>
        </row>
        <row r="134">
          <cell r="B134" t="str">
            <v>CERROJO EN ACERO INOXIDABLE</v>
          </cell>
        </row>
        <row r="135">
          <cell r="B135" t="str">
            <v>CERRADURA SCHLAGE BAÑO  A40S Cromado Mate</v>
          </cell>
        </row>
        <row r="136">
          <cell r="B136" t="str">
            <v>CHEQUE HORIZONTAL 1/2"</v>
          </cell>
        </row>
        <row r="137">
          <cell r="B137" t="str">
            <v>CHEQUE R&amp;W Roscado 3/4" Ref. 236</v>
          </cell>
        </row>
        <row r="138">
          <cell r="B138" t="str">
            <v>CIELO RASO Star Orion ( perfileria aluminio 1" )</v>
          </cell>
        </row>
        <row r="139">
          <cell r="B139" t="str">
            <v>CILINDRO DE GAS PROPANO</v>
          </cell>
        </row>
        <row r="140">
          <cell r="B140" t="str">
            <v>CINTA BANDIT 1/2" CON GRAPAS</v>
          </cell>
        </row>
        <row r="141">
          <cell r="B141" t="str">
            <v>CINTA PAPEL</v>
          </cell>
        </row>
        <row r="142">
          <cell r="B142" t="str">
            <v>CINTA TEFLÓN 10 m 1/2"</v>
          </cell>
        </row>
        <row r="143">
          <cell r="B143" t="str">
            <v>CLOSET</v>
          </cell>
        </row>
        <row r="144">
          <cell r="B144" t="str">
            <v>COCINA INTEGRAL</v>
          </cell>
        </row>
        <row r="145">
          <cell r="B145" t="str">
            <v>CODO 90° 1/4 CxC SANITARIO 3" Pavco</v>
          </cell>
        </row>
        <row r="146">
          <cell r="B146" t="str">
            <v>CODO 90° 1/4 CxC SANITARIO 4" Pavco</v>
          </cell>
        </row>
        <row r="147">
          <cell r="B147" t="str">
            <v>CODO 90° 1/4 CxE SANITARIO 2"</v>
          </cell>
        </row>
        <row r="148">
          <cell r="B148" t="str">
            <v>CODO 90° 4" EXTREMO BRIDADO</v>
          </cell>
        </row>
        <row r="149">
          <cell r="B149" t="str">
            <v>CODO 90° PRESIÓN PVC   3/4" Pavco</v>
          </cell>
        </row>
        <row r="150">
          <cell r="B150" t="str">
            <v>CODO 90° PRESIÓN PVC 1 1/2" Pavco</v>
          </cell>
        </row>
        <row r="151">
          <cell r="B151" t="str">
            <v>CODO PRESIÓN           1"</v>
          </cell>
        </row>
        <row r="152">
          <cell r="B152" t="str">
            <v>COMBO SANITARIO BLANCO AHORRADOR</v>
          </cell>
        </row>
        <row r="153">
          <cell r="B153" t="str">
            <v>CONCERTINA EN ACERO INOXIDABLE DE 18"</v>
          </cell>
        </row>
        <row r="154">
          <cell r="B154" t="str">
            <v>CONCRETO DE 1500 PSI</v>
          </cell>
        </row>
        <row r="155">
          <cell r="B155" t="str">
            <v>CONCRETO DE 2000 PSI</v>
          </cell>
        </row>
        <row r="156">
          <cell r="B156" t="str">
            <v>CONCRETO DE 2500 PSI</v>
          </cell>
        </row>
        <row r="157">
          <cell r="B157" t="str">
            <v>CONCRETO DE 3000 PSI</v>
          </cell>
        </row>
        <row r="158">
          <cell r="B158" t="str">
            <v>CONCRETO DE 3500 PSI</v>
          </cell>
        </row>
        <row r="159">
          <cell r="B159" t="str">
            <v>CONCRETO DE 4000 PSI</v>
          </cell>
        </row>
        <row r="160">
          <cell r="B160" t="str">
            <v>CONCRETO TREMIE TORNILLO DE 3000 PSI</v>
          </cell>
        </row>
        <row r="161">
          <cell r="B161" t="str">
            <v>CONCRETO TREMIE TORNILLO DE 4000 PSI</v>
          </cell>
        </row>
        <row r="162">
          <cell r="B162" t="str">
            <v>CONCRETO DE 3500 PSI BAJA PERMEABILIDAD</v>
          </cell>
        </row>
        <row r="163">
          <cell r="B163" t="str">
            <v>COPA ESMERIL</v>
          </cell>
        </row>
        <row r="164">
          <cell r="B164" t="str">
            <v>COPA SIERRA</v>
          </cell>
        </row>
        <row r="165">
          <cell r="B165" t="str">
            <v>CORREA EN MADERA</v>
          </cell>
        </row>
        <row r="166">
          <cell r="B166" t="str">
            <v>CORREA METALICA</v>
          </cell>
        </row>
        <row r="167">
          <cell r="B167" t="str">
            <v>CORTACIRCUITOS 15 KV-100 AMPERIOS-</v>
          </cell>
        </row>
        <row r="168">
          <cell r="B168" t="str">
            <v xml:space="preserve">Cortina corrida Automática tipo Blackout, h= 1.10 m </v>
          </cell>
        </row>
        <row r="169">
          <cell r="B169" t="str">
            <v>CURVA 90º PVC 1/2"</v>
          </cell>
        </row>
        <row r="170">
          <cell r="B170" t="str">
            <v>DESAGUE LAVAMANOS SENCILLO Gerfor GF-581084</v>
          </cell>
        </row>
        <row r="171">
          <cell r="B171" t="str">
            <v>DESAGUE ORINAL 1 1/2"</v>
          </cell>
        </row>
        <row r="172">
          <cell r="B172" t="str">
            <v>DESCARGADOR DE SOBRETENSION TIPO  LINEA 12 KV- 10 KA-</v>
          </cell>
        </row>
        <row r="173">
          <cell r="B173" t="str">
            <v xml:space="preserve">DESCARGADOR FRANKLIN DE 5 PUNTAS </v>
          </cell>
        </row>
        <row r="174">
          <cell r="B174" t="str">
            <v>DIAGONALES</v>
          </cell>
        </row>
        <row r="175">
          <cell r="B175" t="str">
            <v>DILATACION BRONCE</v>
          </cell>
        </row>
        <row r="176">
          <cell r="B176" t="str">
            <v>DILATACIÓN EN BRONCE PC13</v>
          </cell>
        </row>
        <row r="177">
          <cell r="B177" t="str">
            <v>DINTELES EN CONCRETO h=0.15m x 0.2m (2500 PSI Mezcla 1:3:3)</v>
          </cell>
        </row>
        <row r="178">
          <cell r="B178" t="str">
            <v>DISCO CORTE LADRILLO Y7O CONCRETO</v>
          </cell>
        </row>
        <row r="179">
          <cell r="B179" t="str">
            <v>DISCO PARA CORTE METAL</v>
          </cell>
        </row>
        <row r="180">
          <cell r="B180" t="str">
            <v>DISPENSADOR JABON</v>
          </cell>
        </row>
        <row r="181">
          <cell r="B181" t="str">
            <v>DUCHA Antivandalica Docol DO-17125106</v>
          </cell>
        </row>
        <row r="182">
          <cell r="B182" t="str">
            <v>DUCHA CON MEZCLADOR</v>
          </cell>
        </row>
        <row r="183">
          <cell r="B183" t="str">
            <v>DUCHA CON REGISTRO</v>
          </cell>
        </row>
        <row r="184">
          <cell r="B184" t="str">
            <v>DUCHA ELECTRICA</v>
          </cell>
        </row>
        <row r="185">
          <cell r="B185" t="str">
            <v>DURMIENTE ABARCO 4 m</v>
          </cell>
        </row>
        <row r="186">
          <cell r="B186" t="str">
            <v>DURMIENTE ORDINARIO DE 3 MTS</v>
          </cell>
        </row>
        <row r="187">
          <cell r="B187" t="str">
            <v>ELEMENTOS FIJACION MANTO</v>
          </cell>
        </row>
        <row r="188">
          <cell r="B188" t="str">
            <v>EMPAQUES</v>
          </cell>
        </row>
        <row r="189">
          <cell r="B189" t="str">
            <v>EMULSION ASFALTICA</v>
          </cell>
        </row>
        <row r="190">
          <cell r="B190" t="str">
            <v>ENCHAPE  DE 20X30</v>
          </cell>
        </row>
        <row r="191">
          <cell r="B191" t="str">
            <v>ENCHAPE CERAMICA BLANCO</v>
          </cell>
        </row>
        <row r="192">
          <cell r="B192" t="str">
            <v>Enchape paredes interiores Triplex Cedro Tintillad</v>
          </cell>
        </row>
        <row r="193">
          <cell r="B193" t="str">
            <v xml:space="preserve">EQUIPO AUTOMÁTICO PARA ALUMBRADO DE EMERGENCIA REFERENCIA ILURAM IL3-2H  </v>
          </cell>
        </row>
        <row r="194">
          <cell r="B194" t="str">
            <v xml:space="preserve">EQUIPO DE MEDICION  EN MEDIA TENSION </v>
          </cell>
        </row>
        <row r="195">
          <cell r="B195" t="str">
            <v>ESGRAFIADO PINTUCO 4 GALONES 30 KG</v>
          </cell>
        </row>
        <row r="196">
          <cell r="B196" t="str">
            <v>ESMALTE  Sobre lamina lineal Tipo pintulx anoloc verde bronce.</v>
          </cell>
        </row>
        <row r="197">
          <cell r="B197" t="str">
            <v>ESMALTE  Sobre lamina llena Tipo pintulx</v>
          </cell>
        </row>
        <row r="198">
          <cell r="B198" t="str">
            <v>ESMALTE ANTIHUMEDAD LAVABLE</v>
          </cell>
        </row>
        <row r="199">
          <cell r="B199" t="str">
            <v>ESMALTE SINTÉTICO PINTULUX</v>
          </cell>
        </row>
        <row r="200">
          <cell r="B200" t="str">
            <v>ESPEJO BORDE BISELADO DE 0.70X1.00</v>
          </cell>
        </row>
        <row r="201">
          <cell r="B201" t="str">
            <v>ESPEJO DE SEGURIDAD DE 40 CM</v>
          </cell>
        </row>
        <row r="202">
          <cell r="B202" t="str">
            <v>ESTACAS</v>
          </cell>
        </row>
        <row r="203">
          <cell r="B203" t="str">
            <v>ESTACIUON MANUAL DE APERTURA REF. BDS121/e SIEMENS o similar en marca reconocida</v>
          </cell>
        </row>
        <row r="204">
          <cell r="B204" t="str">
            <v>ESTRUCTURA CIELORASO DRYWALL(OMEGA-ANGULO-PARAL-TORNILLOS)</v>
          </cell>
        </row>
        <row r="205">
          <cell r="B205" t="str">
            <v>ESTRUCTURA CONEXIÓN RED TRENZADA CONJUNTO LA 320</v>
          </cell>
        </row>
        <row r="206">
          <cell r="B206" t="str">
            <v>ESTRUCTURA CONEXIÓN RED TRENZADA CONJUNTO LA 321</v>
          </cell>
        </row>
        <row r="207">
          <cell r="B207" t="str">
            <v>ESTRUCTURA CONEXIÓN RED TRENZADA CONJUNTO LA 324</v>
          </cell>
        </row>
        <row r="208">
          <cell r="B208" t="str">
            <v>ESQUINERO PLASTICO 2m</v>
          </cell>
        </row>
        <row r="209">
          <cell r="B209" t="str">
            <v>ESTUCO PLASTICO</v>
          </cell>
        </row>
        <row r="210">
          <cell r="B210" t="str">
            <v>ESTUFA CHALLENGER DE EMPOTRAR 4 PUESTOS ELECTRICA</v>
          </cell>
        </row>
        <row r="211">
          <cell r="B211" t="str">
            <v>ESTUFA DE EMPOTRAR MIXTA 4 PUESTOS</v>
          </cell>
        </row>
        <row r="212">
          <cell r="B212" t="str">
            <v>ESTUFA ELECTRICA 2 PUESTOS</v>
          </cell>
        </row>
        <row r="213">
          <cell r="B213" t="str">
            <v>EXTRAXTOR DE OLOR DE 20X20</v>
          </cell>
        </row>
        <row r="214">
          <cell r="B214" t="str">
            <v>Fachada Closet 4 Ptas Cedro ( Tintillado )</v>
          </cell>
        </row>
        <row r="215">
          <cell r="B215" t="str">
            <v>FIJADORES DE ALA</v>
          </cell>
        </row>
        <row r="216">
          <cell r="B216" t="str">
            <v>FILTRO AEROBICO CON ACC.</v>
          </cell>
        </row>
        <row r="217">
          <cell r="B217" t="str">
            <v>FILTRO DE DRENAJE 0.5 x 0.5 CON RELLENO EN GRAVILLA DE RIO 3/4" - 1" (SIN EXCAVACIÓN)</v>
          </cell>
        </row>
        <row r="218">
          <cell r="B218" t="str">
            <v>FORMALETA ENTREPISOS, con camilla</v>
          </cell>
        </row>
        <row r="219">
          <cell r="B219" t="str">
            <v>GANCHOS ANCLAJES TEJA THERMOACUSTICA</v>
          </cell>
        </row>
        <row r="220">
          <cell r="B220" t="str">
            <v>GANCHO TEJA ETERNIT 55 mm</v>
          </cell>
        </row>
        <row r="221">
          <cell r="B221" t="str">
            <v>GEOTEXTIL NO TEJIDO</v>
          </cell>
        </row>
        <row r="222">
          <cell r="B222" t="str">
            <v>GEOTEXTIL TR 4000</v>
          </cell>
        </row>
        <row r="223">
          <cell r="B223" t="str">
            <v>GRANITO TRAVERTINO</v>
          </cell>
        </row>
        <row r="224">
          <cell r="B224" t="str">
            <v xml:space="preserve">GRAVILLA </v>
          </cell>
        </row>
        <row r="225">
          <cell r="B225" t="str">
            <v>GRIFERIA AHORRADORA TIPO PUSH</v>
          </cell>
        </row>
        <row r="226">
          <cell r="B226" t="str">
            <v>GRIFERIA LAVAMANOS LINEA FENIX 4"</v>
          </cell>
        </row>
        <row r="227">
          <cell r="B227" t="str">
            <v>GUARDAESCOBA EN CERAMICA</v>
          </cell>
        </row>
        <row r="228">
          <cell r="B228" t="str">
            <v>GUARDAESCOBA EN GRANADILLO</v>
          </cell>
        </row>
        <row r="229">
          <cell r="B229" t="str">
            <v>GRIFERIA LAVAPLATOS GRIVAL LINEA AMARETO</v>
          </cell>
        </row>
        <row r="230">
          <cell r="B230" t="str">
            <v>GUARDAESCOBA PORCELANATO</v>
          </cell>
        </row>
        <row r="231">
          <cell r="B231" t="str">
            <v>IGAS GRIS - Masilla plastica 25210351</v>
          </cell>
        </row>
        <row r="232">
          <cell r="B232" t="str">
            <v>IMPRIMANTE DE VINILO</v>
          </cell>
        </row>
        <row r="233">
          <cell r="B233" t="str">
            <v>HERRAJES MUEBLES MADERA</v>
          </cell>
        </row>
        <row r="234">
          <cell r="B234" t="str">
            <v>Interior Closet en triplex cedro (Tintillado )</v>
          </cell>
        </row>
        <row r="235">
          <cell r="B235" t="str">
            <v>INTERRUPTOR CAJA MOLDEADA 3X40A / 25KA. CALIDAD MERLIN GERIN, SIEMENS O SUPERIOR</v>
          </cell>
        </row>
        <row r="236">
          <cell r="B236" t="str">
            <v>INTERRUPTOR CAJA MOLDEADA 3X80A / 50KA - 240V.</v>
          </cell>
        </row>
        <row r="237">
          <cell r="B237" t="str">
            <v>INTERRUPTOR DE TRANSFERENCIA TIPO SECCIONADOR TRIPOLAR</v>
          </cell>
        </row>
        <row r="238">
          <cell r="B238" t="str">
            <v xml:space="preserve">INTERRUPTOR DOBLE </v>
          </cell>
        </row>
        <row r="239">
          <cell r="B239" t="str">
            <v>INTERRUPTOR DOBLE CONMUTABLE</v>
          </cell>
        </row>
        <row r="240">
          <cell r="B240" t="str">
            <v>INTERRUPTOR ENCHUFABLE DE 2X20  A - 240 v - 10 ka</v>
          </cell>
        </row>
        <row r="241">
          <cell r="B241" t="str">
            <v>INTERRUPTOR ENCHUFABLE DE 2X30  A - 240 v - 10 ka</v>
          </cell>
        </row>
        <row r="242">
          <cell r="B242" t="str">
            <v xml:space="preserve">INTERRUPTOR SENCILLO </v>
          </cell>
        </row>
        <row r="243">
          <cell r="B243" t="str">
            <v>INTERRUPTOR SENCILLO CONMUTABLE CON LUZ PILOTO</v>
          </cell>
        </row>
        <row r="244">
          <cell r="B244" t="str">
            <v>INTERRUPTOR SENCILLOCON LUZ PILOTO</v>
          </cell>
        </row>
        <row r="245">
          <cell r="B245" t="str">
            <v>INTERRUPTORES ENCHUFABLES DE 1X15  A - 240 v - 10 ka</v>
          </cell>
        </row>
        <row r="246">
          <cell r="B246" t="str">
            <v>INTERRUPTORES ENCHUFABLES DE 1X20  A - 240 v - 10 kA</v>
          </cell>
        </row>
        <row r="247">
          <cell r="B247" t="str">
            <v>INTERRUPTORES ENCHUFABLES DE 3X30  A - 240 v - 10 ka</v>
          </cell>
        </row>
        <row r="248">
          <cell r="B248" t="str">
            <v>Jabonera - GRIVAL</v>
          </cell>
        </row>
        <row r="249">
          <cell r="B249" t="str">
            <v>Jabonera Ducha - GRIVAL</v>
          </cell>
        </row>
        <row r="250">
          <cell r="B250" t="str">
            <v>KORAZA Pintuco</v>
          </cell>
        </row>
        <row r="251">
          <cell r="B251" t="str">
            <v>LACA</v>
          </cell>
        </row>
        <row r="252">
          <cell r="B252" t="str">
            <v>LACA PARA MADERA</v>
          </cell>
        </row>
        <row r="253">
          <cell r="B253" t="str">
            <v>LADRILLO PORTANTE 12X29X9</v>
          </cell>
        </row>
        <row r="254">
          <cell r="B254" t="str">
            <v>Ladrillo Prensado</v>
          </cell>
        </row>
        <row r="255">
          <cell r="B255" t="str">
            <v>LADRILLO RECOCIDO</v>
          </cell>
        </row>
        <row r="256">
          <cell r="B256" t="str">
            <v>LADRILLO TOLETE COMUN RECOCIDO</v>
          </cell>
        </row>
        <row r="257">
          <cell r="B257" t="str">
            <v>LÁMINA COLD ROLLED Cal.16 (1.22x 2.44 )</v>
          </cell>
        </row>
        <row r="258">
          <cell r="B258" t="str">
            <v xml:space="preserve">LÁMINA COLD ROLLED Cal.18 </v>
          </cell>
        </row>
        <row r="259">
          <cell r="B259" t="str">
            <v>LÁMINA COLD ROLLED Cal.18 (1.22x 2.44 )</v>
          </cell>
        </row>
        <row r="260">
          <cell r="B260" t="str">
            <v>LÁMINA COLD ROLLED Cal.20 (1.00x 2.00 )</v>
          </cell>
        </row>
        <row r="261">
          <cell r="B261" t="str">
            <v>LÁMINA COLD ROLLED Cal.20 (1.22x 2.44 )</v>
          </cell>
        </row>
        <row r="262">
          <cell r="B262" t="str">
            <v>LAMINA DE ACRILICO DE 0.60X2.44 DE 1.80 mm</v>
          </cell>
        </row>
        <row r="263">
          <cell r="B263" t="str">
            <v>LAMINA COLABORANTE METALDECK 2" GRADO 40 CAL 22</v>
          </cell>
        </row>
        <row r="264">
          <cell r="B264" t="str">
            <v>LAMINA DE ACRILICO DE 1.20X1.80 DE 3.0 mm con color</v>
          </cell>
        </row>
        <row r="265">
          <cell r="B265" t="str">
            <v>LAMINA DE ACRILICO DE 1.20X1.80 DE 3.0 mm sin color</v>
          </cell>
        </row>
        <row r="266">
          <cell r="B266" t="str">
            <v>LAMINA DE ACRILICO DE 1.20X1.80 DE 3.00 mm</v>
          </cell>
        </row>
        <row r="267">
          <cell r="B267" t="str">
            <v>LAMINA DRY WALL 1.22X2.44</v>
          </cell>
        </row>
        <row r="268">
          <cell r="B268" t="str">
            <v>LAMINA EN ACRILICO DE 0.61X2,44 DE 1,8 mm</v>
          </cell>
        </row>
        <row r="269">
          <cell r="B269" t="str">
            <v>LAMINA GALVANIZADA DE 1.00X2.00 CAL  22</v>
          </cell>
        </row>
        <row r="270">
          <cell r="B270" t="str">
            <v>LAMINA GALVANIZADA DE 1.00X2.00 CAL  24</v>
          </cell>
        </row>
        <row r="271">
          <cell r="B271" t="str">
            <v>LAMINA GALVANIZADA DE 1.00X2.00 CAL  26</v>
          </cell>
        </row>
        <row r="272">
          <cell r="B272" t="str">
            <v>LAMINA GALVANIZADA DE 1.22X2.44 CAL  22</v>
          </cell>
        </row>
        <row r="273">
          <cell r="B273" t="str">
            <v>LAMINA SUPERBOARD 1.22X2.44</v>
          </cell>
        </row>
        <row r="274">
          <cell r="B274" t="str">
            <v>LIMATESA ETERNIT P7 L=1.14</v>
          </cell>
        </row>
        <row r="275">
          <cell r="B275" t="str">
            <v>LAMINAS DURACUSTIC</v>
          </cell>
        </row>
        <row r="276">
          <cell r="B276" t="str">
            <v>LAMINAS EN ACRILICO DE 60X60</v>
          </cell>
        </row>
        <row r="277">
          <cell r="B277" t="str">
            <v>LAMPARA DE 2x32</v>
          </cell>
        </row>
        <row r="278">
          <cell r="B278" t="str">
            <v xml:space="preserve">Lampara para luminaria - sodio 150 WATTS. </v>
          </cell>
        </row>
        <row r="279">
          <cell r="B279" t="str">
            <v>LAMPARA TIPO INCANDESCENTE DE 32 W</v>
          </cell>
        </row>
        <row r="280">
          <cell r="B280" t="str">
            <v>LAMPARA OJO DE BUEY</v>
          </cell>
        </row>
        <row r="281">
          <cell r="B281" t="str">
            <v>LAVAMANOS DE INCRUSTAR LINEA SAN LORENZO</v>
          </cell>
        </row>
        <row r="282">
          <cell r="B282" t="str">
            <v>LAVAPLATOS EN ACERO</v>
          </cell>
        </row>
        <row r="283">
          <cell r="B283" t="str">
            <v>LIJA</v>
          </cell>
        </row>
        <row r="284">
          <cell r="B284" t="str">
            <v xml:space="preserve">LIJA </v>
          </cell>
        </row>
        <row r="285">
          <cell r="B285" t="str">
            <v>LIMPIADOR PVC DE 1/4</v>
          </cell>
        </row>
        <row r="286">
          <cell r="B286" t="str">
            <v>LISTON ORDINARIO</v>
          </cell>
        </row>
        <row r="287">
          <cell r="B287" t="str">
            <v>LISTÓN CEDRO MACHO 5x2 cm.</v>
          </cell>
        </row>
        <row r="288">
          <cell r="B288" t="str">
            <v>LISTON EN OTOBO PARA CIELORRASO</v>
          </cell>
        </row>
        <row r="289">
          <cell r="B289" t="str">
            <v>LLAVE MANGUERA DE 1/2"</v>
          </cell>
        </row>
        <row r="290">
          <cell r="B290" t="str">
            <v>LLAVE PARA URINARIO</v>
          </cell>
        </row>
        <row r="291">
          <cell r="B291" t="str">
            <v>LOCKER METALICO DE 0.45X2.00</v>
          </cell>
        </row>
        <row r="292">
          <cell r="B292" t="str">
            <v>LOGO ACUEDUCTO EN ACERO DE 2.00X0.80</v>
          </cell>
        </row>
        <row r="293">
          <cell r="B293" t="str">
            <v>Luminaria abierta tipo INDULUX AA Sodio 400 WATTS.Pantalla de aluminio o policarbonato prismático, 633mmX482mm</v>
          </cell>
        </row>
        <row r="294">
          <cell r="B294" t="str">
            <v xml:space="preserve">Luminaria completa fluorescente  TMS028 2xTL-D36W HFS 20 CMx 120 cm 120 voltios. </v>
          </cell>
        </row>
        <row r="295">
          <cell r="B295" t="str">
            <v>Luminaria horizontal cerrada carcaza enteriza Sodio de alta presion  Potencia: 150W 208/220 Voltios . Incluye lampara y fotocelda</v>
          </cell>
        </row>
        <row r="296">
          <cell r="B296" t="str">
            <v>LUMINARIA HORIZONTAL CERRADA DE 150 VATIOS-BOMBILLO SODIO ALTA PRESION</v>
          </cell>
        </row>
        <row r="297">
          <cell r="B297" t="str">
            <v>LUMINARIA HORIZONTAL CERRADA DE 70 VATIOS-BOMBILLO SODIO ALTA PRESION</v>
          </cell>
        </row>
        <row r="298">
          <cell r="B298" t="str">
            <v xml:space="preserve">Luminaria tipo reflector ROY ALHPA Ref: QUIMBAYA 70 WATTS 208 V. </v>
          </cell>
        </row>
        <row r="299">
          <cell r="B299" t="str">
            <v>MADERA GRANADILLO</v>
          </cell>
        </row>
        <row r="300">
          <cell r="B300" t="str">
            <v xml:space="preserve">MALLA ELECTROSOLDADA </v>
          </cell>
        </row>
        <row r="301">
          <cell r="B301" t="str">
            <v>MALLA ELECTROSOLDADA M-084</v>
          </cell>
        </row>
        <row r="302">
          <cell r="B302" t="str">
            <v xml:space="preserve">MALLA ELECTROSOLDADA  6mm 15X15  6.00X2.35  42.20 KG </v>
          </cell>
        </row>
        <row r="303">
          <cell r="B303" t="str">
            <v>MALLA PROTECCION Ancho = 4 m</v>
          </cell>
        </row>
        <row r="304">
          <cell r="B304" t="str">
            <v>MALLA GALLINERO</v>
          </cell>
        </row>
        <row r="305">
          <cell r="B305" t="str">
            <v>MALLA ONDULADA CAL 10 DE 1 1/2" x 1 1/2"</v>
          </cell>
        </row>
        <row r="306">
          <cell r="B306" t="str">
            <v>MALLA ONDULADA Cal. 12 1 1/2" (Alambre galv.)</v>
          </cell>
        </row>
        <row r="307">
          <cell r="B307" t="str">
            <v>MALLA ONDULADA Cal. 8 1 3/4" (Alambre galv.)</v>
          </cell>
        </row>
        <row r="308">
          <cell r="B308" t="str">
            <v>MANGUERA FLEXIBLE DE CONEXIÓN</v>
          </cell>
        </row>
        <row r="309">
          <cell r="B309" t="str">
            <v>MANGUERAS DE LUCES TIPO AMERICANA</v>
          </cell>
        </row>
        <row r="310">
          <cell r="B310" t="str">
            <v>MANIJA VENTANA METALICA</v>
          </cell>
        </row>
        <row r="311">
          <cell r="B311" t="str">
            <v>MANIOBRA DE TRANSFORMADOR</v>
          </cell>
        </row>
        <row r="313">
          <cell r="B313" t="str">
            <v>MANTO ASFALTICO 10 M2</v>
          </cell>
        </row>
        <row r="314">
          <cell r="B314" t="str">
            <v>MARCO CAJA INSP. 40 x 40</v>
          </cell>
        </row>
        <row r="315">
          <cell r="B315" t="str">
            <v>MARCO CAJA INSP. 60 x 60</v>
          </cell>
        </row>
        <row r="316">
          <cell r="B316" t="str">
            <v>MARCO EN ACERO PARA TAPA CAJA CS 276</v>
          </cell>
        </row>
        <row r="317">
          <cell r="B317" t="str">
            <v>MARCO PUERTA MADERA</v>
          </cell>
        </row>
        <row r="318">
          <cell r="B318" t="str">
            <v>MARCO PUERTA METALICA</v>
          </cell>
        </row>
        <row r="319">
          <cell r="B319" t="str">
            <v>MARCO SENCILLO EN ANGULO EN ACERO A-37</v>
          </cell>
        </row>
        <row r="320">
          <cell r="B320" t="str">
            <v>MARCO VENTANA METALICA</v>
          </cell>
        </row>
        <row r="321">
          <cell r="B321" t="str">
            <v>MARCO Y CONTRAMARCO</v>
          </cell>
        </row>
        <row r="322">
          <cell r="B322" t="str">
            <v>MARCO Y TAPA EN ALFAJOR DE 0,30X0,30</v>
          </cell>
        </row>
        <row r="323">
          <cell r="B323" t="str">
            <v>MARMOLINA</v>
          </cell>
        </row>
        <row r="324">
          <cell r="B324" t="str">
            <v xml:space="preserve">MASILLA </v>
          </cell>
        </row>
        <row r="325">
          <cell r="B325" t="str">
            <v>MASTIL EN TUBO CONDUIT GALVANIZADO DE Ø1</v>
          </cell>
        </row>
        <row r="326">
          <cell r="B326" t="str">
            <v>MASTIQUE PARA JUNTAS</v>
          </cell>
        </row>
        <row r="327">
          <cell r="B327" t="str">
            <v>MATERIAL GRANULAR</v>
          </cell>
        </row>
        <row r="328">
          <cell r="B328" t="str">
            <v>MEDIDOR DE 1/2"</v>
          </cell>
        </row>
        <row r="329">
          <cell r="B329" t="str">
            <v>MEDIDOR DE AGUA      1/2"</v>
          </cell>
        </row>
        <row r="330">
          <cell r="B330" t="str">
            <v>MEDIDOR TRIFASICO TETRAFILAR 50(150)A 208-120V;</v>
          </cell>
        </row>
        <row r="331">
          <cell r="B331" t="str">
            <v>MEDIDORES DE 4"</v>
          </cell>
        </row>
        <row r="332">
          <cell r="B332" t="str">
            <v>MESON EN ACERO INOXIDABLE DE 60 cm CAL 20</v>
          </cell>
        </row>
        <row r="333">
          <cell r="B333" t="str">
            <v xml:space="preserve">MEZCLADOR LAVAPLATOS </v>
          </cell>
        </row>
        <row r="334">
          <cell r="B334" t="str">
            <v>MINISPLIT LG 18000 BTU</v>
          </cell>
        </row>
        <row r="335">
          <cell r="B335" t="str">
            <v>MORTERO 1:3 ( arena semilavada de peña )</v>
          </cell>
        </row>
        <row r="336">
          <cell r="B336" t="str">
            <v>MORTERO 1:4 ( arena semilavada )</v>
          </cell>
        </row>
        <row r="337">
          <cell r="B337" t="str">
            <v>MORTERO 1:3 IMPERMEABILIZADO</v>
          </cell>
        </row>
        <row r="338">
          <cell r="B338" t="str">
            <v>MORTERO 1:5</v>
          </cell>
        </row>
        <row r="339">
          <cell r="B339" t="str">
            <v>MURO EN LADRILLO TOLETE COMUN EN 0.125 CON PEGA DE MORTERO 1:5</v>
          </cell>
        </row>
        <row r="340">
          <cell r="B340" t="str">
            <v>NIPLE GALAVANIZADO DE 4" SH 40</v>
          </cell>
        </row>
        <row r="341">
          <cell r="B341" t="str">
            <v>ORINAL MEDIANO BLANCO PORCELANA</v>
          </cell>
        </row>
        <row r="342">
          <cell r="B342" t="str">
            <v>PABMERIL PLIEGO 9" x 11"</v>
          </cell>
        </row>
        <row r="343">
          <cell r="B343" t="str">
            <v>PARLANTE</v>
          </cell>
        </row>
        <row r="344">
          <cell r="B344" t="str">
            <v xml:space="preserve">PALETAS REFLECTIVAS DE SEÑALIZACION -CONOS-CINTA SEÑALI </v>
          </cell>
        </row>
        <row r="345">
          <cell r="B345" t="str">
            <v>PASTO</v>
          </cell>
        </row>
        <row r="346">
          <cell r="B346" t="str">
            <v>PEGACOR BLANCO</v>
          </cell>
        </row>
        <row r="347">
          <cell r="B347" t="str">
            <v>PEGACOR E-50</v>
          </cell>
        </row>
        <row r="348">
          <cell r="B348" t="str">
            <v>PEGANTE PARA GAS FUERZA MEDIA</v>
          </cell>
        </row>
        <row r="349">
          <cell r="B349" t="str">
            <v>PELICULA SAN BLASTING</v>
          </cell>
        </row>
        <row r="350">
          <cell r="B350" t="str">
            <v>Percha simple - GRIVAL</v>
          </cell>
        </row>
        <row r="351">
          <cell r="B351" t="str">
            <v>PERFIL ALN 173 DE 6 mts</v>
          </cell>
        </row>
        <row r="352">
          <cell r="B352" t="str">
            <v>PERFIL ALN 177 DE 6 mts</v>
          </cell>
        </row>
        <row r="353">
          <cell r="B353" t="str">
            <v>PERFIL ALN 292 DE 6 mts</v>
          </cell>
        </row>
        <row r="354">
          <cell r="B354" t="str">
            <v>PERFIL ESTRUCTURAL EN C 160*60 1.5mm</v>
          </cell>
        </row>
        <row r="355">
          <cell r="B355" t="str">
            <v>PIBOTES, RODACHINES, PARALES, OMEGAS</v>
          </cell>
        </row>
        <row r="356">
          <cell r="B356" t="str">
            <v>PIEDRA ESMERIL</v>
          </cell>
        </row>
        <row r="357">
          <cell r="B357" t="str">
            <v>PIEDRA MEDIA ZONGA</v>
          </cell>
        </row>
        <row r="358">
          <cell r="B358" t="str">
            <v>PIEDRA RAJON</v>
          </cell>
        </row>
        <row r="359">
          <cell r="B359" t="str">
            <v>PINTURA ACRILTEX</v>
          </cell>
        </row>
        <row r="360">
          <cell r="B360" t="str">
            <v>PINTURA Electrostatica (poliester gris )</v>
          </cell>
        </row>
        <row r="361">
          <cell r="B361" t="str">
            <v>PINTURA EPOXICA</v>
          </cell>
        </row>
        <row r="362">
          <cell r="B362" t="str">
            <v>PINTURA KORAZA</v>
          </cell>
        </row>
        <row r="363">
          <cell r="B363" t="str">
            <v>PINTURA BITUMINOSA</v>
          </cell>
        </row>
        <row r="364">
          <cell r="B364" t="str">
            <v>PINTURA VINILO TIPO 1</v>
          </cell>
        </row>
        <row r="365">
          <cell r="B365" t="str">
            <v>PISO EN CERAMICA DE 30X30</v>
          </cell>
        </row>
        <row r="366">
          <cell r="B366" t="str">
            <v>PISO EN MADERA GRANADILLO</v>
          </cell>
        </row>
        <row r="367">
          <cell r="B367" t="str">
            <v>PINTURA VINILO TIPO 2</v>
          </cell>
        </row>
        <row r="368">
          <cell r="B368" t="str">
            <v>PISO PORCELANATO</v>
          </cell>
        </row>
        <row r="369">
          <cell r="B369" t="str">
            <v>Porta rollos - GRIVAL Línea STYLO,</v>
          </cell>
        </row>
        <row r="370">
          <cell r="B370" t="str">
            <v>PLATINA DE  1/2" * 1/8</v>
          </cell>
        </row>
        <row r="371">
          <cell r="B371" t="str">
            <v xml:space="preserve">PLATINA DE  3/4" </v>
          </cell>
        </row>
        <row r="372">
          <cell r="B372" t="str">
            <v>PLATINA DE  3/4" X 1/8"</v>
          </cell>
        </row>
        <row r="373">
          <cell r="B373" t="str">
            <v>POLIETILENO No. 4</v>
          </cell>
        </row>
        <row r="374">
          <cell r="B374" t="str">
            <v>POLIETILENO No. 6</v>
          </cell>
        </row>
        <row r="375">
          <cell r="B375" t="str">
            <v>PRIMER ANTICORROSIVO</v>
          </cell>
        </row>
        <row r="376">
          <cell r="B376" t="str">
            <v>PUNTILLA 3/4"</v>
          </cell>
        </row>
        <row r="377">
          <cell r="B377" t="str">
            <v>PUNTILLA 1"</v>
          </cell>
        </row>
        <row r="378">
          <cell r="B378" t="str">
            <v>PUNTILLA 11/4"</v>
          </cell>
        </row>
        <row r="379">
          <cell r="B379" t="str">
            <v>PUNTILLA 11/2"</v>
          </cell>
        </row>
        <row r="380">
          <cell r="B380" t="str">
            <v>PUNTILLA 2"</v>
          </cell>
        </row>
        <row r="381">
          <cell r="B381" t="str">
            <v>PUNTILLA 21/2"</v>
          </cell>
        </row>
        <row r="386">
          <cell r="B386" t="str">
            <v>RECEBO B-200</v>
          </cell>
        </row>
        <row r="387">
          <cell r="B387" t="str">
            <v>RECEBO B-600</v>
          </cell>
        </row>
        <row r="388">
          <cell r="B388" t="str">
            <v>RECEBO COMÚN</v>
          </cell>
        </row>
        <row r="389">
          <cell r="B389" t="str">
            <v>RECEBO B-400</v>
          </cell>
        </row>
        <row r="390">
          <cell r="B390" t="str">
            <v>RED PARA ATERRIZAR SUBESTACION</v>
          </cell>
        </row>
        <row r="391">
          <cell r="B391" t="str">
            <v>RED TRENZADA CABLE 2X2+2</v>
          </cell>
        </row>
        <row r="392">
          <cell r="B392" t="str">
            <v>RED TRENZADA CABLE 3x1/0+1/0</v>
          </cell>
        </row>
        <row r="393">
          <cell r="B393" t="str">
            <v xml:space="preserve">REFLECTOR DE 250 VATIOS-SODIO ALTA PRESION -220 VOLTIOS-SODIO ALTA </v>
          </cell>
        </row>
        <row r="394">
          <cell r="B394" t="str">
            <v>REFLECTOR DE 400 W</v>
          </cell>
        </row>
        <row r="395">
          <cell r="B395" t="str">
            <v>REGISTRO DE 3/4"</v>
          </cell>
        </row>
        <row r="396">
          <cell r="B396" t="str">
            <v>REGISTRO DE BOLA 1/2"</v>
          </cell>
        </row>
        <row r="397">
          <cell r="B397" t="str">
            <v>REGISTRO P.D.  R&amp;W - 2 1/2 " ( de cortina )</v>
          </cell>
        </row>
        <row r="398">
          <cell r="B398" t="str">
            <v>REGISTRO R&amp;W - 1" ( de cortina ) Ref. 206</v>
          </cell>
        </row>
        <row r="399">
          <cell r="B399" t="str">
            <v>REGISTRO R&amp;W - 1/2" ( de cortina ) Ref. 206</v>
          </cell>
        </row>
        <row r="400">
          <cell r="B400" t="str">
            <v>REGISTRO R&amp;W - 3/4" ( de cortina ) Ref. 206</v>
          </cell>
        </row>
        <row r="401">
          <cell r="B401" t="str">
            <v xml:space="preserve">REJILLA Aluminio 3"x2" </v>
          </cell>
        </row>
        <row r="402">
          <cell r="B402" t="str">
            <v>REJILLA VENTILACION PLASTICA DE 25X25</v>
          </cell>
        </row>
        <row r="403">
          <cell r="B403" t="str">
            <v>Rejillas de piso en aluminio de 3x2 con sosco</v>
          </cell>
        </row>
        <row r="404">
          <cell r="B404" t="str">
            <v>RELLENO ARENA DE PEÑA</v>
          </cell>
        </row>
        <row r="405">
          <cell r="B405" t="str">
            <v>Repisa vidrio Baño Línea STYLO</v>
          </cell>
        </row>
        <row r="406">
          <cell r="B406" t="str">
            <v>REMOVEDOR PVC</v>
          </cell>
        </row>
        <row r="408">
          <cell r="B408" t="str">
            <v>REPISA ORDINARIO 3 m</v>
          </cell>
        </row>
        <row r="409">
          <cell r="B409" t="str">
            <v xml:space="preserve">ROCKTOP </v>
          </cell>
        </row>
        <row r="410">
          <cell r="B410" t="str">
            <v>SANITARIO LINEA MONTECARLO CON GRIFERIA</v>
          </cell>
        </row>
        <row r="411">
          <cell r="B411" t="str">
            <v xml:space="preserve">SECCIONADOR TRIPOLAR EN AIRE 400A-17,5 kV DE OPERACIÓN BAJO </v>
          </cell>
        </row>
        <row r="412">
          <cell r="B412" t="str">
            <v>SELLADOR</v>
          </cell>
        </row>
        <row r="413">
          <cell r="B413" t="str">
            <v>SELLADOR O CERA DE PISO</v>
          </cell>
        </row>
        <row r="414">
          <cell r="B414" t="str">
            <v>SELLADOR Y TINTILLA</v>
          </cell>
        </row>
        <row r="415">
          <cell r="B415" t="str">
            <v>SENSOR FOTOELECTRICO DETECTOR DE HUMO</v>
          </cell>
        </row>
        <row r="416">
          <cell r="B416" t="str">
            <v>SIFON LAVAMANOS plastico gerfor GF-580322</v>
          </cell>
        </row>
        <row r="417">
          <cell r="B417" t="str">
            <v>SIKA 1</v>
          </cell>
        </row>
        <row r="418">
          <cell r="B418" t="str">
            <v>SIKADUR 32</v>
          </cell>
        </row>
        <row r="419">
          <cell r="B419" t="str">
            <v xml:space="preserve">SIKAFLEX-1a cartu </v>
          </cell>
        </row>
        <row r="420">
          <cell r="B420" t="str">
            <v>SILICONA</v>
          </cell>
        </row>
        <row r="421">
          <cell r="B421" t="str">
            <v>SISTEMA DESINFECCION AGUA TRATADA</v>
          </cell>
        </row>
        <row r="422">
          <cell r="B422" t="str">
            <v>SISTEMA CONTROL ELECTRICO TODO INCLUIDO PARA LA PLANTA TRATAMIENTO</v>
          </cell>
        </row>
        <row r="423">
          <cell r="B423" t="str">
            <v>SOLDADOR PVC 1/4</v>
          </cell>
        </row>
        <row r="424">
          <cell r="B424" t="str">
            <v xml:space="preserve">SOLDADURA E - 70  </v>
          </cell>
        </row>
        <row r="425">
          <cell r="B425" t="str">
            <v>SOLDADURA ESTAÑO</v>
          </cell>
        </row>
        <row r="426">
          <cell r="B426" t="str">
            <v>SOLDADURA EXOTERMICA TIPO CADWELD o SIMILAR  de 90 GRAMOS</v>
          </cell>
        </row>
        <row r="427">
          <cell r="B427" t="str">
            <v>SOPORTE PARA TUBERIA DE 4"</v>
          </cell>
        </row>
        <row r="428">
          <cell r="B428" t="str">
            <v>SOPORTES LAVAMANOS</v>
          </cell>
        </row>
        <row r="429">
          <cell r="B429" t="str">
            <v>SOPORTES ORINAL</v>
          </cell>
        </row>
        <row r="430">
          <cell r="B430" t="str">
            <v>TABLA BURRA ORDINARIA 0.20 DE 3.0 MTS</v>
          </cell>
        </row>
        <row r="431">
          <cell r="B431" t="str">
            <v>TABLA BURRA ORDINARIA 0.30 DE 3.0 MTS</v>
          </cell>
        </row>
        <row r="432">
          <cell r="B432" t="str">
            <v>TABLA CHAPA ORDINARIA 0.25 DE 3.0 MTS</v>
          </cell>
        </row>
        <row r="433">
          <cell r="B433" t="str">
            <v>TABLA CHAPA ORDINARIA 0.20 DE 3.0 MTS</v>
          </cell>
        </row>
        <row r="434">
          <cell r="B434" t="str">
            <v>TABLA CHAPA ORDINARIA 0.15 DE 3.0 MTS</v>
          </cell>
        </row>
        <row r="437">
          <cell r="B437" t="str">
            <v xml:space="preserve">TABLERO DE 12 CIRCUITOS CON ESPACIO PARA TOTALIZADOR, PUERTA Y CHAPA  -208 V - 3F5H-60HZ </v>
          </cell>
        </row>
        <row r="438">
          <cell r="B438" t="str">
            <v>TABLERO DE 12 CTOS</v>
          </cell>
        </row>
        <row r="439">
          <cell r="B439" t="str">
            <v>TABLERO 24 CIRCUITOS, PUERTA Y CHAPA, ESP TOTALIZADOR</v>
          </cell>
        </row>
        <row r="440">
          <cell r="B440" t="str">
            <v xml:space="preserve">TABLERO 36 CIRCUITOS, PUERTA Y CHAPA, ESP TOTALIZADOR  </v>
          </cell>
        </row>
        <row r="441">
          <cell r="B441" t="str">
            <v>TABLERO TRIFASICO DE 6 CIRCUITOS</v>
          </cell>
        </row>
        <row r="442">
          <cell r="B442" t="str">
            <v>TABLETA GRES DE 25X25</v>
          </cell>
        </row>
        <row r="443">
          <cell r="B443" t="str">
            <v>TABLEX, LISTONES, PALOS</v>
          </cell>
        </row>
        <row r="444">
          <cell r="B444" t="str">
            <v>TABLÓN DE GRES  25X25</v>
          </cell>
        </row>
        <row r="445">
          <cell r="B445" t="str">
            <v>TABLON DE GRESS DE 33X33</v>
          </cell>
        </row>
        <row r="446">
          <cell r="B446" t="str">
            <v>TANQUE COLEMPAQUES 500 LT (incluye tapa y accesorios)</v>
          </cell>
        </row>
        <row r="447">
          <cell r="B447" t="str">
            <v>TABLERO MELAMINICO DE 1.83X2.44</v>
          </cell>
        </row>
        <row r="448">
          <cell r="B448" t="str">
            <v>TABLERO EN AMARILLO</v>
          </cell>
        </row>
        <row r="449">
          <cell r="B449" t="str">
            <v>TAPA CAJA INSP. 60 x 60</v>
          </cell>
        </row>
        <row r="450">
          <cell r="B450" t="str">
            <v>TABLETA MARMOL</v>
          </cell>
        </row>
        <row r="451">
          <cell r="B451" t="str">
            <v>TAPA CIEGA CON IMPACTO GALVANIZADA CUADRADA 4X4"</v>
          </cell>
        </row>
        <row r="452">
          <cell r="B452" t="str">
            <v>TAPA EN CONCRETO (4000 PSI)</v>
          </cell>
        </row>
        <row r="453">
          <cell r="B453" t="str">
            <v>TAPA EN CONCRETO CAJA CS 276</v>
          </cell>
        </row>
        <row r="454">
          <cell r="B454" t="str">
            <v>TAPA REGISTRO PLASTICO DE 20X20</v>
          </cell>
        </row>
        <row r="455">
          <cell r="B455" t="str">
            <v>TAPON GALVANIZADO MACHO DE 2"</v>
          </cell>
        </row>
        <row r="456">
          <cell r="B456" t="str">
            <v>TAPÓN SOLDADO PRESIÓN 1 1/2"</v>
          </cell>
        </row>
        <row r="457">
          <cell r="B457" t="str">
            <v>TAZA Institucional blanca Mancesa IC-IP41</v>
          </cell>
        </row>
        <row r="458">
          <cell r="B458" t="str">
            <v>TEE EN ALUMINIO BLANCO</v>
          </cell>
        </row>
        <row r="459">
          <cell r="B459" t="str">
            <v>TEE GALVANIZADA DE 4"</v>
          </cell>
        </row>
        <row r="460">
          <cell r="B460" t="str">
            <v>TEE PRESIÓN  1 1/2" Pavco</v>
          </cell>
        </row>
        <row r="461">
          <cell r="B461" t="str">
            <v>TEE PRESIÓN SOLDADA  1"</v>
          </cell>
        </row>
        <row r="462">
          <cell r="B462" t="str">
            <v>TEJA DE ZINC 0.80X2.43</v>
          </cell>
        </row>
        <row r="463">
          <cell r="B463" t="str">
            <v>TEJA CANALETA 90</v>
          </cell>
        </row>
        <row r="464">
          <cell r="B464" t="str">
            <v xml:space="preserve">TEJA DE BARRO </v>
          </cell>
        </row>
        <row r="465">
          <cell r="B465" t="str">
            <v>TEJA ONDULADA ETERNIT No. 6 DE 0.92X1.83</v>
          </cell>
        </row>
        <row r="466">
          <cell r="B466" t="str">
            <v>TEJA THERMOACUSTICA TRAPEZOIDAL  2.44X0.82</v>
          </cell>
        </row>
        <row r="467">
          <cell r="B467" t="str">
            <v>TELA ASFALTICA DE 15 M2</v>
          </cell>
        </row>
        <row r="468">
          <cell r="B468" t="str">
            <v>TELA VERDE CERRAMIENTO</v>
          </cell>
        </row>
        <row r="469">
          <cell r="B469" t="str">
            <v>TERMINAL PONCHAR 2 AWG</v>
          </cell>
        </row>
        <row r="470">
          <cell r="B470" t="str">
            <v xml:space="preserve">Terminal preformado uso interior 15 kV para cable 2 – 3/0 AWG; </v>
          </cell>
        </row>
        <row r="471">
          <cell r="B471" t="str">
            <v>Terminal Soldar/Ponchar barril largo para cable 8. Calidad 3M, Panduit o superior.</v>
          </cell>
        </row>
        <row r="472">
          <cell r="B472" t="str">
            <v>Thiner</v>
          </cell>
        </row>
        <row r="473">
          <cell r="B473" t="str">
            <v>TIERRA NEGRA</v>
          </cell>
        </row>
        <row r="474">
          <cell r="B474" t="str">
            <v>TINTILLA</v>
          </cell>
        </row>
        <row r="475">
          <cell r="B475" t="str">
            <v>TIRAS ALISTADO 3 x 3 x 3</v>
          </cell>
        </row>
        <row r="476">
          <cell r="B476" t="str">
            <v>TOMA BIFASICA 2P+T</v>
          </cell>
        </row>
        <row r="477">
          <cell r="B477" t="str">
            <v>TOMA CORRIENTE DOBLE</v>
          </cell>
        </row>
        <row r="478">
          <cell r="B478" t="str">
            <v>TOMA COAXIAL PARA TV TIPO AMERICANA</v>
          </cell>
        </row>
        <row r="479">
          <cell r="B479" t="str">
            <v>TOMA TV+TELEFONO</v>
          </cell>
        </row>
        <row r="480">
          <cell r="B480" t="str">
            <v>Toallero Barra - GRIVAL Línea STYLO,</v>
          </cell>
        </row>
        <row r="481">
          <cell r="B481" t="str">
            <v>Toallero Argolla - GRIVAL Línea STYLO</v>
          </cell>
        </row>
        <row r="482">
          <cell r="B482" t="str">
            <v xml:space="preserve">TORNILLOS </v>
          </cell>
        </row>
        <row r="483">
          <cell r="B483" t="str">
            <v>TRIPLEX FORMALETA DE 1.22X2.44 DE 18 mm</v>
          </cell>
        </row>
        <row r="490">
          <cell r="B490" t="str">
            <v>TUBERIA GALVANIZADA 2"</v>
          </cell>
        </row>
        <row r="491">
          <cell r="B491" t="str">
            <v>TUBERIA GALVANIZADA 2" DE 0.098</v>
          </cell>
        </row>
        <row r="492">
          <cell r="B492" t="str">
            <v>TUBERIA HIERRO DUCTIL DE 4" ESP 3.2 mm</v>
          </cell>
        </row>
        <row r="493">
          <cell r="B493" t="str">
            <v>TUBERIAS, VALVULAS, ACCESORIOS</v>
          </cell>
        </row>
        <row r="494">
          <cell r="B494" t="str">
            <v>TUBERIA NOVAFORT DE 6"</v>
          </cell>
        </row>
        <row r="495">
          <cell r="B495" t="str">
            <v>TUBERIA PEX AL PEX 1/2"</v>
          </cell>
        </row>
        <row r="496">
          <cell r="B496" t="str">
            <v>TUBERIA CONDUCCION AGUAS RESIDUALES INC ACCESORIOS</v>
          </cell>
        </row>
        <row r="497">
          <cell r="B497" t="str">
            <v>TUBERIA RECTANGULAR DE 3 1/2" X 1 1/2"</v>
          </cell>
        </row>
        <row r="498">
          <cell r="B498" t="str">
            <v>TUBO 4X8 EN COLD ROLLED CAL 18</v>
          </cell>
        </row>
        <row r="499">
          <cell r="B499" t="str">
            <v>TUBO alcantarillado  PVC   160 MM ( 6" ) Pavco</v>
          </cell>
        </row>
        <row r="500">
          <cell r="B500" t="str">
            <v>TUBO alcantarillado  PVC   160 MM ( 8" ) Pavco</v>
          </cell>
        </row>
        <row r="501">
          <cell r="B501" t="str">
            <v>TUBO alcantarillado PVC   110MM  ( 4") Pavco</v>
          </cell>
        </row>
        <row r="502">
          <cell r="B502" t="str">
            <v>TUBO alcantarillado PVC   250MM  ( 10") Pavco</v>
          </cell>
        </row>
        <row r="503">
          <cell r="B503" t="str">
            <v>TUBO CONDUIT EMT 1"</v>
          </cell>
        </row>
        <row r="504">
          <cell r="B504" t="str">
            <v>TUBO CONDUIT EMT1/2"</v>
          </cell>
        </row>
        <row r="505">
          <cell r="B505" t="str">
            <v>TUBO CONDUIT GALVANIZADO PESADO 1" CON UNIÓN</v>
          </cell>
        </row>
        <row r="506">
          <cell r="B506" t="str">
            <v>TUBO CONDUIT PVC 1"  3m</v>
          </cell>
        </row>
        <row r="507">
          <cell r="B507" t="str">
            <v>TUBO CONDUIT PVC 1/2" 3m</v>
          </cell>
        </row>
        <row r="508">
          <cell r="B508" t="str">
            <v>TUBO CONDUIT PVC 3/4" 3m</v>
          </cell>
        </row>
        <row r="509">
          <cell r="B509" t="str">
            <v>TUBO CUADRADO DE 1 1/2" x 1 1/2"</v>
          </cell>
        </row>
        <row r="510">
          <cell r="B510" t="str">
            <v>TUBO CPVC 1/2" DE 3 M</v>
          </cell>
        </row>
        <row r="511">
          <cell r="B511" t="str">
            <v>TUBO GALVANIZADO 2"  2.0mm</v>
          </cell>
        </row>
        <row r="512">
          <cell r="B512" t="str">
            <v>TUBO GALVANIZADO 3"  2.0mm</v>
          </cell>
        </row>
        <row r="513">
          <cell r="B513" t="str">
            <v xml:space="preserve">TUBO GALVANIZADO 3/4"  </v>
          </cell>
        </row>
        <row r="514">
          <cell r="B514" t="str">
            <v>TUBO NOVAFOR DE 4" PERFORADO</v>
          </cell>
        </row>
        <row r="515">
          <cell r="B515" t="str">
            <v>TUBO NOVAFORT 6"</v>
          </cell>
        </row>
        <row r="516">
          <cell r="B516" t="str">
            <v>TUBO PRESIÓN /13.5 PVC  1/2" Pavco</v>
          </cell>
        </row>
        <row r="517">
          <cell r="B517" t="str">
            <v>TUBO PRESIÓN /13.5 PVC  3/4" Pavco</v>
          </cell>
        </row>
        <row r="518">
          <cell r="B518" t="str">
            <v>TUBO PRESIÓN /21 PVC    1"</v>
          </cell>
        </row>
        <row r="519">
          <cell r="B519" t="str">
            <v>TUBO PRESIÓN /21 PVC    2" Pavco</v>
          </cell>
        </row>
        <row r="520">
          <cell r="B520" t="str">
            <v>TUBO PRESIÓN /21 PVC  1 1/2" Pavco</v>
          </cell>
        </row>
        <row r="521">
          <cell r="B521" t="str">
            <v>TUBO PRESIÓN /21 PVC  1 1/4" Pavco</v>
          </cell>
        </row>
        <row r="522">
          <cell r="B522" t="str">
            <v>TUBO PVC A.LL. 2" DE  6 MTS</v>
          </cell>
        </row>
        <row r="523">
          <cell r="B523" t="str">
            <v>TUBO PVC A.LL. 3" DE  6 MTS</v>
          </cell>
        </row>
        <row r="524">
          <cell r="B524" t="str">
            <v>TUBO PVC A.LL. 4" DE 6 MTS</v>
          </cell>
        </row>
        <row r="525">
          <cell r="B525" t="str">
            <v>TUBO PVC SANITARIO 2" DE 6 MTS</v>
          </cell>
        </row>
        <row r="526">
          <cell r="B526" t="str">
            <v>TUBO PVC SANITARIO 3" DE 6 MTS</v>
          </cell>
        </row>
        <row r="527">
          <cell r="B527" t="str">
            <v>TUBO PVC SANITARIO 4" DE 6 MTS</v>
          </cell>
        </row>
        <row r="528">
          <cell r="B528" t="str">
            <v>TUBOS PVC DB 1"</v>
          </cell>
        </row>
        <row r="529">
          <cell r="B529" t="str">
            <v xml:space="preserve">UNION  GALVANIZADA 2 1/2" </v>
          </cell>
        </row>
        <row r="530">
          <cell r="B530" t="str">
            <v>UNIÓN alcantarillado PVC  110MM ( 4" ) Pavco</v>
          </cell>
        </row>
        <row r="531">
          <cell r="B531" t="str">
            <v>UNIÓN alcantarillado PVC 160MM  ( 6") Pavco</v>
          </cell>
        </row>
        <row r="532">
          <cell r="B532" t="str">
            <v>UNIÓN alcantarillado PVC 160MM  ( 8") Pavco</v>
          </cell>
        </row>
        <row r="533">
          <cell r="B533" t="str">
            <v>UNIÓN alcantarillado PVC 250MM  ( 10") Pavco</v>
          </cell>
        </row>
        <row r="534">
          <cell r="B534" t="str">
            <v>UNIÓN GALVANIZADA      3"</v>
          </cell>
        </row>
        <row r="535">
          <cell r="B535" t="str">
            <v>UNION GALVANIZADA DE 1/2"</v>
          </cell>
        </row>
        <row r="536">
          <cell r="B536" t="str">
            <v>UNION GALVANIZADA DE 4" SH 40</v>
          </cell>
        </row>
        <row r="537">
          <cell r="B537" t="str">
            <v>UNIÓN SANITARIA  2" Pavco</v>
          </cell>
        </row>
        <row r="538">
          <cell r="B538" t="str">
            <v>UNIÓN SANITARIA 4" Pavco</v>
          </cell>
        </row>
        <row r="539">
          <cell r="B539" t="str">
            <v>UNIÓN SANITARIA 6" Pavco</v>
          </cell>
        </row>
        <row r="540">
          <cell r="B540" t="str">
            <v>UNIVERSAL GALVANIZADA 3/4"</v>
          </cell>
        </row>
        <row r="541">
          <cell r="B541" t="str">
            <v xml:space="preserve">VALVULA BETA COMPUERTA ELASTICA 4" </v>
          </cell>
        </row>
        <row r="542">
          <cell r="B542" t="str">
            <v>VALVULA DE CHEQUE OPERACIÓN HORIZONTAL 4" EXT BRIDADO</v>
          </cell>
        </row>
        <row r="543">
          <cell r="B543" t="str">
            <v>VALVULA DE CIERRE RAPIDO DE 4"</v>
          </cell>
        </row>
        <row r="544">
          <cell r="B544" t="str">
            <v>VALVULA DE COMPUERTA  VASTAGO NO ASCENTE EXTREMO BRIDA</v>
          </cell>
        </row>
        <row r="545">
          <cell r="B545" t="str">
            <v>VALVULA Descarga sanitario DO-01051300</v>
          </cell>
        </row>
        <row r="546">
          <cell r="B546" t="str">
            <v>VARA DE CLAVO</v>
          </cell>
        </row>
        <row r="547">
          <cell r="B547" t="str">
            <v>VARILLA CORRUGADA DE 1/2" DE 12 MTS</v>
          </cell>
        </row>
        <row r="548">
          <cell r="B548" t="str">
            <v>VARILLA CORRUGADA DE 1/2" DE 6 MTS</v>
          </cell>
        </row>
        <row r="549">
          <cell r="B549" t="str">
            <v>VARILLA CORRUGADA DE 3/8" DE 12 MTS</v>
          </cell>
        </row>
        <row r="550">
          <cell r="B550" t="str">
            <v>VARILLA CORRUGADA DE 5/8" DE 12 MTS</v>
          </cell>
        </row>
        <row r="551">
          <cell r="B551" t="str">
            <v>VARILLA CUADRADA DE 1/2"</v>
          </cell>
        </row>
        <row r="552">
          <cell r="B552" t="str">
            <v>VARILLA CUADRADA DE 3/8"</v>
          </cell>
        </row>
        <row r="553">
          <cell r="B553" t="str">
            <v>VARILLA DE COBRE-COBRE Ø5/8" X 2.40 m</v>
          </cell>
        </row>
        <row r="554">
          <cell r="B554" t="str">
            <v>VARILLA DE COBRE-COBRE Ø5/8" X 2.40 m COOPER WELL</v>
          </cell>
        </row>
        <row r="555">
          <cell r="B555" t="str">
            <v>VARILLA EN ACERO DE 3/8"</v>
          </cell>
        </row>
        <row r="556">
          <cell r="B556" t="str">
            <v>VARILLA EN ACERO DE 5/8"</v>
          </cell>
        </row>
        <row r="557">
          <cell r="B557" t="str">
            <v>VARILLA LISA DE 1/2" DE 6 MTS</v>
          </cell>
        </row>
        <row r="558">
          <cell r="B558" t="str">
            <v>VARILLA LISA DE 3/8" DE 6 MTS</v>
          </cell>
        </row>
        <row r="559">
          <cell r="B559" t="str">
            <v>VIDRIO TEMPLADO DE 10 mm</v>
          </cell>
        </row>
        <row r="560">
          <cell r="B560" t="str">
            <v>VIDRIO DE 4 mm</v>
          </cell>
        </row>
        <row r="561">
          <cell r="B561" t="str">
            <v>VIDRIO TEMPLADO DE 8 mm</v>
          </cell>
        </row>
        <row r="562">
          <cell r="B562" t="str">
            <v>VINILTEX Pintuco</v>
          </cell>
        </row>
        <row r="563">
          <cell r="B563" t="str">
            <v>Wash Primer A Pintura</v>
          </cell>
        </row>
        <row r="564">
          <cell r="B564" t="str">
            <v>WASH PRIMER ANTICORROSIVO</v>
          </cell>
        </row>
        <row r="565">
          <cell r="B565" t="str">
            <v>Wash Primer B Catalizador</v>
          </cell>
        </row>
        <row r="566">
          <cell r="B566" t="str">
            <v>WASH PRIMER PINTURA</v>
          </cell>
        </row>
        <row r="567">
          <cell r="B567" t="str">
            <v>WIN Aluminio x 6 mts</v>
          </cell>
        </row>
        <row r="568">
          <cell r="B568" t="str">
            <v>Xypes concentrado</v>
          </cell>
        </row>
        <row r="569">
          <cell r="B569" t="str">
            <v>Xypes Patch and Plug por 1.25 kg</v>
          </cell>
        </row>
        <row r="570">
          <cell r="B570" t="str">
            <v>YEE SANITARIA 2"  Pavco</v>
          </cell>
        </row>
        <row r="571">
          <cell r="B571" t="str">
            <v>YEE SANITARIA 4"  Pavco</v>
          </cell>
        </row>
        <row r="572">
          <cell r="B572" t="str">
            <v>YESO CORRIENTE VENCEDOR</v>
          </cell>
        </row>
        <row r="573">
          <cell r="B573" t="str">
            <v>ZÓCALO Baldosa grano de marmol 30x7 Fondo blanco</v>
          </cell>
        </row>
        <row r="574">
          <cell r="B574" t="str">
            <v>ZÓCALO en ceramica pompei color coral  30*7</v>
          </cell>
        </row>
      </sheetData>
      <sheetData sheetId="3">
        <row r="2">
          <cell r="B2">
            <v>0</v>
          </cell>
          <cell r="C2" t="str">
            <v xml:space="preserve"> </v>
          </cell>
        </row>
        <row r="3">
          <cell r="B3" t="str">
            <v>ANDAMIO TUBULAR</v>
          </cell>
          <cell r="C3" t="str">
            <v>dd</v>
          </cell>
          <cell r="D3">
            <v>500</v>
          </cell>
        </row>
        <row r="4">
          <cell r="B4" t="str">
            <v>ALLANADORA GASOLINA HELICOPTERO</v>
          </cell>
          <cell r="C4" t="str">
            <v>dd</v>
          </cell>
          <cell r="D4">
            <v>55000</v>
          </cell>
        </row>
        <row r="5">
          <cell r="B5" t="str">
            <v>BAÑOS PORTATILES</v>
          </cell>
          <cell r="C5" t="str">
            <v>Mes</v>
          </cell>
          <cell r="D5">
            <v>525000</v>
          </cell>
        </row>
        <row r="6">
          <cell r="B6" t="str">
            <v xml:space="preserve">BOMBAS </v>
          </cell>
          <cell r="C6" t="str">
            <v>dd</v>
          </cell>
          <cell r="D6">
            <v>40000</v>
          </cell>
        </row>
        <row r="7">
          <cell r="B7" t="str">
            <v>COMPRESOR DE DOS MARTILLOS</v>
          </cell>
          <cell r="C7" t="str">
            <v>dd</v>
          </cell>
          <cell r="D7">
            <v>145000</v>
          </cell>
        </row>
        <row r="8">
          <cell r="B8" t="str">
            <v>CRUCETAS, PARALES Y CERCHAS</v>
          </cell>
          <cell r="C8" t="str">
            <v>Mes</v>
          </cell>
          <cell r="D8">
            <v>4500</v>
          </cell>
        </row>
        <row r="9">
          <cell r="B9" t="str">
            <v>EQUIPO BÁSICO ( Construcción )</v>
          </cell>
          <cell r="C9" t="str">
            <v>dd</v>
          </cell>
          <cell r="D9">
            <v>1000</v>
          </cell>
        </row>
        <row r="10">
          <cell r="B10" t="str">
            <v>EQUIPO BÁSICO ( Herramienta menor )</v>
          </cell>
          <cell r="C10" t="str">
            <v>dd</v>
          </cell>
          <cell r="D10">
            <v>1000</v>
          </cell>
        </row>
        <row r="11">
          <cell r="B11" t="str">
            <v>EQUIPO DE CARPINTERIA</v>
          </cell>
          <cell r="C11" t="str">
            <v>dd</v>
          </cell>
          <cell r="D11">
            <v>25000</v>
          </cell>
        </row>
        <row r="12">
          <cell r="B12" t="str">
            <v>EQUIPO DE ORNAMENTACION</v>
          </cell>
          <cell r="C12" t="str">
            <v>dd</v>
          </cell>
          <cell r="D12">
            <v>65000</v>
          </cell>
        </row>
        <row r="13">
          <cell r="B13" t="str">
            <v>EQUIPO SOLDADURA</v>
          </cell>
          <cell r="C13" t="str">
            <v>dd</v>
          </cell>
          <cell r="D13">
            <v>30000</v>
          </cell>
        </row>
        <row r="14">
          <cell r="B14" t="str">
            <v>EQUIPO TOPOGRAFICO</v>
          </cell>
          <cell r="C14" t="str">
            <v>dd</v>
          </cell>
          <cell r="D14">
            <v>250000</v>
          </cell>
        </row>
        <row r="15">
          <cell r="B15" t="str">
            <v>FORMALETA CANAL EN LAMINA</v>
          </cell>
          <cell r="C15" t="str">
            <v>dd</v>
          </cell>
          <cell r="D15">
            <v>5000</v>
          </cell>
        </row>
        <row r="16">
          <cell r="B16" t="str">
            <v>FORMALETA DE ENTREPISO POR M2</v>
          </cell>
          <cell r="C16" t="str">
            <v>Mes</v>
          </cell>
          <cell r="D16">
            <v>6500</v>
          </cell>
        </row>
        <row r="17">
          <cell r="B17" t="str">
            <v>FORK CLAMP</v>
          </cell>
          <cell r="C17" t="str">
            <v>dd</v>
          </cell>
          <cell r="D17">
            <v>90</v>
          </cell>
        </row>
        <row r="18">
          <cell r="B18" t="str">
            <v>LABORATORISTAS</v>
          </cell>
          <cell r="C18" t="str">
            <v>dd</v>
          </cell>
          <cell r="D18">
            <v>250000</v>
          </cell>
        </row>
        <row r="19">
          <cell r="B19" t="str">
            <v>GUADAÑA</v>
          </cell>
          <cell r="C19" t="str">
            <v>dd</v>
          </cell>
          <cell r="D19">
            <v>15000</v>
          </cell>
        </row>
        <row r="20">
          <cell r="B20" t="str">
            <v>ENSAYO PROCTOR MODIFICADO</v>
          </cell>
          <cell r="C20" t="str">
            <v>un</v>
          </cell>
          <cell r="D20">
            <v>95000</v>
          </cell>
        </row>
        <row r="21">
          <cell r="B21" t="str">
            <v>MEZCLADORA CONCRETO</v>
          </cell>
          <cell r="C21" t="str">
            <v>dd</v>
          </cell>
          <cell r="D21">
            <v>35000</v>
          </cell>
        </row>
        <row r="22">
          <cell r="B22" t="str">
            <v>MINICARGADOR BOBCAT 753</v>
          </cell>
          <cell r="C22" t="str">
            <v>hr</v>
          </cell>
          <cell r="D22">
            <v>60000</v>
          </cell>
        </row>
        <row r="23">
          <cell r="B23" t="str">
            <v>MORDAZA METÁLICA</v>
          </cell>
          <cell r="C23" t="str">
            <v>dd</v>
          </cell>
          <cell r="D23">
            <v>150</v>
          </cell>
        </row>
        <row r="24">
          <cell r="B24" t="str">
            <v>EQUIPOS LABORATORIOS</v>
          </cell>
          <cell r="C24" t="str">
            <v>dd</v>
          </cell>
          <cell r="D24">
            <v>80000</v>
          </cell>
        </row>
        <row r="25">
          <cell r="B25" t="str">
            <v>PARAL CORIENTE 2 a 3.50 m</v>
          </cell>
          <cell r="C25" t="str">
            <v>dd</v>
          </cell>
          <cell r="D25">
            <v>100</v>
          </cell>
        </row>
        <row r="26">
          <cell r="B26" t="str">
            <v>PISTOLA PARA EPOXICO</v>
          </cell>
          <cell r="C26" t="str">
            <v>dd</v>
          </cell>
          <cell r="D26">
            <v>7500</v>
          </cell>
        </row>
        <row r="27">
          <cell r="B27" t="str">
            <v>ENSAYO DENSIDAD DEL TERRENO</v>
          </cell>
          <cell r="C27" t="str">
            <v>un</v>
          </cell>
          <cell r="D27">
            <v>50000</v>
          </cell>
        </row>
        <row r="28">
          <cell r="B28" t="str">
            <v>PULIDORA</v>
          </cell>
          <cell r="C28" t="str">
            <v>dd</v>
          </cell>
          <cell r="D28">
            <v>25000</v>
          </cell>
        </row>
        <row r="29">
          <cell r="B29" t="str">
            <v>RANA</v>
          </cell>
          <cell r="C29" t="str">
            <v>dd</v>
          </cell>
          <cell r="D29">
            <v>30000</v>
          </cell>
        </row>
        <row r="30">
          <cell r="B30" t="str">
            <v>RETROEXCAVADORA + combustible+operario</v>
          </cell>
          <cell r="C30" t="str">
            <v>hr</v>
          </cell>
          <cell r="D30">
            <v>125000</v>
          </cell>
        </row>
        <row r="31">
          <cell r="B31" t="str">
            <v>SOPLETE</v>
          </cell>
          <cell r="C31" t="str">
            <v>dd</v>
          </cell>
          <cell r="D31">
            <v>15000</v>
          </cell>
        </row>
        <row r="32">
          <cell r="B32" t="str">
            <v>TALADRO</v>
          </cell>
          <cell r="C32" t="str">
            <v>dd</v>
          </cell>
          <cell r="D32">
            <v>15000</v>
          </cell>
        </row>
        <row r="33">
          <cell r="B33" t="str">
            <v>VIBRADOR A GASOLINA</v>
          </cell>
          <cell r="C33" t="str">
            <v>dd</v>
          </cell>
          <cell r="D33">
            <v>30000</v>
          </cell>
        </row>
        <row r="34">
          <cell r="B34" t="str">
            <v>EQUIPO DE EXCAVACION Y HORMIGADO PILOTES(Combustible+operario+Transporte)</v>
          </cell>
          <cell r="C34" t="str">
            <v>hr</v>
          </cell>
          <cell r="D34">
            <v>650000</v>
          </cell>
        </row>
        <row r="35">
          <cell r="B35" t="str">
            <v>VIBROCOMPACTADOR</v>
          </cell>
          <cell r="C35" t="str">
            <v>dd</v>
          </cell>
          <cell r="D35">
            <v>40000</v>
          </cell>
        </row>
        <row r="36">
          <cell r="B36" t="str">
            <v>HIDROLAVADORA</v>
          </cell>
          <cell r="C36" t="str">
            <v>dd</v>
          </cell>
          <cell r="D36">
            <v>25000</v>
          </cell>
        </row>
      </sheetData>
      <sheetData sheetId="4"/>
      <sheetData sheetId="5"/>
      <sheetData sheetId="6"/>
      <sheetData sheetId="7"/>
      <sheetData sheetId="8"/>
      <sheetData sheetId="9" refreshError="1"/>
      <sheetData sheetId="10" refreshError="1"/>
      <sheetData sheetId="1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ARZ"/>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localizacion (estructuras)"/>
      <sheetName val="localizacion (carreteras)"/>
      <sheetName val="200.1"/>
      <sheetName val="200.2"/>
      <sheetName val="200P ROCERIA"/>
      <sheetName val="201.P y 201.5P"/>
      <sheetName val="201.2 Pciclopeo"/>
      <sheetName val="201.2.1P reforzado"/>
      <sheetName val="201.3"/>
      <sheetName val="201.4"/>
      <sheetName val="201.7"/>
      <sheetName val="201.8"/>
      <sheetName val="201.8P"/>
      <sheetName val="201.11"/>
      <sheetName val="201.12"/>
      <sheetName val="201.13 y 201.17"/>
      <sheetName val="201.16"/>
      <sheetName val="201.14"/>
      <sheetName val="201.15"/>
      <sheetName val="201.21"/>
      <sheetName val="210.1.1"/>
      <sheetName val="210.1.2"/>
      <sheetName val="210.2.1"/>
      <sheetName val="210.2.1P"/>
      <sheetName val="210.2.2"/>
      <sheetName val="210.2.4"/>
      <sheetName val="211.1"/>
      <sheetName val="220.1"/>
      <sheetName val="221.1"/>
      <sheetName val="221.2"/>
      <sheetName val="225P"/>
      <sheetName val="230.1"/>
      <sheetName val="230.2"/>
      <sheetName val="231.1"/>
      <sheetName val="232.1"/>
      <sheetName val="310.1"/>
      <sheetName val="311.1"/>
      <sheetName val="311.1 Via 9003"/>
      <sheetName val="311.1P"/>
      <sheetName val="311.2P"/>
      <sheetName val="311.3P"/>
      <sheetName val="320.1"/>
      <sheetName val="320.1Via 9003"/>
      <sheetName val="320.1Via 9004"/>
      <sheetName val="320.1Via 7801"/>
      <sheetName val="320.2"/>
      <sheetName val="320.2 Via 9003"/>
      <sheetName val="320.2 Via 9004"/>
      <sheetName val="320.2 Via 7801"/>
      <sheetName val="330.1"/>
      <sheetName val="330.1 Vía 9003"/>
      <sheetName val="330.1 Vía 9004"/>
      <sheetName val="330.1 Vía 7801"/>
      <sheetName val="330.2"/>
      <sheetName val="330.2 Vía 9003"/>
      <sheetName val="330.2 Vía 9004"/>
      <sheetName val="330.2 Via 7801"/>
      <sheetName val="330.1P"/>
      <sheetName val="330.1P Lorica- Coveñas"/>
      <sheetName val="330.1P (7801)"/>
      <sheetName val="340.1"/>
      <sheetName val="340.2"/>
      <sheetName val="340.3"/>
      <sheetName val="341.1"/>
      <sheetName val="341.2"/>
      <sheetName val="342P"/>
      <sheetName val="410.1"/>
      <sheetName val="410.2"/>
      <sheetName val="411.1"/>
      <sheetName val="411.2"/>
      <sheetName val="411.3"/>
      <sheetName val="414.1"/>
      <sheetName val="414.2"/>
      <sheetName val="414.3"/>
      <sheetName val="414.4"/>
      <sheetName val="415"/>
      <sheetName val="420.1"/>
      <sheetName val="420.2"/>
      <sheetName val="421.1"/>
      <sheetName val="421.2"/>
      <sheetName val="421.3"/>
      <sheetName val="421.4"/>
      <sheetName val="430.1"/>
      <sheetName val="430.2"/>
      <sheetName val="431.1"/>
      <sheetName val="431.2"/>
      <sheetName val="432.1"/>
      <sheetName val="433.1"/>
      <sheetName val="433.2"/>
      <sheetName val="433.3"/>
      <sheetName val="433.4"/>
      <sheetName val="433.5"/>
      <sheetName val="433.6"/>
      <sheetName val="433.7"/>
      <sheetName val="433.8"/>
      <sheetName val="440.1"/>
      <sheetName val="440.1 COMPRADA"/>
      <sheetName val="440.2"/>
      <sheetName val="440.2 COMPRADA"/>
      <sheetName val="440.3"/>
      <sheetName val="440.3 COMPRADA"/>
      <sheetName val="440.4"/>
      <sheetName val="441.1"/>
      <sheetName val="441.1 COMPRADA"/>
      <sheetName val="441.2"/>
      <sheetName val="441.2 COMPRADA"/>
      <sheetName val="441.3"/>
      <sheetName val="441.3 COMPRADA"/>
      <sheetName val="441.4"/>
      <sheetName val="450.1"/>
      <sheetName val="450.1P COMPRADA"/>
      <sheetName val="450.1P COMPRADA Via 9003"/>
      <sheetName val="450.1P COMPRADA Via 9004"/>
      <sheetName val="450.1P COMPRADA Via 7801"/>
      <sheetName val="450.2"/>
      <sheetName val="450.2P COMPRADA"/>
      <sheetName val="450.2P COMPRADA Vía 9003"/>
      <sheetName val="450.2P COMPRADA Vía 9004"/>
      <sheetName val="450.2P COMPRADA Vía 7801"/>
      <sheetName val="450.3"/>
      <sheetName val="450.3P COMPRADA"/>
      <sheetName val="450.9 "/>
      <sheetName val="450.9P  "/>
      <sheetName val="450.9 Via 9003"/>
      <sheetName val="450.9 Via 9004"/>
      <sheetName val="450.9 Via 7801"/>
      <sheetName val="451.1"/>
      <sheetName val="451. 1 COMPRADA "/>
      <sheetName val="451.2"/>
      <sheetName val="451. 2 COMPRADA"/>
      <sheetName val="451.3"/>
      <sheetName val="451.3 COMPRADA"/>
      <sheetName val="452.1"/>
      <sheetName val="452.1 COMPRADA"/>
      <sheetName val="452.2"/>
      <sheetName val="452.2 COMPRADA"/>
      <sheetName val="452.3"/>
      <sheetName val="452.3 COMPRADA"/>
      <sheetName val="452.4"/>
      <sheetName val="452.4 COMPRADA"/>
      <sheetName val="453"/>
      <sheetName val="460.1"/>
      <sheetName val="460.1P"/>
      <sheetName val="460.1P.1"/>
      <sheetName val="461.1"/>
      <sheetName val="461.2"/>
      <sheetName val="462.1.1"/>
      <sheetName val="462.1.2"/>
      <sheetName val="462.1.3"/>
      <sheetName val="462.1.4"/>
      <sheetName val="462.2"/>
      <sheetName val="464.1"/>
      <sheetName val="465.1"/>
      <sheetName val="466.1"/>
      <sheetName val="466.2"/>
      <sheetName val="466P Sello de Grietas"/>
      <sheetName val="500.1"/>
      <sheetName val="501.1"/>
      <sheetName val="510"/>
      <sheetName val="510P1"/>
      <sheetName val="510P2"/>
      <sheetName val="510P3"/>
      <sheetName val="600.1"/>
      <sheetName val="600.2"/>
      <sheetName val="600.3"/>
      <sheetName val="600.4"/>
      <sheetName val="600.4 P"/>
      <sheetName val="600.5"/>
      <sheetName val="600.5 P"/>
      <sheetName val="610.1"/>
      <sheetName val="610.1P"/>
      <sheetName val="610.1 Vía 9003"/>
      <sheetName val="610.1 Vía 9004"/>
      <sheetName val="610.1 Vía 7801"/>
      <sheetName val="610.2"/>
      <sheetName val="610.2 Vía 9003"/>
      <sheetName val="610.2 Vía 9004"/>
      <sheetName val="610.2 Vía 7801"/>
      <sheetName val="620.1"/>
      <sheetName val="620.2"/>
      <sheetName val="620.3"/>
      <sheetName val="620P"/>
      <sheetName val="621.1"/>
      <sheetName val="621.1 (2)"/>
      <sheetName val="621.1 (3)"/>
      <sheetName val="621.2"/>
      <sheetName val="621.3"/>
      <sheetName val="621.4"/>
      <sheetName val="621.5"/>
      <sheetName val="621.5P"/>
      <sheetName val="621.6"/>
      <sheetName val="621,7"/>
      <sheetName val="622.1"/>
      <sheetName val="622.2"/>
      <sheetName val="622.3"/>
      <sheetName val="622.4"/>
      <sheetName val="622.5"/>
      <sheetName val="623.1"/>
      <sheetName val="630.1"/>
      <sheetName val="630.1 Vía 9003"/>
      <sheetName val="630.1 Vía 9004"/>
      <sheetName val="630.1 Vía 7801"/>
      <sheetName val="630.2"/>
      <sheetName val="630.2 Vía 9003"/>
      <sheetName val="630.2 Vía 9004"/>
      <sheetName val="630.2 Vía 7801"/>
      <sheetName val="630.3"/>
      <sheetName val="630.3 Vía 9003"/>
      <sheetName val="630.3 Vía 9004"/>
      <sheetName val="630.3 Vía 7801"/>
      <sheetName val="630.4"/>
      <sheetName val="630.4 Vía 9003"/>
      <sheetName val="630.4 Vía 9004"/>
      <sheetName val="630.4 Vía 7801"/>
      <sheetName val="630.5"/>
      <sheetName val="630.5 Vía 9003"/>
      <sheetName val="630.5 Vía 9004"/>
      <sheetName val="630.5 Vía 7801"/>
      <sheetName val="630.6"/>
      <sheetName val="630.6 Vía 9003"/>
      <sheetName val="630.6 Vía 9004"/>
      <sheetName val="630.6 Vía 7801"/>
      <sheetName val="630.7"/>
      <sheetName val="630.7 Vía 9003"/>
      <sheetName val="630.7 Vía 9004"/>
      <sheetName val="630.7 Vía 7801"/>
      <sheetName val="630.1.1P"/>
      <sheetName val="630.1.1P MORTERO 1,3"/>
      <sheetName val="630.1.2P. BOLSACRETOS"/>
      <sheetName val="630.1.3P Mortero sello de griet"/>
      <sheetName val="630.1.4P Mortero Revest. Alcant"/>
      <sheetName val="630.1.5P Mortero epoxico"/>
      <sheetName val="630.1.6 P Mortero Anillar Tub"/>
      <sheetName val="632.1"/>
      <sheetName val="632.1P "/>
      <sheetName val="632.2P"/>
      <sheetName val="632.3P"/>
      <sheetName val="632.4P"/>
      <sheetName val="640.1"/>
      <sheetName val="640.1 Via 9003"/>
      <sheetName val="640.1 Via 9004"/>
      <sheetName val="640.1 Via 7801"/>
      <sheetName val="640.1.1"/>
      <sheetName val="640.1.1 Via 9003"/>
      <sheetName val="640.1.1 Via 9004"/>
      <sheetName val="640.1.1 Via 7801"/>
      <sheetName val="640.1.2"/>
      <sheetName val="640.1.2 Via 9003"/>
      <sheetName val="640.1.2 Via 9004"/>
      <sheetName val="640.1.2 Via 7801"/>
      <sheetName val="641.1"/>
      <sheetName val="642.1"/>
      <sheetName val="642.2"/>
      <sheetName val="642P1 JUNTAS"/>
      <sheetName val="642P2 JUNTAS"/>
      <sheetName val="642P3 JUNTAS"/>
      <sheetName val="650.1"/>
      <sheetName val="650.2"/>
      <sheetName val="650.3"/>
      <sheetName val="650.3P"/>
      <sheetName val="650.4"/>
      <sheetName val="660.1"/>
      <sheetName val="660.2"/>
      <sheetName val="660.3"/>
      <sheetName val="661.1 TIPO 1"/>
      <sheetName val="661.1.1 TIPO 2"/>
      <sheetName val="661.1.2 En obra"/>
      <sheetName val="662.1"/>
      <sheetName val="662.2"/>
      <sheetName val="670.1"/>
      <sheetName val="670.2"/>
      <sheetName val="671.1"/>
      <sheetName val="672.1"/>
      <sheetName val="672.2"/>
      <sheetName val="673.1"/>
      <sheetName val="673.1 Vía 9003"/>
      <sheetName val="673.1 Vía 9004"/>
      <sheetName val="673.1 Vía 7801"/>
      <sheetName val="673.2"/>
      <sheetName val="673.3"/>
      <sheetName val="674.1"/>
      <sheetName val="680.1"/>
      <sheetName val="680.2"/>
      <sheetName val="680.3"/>
      <sheetName val="680P"/>
      <sheetName val="680.1P"/>
      <sheetName val="681.1"/>
      <sheetName val="681.1 Vía 9003"/>
      <sheetName val="681.1 Vía 9004"/>
      <sheetName val="681.1 Vía 7801"/>
      <sheetName val="681.1P"/>
      <sheetName val="681.2P"/>
      <sheetName val="682.1"/>
      <sheetName val="700.1"/>
      <sheetName val="700.2"/>
      <sheetName val="700.3"/>
      <sheetName val="700.4"/>
      <sheetName val="700.5P"/>
      <sheetName val="700.6P"/>
      <sheetName val="701.1"/>
      <sheetName val="710.1"/>
      <sheetName val="710.1.1"/>
      <sheetName val="710.1.2"/>
      <sheetName val="710.1.3"/>
      <sheetName val="710.2"/>
      <sheetName val="710.2.1"/>
      <sheetName val="720.1"/>
      <sheetName val="730.1"/>
      <sheetName val="730.2"/>
      <sheetName val="740.1"/>
      <sheetName val="800.1"/>
      <sheetName val="800.2"/>
      <sheetName val="800.3"/>
      <sheetName val="800.4"/>
      <sheetName val="800P"/>
      <sheetName val="810.1"/>
      <sheetName val="810.1P"/>
      <sheetName val="810.2"/>
      <sheetName val="810.3"/>
      <sheetName val="815P"/>
      <sheetName val="900.1"/>
      <sheetName val="900.2"/>
      <sheetName val="900.3"/>
      <sheetName val="900.4P"/>
      <sheetName val="690 Mampostería en piedra"/>
      <sheetName val="Tub RIB1,40 (2)"/>
      <sheetName val="692.1P PINTURA ACABADO "/>
      <sheetName val="693.1P EPOXIAMIDA"/>
      <sheetName val="694.1P EPOXIPOLIAMIDA"/>
      <sheetName val="695P CHORRO ARENA"/>
      <sheetName val="695.1P"/>
      <sheetName val="675.1"/>
      <sheetName val="2-P"/>
      <sheetName val="675.2"/>
      <sheetName val="675.3"/>
      <sheetName val="682P"/>
      <sheetName val="810.2P Con semillas"/>
      <sheetName val="235"/>
      <sheetName val=" AdoVh"/>
    </sheetNames>
    <sheetDataSet>
      <sheetData sheetId="0">
        <row r="49">
          <cell r="H49">
            <v>44017</v>
          </cell>
        </row>
      </sheetData>
      <sheetData sheetId="1">
        <row r="50">
          <cell r="H50">
            <v>10360</v>
          </cell>
        </row>
      </sheetData>
      <sheetData sheetId="2">
        <row r="28">
          <cell r="C28">
            <v>70000</v>
          </cell>
        </row>
      </sheetData>
      <sheetData sheetId="3">
        <row r="1">
          <cell r="C1">
            <v>0.2</v>
          </cell>
        </row>
      </sheetData>
      <sheetData sheetId="4">
        <row r="50">
          <cell r="H50">
            <v>112154</v>
          </cell>
        </row>
      </sheetData>
      <sheetData sheetId="5">
        <row r="57">
          <cell r="H57">
            <v>224024</v>
          </cell>
        </row>
      </sheetData>
      <sheetData sheetId="6">
        <row r="51">
          <cell r="H51">
            <v>373318</v>
          </cell>
        </row>
      </sheetData>
      <sheetData sheetId="7"/>
      <sheetData sheetId="8"/>
      <sheetData sheetId="9">
        <row r="28">
          <cell r="C28">
            <v>70000</v>
          </cell>
        </row>
      </sheetData>
      <sheetData sheetId="10">
        <row r="1">
          <cell r="C1">
            <v>0.2</v>
          </cell>
        </row>
      </sheetData>
      <sheetData sheetId="11"/>
      <sheetData sheetId="12"/>
      <sheetData sheetId="13"/>
      <sheetData sheetId="14">
        <row r="52">
          <cell r="H52">
            <v>73846</v>
          </cell>
        </row>
      </sheetData>
      <sheetData sheetId="15">
        <row r="53">
          <cell r="H53">
            <v>20565</v>
          </cell>
        </row>
      </sheetData>
      <sheetData sheetId="16"/>
      <sheetData sheetId="17"/>
      <sheetData sheetId="18"/>
      <sheetData sheetId="19"/>
      <sheetData sheetId="20"/>
      <sheetData sheetId="21"/>
      <sheetData sheetId="22">
        <row r="49">
          <cell r="H49">
            <v>44017</v>
          </cell>
        </row>
      </sheetData>
      <sheetData sheetId="23">
        <row r="50">
          <cell r="H50">
            <v>10360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50">
          <cell r="H50">
            <v>112154</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ow r="57">
          <cell r="H57">
            <v>224024</v>
          </cell>
        </row>
      </sheetData>
      <sheetData sheetId="239"/>
      <sheetData sheetId="240"/>
      <sheetData sheetId="241">
        <row r="51">
          <cell r="H51">
            <v>373318</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Unit (2)"/>
      <sheetName val="CRONOGRA Y FLUJO"/>
      <sheetName val="PrecioMaterial"/>
      <sheetName val="Estructuras"/>
      <sheetName val="ResumenMaterial"/>
      <sheetName val="Análisis Unit"/>
      <sheetName val="Presupuesto"/>
      <sheetName val="Presupuesto (2)"/>
      <sheetName val="Lista cotizac"/>
      <sheetName val="Evaluaciòn"/>
    </sheetNames>
    <sheetDataSet>
      <sheetData sheetId="0"/>
      <sheetData sheetId="1"/>
      <sheetData sheetId="2">
        <row r="3">
          <cell r="A3">
            <v>10001</v>
          </cell>
          <cell r="B3" t="str">
            <v>I0040</v>
          </cell>
          <cell r="C3" t="str">
            <v>AAAC # 1/0 (Aleación)</v>
          </cell>
          <cell r="D3" t="str">
            <v>m</v>
          </cell>
          <cell r="E3">
            <v>4518.25</v>
          </cell>
          <cell r="F3">
            <v>2050</v>
          </cell>
        </row>
        <row r="4">
          <cell r="A4">
            <v>10002</v>
          </cell>
          <cell r="B4" t="str">
            <v>I0039</v>
          </cell>
          <cell r="C4" t="str">
            <v>AAAC # 2 (Aleación)</v>
          </cell>
          <cell r="D4" t="str">
            <v>m</v>
          </cell>
          <cell r="E4">
            <v>2009.25</v>
          </cell>
          <cell r="F4">
            <v>1400</v>
          </cell>
        </row>
        <row r="5">
          <cell r="A5">
            <v>10003</v>
          </cell>
          <cell r="B5" t="str">
            <v>I0041</v>
          </cell>
          <cell r="C5" t="str">
            <v>AAAC # 2/0 (Aleación)</v>
          </cell>
          <cell r="D5" t="str">
            <v>m</v>
          </cell>
          <cell r="E5">
            <v>4331.25</v>
          </cell>
          <cell r="F5">
            <v>5777.8874999999998</v>
          </cell>
        </row>
        <row r="6">
          <cell r="A6">
            <v>10004</v>
          </cell>
          <cell r="B6" t="str">
            <v>I0042</v>
          </cell>
          <cell r="C6" t="str">
            <v>AAAC # 3/0 (Aleación)</v>
          </cell>
          <cell r="D6" t="str">
            <v>m</v>
          </cell>
          <cell r="E6">
            <v>4970.25</v>
          </cell>
          <cell r="F6">
            <v>6630.3134999999993</v>
          </cell>
        </row>
        <row r="7">
          <cell r="A7">
            <v>10005</v>
          </cell>
          <cell r="B7" t="str">
            <v>I0038</v>
          </cell>
          <cell r="C7" t="str">
            <v>AAAC # 4 (Aleación)</v>
          </cell>
          <cell r="D7" t="str">
            <v>m</v>
          </cell>
          <cell r="E7">
            <v>1237.5</v>
          </cell>
          <cell r="F7">
            <v>1650.8249999999998</v>
          </cell>
        </row>
        <row r="8">
          <cell r="A8">
            <v>10006</v>
          </cell>
          <cell r="B8" t="str">
            <v>I0043</v>
          </cell>
          <cell r="C8" t="str">
            <v>AAAC # 4/0 (Aleación)</v>
          </cell>
          <cell r="D8" t="str">
            <v>m</v>
          </cell>
          <cell r="E8">
            <v>6252.75</v>
          </cell>
          <cell r="F8">
            <v>8341.1684999999998</v>
          </cell>
        </row>
        <row r="9">
          <cell r="A9">
            <v>10007</v>
          </cell>
          <cell r="B9" t="str">
            <v>I0046</v>
          </cell>
          <cell r="C9" t="str">
            <v>ACSR # 1/0</v>
          </cell>
          <cell r="D9" t="str">
            <v>m</v>
          </cell>
          <cell r="E9">
            <v>1800</v>
          </cell>
          <cell r="F9">
            <v>1873</v>
          </cell>
        </row>
        <row r="10">
          <cell r="A10">
            <v>10008</v>
          </cell>
          <cell r="B10" t="str">
            <v>I0045</v>
          </cell>
          <cell r="C10" t="str">
            <v>ACSR # 2</v>
          </cell>
          <cell r="D10" t="str">
            <v>m</v>
          </cell>
          <cell r="E10">
            <v>1968</v>
          </cell>
          <cell r="F10">
            <v>1250</v>
          </cell>
        </row>
        <row r="11">
          <cell r="A11">
            <v>10009</v>
          </cell>
          <cell r="B11" t="str">
            <v>I0047</v>
          </cell>
          <cell r="C11" t="str">
            <v>ACSR # 2/0</v>
          </cell>
          <cell r="D11" t="str">
            <v>m</v>
          </cell>
          <cell r="E11">
            <v>3150</v>
          </cell>
          <cell r="F11">
            <v>4019.3999999999996</v>
          </cell>
        </row>
        <row r="12">
          <cell r="A12">
            <v>10010</v>
          </cell>
          <cell r="B12" t="str">
            <v>I0044</v>
          </cell>
          <cell r="C12" t="str">
            <v>ACSR # 4</v>
          </cell>
          <cell r="D12" t="str">
            <v>m</v>
          </cell>
          <cell r="E12">
            <v>1315</v>
          </cell>
          <cell r="F12">
            <v>1677.94</v>
          </cell>
        </row>
        <row r="13">
          <cell r="A13">
            <v>10011</v>
          </cell>
          <cell r="B13">
            <v>603</v>
          </cell>
          <cell r="C13" t="str">
            <v>Aislador de disco tipo Clevis 10". Clase Ansi 52-4; 15000 Lbs. Ref: 8265</v>
          </cell>
          <cell r="D13" t="str">
            <v>U</v>
          </cell>
          <cell r="E13">
            <v>31438.799999999999</v>
          </cell>
          <cell r="F13">
            <v>41939.359199999992</v>
          </cell>
        </row>
        <row r="14">
          <cell r="A14">
            <v>10012</v>
          </cell>
          <cell r="B14" t="str">
            <v>I0024</v>
          </cell>
          <cell r="C14" t="str">
            <v>Aislador polimerico de suspension 15 kV, 15000Lbs</v>
          </cell>
          <cell r="D14" t="str">
            <v>U</v>
          </cell>
          <cell r="E14">
            <v>36800</v>
          </cell>
          <cell r="F14">
            <v>98000</v>
          </cell>
        </row>
        <row r="15">
          <cell r="A15">
            <v>10013</v>
          </cell>
          <cell r="B15" t="str">
            <v>I0025</v>
          </cell>
          <cell r="C15" t="str">
            <v>Aislador polimerico de suspension 25 kV, 15000Lbs</v>
          </cell>
          <cell r="D15" t="str">
            <v>U</v>
          </cell>
          <cell r="E15">
            <v>70000</v>
          </cell>
          <cell r="F15">
            <v>65000</v>
          </cell>
        </row>
        <row r="16">
          <cell r="A16">
            <v>10014</v>
          </cell>
          <cell r="B16" t="str">
            <v>I0001</v>
          </cell>
          <cell r="C16" t="str">
            <v>Aislador polimerico de suspension 35 kV, 15000Lbs</v>
          </cell>
          <cell r="D16" t="str">
            <v>U</v>
          </cell>
          <cell r="E16">
            <v>62700.000000000007</v>
          </cell>
          <cell r="F16">
            <v>110000</v>
          </cell>
        </row>
        <row r="17">
          <cell r="A17">
            <v>10015</v>
          </cell>
          <cell r="B17">
            <v>621</v>
          </cell>
          <cell r="C17" t="str">
            <v>Aislador tipo carrete de 3 1/2". ANSI 53-2</v>
          </cell>
          <cell r="D17" t="str">
            <v>U</v>
          </cell>
          <cell r="E17">
            <v>2485.4</v>
          </cell>
          <cell r="F17">
            <v>3850</v>
          </cell>
        </row>
        <row r="18">
          <cell r="A18">
            <v>10163</v>
          </cell>
          <cell r="B18" t="str">
            <v>I0055</v>
          </cell>
          <cell r="C18" t="str">
            <v>Aislador tipo carrete de 81 mm.</v>
          </cell>
          <cell r="D18" t="str">
            <v>U</v>
          </cell>
          <cell r="E18">
            <v>2485.7571214392806</v>
          </cell>
          <cell r="F18">
            <v>3850</v>
          </cell>
        </row>
        <row r="19">
          <cell r="A19">
            <v>10016</v>
          </cell>
          <cell r="B19">
            <v>611</v>
          </cell>
          <cell r="C19" t="str">
            <v>Aislador tipo espigo-diámetro rosca 1" clase ANSI 55-5. Ref:8216</v>
          </cell>
          <cell r="D19" t="str">
            <v>U</v>
          </cell>
          <cell r="E19">
            <v>13908</v>
          </cell>
          <cell r="F19">
            <v>18553.271999999997</v>
          </cell>
        </row>
        <row r="20">
          <cell r="A20">
            <v>10017</v>
          </cell>
          <cell r="B20">
            <v>8405</v>
          </cell>
          <cell r="C20" t="str">
            <v>Aislador tipo Line post 23 kV-ANSI 57-1</v>
          </cell>
          <cell r="D20" t="str">
            <v>U</v>
          </cell>
          <cell r="E20">
            <v>66793</v>
          </cell>
          <cell r="F20">
            <v>65000</v>
          </cell>
        </row>
        <row r="21">
          <cell r="A21">
            <v>10018</v>
          </cell>
          <cell r="B21">
            <v>8410</v>
          </cell>
          <cell r="C21" t="str">
            <v>Aislador tipo Line post 34,5 kV-ANSI 57-2</v>
          </cell>
          <cell r="D21" t="str">
            <v>U</v>
          </cell>
          <cell r="E21">
            <v>89973</v>
          </cell>
          <cell r="F21">
            <v>102900</v>
          </cell>
        </row>
        <row r="22">
          <cell r="A22">
            <v>10171</v>
          </cell>
          <cell r="B22">
            <v>8295</v>
          </cell>
          <cell r="C22" t="str">
            <v>Aislador tipo tensor de 108mm (4 1/4"). Clase ANSI 54-2. Ref:8295</v>
          </cell>
          <cell r="D22" t="str">
            <v>U</v>
          </cell>
          <cell r="E22">
            <v>8138.4</v>
          </cell>
          <cell r="F22">
            <v>8700</v>
          </cell>
        </row>
        <row r="23">
          <cell r="A23">
            <v>10019</v>
          </cell>
          <cell r="B23">
            <v>631</v>
          </cell>
          <cell r="C23" t="str">
            <v>Aislador tipo tensor de 140mm (5 1/2"). Clase ANSI 54-3. Ref:8305</v>
          </cell>
          <cell r="D23" t="str">
            <v>U</v>
          </cell>
          <cell r="E23">
            <v>8138.4</v>
          </cell>
          <cell r="F23">
            <v>10111.719999999999</v>
          </cell>
        </row>
        <row r="24">
          <cell r="A24">
            <v>10020</v>
          </cell>
          <cell r="B24" t="str">
            <v>I0050</v>
          </cell>
          <cell r="C24" t="str">
            <v>Alambre de Al  # 8 AWG desnudo</v>
          </cell>
          <cell r="D24" t="str">
            <v>m</v>
          </cell>
          <cell r="E24">
            <v>550</v>
          </cell>
          <cell r="F24">
            <v>714.56000000000006</v>
          </cell>
        </row>
        <row r="25">
          <cell r="A25">
            <v>10021</v>
          </cell>
          <cell r="B25">
            <v>3711</v>
          </cell>
          <cell r="C25" t="str">
            <v>Cable de cobre desnudo # 2 AWG</v>
          </cell>
          <cell r="D25" t="str">
            <v>m</v>
          </cell>
          <cell r="E25">
            <v>3400</v>
          </cell>
          <cell r="F25">
            <v>9000</v>
          </cell>
        </row>
        <row r="26">
          <cell r="A26">
            <v>10022</v>
          </cell>
          <cell r="B26">
            <v>2421</v>
          </cell>
          <cell r="C26" t="str">
            <v>Arandela cuadrada curvada para 5/8"x4"x4"x1/4"</v>
          </cell>
          <cell r="D26" t="str">
            <v>U</v>
          </cell>
          <cell r="E26">
            <v>1721.79</v>
          </cell>
          <cell r="F26">
            <v>3000</v>
          </cell>
        </row>
        <row r="27">
          <cell r="A27">
            <v>10023</v>
          </cell>
          <cell r="B27">
            <v>2411</v>
          </cell>
          <cell r="C27" t="str">
            <v>Arandela cuadrada para 1/2"</v>
          </cell>
          <cell r="D27" t="str">
            <v>U</v>
          </cell>
          <cell r="E27">
            <v>176</v>
          </cell>
          <cell r="F27">
            <v>300</v>
          </cell>
        </row>
        <row r="28">
          <cell r="A28">
            <v>10024</v>
          </cell>
          <cell r="B28">
            <v>2412</v>
          </cell>
          <cell r="C28" t="str">
            <v>Arandela cuadrada para 5/8" (1/8"x2"x5/8")</v>
          </cell>
          <cell r="D28" t="str">
            <v>U</v>
          </cell>
          <cell r="E28">
            <v>318.45</v>
          </cell>
          <cell r="F28">
            <v>600</v>
          </cell>
        </row>
        <row r="29">
          <cell r="A29">
            <v>10025</v>
          </cell>
          <cell r="B29">
            <v>2433</v>
          </cell>
          <cell r="C29" t="str">
            <v>Arandela de presión para 1/2"</v>
          </cell>
          <cell r="D29" t="str">
            <v>U</v>
          </cell>
          <cell r="E29">
            <v>120</v>
          </cell>
          <cell r="F29">
            <v>400</v>
          </cell>
        </row>
        <row r="30">
          <cell r="A30">
            <v>10026</v>
          </cell>
          <cell r="B30">
            <v>2434</v>
          </cell>
          <cell r="C30" t="str">
            <v>Arandela de presión para 5/8"</v>
          </cell>
          <cell r="D30" t="str">
            <v>U</v>
          </cell>
          <cell r="E30">
            <v>147</v>
          </cell>
          <cell r="F30">
            <v>500</v>
          </cell>
        </row>
        <row r="31">
          <cell r="A31">
            <v>10027</v>
          </cell>
          <cell r="B31">
            <v>2402</v>
          </cell>
          <cell r="C31" t="str">
            <v>Arandela redonda para 1/2"</v>
          </cell>
          <cell r="D31" t="str">
            <v>U</v>
          </cell>
          <cell r="E31">
            <v>138.24</v>
          </cell>
          <cell r="F31">
            <v>300</v>
          </cell>
        </row>
        <row r="32">
          <cell r="A32">
            <v>10028</v>
          </cell>
          <cell r="B32">
            <v>2403</v>
          </cell>
          <cell r="C32" t="str">
            <v>Arandela redonda para 5/8"</v>
          </cell>
          <cell r="D32" t="str">
            <v>U</v>
          </cell>
          <cell r="E32">
            <v>189.60000000000002</v>
          </cell>
          <cell r="F32">
            <v>400</v>
          </cell>
        </row>
        <row r="33">
          <cell r="A33">
            <v>10029</v>
          </cell>
          <cell r="B33" t="str">
            <v>I0016</v>
          </cell>
          <cell r="C33" t="str">
            <v>Bombilla de 1500 vatios, Metal Halide</v>
          </cell>
          <cell r="D33" t="str">
            <v>U</v>
          </cell>
          <cell r="E33">
            <v>95000</v>
          </cell>
          <cell r="F33">
            <v>119015.99999999999</v>
          </cell>
        </row>
        <row r="34">
          <cell r="A34">
            <v>10030</v>
          </cell>
          <cell r="B34" t="str">
            <v>I0015</v>
          </cell>
          <cell r="C34" t="str">
            <v>Bombilla de 1000 vatios, Metal Halide</v>
          </cell>
          <cell r="D34" t="str">
            <v>U</v>
          </cell>
          <cell r="E34">
            <v>84395</v>
          </cell>
          <cell r="F34">
            <v>105730.056</v>
          </cell>
        </row>
        <row r="35">
          <cell r="A35">
            <v>10031</v>
          </cell>
          <cell r="B35">
            <v>3507</v>
          </cell>
          <cell r="C35" t="str">
            <v>Cable ACSR / GA QUAIL 2/0 AWG (6/1)</v>
          </cell>
          <cell r="D35" t="str">
            <v>m</v>
          </cell>
          <cell r="E35">
            <v>2688</v>
          </cell>
          <cell r="F35">
            <v>3429.8880000000004</v>
          </cell>
        </row>
        <row r="36">
          <cell r="A36">
            <v>10032</v>
          </cell>
          <cell r="B36" t="str">
            <v>I0037</v>
          </cell>
          <cell r="C36" t="str">
            <v>Cable duplex Nº 2 x 10 AWG</v>
          </cell>
          <cell r="D36" t="str">
            <v>m</v>
          </cell>
          <cell r="E36">
            <v>1250</v>
          </cell>
          <cell r="F36">
            <v>1450</v>
          </cell>
        </row>
        <row r="37">
          <cell r="A37">
            <v>10033</v>
          </cell>
          <cell r="B37" t="str">
            <v>I0036</v>
          </cell>
          <cell r="C37" t="str">
            <v>Cable antifraude 2x8 +8 Cu</v>
          </cell>
          <cell r="D37" t="str">
            <v>m</v>
          </cell>
          <cell r="E37">
            <v>11850.75</v>
          </cell>
          <cell r="F37">
            <v>15808.900499999998</v>
          </cell>
        </row>
        <row r="38">
          <cell r="A38">
            <v>10034</v>
          </cell>
          <cell r="B38">
            <v>2803</v>
          </cell>
          <cell r="C38" t="str">
            <v>Cable de acero galvanizado de 1/4"</v>
          </cell>
          <cell r="D38" t="str">
            <v>m</v>
          </cell>
          <cell r="E38">
            <v>1800</v>
          </cell>
          <cell r="F38">
            <v>1985</v>
          </cell>
        </row>
        <row r="39">
          <cell r="A39">
            <v>10035</v>
          </cell>
          <cell r="B39">
            <v>2805</v>
          </cell>
          <cell r="C39" t="str">
            <v>Cable de acero galvanizado de 3/8"</v>
          </cell>
          <cell r="D39" t="str">
            <v>m</v>
          </cell>
          <cell r="E39">
            <v>2100</v>
          </cell>
          <cell r="F39">
            <v>1800</v>
          </cell>
        </row>
        <row r="40">
          <cell r="A40">
            <v>10036</v>
          </cell>
          <cell r="B40">
            <v>2806</v>
          </cell>
          <cell r="C40" t="str">
            <v>Cable de acero galvanizado SGX de 3/8"</v>
          </cell>
          <cell r="D40" t="str">
            <v>m</v>
          </cell>
          <cell r="E40">
            <v>3600</v>
          </cell>
          <cell r="F40">
            <v>1800</v>
          </cell>
        </row>
        <row r="41">
          <cell r="A41">
            <v>10162</v>
          </cell>
          <cell r="B41" t="str">
            <v>I0056</v>
          </cell>
          <cell r="C41" t="str">
            <v>Cable de aluminio XLPE Nº 4</v>
          </cell>
          <cell r="D41" t="str">
            <v>U</v>
          </cell>
          <cell r="E41">
            <v>4497.751124437782</v>
          </cell>
          <cell r="F41">
            <v>3827.9999999999995</v>
          </cell>
        </row>
        <row r="42">
          <cell r="A42">
            <v>10161</v>
          </cell>
          <cell r="B42" t="str">
            <v>I0057</v>
          </cell>
          <cell r="C42" t="str">
            <v>Cable de aluminio XLPE Nº 6</v>
          </cell>
          <cell r="D42" t="str">
            <v>U</v>
          </cell>
          <cell r="E42">
            <v>3373.3133433283365</v>
          </cell>
          <cell r="F42">
            <v>2900</v>
          </cell>
        </row>
        <row r="43">
          <cell r="A43">
            <v>10037</v>
          </cell>
          <cell r="B43" t="str">
            <v>I0048</v>
          </cell>
          <cell r="C43" t="str">
            <v>Cable de Cu con aislamiento termoplástico, calibre # 2</v>
          </cell>
          <cell r="D43" t="str">
            <v>m</v>
          </cell>
          <cell r="E43">
            <v>6989</v>
          </cell>
          <cell r="F43">
            <v>8107.24</v>
          </cell>
        </row>
        <row r="44">
          <cell r="A44">
            <v>10038</v>
          </cell>
          <cell r="B44" t="str">
            <v>I0049</v>
          </cell>
          <cell r="C44" t="str">
            <v>Cable de Cu con aislamiento termoplástico, calibre # 2/0</v>
          </cell>
          <cell r="D44" t="str">
            <v>m</v>
          </cell>
          <cell r="E44">
            <v>13500</v>
          </cell>
          <cell r="F44">
            <v>15659.999999999998</v>
          </cell>
        </row>
        <row r="45">
          <cell r="A45">
            <v>10039</v>
          </cell>
          <cell r="B45">
            <v>3611</v>
          </cell>
          <cell r="C45" t="str">
            <v>Cable de Cu con aislamiento termoplástico, calibre # 1/0</v>
          </cell>
          <cell r="D45" t="str">
            <v>m</v>
          </cell>
          <cell r="E45">
            <v>11500</v>
          </cell>
          <cell r="F45">
            <v>13339.999999999998</v>
          </cell>
        </row>
        <row r="46">
          <cell r="A46">
            <v>10040</v>
          </cell>
          <cell r="B46" t="str">
            <v>I0002</v>
          </cell>
          <cell r="C46" t="str">
            <v>Cable trenzado Cuadruplex 3 x 2  + 1 x 4 AWG.</v>
          </cell>
          <cell r="D46" t="str">
            <v>m</v>
          </cell>
          <cell r="E46">
            <v>6528</v>
          </cell>
          <cell r="F46">
            <v>10000</v>
          </cell>
        </row>
        <row r="47">
          <cell r="A47">
            <v>10041</v>
          </cell>
          <cell r="B47" t="str">
            <v>I0033</v>
          </cell>
          <cell r="C47" t="str">
            <v>Cable cuadruplex 3x1/0 AAAC + 1/0 AAAC aislado XLP</v>
          </cell>
          <cell r="D47" t="str">
            <v>m</v>
          </cell>
          <cell r="E47">
            <v>20935</v>
          </cell>
          <cell r="F47">
            <v>13500</v>
          </cell>
        </row>
        <row r="48">
          <cell r="A48">
            <v>10042</v>
          </cell>
          <cell r="B48" t="str">
            <v>I0034</v>
          </cell>
          <cell r="C48" t="str">
            <v>Cable triplex 2x2/0 AAAC + 2/0 AAAC aislado XLP</v>
          </cell>
          <cell r="D48" t="str">
            <v>m</v>
          </cell>
          <cell r="E48">
            <v>19928.25</v>
          </cell>
          <cell r="F48">
            <v>15868.8</v>
          </cell>
        </row>
        <row r="49">
          <cell r="A49">
            <v>10043</v>
          </cell>
          <cell r="B49" t="str">
            <v>I0035</v>
          </cell>
          <cell r="C49" t="str">
            <v>Cable triplex 2x4/0 AAAC + 4/0 AAAC aislado XLP</v>
          </cell>
          <cell r="D49" t="str">
            <v>m</v>
          </cell>
          <cell r="E49">
            <v>29664</v>
          </cell>
          <cell r="F49">
            <v>14000</v>
          </cell>
        </row>
        <row r="50">
          <cell r="A50">
            <v>10044</v>
          </cell>
          <cell r="B50" t="str">
            <v>I0029</v>
          </cell>
          <cell r="C50" t="str">
            <v>Caja de derivación de abonado de 4 salidas. Tipo Resorte. Marca AMP</v>
          </cell>
          <cell r="D50" t="str">
            <v>U</v>
          </cell>
          <cell r="E50">
            <v>206700</v>
          </cell>
          <cell r="F50">
            <v>188859.59999999998</v>
          </cell>
        </row>
        <row r="51">
          <cell r="A51">
            <v>10045</v>
          </cell>
          <cell r="B51" t="str">
            <v>I0028</v>
          </cell>
          <cell r="C51" t="str">
            <v>Caja de derivación de abonado de 9 salidas. Tipo Resorte. Marca AMP</v>
          </cell>
          <cell r="D51" t="str">
            <v>U</v>
          </cell>
          <cell r="E51">
            <v>238500</v>
          </cell>
          <cell r="F51">
            <v>231141.59999999998</v>
          </cell>
        </row>
        <row r="52">
          <cell r="A52">
            <v>10046</v>
          </cell>
          <cell r="B52" t="str">
            <v>I0031</v>
          </cell>
          <cell r="C52" t="str">
            <v>Caja en policarbonato para contador de dos hilos</v>
          </cell>
          <cell r="D52" t="str">
            <v>U</v>
          </cell>
          <cell r="E52">
            <v>33750</v>
          </cell>
          <cell r="F52">
            <v>45022.5</v>
          </cell>
        </row>
        <row r="53">
          <cell r="A53">
            <v>10047</v>
          </cell>
          <cell r="B53" t="str">
            <v>I0032</v>
          </cell>
          <cell r="C53" t="str">
            <v>Caja en policarbonato para contador de tres hilos</v>
          </cell>
          <cell r="D53" t="str">
            <v>U</v>
          </cell>
          <cell r="E53">
            <v>54000</v>
          </cell>
          <cell r="F53">
            <v>72035.999999999985</v>
          </cell>
        </row>
        <row r="54">
          <cell r="A54">
            <v>10158</v>
          </cell>
          <cell r="B54" t="str">
            <v>I0058</v>
          </cell>
          <cell r="C54" t="str">
            <v>Cinta  aislante de 18 mm.</v>
          </cell>
          <cell r="D54" t="str">
            <v>U</v>
          </cell>
          <cell r="E54">
            <v>4872.5</v>
          </cell>
          <cell r="F54">
            <v>7000</v>
          </cell>
        </row>
        <row r="55">
          <cell r="A55">
            <v>10159</v>
          </cell>
          <cell r="B55" t="str">
            <v>I0059</v>
          </cell>
          <cell r="C55" t="str">
            <v>Cinta autofundente de 18 mm.</v>
          </cell>
          <cell r="D55" t="str">
            <v>U</v>
          </cell>
          <cell r="E55">
            <v>14992.5</v>
          </cell>
          <cell r="F55">
            <v>10000</v>
          </cell>
        </row>
        <row r="56">
          <cell r="A56">
            <v>10048</v>
          </cell>
          <cell r="B56">
            <v>1282</v>
          </cell>
          <cell r="C56" t="str">
            <v>Cinta Band-it de 5/8"</v>
          </cell>
          <cell r="D56" t="str">
            <v>m</v>
          </cell>
          <cell r="E56">
            <v>2535</v>
          </cell>
          <cell r="F56">
            <v>2000</v>
          </cell>
        </row>
        <row r="57">
          <cell r="A57">
            <v>10049</v>
          </cell>
          <cell r="B57">
            <v>1222</v>
          </cell>
          <cell r="C57" t="str">
            <v>Collarín de dos salida. Diámetro cerrado de 20 cm.</v>
          </cell>
          <cell r="D57" t="str">
            <v>U</v>
          </cell>
          <cell r="E57">
            <v>11682.000000000002</v>
          </cell>
          <cell r="F57">
            <v>15000</v>
          </cell>
        </row>
        <row r="58">
          <cell r="A58">
            <v>10050</v>
          </cell>
          <cell r="B58">
            <v>1221</v>
          </cell>
          <cell r="C58" t="str">
            <v>Collarín de dos salidas - diámetro cerrado 12 cm</v>
          </cell>
          <cell r="D58" t="str">
            <v>U</v>
          </cell>
          <cell r="E58">
            <v>9662.4000000000015</v>
          </cell>
          <cell r="F58">
            <v>7500</v>
          </cell>
        </row>
        <row r="59">
          <cell r="A59">
            <v>10051</v>
          </cell>
          <cell r="B59">
            <v>1211</v>
          </cell>
          <cell r="C59" t="str">
            <v>Collarín de una salida diámetro cerrado 12 cm</v>
          </cell>
          <cell r="D59" t="str">
            <v>U</v>
          </cell>
          <cell r="E59">
            <v>8676.8000000000011</v>
          </cell>
          <cell r="F59">
            <v>13800</v>
          </cell>
        </row>
        <row r="60">
          <cell r="A60">
            <v>10052</v>
          </cell>
          <cell r="B60">
            <v>1212</v>
          </cell>
          <cell r="C60" t="str">
            <v>Collarín de una salida. Diámetro cerrado de 15 cm.</v>
          </cell>
          <cell r="D60" t="str">
            <v>U</v>
          </cell>
          <cell r="E60">
            <v>10696.400000000001</v>
          </cell>
          <cell r="F60">
            <v>14500</v>
          </cell>
        </row>
        <row r="61">
          <cell r="A61">
            <v>10053</v>
          </cell>
          <cell r="B61">
            <v>1272</v>
          </cell>
          <cell r="C61" t="str">
            <v>Collarín para transformadores diámetro cerrado 17 cm</v>
          </cell>
          <cell r="D61" t="str">
            <v>U</v>
          </cell>
          <cell r="E61">
            <v>12917.300000000001</v>
          </cell>
          <cell r="F61">
            <v>15000</v>
          </cell>
        </row>
        <row r="62">
          <cell r="A62">
            <v>10054</v>
          </cell>
          <cell r="B62">
            <v>1031</v>
          </cell>
          <cell r="C62" t="str">
            <v>Conector AMP, Estribo y cartucho</v>
          </cell>
          <cell r="D62" t="str">
            <v>U</v>
          </cell>
          <cell r="E62">
            <v>4800</v>
          </cell>
          <cell r="F62">
            <v>19550.64</v>
          </cell>
        </row>
        <row r="63">
          <cell r="A63">
            <v>10055</v>
          </cell>
          <cell r="B63">
            <v>1041</v>
          </cell>
          <cell r="C63" t="str">
            <v>Conector bimetálico (Al-Cu) de un perno con argolla de cobre</v>
          </cell>
          <cell r="D63" t="str">
            <v>U</v>
          </cell>
          <cell r="E63">
            <v>2750</v>
          </cell>
          <cell r="F63">
            <v>3668.4999999999995</v>
          </cell>
        </row>
        <row r="64">
          <cell r="A64">
            <v>10056</v>
          </cell>
          <cell r="B64" t="str">
            <v>I0053</v>
          </cell>
          <cell r="C64" t="str">
            <v>Conector bimetálico KZ3-95 (Cruces y puentes) tipo tornillo con chaqueta aislante para cable 1/0 Al a 1/0 Cu. Marca AMP (También para 2/0-2/0)</v>
          </cell>
          <cell r="D64" t="str">
            <v>U</v>
          </cell>
          <cell r="E64">
            <v>10070</v>
          </cell>
          <cell r="F64">
            <v>12064</v>
          </cell>
        </row>
        <row r="65">
          <cell r="A65">
            <v>10057</v>
          </cell>
          <cell r="B65" t="str">
            <v>I0054</v>
          </cell>
          <cell r="C65" t="str">
            <v>Conector bimetálico KZ-EP (A.P) tipo tornillo con chaqueta aislante para cable 1/0 Al a 14 Cu. Ref: KZ-EP. Marca AMP (También para 2/0 - 14) (Conexión lámpara de alumbrado)</v>
          </cell>
          <cell r="D65" t="str">
            <v>U</v>
          </cell>
          <cell r="E65">
            <v>7950</v>
          </cell>
          <cell r="F65">
            <v>10000</v>
          </cell>
        </row>
        <row r="66">
          <cell r="A66">
            <v>10058</v>
          </cell>
          <cell r="B66" t="str">
            <v>I0052</v>
          </cell>
          <cell r="C66" t="str">
            <v>Conector bimetálico JZ2-95SM (Cajas de Abonados y puesta a tierra)tipo tornillo con chaqueta aislante para cable 1/0 Al a 2 Cu (Conexión caja de abonado) Ref: JZ2-95SM. Marca AMP (También para 2/0-2)</v>
          </cell>
          <cell r="D66" t="str">
            <v>U</v>
          </cell>
          <cell r="E66">
            <v>7950</v>
          </cell>
          <cell r="F66">
            <v>7441.4</v>
          </cell>
        </row>
        <row r="67">
          <cell r="A67">
            <v>10059</v>
          </cell>
          <cell r="B67" t="str">
            <v>I0051</v>
          </cell>
          <cell r="C67" t="str">
            <v>Conector bimetálico KZ4 - 150 (Bajante de trafos) tipo tornillo con chaqueta aislante para cable 4/0 Cu a 1/0 Al (Bajada del trafo a la red) Ref: KZ4 - 150. Marca AMP (también para 2/0)</v>
          </cell>
          <cell r="D67" t="str">
            <v>U</v>
          </cell>
          <cell r="E67">
            <v>28620.000000000004</v>
          </cell>
          <cell r="F67">
            <v>33402.199999999997</v>
          </cell>
        </row>
        <row r="68">
          <cell r="A68">
            <v>10060</v>
          </cell>
          <cell r="B68">
            <v>1021</v>
          </cell>
          <cell r="C68" t="str">
            <v>Conector Tipo Cuña - AMPAS con Estribo y cartucho</v>
          </cell>
          <cell r="D68" t="str">
            <v>U</v>
          </cell>
          <cell r="E68">
            <v>2500</v>
          </cell>
          <cell r="F68">
            <v>24000</v>
          </cell>
        </row>
        <row r="69">
          <cell r="A69">
            <v>10157</v>
          </cell>
          <cell r="B69">
            <v>1024</v>
          </cell>
          <cell r="C69" t="str">
            <v>Conector de un perno bimetálico (Para varilla cooperweld)</v>
          </cell>
          <cell r="D69" t="str">
            <v>U</v>
          </cell>
          <cell r="E69">
            <v>1850</v>
          </cell>
          <cell r="F69">
            <v>2467.8999999999996</v>
          </cell>
        </row>
        <row r="70">
          <cell r="A70">
            <v>10061</v>
          </cell>
          <cell r="B70" t="str">
            <v>I0009</v>
          </cell>
          <cell r="C70" t="str">
            <v>Conector transversal</v>
          </cell>
          <cell r="D70" t="str">
            <v>U</v>
          </cell>
          <cell r="E70">
            <v>24200.000000000004</v>
          </cell>
          <cell r="F70">
            <v>18000</v>
          </cell>
        </row>
        <row r="71">
          <cell r="A71">
            <v>10062</v>
          </cell>
          <cell r="B71" t="str">
            <v>I0026</v>
          </cell>
          <cell r="C71" t="str">
            <v>Cortacircuito monopolares de 15 KV,  100 A, Acero, Ref: 55449</v>
          </cell>
          <cell r="D71" t="str">
            <v>U</v>
          </cell>
          <cell r="E71">
            <v>150000</v>
          </cell>
          <cell r="F71">
            <v>200099.99999999997</v>
          </cell>
        </row>
        <row r="72">
          <cell r="A72">
            <v>10063</v>
          </cell>
          <cell r="B72">
            <v>5621</v>
          </cell>
          <cell r="C72" t="str">
            <v>Cortacircuito monopolares de 15 KV,  100 A, Hierro, Ref: 55408</v>
          </cell>
          <cell r="D72" t="str">
            <v>U</v>
          </cell>
          <cell r="E72">
            <v>120000</v>
          </cell>
          <cell r="F72">
            <v>133458</v>
          </cell>
        </row>
        <row r="73">
          <cell r="A73">
            <v>10064</v>
          </cell>
          <cell r="B73" t="str">
            <v>I0027</v>
          </cell>
          <cell r="C73" t="str">
            <v>Cortacircuito monopolares de 15 KV,  200 A, Hierro, Ref: 55436</v>
          </cell>
          <cell r="D73" t="str">
            <v>U</v>
          </cell>
          <cell r="E73">
            <v>178500</v>
          </cell>
          <cell r="F73">
            <v>238118.99999999997</v>
          </cell>
        </row>
        <row r="74">
          <cell r="A74">
            <v>10065</v>
          </cell>
          <cell r="B74">
            <v>204</v>
          </cell>
          <cell r="C74" t="str">
            <v>Cruceta de madera de  1.5m x 9cm x 11.5 cm.</v>
          </cell>
          <cell r="D74" t="str">
            <v>U</v>
          </cell>
          <cell r="F74">
            <v>0</v>
          </cell>
        </row>
        <row r="75">
          <cell r="A75">
            <v>10066</v>
          </cell>
          <cell r="B75">
            <v>218</v>
          </cell>
          <cell r="C75" t="str">
            <v>Cruceta de madera de  2m x 9,5cm x 12 cm.</v>
          </cell>
          <cell r="D75" t="str">
            <v>U</v>
          </cell>
          <cell r="F75">
            <v>35000</v>
          </cell>
        </row>
        <row r="76">
          <cell r="A76">
            <v>10067</v>
          </cell>
          <cell r="B76">
            <v>201</v>
          </cell>
          <cell r="C76" t="str">
            <v>Cruceta de madera de  2m x 9cm x 11.5 cm.</v>
          </cell>
          <cell r="D76" t="str">
            <v>U</v>
          </cell>
          <cell r="F76">
            <v>35000</v>
          </cell>
        </row>
        <row r="77">
          <cell r="A77">
            <v>10068</v>
          </cell>
          <cell r="B77">
            <v>202</v>
          </cell>
          <cell r="C77" t="str">
            <v>Cruceta metálica de 2,4 m en ángulo de 2,5"x2,5"x1/4"</v>
          </cell>
          <cell r="D77" t="str">
            <v>U</v>
          </cell>
          <cell r="F77">
            <v>72000</v>
          </cell>
        </row>
        <row r="78">
          <cell r="A78">
            <v>10069</v>
          </cell>
          <cell r="B78">
            <v>265</v>
          </cell>
          <cell r="C78" t="str">
            <v>Cruceta de madera de 2,4 m x 4" x 4".</v>
          </cell>
          <cell r="D78" t="str">
            <v>U</v>
          </cell>
          <cell r="E78">
            <v>32940</v>
          </cell>
          <cell r="F78">
            <v>45000</v>
          </cell>
        </row>
        <row r="79">
          <cell r="A79">
            <v>10070</v>
          </cell>
          <cell r="B79">
            <v>267</v>
          </cell>
          <cell r="C79" t="str">
            <v>Cruceta metálica de 2 m en ángulo de 2,5"x2,5"x1/4"</v>
          </cell>
          <cell r="D79" t="str">
            <v>U</v>
          </cell>
          <cell r="E79">
            <v>32940</v>
          </cell>
          <cell r="F79">
            <v>64959.999999999993</v>
          </cell>
        </row>
        <row r="80">
          <cell r="A80">
            <v>10071</v>
          </cell>
          <cell r="B80">
            <v>313</v>
          </cell>
          <cell r="C80" t="str">
            <v>Diagonal de 0.64 m en ángulo de 1.5x1.5x3/16"</v>
          </cell>
          <cell r="D80" t="str">
            <v>U</v>
          </cell>
          <cell r="E80">
            <v>9600</v>
          </cell>
          <cell r="F80">
            <v>12000</v>
          </cell>
        </row>
        <row r="81">
          <cell r="A81">
            <v>10072</v>
          </cell>
          <cell r="B81">
            <v>333</v>
          </cell>
          <cell r="C81" t="str">
            <v>Diagonal de 0.68 m en ángulo de 1.5x1.5x3/16"</v>
          </cell>
          <cell r="D81" t="str">
            <v>U</v>
          </cell>
          <cell r="E81">
            <v>10500</v>
          </cell>
          <cell r="F81">
            <v>14007</v>
          </cell>
        </row>
        <row r="82">
          <cell r="A82">
            <v>10073</v>
          </cell>
          <cell r="B82">
            <v>312</v>
          </cell>
          <cell r="C82" t="str">
            <v>Diagonal de 1,03 m en ángulo de 1.5x1.5x3/16"</v>
          </cell>
          <cell r="D82" t="str">
            <v>U</v>
          </cell>
          <cell r="E82">
            <v>13520</v>
          </cell>
          <cell r="F82">
            <v>13000</v>
          </cell>
        </row>
        <row r="83">
          <cell r="A83">
            <v>10074</v>
          </cell>
          <cell r="B83" t="str">
            <v>0232</v>
          </cell>
          <cell r="C83" t="str">
            <v>Diagonal de 1,16m en ángulo de 1,5"x1,5"x3/16"</v>
          </cell>
          <cell r="D83" t="str">
            <v>U</v>
          </cell>
          <cell r="E83">
            <v>9073.5199999999986</v>
          </cell>
          <cell r="F83">
            <v>12104.075679999996</v>
          </cell>
        </row>
        <row r="84">
          <cell r="A84">
            <v>10075</v>
          </cell>
          <cell r="B84" t="str">
            <v>0321</v>
          </cell>
          <cell r="C84" t="str">
            <v>Diagonal en V de 1,1m en ángulo de 1,5"x1,5"x3/16"</v>
          </cell>
          <cell r="D84" t="str">
            <v>U</v>
          </cell>
          <cell r="E84">
            <v>15252.9</v>
          </cell>
          <cell r="F84">
            <v>21460</v>
          </cell>
        </row>
        <row r="85">
          <cell r="A85">
            <v>10170</v>
          </cell>
          <cell r="B85" t="str">
            <v>I0061</v>
          </cell>
          <cell r="C85" t="str">
            <v>Elementos varios para instalación de medidor de energía</v>
          </cell>
          <cell r="D85" t="str">
            <v>U</v>
          </cell>
          <cell r="E85">
            <v>20000</v>
          </cell>
          <cell r="F85">
            <v>23200</v>
          </cell>
        </row>
        <row r="86">
          <cell r="A86">
            <v>10077</v>
          </cell>
          <cell r="B86">
            <v>2102</v>
          </cell>
          <cell r="C86" t="str">
            <v>Espárrago de 16x305mm (5/8 x 12")</v>
          </cell>
          <cell r="D86" t="str">
            <v>U</v>
          </cell>
          <cell r="E86">
            <v>3150</v>
          </cell>
          <cell r="F86">
            <v>5274.7519999999995</v>
          </cell>
        </row>
        <row r="87">
          <cell r="A87">
            <v>10078</v>
          </cell>
          <cell r="B87">
            <v>2105</v>
          </cell>
          <cell r="C87" t="str">
            <v>Espárrago de 16x559mm (5/8 x 22")</v>
          </cell>
          <cell r="D87" t="str">
            <v>U</v>
          </cell>
          <cell r="E87">
            <v>4181</v>
          </cell>
          <cell r="F87">
            <v>7017.9999999999991</v>
          </cell>
        </row>
        <row r="88">
          <cell r="A88">
            <v>10079</v>
          </cell>
          <cell r="B88">
            <v>2103</v>
          </cell>
          <cell r="C88" t="str">
            <v>Esparrago de 5/8"x14"</v>
          </cell>
          <cell r="D88" t="str">
            <v>U</v>
          </cell>
          <cell r="E88">
            <v>3493</v>
          </cell>
          <cell r="F88">
            <v>4659.6619999999994</v>
          </cell>
        </row>
        <row r="89">
          <cell r="A89">
            <v>10080</v>
          </cell>
          <cell r="B89">
            <v>2101</v>
          </cell>
          <cell r="C89" t="str">
            <v>Espárrago de16x254mm (5/8"x10")</v>
          </cell>
          <cell r="D89" t="str">
            <v>U</v>
          </cell>
          <cell r="E89">
            <v>2799.84</v>
          </cell>
          <cell r="F89">
            <v>3734.9865599999994</v>
          </cell>
        </row>
        <row r="90">
          <cell r="A90">
            <v>10082</v>
          </cell>
          <cell r="B90">
            <v>502</v>
          </cell>
          <cell r="C90" t="str">
            <v>Espigo para cruceta de madera - 36000 psi</v>
          </cell>
          <cell r="D90" t="str">
            <v>U</v>
          </cell>
          <cell r="E90">
            <v>0</v>
          </cell>
          <cell r="F90">
            <v>0</v>
          </cell>
        </row>
        <row r="91">
          <cell r="A91">
            <v>10083</v>
          </cell>
          <cell r="B91" t="str">
            <v>I0011</v>
          </cell>
          <cell r="C91" t="str">
            <v>Espigo para Line post cruceta de madera</v>
          </cell>
          <cell r="D91" t="str">
            <v>U</v>
          </cell>
          <cell r="F91">
            <v>7539.9999999999991</v>
          </cell>
        </row>
        <row r="92">
          <cell r="A92">
            <v>10084</v>
          </cell>
          <cell r="B92" t="str">
            <v>I0012</v>
          </cell>
          <cell r="C92" t="str">
            <v>Espigo para extremo de poste</v>
          </cell>
          <cell r="D92" t="str">
            <v>U</v>
          </cell>
          <cell r="E92">
            <v>14850.000000000002</v>
          </cell>
          <cell r="F92">
            <v>19809.899999999998</v>
          </cell>
        </row>
        <row r="93">
          <cell r="A93">
            <v>10085</v>
          </cell>
          <cell r="B93" t="str">
            <v>I0013</v>
          </cell>
          <cell r="C93" t="str">
            <v>Espigo para Line post cruceta metálica</v>
          </cell>
          <cell r="D93" t="str">
            <v>U</v>
          </cell>
          <cell r="E93">
            <v>2233</v>
          </cell>
          <cell r="F93">
            <v>4466</v>
          </cell>
        </row>
        <row r="94">
          <cell r="A94">
            <v>10086</v>
          </cell>
          <cell r="B94" t="str">
            <v>I0017</v>
          </cell>
          <cell r="C94" t="str">
            <v>Fotocelda</v>
          </cell>
          <cell r="D94" t="str">
            <v>U</v>
          </cell>
          <cell r="E94">
            <v>11376</v>
          </cell>
          <cell r="F94">
            <v>15175.583999999999</v>
          </cell>
        </row>
        <row r="95">
          <cell r="A95">
            <v>10087</v>
          </cell>
          <cell r="B95">
            <v>5508</v>
          </cell>
          <cell r="C95" t="str">
            <v>Fusible tipo H de 3 A.</v>
          </cell>
          <cell r="D95" t="str">
            <v>U</v>
          </cell>
          <cell r="E95">
            <v>1800</v>
          </cell>
          <cell r="F95">
            <v>2940</v>
          </cell>
        </row>
        <row r="96">
          <cell r="A96">
            <v>10088</v>
          </cell>
          <cell r="B96">
            <v>5521</v>
          </cell>
          <cell r="C96" t="str">
            <v>Fusible tipo T</v>
          </cell>
          <cell r="D96" t="str">
            <v>U</v>
          </cell>
          <cell r="E96">
            <v>1870.0000000000002</v>
          </cell>
          <cell r="F96">
            <v>2940</v>
          </cell>
        </row>
        <row r="97">
          <cell r="A97">
            <v>10089</v>
          </cell>
          <cell r="B97">
            <v>5513</v>
          </cell>
          <cell r="C97" t="str">
            <v>Fusibles de tipo K - 10 A.</v>
          </cell>
          <cell r="D97" t="str">
            <v>U</v>
          </cell>
          <cell r="E97">
            <v>1800</v>
          </cell>
          <cell r="F97">
            <v>2940</v>
          </cell>
        </row>
        <row r="98">
          <cell r="A98">
            <v>10090</v>
          </cell>
          <cell r="B98">
            <v>5510</v>
          </cell>
          <cell r="C98" t="str">
            <v>Fusibles de tipo K - 3 A.</v>
          </cell>
          <cell r="D98" t="str">
            <v>U</v>
          </cell>
          <cell r="E98">
            <v>1800</v>
          </cell>
          <cell r="F98">
            <v>2940</v>
          </cell>
        </row>
        <row r="99">
          <cell r="A99">
            <v>10091</v>
          </cell>
          <cell r="B99">
            <v>701</v>
          </cell>
          <cell r="C99" t="str">
            <v>Grapa de retención tipo pasante en aleación de aluminio</v>
          </cell>
          <cell r="D99" t="str">
            <v>U</v>
          </cell>
          <cell r="E99">
            <v>7100</v>
          </cell>
          <cell r="F99">
            <v>15000</v>
          </cell>
        </row>
        <row r="100">
          <cell r="A100">
            <v>10092</v>
          </cell>
          <cell r="B100">
            <v>703</v>
          </cell>
          <cell r="C100" t="str">
            <v>Grapa de retención tipo pasante en aleación de aluminio. ACSR # 2</v>
          </cell>
          <cell r="D100" t="str">
            <v>U</v>
          </cell>
          <cell r="E100">
            <v>7100</v>
          </cell>
          <cell r="F100">
            <v>15000</v>
          </cell>
        </row>
        <row r="101">
          <cell r="A101">
            <v>10093</v>
          </cell>
          <cell r="B101">
            <v>772</v>
          </cell>
          <cell r="C101" t="str">
            <v>Grapa prensora de tres pernos</v>
          </cell>
          <cell r="D101" t="str">
            <v>U</v>
          </cell>
          <cell r="E101">
            <v>10015.5</v>
          </cell>
          <cell r="F101">
            <v>4303.5999999999995</v>
          </cell>
        </row>
        <row r="102">
          <cell r="A102">
            <v>10094</v>
          </cell>
          <cell r="B102">
            <v>771</v>
          </cell>
          <cell r="C102" t="str">
            <v>Grapa prensora de tres pernos de 3/8"x 1 1/2"x6"-Perno de 1/2"</v>
          </cell>
          <cell r="D102" t="str">
            <v>U</v>
          </cell>
          <cell r="E102">
            <v>6192</v>
          </cell>
          <cell r="F102">
            <v>4303.5999999999995</v>
          </cell>
        </row>
        <row r="103">
          <cell r="A103">
            <v>10095</v>
          </cell>
          <cell r="B103">
            <v>1103</v>
          </cell>
          <cell r="C103" t="str">
            <v>Guardacabo en acero 3/8"</v>
          </cell>
          <cell r="D103" t="str">
            <v>U</v>
          </cell>
          <cell r="E103">
            <v>938</v>
          </cell>
          <cell r="F103">
            <v>1200</v>
          </cell>
        </row>
        <row r="104">
          <cell r="A104">
            <v>10096</v>
          </cell>
          <cell r="B104">
            <v>1102</v>
          </cell>
          <cell r="C104" t="str">
            <v>Guardacabo en acero para 1/4"</v>
          </cell>
          <cell r="D104" t="str">
            <v>U</v>
          </cell>
          <cell r="E104">
            <v>800</v>
          </cell>
          <cell r="F104">
            <v>1800</v>
          </cell>
        </row>
        <row r="105">
          <cell r="A105">
            <v>10097</v>
          </cell>
          <cell r="B105">
            <v>1292</v>
          </cell>
          <cell r="C105" t="str">
            <v>Hebilla para cinta Band-it de 5/8"</v>
          </cell>
          <cell r="D105" t="str">
            <v>U</v>
          </cell>
          <cell r="E105">
            <v>622.5</v>
          </cell>
          <cell r="F105">
            <v>1200</v>
          </cell>
        </row>
        <row r="106">
          <cell r="A106">
            <v>10098</v>
          </cell>
          <cell r="B106">
            <v>1332</v>
          </cell>
          <cell r="C106" t="str">
            <v>Herraje para templete en guitarra</v>
          </cell>
          <cell r="D106" t="str">
            <v>U</v>
          </cell>
          <cell r="E106">
            <v>55800</v>
          </cell>
          <cell r="F106">
            <v>74437.199999999983</v>
          </cell>
        </row>
        <row r="107">
          <cell r="A107">
            <v>10099</v>
          </cell>
          <cell r="B107" t="str">
            <v>I0014</v>
          </cell>
          <cell r="C107" t="str">
            <v>Luminaria  de Metal Halide 1500 vatios, PC-AE 1,500 W 208/240 V. ROY ALFA</v>
          </cell>
          <cell r="D107" t="str">
            <v>U</v>
          </cell>
          <cell r="E107">
            <v>140000</v>
          </cell>
          <cell r="F107">
            <v>864432</v>
          </cell>
        </row>
        <row r="108">
          <cell r="A108">
            <v>10166</v>
          </cell>
          <cell r="B108" t="str">
            <v>I0062</v>
          </cell>
          <cell r="C108" t="str">
            <v>Luminaria  de Metal Halide 1000 vatios, PC-AE 1,000 W 208/240 V. ROY ALFA</v>
          </cell>
          <cell r="D108" t="str">
            <v>U</v>
          </cell>
          <cell r="E108">
            <v>78200</v>
          </cell>
          <cell r="F108">
            <v>490120.41599999997</v>
          </cell>
        </row>
        <row r="109">
          <cell r="A109">
            <v>10164</v>
          </cell>
          <cell r="B109" t="str">
            <v>I0063</v>
          </cell>
          <cell r="C109" t="str">
            <v>Medidor de energía eléctrica monofásico de 120 V; 15(60) A.</v>
          </cell>
          <cell r="D109" t="str">
            <v>U</v>
          </cell>
          <cell r="E109">
            <v>80000</v>
          </cell>
          <cell r="F109">
            <v>92800</v>
          </cell>
        </row>
        <row r="110">
          <cell r="A110">
            <v>10165</v>
          </cell>
          <cell r="B110" t="str">
            <v>I0064</v>
          </cell>
          <cell r="C110" t="str">
            <v>Medidor de energía eléctrica monofásico de 240 V; 15(60) A.</v>
          </cell>
          <cell r="D110" t="str">
            <v>U</v>
          </cell>
          <cell r="E110">
            <v>95000</v>
          </cell>
          <cell r="F110">
            <v>110199.99999999999</v>
          </cell>
        </row>
        <row r="111">
          <cell r="A111">
            <v>10167</v>
          </cell>
          <cell r="B111" t="str">
            <v>I0065</v>
          </cell>
          <cell r="C111" t="str">
            <v>Medidor de energía eléctrica trifásico de 220/127 V; 20(80) A.</v>
          </cell>
          <cell r="D111" t="str">
            <v>U</v>
          </cell>
          <cell r="E111">
            <v>140001</v>
          </cell>
          <cell r="F111">
            <v>162401.15999999997</v>
          </cell>
        </row>
        <row r="112">
          <cell r="A112">
            <v>10168</v>
          </cell>
          <cell r="B112" t="str">
            <v>I0066</v>
          </cell>
          <cell r="C112" t="str">
            <v>Medidor de energía eléctrica trifásico, conex indirecta de 220/127 V; 5(10) A.</v>
          </cell>
          <cell r="D112" t="str">
            <v>U</v>
          </cell>
          <cell r="E112">
            <v>140002</v>
          </cell>
          <cell r="F112">
            <v>162402.31999999998</v>
          </cell>
        </row>
        <row r="113">
          <cell r="A113">
            <v>10100</v>
          </cell>
          <cell r="B113">
            <v>5505</v>
          </cell>
          <cell r="C113" t="str">
            <v>Pararrayos distribución 12 KV, 10 KA, Ref: 55489</v>
          </cell>
          <cell r="D113" t="str">
            <v>U</v>
          </cell>
          <cell r="E113">
            <v>120000</v>
          </cell>
          <cell r="F113">
            <v>134212</v>
          </cell>
        </row>
        <row r="114">
          <cell r="A114">
            <v>10101</v>
          </cell>
          <cell r="B114" t="str">
            <v>I0067</v>
          </cell>
          <cell r="C114" t="str">
            <v>Pararrayos polimérico 12 KV, 10 KA</v>
          </cell>
          <cell r="D114" t="str">
            <v>U</v>
          </cell>
          <cell r="E114">
            <v>253000</v>
          </cell>
          <cell r="F114">
            <v>103240</v>
          </cell>
        </row>
        <row r="115">
          <cell r="A115">
            <v>10160</v>
          </cell>
          <cell r="B115">
            <v>1801</v>
          </cell>
          <cell r="C115" t="str">
            <v>Percha acanalada de un puesto</v>
          </cell>
          <cell r="D115" t="str">
            <v>U</v>
          </cell>
          <cell r="E115">
            <v>5200</v>
          </cell>
          <cell r="F115">
            <v>4988</v>
          </cell>
        </row>
        <row r="116">
          <cell r="A116">
            <v>10102</v>
          </cell>
          <cell r="B116">
            <v>1805</v>
          </cell>
          <cell r="C116" t="str">
            <v>Percha de cinco puestos</v>
          </cell>
          <cell r="D116" t="str">
            <v>U</v>
          </cell>
          <cell r="E116">
            <v>28183.100000000002</v>
          </cell>
          <cell r="F116">
            <v>37596.255399999995</v>
          </cell>
        </row>
        <row r="117">
          <cell r="A117">
            <v>10103</v>
          </cell>
          <cell r="B117">
            <v>1804</v>
          </cell>
          <cell r="C117" t="str">
            <v>Percha de cuatro puestos</v>
          </cell>
          <cell r="D117" t="str">
            <v>U</v>
          </cell>
          <cell r="E117">
            <v>22455.4</v>
          </cell>
          <cell r="F117">
            <v>29955.503599999996</v>
          </cell>
        </row>
        <row r="118">
          <cell r="A118">
            <v>10104</v>
          </cell>
          <cell r="B118">
            <v>1802</v>
          </cell>
          <cell r="C118" t="str">
            <v>Percha de dos puestos</v>
          </cell>
          <cell r="D118" t="str">
            <v>U</v>
          </cell>
          <cell r="E118">
            <v>10609.5</v>
          </cell>
          <cell r="F118">
            <v>14153.072999999997</v>
          </cell>
        </row>
        <row r="119">
          <cell r="A119">
            <v>10105</v>
          </cell>
          <cell r="B119">
            <v>2022</v>
          </cell>
          <cell r="C119" t="str">
            <v>Perno de máquina de 13x152mm (1/2 x 6")</v>
          </cell>
          <cell r="D119" t="str">
            <v>U</v>
          </cell>
          <cell r="E119">
            <v>998.80000000000007</v>
          </cell>
          <cell r="F119">
            <v>1500</v>
          </cell>
        </row>
        <row r="120">
          <cell r="A120">
            <v>10106</v>
          </cell>
          <cell r="B120">
            <v>2041</v>
          </cell>
          <cell r="C120" t="str">
            <v>Perno de máquina de 13x38,1mm (1/2 x 1½")</v>
          </cell>
          <cell r="D120" t="str">
            <v>U</v>
          </cell>
          <cell r="E120">
            <v>780</v>
          </cell>
          <cell r="F120">
            <v>985.99999999999989</v>
          </cell>
        </row>
        <row r="121">
          <cell r="A121">
            <v>10107</v>
          </cell>
          <cell r="B121">
            <v>2031</v>
          </cell>
          <cell r="C121" t="str">
            <v>Perno de máquina de 16 x 152mm (5/8 x6")</v>
          </cell>
          <cell r="D121" t="str">
            <v>U</v>
          </cell>
          <cell r="E121">
            <v>1875.5000000000002</v>
          </cell>
          <cell r="F121">
            <v>2500</v>
          </cell>
        </row>
        <row r="122">
          <cell r="A122">
            <v>10108</v>
          </cell>
          <cell r="B122">
            <v>2032</v>
          </cell>
          <cell r="C122" t="str">
            <v>Perno de máquina de 16 x 203mm (5/8 x 8")</v>
          </cell>
          <cell r="D122" t="str">
            <v>U</v>
          </cell>
          <cell r="E122">
            <v>2400.2000000000003</v>
          </cell>
          <cell r="F122">
            <v>3500</v>
          </cell>
        </row>
        <row r="123">
          <cell r="A123">
            <v>10109</v>
          </cell>
          <cell r="B123">
            <v>2033</v>
          </cell>
          <cell r="C123" t="str">
            <v>Perno de máquina de 16 x 229mm (5/8 x 9")</v>
          </cell>
          <cell r="D123" t="str">
            <v>U</v>
          </cell>
          <cell r="E123">
            <v>2530</v>
          </cell>
          <cell r="F123">
            <v>3375.0199999999995</v>
          </cell>
        </row>
        <row r="124">
          <cell r="A124">
            <v>10110</v>
          </cell>
          <cell r="B124">
            <v>2034</v>
          </cell>
          <cell r="C124" t="str">
            <v>Perno de máquina de 16 x 254 mm (5/8" x 10")</v>
          </cell>
          <cell r="D124" t="str">
            <v>U</v>
          </cell>
          <cell r="E124">
            <v>2673</v>
          </cell>
          <cell r="F124">
            <v>4000</v>
          </cell>
        </row>
        <row r="125">
          <cell r="A125">
            <v>10111</v>
          </cell>
          <cell r="B125">
            <v>2035</v>
          </cell>
          <cell r="C125" t="str">
            <v>Perno de máquina de 16 x 305mm (5/8 x12")</v>
          </cell>
          <cell r="D125" t="str">
            <v>U</v>
          </cell>
          <cell r="E125">
            <v>3108.6000000000004</v>
          </cell>
          <cell r="F125">
            <v>4500</v>
          </cell>
        </row>
        <row r="126">
          <cell r="A126">
            <v>10112</v>
          </cell>
          <cell r="B126">
            <v>2036</v>
          </cell>
          <cell r="C126" t="str">
            <v>Perno de máquina de 16 x 356mm (5/8 x14")</v>
          </cell>
          <cell r="D126" t="str">
            <v>U</v>
          </cell>
          <cell r="E126">
            <v>3553</v>
          </cell>
          <cell r="F126">
            <v>5000</v>
          </cell>
        </row>
        <row r="127">
          <cell r="A127">
            <v>10113</v>
          </cell>
          <cell r="B127">
            <v>2037</v>
          </cell>
          <cell r="C127" t="str">
            <v>Perno de máquina de 16 x 407mm (5/8 x16")</v>
          </cell>
          <cell r="D127" t="str">
            <v>U</v>
          </cell>
          <cell r="E127">
            <v>4009.5000000000005</v>
          </cell>
          <cell r="F127">
            <v>5348.6729999999998</v>
          </cell>
        </row>
        <row r="128">
          <cell r="A128">
            <v>10114</v>
          </cell>
          <cell r="B128">
            <v>2038</v>
          </cell>
          <cell r="C128" t="str">
            <v>Perno de máquina de 16 x 457mm (5/8 x18")</v>
          </cell>
          <cell r="D128" t="str">
            <v>U</v>
          </cell>
          <cell r="E128">
            <v>4462.7000000000007</v>
          </cell>
          <cell r="F128">
            <v>5953.2418000000007</v>
          </cell>
        </row>
        <row r="129">
          <cell r="A129">
            <v>10115</v>
          </cell>
          <cell r="B129">
            <v>2201</v>
          </cell>
          <cell r="C129" t="str">
            <v>Perno de ojo de 16 x 102 mm (5/8 x 4")</v>
          </cell>
          <cell r="D129" t="str">
            <v>U</v>
          </cell>
          <cell r="E129">
            <v>2989.8</v>
          </cell>
          <cell r="F129">
            <v>3988.3932</v>
          </cell>
        </row>
        <row r="130">
          <cell r="A130">
            <v>10116</v>
          </cell>
          <cell r="B130">
            <v>2203</v>
          </cell>
          <cell r="C130" t="str">
            <v>Perno de ojo de 16 x 203 mm (5/8 x 8")</v>
          </cell>
          <cell r="D130" t="str">
            <v>U</v>
          </cell>
          <cell r="E130">
            <v>3412.2000000000003</v>
          </cell>
          <cell r="F130">
            <v>4551.8747999999996</v>
          </cell>
        </row>
        <row r="131">
          <cell r="A131">
            <v>10117</v>
          </cell>
          <cell r="B131">
            <v>2023</v>
          </cell>
          <cell r="C131" t="str">
            <v>Perno de ojo de 16 x 457mm (5/8 x 18")</v>
          </cell>
          <cell r="D131" t="str">
            <v>U</v>
          </cell>
          <cell r="E131">
            <v>5893.8</v>
          </cell>
          <cell r="F131">
            <v>7862.3291999999992</v>
          </cell>
        </row>
        <row r="132">
          <cell r="A132">
            <v>10118</v>
          </cell>
          <cell r="B132">
            <v>2223</v>
          </cell>
          <cell r="C132" t="str">
            <v>Perno de ojo de 16 x 457mm (5/8 x 18")</v>
          </cell>
          <cell r="D132" t="str">
            <v>U</v>
          </cell>
          <cell r="E132">
            <v>5893.8</v>
          </cell>
          <cell r="F132">
            <v>7862.3291999999992</v>
          </cell>
        </row>
        <row r="133">
          <cell r="A133">
            <v>10119</v>
          </cell>
          <cell r="B133">
            <v>109</v>
          </cell>
          <cell r="C133" t="str">
            <v>Poste de concreto de 12 m.  510 Kg</v>
          </cell>
          <cell r="D133" t="str">
            <v>U</v>
          </cell>
          <cell r="E133">
            <v>396003.99999999994</v>
          </cell>
          <cell r="F133">
            <v>260000</v>
          </cell>
        </row>
        <row r="134">
          <cell r="A134">
            <v>10120</v>
          </cell>
          <cell r="B134">
            <v>110</v>
          </cell>
          <cell r="C134" t="str">
            <v>Poste de concreto de 12 m.  750 Kg</v>
          </cell>
          <cell r="D134" t="str">
            <v>U</v>
          </cell>
          <cell r="E134">
            <v>438650</v>
          </cell>
          <cell r="F134">
            <v>501642</v>
          </cell>
        </row>
        <row r="135">
          <cell r="A135">
            <v>10121</v>
          </cell>
          <cell r="B135" t="str">
            <v>0114</v>
          </cell>
          <cell r="C135" t="str">
            <v>Poste de concreto de 14 metros 1050 Kg.</v>
          </cell>
          <cell r="D135" t="str">
            <v>U</v>
          </cell>
          <cell r="E135">
            <v>840000</v>
          </cell>
          <cell r="F135">
            <v>974399.99999999988</v>
          </cell>
        </row>
        <row r="136">
          <cell r="A136">
            <v>10122</v>
          </cell>
          <cell r="B136" t="str">
            <v>01</v>
          </cell>
          <cell r="C136" t="str">
            <v>Poste de concreto, longitud mínima 10m - 500 Kg.</v>
          </cell>
          <cell r="D136" t="str">
            <v>U</v>
          </cell>
          <cell r="F136">
            <v>0</v>
          </cell>
        </row>
        <row r="137">
          <cell r="A137">
            <v>10123</v>
          </cell>
          <cell r="B137">
            <v>101</v>
          </cell>
          <cell r="C137" t="str">
            <v>Postes de concreto de 8 m.</v>
          </cell>
          <cell r="D137" t="str">
            <v>U</v>
          </cell>
          <cell r="E137">
            <v>184000</v>
          </cell>
          <cell r="F137">
            <v>197200</v>
          </cell>
        </row>
        <row r="138">
          <cell r="A138">
            <v>10124</v>
          </cell>
          <cell r="B138" t="str">
            <v>0401</v>
          </cell>
          <cell r="C138" t="str">
            <v>Registro eléctrico de  0,6 x 0,6 x 0,6 m3 con tapa en ángulo de 1½"</v>
          </cell>
          <cell r="D138" t="str">
            <v>U</v>
          </cell>
          <cell r="E138">
            <v>3750</v>
          </cell>
          <cell r="F138">
            <v>80000</v>
          </cell>
        </row>
        <row r="139">
          <cell r="A139">
            <v>10125</v>
          </cell>
          <cell r="B139">
            <v>401</v>
          </cell>
          <cell r="C139" t="str">
            <v>Silleta para cruceta de madera.</v>
          </cell>
          <cell r="D139" t="str">
            <v>U</v>
          </cell>
          <cell r="E139">
            <v>3750</v>
          </cell>
          <cell r="F139">
            <v>5002.5</v>
          </cell>
        </row>
        <row r="140">
          <cell r="A140">
            <v>10126</v>
          </cell>
          <cell r="B140">
            <v>411</v>
          </cell>
          <cell r="C140" t="str">
            <v>Tablero General de protecciónes y control</v>
          </cell>
          <cell r="D140" t="str">
            <v>U</v>
          </cell>
          <cell r="E140">
            <v>800000</v>
          </cell>
          <cell r="F140">
            <v>1067199.9999999998</v>
          </cell>
        </row>
        <row r="141">
          <cell r="A141">
            <v>10127</v>
          </cell>
          <cell r="B141" t="str">
            <v>0411</v>
          </cell>
          <cell r="C141" t="str">
            <v>Tablero de Alumbrado de 12 circuito, con totalizador; 3F-4H; 150A; 240 V.</v>
          </cell>
          <cell r="D141" t="str">
            <v>U</v>
          </cell>
          <cell r="E141">
            <v>195000</v>
          </cell>
          <cell r="F141">
            <v>260129.99999999994</v>
          </cell>
        </row>
        <row r="142">
          <cell r="A142">
            <v>10128</v>
          </cell>
          <cell r="B142" t="str">
            <v>0412</v>
          </cell>
          <cell r="C142" t="str">
            <v>Breaker totalizador de 3x250 A. 240V.Icc 25 kA Marca Merlin Gerin</v>
          </cell>
          <cell r="D142" t="str">
            <v>U</v>
          </cell>
          <cell r="E142">
            <v>200000</v>
          </cell>
          <cell r="F142">
            <v>380000</v>
          </cell>
        </row>
        <row r="143">
          <cell r="A143">
            <v>10129</v>
          </cell>
          <cell r="B143">
            <v>412</v>
          </cell>
          <cell r="C143" t="str">
            <v>Breaker totalizador de 3x50 A. 220V.Icc 10 kA Merlin Gerin. Easy Pact. EZC100B3050.</v>
          </cell>
          <cell r="D143" t="str">
            <v>U</v>
          </cell>
          <cell r="E143">
            <v>150000</v>
          </cell>
          <cell r="F143">
            <v>150000</v>
          </cell>
        </row>
        <row r="144">
          <cell r="A144">
            <v>10130</v>
          </cell>
          <cell r="B144" t="str">
            <v>I0030</v>
          </cell>
          <cell r="C144" t="str">
            <v>Breaker totalizador de 3x40 A. 220V.Icc 10 kA Merlin Gerin. Easy Pact. EZC100B3040.</v>
          </cell>
          <cell r="D144" t="str">
            <v>U</v>
          </cell>
          <cell r="E144">
            <v>120000</v>
          </cell>
          <cell r="F144">
            <v>150000</v>
          </cell>
        </row>
        <row r="145">
          <cell r="A145">
            <v>10131</v>
          </cell>
          <cell r="B145" t="str">
            <v>I0004</v>
          </cell>
          <cell r="C145" t="str">
            <v>Interruptor enchufable bipolar de 2x15A; 240 V. Luminex</v>
          </cell>
          <cell r="D145" t="str">
            <v>U</v>
          </cell>
          <cell r="E145">
            <v>18500</v>
          </cell>
          <cell r="F145">
            <v>32000</v>
          </cell>
        </row>
        <row r="146">
          <cell r="A146">
            <v>10132</v>
          </cell>
          <cell r="B146">
            <v>5828</v>
          </cell>
          <cell r="C146" t="str">
            <v>Transformador monofásico de 100 KVA</v>
          </cell>
          <cell r="D146" t="str">
            <v>U</v>
          </cell>
          <cell r="E146">
            <v>3458125.0000000005</v>
          </cell>
          <cell r="F146">
            <v>4613138.75</v>
          </cell>
        </row>
        <row r="147">
          <cell r="A147">
            <v>10133</v>
          </cell>
          <cell r="B147">
            <v>5823</v>
          </cell>
          <cell r="C147" t="str">
            <v>Transformador monofásico de 15 KVA</v>
          </cell>
          <cell r="D147" t="str">
            <v>U</v>
          </cell>
          <cell r="E147">
            <v>2227500</v>
          </cell>
          <cell r="F147">
            <v>2247993</v>
          </cell>
        </row>
        <row r="148">
          <cell r="A148">
            <v>10134</v>
          </cell>
          <cell r="B148" t="str">
            <v>I0006</v>
          </cell>
          <cell r="C148" t="str">
            <v>Transformador monofásico de 167 KVA</v>
          </cell>
          <cell r="D148" t="str">
            <v>U</v>
          </cell>
          <cell r="E148">
            <v>4943125</v>
          </cell>
          <cell r="F148">
            <v>6594128.7499999991</v>
          </cell>
        </row>
        <row r="149">
          <cell r="A149">
            <v>10135</v>
          </cell>
          <cell r="B149">
            <v>5824</v>
          </cell>
          <cell r="C149" t="str">
            <v>Transformador monofásico de 25 KVA 13200 - 240/120 V.</v>
          </cell>
          <cell r="D149" t="str">
            <v>U</v>
          </cell>
          <cell r="E149">
            <v>2632500</v>
          </cell>
          <cell r="F149">
            <v>1838692.7999999998</v>
          </cell>
        </row>
        <row r="150">
          <cell r="A150">
            <v>10136</v>
          </cell>
          <cell r="B150" t="str">
            <v>I0007</v>
          </cell>
          <cell r="C150" t="str">
            <v>Transformador monofásico de 250 KVA</v>
          </cell>
          <cell r="D150" t="str">
            <v>U</v>
          </cell>
          <cell r="E150">
            <v>5775000.0000000009</v>
          </cell>
          <cell r="F150">
            <v>7703850.0000000009</v>
          </cell>
        </row>
        <row r="151">
          <cell r="A151">
            <v>10137</v>
          </cell>
          <cell r="B151" t="str">
            <v>I0008</v>
          </cell>
          <cell r="C151" t="str">
            <v>Transformador monofásico de 333 KVA</v>
          </cell>
          <cell r="D151" t="str">
            <v>U</v>
          </cell>
          <cell r="E151">
            <v>7425000.0000000009</v>
          </cell>
          <cell r="F151">
            <v>9904950</v>
          </cell>
        </row>
        <row r="152">
          <cell r="A152">
            <v>10138</v>
          </cell>
          <cell r="B152">
            <v>5825</v>
          </cell>
          <cell r="C152" t="str">
            <v>Transformador monofásico de 37,5 KVA 13200 - 240/120 V.</v>
          </cell>
          <cell r="D152" t="str">
            <v>U</v>
          </cell>
          <cell r="E152">
            <v>3352500</v>
          </cell>
          <cell r="F152">
            <v>2341970.4</v>
          </cell>
        </row>
        <row r="153">
          <cell r="A153">
            <v>10139</v>
          </cell>
          <cell r="B153" t="str">
            <v>I0003</v>
          </cell>
          <cell r="C153" t="str">
            <v>Transformador monofásico de 5 KVA</v>
          </cell>
          <cell r="D153" t="str">
            <v>U</v>
          </cell>
          <cell r="E153">
            <v>1017500.0000000001</v>
          </cell>
          <cell r="F153">
            <v>1357345</v>
          </cell>
        </row>
        <row r="154">
          <cell r="A154">
            <v>10140</v>
          </cell>
          <cell r="B154" t="str">
            <v>I0005</v>
          </cell>
          <cell r="C154" t="str">
            <v>Transformador monofásico de 50 KVA 13200 - 240/120 V.</v>
          </cell>
          <cell r="D154" t="str">
            <v>U</v>
          </cell>
          <cell r="E154">
            <v>3915000</v>
          </cell>
          <cell r="F154">
            <v>2735140.8</v>
          </cell>
        </row>
        <row r="155">
          <cell r="A155">
            <v>10141</v>
          </cell>
          <cell r="B155">
            <v>5827</v>
          </cell>
          <cell r="C155" t="str">
            <v>Transformador monofásico de 75 KVA 13200 - 240/120 V.</v>
          </cell>
          <cell r="D155" t="str">
            <v>U</v>
          </cell>
          <cell r="E155">
            <v>4950000</v>
          </cell>
          <cell r="F155">
            <v>5445000</v>
          </cell>
        </row>
        <row r="156">
          <cell r="A156">
            <v>10142</v>
          </cell>
          <cell r="B156">
            <v>5844</v>
          </cell>
          <cell r="C156" t="str">
            <v>Transformador trifásico de 112,5 KVA</v>
          </cell>
          <cell r="D156" t="str">
            <v>U</v>
          </cell>
          <cell r="E156">
            <v>8415000</v>
          </cell>
          <cell r="F156">
            <v>10493505</v>
          </cell>
        </row>
        <row r="157">
          <cell r="A157">
            <v>10143</v>
          </cell>
          <cell r="B157" t="str">
            <v>I0018</v>
          </cell>
          <cell r="C157" t="str">
            <v>Transformador trifásico de 15 KVA</v>
          </cell>
          <cell r="D157" t="str">
            <v>U</v>
          </cell>
          <cell r="E157">
            <v>4095000</v>
          </cell>
          <cell r="F157">
            <v>5106465</v>
          </cell>
        </row>
        <row r="158">
          <cell r="A158">
            <v>10144</v>
          </cell>
          <cell r="B158" t="str">
            <v>I0019</v>
          </cell>
          <cell r="C158" t="str">
            <v>Transformador trifásico de 150 KVA</v>
          </cell>
          <cell r="D158" t="str">
            <v>U</v>
          </cell>
          <cell r="E158">
            <v>6075000</v>
          </cell>
          <cell r="F158">
            <v>8104049.9999999981</v>
          </cell>
        </row>
        <row r="159">
          <cell r="A159">
            <v>10145</v>
          </cell>
          <cell r="B159" t="str">
            <v>I0020</v>
          </cell>
          <cell r="C159" t="str">
            <v>Transformador trifásico de 225 KVA</v>
          </cell>
          <cell r="D159" t="str">
            <v>U</v>
          </cell>
          <cell r="E159">
            <v>6952500</v>
          </cell>
          <cell r="F159">
            <v>9274634.9999999981</v>
          </cell>
        </row>
        <row r="160">
          <cell r="A160">
            <v>10146</v>
          </cell>
          <cell r="B160">
            <v>5841</v>
          </cell>
          <cell r="C160" t="str">
            <v>Transformador trifásico de 30 KVA - 13,200-220/127 V.</v>
          </cell>
          <cell r="D160" t="str">
            <v>U</v>
          </cell>
          <cell r="E160">
            <v>4342500</v>
          </cell>
          <cell r="F160">
            <v>2950000</v>
          </cell>
        </row>
        <row r="161">
          <cell r="A161">
            <v>10147</v>
          </cell>
          <cell r="B161" t="str">
            <v>I0021</v>
          </cell>
          <cell r="C161" t="str">
            <v>Transformador trifásico de 300 KVA</v>
          </cell>
          <cell r="D161" t="str">
            <v>U</v>
          </cell>
          <cell r="E161">
            <v>8445000</v>
          </cell>
          <cell r="F161">
            <v>11265630</v>
          </cell>
        </row>
        <row r="162">
          <cell r="A162">
            <v>10148</v>
          </cell>
          <cell r="B162" t="str">
            <v>I0022</v>
          </cell>
          <cell r="C162" t="str">
            <v>Transformador trifásico de 400 KVA</v>
          </cell>
          <cell r="D162" t="str">
            <v>U</v>
          </cell>
          <cell r="E162">
            <v>9855000</v>
          </cell>
          <cell r="F162">
            <v>13146569.999999998</v>
          </cell>
        </row>
        <row r="163">
          <cell r="A163">
            <v>10149</v>
          </cell>
          <cell r="B163">
            <v>5842</v>
          </cell>
          <cell r="C163" t="str">
            <v>Transformador trifásico de 45 KVA</v>
          </cell>
          <cell r="D163" t="str">
            <v>U</v>
          </cell>
          <cell r="E163">
            <v>5197500</v>
          </cell>
          <cell r="F163">
            <v>4950880</v>
          </cell>
        </row>
        <row r="164">
          <cell r="A164">
            <v>10150</v>
          </cell>
          <cell r="B164" t="str">
            <v>I0023</v>
          </cell>
          <cell r="C164" t="str">
            <v>Transformador trifásico de 500 KVA</v>
          </cell>
          <cell r="D164" t="str">
            <v>U</v>
          </cell>
          <cell r="E164">
            <v>11820000</v>
          </cell>
          <cell r="F164">
            <v>15767879.999999996</v>
          </cell>
        </row>
        <row r="165">
          <cell r="A165">
            <v>10151</v>
          </cell>
          <cell r="B165">
            <v>5843</v>
          </cell>
          <cell r="C165" t="str">
            <v>Transformador trifásico de 75 KVA</v>
          </cell>
          <cell r="D165" t="str">
            <v>U</v>
          </cell>
          <cell r="E165">
            <v>6457500</v>
          </cell>
          <cell r="F165">
            <v>5435760</v>
          </cell>
        </row>
        <row r="166">
          <cell r="A166">
            <v>10169</v>
          </cell>
          <cell r="B166" t="str">
            <v>I0068</v>
          </cell>
          <cell r="C166" t="str">
            <v>Transformadores de corriente, de baja tensión a 5 A.</v>
          </cell>
          <cell r="D166" t="str">
            <v>U</v>
          </cell>
          <cell r="E166">
            <v>50000</v>
          </cell>
          <cell r="F166">
            <v>57999.999999999993</v>
          </cell>
        </row>
        <row r="167">
          <cell r="A167">
            <v>10152</v>
          </cell>
          <cell r="B167">
            <v>2901</v>
          </cell>
          <cell r="C167" t="str">
            <v>Tubo conduit metálico de 3 m  x 1/2"</v>
          </cell>
          <cell r="D167" t="str">
            <v>U</v>
          </cell>
          <cell r="E167">
            <v>5200</v>
          </cell>
          <cell r="F167">
            <v>20000</v>
          </cell>
        </row>
        <row r="168">
          <cell r="A168">
            <v>10153</v>
          </cell>
          <cell r="B168">
            <v>2512</v>
          </cell>
          <cell r="C168" t="str">
            <v>Tuerca de ojo alargado para 5/8"</v>
          </cell>
          <cell r="D168" t="str">
            <v>U</v>
          </cell>
          <cell r="E168">
            <v>5880</v>
          </cell>
          <cell r="F168">
            <v>7500</v>
          </cell>
        </row>
        <row r="169">
          <cell r="A169">
            <v>10154</v>
          </cell>
          <cell r="B169">
            <v>3001</v>
          </cell>
          <cell r="C169" t="str">
            <v>Varilla copperweld con conector de 5/8" x 2,4m</v>
          </cell>
          <cell r="D169" t="str">
            <v>U</v>
          </cell>
          <cell r="E169">
            <v>33600</v>
          </cell>
          <cell r="F169">
            <v>55000</v>
          </cell>
        </row>
        <row r="170">
          <cell r="A170">
            <v>10155</v>
          </cell>
          <cell r="B170">
            <v>2604</v>
          </cell>
          <cell r="C170" t="str">
            <v>Varilla de anclaje de acero de 1.8m x 5/8"</v>
          </cell>
          <cell r="D170" t="str">
            <v>U</v>
          </cell>
          <cell r="E170">
            <v>13499.31</v>
          </cell>
          <cell r="F170">
            <v>13943.199999999999</v>
          </cell>
        </row>
        <row r="171">
          <cell r="A171">
            <v>10156</v>
          </cell>
          <cell r="B171">
            <v>2701</v>
          </cell>
          <cell r="C171" t="str">
            <v>Vigueta de concreto tipo A</v>
          </cell>
          <cell r="D171" t="str">
            <v>U</v>
          </cell>
          <cell r="E171">
            <v>6372</v>
          </cell>
          <cell r="F171">
            <v>6000</v>
          </cell>
        </row>
        <row r="172">
          <cell r="A172">
            <v>10081</v>
          </cell>
          <cell r="B172" t="str">
            <v>I0010</v>
          </cell>
          <cell r="C172" t="str">
            <v>Tubo conduit PVC de 3 m  x 2"</v>
          </cell>
          <cell r="D172" t="str">
            <v>m</v>
          </cell>
          <cell r="F172">
            <v>6000</v>
          </cell>
        </row>
        <row r="173">
          <cell r="A173">
            <v>10076</v>
          </cell>
          <cell r="B173" t="str">
            <v>I0060</v>
          </cell>
          <cell r="C173" t="str">
            <v>Curva conduit de 2" PVC</v>
          </cell>
          <cell r="D173" t="str">
            <v>U</v>
          </cell>
          <cell r="F173">
            <v>9000</v>
          </cell>
        </row>
      </sheetData>
      <sheetData sheetId="3"/>
      <sheetData sheetId="4"/>
      <sheetData sheetId="5">
        <row r="6">
          <cell r="A6">
            <v>10158</v>
          </cell>
          <cell r="B6" t="str">
            <v>I0058</v>
          </cell>
          <cell r="C6" t="str">
            <v>Cinta  aislante de 18 mm.</v>
          </cell>
          <cell r="D6" t="str">
            <v>U</v>
          </cell>
          <cell r="E6">
            <v>0.05</v>
          </cell>
          <cell r="F6">
            <v>7000</v>
          </cell>
          <cell r="G6">
            <v>350</v>
          </cell>
          <cell r="H6">
            <v>0</v>
          </cell>
          <cell r="I6">
            <v>0</v>
          </cell>
        </row>
        <row r="7">
          <cell r="A7">
            <v>10159</v>
          </cell>
          <cell r="B7" t="str">
            <v>I0059</v>
          </cell>
          <cell r="C7" t="str">
            <v>Cinta autofundente de 18 mm.</v>
          </cell>
          <cell r="D7" t="str">
            <v>U</v>
          </cell>
          <cell r="E7">
            <v>0.05</v>
          </cell>
          <cell r="F7">
            <v>10000</v>
          </cell>
          <cell r="G7">
            <v>500</v>
          </cell>
          <cell r="H7">
            <v>0</v>
          </cell>
          <cell r="I7">
            <v>0</v>
          </cell>
        </row>
        <row r="8">
          <cell r="A8">
            <v>10110</v>
          </cell>
          <cell r="B8">
            <v>2034</v>
          </cell>
          <cell r="C8" t="str">
            <v>Perno de máquina de 16 x 254 mm (5/8" x 10")</v>
          </cell>
          <cell r="D8" t="str">
            <v>U</v>
          </cell>
          <cell r="E8">
            <v>1</v>
          </cell>
          <cell r="F8">
            <v>4000</v>
          </cell>
          <cell r="G8">
            <v>4000</v>
          </cell>
          <cell r="H8">
            <v>0</v>
          </cell>
          <cell r="I8">
            <v>0</v>
          </cell>
        </row>
        <row r="9">
          <cell r="A9">
            <v>10028</v>
          </cell>
          <cell r="B9">
            <v>2403</v>
          </cell>
          <cell r="C9" t="str">
            <v>Arandela redonda para 5/8"</v>
          </cell>
          <cell r="D9" t="str">
            <v>U</v>
          </cell>
          <cell r="E9">
            <v>2</v>
          </cell>
          <cell r="F9">
            <v>400</v>
          </cell>
          <cell r="G9">
            <v>800</v>
          </cell>
          <cell r="H9">
            <v>0</v>
          </cell>
          <cell r="I9">
            <v>0</v>
          </cell>
        </row>
        <row r="10">
          <cell r="A10">
            <v>10163</v>
          </cell>
          <cell r="B10" t="str">
            <v>I0055</v>
          </cell>
          <cell r="C10" t="str">
            <v>Aislador tipo carrete de 81 mm.</v>
          </cell>
          <cell r="D10" t="str">
            <v>U</v>
          </cell>
          <cell r="E10">
            <v>1</v>
          </cell>
          <cell r="F10">
            <v>3850</v>
          </cell>
          <cell r="G10">
            <v>3850</v>
          </cell>
          <cell r="H10">
            <v>0</v>
          </cell>
          <cell r="I10">
            <v>0</v>
          </cell>
        </row>
        <row r="26">
          <cell r="A26">
            <v>10158</v>
          </cell>
          <cell r="B26" t="str">
            <v>I0058</v>
          </cell>
          <cell r="C26" t="str">
            <v>Cinta  aislante de 18 mm.</v>
          </cell>
          <cell r="D26" t="str">
            <v>U</v>
          </cell>
          <cell r="E26">
            <v>0.05</v>
          </cell>
          <cell r="F26">
            <v>7000</v>
          </cell>
          <cell r="G26">
            <v>350</v>
          </cell>
          <cell r="H26">
            <v>0</v>
          </cell>
          <cell r="I26">
            <v>0</v>
          </cell>
        </row>
        <row r="27">
          <cell r="A27">
            <v>10159</v>
          </cell>
          <cell r="B27" t="str">
            <v>I0059</v>
          </cell>
          <cell r="C27" t="str">
            <v>Cinta autofundente de 18 mm.</v>
          </cell>
          <cell r="D27" t="str">
            <v>U</v>
          </cell>
          <cell r="E27">
            <v>0.05</v>
          </cell>
          <cell r="F27">
            <v>10000</v>
          </cell>
          <cell r="G27">
            <v>500</v>
          </cell>
          <cell r="H27">
            <v>0</v>
          </cell>
          <cell r="I27">
            <v>0</v>
          </cell>
        </row>
        <row r="28">
          <cell r="A28">
            <v>10108</v>
          </cell>
          <cell r="B28">
            <v>2032</v>
          </cell>
          <cell r="C28" t="str">
            <v>Perno de máquina de 16 x 203mm (5/8 x 8")</v>
          </cell>
          <cell r="D28" t="str">
            <v>U</v>
          </cell>
          <cell r="E28">
            <v>1</v>
          </cell>
          <cell r="F28">
            <v>3500</v>
          </cell>
          <cell r="G28">
            <v>3500</v>
          </cell>
          <cell r="H28">
            <v>0</v>
          </cell>
          <cell r="I28">
            <v>0</v>
          </cell>
        </row>
        <row r="29">
          <cell r="A29">
            <v>10163</v>
          </cell>
          <cell r="B29" t="str">
            <v>I0055</v>
          </cell>
          <cell r="C29" t="str">
            <v>Aislador tipo carrete de 81 mm.</v>
          </cell>
          <cell r="D29" t="str">
            <v>U</v>
          </cell>
          <cell r="E29">
            <v>1</v>
          </cell>
          <cell r="F29">
            <v>3850</v>
          </cell>
          <cell r="G29">
            <v>3850</v>
          </cell>
          <cell r="H29">
            <v>0</v>
          </cell>
          <cell r="I29">
            <v>0</v>
          </cell>
        </row>
        <row r="30">
          <cell r="A30">
            <v>10160</v>
          </cell>
          <cell r="B30">
            <v>1801</v>
          </cell>
          <cell r="C30" t="str">
            <v>Percha acanalada de un puesto</v>
          </cell>
          <cell r="D30" t="str">
            <v>U</v>
          </cell>
          <cell r="E30">
            <v>1</v>
          </cell>
          <cell r="F30">
            <v>4988</v>
          </cell>
          <cell r="G30">
            <v>4988</v>
          </cell>
          <cell r="H30">
            <v>0</v>
          </cell>
          <cell r="I30">
            <v>0</v>
          </cell>
        </row>
        <row r="46">
          <cell r="A46">
            <v>10158</v>
          </cell>
          <cell r="B46" t="str">
            <v>I0058</v>
          </cell>
          <cell r="C46" t="str">
            <v>Cinta  aislante de 18 mm.</v>
          </cell>
          <cell r="D46" t="str">
            <v>U</v>
          </cell>
          <cell r="E46">
            <v>0.05</v>
          </cell>
          <cell r="F46">
            <v>7000</v>
          </cell>
          <cell r="G46">
            <v>350</v>
          </cell>
          <cell r="H46">
            <v>0</v>
          </cell>
          <cell r="I46">
            <v>0</v>
          </cell>
        </row>
        <row r="47">
          <cell r="A47">
            <v>10159</v>
          </cell>
          <cell r="B47" t="str">
            <v>I0059</v>
          </cell>
          <cell r="C47" t="str">
            <v>Cinta autofundente de 18 mm.</v>
          </cell>
          <cell r="D47" t="str">
            <v>U</v>
          </cell>
          <cell r="E47">
            <v>0.05</v>
          </cell>
          <cell r="F47">
            <v>10000</v>
          </cell>
          <cell r="G47">
            <v>500</v>
          </cell>
          <cell r="H47">
            <v>0</v>
          </cell>
          <cell r="I47">
            <v>0</v>
          </cell>
        </row>
        <row r="48">
          <cell r="A48">
            <v>10108</v>
          </cell>
          <cell r="B48">
            <v>2032</v>
          </cell>
          <cell r="C48" t="str">
            <v>Perno de máquina de 16 x 203mm (5/8 x 8")</v>
          </cell>
          <cell r="D48" t="str">
            <v>U</v>
          </cell>
          <cell r="E48">
            <v>1</v>
          </cell>
          <cell r="F48">
            <v>3500</v>
          </cell>
          <cell r="G48">
            <v>3500</v>
          </cell>
          <cell r="H48">
            <v>0</v>
          </cell>
          <cell r="I48">
            <v>0</v>
          </cell>
        </row>
        <row r="49">
          <cell r="A49">
            <v>10021</v>
          </cell>
          <cell r="B49">
            <v>3711</v>
          </cell>
          <cell r="C49" t="str">
            <v>Cable de cobre desnudo # 2 AWG</v>
          </cell>
          <cell r="D49" t="str">
            <v>m</v>
          </cell>
          <cell r="E49">
            <v>2</v>
          </cell>
          <cell r="F49">
            <v>9000</v>
          </cell>
          <cell r="G49">
            <v>18000</v>
          </cell>
          <cell r="H49">
            <v>0</v>
          </cell>
          <cell r="I49">
            <v>0</v>
          </cell>
        </row>
        <row r="50">
          <cell r="A50">
            <v>10024</v>
          </cell>
          <cell r="B50">
            <v>2412</v>
          </cell>
          <cell r="C50" t="str">
            <v>Arandela cuadrada para 5/8" (1/8"x2"x5/8")</v>
          </cell>
          <cell r="D50" t="str">
            <v>U</v>
          </cell>
          <cell r="E50">
            <v>1</v>
          </cell>
          <cell r="F50">
            <v>600</v>
          </cell>
          <cell r="G50">
            <v>600</v>
          </cell>
          <cell r="H50">
            <v>0</v>
          </cell>
          <cell r="I50">
            <v>0</v>
          </cell>
        </row>
        <row r="51">
          <cell r="A51">
            <v>10163</v>
          </cell>
          <cell r="B51" t="str">
            <v>I0055</v>
          </cell>
          <cell r="C51" t="str">
            <v>Aislador tipo carrete de 81 mm.</v>
          </cell>
          <cell r="D51" t="str">
            <v>U</v>
          </cell>
          <cell r="E51">
            <v>1</v>
          </cell>
          <cell r="F51">
            <v>3850</v>
          </cell>
          <cell r="G51">
            <v>3850</v>
          </cell>
          <cell r="H51">
            <v>0</v>
          </cell>
          <cell r="I51">
            <v>0</v>
          </cell>
        </row>
        <row r="52">
          <cell r="A52">
            <v>10160</v>
          </cell>
          <cell r="B52">
            <v>1801</v>
          </cell>
          <cell r="C52" t="str">
            <v>Percha acanalada de un puesto</v>
          </cell>
          <cell r="D52" t="str">
            <v>U</v>
          </cell>
          <cell r="E52">
            <v>1</v>
          </cell>
          <cell r="F52">
            <v>4988</v>
          </cell>
          <cell r="G52">
            <v>4988</v>
          </cell>
          <cell r="H52">
            <v>0</v>
          </cell>
          <cell r="I52">
            <v>0</v>
          </cell>
        </row>
        <row r="68">
          <cell r="A68">
            <v>10158</v>
          </cell>
          <cell r="B68" t="str">
            <v>I0058</v>
          </cell>
          <cell r="C68" t="str">
            <v>Cinta  aislante de 18 mm.</v>
          </cell>
          <cell r="D68" t="str">
            <v>U</v>
          </cell>
          <cell r="E68">
            <v>0.05</v>
          </cell>
          <cell r="F68">
            <v>7000</v>
          </cell>
          <cell r="G68">
            <v>350</v>
          </cell>
          <cell r="H68">
            <v>0</v>
          </cell>
          <cell r="I68">
            <v>0</v>
          </cell>
        </row>
        <row r="69">
          <cell r="A69">
            <v>10159</v>
          </cell>
          <cell r="B69" t="str">
            <v>I0059</v>
          </cell>
          <cell r="C69" t="str">
            <v>Cinta autofundente de 18 mm.</v>
          </cell>
          <cell r="D69" t="str">
            <v>U</v>
          </cell>
          <cell r="E69">
            <v>0.05</v>
          </cell>
          <cell r="F69">
            <v>10000</v>
          </cell>
          <cell r="G69">
            <v>500</v>
          </cell>
          <cell r="H69">
            <v>0</v>
          </cell>
          <cell r="I69">
            <v>0</v>
          </cell>
        </row>
        <row r="70">
          <cell r="A70">
            <v>10110</v>
          </cell>
          <cell r="B70">
            <v>2034</v>
          </cell>
          <cell r="C70" t="str">
            <v>Perno de máquina de 16 x 254 mm (5/8" x 10")</v>
          </cell>
          <cell r="D70" t="str">
            <v>U</v>
          </cell>
          <cell r="E70">
            <v>1</v>
          </cell>
          <cell r="F70">
            <v>4000</v>
          </cell>
          <cell r="G70">
            <v>4000</v>
          </cell>
          <cell r="H70">
            <v>0</v>
          </cell>
          <cell r="I70">
            <v>0</v>
          </cell>
        </row>
        <row r="71">
          <cell r="A71">
            <v>10163</v>
          </cell>
          <cell r="B71" t="str">
            <v>I0055</v>
          </cell>
          <cell r="C71" t="str">
            <v>Aislador tipo carrete de 81 mm.</v>
          </cell>
          <cell r="D71" t="str">
            <v>U</v>
          </cell>
          <cell r="E71">
            <v>2</v>
          </cell>
          <cell r="F71">
            <v>3850</v>
          </cell>
          <cell r="G71">
            <v>7700</v>
          </cell>
          <cell r="H71">
            <v>0</v>
          </cell>
          <cell r="I71">
            <v>0</v>
          </cell>
        </row>
        <row r="72">
          <cell r="A72">
            <v>10160</v>
          </cell>
          <cell r="B72">
            <v>1801</v>
          </cell>
          <cell r="C72" t="str">
            <v>Percha acanalada de un puesto</v>
          </cell>
          <cell r="D72" t="str">
            <v>U</v>
          </cell>
          <cell r="E72">
            <v>2</v>
          </cell>
          <cell r="F72">
            <v>4988</v>
          </cell>
          <cell r="G72">
            <v>9976</v>
          </cell>
          <cell r="H72">
            <v>0</v>
          </cell>
          <cell r="I72">
            <v>0</v>
          </cell>
        </row>
        <row r="88">
          <cell r="A88">
            <v>10161</v>
          </cell>
          <cell r="B88" t="str">
            <v>I0057</v>
          </cell>
          <cell r="C88" t="str">
            <v>Cable de aluminio XLPE Nº 6</v>
          </cell>
          <cell r="D88" t="str">
            <v>U</v>
          </cell>
          <cell r="E88">
            <v>1.2</v>
          </cell>
          <cell r="F88">
            <v>2900</v>
          </cell>
          <cell r="G88">
            <v>3480</v>
          </cell>
          <cell r="H88">
            <v>0</v>
          </cell>
          <cell r="I88">
            <v>0</v>
          </cell>
        </row>
        <row r="89">
          <cell r="A89">
            <v>10162</v>
          </cell>
          <cell r="B89" t="str">
            <v>I0056</v>
          </cell>
          <cell r="C89" t="str">
            <v>Cable de aluminio XLPE Nº 4</v>
          </cell>
          <cell r="D89" t="str">
            <v>U</v>
          </cell>
          <cell r="E89">
            <v>2.4</v>
          </cell>
          <cell r="F89">
            <v>3827.9999999999995</v>
          </cell>
          <cell r="G89">
            <v>9187.1999999999989</v>
          </cell>
          <cell r="H89">
            <v>0</v>
          </cell>
          <cell r="I89">
            <v>0</v>
          </cell>
        </row>
        <row r="90">
          <cell r="A90">
            <v>10058</v>
          </cell>
          <cell r="B90" t="str">
            <v>I0052</v>
          </cell>
          <cell r="C90" t="str">
            <v>Conector bimetálico JZ2-95SM (Cajas de Abonados y puesta a tierra)tipo tornillo con chaqueta aislante para cable 1/0 Al a 2 Cu (Conexión caja de abonado) Ref: JZ2-95SM. Marca AMP (También para 2/0-2)</v>
          </cell>
          <cell r="D90" t="str">
            <v>U</v>
          </cell>
          <cell r="E90">
            <v>3</v>
          </cell>
          <cell r="F90">
            <v>7441.4</v>
          </cell>
          <cell r="G90">
            <v>22324.199999999997</v>
          </cell>
          <cell r="H90">
            <v>0</v>
          </cell>
          <cell r="I90">
            <v>0</v>
          </cell>
        </row>
        <row r="91">
          <cell r="A91">
            <v>10056</v>
          </cell>
          <cell r="B91" t="str">
            <v>I0053</v>
          </cell>
          <cell r="C91" t="str">
            <v>Conector bimetálico KZ3-95 (Cruces y puentes) tipo tornillo con chaqueta aislante para cable 1/0 Al a 1/0 Cu. Marca AMP (También para 2/0-2/0)</v>
          </cell>
          <cell r="D91" t="str">
            <v>U</v>
          </cell>
          <cell r="E91">
            <v>0</v>
          </cell>
          <cell r="F91">
            <v>12064</v>
          </cell>
          <cell r="G91">
            <v>0</v>
          </cell>
          <cell r="H91">
            <v>0</v>
          </cell>
          <cell r="I91">
            <v>0</v>
          </cell>
        </row>
        <row r="92">
          <cell r="A92">
            <v>10044</v>
          </cell>
          <cell r="B92" t="str">
            <v>I0029</v>
          </cell>
          <cell r="C92" t="str">
            <v>Caja de derivación de abonado de 4 salidas. Tipo Resorte. Marca AMP</v>
          </cell>
          <cell r="D92" t="str">
            <v>U</v>
          </cell>
          <cell r="E92">
            <v>0</v>
          </cell>
          <cell r="F92">
            <v>188859.59999999998</v>
          </cell>
          <cell r="G92">
            <v>0</v>
          </cell>
          <cell r="H92">
            <v>0</v>
          </cell>
          <cell r="I92">
            <v>0</v>
          </cell>
        </row>
        <row r="93">
          <cell r="A93">
            <v>10045</v>
          </cell>
          <cell r="B93" t="str">
            <v>I0028</v>
          </cell>
          <cell r="C93" t="str">
            <v>Caja de derivación de abonado de 9 salidas. Tipo Resorte. Marca AMP</v>
          </cell>
          <cell r="D93" t="str">
            <v>U</v>
          </cell>
          <cell r="E93">
            <v>0</v>
          </cell>
          <cell r="F93">
            <v>231141.59999999998</v>
          </cell>
          <cell r="G93">
            <v>0</v>
          </cell>
          <cell r="H93">
            <v>0</v>
          </cell>
          <cell r="I93">
            <v>0</v>
          </cell>
        </row>
        <row r="94">
          <cell r="A94">
            <v>10048</v>
          </cell>
          <cell r="B94">
            <v>1282</v>
          </cell>
          <cell r="C94" t="str">
            <v>Cinta Band-it de 5/8"</v>
          </cell>
          <cell r="D94" t="str">
            <v>U</v>
          </cell>
          <cell r="E94">
            <v>0</v>
          </cell>
          <cell r="F94">
            <v>2000</v>
          </cell>
          <cell r="G94">
            <v>0</v>
          </cell>
          <cell r="H94">
            <v>0</v>
          </cell>
          <cell r="I94">
            <v>0</v>
          </cell>
        </row>
        <row r="95">
          <cell r="A95">
            <v>10097</v>
          </cell>
          <cell r="B95">
            <v>1292</v>
          </cell>
          <cell r="C95" t="str">
            <v>Hebilla para cinta Band-it de 5/8"</v>
          </cell>
          <cell r="D95" t="str">
            <v>U</v>
          </cell>
          <cell r="E95">
            <v>0</v>
          </cell>
          <cell r="F95">
            <v>1200</v>
          </cell>
          <cell r="G95">
            <v>0</v>
          </cell>
          <cell r="H95">
            <v>0</v>
          </cell>
          <cell r="I95">
            <v>0</v>
          </cell>
        </row>
        <row r="374">
          <cell r="A374">
            <v>10069</v>
          </cell>
          <cell r="B374">
            <v>265</v>
          </cell>
          <cell r="C374" t="str">
            <v>Cruceta de madera de 2,4 m x 4" x 4".</v>
          </cell>
          <cell r="D374" t="str">
            <v>U</v>
          </cell>
          <cell r="E374">
            <v>1</v>
          </cell>
          <cell r="F374">
            <v>45000</v>
          </cell>
          <cell r="G374">
            <v>45000</v>
          </cell>
          <cell r="H374">
            <v>0</v>
          </cell>
          <cell r="I374">
            <v>0</v>
          </cell>
        </row>
        <row r="375">
          <cell r="A375">
            <v>10075</v>
          </cell>
          <cell r="B375" t="str">
            <v>0321</v>
          </cell>
          <cell r="C375" t="str">
            <v>Diagonal en V de 1,1m en ángulo de 1,5"x1,5"x3/16"</v>
          </cell>
          <cell r="D375" t="str">
            <v>U</v>
          </cell>
          <cell r="E375">
            <v>1</v>
          </cell>
          <cell r="F375">
            <v>21460</v>
          </cell>
          <cell r="G375">
            <v>21460</v>
          </cell>
          <cell r="H375">
            <v>0</v>
          </cell>
          <cell r="I375">
            <v>0</v>
          </cell>
        </row>
        <row r="376">
          <cell r="A376">
            <v>10085</v>
          </cell>
          <cell r="B376" t="str">
            <v>I0013</v>
          </cell>
          <cell r="C376" t="str">
            <v>Espigo para Line post cruceta metálica</v>
          </cell>
          <cell r="D376" t="str">
            <v>U</v>
          </cell>
          <cell r="E376">
            <v>2</v>
          </cell>
          <cell r="F376">
            <v>4466</v>
          </cell>
          <cell r="G376">
            <v>8932</v>
          </cell>
          <cell r="H376">
            <v>0</v>
          </cell>
          <cell r="I376">
            <v>0</v>
          </cell>
        </row>
        <row r="377">
          <cell r="A377">
            <v>10017</v>
          </cell>
          <cell r="B377">
            <v>8405</v>
          </cell>
          <cell r="C377" t="str">
            <v>Aislador tipo Line post 23 kV-ANSI 57-1</v>
          </cell>
          <cell r="D377" t="str">
            <v>U</v>
          </cell>
          <cell r="E377">
            <v>2</v>
          </cell>
          <cell r="F377">
            <v>65000</v>
          </cell>
          <cell r="G377">
            <v>130000</v>
          </cell>
          <cell r="H377">
            <v>0</v>
          </cell>
          <cell r="I377">
            <v>0</v>
          </cell>
        </row>
        <row r="378">
          <cell r="A378">
            <v>10106</v>
          </cell>
          <cell r="B378">
            <v>2041</v>
          </cell>
          <cell r="C378" t="str">
            <v>Perno de máquina de 13x38,1mm (1/2 x 1½")</v>
          </cell>
          <cell r="D378" t="str">
            <v>U</v>
          </cell>
          <cell r="E378">
            <v>2</v>
          </cell>
          <cell r="F378">
            <v>985.99999999999989</v>
          </cell>
          <cell r="G378">
            <v>1971.9999999999998</v>
          </cell>
          <cell r="H378">
            <v>0</v>
          </cell>
          <cell r="I378">
            <v>0</v>
          </cell>
        </row>
        <row r="379">
          <cell r="A379">
            <v>10108</v>
          </cell>
          <cell r="B379">
            <v>2032</v>
          </cell>
          <cell r="C379" t="str">
            <v>Perno de máquina de 16 x 203mm (5/8 x 8")</v>
          </cell>
          <cell r="D379" t="str">
            <v>U</v>
          </cell>
          <cell r="E379">
            <v>1</v>
          </cell>
          <cell r="F379">
            <v>3500</v>
          </cell>
          <cell r="G379">
            <v>3500</v>
          </cell>
          <cell r="H379">
            <v>0</v>
          </cell>
          <cell r="I379">
            <v>0</v>
          </cell>
        </row>
        <row r="380">
          <cell r="A380">
            <v>10110</v>
          </cell>
          <cell r="B380">
            <v>2034</v>
          </cell>
          <cell r="C380" t="str">
            <v>Perno de máquina de 16 x 254 mm (5/8" x 10")</v>
          </cell>
          <cell r="D380" t="str">
            <v>U</v>
          </cell>
          <cell r="E380">
            <v>1</v>
          </cell>
          <cell r="F380">
            <v>4000</v>
          </cell>
          <cell r="G380">
            <v>4000</v>
          </cell>
          <cell r="H380">
            <v>0</v>
          </cell>
          <cell r="I380">
            <v>0</v>
          </cell>
        </row>
        <row r="381">
          <cell r="A381">
            <v>10024</v>
          </cell>
          <cell r="B381">
            <v>2412</v>
          </cell>
          <cell r="C381" t="str">
            <v>Arandela cuadrada para 5/8" (1/8"x2"x5/8")</v>
          </cell>
          <cell r="D381" t="str">
            <v>U</v>
          </cell>
          <cell r="E381">
            <v>1</v>
          </cell>
          <cell r="F381">
            <v>600</v>
          </cell>
          <cell r="G381">
            <v>600</v>
          </cell>
          <cell r="H381">
            <v>0</v>
          </cell>
          <cell r="I381">
            <v>0</v>
          </cell>
        </row>
        <row r="382">
          <cell r="A382">
            <v>10023</v>
          </cell>
          <cell r="B382">
            <v>2411</v>
          </cell>
          <cell r="C382" t="str">
            <v>Arandela cuadrada para 1/2"</v>
          </cell>
          <cell r="D382" t="str">
            <v>U</v>
          </cell>
          <cell r="E382">
            <v>2</v>
          </cell>
          <cell r="F382">
            <v>300</v>
          </cell>
          <cell r="G382">
            <v>600</v>
          </cell>
          <cell r="H382">
            <v>0</v>
          </cell>
          <cell r="I382">
            <v>0</v>
          </cell>
        </row>
        <row r="383">
          <cell r="A383">
            <v>10028</v>
          </cell>
          <cell r="B383">
            <v>2403</v>
          </cell>
          <cell r="C383" t="str">
            <v>Arandela redonda para 5/8"</v>
          </cell>
          <cell r="D383" t="str">
            <v>U</v>
          </cell>
          <cell r="E383">
            <v>2</v>
          </cell>
          <cell r="F383">
            <v>400</v>
          </cell>
          <cell r="G383">
            <v>800</v>
          </cell>
          <cell r="H383">
            <v>0</v>
          </cell>
          <cell r="I383">
            <v>0</v>
          </cell>
        </row>
        <row r="384">
          <cell r="A384">
            <v>10027</v>
          </cell>
          <cell r="B384">
            <v>2402</v>
          </cell>
          <cell r="C384" t="str">
            <v>Arandela redonda para 1/2"</v>
          </cell>
          <cell r="D384" t="str">
            <v>U</v>
          </cell>
          <cell r="E384">
            <v>2</v>
          </cell>
          <cell r="F384">
            <v>300</v>
          </cell>
          <cell r="G384">
            <v>600</v>
          </cell>
          <cell r="H384">
            <v>0</v>
          </cell>
          <cell r="I384">
            <v>0</v>
          </cell>
        </row>
        <row r="385">
          <cell r="A385">
            <v>10026</v>
          </cell>
          <cell r="B385">
            <v>2434</v>
          </cell>
          <cell r="C385" t="str">
            <v>Arandela de presión para 5/8"</v>
          </cell>
          <cell r="D385" t="str">
            <v>U</v>
          </cell>
          <cell r="E385">
            <v>2</v>
          </cell>
          <cell r="F385">
            <v>500</v>
          </cell>
          <cell r="G385">
            <v>1000</v>
          </cell>
          <cell r="H385">
            <v>0</v>
          </cell>
          <cell r="I385">
            <v>0</v>
          </cell>
        </row>
        <row r="386">
          <cell r="A386">
            <v>10025</v>
          </cell>
          <cell r="B386">
            <v>2433</v>
          </cell>
          <cell r="C386" t="str">
            <v>Arandela de presión para 1/2"</v>
          </cell>
          <cell r="D386" t="str">
            <v>U</v>
          </cell>
          <cell r="E386">
            <v>2</v>
          </cell>
          <cell r="F386">
            <v>400</v>
          </cell>
          <cell r="G386">
            <v>800</v>
          </cell>
          <cell r="H386">
            <v>0</v>
          </cell>
          <cell r="I386">
            <v>0</v>
          </cell>
        </row>
        <row r="402">
          <cell r="A402">
            <v>10069</v>
          </cell>
          <cell r="B402">
            <v>265</v>
          </cell>
          <cell r="C402" t="str">
            <v>Cruceta de madera de 2,4 m x 4" x 4".</v>
          </cell>
          <cell r="D402" t="str">
            <v>U</v>
          </cell>
          <cell r="E402">
            <v>2</v>
          </cell>
          <cell r="F402">
            <v>45000</v>
          </cell>
          <cell r="G402">
            <v>90000</v>
          </cell>
          <cell r="H402">
            <v>0</v>
          </cell>
          <cell r="I402">
            <v>0</v>
          </cell>
        </row>
        <row r="403">
          <cell r="A403">
            <v>10075</v>
          </cell>
          <cell r="B403" t="str">
            <v>0321</v>
          </cell>
          <cell r="C403" t="str">
            <v>Diagonal en V de 1,1m en ángulo de 1,5"x1,5"x3/16"</v>
          </cell>
          <cell r="D403" t="str">
            <v>U</v>
          </cell>
          <cell r="E403">
            <v>2</v>
          </cell>
          <cell r="F403">
            <v>21460</v>
          </cell>
          <cell r="G403">
            <v>42920</v>
          </cell>
          <cell r="H403">
            <v>0</v>
          </cell>
          <cell r="I403">
            <v>0</v>
          </cell>
        </row>
        <row r="404">
          <cell r="A404">
            <v>10085</v>
          </cell>
          <cell r="B404" t="str">
            <v>I0013</v>
          </cell>
          <cell r="C404" t="str">
            <v>Espigo para Line post cruceta metálica</v>
          </cell>
          <cell r="D404" t="str">
            <v>U</v>
          </cell>
          <cell r="E404">
            <v>4</v>
          </cell>
          <cell r="F404">
            <v>4466</v>
          </cell>
          <cell r="G404">
            <v>17864</v>
          </cell>
          <cell r="H404">
            <v>0</v>
          </cell>
          <cell r="I404">
            <v>0</v>
          </cell>
        </row>
        <row r="405">
          <cell r="A405">
            <v>10017</v>
          </cell>
          <cell r="B405">
            <v>8405</v>
          </cell>
          <cell r="C405" t="str">
            <v>Aislador tipo Line post 23 kV-ANSI 57-1</v>
          </cell>
          <cell r="D405" t="str">
            <v>U</v>
          </cell>
          <cell r="E405">
            <v>4</v>
          </cell>
          <cell r="F405">
            <v>65000</v>
          </cell>
          <cell r="G405">
            <v>260000</v>
          </cell>
          <cell r="H405">
            <v>0</v>
          </cell>
          <cell r="I405">
            <v>0</v>
          </cell>
        </row>
        <row r="406">
          <cell r="A406">
            <v>10106</v>
          </cell>
          <cell r="B406">
            <v>2041</v>
          </cell>
          <cell r="C406" t="str">
            <v>Perno de máquina de 13x38,1mm (1/2 x 1½")</v>
          </cell>
          <cell r="D406" t="str">
            <v>U</v>
          </cell>
          <cell r="E406">
            <v>4</v>
          </cell>
          <cell r="F406">
            <v>985.99999999999989</v>
          </cell>
          <cell r="G406">
            <v>3943.9999999999995</v>
          </cell>
          <cell r="H406">
            <v>0</v>
          </cell>
          <cell r="I406">
            <v>0</v>
          </cell>
        </row>
        <row r="407">
          <cell r="A407">
            <v>10109</v>
          </cell>
          <cell r="B407">
            <v>2033</v>
          </cell>
          <cell r="C407" t="str">
            <v>Perno de máquina de 16 x 229mm (5/8 x 9")</v>
          </cell>
          <cell r="D407" t="str">
            <v>U</v>
          </cell>
          <cell r="E407">
            <v>1</v>
          </cell>
          <cell r="F407">
            <v>3375.0199999999995</v>
          </cell>
          <cell r="G407">
            <v>3375.0199999999995</v>
          </cell>
          <cell r="H407">
            <v>0</v>
          </cell>
          <cell r="I407">
            <v>0</v>
          </cell>
        </row>
        <row r="408">
          <cell r="A408">
            <v>10110</v>
          </cell>
          <cell r="B408">
            <v>2034</v>
          </cell>
          <cell r="C408" t="str">
            <v>Perno de máquina de 16 x 254 mm (5/8" x 10")</v>
          </cell>
          <cell r="D408" t="str">
            <v>U</v>
          </cell>
          <cell r="E408">
            <v>1</v>
          </cell>
          <cell r="F408">
            <v>4000</v>
          </cell>
          <cell r="G408">
            <v>4000</v>
          </cell>
          <cell r="H408">
            <v>0</v>
          </cell>
          <cell r="I408">
            <v>0</v>
          </cell>
        </row>
        <row r="409">
          <cell r="A409">
            <v>10077</v>
          </cell>
          <cell r="B409">
            <v>2102</v>
          </cell>
          <cell r="C409" t="str">
            <v>Espárrago de 16x305mm (5/8 x 12")</v>
          </cell>
          <cell r="D409" t="str">
            <v>U</v>
          </cell>
          <cell r="E409">
            <v>2</v>
          </cell>
          <cell r="F409">
            <v>5274.7519999999995</v>
          </cell>
          <cell r="G409">
            <v>10549.503999999999</v>
          </cell>
          <cell r="H409">
            <v>0</v>
          </cell>
          <cell r="I409">
            <v>0</v>
          </cell>
        </row>
        <row r="410">
          <cell r="A410">
            <v>10024</v>
          </cell>
          <cell r="B410">
            <v>2412</v>
          </cell>
          <cell r="C410" t="str">
            <v>Arandela cuadrada para 5/8" (1/8"x2"x5/8")</v>
          </cell>
          <cell r="D410" t="str">
            <v>U</v>
          </cell>
          <cell r="E410">
            <v>10</v>
          </cell>
          <cell r="F410">
            <v>600</v>
          </cell>
          <cell r="G410">
            <v>6000</v>
          </cell>
          <cell r="H410">
            <v>0</v>
          </cell>
          <cell r="I410">
            <v>0</v>
          </cell>
        </row>
        <row r="411">
          <cell r="A411">
            <v>10023</v>
          </cell>
          <cell r="B411">
            <v>2411</v>
          </cell>
          <cell r="C411" t="str">
            <v>Arandela cuadrada para 1/2"</v>
          </cell>
          <cell r="D411" t="str">
            <v>U</v>
          </cell>
          <cell r="E411">
            <v>4</v>
          </cell>
          <cell r="F411">
            <v>300</v>
          </cell>
          <cell r="G411">
            <v>1200</v>
          </cell>
          <cell r="H411">
            <v>0</v>
          </cell>
          <cell r="I411">
            <v>0</v>
          </cell>
        </row>
        <row r="412">
          <cell r="A412">
            <v>10028</v>
          </cell>
          <cell r="B412">
            <v>2403</v>
          </cell>
          <cell r="C412" t="str">
            <v>Arandela redonda para 5/8"</v>
          </cell>
          <cell r="D412" t="str">
            <v>U</v>
          </cell>
          <cell r="E412">
            <v>2</v>
          </cell>
          <cell r="F412">
            <v>400</v>
          </cell>
          <cell r="G412">
            <v>800</v>
          </cell>
          <cell r="H412">
            <v>0</v>
          </cell>
          <cell r="I412">
            <v>0</v>
          </cell>
        </row>
        <row r="413">
          <cell r="A413">
            <v>10027</v>
          </cell>
          <cell r="B413">
            <v>2402</v>
          </cell>
          <cell r="C413" t="str">
            <v>Arandela redonda para 1/2"</v>
          </cell>
          <cell r="D413" t="str">
            <v>U</v>
          </cell>
          <cell r="E413">
            <v>4</v>
          </cell>
          <cell r="F413">
            <v>300</v>
          </cell>
          <cell r="G413">
            <v>1200</v>
          </cell>
          <cell r="H413">
            <v>0</v>
          </cell>
          <cell r="I413">
            <v>0</v>
          </cell>
        </row>
        <row r="414">
          <cell r="A414">
            <v>10025</v>
          </cell>
          <cell r="B414">
            <v>2433</v>
          </cell>
          <cell r="C414" t="str">
            <v>Arandela de presión para 1/2"</v>
          </cell>
          <cell r="D414" t="str">
            <v>U</v>
          </cell>
          <cell r="E414">
            <v>2</v>
          </cell>
          <cell r="F414">
            <v>400</v>
          </cell>
          <cell r="G414">
            <v>800</v>
          </cell>
          <cell r="H414">
            <v>0</v>
          </cell>
          <cell r="I414">
            <v>0</v>
          </cell>
        </row>
        <row r="521">
          <cell r="A521">
            <v>10069</v>
          </cell>
          <cell r="B521">
            <v>265</v>
          </cell>
          <cell r="C521" t="str">
            <v>Cruceta de madera de 2,4 m x 4" x 4".</v>
          </cell>
          <cell r="D521" t="str">
            <v>U</v>
          </cell>
          <cell r="E521">
            <v>2</v>
          </cell>
          <cell r="F521">
            <v>45000</v>
          </cell>
          <cell r="G521">
            <v>90000</v>
          </cell>
          <cell r="H521">
            <v>0</v>
          </cell>
          <cell r="I521">
            <v>0</v>
          </cell>
        </row>
        <row r="522">
          <cell r="A522">
            <v>10075</v>
          </cell>
          <cell r="B522" t="str">
            <v>0321</v>
          </cell>
          <cell r="C522" t="str">
            <v>Diagonal en V de 1,1m en ángulo de 1,5"x1,5"x3/16"</v>
          </cell>
          <cell r="D522" t="str">
            <v>U</v>
          </cell>
          <cell r="E522">
            <v>2</v>
          </cell>
          <cell r="F522">
            <v>21460</v>
          </cell>
          <cell r="G522">
            <v>42920</v>
          </cell>
          <cell r="H522">
            <v>0</v>
          </cell>
          <cell r="I522">
            <v>0</v>
          </cell>
        </row>
        <row r="523">
          <cell r="A523">
            <v>10013</v>
          </cell>
          <cell r="B523" t="str">
            <v>I0025</v>
          </cell>
          <cell r="C523" t="str">
            <v>Aislador polimerico de suspension 25 kV, 15000Lbs</v>
          </cell>
          <cell r="D523" t="str">
            <v>U</v>
          </cell>
          <cell r="E523">
            <v>8</v>
          </cell>
          <cell r="F523">
            <v>65000</v>
          </cell>
          <cell r="G523">
            <v>520000</v>
          </cell>
          <cell r="H523">
            <v>0</v>
          </cell>
          <cell r="I523">
            <v>0</v>
          </cell>
        </row>
        <row r="524">
          <cell r="A524">
            <v>10092</v>
          </cell>
          <cell r="B524">
            <v>703</v>
          </cell>
          <cell r="C524" t="str">
            <v>Grapa de retención tipo pasante en aleación de aluminio. ACSR # 2</v>
          </cell>
          <cell r="D524" t="str">
            <v>U</v>
          </cell>
          <cell r="E524">
            <v>4</v>
          </cell>
          <cell r="F524">
            <v>15000</v>
          </cell>
          <cell r="G524">
            <v>60000</v>
          </cell>
          <cell r="H524">
            <v>0</v>
          </cell>
          <cell r="I524">
            <v>0</v>
          </cell>
        </row>
        <row r="525">
          <cell r="A525">
            <v>10106</v>
          </cell>
          <cell r="B525">
            <v>2041</v>
          </cell>
          <cell r="C525" t="str">
            <v>Perno de máquina de 13x38,1mm (1/2 x 1½")</v>
          </cell>
          <cell r="D525" t="str">
            <v>U</v>
          </cell>
          <cell r="E525">
            <v>4</v>
          </cell>
          <cell r="F525">
            <v>985.99999999999989</v>
          </cell>
          <cell r="G525">
            <v>3943.9999999999995</v>
          </cell>
          <cell r="H525">
            <v>0</v>
          </cell>
          <cell r="I525">
            <v>0</v>
          </cell>
        </row>
        <row r="526">
          <cell r="A526">
            <v>10109</v>
          </cell>
          <cell r="B526">
            <v>2033</v>
          </cell>
          <cell r="C526" t="str">
            <v>Perno de máquina de 16 x 229mm (5/8 x 9")</v>
          </cell>
          <cell r="D526" t="str">
            <v>U</v>
          </cell>
          <cell r="E526">
            <v>1</v>
          </cell>
          <cell r="F526">
            <v>3375.0199999999995</v>
          </cell>
          <cell r="G526">
            <v>3375.0199999999995</v>
          </cell>
          <cell r="H526">
            <v>0</v>
          </cell>
          <cell r="I526">
            <v>0</v>
          </cell>
        </row>
        <row r="527">
          <cell r="A527">
            <v>10080</v>
          </cell>
          <cell r="B527">
            <v>2101</v>
          </cell>
          <cell r="C527" t="str">
            <v>Espárrago de16x254mm (5/8"x10")</v>
          </cell>
          <cell r="D527" t="str">
            <v>U</v>
          </cell>
          <cell r="E527">
            <v>2</v>
          </cell>
          <cell r="F527">
            <v>3734.9865599999994</v>
          </cell>
          <cell r="G527">
            <v>7469.9731199999987</v>
          </cell>
          <cell r="H527">
            <v>0</v>
          </cell>
          <cell r="I527">
            <v>0</v>
          </cell>
        </row>
        <row r="528">
          <cell r="A528">
            <v>10077</v>
          </cell>
          <cell r="B528">
            <v>2102</v>
          </cell>
          <cell r="C528" t="str">
            <v>Espárrago de 16x305mm (5/8 x 12")</v>
          </cell>
          <cell r="D528" t="str">
            <v>U</v>
          </cell>
          <cell r="E528">
            <v>1</v>
          </cell>
          <cell r="F528">
            <v>5274.7519999999995</v>
          </cell>
          <cell r="G528">
            <v>5274.7519999999995</v>
          </cell>
          <cell r="H528">
            <v>0</v>
          </cell>
          <cell r="I528">
            <v>0</v>
          </cell>
        </row>
        <row r="529">
          <cell r="A529">
            <v>10027</v>
          </cell>
          <cell r="B529">
            <v>2402</v>
          </cell>
          <cell r="C529" t="str">
            <v>Arandela redonda para 1/2"</v>
          </cell>
          <cell r="D529" t="str">
            <v>U</v>
          </cell>
          <cell r="E529">
            <v>4</v>
          </cell>
          <cell r="F529">
            <v>300</v>
          </cell>
          <cell r="G529">
            <v>1200</v>
          </cell>
          <cell r="H529">
            <v>0</v>
          </cell>
          <cell r="I529">
            <v>0</v>
          </cell>
        </row>
        <row r="530">
          <cell r="A530">
            <v>10023</v>
          </cell>
          <cell r="B530">
            <v>2411</v>
          </cell>
          <cell r="C530" t="str">
            <v>Arandela cuadrada para 1/2"</v>
          </cell>
          <cell r="D530" t="str">
            <v>U</v>
          </cell>
          <cell r="E530">
            <v>4</v>
          </cell>
          <cell r="F530">
            <v>300</v>
          </cell>
          <cell r="G530">
            <v>1200</v>
          </cell>
          <cell r="H530">
            <v>0</v>
          </cell>
          <cell r="I530">
            <v>0</v>
          </cell>
        </row>
        <row r="531">
          <cell r="A531">
            <v>10024</v>
          </cell>
          <cell r="B531">
            <v>2412</v>
          </cell>
          <cell r="C531" t="str">
            <v>Arandela cuadrada para 5/8" (1/8"x2"x5/8")</v>
          </cell>
          <cell r="D531" t="str">
            <v>U</v>
          </cell>
          <cell r="E531">
            <v>8</v>
          </cell>
          <cell r="F531">
            <v>600</v>
          </cell>
          <cell r="G531">
            <v>4800</v>
          </cell>
          <cell r="H531">
            <v>0</v>
          </cell>
          <cell r="I531">
            <v>0</v>
          </cell>
        </row>
        <row r="532">
          <cell r="A532">
            <v>10026</v>
          </cell>
          <cell r="B532">
            <v>2434</v>
          </cell>
          <cell r="C532" t="str">
            <v>Arandela de presión para 5/8"</v>
          </cell>
          <cell r="D532" t="str">
            <v>U</v>
          </cell>
          <cell r="E532">
            <v>9</v>
          </cell>
          <cell r="F532">
            <v>500</v>
          </cell>
          <cell r="G532">
            <v>4500</v>
          </cell>
          <cell r="H532">
            <v>0</v>
          </cell>
          <cell r="I532">
            <v>0</v>
          </cell>
        </row>
        <row r="533">
          <cell r="A533">
            <v>10025</v>
          </cell>
          <cell r="B533">
            <v>2433</v>
          </cell>
          <cell r="C533" t="str">
            <v>Arandela de presión para 1/2"</v>
          </cell>
          <cell r="D533" t="str">
            <v>U</v>
          </cell>
          <cell r="E533">
            <v>4</v>
          </cell>
          <cell r="F533">
            <v>400</v>
          </cell>
          <cell r="G533">
            <v>1600</v>
          </cell>
          <cell r="H533">
            <v>0</v>
          </cell>
          <cell r="I533">
            <v>0</v>
          </cell>
        </row>
        <row r="534">
          <cell r="A534">
            <v>10153</v>
          </cell>
          <cell r="B534">
            <v>2512</v>
          </cell>
          <cell r="C534" t="str">
            <v>Tuerca de ojo alargado para 5/8"</v>
          </cell>
          <cell r="D534" t="str">
            <v>U</v>
          </cell>
          <cell r="E534">
            <v>4</v>
          </cell>
          <cell r="F534">
            <v>7500</v>
          </cell>
          <cell r="G534">
            <v>30000</v>
          </cell>
          <cell r="H534">
            <v>0</v>
          </cell>
          <cell r="I534">
            <v>0</v>
          </cell>
        </row>
        <row r="664">
          <cell r="A664">
            <v>10068</v>
          </cell>
          <cell r="B664">
            <v>202</v>
          </cell>
          <cell r="C664" t="str">
            <v>Cruceta metálica de 2,4 m en ángulo de 2,5"x2,5"x1/4"</v>
          </cell>
          <cell r="D664" t="str">
            <v>U</v>
          </cell>
          <cell r="E664">
            <v>4</v>
          </cell>
          <cell r="F664">
            <v>72000</v>
          </cell>
          <cell r="G664">
            <v>288000</v>
          </cell>
          <cell r="H664">
            <v>32</v>
          </cell>
          <cell r="I664">
            <v>2304000</v>
          </cell>
        </row>
        <row r="665">
          <cell r="A665">
            <v>10071</v>
          </cell>
          <cell r="B665">
            <v>313</v>
          </cell>
          <cell r="C665" t="str">
            <v>Diagonal de 0.64 m en ángulo de 1.5x1.5x3/16"</v>
          </cell>
          <cell r="D665" t="str">
            <v>U</v>
          </cell>
          <cell r="E665">
            <v>8</v>
          </cell>
          <cell r="F665">
            <v>12000</v>
          </cell>
          <cell r="G665">
            <v>96000</v>
          </cell>
          <cell r="H665">
            <v>64</v>
          </cell>
          <cell r="I665">
            <v>768000</v>
          </cell>
        </row>
        <row r="666">
          <cell r="A666">
            <v>10125</v>
          </cell>
          <cell r="B666">
            <v>401</v>
          </cell>
          <cell r="C666" t="str">
            <v>Silleta para cruceta de madera.</v>
          </cell>
          <cell r="D666" t="str">
            <v>U</v>
          </cell>
          <cell r="E666">
            <v>0</v>
          </cell>
          <cell r="F666">
            <v>5002.5</v>
          </cell>
          <cell r="G666">
            <v>0</v>
          </cell>
          <cell r="H666">
            <v>0</v>
          </cell>
          <cell r="I666">
            <v>0</v>
          </cell>
        </row>
        <row r="667">
          <cell r="A667">
            <v>10049</v>
          </cell>
          <cell r="B667">
            <v>1222</v>
          </cell>
          <cell r="C667" t="str">
            <v>Collarín de dos salida. Diámetro cerrado de 20 cm.</v>
          </cell>
          <cell r="D667" t="str">
            <v>U</v>
          </cell>
          <cell r="E667">
            <v>2</v>
          </cell>
          <cell r="F667">
            <v>15000</v>
          </cell>
          <cell r="G667">
            <v>30000</v>
          </cell>
          <cell r="H667">
            <v>16</v>
          </cell>
          <cell r="I667">
            <v>240000</v>
          </cell>
        </row>
        <row r="668">
          <cell r="A668">
            <v>10106</v>
          </cell>
          <cell r="B668">
            <v>2041</v>
          </cell>
          <cell r="C668" t="str">
            <v>Perno de máquina de 13x38,1mm (1/2 x 1½")</v>
          </cell>
          <cell r="D668" t="str">
            <v>U</v>
          </cell>
          <cell r="E668">
            <v>8</v>
          </cell>
          <cell r="F668">
            <v>985.99999999999989</v>
          </cell>
          <cell r="G668">
            <v>7887.9999999999991</v>
          </cell>
          <cell r="H668">
            <v>64</v>
          </cell>
          <cell r="I668">
            <v>63103.999999999993</v>
          </cell>
        </row>
        <row r="669">
          <cell r="A669">
            <v>10112</v>
          </cell>
          <cell r="B669">
            <v>2036</v>
          </cell>
          <cell r="C669" t="str">
            <v>Perno de máquina de 16 x 356mm (5/8 x14")</v>
          </cell>
          <cell r="D669" t="str">
            <v>U</v>
          </cell>
          <cell r="E669">
            <v>2</v>
          </cell>
          <cell r="F669">
            <v>5000</v>
          </cell>
          <cell r="G669">
            <v>10000</v>
          </cell>
          <cell r="H669">
            <v>16</v>
          </cell>
          <cell r="I669">
            <v>80000</v>
          </cell>
        </row>
        <row r="670">
          <cell r="A670">
            <v>10077</v>
          </cell>
          <cell r="B670">
            <v>2102</v>
          </cell>
          <cell r="C670" t="str">
            <v>Espárrago de 16x305mm (5/8 x 12")</v>
          </cell>
          <cell r="D670" t="str">
            <v>U</v>
          </cell>
          <cell r="E670">
            <v>2</v>
          </cell>
          <cell r="F670">
            <v>5274.7519999999995</v>
          </cell>
          <cell r="G670">
            <v>10549.503999999999</v>
          </cell>
          <cell r="H670">
            <v>16</v>
          </cell>
          <cell r="I670">
            <v>84396.031999999992</v>
          </cell>
        </row>
        <row r="671">
          <cell r="A671">
            <v>10021</v>
          </cell>
          <cell r="B671">
            <v>3711</v>
          </cell>
          <cell r="C671" t="str">
            <v>Cable de cobre desnudo # 2 AWG</v>
          </cell>
          <cell r="D671" t="str">
            <v>m</v>
          </cell>
          <cell r="E671">
            <v>16</v>
          </cell>
          <cell r="F671">
            <v>9000</v>
          </cell>
          <cell r="G671">
            <v>144000</v>
          </cell>
          <cell r="H671">
            <v>128</v>
          </cell>
          <cell r="I671">
            <v>1152000</v>
          </cell>
        </row>
        <row r="672">
          <cell r="A672">
            <v>10154</v>
          </cell>
          <cell r="B672">
            <v>3001</v>
          </cell>
          <cell r="C672" t="str">
            <v>Varilla copperweld con conector de 5/8" x 2,4m</v>
          </cell>
          <cell r="D672" t="str">
            <v>U</v>
          </cell>
          <cell r="E672">
            <v>1</v>
          </cell>
          <cell r="F672">
            <v>55000</v>
          </cell>
          <cell r="G672">
            <v>55000</v>
          </cell>
          <cell r="H672">
            <v>8</v>
          </cell>
          <cell r="I672">
            <v>440000</v>
          </cell>
        </row>
        <row r="673">
          <cell r="A673">
            <v>10024</v>
          </cell>
          <cell r="B673">
            <v>2412</v>
          </cell>
          <cell r="C673" t="str">
            <v>Arandela cuadrada para 5/8" (1/8"x2"x5/8")</v>
          </cell>
          <cell r="D673" t="str">
            <v>U</v>
          </cell>
          <cell r="E673">
            <v>14</v>
          </cell>
          <cell r="F673">
            <v>600</v>
          </cell>
          <cell r="G673">
            <v>8400</v>
          </cell>
          <cell r="H673">
            <v>112</v>
          </cell>
          <cell r="I673">
            <v>67200</v>
          </cell>
        </row>
        <row r="674">
          <cell r="A674">
            <v>10026</v>
          </cell>
          <cell r="B674">
            <v>2434</v>
          </cell>
          <cell r="C674" t="str">
            <v>Arandela de presión para 5/8"</v>
          </cell>
          <cell r="D674" t="str">
            <v>U</v>
          </cell>
          <cell r="E674">
            <v>14</v>
          </cell>
          <cell r="F674">
            <v>500</v>
          </cell>
          <cell r="G674">
            <v>7000</v>
          </cell>
          <cell r="H674">
            <v>112</v>
          </cell>
          <cell r="I674">
            <v>56000</v>
          </cell>
        </row>
        <row r="675">
          <cell r="A675">
            <v>10023</v>
          </cell>
          <cell r="B675">
            <v>2411</v>
          </cell>
          <cell r="C675" t="str">
            <v>Arandela cuadrada para 1/2"</v>
          </cell>
          <cell r="D675" t="str">
            <v>U</v>
          </cell>
          <cell r="E675">
            <v>8</v>
          </cell>
          <cell r="F675">
            <v>300</v>
          </cell>
          <cell r="G675">
            <v>2400</v>
          </cell>
          <cell r="H675">
            <v>64</v>
          </cell>
          <cell r="I675">
            <v>19200</v>
          </cell>
        </row>
        <row r="676">
          <cell r="A676">
            <v>10028</v>
          </cell>
          <cell r="B676">
            <v>2403</v>
          </cell>
          <cell r="C676" t="str">
            <v>Arandela redonda para 5/8"</v>
          </cell>
          <cell r="D676" t="str">
            <v>U</v>
          </cell>
          <cell r="E676">
            <v>8</v>
          </cell>
          <cell r="F676">
            <v>400</v>
          </cell>
          <cell r="G676">
            <v>3200</v>
          </cell>
          <cell r="H676">
            <v>64</v>
          </cell>
          <cell r="I676">
            <v>25600</v>
          </cell>
        </row>
        <row r="756">
          <cell r="A756">
            <v>10069</v>
          </cell>
          <cell r="B756">
            <v>265</v>
          </cell>
          <cell r="C756" t="str">
            <v>Cruceta de madera de 2,4 m x 4" x 4".</v>
          </cell>
          <cell r="D756" t="str">
            <v>U</v>
          </cell>
          <cell r="E756">
            <v>2</v>
          </cell>
          <cell r="F756">
            <v>45000</v>
          </cell>
          <cell r="G756">
            <v>90000</v>
          </cell>
          <cell r="H756">
            <v>0</v>
          </cell>
          <cell r="I756">
            <v>0</v>
          </cell>
        </row>
        <row r="757">
          <cell r="A757">
            <v>10075</v>
          </cell>
          <cell r="B757" t="str">
            <v>0321</v>
          </cell>
          <cell r="C757" t="str">
            <v>Diagonal en V de 1,1m en ángulo de 1,5"x1,5"x3/16"</v>
          </cell>
          <cell r="D757" t="str">
            <v>U</v>
          </cell>
          <cell r="E757">
            <v>2</v>
          </cell>
          <cell r="F757">
            <v>21460</v>
          </cell>
          <cell r="G757">
            <v>42920</v>
          </cell>
          <cell r="H757">
            <v>0</v>
          </cell>
          <cell r="I757">
            <v>0</v>
          </cell>
        </row>
        <row r="758">
          <cell r="A758">
            <v>10125</v>
          </cell>
          <cell r="B758">
            <v>401</v>
          </cell>
          <cell r="C758" t="str">
            <v>Silleta para cruceta de madera.</v>
          </cell>
          <cell r="D758" t="str">
            <v>U</v>
          </cell>
          <cell r="E758">
            <v>0</v>
          </cell>
          <cell r="F758">
            <v>5002.5</v>
          </cell>
          <cell r="G758">
            <v>0</v>
          </cell>
          <cell r="H758">
            <v>0</v>
          </cell>
          <cell r="I758">
            <v>0</v>
          </cell>
        </row>
        <row r="759">
          <cell r="A759">
            <v>10013</v>
          </cell>
          <cell r="B759" t="str">
            <v>I0025</v>
          </cell>
          <cell r="C759" t="str">
            <v>Aislador polimerico de suspension 25 kV, 15000Lbs</v>
          </cell>
          <cell r="D759" t="str">
            <v>U</v>
          </cell>
          <cell r="E759">
            <v>2</v>
          </cell>
          <cell r="F759">
            <v>65000</v>
          </cell>
          <cell r="G759">
            <v>130000</v>
          </cell>
          <cell r="H759">
            <v>0</v>
          </cell>
          <cell r="I759">
            <v>0</v>
          </cell>
        </row>
        <row r="760">
          <cell r="A760">
            <v>10091</v>
          </cell>
          <cell r="B760">
            <v>701</v>
          </cell>
          <cell r="C760" t="str">
            <v>Grapa de retención tipo pasante en aleación de aluminio</v>
          </cell>
          <cell r="D760" t="str">
            <v>U</v>
          </cell>
          <cell r="E760">
            <v>2</v>
          </cell>
          <cell r="F760">
            <v>15000</v>
          </cell>
          <cell r="G760">
            <v>30000</v>
          </cell>
          <cell r="H760">
            <v>0</v>
          </cell>
          <cell r="I760">
            <v>0</v>
          </cell>
        </row>
        <row r="761">
          <cell r="A761">
            <v>10106</v>
          </cell>
          <cell r="B761">
            <v>2041</v>
          </cell>
          <cell r="C761" t="str">
            <v>Perno de máquina de 13x38,1mm (1/2 x 1½")</v>
          </cell>
          <cell r="D761" t="str">
            <v>U</v>
          </cell>
          <cell r="E761">
            <v>4</v>
          </cell>
          <cell r="F761">
            <v>985.99999999999989</v>
          </cell>
          <cell r="G761">
            <v>3943.9999999999995</v>
          </cell>
          <cell r="H761">
            <v>0</v>
          </cell>
          <cell r="I761">
            <v>0</v>
          </cell>
        </row>
        <row r="762">
          <cell r="A762">
            <v>10108</v>
          </cell>
          <cell r="B762">
            <v>2032</v>
          </cell>
          <cell r="C762" t="str">
            <v>Perno de máquina de 16 x 203mm (5/8 x 8")</v>
          </cell>
          <cell r="D762" t="str">
            <v>U</v>
          </cell>
          <cell r="E762">
            <v>0</v>
          </cell>
          <cell r="F762">
            <v>3500</v>
          </cell>
          <cell r="G762">
            <v>0</v>
          </cell>
          <cell r="H762">
            <v>0</v>
          </cell>
          <cell r="I762">
            <v>0</v>
          </cell>
        </row>
        <row r="763">
          <cell r="A763">
            <v>10110</v>
          </cell>
          <cell r="B763">
            <v>2034</v>
          </cell>
          <cell r="C763" t="str">
            <v>Perno de máquina de 16 x 254 mm (5/8" x 10")</v>
          </cell>
          <cell r="D763" t="str">
            <v>U</v>
          </cell>
          <cell r="E763">
            <v>2</v>
          </cell>
          <cell r="F763">
            <v>4000</v>
          </cell>
          <cell r="G763">
            <v>8000</v>
          </cell>
          <cell r="H763">
            <v>0</v>
          </cell>
          <cell r="I763">
            <v>0</v>
          </cell>
        </row>
        <row r="764">
          <cell r="A764">
            <v>10077</v>
          </cell>
          <cell r="B764">
            <v>2102</v>
          </cell>
          <cell r="C764" t="str">
            <v>Espárrago de 16x305mm (5/8 x 12")</v>
          </cell>
          <cell r="D764" t="str">
            <v>U</v>
          </cell>
          <cell r="E764">
            <v>3</v>
          </cell>
          <cell r="F764">
            <v>5274.7519999999995</v>
          </cell>
          <cell r="G764">
            <v>15824.255999999998</v>
          </cell>
          <cell r="H764">
            <v>0</v>
          </cell>
          <cell r="I764">
            <v>0</v>
          </cell>
        </row>
        <row r="765">
          <cell r="A765">
            <v>10153</v>
          </cell>
          <cell r="B765">
            <v>2512</v>
          </cell>
          <cell r="C765" t="str">
            <v>Tuerca de ojo alargado para 5/8"</v>
          </cell>
          <cell r="D765" t="str">
            <v>U</v>
          </cell>
          <cell r="E765">
            <v>2</v>
          </cell>
          <cell r="F765">
            <v>7500</v>
          </cell>
          <cell r="G765">
            <v>15000</v>
          </cell>
          <cell r="H765">
            <v>0</v>
          </cell>
          <cell r="I765">
            <v>0</v>
          </cell>
        </row>
        <row r="766">
          <cell r="A766">
            <v>10024</v>
          </cell>
          <cell r="B766">
            <v>2412</v>
          </cell>
          <cell r="C766" t="str">
            <v>Arandela cuadrada para 5/8" (1/8"x2"x5/8")</v>
          </cell>
          <cell r="D766" t="str">
            <v>U</v>
          </cell>
          <cell r="E766">
            <v>10</v>
          </cell>
          <cell r="F766">
            <v>600</v>
          </cell>
          <cell r="G766">
            <v>6000</v>
          </cell>
          <cell r="H766">
            <v>0</v>
          </cell>
          <cell r="I766">
            <v>0</v>
          </cell>
        </row>
        <row r="767">
          <cell r="A767">
            <v>10026</v>
          </cell>
          <cell r="B767">
            <v>2434</v>
          </cell>
          <cell r="C767" t="str">
            <v>Arandela de presión para 5/8"</v>
          </cell>
          <cell r="D767" t="str">
            <v>U</v>
          </cell>
          <cell r="E767">
            <v>10</v>
          </cell>
          <cell r="F767">
            <v>500</v>
          </cell>
          <cell r="G767">
            <v>5000</v>
          </cell>
          <cell r="H767">
            <v>0</v>
          </cell>
          <cell r="I767">
            <v>0</v>
          </cell>
        </row>
        <row r="768">
          <cell r="A768">
            <v>10023</v>
          </cell>
          <cell r="B768">
            <v>2411</v>
          </cell>
          <cell r="C768" t="str">
            <v>Arandela cuadrada para 1/2"</v>
          </cell>
          <cell r="D768" t="str">
            <v>U</v>
          </cell>
          <cell r="E768">
            <v>0</v>
          </cell>
          <cell r="F768">
            <v>300</v>
          </cell>
          <cell r="G768">
            <v>0</v>
          </cell>
          <cell r="H768">
            <v>0</v>
          </cell>
          <cell r="I768">
            <v>0</v>
          </cell>
        </row>
        <row r="769">
          <cell r="A769">
            <v>10028</v>
          </cell>
          <cell r="B769">
            <v>2403</v>
          </cell>
          <cell r="C769" t="str">
            <v>Arandela redonda para 5/8"</v>
          </cell>
          <cell r="D769" t="str">
            <v>U</v>
          </cell>
          <cell r="E769">
            <v>0</v>
          </cell>
          <cell r="F769">
            <v>400</v>
          </cell>
          <cell r="G769">
            <v>0</v>
          </cell>
          <cell r="H769">
            <v>0</v>
          </cell>
          <cell r="I769">
            <v>0</v>
          </cell>
        </row>
        <row r="770">
          <cell r="A770">
            <v>10027</v>
          </cell>
          <cell r="B770">
            <v>2402</v>
          </cell>
          <cell r="C770" t="str">
            <v>Arandela redonda para 1/2"</v>
          </cell>
          <cell r="D770" t="str">
            <v>U</v>
          </cell>
          <cell r="E770">
            <v>4</v>
          </cell>
          <cell r="F770">
            <v>300</v>
          </cell>
          <cell r="G770">
            <v>1200</v>
          </cell>
          <cell r="H770">
            <v>0</v>
          </cell>
          <cell r="I770">
            <v>0</v>
          </cell>
        </row>
        <row r="786">
          <cell r="A786">
            <v>10069</v>
          </cell>
          <cell r="B786">
            <v>265</v>
          </cell>
          <cell r="C786" t="str">
            <v>Cruceta de madera de 2,4 m x 4" x 4".</v>
          </cell>
          <cell r="D786" t="str">
            <v>U</v>
          </cell>
          <cell r="E786">
            <v>2</v>
          </cell>
          <cell r="F786">
            <v>45000</v>
          </cell>
          <cell r="G786">
            <v>90000</v>
          </cell>
          <cell r="H786">
            <v>0</v>
          </cell>
          <cell r="I786">
            <v>0</v>
          </cell>
        </row>
        <row r="787">
          <cell r="A787">
            <v>10075</v>
          </cell>
          <cell r="B787" t="str">
            <v>0321</v>
          </cell>
          <cell r="C787" t="str">
            <v>Diagonal en V de 1,1m en ángulo de 1,5"x1,5"x3/16"</v>
          </cell>
          <cell r="D787" t="str">
            <v>U</v>
          </cell>
          <cell r="E787">
            <v>2</v>
          </cell>
          <cell r="F787">
            <v>21460</v>
          </cell>
          <cell r="G787">
            <v>42920</v>
          </cell>
          <cell r="H787">
            <v>0</v>
          </cell>
          <cell r="I787">
            <v>0</v>
          </cell>
        </row>
        <row r="788">
          <cell r="A788">
            <v>10125</v>
          </cell>
          <cell r="B788">
            <v>401</v>
          </cell>
          <cell r="C788" t="str">
            <v>Silleta para cruceta de madera.</v>
          </cell>
          <cell r="D788" t="str">
            <v>U</v>
          </cell>
          <cell r="E788">
            <v>0</v>
          </cell>
          <cell r="F788">
            <v>5002.5</v>
          </cell>
          <cell r="G788">
            <v>0</v>
          </cell>
          <cell r="H788">
            <v>0</v>
          </cell>
          <cell r="I788">
            <v>0</v>
          </cell>
        </row>
        <row r="789">
          <cell r="A789">
            <v>10085</v>
          </cell>
          <cell r="B789" t="str">
            <v>I0013</v>
          </cell>
          <cell r="C789" t="str">
            <v>Espigo para Line post cruceta metálica</v>
          </cell>
          <cell r="D789" t="str">
            <v>U</v>
          </cell>
          <cell r="E789">
            <v>1</v>
          </cell>
          <cell r="F789">
            <v>4466</v>
          </cell>
          <cell r="G789">
            <v>4466</v>
          </cell>
          <cell r="H789">
            <v>0</v>
          </cell>
          <cell r="I789">
            <v>0</v>
          </cell>
        </row>
        <row r="790">
          <cell r="A790">
            <v>10013</v>
          </cell>
          <cell r="B790" t="str">
            <v>I0025</v>
          </cell>
          <cell r="C790" t="str">
            <v>Aislador polimerico de suspension 25 kV, 15000Lbs</v>
          </cell>
          <cell r="D790" t="str">
            <v>U</v>
          </cell>
          <cell r="E790">
            <v>2</v>
          </cell>
          <cell r="F790">
            <v>65000</v>
          </cell>
          <cell r="G790">
            <v>130000</v>
          </cell>
          <cell r="H790">
            <v>0</v>
          </cell>
          <cell r="I790">
            <v>0</v>
          </cell>
        </row>
        <row r="791">
          <cell r="A791">
            <v>10017</v>
          </cell>
          <cell r="B791">
            <v>8405</v>
          </cell>
          <cell r="C791" t="str">
            <v>Aislador tipo Line post 23 kV-ANSI 57-1</v>
          </cell>
          <cell r="D791" t="str">
            <v>U</v>
          </cell>
          <cell r="E791">
            <v>1</v>
          </cell>
          <cell r="F791">
            <v>65000</v>
          </cell>
          <cell r="G791">
            <v>65000</v>
          </cell>
          <cell r="H791">
            <v>0</v>
          </cell>
          <cell r="I791">
            <v>0</v>
          </cell>
        </row>
        <row r="792">
          <cell r="A792">
            <v>10091</v>
          </cell>
          <cell r="B792">
            <v>701</v>
          </cell>
          <cell r="C792" t="str">
            <v>Grapa de retención tipo pasante en aleación de aluminio</v>
          </cell>
          <cell r="D792" t="str">
            <v>U</v>
          </cell>
          <cell r="E792">
            <v>2</v>
          </cell>
          <cell r="F792">
            <v>15000</v>
          </cell>
          <cell r="G792">
            <v>30000</v>
          </cell>
          <cell r="H792">
            <v>0</v>
          </cell>
          <cell r="I792">
            <v>0</v>
          </cell>
        </row>
        <row r="793">
          <cell r="A793">
            <v>10060</v>
          </cell>
          <cell r="B793">
            <v>1021</v>
          </cell>
          <cell r="C793" t="str">
            <v>Conector Tipo Cuña - AMPAS con Estribo y cartucho</v>
          </cell>
          <cell r="D793" t="str">
            <v>U</v>
          </cell>
          <cell r="E793">
            <v>0</v>
          </cell>
          <cell r="F793">
            <v>24000</v>
          </cell>
          <cell r="G793">
            <v>0</v>
          </cell>
          <cell r="H793">
            <v>0</v>
          </cell>
          <cell r="I793">
            <v>0</v>
          </cell>
        </row>
        <row r="794">
          <cell r="A794">
            <v>10050</v>
          </cell>
          <cell r="B794">
            <v>1221</v>
          </cell>
          <cell r="C794" t="str">
            <v>Collarín de dos salidas - diámetro cerrado 12 cm</v>
          </cell>
          <cell r="D794" t="str">
            <v>U</v>
          </cell>
          <cell r="E794">
            <v>2</v>
          </cell>
          <cell r="F794">
            <v>7500</v>
          </cell>
          <cell r="G794">
            <v>15000</v>
          </cell>
          <cell r="H794">
            <v>0</v>
          </cell>
          <cell r="I794">
            <v>0</v>
          </cell>
        </row>
        <row r="795">
          <cell r="A795">
            <v>10106</v>
          </cell>
          <cell r="B795">
            <v>2041</v>
          </cell>
          <cell r="C795" t="str">
            <v>Perno de máquina de 13x38,1mm (1/2 x 1½")</v>
          </cell>
          <cell r="D795" t="str">
            <v>U</v>
          </cell>
          <cell r="E795">
            <v>4</v>
          </cell>
          <cell r="F795">
            <v>985.99999999999989</v>
          </cell>
          <cell r="G795">
            <v>3943.9999999999995</v>
          </cell>
          <cell r="H795">
            <v>0</v>
          </cell>
          <cell r="I795">
            <v>0</v>
          </cell>
        </row>
        <row r="796">
          <cell r="A796">
            <v>10107</v>
          </cell>
          <cell r="B796">
            <v>2031</v>
          </cell>
          <cell r="C796" t="str">
            <v>Perno de máquina de 16 x 152mm (5/8 x6")</v>
          </cell>
          <cell r="D796" t="str">
            <v>U</v>
          </cell>
          <cell r="E796">
            <v>0</v>
          </cell>
          <cell r="F796">
            <v>2500</v>
          </cell>
          <cell r="G796">
            <v>0</v>
          </cell>
          <cell r="H796">
            <v>0</v>
          </cell>
          <cell r="I796">
            <v>0</v>
          </cell>
        </row>
        <row r="797">
          <cell r="A797">
            <v>10077</v>
          </cell>
          <cell r="B797">
            <v>2102</v>
          </cell>
          <cell r="C797" t="str">
            <v>Espárrago de 16x305mm (5/8 x 12")</v>
          </cell>
          <cell r="D797" t="str">
            <v>U</v>
          </cell>
          <cell r="E797">
            <v>2</v>
          </cell>
          <cell r="F797">
            <v>5274.7519999999995</v>
          </cell>
          <cell r="G797">
            <v>10549.503999999999</v>
          </cell>
          <cell r="H797">
            <v>0</v>
          </cell>
          <cell r="I797">
            <v>0</v>
          </cell>
        </row>
        <row r="798">
          <cell r="A798">
            <v>10153</v>
          </cell>
          <cell r="B798">
            <v>2512</v>
          </cell>
          <cell r="C798" t="str">
            <v>Tuerca de ojo alargado para 5/8"</v>
          </cell>
          <cell r="D798" t="str">
            <v>U</v>
          </cell>
          <cell r="E798">
            <v>2</v>
          </cell>
          <cell r="F798">
            <v>7500</v>
          </cell>
          <cell r="G798">
            <v>15000</v>
          </cell>
          <cell r="H798">
            <v>0</v>
          </cell>
          <cell r="I798">
            <v>0</v>
          </cell>
        </row>
        <row r="799">
          <cell r="A799">
            <v>10024</v>
          </cell>
          <cell r="B799">
            <v>2412</v>
          </cell>
          <cell r="C799" t="str">
            <v>Arandela cuadrada para 5/8" (1/8"x2"x5/8")</v>
          </cell>
          <cell r="D799" t="str">
            <v>U</v>
          </cell>
          <cell r="E799">
            <v>10</v>
          </cell>
          <cell r="F799">
            <v>600</v>
          </cell>
          <cell r="G799">
            <v>6000</v>
          </cell>
          <cell r="H799">
            <v>0</v>
          </cell>
          <cell r="I799">
            <v>0</v>
          </cell>
        </row>
        <row r="800">
          <cell r="A800">
            <v>10023</v>
          </cell>
          <cell r="B800">
            <v>2411</v>
          </cell>
          <cell r="C800" t="str">
            <v>Arandela cuadrada para 1/2"</v>
          </cell>
          <cell r="D800" t="str">
            <v>U</v>
          </cell>
          <cell r="E800">
            <v>0</v>
          </cell>
          <cell r="F800">
            <v>300</v>
          </cell>
          <cell r="G800">
            <v>0</v>
          </cell>
          <cell r="H800">
            <v>0</v>
          </cell>
          <cell r="I800">
            <v>0</v>
          </cell>
        </row>
        <row r="801">
          <cell r="A801">
            <v>10027</v>
          </cell>
          <cell r="B801">
            <v>2402</v>
          </cell>
          <cell r="C801" t="str">
            <v>Arandela redonda para 1/2"</v>
          </cell>
          <cell r="D801" t="str">
            <v>U</v>
          </cell>
          <cell r="E801">
            <v>4</v>
          </cell>
          <cell r="F801">
            <v>300</v>
          </cell>
          <cell r="G801">
            <v>1200</v>
          </cell>
          <cell r="H801">
            <v>0</v>
          </cell>
          <cell r="I801">
            <v>0</v>
          </cell>
        </row>
        <row r="866">
          <cell r="A866">
            <v>10093</v>
          </cell>
          <cell r="B866">
            <v>772</v>
          </cell>
          <cell r="C866" t="str">
            <v>Grapa prensora de tres pernos</v>
          </cell>
          <cell r="D866" t="str">
            <v>U</v>
          </cell>
          <cell r="E866">
            <v>4</v>
          </cell>
          <cell r="F866">
            <v>4303.5999999999995</v>
          </cell>
          <cell r="G866">
            <v>17214.399999999998</v>
          </cell>
          <cell r="H866">
            <v>0</v>
          </cell>
          <cell r="I866">
            <v>0</v>
          </cell>
        </row>
        <row r="867">
          <cell r="A867">
            <v>10171</v>
          </cell>
          <cell r="B867">
            <v>8295</v>
          </cell>
          <cell r="C867" t="str">
            <v>Aislador tipo tensor de 108mm (4 1/4"). Clase ANSI 54-2. Ref:8295</v>
          </cell>
          <cell r="D867" t="str">
            <v>U</v>
          </cell>
          <cell r="E867">
            <v>1</v>
          </cell>
          <cell r="F867">
            <v>8700</v>
          </cell>
          <cell r="G867">
            <v>8700</v>
          </cell>
          <cell r="H867">
            <v>0</v>
          </cell>
          <cell r="I867">
            <v>0</v>
          </cell>
        </row>
        <row r="868">
          <cell r="A868">
            <v>10095</v>
          </cell>
          <cell r="B868">
            <v>1103</v>
          </cell>
          <cell r="C868" t="str">
            <v>Guardacabo en acero 3/8"</v>
          </cell>
          <cell r="D868" t="str">
            <v>U</v>
          </cell>
          <cell r="E868">
            <v>1</v>
          </cell>
          <cell r="F868">
            <v>1200</v>
          </cell>
          <cell r="G868">
            <v>1200</v>
          </cell>
          <cell r="H868">
            <v>0</v>
          </cell>
          <cell r="I868">
            <v>0</v>
          </cell>
        </row>
        <row r="869">
          <cell r="A869">
            <v>10022</v>
          </cell>
          <cell r="B869">
            <v>2421</v>
          </cell>
          <cell r="C869" t="str">
            <v>Arandela cuadrada curvada para 5/8"x4"x4"x1/4"</v>
          </cell>
          <cell r="D869" t="str">
            <v>U</v>
          </cell>
          <cell r="E869">
            <v>1</v>
          </cell>
          <cell r="F869">
            <v>3000</v>
          </cell>
          <cell r="G869">
            <v>3000</v>
          </cell>
          <cell r="H869">
            <v>0</v>
          </cell>
          <cell r="I869">
            <v>0</v>
          </cell>
        </row>
        <row r="870">
          <cell r="A870">
            <v>10155</v>
          </cell>
          <cell r="B870">
            <v>2604</v>
          </cell>
          <cell r="C870" t="str">
            <v>Varilla de anclaje de acero de 1.8m x 5/8"</v>
          </cell>
          <cell r="D870" t="str">
            <v>U</v>
          </cell>
          <cell r="E870">
            <v>1</v>
          </cell>
          <cell r="F870">
            <v>13943.199999999999</v>
          </cell>
          <cell r="G870">
            <v>13943.199999999999</v>
          </cell>
          <cell r="H870">
            <v>0</v>
          </cell>
          <cell r="I870">
            <v>0</v>
          </cell>
        </row>
        <row r="871">
          <cell r="A871">
            <v>10156</v>
          </cell>
          <cell r="B871">
            <v>2701</v>
          </cell>
          <cell r="C871" t="str">
            <v>Vigueta de concreto tipo A</v>
          </cell>
          <cell r="D871" t="str">
            <v>U</v>
          </cell>
          <cell r="E871">
            <v>1</v>
          </cell>
          <cell r="F871">
            <v>6000</v>
          </cell>
          <cell r="G871">
            <v>6000</v>
          </cell>
          <cell r="H871">
            <v>0</v>
          </cell>
          <cell r="I871">
            <v>0</v>
          </cell>
        </row>
        <row r="872">
          <cell r="A872">
            <v>10036</v>
          </cell>
          <cell r="B872">
            <v>2806</v>
          </cell>
          <cell r="C872" t="str">
            <v>Cable de acero galvanizado SGX de 3/8"</v>
          </cell>
          <cell r="D872" t="str">
            <v>m</v>
          </cell>
          <cell r="E872">
            <v>10</v>
          </cell>
          <cell r="F872">
            <v>1800</v>
          </cell>
          <cell r="G872">
            <v>18000</v>
          </cell>
          <cell r="H872">
            <v>0</v>
          </cell>
          <cell r="I872">
            <v>0</v>
          </cell>
        </row>
        <row r="911">
          <cell r="A911">
            <v>10019</v>
          </cell>
          <cell r="B911">
            <v>631</v>
          </cell>
          <cell r="C911" t="str">
            <v>Aislador tipo tensor de 140mm (5 1/2"). Clase ANSI 54-3. Ref:8305</v>
          </cell>
          <cell r="D911" t="str">
            <v>U</v>
          </cell>
          <cell r="E911">
            <v>1</v>
          </cell>
          <cell r="F911">
            <v>10111.719999999999</v>
          </cell>
          <cell r="G911">
            <v>10111.719999999999</v>
          </cell>
          <cell r="H911">
            <v>0</v>
          </cell>
          <cell r="I911">
            <v>0</v>
          </cell>
        </row>
        <row r="912">
          <cell r="A912">
            <v>10094</v>
          </cell>
          <cell r="B912">
            <v>771</v>
          </cell>
          <cell r="C912" t="str">
            <v>Grapa prensora de tres pernos de 3/8"x 1 1/2"x6"-Perno de 1/2"</v>
          </cell>
          <cell r="D912" t="str">
            <v>U</v>
          </cell>
          <cell r="E912">
            <v>4</v>
          </cell>
          <cell r="F912">
            <v>4303.5999999999995</v>
          </cell>
          <cell r="G912">
            <v>17214.399999999998</v>
          </cell>
          <cell r="H912">
            <v>0</v>
          </cell>
          <cell r="I912">
            <v>0</v>
          </cell>
        </row>
        <row r="913">
          <cell r="A913">
            <v>10095</v>
          </cell>
          <cell r="B913">
            <v>1103</v>
          </cell>
          <cell r="C913" t="str">
            <v>Guardacabo en acero 3/8"</v>
          </cell>
          <cell r="D913" t="str">
            <v>U</v>
          </cell>
          <cell r="E913">
            <v>1</v>
          </cell>
          <cell r="F913">
            <v>1200</v>
          </cell>
          <cell r="G913">
            <v>1200</v>
          </cell>
          <cell r="H913">
            <v>0</v>
          </cell>
          <cell r="I913">
            <v>0</v>
          </cell>
        </row>
        <row r="914">
          <cell r="A914">
            <v>10022</v>
          </cell>
          <cell r="B914">
            <v>2421</v>
          </cell>
          <cell r="C914" t="str">
            <v>Arandela cuadrada curvada para 5/8"x4"x4"x1/4"</v>
          </cell>
          <cell r="D914" t="str">
            <v>U</v>
          </cell>
          <cell r="E914">
            <v>1</v>
          </cell>
          <cell r="F914">
            <v>3000</v>
          </cell>
          <cell r="G914">
            <v>3000</v>
          </cell>
          <cell r="H914">
            <v>0</v>
          </cell>
          <cell r="I914">
            <v>0</v>
          </cell>
        </row>
        <row r="915">
          <cell r="A915">
            <v>10155</v>
          </cell>
          <cell r="B915">
            <v>2604</v>
          </cell>
          <cell r="C915" t="str">
            <v>Varilla de anclaje de acero de 1.8m x 5/8"</v>
          </cell>
          <cell r="D915" t="str">
            <v>U</v>
          </cell>
          <cell r="E915">
            <v>1</v>
          </cell>
          <cell r="F915">
            <v>13943.199999999999</v>
          </cell>
          <cell r="G915">
            <v>13943.199999999999</v>
          </cell>
          <cell r="H915">
            <v>0</v>
          </cell>
          <cell r="I915">
            <v>0</v>
          </cell>
        </row>
        <row r="916">
          <cell r="A916">
            <v>10156</v>
          </cell>
          <cell r="B916">
            <v>2701</v>
          </cell>
          <cell r="C916" t="str">
            <v>Vigueta de concreto tipo A</v>
          </cell>
          <cell r="D916" t="str">
            <v>U</v>
          </cell>
          <cell r="E916">
            <v>1</v>
          </cell>
          <cell r="F916">
            <v>6000</v>
          </cell>
          <cell r="G916">
            <v>6000</v>
          </cell>
          <cell r="H916">
            <v>0</v>
          </cell>
          <cell r="I916">
            <v>0</v>
          </cell>
        </row>
        <row r="917">
          <cell r="A917">
            <v>10036</v>
          </cell>
          <cell r="B917">
            <v>2806</v>
          </cell>
          <cell r="C917" t="str">
            <v>Cable de acero galvanizado SGX de 3/8"</v>
          </cell>
          <cell r="D917" t="str">
            <v>ML</v>
          </cell>
          <cell r="E917">
            <v>15</v>
          </cell>
          <cell r="F917">
            <v>1800</v>
          </cell>
          <cell r="G917">
            <v>27000</v>
          </cell>
          <cell r="H917">
            <v>0</v>
          </cell>
          <cell r="I917">
            <v>0</v>
          </cell>
        </row>
        <row r="978">
          <cell r="A978">
            <v>10126</v>
          </cell>
          <cell r="B978">
            <v>411</v>
          </cell>
          <cell r="C978" t="str">
            <v>Tablero General de protecciónes y control</v>
          </cell>
          <cell r="D978" t="str">
            <v>U</v>
          </cell>
          <cell r="E978">
            <v>1</v>
          </cell>
          <cell r="F978">
            <v>1067199.9999999998</v>
          </cell>
          <cell r="G978">
            <v>1067199.9999999998</v>
          </cell>
          <cell r="H978">
            <v>1</v>
          </cell>
          <cell r="I978">
            <v>1067199.9999999998</v>
          </cell>
        </row>
        <row r="979">
          <cell r="A979">
            <v>10127</v>
          </cell>
          <cell r="B979" t="str">
            <v>0411</v>
          </cell>
          <cell r="C979" t="str">
            <v>Tablero de Alumbrado de 12 circuito, con totalizador; 3F-4H; 150A; 240 V.</v>
          </cell>
          <cell r="D979" t="str">
            <v>U</v>
          </cell>
          <cell r="E979">
            <v>8</v>
          </cell>
          <cell r="F979">
            <v>260129.99999999994</v>
          </cell>
          <cell r="G979">
            <v>2081039.9999999995</v>
          </cell>
          <cell r="H979">
            <v>8</v>
          </cell>
          <cell r="I979">
            <v>2081039.9999999995</v>
          </cell>
        </row>
        <row r="980">
          <cell r="A980">
            <v>10128</v>
          </cell>
          <cell r="B980" t="str">
            <v>0412</v>
          </cell>
          <cell r="C980" t="str">
            <v>Breaker totalizador de 3x250 A. 240V.Icc 25 kA Marca Merlin Gerin</v>
          </cell>
          <cell r="D980" t="str">
            <v>U</v>
          </cell>
          <cell r="E980">
            <v>1</v>
          </cell>
          <cell r="F980">
            <v>380000</v>
          </cell>
          <cell r="G980">
            <v>380000</v>
          </cell>
          <cell r="H980">
            <v>1</v>
          </cell>
          <cell r="I980">
            <v>380000</v>
          </cell>
        </row>
        <row r="981">
          <cell r="A981">
            <v>10129</v>
          </cell>
          <cell r="B981">
            <v>412</v>
          </cell>
          <cell r="C981" t="str">
            <v>Breaker totalizador de 3x50 A. 220V.Icc 10 kA Merlin Gerin. Easy Pact. EZC100B3050.</v>
          </cell>
          <cell r="D981" t="str">
            <v>U</v>
          </cell>
          <cell r="E981">
            <v>8</v>
          </cell>
          <cell r="F981">
            <v>150000</v>
          </cell>
          <cell r="G981">
            <v>1200000</v>
          </cell>
          <cell r="H981">
            <v>8</v>
          </cell>
          <cell r="I981">
            <v>1200000</v>
          </cell>
        </row>
        <row r="982">
          <cell r="A982">
            <v>10130</v>
          </cell>
          <cell r="B982" t="str">
            <v>I0030</v>
          </cell>
          <cell r="C982" t="str">
            <v>Breaker totalizador de 3x40 A. 220V.Icc 10 kA Merlin Gerin. Easy Pact. EZC100B3040.</v>
          </cell>
          <cell r="D982" t="str">
            <v>U</v>
          </cell>
          <cell r="E982">
            <v>8</v>
          </cell>
          <cell r="F982">
            <v>150000</v>
          </cell>
          <cell r="G982">
            <v>1200000</v>
          </cell>
          <cell r="H982">
            <v>8</v>
          </cell>
          <cell r="I982">
            <v>1200000</v>
          </cell>
        </row>
        <row r="983">
          <cell r="A983">
            <v>10131</v>
          </cell>
          <cell r="B983" t="str">
            <v>I0004</v>
          </cell>
          <cell r="C983" t="str">
            <v>Interruptor enchufable bipolar de 2x15A; 240 V. Luminex</v>
          </cell>
          <cell r="D983" t="str">
            <v>U</v>
          </cell>
          <cell r="E983">
            <v>30</v>
          </cell>
          <cell r="F983">
            <v>32000</v>
          </cell>
          <cell r="G983">
            <v>960000</v>
          </cell>
          <cell r="H983">
            <v>30</v>
          </cell>
          <cell r="I983">
            <v>960000</v>
          </cell>
        </row>
        <row r="999">
          <cell r="A999">
            <v>10001</v>
          </cell>
          <cell r="B999" t="str">
            <v>I0040</v>
          </cell>
          <cell r="C999" t="str">
            <v>AAAC # 1/0 (Aleación)</v>
          </cell>
          <cell r="D999" t="str">
            <v>ml</v>
          </cell>
          <cell r="E999">
            <v>3.1500000000000004</v>
          </cell>
          <cell r="F999">
            <v>2050</v>
          </cell>
          <cell r="G999">
            <v>6457.5000000000009</v>
          </cell>
          <cell r="H999">
            <v>0</v>
          </cell>
          <cell r="I999">
            <v>0</v>
          </cell>
        </row>
        <row r="1000">
          <cell r="A1000">
            <v>10008</v>
          </cell>
          <cell r="B1000" t="str">
            <v>I0045</v>
          </cell>
          <cell r="C1000" t="str">
            <v>ACSR # 2</v>
          </cell>
          <cell r="D1000" t="str">
            <v>ml</v>
          </cell>
          <cell r="E1000">
            <v>0.05</v>
          </cell>
          <cell r="F1000">
            <v>1250</v>
          </cell>
          <cell r="G1000">
            <v>62.5</v>
          </cell>
          <cell r="H1000">
            <v>0</v>
          </cell>
          <cell r="I1000">
            <v>0</v>
          </cell>
        </row>
        <row r="1017">
          <cell r="A1017">
            <v>10041</v>
          </cell>
          <cell r="B1017" t="str">
            <v>I0033</v>
          </cell>
          <cell r="C1017" t="str">
            <v>Cable cuadruplex 3x1/0 AAAC + 1/0 AAAC aislado XLP</v>
          </cell>
          <cell r="D1017" t="str">
            <v>m</v>
          </cell>
          <cell r="E1017">
            <v>1</v>
          </cell>
          <cell r="F1017">
            <v>13500</v>
          </cell>
          <cell r="G1017">
            <v>13500</v>
          </cell>
          <cell r="H1017">
            <v>540</v>
          </cell>
          <cell r="I1017">
            <v>7290000</v>
          </cell>
        </row>
        <row r="1018">
          <cell r="A1018">
            <v>10081</v>
          </cell>
          <cell r="B1018" t="str">
            <v>I0010</v>
          </cell>
          <cell r="C1018" t="str">
            <v>Tubo conduit PVC de 3 m  x 2"</v>
          </cell>
          <cell r="D1018" t="str">
            <v>m</v>
          </cell>
          <cell r="E1018">
            <v>1</v>
          </cell>
          <cell r="F1018">
            <v>6000</v>
          </cell>
          <cell r="G1018">
            <v>6000</v>
          </cell>
          <cell r="H1018">
            <v>540</v>
          </cell>
          <cell r="I1018">
            <v>3240000</v>
          </cell>
        </row>
        <row r="1019">
          <cell r="A1019">
            <v>10076</v>
          </cell>
          <cell r="B1019" t="str">
            <v>I0060</v>
          </cell>
          <cell r="C1019" t="str">
            <v>Curva conduit de 2" PVC</v>
          </cell>
          <cell r="D1019" t="str">
            <v>m</v>
          </cell>
          <cell r="E1019">
            <v>2.9629629629629631E-2</v>
          </cell>
          <cell r="F1019">
            <v>9000</v>
          </cell>
          <cell r="G1019">
            <v>266.66666666666669</v>
          </cell>
          <cell r="H1019">
            <v>16</v>
          </cell>
          <cell r="I1019">
            <v>144000</v>
          </cell>
        </row>
        <row r="1020">
          <cell r="A1020">
            <v>10021</v>
          </cell>
          <cell r="B1020">
            <v>3711</v>
          </cell>
          <cell r="C1020" t="str">
            <v>Cable de cobre desnudo # 2 AWG</v>
          </cell>
          <cell r="D1020" t="str">
            <v>m</v>
          </cell>
          <cell r="E1020">
            <v>0.51851851851851849</v>
          </cell>
          <cell r="F1020">
            <v>9000</v>
          </cell>
          <cell r="G1020">
            <v>4666.6666666666661</v>
          </cell>
          <cell r="H1020">
            <v>280</v>
          </cell>
          <cell r="I1020">
            <v>2520000</v>
          </cell>
        </row>
        <row r="1036">
          <cell r="A1036">
            <v>10121</v>
          </cell>
          <cell r="B1036" t="str">
            <v>0114</v>
          </cell>
          <cell r="C1036" t="str">
            <v>Poste de concreto de 14 metros 1050 Kg.</v>
          </cell>
          <cell r="D1036" t="str">
            <v xml:space="preserve">U </v>
          </cell>
          <cell r="E1036">
            <v>1</v>
          </cell>
          <cell r="F1036">
            <v>974399.99999999988</v>
          </cell>
          <cell r="G1036">
            <v>974399.99999999988</v>
          </cell>
          <cell r="H1036">
            <v>8</v>
          </cell>
          <cell r="I1036">
            <v>7795199.9999999991</v>
          </cell>
        </row>
        <row r="1037">
          <cell r="A1037">
            <v>10120</v>
          </cell>
          <cell r="B1037">
            <v>110</v>
          </cell>
          <cell r="C1037" t="str">
            <v>Poste de concreto de 12 m.  750 Kg</v>
          </cell>
          <cell r="D1037" t="str">
            <v xml:space="preserve">U </v>
          </cell>
          <cell r="E1037">
            <v>0</v>
          </cell>
          <cell r="F1037">
            <v>501642</v>
          </cell>
          <cell r="G1037">
            <v>0</v>
          </cell>
          <cell r="H1037">
            <v>0</v>
          </cell>
          <cell r="I1037">
            <v>0</v>
          </cell>
        </row>
        <row r="1038">
          <cell r="A1038">
            <v>10124</v>
          </cell>
          <cell r="B1038" t="str">
            <v>0401</v>
          </cell>
          <cell r="C1038" t="str">
            <v>Registro eléctrico de  0,6 x 0,6 x 0,6 m3 con tapa en ángulo de 1½"</v>
          </cell>
          <cell r="D1038" t="str">
            <v xml:space="preserve">U </v>
          </cell>
          <cell r="E1038">
            <v>1.125</v>
          </cell>
          <cell r="F1038">
            <v>80000</v>
          </cell>
          <cell r="G1038">
            <v>90000</v>
          </cell>
          <cell r="H1038">
            <v>9</v>
          </cell>
          <cell r="I1038">
            <v>720000</v>
          </cell>
        </row>
        <row r="1055">
          <cell r="A1055">
            <v>10135</v>
          </cell>
          <cell r="B1055">
            <v>5824</v>
          </cell>
          <cell r="C1055" t="str">
            <v>Transformador monofásico de 25 KVA 13200 - 240/120 V.</v>
          </cell>
          <cell r="D1055" t="str">
            <v xml:space="preserve">U </v>
          </cell>
          <cell r="E1055">
            <v>0</v>
          </cell>
          <cell r="F1055">
            <v>1838692.7999999998</v>
          </cell>
          <cell r="G1055">
            <v>0</v>
          </cell>
          <cell r="H1055">
            <v>0</v>
          </cell>
          <cell r="I1055">
            <v>0</v>
          </cell>
        </row>
        <row r="1056">
          <cell r="A1056">
            <v>10138</v>
          </cell>
          <cell r="B1056">
            <v>5825</v>
          </cell>
          <cell r="C1056" t="str">
            <v>Transformador monofásico de 37,5 KVA 13200 - 240/120 V.</v>
          </cell>
          <cell r="D1056" t="str">
            <v xml:space="preserve">U </v>
          </cell>
          <cell r="E1056">
            <v>0</v>
          </cell>
          <cell r="F1056">
            <v>2341970.4</v>
          </cell>
          <cell r="G1056">
            <v>0</v>
          </cell>
          <cell r="H1056">
            <v>0</v>
          </cell>
          <cell r="I1056">
            <v>0</v>
          </cell>
        </row>
        <row r="1057">
          <cell r="A1057">
            <v>10151</v>
          </cell>
          <cell r="B1057">
            <v>5843</v>
          </cell>
          <cell r="C1057" t="str">
            <v>Transformador trifásico de 75 KVA</v>
          </cell>
          <cell r="D1057" t="str">
            <v xml:space="preserve">U </v>
          </cell>
          <cell r="E1057">
            <v>1</v>
          </cell>
          <cell r="F1057">
            <v>5435760</v>
          </cell>
          <cell r="G1057">
            <v>5435760</v>
          </cell>
          <cell r="H1057">
            <v>1</v>
          </cell>
          <cell r="I1057">
            <v>5435760</v>
          </cell>
        </row>
        <row r="1058">
          <cell r="A1058">
            <v>10063</v>
          </cell>
          <cell r="B1058">
            <v>5621</v>
          </cell>
          <cell r="C1058" t="str">
            <v>Cortacircuito monopolares de 15 KV,  100 A, Hierro, Ref: 55408</v>
          </cell>
          <cell r="D1058" t="str">
            <v xml:space="preserve">U </v>
          </cell>
          <cell r="E1058">
            <v>3</v>
          </cell>
          <cell r="F1058">
            <v>133458</v>
          </cell>
          <cell r="G1058">
            <v>400374</v>
          </cell>
          <cell r="H1058">
            <v>3</v>
          </cell>
          <cell r="I1058">
            <v>400374</v>
          </cell>
        </row>
        <row r="1059">
          <cell r="A1059">
            <v>10100</v>
          </cell>
          <cell r="B1059">
            <v>5505</v>
          </cell>
          <cell r="C1059" t="str">
            <v>Pararrayos distribución 12 KV, 10 KA, Ref: 55489</v>
          </cell>
          <cell r="D1059" t="str">
            <v xml:space="preserve">U </v>
          </cell>
          <cell r="E1059">
            <v>3</v>
          </cell>
          <cell r="F1059">
            <v>134212</v>
          </cell>
          <cell r="G1059">
            <v>402636</v>
          </cell>
          <cell r="H1059">
            <v>3</v>
          </cell>
          <cell r="I1059">
            <v>402636</v>
          </cell>
        </row>
        <row r="1060">
          <cell r="A1060">
            <v>10087</v>
          </cell>
          <cell r="B1060">
            <v>5508</v>
          </cell>
          <cell r="C1060" t="str">
            <v>Fusible tipo H de 3 A.</v>
          </cell>
          <cell r="D1060" t="str">
            <v xml:space="preserve">U </v>
          </cell>
          <cell r="E1060">
            <v>3</v>
          </cell>
          <cell r="F1060">
            <v>2940</v>
          </cell>
          <cell r="G1060">
            <v>8820</v>
          </cell>
          <cell r="H1060">
            <v>3</v>
          </cell>
          <cell r="I1060">
            <v>8820</v>
          </cell>
        </row>
        <row r="1061">
          <cell r="A1061">
            <v>10038</v>
          </cell>
          <cell r="B1061" t="str">
            <v>I0049</v>
          </cell>
          <cell r="C1061" t="str">
            <v>Cable de Cu con aislamiento termoplástico, calibre # 2/0</v>
          </cell>
          <cell r="D1061" t="str">
            <v>M</v>
          </cell>
          <cell r="E1061">
            <v>0</v>
          </cell>
          <cell r="F1061">
            <v>15659.999999999998</v>
          </cell>
          <cell r="G1061">
            <v>0</v>
          </cell>
          <cell r="H1061">
            <v>0</v>
          </cell>
          <cell r="I1061">
            <v>0</v>
          </cell>
        </row>
        <row r="1062">
          <cell r="A1062">
            <v>10060</v>
          </cell>
          <cell r="B1062" t="str">
            <v>SR-65</v>
          </cell>
          <cell r="C1062" t="str">
            <v>Conector Tipo Cuña - AMPAS con Estribo y cartucho</v>
          </cell>
          <cell r="D1062" t="str">
            <v xml:space="preserve">U </v>
          </cell>
          <cell r="E1062">
            <v>3</v>
          </cell>
          <cell r="F1062">
            <v>24000</v>
          </cell>
          <cell r="G1062">
            <v>72000</v>
          </cell>
          <cell r="H1062">
            <v>3</v>
          </cell>
          <cell r="I1062">
            <v>72000</v>
          </cell>
        </row>
        <row r="1063">
          <cell r="A1063">
            <v>10061</v>
          </cell>
          <cell r="B1063" t="str">
            <v>SR-66</v>
          </cell>
          <cell r="C1063" t="str">
            <v>Conector transversal</v>
          </cell>
          <cell r="D1063" t="str">
            <v xml:space="preserve">U </v>
          </cell>
          <cell r="E1063">
            <v>3</v>
          </cell>
          <cell r="F1063">
            <v>18000</v>
          </cell>
          <cell r="G1063">
            <v>54000</v>
          </cell>
          <cell r="H1063">
            <v>3</v>
          </cell>
          <cell r="I1063">
            <v>54000</v>
          </cell>
        </row>
        <row r="1064">
          <cell r="A1064">
            <v>10048</v>
          </cell>
          <cell r="B1064">
            <v>1282</v>
          </cell>
          <cell r="C1064" t="str">
            <v>Cinta Band-it de 5/8"</v>
          </cell>
          <cell r="D1064" t="str">
            <v xml:space="preserve">U </v>
          </cell>
          <cell r="E1064">
            <v>3</v>
          </cell>
          <cell r="F1064">
            <v>2000</v>
          </cell>
          <cell r="G1064">
            <v>6000</v>
          </cell>
          <cell r="H1064">
            <v>3</v>
          </cell>
          <cell r="I1064">
            <v>6000</v>
          </cell>
        </row>
        <row r="1065">
          <cell r="A1065">
            <v>10097</v>
          </cell>
          <cell r="B1065">
            <v>1292</v>
          </cell>
          <cell r="C1065" t="str">
            <v>Hebilla para cinta Band-it de 5/8"</v>
          </cell>
          <cell r="D1065" t="str">
            <v xml:space="preserve">U </v>
          </cell>
          <cell r="E1065">
            <v>3</v>
          </cell>
          <cell r="F1065">
            <v>1200</v>
          </cell>
          <cell r="G1065">
            <v>3600</v>
          </cell>
          <cell r="H1065">
            <v>3</v>
          </cell>
          <cell r="I1065">
            <v>3600</v>
          </cell>
        </row>
        <row r="1066">
          <cell r="A1066">
            <v>10152</v>
          </cell>
          <cell r="B1066">
            <v>2901</v>
          </cell>
          <cell r="C1066" t="str">
            <v>Tubo conduit metálico de 3 m  x 1/2"</v>
          </cell>
          <cell r="D1066" t="str">
            <v xml:space="preserve">U </v>
          </cell>
          <cell r="E1066">
            <v>1</v>
          </cell>
          <cell r="F1066">
            <v>20000</v>
          </cell>
          <cell r="G1066">
            <v>20000</v>
          </cell>
          <cell r="H1066">
            <v>1</v>
          </cell>
          <cell r="I1066">
            <v>20000</v>
          </cell>
        </row>
        <row r="1067">
          <cell r="A1067">
            <v>10154</v>
          </cell>
          <cell r="B1067">
            <v>3001</v>
          </cell>
          <cell r="C1067" t="str">
            <v>Varilla copperweld con conector de 5/8" x 2,4m</v>
          </cell>
          <cell r="D1067" t="str">
            <v xml:space="preserve">U </v>
          </cell>
          <cell r="E1067">
            <v>1</v>
          </cell>
          <cell r="F1067">
            <v>55000</v>
          </cell>
          <cell r="G1067">
            <v>55000</v>
          </cell>
          <cell r="H1067">
            <v>1</v>
          </cell>
          <cell r="I1067">
            <v>55000</v>
          </cell>
        </row>
        <row r="1068">
          <cell r="A1068">
            <v>10021</v>
          </cell>
          <cell r="B1068">
            <v>3711</v>
          </cell>
          <cell r="C1068" t="str">
            <v>Cable de cobre desnudo # 2 AWG</v>
          </cell>
          <cell r="D1068" t="str">
            <v>M</v>
          </cell>
          <cell r="E1068">
            <v>15</v>
          </cell>
          <cell r="F1068">
            <v>9000</v>
          </cell>
          <cell r="G1068">
            <v>135000</v>
          </cell>
          <cell r="H1068">
            <v>15</v>
          </cell>
          <cell r="I1068">
            <v>135000</v>
          </cell>
        </row>
        <row r="1111">
          <cell r="A1111">
            <v>10069</v>
          </cell>
          <cell r="B1111">
            <v>265</v>
          </cell>
          <cell r="C1111" t="str">
            <v>Cruceta de madera de 2,4 m x 4" x 4".</v>
          </cell>
          <cell r="D1111" t="str">
            <v>U</v>
          </cell>
          <cell r="E1111">
            <v>0</v>
          </cell>
          <cell r="F1111">
            <v>45000</v>
          </cell>
          <cell r="G1111">
            <v>0</v>
          </cell>
          <cell r="H1111">
            <v>0</v>
          </cell>
          <cell r="I1111">
            <v>0</v>
          </cell>
        </row>
        <row r="1112">
          <cell r="A1112">
            <v>10072</v>
          </cell>
          <cell r="B1112">
            <v>333</v>
          </cell>
          <cell r="C1112" t="str">
            <v>Diagonal de 0.68 m en ángulo de 1.5x1.5x3/16"</v>
          </cell>
          <cell r="D1112" t="str">
            <v>U</v>
          </cell>
          <cell r="E1112">
            <v>0</v>
          </cell>
          <cell r="F1112">
            <v>14007</v>
          </cell>
          <cell r="G1112">
            <v>0</v>
          </cell>
          <cell r="H1112">
            <v>0</v>
          </cell>
          <cell r="I1112">
            <v>0</v>
          </cell>
        </row>
        <row r="1113">
          <cell r="A1113">
            <v>10054</v>
          </cell>
          <cell r="B1113">
            <v>1031</v>
          </cell>
          <cell r="C1113" t="str">
            <v>Conector AMP, Estribo y cartucho</v>
          </cell>
          <cell r="D1113" t="str">
            <v>U</v>
          </cell>
          <cell r="E1113">
            <v>0</v>
          </cell>
          <cell r="F1113">
            <v>19550.64</v>
          </cell>
          <cell r="G1113">
            <v>0</v>
          </cell>
          <cell r="H1113">
            <v>0</v>
          </cell>
          <cell r="I1113">
            <v>0</v>
          </cell>
        </row>
        <row r="1114">
          <cell r="A1114">
            <v>10052</v>
          </cell>
          <cell r="B1114">
            <v>1212</v>
          </cell>
          <cell r="C1114" t="str">
            <v>Collarín de una salida. Diámetro cerrado de 15 cm.</v>
          </cell>
          <cell r="D1114" t="str">
            <v>U</v>
          </cell>
          <cell r="E1114">
            <v>0</v>
          </cell>
          <cell r="F1114">
            <v>14500</v>
          </cell>
          <cell r="G1114">
            <v>0</v>
          </cell>
          <cell r="H1114">
            <v>0</v>
          </cell>
          <cell r="I1114">
            <v>0</v>
          </cell>
        </row>
        <row r="1115">
          <cell r="A1115">
            <v>10105</v>
          </cell>
          <cell r="B1115">
            <v>2022</v>
          </cell>
          <cell r="C1115" t="str">
            <v>Perno de máquina de 13x152mm (1/2 x 6")</v>
          </cell>
          <cell r="D1115" t="str">
            <v>U</v>
          </cell>
          <cell r="E1115">
            <v>0</v>
          </cell>
          <cell r="F1115">
            <v>1500</v>
          </cell>
          <cell r="G1115">
            <v>0</v>
          </cell>
          <cell r="H1115">
            <v>0</v>
          </cell>
          <cell r="I1115">
            <v>0</v>
          </cell>
        </row>
        <row r="1116">
          <cell r="A1116">
            <v>10108</v>
          </cell>
          <cell r="B1116">
            <v>2032</v>
          </cell>
          <cell r="C1116" t="str">
            <v>Perno de máquina de 16 x 203mm (5/8 x 8")</v>
          </cell>
          <cell r="D1116" t="str">
            <v>U</v>
          </cell>
          <cell r="E1116">
            <v>0</v>
          </cell>
          <cell r="F1116">
            <v>3500</v>
          </cell>
          <cell r="G1116">
            <v>0</v>
          </cell>
          <cell r="H1116">
            <v>0</v>
          </cell>
          <cell r="I1116">
            <v>0</v>
          </cell>
        </row>
        <row r="1117">
          <cell r="A1117">
            <v>10024</v>
          </cell>
          <cell r="B1117">
            <v>2412</v>
          </cell>
          <cell r="C1117" t="str">
            <v>Arandela cuadrada para 5/8" (1/8"x2"x5/8")</v>
          </cell>
          <cell r="D1117" t="str">
            <v>U</v>
          </cell>
          <cell r="E1117">
            <v>0</v>
          </cell>
          <cell r="F1117">
            <v>600</v>
          </cell>
          <cell r="G1117">
            <v>0</v>
          </cell>
          <cell r="H1117">
            <v>0</v>
          </cell>
          <cell r="I1117">
            <v>0</v>
          </cell>
        </row>
        <row r="1118">
          <cell r="A1118">
            <v>10026</v>
          </cell>
          <cell r="B1118">
            <v>2434</v>
          </cell>
          <cell r="C1118" t="str">
            <v>Arandela de presión para 5/8"</v>
          </cell>
          <cell r="D1118" t="str">
            <v>U</v>
          </cell>
          <cell r="E1118">
            <v>0</v>
          </cell>
          <cell r="F1118">
            <v>500</v>
          </cell>
          <cell r="G1118">
            <v>0</v>
          </cell>
          <cell r="H1118">
            <v>0</v>
          </cell>
          <cell r="I1118">
            <v>0</v>
          </cell>
        </row>
        <row r="1119">
          <cell r="A1119">
            <v>10028</v>
          </cell>
          <cell r="B1119">
            <v>2403</v>
          </cell>
          <cell r="C1119" t="str">
            <v>Arandela redonda para 5/8"</v>
          </cell>
          <cell r="D1119" t="str">
            <v>U</v>
          </cell>
          <cell r="E1119">
            <v>0</v>
          </cell>
          <cell r="F1119">
            <v>400</v>
          </cell>
          <cell r="G1119">
            <v>0</v>
          </cell>
          <cell r="H1119">
            <v>0</v>
          </cell>
          <cell r="I1119">
            <v>0</v>
          </cell>
        </row>
        <row r="1120">
          <cell r="A1120">
            <v>10023</v>
          </cell>
          <cell r="B1120">
            <v>2411</v>
          </cell>
          <cell r="C1120" t="str">
            <v>Arandela cuadrada para 1/2"</v>
          </cell>
          <cell r="D1120" t="str">
            <v>U</v>
          </cell>
          <cell r="E1120">
            <v>0</v>
          </cell>
          <cell r="F1120">
            <v>300</v>
          </cell>
          <cell r="G1120">
            <v>0</v>
          </cell>
          <cell r="H1120">
            <v>0</v>
          </cell>
          <cell r="I1120">
            <v>0</v>
          </cell>
        </row>
        <row r="1121">
          <cell r="A1121">
            <v>10063</v>
          </cell>
          <cell r="B1121">
            <v>5621</v>
          </cell>
          <cell r="C1121" t="str">
            <v>Cortacircuito monopolares de 15 KV,  100 A, Hierro, Ref: 55408</v>
          </cell>
          <cell r="D1121" t="str">
            <v>U</v>
          </cell>
          <cell r="E1121">
            <v>2</v>
          </cell>
          <cell r="F1121">
            <v>133458</v>
          </cell>
          <cell r="G1121">
            <v>266916</v>
          </cell>
          <cell r="H1121">
            <v>0</v>
          </cell>
          <cell r="I1121">
            <v>0</v>
          </cell>
        </row>
        <row r="1122">
          <cell r="A1122">
            <v>10088</v>
          </cell>
          <cell r="B1122">
            <v>5521</v>
          </cell>
          <cell r="C1122" t="str">
            <v>Fusible tipo T</v>
          </cell>
          <cell r="D1122" t="str">
            <v>U</v>
          </cell>
          <cell r="E1122">
            <v>2</v>
          </cell>
          <cell r="F1122">
            <v>2940</v>
          </cell>
          <cell r="G1122">
            <v>5880</v>
          </cell>
          <cell r="H1122">
            <v>0</v>
          </cell>
          <cell r="I1122">
            <v>0</v>
          </cell>
        </row>
        <row r="1138">
          <cell r="A1138">
            <v>10069</v>
          </cell>
          <cell r="B1138">
            <v>265</v>
          </cell>
          <cell r="C1138" t="str">
            <v>Cruceta de madera de 2,4 m x 4" x 4".</v>
          </cell>
          <cell r="D1138" t="str">
            <v>U</v>
          </cell>
          <cell r="E1138">
            <v>1</v>
          </cell>
          <cell r="F1138">
            <v>45000</v>
          </cell>
          <cell r="G1138">
            <v>45000</v>
          </cell>
          <cell r="H1138">
            <v>0</v>
          </cell>
          <cell r="I1138">
            <v>0</v>
          </cell>
        </row>
        <row r="1139">
          <cell r="A1139">
            <v>10071</v>
          </cell>
          <cell r="B1139">
            <v>313</v>
          </cell>
          <cell r="C1139" t="str">
            <v>Diagonal de 0.64 m en ángulo de 1.5x1.5x3/16"</v>
          </cell>
          <cell r="D1139" t="str">
            <v>U</v>
          </cell>
          <cell r="E1139">
            <v>1</v>
          </cell>
          <cell r="F1139">
            <v>12000</v>
          </cell>
          <cell r="G1139">
            <v>12000</v>
          </cell>
          <cell r="H1139">
            <v>0</v>
          </cell>
          <cell r="I1139">
            <v>0</v>
          </cell>
        </row>
        <row r="1140">
          <cell r="A1140">
            <v>10053</v>
          </cell>
          <cell r="B1140">
            <v>1272</v>
          </cell>
          <cell r="C1140" t="str">
            <v>Collarín para transformadores diámetro cerrado 17 cm</v>
          </cell>
          <cell r="D1140" t="str">
            <v>U</v>
          </cell>
          <cell r="E1140">
            <v>2</v>
          </cell>
          <cell r="F1140">
            <v>15000</v>
          </cell>
          <cell r="G1140">
            <v>30000</v>
          </cell>
          <cell r="H1140">
            <v>0</v>
          </cell>
          <cell r="I1140">
            <v>0</v>
          </cell>
        </row>
        <row r="1141">
          <cell r="A1141">
            <v>10052</v>
          </cell>
          <cell r="B1141">
            <v>1212</v>
          </cell>
          <cell r="C1141" t="str">
            <v>Collarín de una salida. Diámetro cerrado de 15 cm.</v>
          </cell>
          <cell r="D1141" t="str">
            <v>U</v>
          </cell>
          <cell r="E1141">
            <v>2</v>
          </cell>
          <cell r="F1141">
            <v>14500</v>
          </cell>
          <cell r="G1141">
            <v>29000</v>
          </cell>
          <cell r="H1141">
            <v>0</v>
          </cell>
          <cell r="I1141">
            <v>0</v>
          </cell>
        </row>
        <row r="1142">
          <cell r="A1142">
            <v>10105</v>
          </cell>
          <cell r="B1142">
            <v>2022</v>
          </cell>
          <cell r="C1142" t="str">
            <v>Perno de máquina de 13x152mm (1/2 x 6")</v>
          </cell>
          <cell r="D1142" t="str">
            <v>U</v>
          </cell>
          <cell r="E1142">
            <v>1</v>
          </cell>
          <cell r="F1142">
            <v>1500</v>
          </cell>
          <cell r="G1142">
            <v>1500</v>
          </cell>
          <cell r="H1142">
            <v>0</v>
          </cell>
          <cell r="I1142">
            <v>0</v>
          </cell>
        </row>
        <row r="1143">
          <cell r="A1143">
            <v>10107</v>
          </cell>
          <cell r="B1143">
            <v>2031</v>
          </cell>
          <cell r="C1143" t="str">
            <v>Perno de máquina de 16 x 152mm (5/8 x6")</v>
          </cell>
          <cell r="D1143" t="str">
            <v>U</v>
          </cell>
          <cell r="E1143">
            <v>1</v>
          </cell>
          <cell r="F1143">
            <v>2500</v>
          </cell>
          <cell r="G1143">
            <v>2500</v>
          </cell>
          <cell r="H1143">
            <v>0</v>
          </cell>
          <cell r="I1143">
            <v>0</v>
          </cell>
        </row>
        <row r="1144">
          <cell r="A1144">
            <v>10024</v>
          </cell>
          <cell r="B1144">
            <v>2412</v>
          </cell>
          <cell r="C1144" t="str">
            <v>Arandela cuadrada para 5/8" (1/8"x2"x5/8")</v>
          </cell>
          <cell r="D1144" t="str">
            <v>U</v>
          </cell>
          <cell r="E1144">
            <v>1</v>
          </cell>
          <cell r="F1144">
            <v>600</v>
          </cell>
          <cell r="G1144">
            <v>600</v>
          </cell>
          <cell r="H1144">
            <v>0</v>
          </cell>
          <cell r="I1144">
            <v>0</v>
          </cell>
        </row>
        <row r="1145">
          <cell r="A1145">
            <v>10026</v>
          </cell>
          <cell r="B1145">
            <v>2434</v>
          </cell>
          <cell r="C1145" t="str">
            <v>Arandela de presión para 5/8"</v>
          </cell>
          <cell r="D1145" t="str">
            <v>U</v>
          </cell>
          <cell r="E1145">
            <v>1</v>
          </cell>
          <cell r="F1145">
            <v>500</v>
          </cell>
          <cell r="G1145">
            <v>500</v>
          </cell>
          <cell r="H1145">
            <v>0</v>
          </cell>
          <cell r="I1145">
            <v>0</v>
          </cell>
        </row>
        <row r="1146">
          <cell r="A1146">
            <v>10023</v>
          </cell>
          <cell r="B1146">
            <v>2411</v>
          </cell>
          <cell r="C1146" t="str">
            <v>Arandela cuadrada para 1/2"</v>
          </cell>
          <cell r="D1146" t="str">
            <v>U</v>
          </cell>
          <cell r="E1146">
            <v>1</v>
          </cell>
          <cell r="F1146">
            <v>300</v>
          </cell>
          <cell r="G1146">
            <v>300</v>
          </cell>
          <cell r="H1146">
            <v>0</v>
          </cell>
          <cell r="I1146">
            <v>0</v>
          </cell>
        </row>
        <row r="1147">
          <cell r="A1147">
            <v>10027</v>
          </cell>
          <cell r="B1147">
            <v>2402</v>
          </cell>
          <cell r="C1147" t="str">
            <v>Arandela redonda para 1/2"</v>
          </cell>
          <cell r="D1147" t="str">
            <v>U</v>
          </cell>
          <cell r="E1147">
            <v>1</v>
          </cell>
          <cell r="F1147">
            <v>300</v>
          </cell>
          <cell r="G1147">
            <v>300</v>
          </cell>
          <cell r="H1147">
            <v>0</v>
          </cell>
          <cell r="I1147">
            <v>0</v>
          </cell>
        </row>
      </sheetData>
      <sheetData sheetId="6"/>
      <sheetData sheetId="7"/>
      <sheetData sheetId="8"/>
      <sheetData sheetId="9"/>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Unit"/>
      <sheetName val="ResumenMaterial"/>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efreshError="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J452"/>
      <sheetName val="ITA878"/>
      <sheetName val="AEA-944"/>
      <sheetName val="DUB-823"/>
      <sheetName val="GPI 526"/>
      <sheetName val="XXJ617"/>
      <sheetName val="SNG_855"/>
      <sheetName val="VEA 374"/>
      <sheetName val="HFB024"/>
      <sheetName val="PAJ8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OS OFICINA"/>
      <sheetName val="COSTOS CAMPAMENTO"/>
      <sheetName val="AIU"/>
      <sheetName val="FACTOR PRESTACIONAL 2009"/>
      <sheetName val="HISTORICO"/>
      <sheetName val="SALARIO CELADOR 2008"/>
      <sheetName val="TARIFAS REGISTRO DISTRITAL 2009"/>
      <sheetName val="EQUIPO"/>
      <sheetName val="MATERIAL"/>
      <sheetName val="Presup_Cancha"/>
      <sheetName val="Insumos"/>
      <sheetName val="materiales"/>
      <sheetName val="otros"/>
      <sheetName val="APU"/>
      <sheetName val="basicos"/>
      <sheetName val="Res-Accide-10"/>
      <sheetName val="MATRIZ PARA EL CALCULO DEL AIU "/>
      <sheetName val="a. p. u."/>
      <sheetName val="Presup Av 1o de mayo con 73a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precios"/>
    </sheetNames>
    <sheetDataSet>
      <sheetData sheetId="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es Renovación"/>
    </sheetNames>
    <sheetDataSet>
      <sheetData sheetId="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Accide-10"/>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REGIONES"/>
      <sheetName val="PRESUPUESTO DETALLADO"/>
      <sheetName val="PRESUPUESTO BASE POLIDEPORTIVO"/>
      <sheetName val="AHORROS"/>
      <sheetName val="días habiles 2015"/>
      <sheetName val="MANTENIMIENTO y OPERACIÓN"/>
      <sheetName val="PRESUPUESTO DE E&amp;D"/>
      <sheetName val="Análisis de precios"/>
    </sheetNames>
    <sheetDataSet>
      <sheetData sheetId="0" refreshError="1"/>
      <sheetData sheetId="1" refreshError="1"/>
      <sheetData sheetId="2" refreshError="1"/>
      <sheetData sheetId="3" refreshError="1"/>
      <sheetData sheetId="4">
        <row r="1">
          <cell r="M1" t="str">
            <v>Domingo</v>
          </cell>
        </row>
        <row r="2">
          <cell r="D2">
            <v>42005</v>
          </cell>
          <cell r="M2" t="str">
            <v>Sábado y domingo</v>
          </cell>
        </row>
        <row r="3">
          <cell r="D3">
            <v>42016</v>
          </cell>
        </row>
        <row r="4">
          <cell r="D4">
            <v>42086</v>
          </cell>
        </row>
        <row r="5">
          <cell r="D5">
            <v>42096</v>
          </cell>
        </row>
        <row r="6">
          <cell r="D6">
            <v>42097</v>
          </cell>
        </row>
        <row r="7">
          <cell r="D7">
            <v>42125</v>
          </cell>
        </row>
        <row r="8">
          <cell r="D8">
            <v>42142</v>
          </cell>
        </row>
        <row r="9">
          <cell r="D9">
            <v>42166</v>
          </cell>
        </row>
        <row r="10">
          <cell r="D10">
            <v>42163</v>
          </cell>
        </row>
        <row r="11">
          <cell r="D11">
            <v>42170</v>
          </cell>
        </row>
        <row r="12">
          <cell r="D12">
            <v>42184</v>
          </cell>
        </row>
        <row r="13">
          <cell r="D13">
            <v>42187</v>
          </cell>
        </row>
        <row r="14">
          <cell r="D14">
            <v>42205</v>
          </cell>
        </row>
        <row r="15">
          <cell r="D15">
            <v>42223</v>
          </cell>
        </row>
        <row r="16">
          <cell r="D16">
            <v>42233</v>
          </cell>
        </row>
        <row r="17">
          <cell r="D17">
            <v>42289</v>
          </cell>
        </row>
        <row r="18">
          <cell r="D18">
            <v>42310</v>
          </cell>
        </row>
        <row r="19">
          <cell r="D19">
            <v>42324</v>
          </cell>
        </row>
        <row r="20">
          <cell r="D20">
            <v>42346</v>
          </cell>
        </row>
        <row r="21">
          <cell r="D21">
            <v>42363</v>
          </cell>
        </row>
      </sheetData>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GENERAL"/>
      <sheetName val="AUI"/>
      <sheetName val="APU 1"/>
      <sheetName val="APU 2"/>
      <sheetName val="APU 3"/>
      <sheetName val="APU 4"/>
      <sheetName val="APU 5"/>
      <sheetName val="APU 6"/>
      <sheetName val="APU 8"/>
      <sheetName val="APU 9"/>
      <sheetName val="APU 10 "/>
      <sheetName val="APU PMA"/>
      <sheetName val="COSTO DE EQUIPO Y TRANSP."/>
      <sheetName val="COSTO MAT. E INSUMOS"/>
      <sheetName val="APU BASICOS"/>
      <sheetName val="COSTO DE CUADRILLAS"/>
      <sheetName val="CADENA DE VALOR"/>
      <sheetName val="OK - APU CAPITULO 5"/>
      <sheetName val="MEMORIAS"/>
      <sheetName val="INTERVENTORIA"/>
      <sheetName val="F.M."/>
      <sheetName val="P.M.A"/>
      <sheetName val="APU - PMA"/>
    </sheetNames>
    <sheetDataSet>
      <sheetData sheetId="0">
        <row r="77">
          <cell r="D77" t="str">
            <v>m²</v>
          </cell>
        </row>
      </sheetData>
      <sheetData sheetId="1"/>
      <sheetData sheetId="2"/>
      <sheetData sheetId="3"/>
      <sheetData sheetId="4"/>
      <sheetData sheetId="5"/>
      <sheetData sheetId="6"/>
      <sheetData sheetId="7"/>
      <sheetData sheetId="8"/>
      <sheetData sheetId="9"/>
      <sheetData sheetId="10"/>
      <sheetData sheetId="11"/>
      <sheetData sheetId="12">
        <row r="6">
          <cell r="C6" t="str">
            <v>Andamio metalico tubular (sección de 2 marcos de 1,50 m * 1,50 m con 2 crucetas de 2,30 m.)</v>
          </cell>
        </row>
      </sheetData>
      <sheetData sheetId="13">
        <row r="96">
          <cell r="E96">
            <v>140000</v>
          </cell>
        </row>
      </sheetData>
      <sheetData sheetId="14"/>
      <sheetData sheetId="15">
        <row r="118">
          <cell r="D118" t="str">
            <v>Cuadrilla HH (Est. metálica) 1 sold, 1 Of y 1 Ay</v>
          </cell>
        </row>
      </sheetData>
      <sheetData sheetId="16"/>
      <sheetData sheetId="17"/>
      <sheetData sheetId="18"/>
      <sheetData sheetId="19"/>
      <sheetData sheetId="20">
        <row r="41">
          <cell r="D41">
            <v>2.1573686264934624</v>
          </cell>
        </row>
      </sheetData>
      <sheetData sheetId="21"/>
      <sheetData sheetId="2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TA"/>
      <sheetName val="Mano obra"/>
      <sheetName val="AIU"/>
      <sheetName val="BASE"/>
      <sheetName val="BASE CTOS"/>
      <sheetName val="RESUMEN MATERIALES"/>
      <sheetName val="FORMULARIO No.3_Ppto_Briceño"/>
      <sheetName val="4.1.2_Opt boc Trinidad"/>
      <sheetName val="4.1.3_Const boc Tirana"/>
      <sheetName val="4.1.4_Opt desarenador"/>
      <sheetName val="4.1.5_Opt aducción"/>
      <sheetName val="4.1.1_APU"/>
      <sheetName val="4.1.6_Const tanque 250m³"/>
      <sheetName val="4.1.7_Opt redes dist"/>
      <sheetName val="4.2.1_COLECTOR-TIRANA"/>
      <sheetName val="4.2.3_COLECTOR-COSUMBI 1"/>
      <sheetName val="4.2.5_COLECTOR-COSUMBI 2"/>
      <sheetName val="4.2.7_REDES SECUND Distrito 2"/>
      <sheetName val="Hoja7"/>
    </sheetNames>
    <sheetDataSet>
      <sheetData sheetId="0">
        <row r="18">
          <cell r="D18">
            <v>566700</v>
          </cell>
        </row>
      </sheetData>
      <sheetData sheetId="1" refreshError="1"/>
      <sheetData sheetId="2" refreshError="1"/>
      <sheetData sheetId="3">
        <row r="4">
          <cell r="C4">
            <v>0.311</v>
          </cell>
        </row>
        <row r="15">
          <cell r="D15">
            <v>450000</v>
          </cell>
        </row>
        <row r="16">
          <cell r="D16">
            <v>158487.09999999998</v>
          </cell>
        </row>
        <row r="17">
          <cell r="D17">
            <v>85000</v>
          </cell>
        </row>
        <row r="24">
          <cell r="D24">
            <v>2465</v>
          </cell>
        </row>
        <row r="25">
          <cell r="D25">
            <v>3166.7999999999997</v>
          </cell>
        </row>
        <row r="26">
          <cell r="D26">
            <v>2900</v>
          </cell>
        </row>
        <row r="28">
          <cell r="D28">
            <v>2400</v>
          </cell>
        </row>
        <row r="30">
          <cell r="D30">
            <v>33600</v>
          </cell>
        </row>
        <row r="36">
          <cell r="D36">
            <v>405058.2886875</v>
          </cell>
        </row>
        <row r="37">
          <cell r="D37">
            <v>371552.68868750002</v>
          </cell>
        </row>
        <row r="38">
          <cell r="D38">
            <v>348842.2886875</v>
          </cell>
        </row>
        <row r="40">
          <cell r="D40">
            <v>327234.2886875</v>
          </cell>
        </row>
        <row r="46">
          <cell r="D46">
            <v>345051.98411249998</v>
          </cell>
        </row>
        <row r="47">
          <cell r="D47">
            <v>280464.14411250001</v>
          </cell>
        </row>
        <row r="57">
          <cell r="D57">
            <v>8500</v>
          </cell>
        </row>
        <row r="58">
          <cell r="D58">
            <v>26200</v>
          </cell>
        </row>
        <row r="64">
          <cell r="D64">
            <v>1800</v>
          </cell>
        </row>
        <row r="65">
          <cell r="D65">
            <v>55000</v>
          </cell>
        </row>
        <row r="66">
          <cell r="D66">
            <v>225000</v>
          </cell>
        </row>
        <row r="67">
          <cell r="D67">
            <v>260000</v>
          </cell>
        </row>
        <row r="68">
          <cell r="D68">
            <v>20000</v>
          </cell>
        </row>
        <row r="69">
          <cell r="D69">
            <v>266800</v>
          </cell>
        </row>
        <row r="71">
          <cell r="D71">
            <v>37100</v>
          </cell>
        </row>
        <row r="72">
          <cell r="D72">
            <v>1250</v>
          </cell>
        </row>
        <row r="77">
          <cell r="D77">
            <v>2500</v>
          </cell>
        </row>
        <row r="78">
          <cell r="D78">
            <v>50</v>
          </cell>
        </row>
        <row r="83">
          <cell r="D83">
            <v>1820</v>
          </cell>
        </row>
        <row r="84">
          <cell r="D84">
            <v>3160</v>
          </cell>
        </row>
        <row r="86">
          <cell r="D86">
            <v>6200</v>
          </cell>
        </row>
        <row r="89">
          <cell r="D89">
            <v>22078</v>
          </cell>
        </row>
        <row r="90">
          <cell r="D90">
            <v>48210</v>
          </cell>
        </row>
        <row r="99">
          <cell r="D99">
            <v>5500</v>
          </cell>
        </row>
        <row r="101">
          <cell r="D101">
            <v>18700</v>
          </cell>
        </row>
        <row r="102">
          <cell r="D102">
            <v>39900</v>
          </cell>
        </row>
        <row r="112">
          <cell r="D112">
            <v>14779.75</v>
          </cell>
        </row>
        <row r="113">
          <cell r="D113">
            <v>32215.52</v>
          </cell>
        </row>
        <row r="122">
          <cell r="D122">
            <v>12700</v>
          </cell>
        </row>
        <row r="123">
          <cell r="D123">
            <v>26950</v>
          </cell>
        </row>
        <row r="124">
          <cell r="D124">
            <v>48860</v>
          </cell>
        </row>
        <row r="138">
          <cell r="D138">
            <v>46516</v>
          </cell>
        </row>
        <row r="139">
          <cell r="D139">
            <v>28617.199999999997</v>
          </cell>
        </row>
        <row r="140">
          <cell r="D140">
            <v>16714.439999999999</v>
          </cell>
        </row>
        <row r="144">
          <cell r="D144">
            <v>127224.15999999999</v>
          </cell>
        </row>
        <row r="145">
          <cell r="D145">
            <v>19349.96</v>
          </cell>
        </row>
        <row r="146">
          <cell r="D146">
            <v>31895.359999999997</v>
          </cell>
        </row>
        <row r="147">
          <cell r="D147">
            <v>54693.999999999993</v>
          </cell>
        </row>
        <row r="151">
          <cell r="D151">
            <v>24368.12</v>
          </cell>
        </row>
        <row r="210">
          <cell r="D210">
            <v>21346.969599999997</v>
          </cell>
        </row>
        <row r="211">
          <cell r="D211">
            <v>45206.15004</v>
          </cell>
        </row>
        <row r="215">
          <cell r="D215">
            <v>9839.6187999999984</v>
          </cell>
        </row>
        <row r="216">
          <cell r="D216">
            <v>84038.531599999988</v>
          </cell>
        </row>
        <row r="223">
          <cell r="D223">
            <v>13029.535279999998</v>
          </cell>
        </row>
        <row r="224">
          <cell r="D224">
            <v>119415.67567999999</v>
          </cell>
        </row>
        <row r="229">
          <cell r="D229">
            <v>19005.633333333331</v>
          </cell>
        </row>
        <row r="230">
          <cell r="D230">
            <v>27783.353333333333</v>
          </cell>
        </row>
        <row r="231">
          <cell r="D231">
            <v>40389.653333333328</v>
          </cell>
        </row>
        <row r="232">
          <cell r="D232">
            <v>59717.38</v>
          </cell>
        </row>
        <row r="288">
          <cell r="D288">
            <v>154280</v>
          </cell>
        </row>
        <row r="289">
          <cell r="D289">
            <v>386280</v>
          </cell>
        </row>
        <row r="302">
          <cell r="D302">
            <v>733802.08</v>
          </cell>
        </row>
        <row r="318">
          <cell r="D318">
            <v>287456.35199999996</v>
          </cell>
        </row>
        <row r="320">
          <cell r="D320">
            <v>263804.88</v>
          </cell>
        </row>
        <row r="328">
          <cell r="D328">
            <v>141757.21999999997</v>
          </cell>
        </row>
        <row r="329">
          <cell r="D329">
            <v>370236.50399999996</v>
          </cell>
        </row>
        <row r="334">
          <cell r="D334">
            <v>128415.36399999999</v>
          </cell>
        </row>
        <row r="352">
          <cell r="D352">
            <v>31785.455799999996</v>
          </cell>
        </row>
        <row r="354">
          <cell r="D354">
            <v>16017.285</v>
          </cell>
        </row>
        <row r="355">
          <cell r="D355">
            <v>74640.103719999999</v>
          </cell>
        </row>
        <row r="356">
          <cell r="D356">
            <v>35988.244999999995</v>
          </cell>
        </row>
        <row r="357">
          <cell r="D357">
            <v>1675.3126</v>
          </cell>
        </row>
        <row r="358">
          <cell r="D358">
            <v>2137.7291999999998</v>
          </cell>
        </row>
        <row r="359">
          <cell r="D359">
            <v>2098.3100799999997</v>
          </cell>
        </row>
        <row r="369">
          <cell r="D369">
            <v>5914.1749999999993</v>
          </cell>
        </row>
        <row r="370">
          <cell r="D370">
            <v>2091.1999999999998</v>
          </cell>
        </row>
        <row r="372">
          <cell r="D372">
            <v>182.98</v>
          </cell>
        </row>
        <row r="373">
          <cell r="D373">
            <v>25355.8</v>
          </cell>
        </row>
        <row r="374">
          <cell r="D374">
            <v>16049.96</v>
          </cell>
        </row>
        <row r="376">
          <cell r="D376">
            <v>15775.49</v>
          </cell>
        </row>
        <row r="384">
          <cell r="D384">
            <v>1110.95</v>
          </cell>
        </row>
        <row r="392">
          <cell r="D392">
            <v>45745</v>
          </cell>
        </row>
        <row r="399">
          <cell r="D399">
            <v>20731.634000000002</v>
          </cell>
        </row>
        <row r="403">
          <cell r="D403">
            <v>181934.4</v>
          </cell>
        </row>
        <row r="404">
          <cell r="D404">
            <v>1058.6699999999998</v>
          </cell>
        </row>
        <row r="405">
          <cell r="D405">
            <v>2587329.03125</v>
          </cell>
        </row>
        <row r="407">
          <cell r="D407">
            <v>3267.5</v>
          </cell>
        </row>
        <row r="413">
          <cell r="D413">
            <v>25094.399999999998</v>
          </cell>
        </row>
        <row r="430">
          <cell r="D430">
            <v>803543.6</v>
          </cell>
        </row>
        <row r="435">
          <cell r="D435">
            <v>600383.5199999999</v>
          </cell>
        </row>
        <row r="447">
          <cell r="D447">
            <v>1543960</v>
          </cell>
        </row>
        <row r="453">
          <cell r="D453">
            <v>64959.999999999993</v>
          </cell>
        </row>
        <row r="454">
          <cell r="D454">
            <v>80000</v>
          </cell>
        </row>
        <row r="455">
          <cell r="D455">
            <v>5582.5</v>
          </cell>
        </row>
        <row r="457">
          <cell r="D457">
            <v>44080</v>
          </cell>
        </row>
        <row r="458">
          <cell r="D458">
            <v>38280</v>
          </cell>
        </row>
        <row r="459">
          <cell r="D459">
            <v>35960</v>
          </cell>
        </row>
        <row r="464">
          <cell r="D464">
            <v>50000</v>
          </cell>
        </row>
        <row r="466">
          <cell r="D466">
            <v>24000</v>
          </cell>
        </row>
        <row r="467">
          <cell r="D467">
            <v>5000</v>
          </cell>
        </row>
        <row r="468">
          <cell r="D468">
            <v>10500</v>
          </cell>
        </row>
        <row r="469">
          <cell r="D469">
            <v>580</v>
          </cell>
        </row>
        <row r="471">
          <cell r="D471">
            <v>10000</v>
          </cell>
        </row>
        <row r="472">
          <cell r="D472">
            <v>5600</v>
          </cell>
        </row>
        <row r="473">
          <cell r="D473">
            <v>19720</v>
          </cell>
        </row>
        <row r="474">
          <cell r="D474">
            <v>29500</v>
          </cell>
        </row>
        <row r="476">
          <cell r="D476">
            <v>5000</v>
          </cell>
        </row>
        <row r="487">
          <cell r="D487">
            <v>12100</v>
          </cell>
        </row>
        <row r="488">
          <cell r="D488">
            <v>25000</v>
          </cell>
        </row>
      </sheetData>
      <sheetData sheetId="4" refreshError="1"/>
      <sheetData sheetId="5" refreshError="1"/>
      <sheetData sheetId="6"/>
      <sheetData sheetId="7">
        <row r="12">
          <cell r="C12" t="str">
            <v>Estructura de Control y aforo</v>
          </cell>
        </row>
      </sheetData>
      <sheetData sheetId="8">
        <row r="12">
          <cell r="A12">
            <v>104</v>
          </cell>
        </row>
      </sheetData>
      <sheetData sheetId="9">
        <row r="12">
          <cell r="A12">
            <v>201</v>
          </cell>
        </row>
      </sheetData>
      <sheetData sheetId="10">
        <row r="12">
          <cell r="A12">
            <v>104</v>
          </cell>
        </row>
      </sheetData>
      <sheetData sheetId="11" refreshError="1"/>
      <sheetData sheetId="12">
        <row r="12">
          <cell r="C12" t="str">
            <v>Construcción nuevo tanque</v>
          </cell>
        </row>
      </sheetData>
      <sheetData sheetId="13">
        <row r="12">
          <cell r="A12">
            <v>104</v>
          </cell>
        </row>
      </sheetData>
      <sheetData sheetId="14">
        <row r="12">
          <cell r="B12" t="str">
            <v>1</v>
          </cell>
        </row>
      </sheetData>
      <sheetData sheetId="15">
        <row r="12">
          <cell r="B12" t="str">
            <v>1</v>
          </cell>
        </row>
      </sheetData>
      <sheetData sheetId="16">
        <row r="12">
          <cell r="B12" t="str">
            <v>1</v>
          </cell>
        </row>
      </sheetData>
      <sheetData sheetId="17">
        <row r="12">
          <cell r="A12">
            <v>301</v>
          </cell>
        </row>
      </sheetData>
      <sheetData sheetId="1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IU"/>
      <sheetName val="MO_Fac_pres"/>
      <sheetName val="CO1.1-1.12"/>
      <sheetName val="CO1.13-1.15-Muros"/>
      <sheetName val="CO2.1-2.2"/>
      <sheetName val="CO3.1-3.6"/>
      <sheetName val="CO4.1-4.5"/>
      <sheetName val="TABLAS"/>
      <sheetName val="TARIFAS-JORNAL-DIST"/>
      <sheetName val="APU_1"/>
      <sheetName val="APU_2"/>
      <sheetName val="APU_3"/>
      <sheetName val="APU_4"/>
    </sheetNames>
    <sheetDataSet>
      <sheetData sheetId="0"/>
      <sheetData sheetId="1"/>
      <sheetData sheetId="2">
        <row r="13">
          <cell r="C13">
            <v>0.57999999999999996</v>
          </cell>
        </row>
        <row r="24">
          <cell r="C24">
            <v>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rsos"/>
      <sheetName val="Formular"/>
      <sheetName val="APU"/>
    </sheetNames>
    <sheetDataSet>
      <sheetData sheetId="0">
        <row r="6">
          <cell r="A6">
            <v>600</v>
          </cell>
        </row>
      </sheetData>
      <sheetData sheetId="1">
        <row r="7">
          <cell r="B7" t="str">
            <v>CODIGO</v>
          </cell>
          <cell r="C7" t="str">
            <v>DESCRIPCIÓN</v>
          </cell>
          <cell r="D7" t="str">
            <v>UN.</v>
          </cell>
          <cell r="E7" t="str">
            <v>CANT.</v>
          </cell>
          <cell r="F7" t="str">
            <v>V UNITARIO</v>
          </cell>
          <cell r="G7" t="str">
            <v>V TOTAL</v>
          </cell>
        </row>
        <row r="8">
          <cell r="B8">
            <v>1</v>
          </cell>
          <cell r="C8" t="str">
            <v xml:space="preserve">Desmonte, limpieza </v>
          </cell>
          <cell r="D8" t="str">
            <v>ha</v>
          </cell>
          <cell r="E8">
            <v>20</v>
          </cell>
          <cell r="F8">
            <v>836550</v>
          </cell>
          <cell r="G8">
            <v>16731000</v>
          </cell>
        </row>
        <row r="9">
          <cell r="B9">
            <v>2</v>
          </cell>
          <cell r="C9" t="str">
            <v>Traslado de arboles</v>
          </cell>
          <cell r="D9" t="str">
            <v>un</v>
          </cell>
          <cell r="E9">
            <v>10</v>
          </cell>
          <cell r="F9">
            <v>247715</v>
          </cell>
          <cell r="G9">
            <v>2477150</v>
          </cell>
        </row>
        <row r="10">
          <cell r="B10">
            <v>3</v>
          </cell>
          <cell r="C10" t="str">
            <v>Demolicion de Pavimentos, Pisos, Andenes y Bordillos</v>
          </cell>
          <cell r="D10" t="str">
            <v>m3</v>
          </cell>
          <cell r="E10">
            <v>960</v>
          </cell>
          <cell r="F10">
            <v>42848</v>
          </cell>
          <cell r="G10">
            <v>41134080</v>
          </cell>
        </row>
        <row r="11">
          <cell r="B11">
            <v>4</v>
          </cell>
          <cell r="C11" t="str">
            <v>Remocion de Cercas</v>
          </cell>
          <cell r="D11" t="str">
            <v>ml</v>
          </cell>
          <cell r="E11">
            <v>2600</v>
          </cell>
          <cell r="F11">
            <v>41912</v>
          </cell>
          <cell r="G11">
            <v>108971200</v>
          </cell>
        </row>
        <row r="12">
          <cell r="B12">
            <v>5</v>
          </cell>
          <cell r="C12" t="str">
            <v>Remocion de Servicios existentes</v>
          </cell>
          <cell r="D12" t="str">
            <v>un</v>
          </cell>
          <cell r="E12">
            <v>30</v>
          </cell>
          <cell r="F12">
            <v>54061</v>
          </cell>
          <cell r="G12">
            <v>1621830</v>
          </cell>
        </row>
        <row r="13">
          <cell r="B13">
            <v>6</v>
          </cell>
          <cell r="C13" t="str">
            <v>Excavación en material común de la explanación, canales y prestamos</v>
          </cell>
          <cell r="D13" t="str">
            <v>m3</v>
          </cell>
          <cell r="E13">
            <v>65600</v>
          </cell>
          <cell r="F13">
            <v>5886</v>
          </cell>
          <cell r="G13">
            <v>386121600</v>
          </cell>
        </row>
        <row r="14">
          <cell r="B14">
            <v>7</v>
          </cell>
          <cell r="C14" t="str">
            <v>Excavación en roca de la explanación, canales y prestamos</v>
          </cell>
          <cell r="D14" t="str">
            <v>m3</v>
          </cell>
          <cell r="E14">
            <v>15000</v>
          </cell>
          <cell r="F14">
            <v>43693</v>
          </cell>
          <cell r="G14">
            <v>655395000</v>
          </cell>
        </row>
        <row r="15">
          <cell r="B15">
            <v>8</v>
          </cell>
          <cell r="C15" t="str">
            <v>Terraplenes con materiales de préstamo</v>
          </cell>
          <cell r="D15" t="str">
            <v>m3</v>
          </cell>
          <cell r="E15">
            <v>106500</v>
          </cell>
          <cell r="F15">
            <v>13855</v>
          </cell>
          <cell r="G15">
            <v>1475557500</v>
          </cell>
        </row>
        <row r="16">
          <cell r="B16">
            <v>9</v>
          </cell>
          <cell r="C16" t="str">
            <v>Terraplenes con materiales del sitio</v>
          </cell>
          <cell r="D16" t="str">
            <v>m3</v>
          </cell>
          <cell r="E16">
            <v>30000</v>
          </cell>
          <cell r="F16">
            <v>7179</v>
          </cell>
          <cell r="G16">
            <v>215370000</v>
          </cell>
        </row>
        <row r="17">
          <cell r="B17">
            <v>10</v>
          </cell>
          <cell r="C17" t="str">
            <v>Sub-base granular</v>
          </cell>
          <cell r="D17" t="str">
            <v>m3</v>
          </cell>
          <cell r="E17">
            <v>13600</v>
          </cell>
          <cell r="F17">
            <v>49846</v>
          </cell>
          <cell r="G17">
            <v>677905600</v>
          </cell>
        </row>
        <row r="18">
          <cell r="B18">
            <v>11</v>
          </cell>
          <cell r="C18" t="str">
            <v>Base granular</v>
          </cell>
          <cell r="D18" t="str">
            <v>m3</v>
          </cell>
          <cell r="E18">
            <v>22500</v>
          </cell>
          <cell r="F18">
            <v>54916</v>
          </cell>
          <cell r="G18">
            <v>1235610000</v>
          </cell>
        </row>
        <row r="19">
          <cell r="B19">
            <v>12</v>
          </cell>
          <cell r="C19" t="str">
            <v>Cemento Asfaltico</v>
          </cell>
          <cell r="D19" t="str">
            <v>kg</v>
          </cell>
          <cell r="E19">
            <v>630000</v>
          </cell>
          <cell r="F19">
            <v>585</v>
          </cell>
          <cell r="G19">
            <v>368550000</v>
          </cell>
        </row>
        <row r="20">
          <cell r="B20">
            <v>13</v>
          </cell>
          <cell r="C20" t="str">
            <v>Concreto asfáltico MDC-1</v>
          </cell>
          <cell r="D20" t="str">
            <v>m3</v>
          </cell>
          <cell r="E20">
            <v>3000</v>
          </cell>
          <cell r="F20">
            <v>210311</v>
          </cell>
          <cell r="G20">
            <v>630933000</v>
          </cell>
        </row>
        <row r="21">
          <cell r="B21">
            <v>14</v>
          </cell>
          <cell r="C21" t="str">
            <v>Concreto asfáltico MDC-2</v>
          </cell>
          <cell r="D21" t="str">
            <v>m3</v>
          </cell>
          <cell r="E21">
            <v>3000</v>
          </cell>
          <cell r="F21">
            <v>215381</v>
          </cell>
          <cell r="G21">
            <v>646143000</v>
          </cell>
        </row>
        <row r="22">
          <cell r="B22">
            <v>15</v>
          </cell>
          <cell r="C22" t="str">
            <v>Imprimacion</v>
          </cell>
          <cell r="D22" t="str">
            <v>m2</v>
          </cell>
          <cell r="E22">
            <v>83000</v>
          </cell>
          <cell r="F22">
            <v>1339</v>
          </cell>
          <cell r="G22">
            <v>111137000</v>
          </cell>
        </row>
        <row r="23">
          <cell r="B23">
            <v>16</v>
          </cell>
          <cell r="C23" t="str">
            <v>Excavación varias en material comun seco</v>
          </cell>
          <cell r="D23" t="str">
            <v>m3</v>
          </cell>
          <cell r="E23">
            <v>2000</v>
          </cell>
          <cell r="F23">
            <v>7901</v>
          </cell>
          <cell r="G23">
            <v>15802000</v>
          </cell>
        </row>
        <row r="24">
          <cell r="B24">
            <v>17</v>
          </cell>
          <cell r="C24" t="str">
            <v>Excavación varias en roca en seco</v>
          </cell>
          <cell r="D24" t="str">
            <v>m3</v>
          </cell>
          <cell r="E24">
            <v>900</v>
          </cell>
          <cell r="F24">
            <v>115662</v>
          </cell>
          <cell r="G24">
            <v>104095800</v>
          </cell>
        </row>
        <row r="25">
          <cell r="B25">
            <v>18</v>
          </cell>
          <cell r="C25" t="str">
            <v>Rellenos a mano con material del sitio (obras de arte)</v>
          </cell>
          <cell r="D25" t="str">
            <v>m3</v>
          </cell>
          <cell r="E25">
            <v>800</v>
          </cell>
          <cell r="F25">
            <v>13792</v>
          </cell>
          <cell r="G25">
            <v>11033600</v>
          </cell>
        </row>
        <row r="26">
          <cell r="B26">
            <v>19</v>
          </cell>
          <cell r="C26" t="str">
            <v>Rellenos a mano para estructuras con material de préstamo</v>
          </cell>
          <cell r="D26" t="str">
            <v>m3</v>
          </cell>
          <cell r="E26">
            <v>900</v>
          </cell>
          <cell r="F26">
            <v>41646</v>
          </cell>
          <cell r="G26">
            <v>37481400</v>
          </cell>
        </row>
        <row r="27">
          <cell r="B27">
            <v>20</v>
          </cell>
          <cell r="C27" t="str">
            <v>Pilotes Preexcavados D=60cm</v>
          </cell>
          <cell r="D27" t="str">
            <v>ml</v>
          </cell>
          <cell r="E27">
            <v>200</v>
          </cell>
          <cell r="F27">
            <v>839021</v>
          </cell>
          <cell r="G27">
            <v>167804200</v>
          </cell>
        </row>
        <row r="28">
          <cell r="B28">
            <v>21</v>
          </cell>
          <cell r="C28" t="str">
            <v>Concreto clase D (3000 PSI)   (Boxculvert y Aletas)</v>
          </cell>
          <cell r="D28" t="str">
            <v>m3</v>
          </cell>
          <cell r="E28">
            <v>1300</v>
          </cell>
          <cell r="F28">
            <v>474994</v>
          </cell>
          <cell r="G28">
            <v>617492200</v>
          </cell>
        </row>
        <row r="29">
          <cell r="B29">
            <v>22</v>
          </cell>
          <cell r="C29" t="str">
            <v>Concreto clase F (2000 PSI)</v>
          </cell>
          <cell r="D29" t="str">
            <v>m3</v>
          </cell>
          <cell r="E29">
            <v>90</v>
          </cell>
          <cell r="F29">
            <v>330740</v>
          </cell>
          <cell r="G29">
            <v>29766600</v>
          </cell>
        </row>
        <row r="30">
          <cell r="B30">
            <v>23</v>
          </cell>
          <cell r="C30" t="str">
            <v>Concreto 4000 psi (280 kg/cm2) Clase C (Placa - Puente)</v>
          </cell>
          <cell r="D30" t="str">
            <v>m3</v>
          </cell>
          <cell r="E30">
            <v>190</v>
          </cell>
          <cell r="F30">
            <v>637494</v>
          </cell>
          <cell r="G30">
            <v>121123860</v>
          </cell>
        </row>
        <row r="31">
          <cell r="B31">
            <v>24</v>
          </cell>
          <cell r="C31" t="str">
            <v>Concreto 5000 psi ( 350 kg/cm2) Clase A  (Vigas y Riostras)</v>
          </cell>
          <cell r="D31" t="str">
            <v>m3</v>
          </cell>
          <cell r="E31">
            <v>246</v>
          </cell>
          <cell r="F31">
            <v>737724</v>
          </cell>
          <cell r="G31">
            <v>181480104</v>
          </cell>
        </row>
        <row r="32">
          <cell r="B32">
            <v>25</v>
          </cell>
          <cell r="C32" t="str">
            <v>Acero de refuerzo 60.000 psi</v>
          </cell>
          <cell r="D32" t="str">
            <v>kg</v>
          </cell>
          <cell r="E32">
            <v>195000</v>
          </cell>
          <cell r="F32">
            <v>1695</v>
          </cell>
          <cell r="G32">
            <v>330525000</v>
          </cell>
        </row>
        <row r="33">
          <cell r="B33">
            <v>26</v>
          </cell>
          <cell r="C33" t="str">
            <v>Apoyos elastomericos D-60</v>
          </cell>
          <cell r="D33" t="str">
            <v>un</v>
          </cell>
          <cell r="E33">
            <v>14</v>
          </cell>
          <cell r="F33">
            <v>299000</v>
          </cell>
          <cell r="G33">
            <v>4186000</v>
          </cell>
        </row>
        <row r="34">
          <cell r="B34">
            <v>27</v>
          </cell>
          <cell r="C34" t="str">
            <v>Juntas tipo freyssinet M-80</v>
          </cell>
          <cell r="D34" t="str">
            <v>ml</v>
          </cell>
          <cell r="E34">
            <v>40</v>
          </cell>
          <cell r="F34">
            <v>650000</v>
          </cell>
          <cell r="G34">
            <v>26000000</v>
          </cell>
        </row>
        <row r="35">
          <cell r="B35">
            <v>28</v>
          </cell>
          <cell r="C35" t="str">
            <v>Tubería concreto reforzado D=1m  Concreto Clase C (4000 PSI)</v>
          </cell>
          <cell r="D35" t="str">
            <v>ml</v>
          </cell>
          <cell r="E35">
            <v>600</v>
          </cell>
          <cell r="F35">
            <v>198341</v>
          </cell>
          <cell r="G35">
            <v>119004600</v>
          </cell>
        </row>
        <row r="36">
          <cell r="B36">
            <v>29</v>
          </cell>
          <cell r="C36" t="str">
            <v>Cunetas en concreto 0,18 m3/ml Concreto Clase F (2000 PSI)</v>
          </cell>
          <cell r="D36" t="str">
            <v>ml</v>
          </cell>
          <cell r="E36">
            <v>1000</v>
          </cell>
          <cell r="F36">
            <v>60488</v>
          </cell>
          <cell r="G36">
            <v>60488000</v>
          </cell>
        </row>
        <row r="37">
          <cell r="B37">
            <v>30</v>
          </cell>
          <cell r="C37" t="str">
            <v>Bordillos y sardineles concreto Clase D (3000 PSI)    0.30 m3/ml</v>
          </cell>
          <cell r="D37" t="str">
            <v>ml</v>
          </cell>
          <cell r="E37">
            <v>1736</v>
          </cell>
          <cell r="F37">
            <v>96487</v>
          </cell>
          <cell r="G37">
            <v>167501432</v>
          </cell>
        </row>
        <row r="38">
          <cell r="B38">
            <v>31</v>
          </cell>
          <cell r="C38" t="str">
            <v>Anden en concreto clase D (3000 PSI)   0.27 m3/ml</v>
          </cell>
          <cell r="D38" t="str">
            <v>ml</v>
          </cell>
          <cell r="E38">
            <v>868</v>
          </cell>
          <cell r="F38">
            <v>107842</v>
          </cell>
          <cell r="G38">
            <v>93606856</v>
          </cell>
        </row>
        <row r="39">
          <cell r="B39">
            <v>32</v>
          </cell>
          <cell r="C39" t="str">
            <v>Cables para postensado de 1/2" para 10,50 t/m</v>
          </cell>
          <cell r="D39" t="str">
            <v>ml</v>
          </cell>
          <cell r="E39">
            <v>19500</v>
          </cell>
          <cell r="F39">
            <v>10140</v>
          </cell>
          <cell r="G39">
            <v>197730000</v>
          </cell>
        </row>
        <row r="40">
          <cell r="B40">
            <v>33</v>
          </cell>
          <cell r="C40" t="str">
            <v>Retiro de señales verticales</v>
          </cell>
          <cell r="D40" t="str">
            <v>un</v>
          </cell>
          <cell r="E40">
            <v>60</v>
          </cell>
          <cell r="F40">
            <v>9203</v>
          </cell>
          <cell r="G40">
            <v>552180</v>
          </cell>
        </row>
        <row r="41">
          <cell r="B41">
            <v>34</v>
          </cell>
          <cell r="C41" t="str">
            <v>Líneas de demarcación contínuas</v>
          </cell>
          <cell r="D41" t="str">
            <v>ml</v>
          </cell>
          <cell r="E41">
            <v>15000</v>
          </cell>
          <cell r="F41">
            <v>4420</v>
          </cell>
          <cell r="G41">
            <v>66300000</v>
          </cell>
        </row>
        <row r="42">
          <cell r="B42">
            <v>35</v>
          </cell>
          <cell r="C42" t="str">
            <v>Líneas de demarcación discontínuas</v>
          </cell>
          <cell r="D42" t="str">
            <v>ml</v>
          </cell>
          <cell r="E42">
            <v>3500</v>
          </cell>
          <cell r="F42">
            <v>4160</v>
          </cell>
          <cell r="G42">
            <v>14560000</v>
          </cell>
        </row>
        <row r="43">
          <cell r="B43">
            <v>36</v>
          </cell>
          <cell r="C43" t="str">
            <v>Señales de tachas reflectivas</v>
          </cell>
          <cell r="D43" t="str">
            <v>un</v>
          </cell>
          <cell r="E43">
            <v>1000</v>
          </cell>
          <cell r="F43">
            <v>10951</v>
          </cell>
          <cell r="G43">
            <v>10951000</v>
          </cell>
        </row>
        <row r="44">
          <cell r="B44">
            <v>37</v>
          </cell>
          <cell r="C44" t="str">
            <v>Señales de tachas estoperolas (montables)</v>
          </cell>
          <cell r="D44" t="str">
            <v>un</v>
          </cell>
          <cell r="E44">
            <v>6000</v>
          </cell>
          <cell r="F44">
            <v>8921</v>
          </cell>
          <cell r="G44">
            <v>53526000</v>
          </cell>
        </row>
        <row r="45">
          <cell r="B45">
            <v>38</v>
          </cell>
          <cell r="C45" t="str">
            <v>Señales preventivas y reglamentarias</v>
          </cell>
          <cell r="D45" t="str">
            <v>un</v>
          </cell>
          <cell r="E45">
            <v>10</v>
          </cell>
          <cell r="F45">
            <v>118525</v>
          </cell>
          <cell r="G45">
            <v>1185250</v>
          </cell>
        </row>
        <row r="46">
          <cell r="B46">
            <v>39</v>
          </cell>
          <cell r="C46" t="str">
            <v>Señales viales tamaño 144x30</v>
          </cell>
          <cell r="D46" t="str">
            <v>un</v>
          </cell>
          <cell r="E46">
            <v>15</v>
          </cell>
          <cell r="F46">
            <v>144525</v>
          </cell>
          <cell r="G46">
            <v>2167875</v>
          </cell>
        </row>
        <row r="47">
          <cell r="B47">
            <v>40</v>
          </cell>
          <cell r="C47" t="str">
            <v>Señales viales tamaño 144x60 (2 renglones)</v>
          </cell>
          <cell r="D47" t="str">
            <v>un</v>
          </cell>
          <cell r="E47">
            <v>18</v>
          </cell>
          <cell r="F47">
            <v>183525</v>
          </cell>
          <cell r="G47">
            <v>3303450</v>
          </cell>
        </row>
        <row r="48">
          <cell r="B48">
            <v>41</v>
          </cell>
          <cell r="C48" t="str">
            <v>Señales viales tamaño 144x60 (3 renglones)</v>
          </cell>
          <cell r="D48" t="str">
            <v>un</v>
          </cell>
          <cell r="E48">
            <v>13</v>
          </cell>
          <cell r="F48">
            <v>248525</v>
          </cell>
          <cell r="G48">
            <v>3230825</v>
          </cell>
        </row>
        <row r="49">
          <cell r="B49">
            <v>42</v>
          </cell>
          <cell r="C49" t="str">
            <v>Suministro e instalación de postes de referencia</v>
          </cell>
          <cell r="D49" t="str">
            <v>un</v>
          </cell>
          <cell r="E49">
            <v>4</v>
          </cell>
          <cell r="F49">
            <v>53525</v>
          </cell>
          <cell r="G49">
            <v>214100</v>
          </cell>
        </row>
        <row r="50">
          <cell r="B50">
            <v>43</v>
          </cell>
          <cell r="C50" t="str">
            <v>Defensas metálicas</v>
          </cell>
          <cell r="D50" t="str">
            <v>ml</v>
          </cell>
          <cell r="E50">
            <v>5000</v>
          </cell>
          <cell r="F50">
            <v>79525</v>
          </cell>
          <cell r="G50">
            <v>397625000</v>
          </cell>
        </row>
        <row r="51">
          <cell r="B51">
            <v>44</v>
          </cell>
          <cell r="C51" t="str">
            <v>Terminales para defensas metálicas</v>
          </cell>
          <cell r="D51" t="str">
            <v>un</v>
          </cell>
          <cell r="E51">
            <v>50</v>
          </cell>
          <cell r="F51">
            <v>52555</v>
          </cell>
          <cell r="G51">
            <v>2627750</v>
          </cell>
        </row>
        <row r="52">
          <cell r="B52">
            <v>45</v>
          </cell>
          <cell r="C52" t="str">
            <v>Cercas postes de concreto con alambra de puas</v>
          </cell>
          <cell r="D52" t="str">
            <v>ml</v>
          </cell>
          <cell r="E52">
            <v>1500</v>
          </cell>
          <cell r="F52">
            <v>16034</v>
          </cell>
          <cell r="G52">
            <v>24051000</v>
          </cell>
        </row>
        <row r="53">
          <cell r="B53">
            <v>46</v>
          </cell>
          <cell r="C53" t="str">
            <v>Cercas postes de concreto con malla eslabonada</v>
          </cell>
          <cell r="D53" t="str">
            <v>ml</v>
          </cell>
          <cell r="E53">
            <v>500</v>
          </cell>
          <cell r="F53">
            <v>30943</v>
          </cell>
          <cell r="G53">
            <v>15471500</v>
          </cell>
        </row>
        <row r="54">
          <cell r="B54">
            <v>47</v>
          </cell>
          <cell r="C54" t="str">
            <v>Empradización</v>
          </cell>
          <cell r="D54" t="str">
            <v>m2</v>
          </cell>
          <cell r="E54">
            <v>40000</v>
          </cell>
          <cell r="F54">
            <v>9233</v>
          </cell>
          <cell r="G54">
            <v>369320000</v>
          </cell>
        </row>
        <row r="55">
          <cell r="B55">
            <v>48</v>
          </cell>
          <cell r="C55" t="str">
            <v>Transporte de materiales provenientes de Excavaciones</v>
          </cell>
          <cell r="D55" t="str">
            <v>m3-km</v>
          </cell>
          <cell r="E55">
            <v>83000</v>
          </cell>
          <cell r="F55">
            <v>624</v>
          </cell>
          <cell r="G55">
            <v>51792000</v>
          </cell>
        </row>
        <row r="56">
          <cell r="B56">
            <v>49</v>
          </cell>
          <cell r="C56" t="str">
            <v>Transporte de materiales de préstamo para terraplenes</v>
          </cell>
          <cell r="D56" t="str">
            <v>m3-km</v>
          </cell>
          <cell r="E56">
            <v>1395000</v>
          </cell>
          <cell r="F56">
            <v>624</v>
          </cell>
          <cell r="G56">
            <v>870480000</v>
          </cell>
        </row>
        <row r="57">
          <cell r="B57">
            <v>50</v>
          </cell>
          <cell r="C57" t="str">
            <v>Transporte de materiales del sitio para terraplenes</v>
          </cell>
          <cell r="D57" t="str">
            <v>m3-km</v>
          </cell>
          <cell r="E57">
            <v>19000</v>
          </cell>
          <cell r="F57">
            <v>624</v>
          </cell>
          <cell r="G57">
            <v>11856000</v>
          </cell>
        </row>
        <row r="58">
          <cell r="B58">
            <v>51</v>
          </cell>
          <cell r="C58" t="str">
            <v>Lamparas de alumbrado</v>
          </cell>
          <cell r="D58" t="str">
            <v>un</v>
          </cell>
          <cell r="E58">
            <v>200</v>
          </cell>
          <cell r="F58">
            <v>386243</v>
          </cell>
          <cell r="G58">
            <v>77248600</v>
          </cell>
        </row>
        <row r="59">
          <cell r="B59">
            <v>52</v>
          </cell>
          <cell r="C59" t="str">
            <v>Estructura tipo 602T</v>
          </cell>
          <cell r="D59" t="str">
            <v>un</v>
          </cell>
          <cell r="E59">
            <v>4</v>
          </cell>
          <cell r="F59">
            <v>1820000</v>
          </cell>
          <cell r="G59">
            <v>7280000</v>
          </cell>
        </row>
        <row r="60">
          <cell r="B60">
            <v>53</v>
          </cell>
          <cell r="C60" t="str">
            <v>Estructura tipo 553-514</v>
          </cell>
          <cell r="D60" t="str">
            <v>un</v>
          </cell>
          <cell r="E60">
            <v>1</v>
          </cell>
          <cell r="F60">
            <v>1495000</v>
          </cell>
          <cell r="G60">
            <v>1495000</v>
          </cell>
        </row>
        <row r="61">
          <cell r="B61">
            <v>54</v>
          </cell>
          <cell r="C61" t="str">
            <v>Subestacion aerea 37,5 KVA-1D 2000V</v>
          </cell>
          <cell r="D61" t="str">
            <v>un</v>
          </cell>
          <cell r="E61">
            <v>3</v>
          </cell>
          <cell r="F61">
            <v>5850000</v>
          </cell>
          <cell r="G61">
            <v>17550000</v>
          </cell>
        </row>
        <row r="62">
          <cell r="B62">
            <v>55</v>
          </cell>
          <cell r="C62" t="str">
            <v>Estructuras para luminarias</v>
          </cell>
          <cell r="D62" t="str">
            <v>un</v>
          </cell>
          <cell r="E62">
            <v>110</v>
          </cell>
          <cell r="F62">
            <v>559000</v>
          </cell>
          <cell r="G62">
            <v>61490000</v>
          </cell>
        </row>
        <row r="63">
          <cell r="B63">
            <v>56</v>
          </cell>
          <cell r="C63" t="str">
            <v>Linea aerea #2AWG Cu Desnudo 15kv</v>
          </cell>
          <cell r="D63" t="str">
            <v>un</v>
          </cell>
          <cell r="E63">
            <v>1600</v>
          </cell>
          <cell r="F63">
            <v>19500</v>
          </cell>
          <cell r="G63">
            <v>31200000</v>
          </cell>
        </row>
        <row r="64">
          <cell r="B64">
            <v>57</v>
          </cell>
          <cell r="C64" t="str">
            <v>Acometida secundaria del transformador</v>
          </cell>
          <cell r="D64" t="str">
            <v>un</v>
          </cell>
          <cell r="E64">
            <v>80</v>
          </cell>
          <cell r="F64">
            <v>325000</v>
          </cell>
          <cell r="G64">
            <v>26000000</v>
          </cell>
        </row>
        <row r="65">
          <cell r="B65">
            <v>58</v>
          </cell>
          <cell r="C65" t="str">
            <v>Acometida subterranea B.T. entre estructuras con lumina</v>
          </cell>
          <cell r="D65" t="str">
            <v>un</v>
          </cell>
          <cell r="E65">
            <v>3500</v>
          </cell>
          <cell r="F65">
            <v>36400</v>
          </cell>
          <cell r="G65">
            <v>127400000</v>
          </cell>
        </row>
        <row r="66">
          <cell r="B66">
            <v>59</v>
          </cell>
          <cell r="C66" t="str">
            <v>Caja para control de alumbrado</v>
          </cell>
          <cell r="D66" t="str">
            <v>un</v>
          </cell>
          <cell r="E66">
            <v>20</v>
          </cell>
          <cell r="F66">
            <v>1300000</v>
          </cell>
          <cell r="G66">
            <v>26000000</v>
          </cell>
        </row>
        <row r="67">
          <cell r="B67">
            <v>60</v>
          </cell>
          <cell r="C67" t="str">
            <v>Templete</v>
          </cell>
          <cell r="D67" t="str">
            <v>un</v>
          </cell>
          <cell r="E67">
            <v>5</v>
          </cell>
          <cell r="F67">
            <v>409500</v>
          </cell>
          <cell r="G67">
            <v>2047500</v>
          </cell>
        </row>
        <row r="68">
          <cell r="B68">
            <v>61</v>
          </cell>
          <cell r="C68" t="str">
            <v>Estructura trifasica tipo 523T</v>
          </cell>
          <cell r="D68" t="str">
            <v>un</v>
          </cell>
          <cell r="E68">
            <v>15</v>
          </cell>
          <cell r="F68">
            <v>858000</v>
          </cell>
          <cell r="G68">
            <v>12870000</v>
          </cell>
        </row>
        <row r="69">
          <cell r="B69">
            <v>62</v>
          </cell>
          <cell r="C69" t="str">
            <v>Protección de taludes en piedra pegada</v>
          </cell>
          <cell r="D69" t="str">
            <v>m2</v>
          </cell>
          <cell r="E69">
            <v>730</v>
          </cell>
          <cell r="F69">
            <v>47217</v>
          </cell>
          <cell r="G69">
            <v>34468410</v>
          </cell>
        </row>
        <row r="70">
          <cell r="B70">
            <v>63</v>
          </cell>
          <cell r="C70" t="str">
            <v>Limpieza de alcantarillas y pontones</v>
          </cell>
          <cell r="D70" t="str">
            <v xml:space="preserve">un </v>
          </cell>
          <cell r="E70">
            <v>5</v>
          </cell>
          <cell r="F70">
            <v>117455</v>
          </cell>
          <cell r="G70">
            <v>587275</v>
          </cell>
        </row>
        <row r="71">
          <cell r="B71">
            <v>64</v>
          </cell>
          <cell r="C71" t="str">
            <v>Limpieza de box-culvert</v>
          </cell>
          <cell r="D71" t="str">
            <v>un</v>
          </cell>
          <cell r="E71">
            <v>5</v>
          </cell>
          <cell r="F71">
            <v>169423</v>
          </cell>
          <cell r="G71">
            <v>847115</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PROVISIONAL"/>
    </sheetNames>
    <sheetDataSet>
      <sheetData sheetId="0" refreshError="1"/>
      <sheetData sheetId="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s>
    <sheetDataSet>
      <sheetData sheetId="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 val="/a  aaInformación GRUPO 4/A MIn"/>
    </sheetNames>
    <definedNames>
      <definedName name="absc"/>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4"/>
    </sheetNames>
    <sheetDataSet>
      <sheetData sheetId="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es Renovación"/>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CANTIDADES"/>
      <sheetName val="APU"/>
      <sheetName val="TARIFAS-JORNAL-DIST"/>
      <sheetName val="MO_Fac_pres"/>
      <sheetName val="AIU"/>
      <sheetName val="Cronograma"/>
    </sheetNames>
    <sheetDataSet>
      <sheetData sheetId="0"/>
      <sheetData sheetId="1"/>
      <sheetData sheetId="2"/>
      <sheetData sheetId="3">
        <row r="7">
          <cell r="B7">
            <v>0.04</v>
          </cell>
        </row>
        <row r="8">
          <cell r="B8">
            <v>5.8065720687079908E-2</v>
          </cell>
        </row>
      </sheetData>
      <sheetData sheetId="4"/>
      <sheetData sheetId="5"/>
      <sheetData sheetId="6"/>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TOTAL"/>
      <sheetName val="PRESUPUESTO COMEDOR"/>
      <sheetName val="AULAS"/>
      <sheetName val="LABORATORIO"/>
      <sheetName val="CANCHA"/>
      <sheetName val="trazado y rep."/>
      <sheetName val="Demolic de m y c"/>
      <sheetName val="Dem plant."/>
      <sheetName val="Desmonte de p y v"/>
      <sheetName val="Excav."/>
      <sheetName val="Desm. de C"/>
      <sheetName val="Relleno"/>
      <sheetName val="cerramiento"/>
      <sheetName val="V. amarre inf."/>
      <sheetName val="Sobrec"/>
      <sheetName val="Mesòn"/>
      <sheetName val="V. amarre sup"/>
      <sheetName val="alfajìas"/>
      <sheetName val="Bordillo"/>
      <sheetName val="V.culata"/>
      <sheetName val="Granito pulido"/>
      <sheetName val="Cercha"/>
      <sheetName val="Mant cercha"/>
      <sheetName val="Levant muro"/>
      <sheetName val="calados"/>
      <sheetName val="Teja ond"/>
      <sheetName val="Redoblon"/>
      <sheetName val="Ptos lamp. y ventil."/>
      <sheetName val="Pto toma corriente"/>
      <sheetName val="Lamp"/>
      <sheetName val="Sum. vent"/>
      <sheetName val="Sum. de tab."/>
      <sheetName val="Bombilla"/>
      <sheetName val="Aire acond."/>
      <sheetName val="Plantilla"/>
      <sheetName val="Ceram para piso"/>
      <sheetName val="Pañete"/>
      <sheetName val="Puerta"/>
      <sheetName val="Ventana"/>
      <sheetName val="Reja-protector"/>
      <sheetName val="Pintura"/>
      <sheetName val="Cielo raso"/>
      <sheetName val="Tab Acrilico"/>
      <sheetName val="Sanit"/>
      <sheetName val="Lavapl. senc"/>
      <sheetName val="Lavapl. doble"/>
      <sheetName val="Lavam"/>
      <sheetName val="Pto San. 4&quot;"/>
      <sheetName val="Pto San 3&quot;"/>
      <sheetName val="Pto San. 2&quot;"/>
      <sheetName val="Pto agua P. 1 2&quot;"/>
      <sheetName val="Ceram para muros"/>
      <sheetName val="Salida mechero"/>
      <sheetName val="Tub. cobre"/>
      <sheetName val="Sum Tanq. elevado"/>
      <sheetName val="Columna"/>
      <sheetName val="Zapata"/>
      <sheetName val="Pedestal"/>
      <sheetName val="Placa tanque"/>
      <sheetName val="Limp. General"/>
      <sheetName val="CUADRILLAS "/>
      <sheetName val="INSUMOS"/>
      <sheetName val="C3000"/>
      <sheetName val="form viga"/>
      <sheetName val="ACERO 60"/>
      <sheetName val="m 1-4"/>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5">
          <cell r="A15" t="str">
            <v>CUADRILLA C-1 : DEMOLICIÓN, DESMONTE, EXCAVACIÓN Y  RELLENOS</v>
          </cell>
        </row>
      </sheetData>
      <sheetData sheetId="61">
        <row r="4">
          <cell r="B4" t="str">
            <v xml:space="preserve">ACERO DE REFUERZO 40000 PSI </v>
          </cell>
        </row>
        <row r="5">
          <cell r="B5" t="str">
            <v xml:space="preserve">ACERO DE REFUERZO 60000 PSI </v>
          </cell>
        </row>
        <row r="6">
          <cell r="B6" t="str">
            <v>ACERO DE REFUERZO 3/8" 60000PSI</v>
          </cell>
        </row>
        <row r="7">
          <cell r="B7" t="str">
            <v>ACERO DE REFUERZO 1/4" 60000PSI</v>
          </cell>
        </row>
        <row r="8">
          <cell r="B8" t="str">
            <v>ACCESORIOS DE COBRE</v>
          </cell>
        </row>
        <row r="9">
          <cell r="B9" t="str">
            <v>ACOMETIDA PARA ACUEDUCTO EN TUBERIA DE PVC 3/4</v>
          </cell>
        </row>
        <row r="10">
          <cell r="B10" t="str">
            <v>ADAPTADOR MACHO 1/2"</v>
          </cell>
        </row>
        <row r="11">
          <cell r="B11" t="str">
            <v>ADAPTADOR MACHO PRESIÒN</v>
          </cell>
        </row>
        <row r="12">
          <cell r="B12" t="str">
            <v>ADAPTADOR TERMINAL 1/2"</v>
          </cell>
        </row>
        <row r="13">
          <cell r="B13" t="str">
            <v>ADAPTADOR TERMINAL 1"</v>
          </cell>
        </row>
        <row r="14">
          <cell r="B14" t="str">
            <v>ADOQUIN CORBATIN PEATONAL</v>
          </cell>
        </row>
        <row r="15">
          <cell r="B15" t="str">
            <v>AGUA DE ACUEDUCTO</v>
          </cell>
        </row>
        <row r="16">
          <cell r="B16" t="str">
            <v>AIRE ACONDICIONADO 12000 BTU</v>
          </cell>
        </row>
        <row r="17">
          <cell r="B17" t="str">
            <v>ALAMBRE DE COBRE NO. 10</v>
          </cell>
        </row>
        <row r="18">
          <cell r="B18" t="str">
            <v>ALAMBRE DE COBRE NO. 12</v>
          </cell>
        </row>
        <row r="19">
          <cell r="B19" t="str">
            <v>ALAMBRE DE COBRE DESNUDO AWG14</v>
          </cell>
        </row>
        <row r="20">
          <cell r="B20" t="str">
            <v>ALAMBRE RECOCIDO NO. 18</v>
          </cell>
        </row>
        <row r="21">
          <cell r="B21" t="str">
            <v>ALAMBRE THHN NO. 10</v>
          </cell>
        </row>
        <row r="22">
          <cell r="B22" t="str">
            <v>ALAMBRE THHN NO. 12</v>
          </cell>
        </row>
        <row r="23">
          <cell r="B23" t="str">
            <v>ALAMBRE THHN NO. 14</v>
          </cell>
        </row>
        <row r="24">
          <cell r="B24" t="str">
            <v>ALAMBRE THHN NO. 8</v>
          </cell>
        </row>
        <row r="25">
          <cell r="B25" t="str">
            <v>AMARRE CON TAPA METÁLICA X 20 UND</v>
          </cell>
        </row>
        <row r="26">
          <cell r="B26" t="str">
            <v>AMARRE DE ALAMBRE</v>
          </cell>
        </row>
        <row r="27">
          <cell r="B27" t="str">
            <v>ANGULO 7/8 X 7/8 TIRA 6 METROS</v>
          </cell>
        </row>
        <row r="28">
          <cell r="B28" t="str">
            <v xml:space="preserve">ARCHIVADOR DE 4 GAVETAS EN MADRA </v>
          </cell>
        </row>
        <row r="29">
          <cell r="B29" t="str">
            <v>ARENA</v>
          </cell>
        </row>
        <row r="30">
          <cell r="B30" t="str">
            <v>ARENA AMARILLA</v>
          </cell>
        </row>
        <row r="31">
          <cell r="B31" t="str">
            <v>ASFALTO 190/220</v>
          </cell>
        </row>
        <row r="32">
          <cell r="B32" t="str">
            <v>ASFALTO SÓLIDO</v>
          </cell>
        </row>
        <row r="33">
          <cell r="B33" t="str">
            <v>BALASTO</v>
          </cell>
        </row>
        <row r="34">
          <cell r="B34" t="str">
            <v>BISAGRAS 2 1/2" X 6 UND</v>
          </cell>
        </row>
        <row r="35">
          <cell r="B35" t="str">
            <v>BISAGRAS 3" PLANA</v>
          </cell>
        </row>
        <row r="36">
          <cell r="B36" t="str">
            <v>BLOQUE ARCILLA NO. 4 40X20X10</v>
          </cell>
        </row>
        <row r="37">
          <cell r="B37" t="str">
            <v>BLOQUE ARCILLA NO. 6 40X20X15</v>
          </cell>
        </row>
        <row r="38">
          <cell r="B38" t="str">
            <v>BLOQUE ARCILLA NO. 7 40X20X20</v>
          </cell>
        </row>
        <row r="39">
          <cell r="B39" t="str">
            <v>BLOQUE CEMENTO 10X20X40</v>
          </cell>
        </row>
        <row r="40">
          <cell r="B40" t="str">
            <v>BLOQUE CEMENTO 15X20X40</v>
          </cell>
        </row>
        <row r="41">
          <cell r="B41" t="str">
            <v>BLOQUE CEMENTO 20X20X40</v>
          </cell>
        </row>
        <row r="42">
          <cell r="B42" t="str">
            <v>BOMBILLA INCANDESCENTE 100 W</v>
          </cell>
        </row>
        <row r="43">
          <cell r="B43" t="str">
            <v xml:space="preserve">BOYA FLOTADOR BRONCE 1" </v>
          </cell>
        </row>
        <row r="44">
          <cell r="B44" t="str">
            <v>BUJE SOLDADO PRESIÒN 1 X 1/2"</v>
          </cell>
        </row>
        <row r="45">
          <cell r="B45" t="str">
            <v>BREAK 20 AMP.</v>
          </cell>
        </row>
        <row r="46">
          <cell r="B46" t="str">
            <v>BROCHA PROFESIONAL 1"</v>
          </cell>
        </row>
        <row r="47">
          <cell r="B47" t="str">
            <v>BUJE SOLDADO 3/4 x 1/2</v>
          </cell>
        </row>
        <row r="48">
          <cell r="B48" t="str">
            <v>CABALLETE ARTICULADO COLOMBIT</v>
          </cell>
        </row>
        <row r="49">
          <cell r="B49" t="str">
            <v>CABALLETE ARTICULADO ETERNIT</v>
          </cell>
        </row>
        <row r="50">
          <cell r="B50" t="str">
            <v>CABALLETE C15 COLOMBIT</v>
          </cell>
        </row>
        <row r="51">
          <cell r="B51" t="str">
            <v>CABALLETE FIJO 15 COLOMBIT</v>
          </cell>
        </row>
        <row r="52">
          <cell r="B52" t="str">
            <v>CABALLETE FIJO DE FIBROCEMENTO</v>
          </cell>
        </row>
        <row r="53">
          <cell r="B53" t="str">
            <v>CABALLETE FIJO 20 ETERNIT</v>
          </cell>
        </row>
        <row r="54">
          <cell r="B54" t="str">
            <v>CABALLETE G15 ETERNIT</v>
          </cell>
        </row>
        <row r="55">
          <cell r="B55" t="str">
            <v>CABALLETE G20 ETERNIT</v>
          </cell>
        </row>
        <row r="56">
          <cell r="B56" t="str">
            <v>CABLE THHN THWN NO. 10</v>
          </cell>
        </row>
        <row r="57">
          <cell r="B57" t="str">
            <v>CABLE THHN THWN NO. 12</v>
          </cell>
        </row>
        <row r="58">
          <cell r="B58" t="str">
            <v>CABLE THHN THWN NO. 2</v>
          </cell>
        </row>
        <row r="59">
          <cell r="B59" t="str">
            <v>CABLE THHN THWN NO. 4</v>
          </cell>
        </row>
        <row r="60">
          <cell r="B60" t="str">
            <v>CABLE THHN THWN NO. 6</v>
          </cell>
        </row>
        <row r="61">
          <cell r="B61" t="str">
            <v>CABLE THHN THWN NO. 8</v>
          </cell>
        </row>
        <row r="62">
          <cell r="B62" t="str">
            <v>CAFETERA BLACK AND DECKER</v>
          </cell>
        </row>
        <row r="63">
          <cell r="B63" t="str">
            <v>CAJA DE PASO CONDUIT PLASTICA</v>
          </cell>
        </row>
        <row r="64">
          <cell r="B64" t="str">
            <v>CAJA GALVANIZADA  CAL. 20 2 X 4</v>
          </cell>
        </row>
        <row r="65">
          <cell r="B65" t="str">
            <v>CAJA MULTIBREAK 4 CIRCUITOS</v>
          </cell>
        </row>
        <row r="66">
          <cell r="B66" t="str">
            <v>CAJA OCTAGONAL GALVANIZADA</v>
          </cell>
        </row>
        <row r="67">
          <cell r="B67" t="str">
            <v>CAJA PLÁSTICA CONDUIT DOBLE</v>
          </cell>
        </row>
        <row r="68">
          <cell r="B68" t="str">
            <v>CAJA PLÁSTICA CONDUIT SENCILLA</v>
          </cell>
        </row>
        <row r="69">
          <cell r="B69" t="str">
            <v xml:space="preserve">CAJA RECTANGULAR 2 X 4 PLASTICA RETIE </v>
          </cell>
        </row>
        <row r="70">
          <cell r="B70" t="str">
            <v>CAJA RECTANGULAR 4 X 4 PLASTICA RETIE</v>
          </cell>
        </row>
        <row r="71">
          <cell r="B71" t="str">
            <v>CAJA TACO 2 CIRCUITOS MONO</v>
          </cell>
        </row>
        <row r="72">
          <cell r="B72" t="str">
            <v>CAJA TACO 3 CIRCUITOS MONO</v>
          </cell>
        </row>
        <row r="73">
          <cell r="B73" t="str">
            <v>CAJA TACO 4 CIRCUITOS MONO</v>
          </cell>
        </row>
        <row r="74">
          <cell r="B74" t="str">
            <v>CAJA TACO 6 CIRCUITOS MONO</v>
          </cell>
        </row>
        <row r="75">
          <cell r="B75" t="str">
            <v>CAL HIDRATADA BLANCA NARE</v>
          </cell>
        </row>
        <row r="76">
          <cell r="B76" t="str">
            <v>CALADO INSTITUCIONAL (50X50) CM</v>
          </cell>
        </row>
        <row r="77">
          <cell r="B77" t="str">
            <v>CANECAS DE ASEO</v>
          </cell>
        </row>
        <row r="78">
          <cell r="B78" t="str">
            <v xml:space="preserve">CEMENTO BLANCO </v>
          </cell>
        </row>
        <row r="79">
          <cell r="B79" t="str">
            <v>CEMENTO GRIS</v>
          </cell>
        </row>
        <row r="80">
          <cell r="B80" t="str">
            <v>CERAMICA ALFA LISA 20X20</v>
          </cell>
        </row>
        <row r="81">
          <cell r="B81" t="str">
            <v>CERCHA METÁLICA</v>
          </cell>
        </row>
        <row r="82">
          <cell r="B82" t="str">
            <v>CERRADURA DE MANIJA TIPO S YALE</v>
          </cell>
        </row>
        <row r="83">
          <cell r="B83" t="str">
            <v>CERRADURA CLASICA</v>
          </cell>
        </row>
        <row r="84">
          <cell r="B84" t="str">
            <v>CERRADURA POMO YALE</v>
          </cell>
        </row>
        <row r="85">
          <cell r="B85" t="str">
            <v>CERRADURA TULIPAN</v>
          </cell>
        </row>
        <row r="86">
          <cell r="B86" t="str">
            <v>CHAZA DE MADERA</v>
          </cell>
        </row>
        <row r="87">
          <cell r="B87" t="str">
            <v>CHAZO 1/4" PLASTICO</v>
          </cell>
        </row>
        <row r="88">
          <cell r="B88" t="str">
            <v>CIERRE 1/2 LUNA VENTANERÌA</v>
          </cell>
        </row>
        <row r="89">
          <cell r="B89" t="str">
            <v>CILINDRO DE GAS 100 LB UNA SALIDAS</v>
          </cell>
        </row>
        <row r="90">
          <cell r="B90" t="str">
            <v>CINTA AISLANTE ESPECIALIZADA</v>
          </cell>
        </row>
        <row r="91">
          <cell r="B91" t="str">
            <v>CINTA AISLANTE PVC</v>
          </cell>
        </row>
        <row r="92">
          <cell r="B92" t="str">
            <v>CINTA TEFLON</v>
          </cell>
        </row>
        <row r="93">
          <cell r="B93" t="str">
            <v>CINTA POLIPROPILENO</v>
          </cell>
        </row>
        <row r="94">
          <cell r="B94" t="str">
            <v>CLORURO DE SODIO</v>
          </cell>
        </row>
        <row r="95">
          <cell r="B95" t="str">
            <v>CODO 45-1/8 cxc 2"</v>
          </cell>
        </row>
        <row r="96">
          <cell r="B96" t="str">
            <v>CODO 45º CXC 3"</v>
          </cell>
        </row>
        <row r="97">
          <cell r="B97" t="str">
            <v>CODO 45-1/8 cxc 4"</v>
          </cell>
        </row>
        <row r="98">
          <cell r="B98" t="str">
            <v xml:space="preserve">CODO 90º 1/2" PRESION </v>
          </cell>
        </row>
        <row r="99">
          <cell r="B99" t="str">
            <v>CODO 90° x 1/2</v>
          </cell>
        </row>
        <row r="100">
          <cell r="B100" t="str">
            <v>CODO 90° x 3/4</v>
          </cell>
        </row>
        <row r="101">
          <cell r="B101" t="str">
            <v>CODO 90-1/4 cxc 2"</v>
          </cell>
        </row>
        <row r="102">
          <cell r="B102" t="str">
            <v>CODO 90º CXC 3"</v>
          </cell>
        </row>
        <row r="103">
          <cell r="B103" t="str">
            <v>CODO 90-1/4 cxc 4"</v>
          </cell>
        </row>
        <row r="104">
          <cell r="B104" t="str">
            <v>CODO GALV. 1/2"</v>
          </cell>
        </row>
        <row r="105">
          <cell r="B105" t="str">
            <v>COLBÓN MADERA X 1 KG</v>
          </cell>
        </row>
        <row r="106">
          <cell r="B106" t="str">
            <v>COLCHONETA ESPUMA 1.00 * 2.00</v>
          </cell>
        </row>
        <row r="107">
          <cell r="B107" t="str">
            <v>COLLAR DE DERIVACION DE 2" 0 3" X 1/2"</v>
          </cell>
        </row>
        <row r="108">
          <cell r="B108" t="str">
            <v>COLORANTE ROJO</v>
          </cell>
        </row>
        <row r="109">
          <cell r="B109" t="str">
            <v xml:space="preserve">COMBO SILLA+MESA 60*60 METALICA TAPA EN MADERA INFANTIL TODOS LOS COLORES  </v>
          </cell>
        </row>
        <row r="110">
          <cell r="B110" t="str">
            <v>CONCRETO CICLOPEO 60/40</v>
          </cell>
        </row>
        <row r="111">
          <cell r="B111" t="str">
            <v>CONCRETO DE 2500 PSI</v>
          </cell>
        </row>
        <row r="112">
          <cell r="B112" t="str">
            <v>CONCRETO DE 3000 PSI</v>
          </cell>
        </row>
        <row r="113">
          <cell r="B113" t="str">
            <v>CONECTOR RESORTE ROJO</v>
          </cell>
        </row>
        <row r="114">
          <cell r="B114" t="str">
            <v>CONTROL DE PASO DE 1/2 REDWAYTHE</v>
          </cell>
        </row>
        <row r="115">
          <cell r="B115" t="str">
            <v>CORREA PAG-C-160X80X2X8480</v>
          </cell>
        </row>
        <row r="116">
          <cell r="B116" t="str">
            <v>CUERPO ANDAMIO</v>
          </cell>
        </row>
        <row r="117">
          <cell r="B117" t="str">
            <v>CURVA 90° PAVCO CONDUIT 1"</v>
          </cell>
        </row>
        <row r="118">
          <cell r="B118" t="str">
            <v>CURVA 90° PAVCO CONDUIT 1/2"</v>
          </cell>
        </row>
        <row r="119">
          <cell r="B119" t="str">
            <v>CURVA 90° PAVCO CONDUIT 3/4"</v>
          </cell>
        </row>
        <row r="120">
          <cell r="B120" t="str">
            <v>DIAGONAL LARGA  O CORTA</v>
          </cell>
        </row>
        <row r="121">
          <cell r="B121" t="str">
            <v>DVD LG</v>
          </cell>
        </row>
        <row r="122">
          <cell r="B122" t="str">
            <v xml:space="preserve">EMULSIÓN ASFÁLTICA </v>
          </cell>
        </row>
        <row r="123">
          <cell r="B123" t="str">
            <v>EQUIPO DE SOLDADURA</v>
          </cell>
        </row>
        <row r="124">
          <cell r="B124" t="str">
            <v>ESCRITORIO MODULAR</v>
          </cell>
        </row>
        <row r="125">
          <cell r="B125" t="str">
            <v>ESCRITORIO PARA PROFESOR CON 1 GAVETA DIMENSIONES 80-58-70</v>
          </cell>
        </row>
        <row r="126">
          <cell r="B126" t="str">
            <v>ESMALTE TIPO ACEITE</v>
          </cell>
        </row>
        <row r="127">
          <cell r="B127" t="str">
            <v>ESMALTE PREPARADO 1/8</v>
          </cell>
        </row>
        <row r="128">
          <cell r="B128" t="str">
            <v>ESTRUCTURA SOPORTE PARA LA CONDENSADORA</v>
          </cell>
        </row>
        <row r="129">
          <cell r="B129" t="str">
            <v>ESTUFA INDUSTRIAL 6 FOGONES LINEAL Y ACCESORIOS CRUZ CAÑON</v>
          </cell>
        </row>
        <row r="130">
          <cell r="B130" t="str">
            <v>FACHALETA</v>
          </cell>
        </row>
        <row r="131">
          <cell r="B131" t="str">
            <v>FORMALETA CAJA DE COLUMNA</v>
          </cell>
        </row>
        <row r="132">
          <cell r="B132" t="str">
            <v>FORMALETA PARA VIGA O COLUMNA</v>
          </cell>
        </row>
        <row r="133">
          <cell r="B133" t="str">
            <v>GANCHO GALVANIZADO 150</v>
          </cell>
        </row>
        <row r="134">
          <cell r="B134" t="str">
            <v>GANCHO PARA USO EN SERCHA DE MADERA X 10 UND</v>
          </cell>
        </row>
        <row r="135">
          <cell r="B135" t="str">
            <v>GANCHO PARA USO EN CERCHA METÁLICA X 10 UND</v>
          </cell>
        </row>
        <row r="136">
          <cell r="B136" t="str">
            <v>GAS</v>
          </cell>
        </row>
        <row r="137">
          <cell r="B137" t="str">
            <v>GRANITO NEGRO</v>
          </cell>
        </row>
        <row r="138">
          <cell r="B138" t="str">
            <v>GUARDERAS DE MADERA</v>
          </cell>
        </row>
        <row r="139">
          <cell r="B139" t="str">
            <v>GUÌA PLASTICA VC-50-20X6M</v>
          </cell>
        </row>
        <row r="140">
          <cell r="B140" t="str">
            <v>HERRAMIENTAS MENORES</v>
          </cell>
        </row>
        <row r="141">
          <cell r="B141" t="str">
            <v>HERRAMIENTAS MENORES</v>
          </cell>
        </row>
        <row r="142">
          <cell r="B142" t="str">
            <v>INTERRUPTOR  + TOMA A POLO A TIERRA</v>
          </cell>
        </row>
        <row r="143">
          <cell r="B143" t="str">
            <v>INTERRUPTOR DOBLE</v>
          </cell>
        </row>
        <row r="144">
          <cell r="B144" t="str">
            <v>INTERRUPTOR SENCILLO</v>
          </cell>
        </row>
        <row r="145">
          <cell r="B145" t="str">
            <v>JUEGO DE CUBIERTOS VARIOS</v>
          </cell>
        </row>
        <row r="146">
          <cell r="B146" t="str">
            <v>JUEGO DE PLATOS Y VASOS PLASTICO</v>
          </cell>
        </row>
        <row r="147">
          <cell r="B147" t="str">
            <v>JUEGOS DIDACTICOS VARIOS</v>
          </cell>
        </row>
        <row r="148">
          <cell r="B148" t="str">
            <v>LADRILLO COMÚN</v>
          </cell>
        </row>
        <row r="149">
          <cell r="B149" t="str">
            <v>LADRILLO TOLETTE NO. 1 25X12X6</v>
          </cell>
        </row>
        <row r="150">
          <cell r="B150" t="str">
            <v>LÁMINA COLL ROLLED CAL. 18</v>
          </cell>
        </row>
        <row r="151">
          <cell r="B151" t="str">
            <v>LAMINAS DE CALIBRE 22 2X1</v>
          </cell>
        </row>
        <row r="152">
          <cell r="B152" t="str">
            <v>LAMINA DE ICOPOR GL X 22Cm 18MM</v>
          </cell>
        </row>
        <row r="153">
          <cell r="B153" t="str">
            <v>LÁMPARAS FLUORESCENTES DE SOBREPONER 1 TUBO 1 X 20</v>
          </cell>
        </row>
        <row r="154">
          <cell r="B154" t="str">
            <v>LÁMPARAS FLUORESCENTES DE SOBREPONER 1 TUBO 1 X 40</v>
          </cell>
        </row>
        <row r="155">
          <cell r="B155" t="str">
            <v>LÁMPARAS FLUORESCENTES DE SOBREPONER 2 TUBOS 2 X 20</v>
          </cell>
        </row>
        <row r="156">
          <cell r="B156" t="str">
            <v>LÁMPARAS FLUORESCENTES DE SOBREPONER 2 TUBOS 2 X 48</v>
          </cell>
        </row>
        <row r="157">
          <cell r="B157" t="str">
            <v>LÁMPARAS FLUORESCENTES DE SOBREPONER 2 TUBOS 2 X 96</v>
          </cell>
        </row>
        <row r="158">
          <cell r="B158" t="str">
            <v>LAVAMANO INFANTIL</v>
          </cell>
        </row>
        <row r="159">
          <cell r="B159" t="str">
            <v>LAVAMANO NORMAL</v>
          </cell>
        </row>
        <row r="160">
          <cell r="B160" t="str">
            <v>LAVAMANOS BLANCO CORONA 2"</v>
          </cell>
        </row>
        <row r="161">
          <cell r="B161" t="str">
            <v>LAVAPLATOS SENCILLO EN ACERO INOXIDABLE TAMBORADO PARA MESON</v>
          </cell>
        </row>
        <row r="162">
          <cell r="B162" t="str">
            <v>LAVAPLATOS DOBLE EN ACERO INOXIDABLE TAMBORADO PARA MESON</v>
          </cell>
        </row>
        <row r="163">
          <cell r="B163" t="str">
            <v>LICUADORA CROMADA OSTERIZER</v>
          </cell>
        </row>
        <row r="164">
          <cell r="B164" t="str">
            <v>LIMPIADOR REM. PVC 760GR</v>
          </cell>
        </row>
        <row r="165">
          <cell r="B165" t="str">
            <v>LIMPIADOR 7070</v>
          </cell>
        </row>
        <row r="166">
          <cell r="B166" t="str">
            <v>LISTONES DE ABARCO 1 X 2 X 15</v>
          </cell>
        </row>
        <row r="167">
          <cell r="B167" t="str">
            <v>LISTONES DE ABARCO 2" X 2" X 3m</v>
          </cell>
        </row>
        <row r="168">
          <cell r="B168" t="str">
            <v>LISTONES DE ABARCO 2 X 4 X 15</v>
          </cell>
        </row>
        <row r="169">
          <cell r="B169" t="str">
            <v xml:space="preserve">LISTON 2 X2 </v>
          </cell>
        </row>
        <row r="170">
          <cell r="B170" t="str">
            <v>LISTONES DE ACERO DE REFUERZO 40000 PSI X TON.</v>
          </cell>
        </row>
        <row r="171">
          <cell r="B171" t="str">
            <v>LOCTIGAS F/MEDIA 36ML</v>
          </cell>
        </row>
        <row r="172">
          <cell r="B172" t="str">
            <v>MALLA CUADRADA VERDE</v>
          </cell>
        </row>
        <row r="173">
          <cell r="B173" t="str">
            <v>MALLA ELECTROSOLDADA H-084</v>
          </cell>
        </row>
        <row r="174">
          <cell r="B174" t="str">
            <v>MANGUERA FLEXIBLE SANITARIA</v>
          </cell>
        </row>
        <row r="175">
          <cell r="B175" t="str">
            <v>MANTO LIDER 30 S</v>
          </cell>
        </row>
        <row r="176">
          <cell r="B176" t="str">
            <v>MANTO LIDER 40 S</v>
          </cell>
        </row>
        <row r="177">
          <cell r="B177" t="str">
            <v>MARCO DE PUERTA</v>
          </cell>
        </row>
        <row r="178">
          <cell r="B178" t="str">
            <v>MATERIAL SELEC. RELLENO (CALICHE)</v>
          </cell>
        </row>
        <row r="179">
          <cell r="B179" t="str">
            <v>MESAS RIMAX PLASTICA</v>
          </cell>
        </row>
        <row r="180">
          <cell r="B180" t="str">
            <v>MEZCLADORA</v>
          </cell>
        </row>
        <row r="181">
          <cell r="B181" t="str">
            <v>MORTERO 1:4</v>
          </cell>
        </row>
        <row r="182">
          <cell r="B182" t="str">
            <v>MORTERO 1:4 IMPERMEABILIZADO</v>
          </cell>
        </row>
        <row r="183">
          <cell r="B183" t="str">
            <v>MORTERO 1:6</v>
          </cell>
        </row>
        <row r="184">
          <cell r="B184" t="str">
            <v>NEVERA 19 PIES WHIRLPOOL 620 LT</v>
          </cell>
        </row>
        <row r="185">
          <cell r="B185" t="str">
            <v>OLLA A PRESION 6 LT</v>
          </cell>
        </row>
        <row r="186">
          <cell r="B186" t="str">
            <v>OPERADOR EQUIPOS</v>
          </cell>
        </row>
        <row r="187">
          <cell r="B187" t="str">
            <v xml:space="preserve">OXIDO DE ZINC </v>
          </cell>
        </row>
        <row r="188">
          <cell r="B188" t="str">
            <v xml:space="preserve">PASADOR </v>
          </cell>
        </row>
        <row r="189">
          <cell r="B189" t="str">
            <v>PASADOR GERMANO 1 1/2"</v>
          </cell>
        </row>
        <row r="190">
          <cell r="B190" t="str">
            <v>PEGACOR</v>
          </cell>
        </row>
        <row r="191">
          <cell r="B191" t="str">
            <v>PERFIL METÁLICO PARA PUERTA CAL. 18 X 6 M</v>
          </cell>
        </row>
        <row r="192">
          <cell r="B192" t="str">
            <v>PERFIL METÁLICO PARA PUERTA CAL. 20 X 6 M</v>
          </cell>
        </row>
        <row r="193">
          <cell r="B193" t="str">
            <v>PERFIL METÁLICO PARA VENTANA CAL. 18 X 6 M</v>
          </cell>
        </row>
        <row r="194">
          <cell r="B194" t="str">
            <v>PERFIL METÁLICO PARA VENTANA CAL. 20 X 6 M</v>
          </cell>
        </row>
        <row r="195">
          <cell r="B195" t="str">
            <v>PIEDRA CICLOPEA</v>
          </cell>
        </row>
        <row r="196">
          <cell r="B196" t="str">
            <v>PINTURA ANTICORROSIVA</v>
          </cell>
        </row>
        <row r="197">
          <cell r="B197" t="str">
            <v>PINTURA TIPO 1 X 1 GL</v>
          </cell>
        </row>
        <row r="198">
          <cell r="B198" t="str">
            <v>PLATINA 1/8 X 1/2" X 6 M</v>
          </cell>
        </row>
        <row r="199">
          <cell r="B199" t="str">
            <v>POLVO MINERAL</v>
          </cell>
        </row>
        <row r="200">
          <cell r="B200" t="str">
            <v>POSTE MADERA</v>
          </cell>
        </row>
        <row r="201">
          <cell r="B201" t="str">
            <v>PRIMER SUPER 20 KLS</v>
          </cell>
        </row>
        <row r="202">
          <cell r="B202" t="str">
            <v>PULIDORA</v>
          </cell>
        </row>
        <row r="203">
          <cell r="B203" t="str">
            <v>PUNTILLAS 1 1/2</v>
          </cell>
        </row>
        <row r="204">
          <cell r="B204" t="str">
            <v>PUNTILLAS 2 1/2 - 3 1/2</v>
          </cell>
        </row>
        <row r="205">
          <cell r="B205" t="str">
            <v>RANA</v>
          </cell>
        </row>
        <row r="206">
          <cell r="B206" t="str">
            <v>REMACHE POP 4-2 1/4" X 1/8"</v>
          </cell>
        </row>
        <row r="207">
          <cell r="B207" t="str">
            <v>REMATE LATERAL SUPERIOR TIPO CINDU O SIMILAR</v>
          </cell>
        </row>
        <row r="208">
          <cell r="B208" t="str">
            <v>RODAMIENTO NYLON VC -50-20 X6M BAL-VENTANA</v>
          </cell>
        </row>
        <row r="209">
          <cell r="B209" t="str">
            <v>RODILLO FELPA ACRLICA NO. 9</v>
          </cell>
        </row>
        <row r="210">
          <cell r="B210" t="str">
            <v>SALIDA MECHERO COBRE 1 1/2" INCLUYE MANGUERA</v>
          </cell>
        </row>
        <row r="211">
          <cell r="B211" t="str">
            <v>SANITARIO BLANCO CORONA (SOLO)</v>
          </cell>
        </row>
        <row r="212">
          <cell r="B212" t="str">
            <v>SANITARIO INFANTIL</v>
          </cell>
        </row>
        <row r="213">
          <cell r="B213" t="str">
            <v>SANITARIO NORMAL</v>
          </cell>
        </row>
        <row r="214">
          <cell r="B214" t="str">
            <v>SIFON CON TAPON 2"</v>
          </cell>
        </row>
        <row r="215">
          <cell r="B215" t="str">
            <v>SILICONA SANSIL T/PTE 300CC</v>
          </cell>
        </row>
        <row r="216">
          <cell r="B216" t="str">
            <v>SIKA 1</v>
          </cell>
        </row>
        <row r="217">
          <cell r="B217" t="str">
            <v>SILLA PARA ESCRITORIO</v>
          </cell>
        </row>
        <row r="218">
          <cell r="B218" t="str">
            <v>SILLA PARA ESCRITORIO PRESIDENT</v>
          </cell>
        </row>
        <row r="219">
          <cell r="B219" t="str">
            <v>SILLAS FIJAS COSMOS, TAPIZADAS EN PAÑO</v>
          </cell>
        </row>
        <row r="220">
          <cell r="B220" t="str">
            <v>SILLAS RIMAX PLASTICA</v>
          </cell>
        </row>
        <row r="221">
          <cell r="B221" t="str">
            <v xml:space="preserve">SOLDADURA </v>
          </cell>
        </row>
        <row r="222">
          <cell r="B222" t="str">
            <v>SOLDADURA ELECTRICA 60/11 X 1/8 KG</v>
          </cell>
        </row>
        <row r="223">
          <cell r="B223" t="str">
            <v>SOLDADURA PVC 1/4 GL</v>
          </cell>
        </row>
        <row r="224">
          <cell r="B224" t="str">
            <v>SOLDADURA 95-5 PLATA</v>
          </cell>
        </row>
        <row r="225">
          <cell r="B225" t="str">
            <v>SOPORTE LOZA PLAFOND</v>
          </cell>
        </row>
        <row r="226">
          <cell r="B226" t="str">
            <v>SOPORTE PARA EQUIPO AUDIOVISUAL MARCVISION</v>
          </cell>
        </row>
        <row r="227">
          <cell r="B227" t="str">
            <v>SUMINSTRO E INSTALACION DE LAVAPLATOS INDUSTRIAL</v>
          </cell>
        </row>
        <row r="228">
          <cell r="B228" t="str">
            <v>TABLA CATIVO 1 X 12 X 15</v>
          </cell>
        </row>
        <row r="229">
          <cell r="B229" t="str">
            <v>TABLA CATIVO 3/4 X 15</v>
          </cell>
        </row>
        <row r="230">
          <cell r="B230" t="str">
            <v>TABLA BONGA</v>
          </cell>
        </row>
        <row r="231">
          <cell r="B231" t="str">
            <v>TABLERO 0,70X1,40</v>
          </cell>
        </row>
        <row r="232">
          <cell r="B232" t="str">
            <v>TABLERO BIFÁSICO SIN PUERTA</v>
          </cell>
        </row>
        <row r="233">
          <cell r="B233" t="str">
            <v>TABLERO EN ALUMINIO</v>
          </cell>
        </row>
        <row r="234">
          <cell r="B234" t="str">
            <v>TABLERO MONOFÁSICO SIN PUERTA</v>
          </cell>
        </row>
        <row r="235">
          <cell r="B235" t="str">
            <v>TABLERO PLANO  EN ACRÍLICO CON MARCO EN ALUMINIO Y PORTABORRADOR</v>
          </cell>
        </row>
        <row r="236">
          <cell r="B236" t="str">
            <v>TABLEROS ACRÍLICOS CON BISELES EN ALUMINIO</v>
          </cell>
        </row>
        <row r="237">
          <cell r="B237" t="str">
            <v>TABLETAS DE ARCILLA 0,25*0,07*</v>
          </cell>
        </row>
        <row r="238">
          <cell r="B238" t="str">
            <v>TABLON VITRIFICADO 30 X 30 CM</v>
          </cell>
        </row>
        <row r="239">
          <cell r="B239" t="str">
            <v>TABLONES PARA ANDAMIO</v>
          </cell>
        </row>
        <row r="240">
          <cell r="B240" t="str">
            <v>TACO ENCHUFABLE DE 1 POLO</v>
          </cell>
        </row>
        <row r="241">
          <cell r="B241" t="str">
            <v>TACO ENCHUFABLE DE 2 POLOS</v>
          </cell>
        </row>
        <row r="242">
          <cell r="B242" t="str">
            <v>TACO METÁLICO</v>
          </cell>
        </row>
        <row r="243">
          <cell r="B243" t="str">
            <v>TANQUE ELEVADO 1000LT PLASTICO ANTIALERGICO</v>
          </cell>
        </row>
        <row r="244">
          <cell r="B244" t="str">
            <v>TORNILLO LAMINA DIAMETRO 3/8"</v>
          </cell>
        </row>
        <row r="245">
          <cell r="B245" t="str">
            <v>TORNILLO LAM. PANRAN 8X1  1/4" GAL</v>
          </cell>
        </row>
        <row r="246">
          <cell r="B246" t="str">
            <v>TAPA INTERRUPTOR SENCILLA</v>
          </cell>
        </row>
        <row r="247">
          <cell r="B247" t="str">
            <v>TAPA PARA DOS INTERRUPTORES</v>
          </cell>
        </row>
        <row r="248">
          <cell r="B248" t="str">
            <v>TAPA TOMA DOBLE</v>
          </cell>
        </row>
        <row r="249">
          <cell r="B249" t="str">
            <v>TAPON MACHO GALV. 1/2"</v>
          </cell>
        </row>
        <row r="250">
          <cell r="B250" t="str">
            <v>TEE 1/2" PVC</v>
          </cell>
        </row>
        <row r="251">
          <cell r="B251" t="str">
            <v>TEE 3/4"</v>
          </cell>
        </row>
        <row r="252">
          <cell r="B252" t="str">
            <v xml:space="preserve">TEE PRESIÒN 1/2" </v>
          </cell>
        </row>
        <row r="253">
          <cell r="B253" t="str">
            <v>TELA  POLIPROPILENO</v>
          </cell>
        </row>
        <row r="254">
          <cell r="B254" t="str">
            <v>TEJA CABALLETE FIJO</v>
          </cell>
        </row>
        <row r="255">
          <cell r="B255" t="str">
            <v>TEJA ETERNIT PERFIL 1000 NO. 10</v>
          </cell>
        </row>
        <row r="256">
          <cell r="B256" t="str">
            <v>TEJA ETERNIT PERFIL 1000 NO. 12</v>
          </cell>
        </row>
        <row r="257">
          <cell r="B257" t="str">
            <v>TEJA ETERNIT PERFIL 1000 NO. 2</v>
          </cell>
        </row>
        <row r="258">
          <cell r="B258" t="str">
            <v>TEJA ETERNIT PERFIL 1000 NO. 3</v>
          </cell>
        </row>
        <row r="259">
          <cell r="B259" t="str">
            <v>TEJA ETERNIT PERFIL 1000 NO. 4</v>
          </cell>
        </row>
        <row r="260">
          <cell r="B260" t="str">
            <v>TEJA ETERNIT PERFIL 1000 NO. 5</v>
          </cell>
        </row>
        <row r="261">
          <cell r="B261" t="str">
            <v>TEJA PERFIL  NO. 6</v>
          </cell>
        </row>
        <row r="262">
          <cell r="B262" t="str">
            <v>TEJA ETERNIT PERFIL 1000 NO. 8</v>
          </cell>
        </row>
        <row r="263">
          <cell r="B263" t="str">
            <v>TEJA ETERNIT PERFIL 1000 NO. 9</v>
          </cell>
        </row>
        <row r="264">
          <cell r="B264" t="str">
            <v>TEJA PLACA ONDULADA NO. 4</v>
          </cell>
        </row>
        <row r="265">
          <cell r="B265" t="str">
            <v>TEJA TERMOACUSTICA</v>
          </cell>
        </row>
        <row r="266">
          <cell r="B266" t="str">
            <v>TEJAS ASBESTO-CEMENTO ETERNIT PERFIL 7 NO. 10</v>
          </cell>
        </row>
        <row r="267">
          <cell r="B267" t="str">
            <v>TEJAS ASBESTO-CEMENTO ETERNIT PERFIL 7 NO. 4</v>
          </cell>
        </row>
        <row r="268">
          <cell r="B268" t="str">
            <v>TEJAS ASBESTO-CEMENTO ETERNIT PERFIL 7 NO. 5</v>
          </cell>
        </row>
        <row r="269">
          <cell r="B269" t="str">
            <v>TEJAS ASBESTO-CEMENTO ETERNIT PERFIL 7 NO. 6</v>
          </cell>
        </row>
        <row r="270">
          <cell r="B270" t="str">
            <v>TEJAS ASBESTO-CEMENTO ETERNIT PERFIL 7 NO. 8</v>
          </cell>
        </row>
        <row r="271">
          <cell r="B271" t="str">
            <v>TEJAS FIBRO-CEMENTO COLOMBIT PERFIL 7 NO. 10</v>
          </cell>
        </row>
        <row r="272">
          <cell r="B272" t="str">
            <v>TEJAS FIBRO-CEMENTO COLOMBIT PERFIL 7 NO. 4</v>
          </cell>
        </row>
        <row r="273">
          <cell r="B273" t="str">
            <v>TEJAS FIBRO-CEMENTO COLOMBIT PERFIL 7 NO. 5</v>
          </cell>
        </row>
        <row r="274">
          <cell r="B274" t="str">
            <v>TEJAS FIBRO-CEMENTO COLOMBIT PERFIL 7 NO. 6</v>
          </cell>
        </row>
        <row r="275">
          <cell r="B275" t="str">
            <v>TEJAS FIBRO-CEMENTO COLOMBIT PERFIL 7 NO. 8</v>
          </cell>
        </row>
        <row r="276">
          <cell r="B276" t="str">
            <v>TELA PERMA-PLY ROLLO (40 M)</v>
          </cell>
        </row>
        <row r="277">
          <cell r="B277" t="str">
            <v xml:space="preserve">THINNER </v>
          </cell>
        </row>
        <row r="278">
          <cell r="B278" t="str">
            <v xml:space="preserve">TOMA DOBLE </v>
          </cell>
        </row>
        <row r="279">
          <cell r="B279" t="str">
            <v>TORNILLOS DE FIJACION</v>
          </cell>
        </row>
        <row r="280">
          <cell r="B280" t="str">
            <v>TRITURADO</v>
          </cell>
        </row>
        <row r="281">
          <cell r="B281" t="str">
            <v>TUBERIA DE 3/4" RDE 21</v>
          </cell>
        </row>
        <row r="282">
          <cell r="B282" t="str">
            <v>TUBERIA PVC PAVCO CONDUIT 1" X 3M</v>
          </cell>
        </row>
        <row r="283">
          <cell r="B283" t="str">
            <v>TUBERIA PVC PAVCO CONDUIT 1/2" X 3M</v>
          </cell>
        </row>
        <row r="284">
          <cell r="B284" t="str">
            <v>TUBERIA PVC PAVCO CONDUIT 2" X 3M</v>
          </cell>
        </row>
        <row r="285">
          <cell r="B285" t="str">
            <v>TUBERIA PVC PAVCO CONDUIT 3/4" X 3M</v>
          </cell>
        </row>
        <row r="286">
          <cell r="B286" t="str">
            <v>TUBERIA RDE 13.5 1/2"</v>
          </cell>
        </row>
        <row r="287">
          <cell r="B287" t="str">
            <v>TUBERÍA SANITARIA 2" PVC</v>
          </cell>
        </row>
        <row r="288">
          <cell r="B288" t="str">
            <v>TUBERÌA SANITARIA 3"</v>
          </cell>
        </row>
        <row r="289">
          <cell r="B289" t="str">
            <v>TUBERÍA SANITARIA 4" PVC</v>
          </cell>
        </row>
        <row r="290">
          <cell r="B290" t="str">
            <v>TUBERÍA SANITARIA 6" PVC</v>
          </cell>
        </row>
        <row r="291">
          <cell r="B291" t="str">
            <v>TUBO DE 1" X 3MT</v>
          </cell>
        </row>
        <row r="292">
          <cell r="B292" t="str">
            <v>TUBO COBRE CERTIFICADO 1 1/2"</v>
          </cell>
        </row>
        <row r="293">
          <cell r="B293" t="str">
            <v>TUBO ECONOMICA PRESIÒN 1/2 R13.5</v>
          </cell>
        </row>
        <row r="294">
          <cell r="B294" t="str">
            <v>TUBO 1/2" PRESION</v>
          </cell>
        </row>
        <row r="295">
          <cell r="B295" t="str">
            <v>TUBO GRIS 1/2</v>
          </cell>
        </row>
        <row r="296">
          <cell r="B296" t="str">
            <v>TV 21" LG</v>
          </cell>
        </row>
        <row r="297">
          <cell r="B297" t="str">
            <v>UNIÓN CABALLETE LIMATESA COLOMBIT</v>
          </cell>
        </row>
        <row r="298">
          <cell r="B298" t="str">
            <v>UNIÓN CABALLETE LIMATESA ETERNIT</v>
          </cell>
        </row>
        <row r="299">
          <cell r="B299" t="str">
            <v>UNIÓN PAVCO CONDUIT 1"</v>
          </cell>
        </row>
        <row r="300">
          <cell r="B300" t="str">
            <v>UNIÓN PAVCO CONDUIT 1/2"</v>
          </cell>
        </row>
        <row r="301">
          <cell r="B301" t="str">
            <v>UNIÓN PAVCO CONDUIT 3/4"</v>
          </cell>
        </row>
        <row r="302">
          <cell r="B302" t="str">
            <v>UNION PVC 1/2"</v>
          </cell>
        </row>
        <row r="303">
          <cell r="B303" t="str">
            <v>UNION PVC 3/4"</v>
          </cell>
        </row>
        <row r="304">
          <cell r="B304" t="str">
            <v>UNION PRESION 1/2"</v>
          </cell>
        </row>
        <row r="305">
          <cell r="B305" t="str">
            <v>UNION SANITARIA 2"</v>
          </cell>
        </row>
        <row r="306">
          <cell r="B306" t="str">
            <v>UNION SANITARIA 4"</v>
          </cell>
        </row>
        <row r="307">
          <cell r="B307" t="str">
            <v>VALVULA DE CIERRE LENTO 1/2"</v>
          </cell>
        </row>
        <row r="308">
          <cell r="B308" t="str">
            <v>VALVULA DE CONTROL EXTERNO DE 1/2" (PVC OFF)</v>
          </cell>
        </row>
        <row r="309">
          <cell r="B309" t="str">
            <v>VARILLA 1/2" X 6 M CORRUGADA</v>
          </cell>
        </row>
        <row r="310">
          <cell r="B310" t="str">
            <v>VARILLA 1/2" X 6 M CUADRADA</v>
          </cell>
        </row>
        <row r="311">
          <cell r="B311" t="str">
            <v>VARILLA 1/4" X 6 M CORRUGADA</v>
          </cell>
        </row>
        <row r="312">
          <cell r="B312" t="str">
            <v>VARILLA 3/4" X 6 M CORRUGADA</v>
          </cell>
        </row>
        <row r="313">
          <cell r="B313" t="str">
            <v>VARILLA 3/8" X 6 M CORRUGADA</v>
          </cell>
        </row>
        <row r="314">
          <cell r="B314" t="str">
            <v>VARILLA 5/8" X 6 M CORRUGADA</v>
          </cell>
        </row>
        <row r="315">
          <cell r="B315" t="str">
            <v>VARILLA 5/8" X 6 M CUADRADA</v>
          </cell>
        </row>
        <row r="316">
          <cell r="B316" t="str">
            <v>VARILLA COPERWELL</v>
          </cell>
        </row>
        <row r="317">
          <cell r="B317" t="str">
            <v>VENTANA CORREDIZA EN ALUMINIO 100 X 100 INC. VIDRIO</v>
          </cell>
        </row>
        <row r="318">
          <cell r="B318" t="str">
            <v xml:space="preserve">VENTANA CORREDIZA EN ALUMINIO </v>
          </cell>
        </row>
        <row r="319">
          <cell r="B319" t="str">
            <v>VENTANA CORREDIZA EN ALUMINIO 120 X 120 INC. VIDRIO</v>
          </cell>
        </row>
        <row r="320">
          <cell r="B320" t="str">
            <v>VENTANERIA ALUMINIO Y VIDRIO 5MM</v>
          </cell>
        </row>
        <row r="321">
          <cell r="B321" t="str">
            <v>VENTILADOR DE TECHO</v>
          </cell>
        </row>
        <row r="322">
          <cell r="B322" t="str">
            <v>VIBRADOR PARA CONCRETO</v>
          </cell>
        </row>
        <row r="323">
          <cell r="B323" t="str">
            <v>VIBROCOMPACTADOR RANA</v>
          </cell>
        </row>
        <row r="324">
          <cell r="B324" t="str">
            <v>VIDRIO TRANS.</v>
          </cell>
        </row>
        <row r="325">
          <cell r="B325" t="str">
            <v>VOLQUETA 6 M3 VIAJE</v>
          </cell>
        </row>
        <row r="326">
          <cell r="B326" t="str">
            <v>YEE 2" SANITARIA</v>
          </cell>
        </row>
        <row r="327">
          <cell r="B327" t="str">
            <v>YEE 3" SANITARIA</v>
          </cell>
        </row>
        <row r="328">
          <cell r="B328" t="str">
            <v>YEE 4 X 2" SANITARIA</v>
          </cell>
        </row>
        <row r="329">
          <cell r="B329" t="str">
            <v>YEE 4" SANITARIA</v>
          </cell>
        </row>
        <row r="330">
          <cell r="B330" t="str">
            <v>VARILLA CUADRADA 10MM X 6M</v>
          </cell>
        </row>
        <row r="331">
          <cell r="B331" t="str">
            <v>PISO CERAMICA 30 CM X 30 CM BLANCO</v>
          </cell>
        </row>
      </sheetData>
      <sheetData sheetId="62" refreshError="1"/>
      <sheetData sheetId="63" refreshError="1"/>
      <sheetData sheetId="64" refreshError="1"/>
      <sheetData sheetId="65" refreshError="1"/>
      <sheetData sheetId="6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 1"/>
      <sheetName val="PR 0"/>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TRAYECTO 1"/>
      <sheetName val="PR_1"/>
      <sheetName val="Itemes Renovación"/>
      <sheetName val="FECHAS DE CORTE"/>
      <sheetName val="Informacion General"/>
      <sheetName val="INDICE"/>
      <sheetName val="EQUIPO"/>
      <sheetName val="MATERIALES"/>
      <sheetName val="DISTANCIA"/>
      <sheetName val="PERSONAL"/>
      <sheetName val="TARIFAS"/>
      <sheetName val="Personalizar"/>
      <sheetName val="otros"/>
      <sheetName val="320.1"/>
      <sheetName val="330.2"/>
      <sheetName val="700.1"/>
      <sheetName val="220.1"/>
      <sheetName val="330.1"/>
      <sheetName val="640.1.2"/>
      <sheetName val="673.1"/>
      <sheetName val="673.2"/>
      <sheetName val="Hoja1"/>
      <sheetName val="días habiles 2015"/>
      <sheetName val="INS"/>
      <sheetName val="Ppto"/>
      <sheetName val="Plan auditoría"/>
      <sheetName val="Análisis de precios"/>
      <sheetName val="FIBRA ÓPTICA"/>
      <sheetName val="ELECTRICO"/>
      <sheetName val="Vuelta"/>
      <sheetName val="2103mar%20.xls"/>
      <sheetName val="Formulas"/>
      <sheetName val="BASE"/>
      <sheetName val="1_Preliminares"/>
      <sheetName val="M.Obra"/>
    </sheetNames>
    <sheetDataSet>
      <sheetData sheetId="0"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t="str">
            <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t="str">
            <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1">
        <row r="2">
          <cell r="A2" t="str">
            <v>INVÍAS - TERRITORIAL CORDOBA - GRUPO 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o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Ago"/>
      <sheetName val="May-Jun"/>
      <sheetName val="Sep-Oct"/>
    </sheetNames>
    <sheetDataSet>
      <sheetData sheetId="0" refreshError="1"/>
      <sheetData sheetId="1" refreshError="1"/>
      <sheetData sheetId="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ftragsprofil"/>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sheetName val="APU"/>
      <sheetName val="Materiales"/>
      <sheetName val="Mano de Obra"/>
      <sheetName val="Herramienta"/>
      <sheetName val="Equipos"/>
      <sheetName val="Otros"/>
      <sheetName val="Manual"/>
      <sheetName val="Formato"/>
    </sheetNames>
    <sheetDataSet>
      <sheetData sheetId="0"/>
      <sheetData sheetId="1"/>
      <sheetData sheetId="2"/>
      <sheetData sheetId="3">
        <row r="2">
          <cell r="A2" t="str">
            <v>- Ninguna -</v>
          </cell>
        </row>
        <row r="3">
          <cell r="A3" t="str">
            <v>Ayudante entendido</v>
          </cell>
        </row>
        <row r="4">
          <cell r="A4" t="str">
            <v>Ayudante Raso</v>
          </cell>
        </row>
        <row r="5">
          <cell r="A5" t="str">
            <v>Cadenero 1</v>
          </cell>
        </row>
        <row r="6">
          <cell r="A6" t="str">
            <v>Cadenero 2</v>
          </cell>
        </row>
        <row r="7">
          <cell r="A7" t="str">
            <v>Cuadrilla 1 Oficial + 1 Ayudante</v>
          </cell>
        </row>
        <row r="8">
          <cell r="A8" t="str">
            <v>Cuadrilla 1 Oficial + 1 Ayudante Entendido</v>
          </cell>
        </row>
        <row r="9">
          <cell r="A9" t="str">
            <v>Cuadrilla 1Of + 1 Ay Fabricacion</v>
          </cell>
        </row>
        <row r="10">
          <cell r="A10" t="str">
            <v>Cuadrilla 1Of + 1 Ay Instalacion</v>
          </cell>
        </row>
        <row r="11">
          <cell r="A11" t="str">
            <v>Cuadrilla 1Of + 1 Ay Obra Blanca</v>
          </cell>
        </row>
        <row r="12">
          <cell r="A12" t="str">
            <v>Cuadrilla 1Of + 1 Ay Obra Negra</v>
          </cell>
        </row>
        <row r="13">
          <cell r="A13" t="str">
            <v>Cuadrilla armado y vaciado de concreto en estructuras</v>
          </cell>
        </row>
        <row r="14">
          <cell r="A14" t="str">
            <v xml:space="preserve">Cuadrilla de Brillada de Baldosa de grano </v>
          </cell>
        </row>
        <row r="15">
          <cell r="A15" t="str">
            <v>Cuadrilla de Excavacion de Pilas</v>
          </cell>
        </row>
        <row r="16">
          <cell r="A16" t="str">
            <v>Cuadrilla de Instalacion de Baldosa de grano.</v>
          </cell>
        </row>
        <row r="17">
          <cell r="A17" t="str">
            <v>Cuadrilla de Instalaciones Hidrosanitarias</v>
          </cell>
        </row>
        <row r="18">
          <cell r="A18" t="str">
            <v>Cuadrilla de Montaje de Estructuras Metalicas</v>
          </cell>
        </row>
        <row r="19">
          <cell r="A19" t="str">
            <v>Cuadrilla de Movimiento de tierra</v>
          </cell>
        </row>
        <row r="20">
          <cell r="A20" t="str">
            <v>Cuadrilla de Pulida y repulida de Baldosa de grano.</v>
          </cell>
        </row>
        <row r="21">
          <cell r="A21" t="str">
            <v>Cuadrilla Demoliciones</v>
          </cell>
        </row>
        <row r="22">
          <cell r="A22" t="str">
            <v>Cuadrilla Electrica 1: 1Of Elec + 1Ay raso</v>
          </cell>
        </row>
        <row r="23">
          <cell r="A23" t="str">
            <v>Cuadrilla instalacion redes de gas, 1 Instalador +1 Ayu ent.</v>
          </cell>
        </row>
        <row r="24">
          <cell r="A24" t="str">
            <v>Cuadrilla Latoneria</v>
          </cell>
        </row>
        <row r="25">
          <cell r="A25" t="str">
            <v>Cuadrilla Mamposteria</v>
          </cell>
        </row>
        <row r="26">
          <cell r="A26" t="str">
            <v>Cuadrilla Pavimentos</v>
          </cell>
        </row>
        <row r="27">
          <cell r="A27" t="str">
            <v>Cuadrilla Retiros</v>
          </cell>
        </row>
        <row r="28">
          <cell r="A28" t="str">
            <v>Cuadrilla Urbanismo</v>
          </cell>
        </row>
        <row r="29">
          <cell r="A29" t="str">
            <v>Ofical Pintura</v>
          </cell>
        </row>
        <row r="30">
          <cell r="A30" t="str">
            <v>Oficial minero por pulgada</v>
          </cell>
        </row>
        <row r="31">
          <cell r="A31" t="str">
            <v>Oficial Obra Blanca</v>
          </cell>
        </row>
        <row r="32">
          <cell r="A32" t="str">
            <v>Oficial Obra Negra</v>
          </cell>
        </row>
        <row r="33">
          <cell r="A33" t="str">
            <v>Termofusion 1 Pegas de Tapon para red de gas.</v>
          </cell>
        </row>
        <row r="34">
          <cell r="A34" t="str">
            <v>Topografo</v>
          </cell>
        </row>
      </sheetData>
      <sheetData sheetId="4">
        <row r="2">
          <cell r="A2" t="str">
            <v>- Ninguna -</v>
          </cell>
        </row>
      </sheetData>
      <sheetData sheetId="5"/>
      <sheetData sheetId="6">
        <row r="2">
          <cell r="A2" t="str">
            <v>- Ninguno -</v>
          </cell>
        </row>
      </sheetData>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s_Preliminares"/>
      <sheetName val="Apus_Cimentación_Est.Met"/>
      <sheetName val="Apus_HS"/>
      <sheetName val="Apus_In.Elect"/>
      <sheetName val="Apus_Cubierta"/>
      <sheetName val="Insumos"/>
      <sheetName val="Equipo_Trans "/>
      <sheetName val="M.Obra"/>
      <sheetName val="ESP.GENERAL"/>
    </sheetNames>
    <sheetDataSet>
      <sheetData sheetId="0" refreshError="1"/>
      <sheetData sheetId="1" refreshError="1"/>
      <sheetData sheetId="2" refreshError="1"/>
      <sheetData sheetId="3" refreshError="1"/>
      <sheetData sheetId="4" refreshError="1"/>
      <sheetData sheetId="5" refreshError="1"/>
      <sheetData sheetId="6">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E01</v>
          </cell>
        </row>
        <row r="155">
          <cell r="A155" t="str">
            <v>E01A</v>
          </cell>
        </row>
        <row r="156">
          <cell r="A156" t="str">
            <v>E17</v>
          </cell>
        </row>
        <row r="157">
          <cell r="A157" t="str">
            <v>E25</v>
          </cell>
        </row>
        <row r="158">
          <cell r="A158" t="str">
            <v>E09</v>
          </cell>
        </row>
        <row r="159">
          <cell r="A159" t="str">
            <v>E21</v>
          </cell>
        </row>
        <row r="160">
          <cell r="A160" t="str">
            <v>E28</v>
          </cell>
        </row>
        <row r="161">
          <cell r="A161" t="str">
            <v>E26</v>
          </cell>
        </row>
        <row r="162">
          <cell r="A162" t="str">
            <v>E02</v>
          </cell>
        </row>
        <row r="163">
          <cell r="A163" t="str">
            <v>E02A</v>
          </cell>
        </row>
        <row r="164">
          <cell r="A164" t="str">
            <v>E02B</v>
          </cell>
        </row>
        <row r="165">
          <cell r="A165" t="str">
            <v>E54</v>
          </cell>
        </row>
        <row r="166">
          <cell r="A166" t="str">
            <v>E55</v>
          </cell>
        </row>
        <row r="167">
          <cell r="A167" t="str">
            <v>E52</v>
          </cell>
        </row>
        <row r="168">
          <cell r="A168" t="str">
            <v>E53</v>
          </cell>
        </row>
        <row r="169">
          <cell r="A169" t="str">
            <v>E48</v>
          </cell>
        </row>
        <row r="170">
          <cell r="A170" t="str">
            <v>E50</v>
          </cell>
        </row>
        <row r="171">
          <cell r="A171" t="str">
            <v>E49</v>
          </cell>
        </row>
        <row r="172">
          <cell r="A172" t="str">
            <v>E51</v>
          </cell>
        </row>
        <row r="173">
          <cell r="A173" t="str">
            <v>E44</v>
          </cell>
        </row>
        <row r="174">
          <cell r="A174" t="str">
            <v>E46</v>
          </cell>
        </row>
        <row r="175">
          <cell r="A175" t="str">
            <v>E45</v>
          </cell>
        </row>
        <row r="176">
          <cell r="A176" t="str">
            <v>E47</v>
          </cell>
        </row>
        <row r="177">
          <cell r="A177" t="str">
            <v>E42</v>
          </cell>
        </row>
        <row r="178">
          <cell r="A178" t="str">
            <v>E43</v>
          </cell>
        </row>
        <row r="179">
          <cell r="A179" t="str">
            <v>E40</v>
          </cell>
        </row>
        <row r="180">
          <cell r="A180" t="str">
            <v>E41</v>
          </cell>
        </row>
        <row r="181">
          <cell r="A181" t="str">
            <v>E36</v>
          </cell>
        </row>
        <row r="182">
          <cell r="A182" t="str">
            <v>E38</v>
          </cell>
        </row>
        <row r="183">
          <cell r="A183" t="str">
            <v>E39</v>
          </cell>
        </row>
        <row r="184">
          <cell r="A184" t="str">
            <v>E37</v>
          </cell>
        </row>
        <row r="185">
          <cell r="A185" t="str">
            <v>E32</v>
          </cell>
        </row>
        <row r="186">
          <cell r="A186" t="str">
            <v>E34</v>
          </cell>
        </row>
        <row r="187">
          <cell r="A187" t="str">
            <v>E33</v>
          </cell>
        </row>
        <row r="188">
          <cell r="A188" t="str">
            <v>E35</v>
          </cell>
        </row>
        <row r="189">
          <cell r="A189" t="str">
            <v>E03</v>
          </cell>
        </row>
        <row r="190">
          <cell r="A190" t="str">
            <v>E23</v>
          </cell>
        </row>
        <row r="191">
          <cell r="A191" t="str">
            <v>E22</v>
          </cell>
        </row>
        <row r="192">
          <cell r="A192" t="str">
            <v>E04</v>
          </cell>
        </row>
        <row r="193">
          <cell r="A193" t="str">
            <v>E05</v>
          </cell>
        </row>
        <row r="194">
          <cell r="A194" t="str">
            <v>E24</v>
          </cell>
        </row>
        <row r="195">
          <cell r="A195" t="str">
            <v>E68</v>
          </cell>
        </row>
        <row r="196">
          <cell r="A196" t="str">
            <v>E69</v>
          </cell>
        </row>
        <row r="197">
          <cell r="A197" t="str">
            <v>E70</v>
          </cell>
        </row>
        <row r="198">
          <cell r="A198" t="str">
            <v>E71</v>
          </cell>
        </row>
        <row r="199">
          <cell r="A199" t="str">
            <v>E06</v>
          </cell>
        </row>
        <row r="200">
          <cell r="A200" t="str">
            <v>E07</v>
          </cell>
        </row>
        <row r="201">
          <cell r="A201" t="str">
            <v>E08</v>
          </cell>
        </row>
        <row r="202">
          <cell r="A202" t="str">
            <v>E31</v>
          </cell>
        </row>
        <row r="203">
          <cell r="A203" t="str">
            <v>E30</v>
          </cell>
        </row>
        <row r="204">
          <cell r="A204" t="str">
            <v>E10</v>
          </cell>
        </row>
        <row r="205">
          <cell r="A205" t="str">
            <v>E29</v>
          </cell>
        </row>
        <row r="206">
          <cell r="A206" t="str">
            <v>E11</v>
          </cell>
        </row>
        <row r="207">
          <cell r="A207" t="str">
            <v>E60</v>
          </cell>
        </row>
        <row r="208">
          <cell r="A208" t="str">
            <v>E61</v>
          </cell>
        </row>
        <row r="209">
          <cell r="A209" t="str">
            <v>E58</v>
          </cell>
        </row>
        <row r="210">
          <cell r="A210" t="str">
            <v>E59</v>
          </cell>
        </row>
        <row r="211">
          <cell r="A211" t="str">
            <v>E56</v>
          </cell>
        </row>
        <row r="212">
          <cell r="A212" t="str">
            <v>E57</v>
          </cell>
        </row>
        <row r="213">
          <cell r="A213" t="str">
            <v>E66</v>
          </cell>
        </row>
        <row r="214">
          <cell r="A214" t="str">
            <v>E67</v>
          </cell>
        </row>
        <row r="215">
          <cell r="A215" t="str">
            <v>E67A</v>
          </cell>
        </row>
        <row r="216">
          <cell r="A216" t="str">
            <v>E67B</v>
          </cell>
        </row>
        <row r="217">
          <cell r="A217" t="str">
            <v>E64</v>
          </cell>
        </row>
        <row r="218">
          <cell r="A218" t="str">
            <v>E65</v>
          </cell>
        </row>
        <row r="219">
          <cell r="A219" t="str">
            <v>E62</v>
          </cell>
        </row>
        <row r="220">
          <cell r="A220" t="str">
            <v>E63</v>
          </cell>
        </row>
        <row r="221">
          <cell r="A221" t="str">
            <v>E13</v>
          </cell>
        </row>
        <row r="222">
          <cell r="A222" t="str">
            <v>E12</v>
          </cell>
        </row>
        <row r="223">
          <cell r="A223" t="str">
            <v>E14</v>
          </cell>
        </row>
        <row r="224">
          <cell r="A224" t="str">
            <v>E15</v>
          </cell>
        </row>
        <row r="225">
          <cell r="A225" t="str">
            <v>E16</v>
          </cell>
        </row>
        <row r="226">
          <cell r="A226" t="str">
            <v>E18</v>
          </cell>
        </row>
        <row r="227">
          <cell r="A227" t="str">
            <v>E19</v>
          </cell>
        </row>
        <row r="228">
          <cell r="A228" t="str">
            <v>E27</v>
          </cell>
        </row>
        <row r="229">
          <cell r="A229" t="str">
            <v>E20</v>
          </cell>
        </row>
        <row r="230">
          <cell r="A230" t="str">
            <v>E72</v>
          </cell>
        </row>
        <row r="231">
          <cell r="A231" t="str">
            <v>E76</v>
          </cell>
        </row>
        <row r="232">
          <cell r="A232" t="str">
            <v>E77</v>
          </cell>
        </row>
        <row r="233">
          <cell r="A233" t="str">
            <v>E78</v>
          </cell>
        </row>
        <row r="234">
          <cell r="A234" t="str">
            <v>F</v>
          </cell>
        </row>
        <row r="235">
          <cell r="A235" t="str">
            <v>F09</v>
          </cell>
        </row>
        <row r="236">
          <cell r="A236" t="str">
            <v>F02</v>
          </cell>
        </row>
        <row r="237">
          <cell r="A237" t="str">
            <v>F01</v>
          </cell>
        </row>
        <row r="238">
          <cell r="A238" t="str">
            <v>F03</v>
          </cell>
        </row>
        <row r="239">
          <cell r="A239" t="str">
            <v>F07</v>
          </cell>
        </row>
        <row r="240">
          <cell r="A240" t="str">
            <v>F11</v>
          </cell>
        </row>
        <row r="241">
          <cell r="A241" t="str">
            <v>F08</v>
          </cell>
        </row>
        <row r="242">
          <cell r="A242" t="str">
            <v>F05</v>
          </cell>
        </row>
        <row r="243">
          <cell r="A243" t="str">
            <v>F04</v>
          </cell>
        </row>
        <row r="244">
          <cell r="A244" t="str">
            <v>F06</v>
          </cell>
        </row>
        <row r="245">
          <cell r="A245" t="str">
            <v>F10</v>
          </cell>
        </row>
        <row r="246">
          <cell r="A246" t="str">
            <v>F12</v>
          </cell>
        </row>
        <row r="247">
          <cell r="A247" t="str">
            <v>F13</v>
          </cell>
        </row>
        <row r="248">
          <cell r="A248" t="str">
            <v>F14</v>
          </cell>
        </row>
        <row r="249">
          <cell r="A249" t="str">
            <v>F15</v>
          </cell>
        </row>
        <row r="250">
          <cell r="A250" t="str">
            <v>G</v>
          </cell>
        </row>
        <row r="251">
          <cell r="A251" t="str">
            <v>G1</v>
          </cell>
        </row>
        <row r="252">
          <cell r="A252" t="str">
            <v>G2</v>
          </cell>
        </row>
        <row r="253">
          <cell r="A253" t="str">
            <v>G3</v>
          </cell>
        </row>
        <row r="254">
          <cell r="A254" t="str">
            <v>G4</v>
          </cell>
        </row>
        <row r="255">
          <cell r="A255" t="str">
            <v>H</v>
          </cell>
        </row>
        <row r="256">
          <cell r="A256" t="str">
            <v>H11</v>
          </cell>
        </row>
        <row r="257">
          <cell r="A257" t="str">
            <v>H08</v>
          </cell>
        </row>
        <row r="258">
          <cell r="A258" t="str">
            <v>H01</v>
          </cell>
        </row>
        <row r="259">
          <cell r="A259" t="str">
            <v>H02</v>
          </cell>
        </row>
        <row r="260">
          <cell r="A260" t="str">
            <v>H12</v>
          </cell>
        </row>
        <row r="261">
          <cell r="A261" t="str">
            <v>H03</v>
          </cell>
        </row>
        <row r="262">
          <cell r="A262" t="str">
            <v>H04</v>
          </cell>
        </row>
        <row r="263">
          <cell r="A263" t="str">
            <v>H13</v>
          </cell>
        </row>
        <row r="264">
          <cell r="A264" t="str">
            <v>H09</v>
          </cell>
        </row>
        <row r="265">
          <cell r="A265" t="str">
            <v>H10</v>
          </cell>
        </row>
        <row r="266">
          <cell r="A266" t="str">
            <v>H15</v>
          </cell>
        </row>
        <row r="267">
          <cell r="A267" t="str">
            <v>H16</v>
          </cell>
        </row>
        <row r="268">
          <cell r="A268" t="str">
            <v>H05</v>
          </cell>
        </row>
        <row r="269">
          <cell r="A269" t="str">
            <v>H06</v>
          </cell>
        </row>
        <row r="270">
          <cell r="A270" t="str">
            <v>H07</v>
          </cell>
        </row>
        <row r="271">
          <cell r="A271" t="str">
            <v>H14</v>
          </cell>
        </row>
        <row r="272">
          <cell r="A272" t="str">
            <v>H17</v>
          </cell>
        </row>
        <row r="273">
          <cell r="A273" t="str">
            <v>H18</v>
          </cell>
        </row>
        <row r="274">
          <cell r="A274" t="str">
            <v>H19</v>
          </cell>
        </row>
        <row r="275">
          <cell r="A275" t="str">
            <v>H20</v>
          </cell>
        </row>
        <row r="276">
          <cell r="A276" t="str">
            <v>H21</v>
          </cell>
        </row>
        <row r="277">
          <cell r="A277" t="str">
            <v>I</v>
          </cell>
        </row>
        <row r="279">
          <cell r="A279" t="str">
            <v>J</v>
          </cell>
        </row>
        <row r="280">
          <cell r="A280" t="str">
            <v>J02</v>
          </cell>
        </row>
        <row r="281">
          <cell r="A281" t="str">
            <v>J06</v>
          </cell>
        </row>
        <row r="282">
          <cell r="A282" t="str">
            <v>J12</v>
          </cell>
        </row>
        <row r="283">
          <cell r="A283" t="str">
            <v>J01</v>
          </cell>
        </row>
        <row r="284">
          <cell r="A284" t="str">
            <v>J08</v>
          </cell>
        </row>
        <row r="285">
          <cell r="A285" t="str">
            <v>J07</v>
          </cell>
        </row>
        <row r="286">
          <cell r="A286" t="str">
            <v>J07A</v>
          </cell>
        </row>
        <row r="287">
          <cell r="A287" t="str">
            <v>J05</v>
          </cell>
        </row>
        <row r="288">
          <cell r="A288" t="str">
            <v>J11</v>
          </cell>
        </row>
        <row r="289">
          <cell r="A289" t="str">
            <v xml:space="preserve">  </v>
          </cell>
        </row>
        <row r="290">
          <cell r="A290" t="str">
            <v>J10</v>
          </cell>
        </row>
        <row r="291">
          <cell r="A291" t="str">
            <v>J04</v>
          </cell>
        </row>
        <row r="292">
          <cell r="A292" t="str">
            <v>J09</v>
          </cell>
        </row>
        <row r="293">
          <cell r="A293" t="str">
            <v>J15</v>
          </cell>
        </row>
        <row r="294">
          <cell r="A294" t="str">
            <v>J20</v>
          </cell>
        </row>
        <row r="295">
          <cell r="A295" t="str">
            <v>K</v>
          </cell>
        </row>
        <row r="296">
          <cell r="A296" t="str">
            <v>K10</v>
          </cell>
        </row>
        <row r="297">
          <cell r="A297" t="str">
            <v>K11</v>
          </cell>
        </row>
        <row r="298">
          <cell r="A298" t="str">
            <v>K13</v>
          </cell>
        </row>
        <row r="299">
          <cell r="A299" t="str">
            <v>K14</v>
          </cell>
        </row>
        <row r="300">
          <cell r="A300" t="str">
            <v>K06</v>
          </cell>
        </row>
        <row r="301">
          <cell r="A301" t="str">
            <v>K07</v>
          </cell>
        </row>
        <row r="302">
          <cell r="A302" t="str">
            <v>K17</v>
          </cell>
        </row>
        <row r="303">
          <cell r="A303" t="str">
            <v>K18</v>
          </cell>
        </row>
        <row r="304">
          <cell r="A304" t="str">
            <v>K08</v>
          </cell>
        </row>
        <row r="305">
          <cell r="A305" t="str">
            <v>K19</v>
          </cell>
        </row>
        <row r="306">
          <cell r="A306" t="str">
            <v>K09</v>
          </cell>
        </row>
        <row r="307">
          <cell r="A307" t="str">
            <v>K12</v>
          </cell>
        </row>
        <row r="308">
          <cell r="A308" t="str">
            <v>K16</v>
          </cell>
        </row>
        <row r="309">
          <cell r="A309" t="str">
            <v>K02</v>
          </cell>
        </row>
        <row r="310">
          <cell r="A310" t="str">
            <v>K15</v>
          </cell>
        </row>
        <row r="311">
          <cell r="A311" t="str">
            <v>K01</v>
          </cell>
        </row>
        <row r="312">
          <cell r="A312" t="str">
            <v>K03</v>
          </cell>
        </row>
        <row r="313">
          <cell r="A313" t="str">
            <v>K04</v>
          </cell>
        </row>
        <row r="314">
          <cell r="A314" t="str">
            <v>K05</v>
          </cell>
        </row>
        <row r="315">
          <cell r="A315" t="str">
            <v>K20</v>
          </cell>
        </row>
        <row r="316">
          <cell r="A316" t="str">
            <v>K21</v>
          </cell>
        </row>
        <row r="317">
          <cell r="A317" t="str">
            <v>K22</v>
          </cell>
        </row>
        <row r="318">
          <cell r="A318" t="str">
            <v>K23</v>
          </cell>
        </row>
        <row r="319">
          <cell r="A319" t="str">
            <v>L</v>
          </cell>
        </row>
        <row r="320">
          <cell r="A320" t="str">
            <v>L12</v>
          </cell>
        </row>
        <row r="321">
          <cell r="A321" t="str">
            <v>L02</v>
          </cell>
        </row>
        <row r="322">
          <cell r="A322" t="str">
            <v>L01</v>
          </cell>
        </row>
        <row r="323">
          <cell r="A323" t="str">
            <v>L11</v>
          </cell>
        </row>
        <row r="324">
          <cell r="A324" t="str">
            <v>L03</v>
          </cell>
        </row>
        <row r="325">
          <cell r="A325" t="str">
            <v>L04</v>
          </cell>
        </row>
        <row r="326">
          <cell r="A326" t="str">
            <v>L05</v>
          </cell>
        </row>
        <row r="327">
          <cell r="A327" t="str">
            <v>L06</v>
          </cell>
        </row>
        <row r="328">
          <cell r="A328" t="str">
            <v>L07</v>
          </cell>
        </row>
        <row r="329">
          <cell r="A329" t="str">
            <v>L08</v>
          </cell>
        </row>
        <row r="330">
          <cell r="A330" t="str">
            <v>L09</v>
          </cell>
        </row>
        <row r="331">
          <cell r="A331" t="str">
            <v>L10</v>
          </cell>
        </row>
        <row r="332">
          <cell r="A332" t="str">
            <v>L13</v>
          </cell>
        </row>
        <row r="333">
          <cell r="A333" t="str">
            <v>L14</v>
          </cell>
        </row>
        <row r="334">
          <cell r="A334" t="str">
            <v>L15</v>
          </cell>
        </row>
        <row r="335">
          <cell r="A335" t="str">
            <v>L16</v>
          </cell>
        </row>
        <row r="336">
          <cell r="A336" t="str">
            <v>L17</v>
          </cell>
        </row>
        <row r="337">
          <cell r="A337" t="str">
            <v>L18</v>
          </cell>
        </row>
        <row r="338">
          <cell r="A338" t="str">
            <v>L19</v>
          </cell>
        </row>
        <row r="339">
          <cell r="A339" t="str">
            <v>L20</v>
          </cell>
        </row>
        <row r="340">
          <cell r="A340" t="str">
            <v>L21</v>
          </cell>
        </row>
        <row r="341">
          <cell r="A341" t="str">
            <v>L22</v>
          </cell>
        </row>
        <row r="342">
          <cell r="A342" t="str">
            <v>L23</v>
          </cell>
        </row>
        <row r="343">
          <cell r="A343" t="str">
            <v>L24</v>
          </cell>
        </row>
        <row r="344">
          <cell r="A344" t="str">
            <v>L25</v>
          </cell>
        </row>
        <row r="345">
          <cell r="A345" t="str">
            <v>L26</v>
          </cell>
        </row>
        <row r="346">
          <cell r="A346" t="str">
            <v>L27</v>
          </cell>
        </row>
        <row r="347">
          <cell r="A347" t="str">
            <v>M</v>
          </cell>
        </row>
        <row r="348">
          <cell r="A348" t="str">
            <v>M01</v>
          </cell>
        </row>
        <row r="349">
          <cell r="A349" t="str">
            <v>M02</v>
          </cell>
        </row>
        <row r="352">
          <cell r="A352" t="str">
            <v>O</v>
          </cell>
        </row>
        <row r="353">
          <cell r="A353" t="str">
            <v>O36</v>
          </cell>
        </row>
        <row r="354">
          <cell r="A354" t="str">
            <v>O12</v>
          </cell>
        </row>
        <row r="355">
          <cell r="A355" t="str">
            <v>O32</v>
          </cell>
        </row>
        <row r="356">
          <cell r="A356" t="str">
            <v>O39</v>
          </cell>
        </row>
        <row r="357">
          <cell r="A357" t="str">
            <v>O28</v>
          </cell>
        </row>
        <row r="358">
          <cell r="A358" t="str">
            <v>O01</v>
          </cell>
        </row>
        <row r="359">
          <cell r="A359" t="str">
            <v>O33</v>
          </cell>
        </row>
        <row r="360">
          <cell r="A360" t="str">
            <v>O24</v>
          </cell>
        </row>
        <row r="361">
          <cell r="A361" t="str">
            <v>O02</v>
          </cell>
        </row>
        <row r="362">
          <cell r="A362" t="str">
            <v>O03</v>
          </cell>
        </row>
        <row r="363">
          <cell r="A363" t="str">
            <v>O22</v>
          </cell>
        </row>
        <row r="364">
          <cell r="A364" t="str">
            <v>O06</v>
          </cell>
        </row>
        <row r="365">
          <cell r="A365" t="str">
            <v>O27</v>
          </cell>
        </row>
        <row r="366">
          <cell r="A366" t="str">
            <v>O26</v>
          </cell>
        </row>
        <row r="367">
          <cell r="A367" t="str">
            <v>O07</v>
          </cell>
        </row>
        <row r="368">
          <cell r="A368" t="str">
            <v>O08</v>
          </cell>
        </row>
        <row r="369">
          <cell r="A369" t="str">
            <v>O08A</v>
          </cell>
        </row>
        <row r="370">
          <cell r="A370" t="str">
            <v>O09</v>
          </cell>
        </row>
        <row r="371">
          <cell r="A371" t="str">
            <v>O37</v>
          </cell>
        </row>
        <row r="372">
          <cell r="A372" t="str">
            <v>O10</v>
          </cell>
        </row>
        <row r="373">
          <cell r="A373" t="str">
            <v>O11</v>
          </cell>
        </row>
        <row r="374">
          <cell r="A374" t="str">
            <v>O38</v>
          </cell>
        </row>
        <row r="375">
          <cell r="A375" t="str">
            <v>O29</v>
          </cell>
        </row>
        <row r="376">
          <cell r="A376" t="str">
            <v>O05</v>
          </cell>
        </row>
        <row r="377">
          <cell r="A377" t="str">
            <v>O31</v>
          </cell>
        </row>
        <row r="378">
          <cell r="A378" t="str">
            <v>O13</v>
          </cell>
        </row>
        <row r="379">
          <cell r="A379" t="str">
            <v>O14</v>
          </cell>
        </row>
        <row r="380">
          <cell r="A380" t="str">
            <v>O15</v>
          </cell>
        </row>
        <row r="381">
          <cell r="A381" t="str">
            <v>O04</v>
          </cell>
        </row>
        <row r="382">
          <cell r="A382" t="str">
            <v>O16</v>
          </cell>
        </row>
        <row r="383">
          <cell r="A383" t="str">
            <v>O17</v>
          </cell>
        </row>
        <row r="384">
          <cell r="A384" t="str">
            <v>O30</v>
          </cell>
        </row>
        <row r="385">
          <cell r="A385" t="str">
            <v>O35</v>
          </cell>
        </row>
        <row r="386">
          <cell r="A386" t="str">
            <v>O25</v>
          </cell>
        </row>
        <row r="387">
          <cell r="A387" t="str">
            <v>O18</v>
          </cell>
        </row>
        <row r="388">
          <cell r="A388" t="str">
            <v>O34</v>
          </cell>
        </row>
        <row r="389">
          <cell r="A389" t="str">
            <v>O19</v>
          </cell>
        </row>
        <row r="390">
          <cell r="A390" t="str">
            <v>O20</v>
          </cell>
        </row>
        <row r="391">
          <cell r="A391" t="str">
            <v>O20A</v>
          </cell>
        </row>
        <row r="392">
          <cell r="A392" t="str">
            <v>O21</v>
          </cell>
        </row>
        <row r="393">
          <cell r="A393" t="str">
            <v>O23</v>
          </cell>
        </row>
        <row r="394">
          <cell r="A394" t="str">
            <v>O40</v>
          </cell>
        </row>
        <row r="395">
          <cell r="A395" t="str">
            <v>O41</v>
          </cell>
        </row>
        <row r="396">
          <cell r="A396" t="str">
            <v>O42</v>
          </cell>
        </row>
        <row r="397">
          <cell r="A397" t="str">
            <v>O43</v>
          </cell>
        </row>
        <row r="398">
          <cell r="A398" t="str">
            <v>O44</v>
          </cell>
        </row>
        <row r="399">
          <cell r="A399" t="str">
            <v>O45</v>
          </cell>
        </row>
        <row r="403">
          <cell r="A403" t="str">
            <v>P</v>
          </cell>
        </row>
        <row r="404">
          <cell r="A404" t="str">
            <v>P12</v>
          </cell>
        </row>
        <row r="405">
          <cell r="A405" t="str">
            <v>P11</v>
          </cell>
        </row>
        <row r="406">
          <cell r="A406" t="str">
            <v>P09</v>
          </cell>
        </row>
        <row r="407">
          <cell r="A407" t="str">
            <v>P01</v>
          </cell>
        </row>
        <row r="408">
          <cell r="A408" t="str">
            <v>P16</v>
          </cell>
        </row>
        <row r="409">
          <cell r="A409" t="str">
            <v>P17</v>
          </cell>
        </row>
        <row r="410">
          <cell r="A410" t="str">
            <v>P15</v>
          </cell>
        </row>
        <row r="411">
          <cell r="A411" t="str">
            <v>P02</v>
          </cell>
        </row>
        <row r="412">
          <cell r="A412" t="str">
            <v>P04</v>
          </cell>
        </row>
        <row r="413">
          <cell r="A413" t="str">
            <v>P03</v>
          </cell>
        </row>
        <row r="414">
          <cell r="A414" t="str">
            <v>P10</v>
          </cell>
        </row>
        <row r="415">
          <cell r="A415" t="str">
            <v>P05</v>
          </cell>
        </row>
        <row r="416">
          <cell r="A416" t="str">
            <v>P07</v>
          </cell>
        </row>
        <row r="417">
          <cell r="A417" t="str">
            <v>P13</v>
          </cell>
        </row>
        <row r="418">
          <cell r="A418" t="str">
            <v>P14</v>
          </cell>
        </row>
        <row r="419">
          <cell r="A419" t="str">
            <v>P06</v>
          </cell>
        </row>
        <row r="420">
          <cell r="A420" t="str">
            <v>P08</v>
          </cell>
        </row>
        <row r="421">
          <cell r="A421" t="str">
            <v>P18</v>
          </cell>
        </row>
        <row r="422">
          <cell r="A422" t="str">
            <v>P19</v>
          </cell>
        </row>
        <row r="423">
          <cell r="A423" t="str">
            <v>P20</v>
          </cell>
        </row>
        <row r="424">
          <cell r="A424" t="str">
            <v>P21</v>
          </cell>
        </row>
        <row r="425">
          <cell r="A425" t="str">
            <v>Q</v>
          </cell>
        </row>
        <row r="426">
          <cell r="A426" t="str">
            <v>Q06</v>
          </cell>
        </row>
        <row r="427">
          <cell r="A427" t="str">
            <v>Q02</v>
          </cell>
        </row>
        <row r="428">
          <cell r="A428" t="str">
            <v>Q03</v>
          </cell>
        </row>
        <row r="429">
          <cell r="A429" t="str">
            <v>Q05</v>
          </cell>
        </row>
        <row r="430">
          <cell r="A430" t="str">
            <v>Q01</v>
          </cell>
        </row>
        <row r="431">
          <cell r="A431" t="str">
            <v>Q04</v>
          </cell>
        </row>
        <row r="432">
          <cell r="A432" t="str">
            <v>Q07</v>
          </cell>
        </row>
        <row r="433">
          <cell r="A433" t="str">
            <v>Q08</v>
          </cell>
        </row>
        <row r="434">
          <cell r="A434" t="str">
            <v>Q09</v>
          </cell>
        </row>
        <row r="435">
          <cell r="A435" t="str">
            <v>Q10</v>
          </cell>
        </row>
        <row r="436">
          <cell r="A436" t="str">
            <v>R</v>
          </cell>
        </row>
        <row r="437">
          <cell r="A437" t="str">
            <v>R02</v>
          </cell>
        </row>
        <row r="438">
          <cell r="A438" t="str">
            <v>R01</v>
          </cell>
        </row>
        <row r="439">
          <cell r="A439" t="str">
            <v>R03</v>
          </cell>
        </row>
        <row r="440">
          <cell r="A440" t="str">
            <v>R04</v>
          </cell>
        </row>
        <row r="441">
          <cell r="A441" t="str">
            <v>R05</v>
          </cell>
        </row>
        <row r="442">
          <cell r="A442" t="str">
            <v>R06</v>
          </cell>
        </row>
        <row r="443">
          <cell r="A443" t="str">
            <v>R07</v>
          </cell>
        </row>
        <row r="444">
          <cell r="A444" t="str">
            <v>S</v>
          </cell>
        </row>
        <row r="445">
          <cell r="A445" t="str">
            <v>S108</v>
          </cell>
        </row>
        <row r="446">
          <cell r="A446" t="str">
            <v>S122</v>
          </cell>
        </row>
        <row r="447">
          <cell r="A447" t="str">
            <v>S169</v>
          </cell>
        </row>
        <row r="448">
          <cell r="A448" t="str">
            <v>S170</v>
          </cell>
        </row>
        <row r="449">
          <cell r="A449" t="str">
            <v>S90</v>
          </cell>
        </row>
        <row r="450">
          <cell r="A450" t="str">
            <v>S163</v>
          </cell>
        </row>
        <row r="451">
          <cell r="A451" t="str">
            <v>S91</v>
          </cell>
        </row>
        <row r="452">
          <cell r="A452" t="str">
            <v>S89</v>
          </cell>
        </row>
        <row r="453">
          <cell r="A453" t="str">
            <v>S235</v>
          </cell>
        </row>
        <row r="454">
          <cell r="A454" t="str">
            <v>S92</v>
          </cell>
        </row>
        <row r="455">
          <cell r="A455" t="str">
            <v>S177</v>
          </cell>
        </row>
        <row r="456">
          <cell r="A456" t="str">
            <v>S93</v>
          </cell>
        </row>
        <row r="457">
          <cell r="A457" t="str">
            <v>S178</v>
          </cell>
        </row>
        <row r="458">
          <cell r="A458" t="str">
            <v>S179</v>
          </cell>
        </row>
        <row r="459">
          <cell r="A459" t="str">
            <v>S01</v>
          </cell>
        </row>
        <row r="460">
          <cell r="A460" t="str">
            <v>S01A</v>
          </cell>
        </row>
        <row r="461">
          <cell r="A461" t="str">
            <v>S02</v>
          </cell>
        </row>
        <row r="462">
          <cell r="A462" t="str">
            <v>S130</v>
          </cell>
        </row>
        <row r="463">
          <cell r="A463" t="str">
            <v>S133</v>
          </cell>
        </row>
        <row r="464">
          <cell r="A464" t="str">
            <v>S98</v>
          </cell>
        </row>
        <row r="465">
          <cell r="A465" t="str">
            <v>S99</v>
          </cell>
        </row>
        <row r="466">
          <cell r="A466" t="str">
            <v>S136</v>
          </cell>
        </row>
        <row r="467">
          <cell r="A467" t="str">
            <v>S117</v>
          </cell>
        </row>
        <row r="468">
          <cell r="A468" t="str">
            <v>S116</v>
          </cell>
        </row>
        <row r="469">
          <cell r="A469" t="str">
            <v>S04</v>
          </cell>
        </row>
        <row r="470">
          <cell r="A470" t="str">
            <v>S115</v>
          </cell>
        </row>
        <row r="471">
          <cell r="A471" t="str">
            <v>S03</v>
          </cell>
        </row>
        <row r="472">
          <cell r="A472" t="str">
            <v>S05</v>
          </cell>
        </row>
        <row r="473">
          <cell r="A473" t="str">
            <v>S145</v>
          </cell>
        </row>
        <row r="474">
          <cell r="A474" t="str">
            <v>S06</v>
          </cell>
        </row>
        <row r="475">
          <cell r="A475" t="str">
            <v>S146</v>
          </cell>
        </row>
        <row r="476">
          <cell r="A476" t="str">
            <v>S10</v>
          </cell>
        </row>
        <row r="477">
          <cell r="A477" t="str">
            <v>S196</v>
          </cell>
        </row>
        <row r="478">
          <cell r="A478" t="str">
            <v>S113</v>
          </cell>
        </row>
        <row r="479">
          <cell r="A479" t="str">
            <v>S11</v>
          </cell>
        </row>
        <row r="480">
          <cell r="A480" t="str">
            <v>S188</v>
          </cell>
        </row>
        <row r="481">
          <cell r="A481" t="str">
            <v>S87</v>
          </cell>
        </row>
        <row r="482">
          <cell r="A482" t="str">
            <v>S88</v>
          </cell>
        </row>
        <row r="483">
          <cell r="A483" t="str">
            <v>S152</v>
          </cell>
        </row>
        <row r="484">
          <cell r="A484" t="str">
            <v>S151</v>
          </cell>
        </row>
        <row r="485">
          <cell r="A485" t="str">
            <v>S149</v>
          </cell>
        </row>
        <row r="486">
          <cell r="A486" t="str">
            <v>S239</v>
          </cell>
        </row>
        <row r="487">
          <cell r="A487" t="str">
            <v>S153</v>
          </cell>
        </row>
        <row r="488">
          <cell r="A488" t="str">
            <v>S234</v>
          </cell>
        </row>
        <row r="489">
          <cell r="A489" t="str">
            <v>S150</v>
          </cell>
        </row>
        <row r="490">
          <cell r="A490" t="str">
            <v>S217</v>
          </cell>
        </row>
        <row r="491">
          <cell r="A491" t="str">
            <v>S94</v>
          </cell>
        </row>
        <row r="492">
          <cell r="A492" t="str">
            <v>S37</v>
          </cell>
        </row>
        <row r="493">
          <cell r="A493" t="str">
            <v>S100</v>
          </cell>
        </row>
        <row r="494">
          <cell r="A494" t="str">
            <v>S101</v>
          </cell>
        </row>
        <row r="495">
          <cell r="A495" t="str">
            <v>S135</v>
          </cell>
        </row>
        <row r="496">
          <cell r="A496" t="str">
            <v>S233</v>
          </cell>
        </row>
        <row r="497">
          <cell r="A497" t="str">
            <v>S12</v>
          </cell>
        </row>
        <row r="498">
          <cell r="A498" t="str">
            <v>S13</v>
          </cell>
        </row>
        <row r="499">
          <cell r="A499" t="str">
            <v>S14</v>
          </cell>
        </row>
        <row r="500">
          <cell r="A500" t="str">
            <v>S123</v>
          </cell>
        </row>
        <row r="501">
          <cell r="A501" t="str">
            <v>S15</v>
          </cell>
        </row>
        <row r="502">
          <cell r="A502" t="str">
            <v>S138</v>
          </cell>
        </row>
        <row r="503">
          <cell r="A503" t="str">
            <v>S139</v>
          </cell>
        </row>
        <row r="504">
          <cell r="A504" t="str">
            <v>S140</v>
          </cell>
        </row>
        <row r="505">
          <cell r="A505" t="str">
            <v>S173</v>
          </cell>
        </row>
        <row r="506">
          <cell r="A506" t="str">
            <v>S16</v>
          </cell>
        </row>
        <row r="507">
          <cell r="A507" t="str">
            <v>S17</v>
          </cell>
        </row>
        <row r="508">
          <cell r="A508" t="str">
            <v>S18</v>
          </cell>
        </row>
        <row r="509">
          <cell r="A509" t="str">
            <v>S08</v>
          </cell>
        </row>
        <row r="510">
          <cell r="A510" t="str">
            <v>S19</v>
          </cell>
        </row>
        <row r="511">
          <cell r="A511" t="str">
            <v>S219</v>
          </cell>
        </row>
        <row r="512">
          <cell r="A512" t="str">
            <v>S111</v>
          </cell>
        </row>
        <row r="513">
          <cell r="A513" t="str">
            <v>S165</v>
          </cell>
        </row>
        <row r="514">
          <cell r="A514" t="str">
            <v>S213</v>
          </cell>
        </row>
        <row r="515">
          <cell r="A515" t="str">
            <v>S211</v>
          </cell>
        </row>
        <row r="516">
          <cell r="A516" t="str">
            <v>S212</v>
          </cell>
        </row>
        <row r="517">
          <cell r="A517" t="str">
            <v>S210</v>
          </cell>
        </row>
        <row r="518">
          <cell r="A518" t="str">
            <v>S207</v>
          </cell>
        </row>
        <row r="519">
          <cell r="A519" t="str">
            <v>S208</v>
          </cell>
        </row>
        <row r="520">
          <cell r="A520" t="str">
            <v>S209</v>
          </cell>
        </row>
        <row r="521">
          <cell r="A521" t="str">
            <v>S206</v>
          </cell>
        </row>
        <row r="522">
          <cell r="A522" t="str">
            <v>S203</v>
          </cell>
        </row>
        <row r="523">
          <cell r="A523" t="str">
            <v>S204</v>
          </cell>
        </row>
        <row r="524">
          <cell r="A524" t="str">
            <v>S205</v>
          </cell>
        </row>
        <row r="525">
          <cell r="A525" t="str">
            <v>S202</v>
          </cell>
        </row>
        <row r="526">
          <cell r="A526" t="str">
            <v>S200</v>
          </cell>
        </row>
        <row r="527">
          <cell r="A527" t="str">
            <v>S201</v>
          </cell>
        </row>
        <row r="528">
          <cell r="A528" t="str">
            <v>S156</v>
          </cell>
        </row>
        <row r="529">
          <cell r="A529" t="str">
            <v>S21</v>
          </cell>
        </row>
        <row r="530">
          <cell r="A530" t="str">
            <v>S155</v>
          </cell>
        </row>
        <row r="531">
          <cell r="A531" t="str">
            <v>S124</v>
          </cell>
        </row>
        <row r="532">
          <cell r="A532" t="str">
            <v>S186</v>
          </cell>
        </row>
        <row r="533">
          <cell r="A533" t="str">
            <v>S187</v>
          </cell>
        </row>
        <row r="534">
          <cell r="A534" t="str">
            <v>S106</v>
          </cell>
        </row>
        <row r="535">
          <cell r="A535" t="str">
            <v>S179</v>
          </cell>
        </row>
        <row r="536">
          <cell r="A536" t="str">
            <v>S180</v>
          </cell>
        </row>
        <row r="537">
          <cell r="A537" t="str">
            <v>S22</v>
          </cell>
        </row>
        <row r="538">
          <cell r="A538" t="str">
            <v>S195</v>
          </cell>
        </row>
        <row r="539">
          <cell r="A539" t="str">
            <v>S218</v>
          </cell>
        </row>
        <row r="540">
          <cell r="A540" t="str">
            <v>S23</v>
          </cell>
        </row>
        <row r="541">
          <cell r="A541" t="str">
            <v>S157</v>
          </cell>
        </row>
        <row r="542">
          <cell r="A542" t="str">
            <v>S112</v>
          </cell>
        </row>
        <row r="543">
          <cell r="A543" t="str">
            <v>S24</v>
          </cell>
        </row>
        <row r="544">
          <cell r="A544" t="str">
            <v>S25</v>
          </cell>
        </row>
        <row r="545">
          <cell r="A545" t="str">
            <v>S27</v>
          </cell>
        </row>
        <row r="546">
          <cell r="A546" t="str">
            <v>S118</v>
          </cell>
        </row>
        <row r="547">
          <cell r="A547" t="str">
            <v>S26</v>
          </cell>
        </row>
        <row r="548">
          <cell r="A548" t="str">
            <v>S28</v>
          </cell>
        </row>
        <row r="549">
          <cell r="A549" t="str">
            <v>S142</v>
          </cell>
        </row>
        <row r="550">
          <cell r="A550" t="str">
            <v>S143</v>
          </cell>
        </row>
        <row r="551">
          <cell r="A551" t="str">
            <v>S29</v>
          </cell>
        </row>
        <row r="552">
          <cell r="A552" t="str">
            <v>S144</v>
          </cell>
        </row>
        <row r="553">
          <cell r="A553" t="str">
            <v>S30</v>
          </cell>
        </row>
        <row r="554">
          <cell r="A554" t="str">
            <v>S109</v>
          </cell>
        </row>
        <row r="555">
          <cell r="A555" t="str">
            <v>S220</v>
          </cell>
        </row>
        <row r="556">
          <cell r="A556" t="str">
            <v>S31</v>
          </cell>
        </row>
        <row r="557">
          <cell r="A557" t="str">
            <v>S243</v>
          </cell>
        </row>
        <row r="558">
          <cell r="A558" t="str">
            <v>S32</v>
          </cell>
        </row>
        <row r="559">
          <cell r="A559" t="str">
            <v>S33</v>
          </cell>
        </row>
        <row r="560">
          <cell r="A560" t="str">
            <v>S102</v>
          </cell>
        </row>
        <row r="561">
          <cell r="A561" t="str">
            <v>S110</v>
          </cell>
        </row>
        <row r="562">
          <cell r="A562" t="str">
            <v>S232</v>
          </cell>
        </row>
        <row r="563">
          <cell r="A563" t="str">
            <v>S231</v>
          </cell>
        </row>
        <row r="564">
          <cell r="A564" t="str">
            <v>S34</v>
          </cell>
        </row>
        <row r="565">
          <cell r="A565" t="str">
            <v>S125</v>
          </cell>
        </row>
        <row r="566">
          <cell r="A566" t="str">
            <v>S126</v>
          </cell>
        </row>
        <row r="567">
          <cell r="A567" t="str">
            <v>S65</v>
          </cell>
        </row>
        <row r="568">
          <cell r="A568" t="str">
            <v>S35</v>
          </cell>
        </row>
        <row r="569">
          <cell r="A569" t="str">
            <v>S167</v>
          </cell>
        </row>
        <row r="570">
          <cell r="A570" t="str">
            <v>S36</v>
          </cell>
        </row>
        <row r="571">
          <cell r="A571" t="str">
            <v>S221</v>
          </cell>
        </row>
        <row r="572">
          <cell r="A572" t="str">
            <v>S222</v>
          </cell>
        </row>
        <row r="573">
          <cell r="A573" t="str">
            <v>S222A</v>
          </cell>
        </row>
        <row r="574">
          <cell r="A574" t="str">
            <v>S224</v>
          </cell>
        </row>
        <row r="575">
          <cell r="A575" t="str">
            <v>S105</v>
          </cell>
        </row>
        <row r="576">
          <cell r="A576" t="str">
            <v>S107</v>
          </cell>
        </row>
        <row r="577">
          <cell r="A577" t="str">
            <v>S60</v>
          </cell>
        </row>
        <row r="578">
          <cell r="A578" t="str">
            <v>S225</v>
          </cell>
        </row>
        <row r="579">
          <cell r="A579" t="str">
            <v>S226</v>
          </cell>
        </row>
        <row r="580">
          <cell r="A580" t="str">
            <v>S131</v>
          </cell>
        </row>
        <row r="581">
          <cell r="A581" t="str">
            <v>S134</v>
          </cell>
        </row>
        <row r="582">
          <cell r="A582" t="str">
            <v>S181</v>
          </cell>
        </row>
        <row r="583">
          <cell r="A583" t="str">
            <v>S182</v>
          </cell>
        </row>
        <row r="584">
          <cell r="A584" t="str">
            <v>S172</v>
          </cell>
        </row>
        <row r="585">
          <cell r="A585" t="str">
            <v>S38</v>
          </cell>
        </row>
        <row r="586">
          <cell r="A586" t="str">
            <v>S183</v>
          </cell>
        </row>
        <row r="587">
          <cell r="A587" t="str">
            <v>S39</v>
          </cell>
        </row>
        <row r="588">
          <cell r="A588" t="str">
            <v>S159</v>
          </cell>
        </row>
        <row r="589">
          <cell r="A589" t="str">
            <v>S07</v>
          </cell>
        </row>
        <row r="590">
          <cell r="A590" t="str">
            <v>S40</v>
          </cell>
        </row>
        <row r="591">
          <cell r="A591" t="str">
            <v>S158</v>
          </cell>
        </row>
        <row r="592">
          <cell r="A592" t="str">
            <v>S129</v>
          </cell>
        </row>
        <row r="593">
          <cell r="A593" t="str">
            <v>S166</v>
          </cell>
        </row>
        <row r="594">
          <cell r="A594" t="str">
            <v>S103</v>
          </cell>
        </row>
        <row r="595">
          <cell r="A595" t="str">
            <v>S104</v>
          </cell>
        </row>
        <row r="596">
          <cell r="A596" t="str">
            <v>S160</v>
          </cell>
        </row>
        <row r="597">
          <cell r="A597" t="str">
            <v>S160A</v>
          </cell>
        </row>
        <row r="598">
          <cell r="A598" t="str">
            <v>S46</v>
          </cell>
        </row>
        <row r="599">
          <cell r="A599" t="str">
            <v>S47</v>
          </cell>
        </row>
        <row r="600">
          <cell r="A600" t="str">
            <v>S48</v>
          </cell>
        </row>
        <row r="601">
          <cell r="A601" t="str">
            <v>S48A</v>
          </cell>
        </row>
        <row r="602">
          <cell r="A602" t="str">
            <v>S48B</v>
          </cell>
        </row>
        <row r="603">
          <cell r="A603" t="str">
            <v>S214</v>
          </cell>
        </row>
        <row r="604">
          <cell r="A604" t="str">
            <v>S114</v>
          </cell>
        </row>
        <row r="605">
          <cell r="A605" t="str">
            <v>S41</v>
          </cell>
        </row>
        <row r="606">
          <cell r="A606" t="str">
            <v>S120</v>
          </cell>
        </row>
        <row r="607">
          <cell r="A607" t="str">
            <v>S171</v>
          </cell>
        </row>
        <row r="608">
          <cell r="A608" t="str">
            <v>S09</v>
          </cell>
        </row>
        <row r="609">
          <cell r="A609" t="str">
            <v>S09A</v>
          </cell>
        </row>
        <row r="610">
          <cell r="A610" t="str">
            <v>S09B</v>
          </cell>
        </row>
        <row r="611">
          <cell r="A611" t="str">
            <v>S09C</v>
          </cell>
        </row>
        <row r="612">
          <cell r="A612" t="str">
            <v>S132</v>
          </cell>
        </row>
        <row r="613">
          <cell r="A613" t="str">
            <v>S242</v>
          </cell>
        </row>
        <row r="614">
          <cell r="A614" t="str">
            <v>S241</v>
          </cell>
        </row>
        <row r="615">
          <cell r="A615" t="str">
            <v>S42</v>
          </cell>
        </row>
        <row r="616">
          <cell r="A616" t="str">
            <v>S43</v>
          </cell>
        </row>
        <row r="617">
          <cell r="A617" t="str">
            <v>S44</v>
          </cell>
        </row>
        <row r="618">
          <cell r="A618" t="str">
            <v>S56</v>
          </cell>
        </row>
        <row r="619">
          <cell r="A619" t="str">
            <v>S71</v>
          </cell>
        </row>
        <row r="620">
          <cell r="A620" t="str">
            <v>S71A</v>
          </cell>
        </row>
        <row r="621">
          <cell r="A621" t="str">
            <v>S71B</v>
          </cell>
        </row>
        <row r="622">
          <cell r="A622" t="str">
            <v>S71C</v>
          </cell>
        </row>
        <row r="623">
          <cell r="A623" t="str">
            <v>S72</v>
          </cell>
        </row>
        <row r="624">
          <cell r="A624" t="str">
            <v>S45</v>
          </cell>
        </row>
        <row r="625">
          <cell r="A625" t="str">
            <v>S121</v>
          </cell>
        </row>
        <row r="626">
          <cell r="A626" t="str">
            <v>S228</v>
          </cell>
        </row>
        <row r="627">
          <cell r="A627" t="str">
            <v>S229</v>
          </cell>
        </row>
        <row r="628">
          <cell r="A628" t="str">
            <v>S230</v>
          </cell>
        </row>
        <row r="629">
          <cell r="A629" t="str">
            <v>S20</v>
          </cell>
        </row>
        <row r="630">
          <cell r="A630" t="str">
            <v>S227</v>
          </cell>
        </row>
        <row r="631">
          <cell r="A631" t="str">
            <v>S50</v>
          </cell>
        </row>
        <row r="632">
          <cell r="A632" t="str">
            <v>S162</v>
          </cell>
        </row>
        <row r="633">
          <cell r="A633" t="str">
            <v>S51</v>
          </cell>
        </row>
        <row r="634">
          <cell r="A634" t="str">
            <v>S49</v>
          </cell>
        </row>
        <row r="635">
          <cell r="A635" t="str">
            <v>S52</v>
          </cell>
        </row>
        <row r="636">
          <cell r="A636" t="str">
            <v>S53</v>
          </cell>
        </row>
        <row r="637">
          <cell r="A637" t="str">
            <v>S54</v>
          </cell>
        </row>
        <row r="638">
          <cell r="A638" t="str">
            <v>S154</v>
          </cell>
        </row>
        <row r="639">
          <cell r="A639" t="str">
            <v>S55</v>
          </cell>
        </row>
        <row r="640">
          <cell r="A640" t="str">
            <v>S59</v>
          </cell>
        </row>
        <row r="641">
          <cell r="A641" t="str">
            <v>S58</v>
          </cell>
        </row>
        <row r="642">
          <cell r="A642" t="str">
            <v>S96</v>
          </cell>
        </row>
        <row r="643">
          <cell r="A643" t="str">
            <v>S97</v>
          </cell>
        </row>
        <row r="644">
          <cell r="A644" t="str">
            <v>S57</v>
          </cell>
        </row>
        <row r="645">
          <cell r="A645" t="str">
            <v>S62</v>
          </cell>
        </row>
        <row r="646">
          <cell r="A646" t="str">
            <v>S63</v>
          </cell>
        </row>
        <row r="647">
          <cell r="A647" t="str">
            <v>S61</v>
          </cell>
        </row>
        <row r="648">
          <cell r="A648" t="str">
            <v>S164</v>
          </cell>
        </row>
        <row r="649">
          <cell r="A649" t="str">
            <v>S168</v>
          </cell>
        </row>
        <row r="650">
          <cell r="A650" t="str">
            <v>S199</v>
          </cell>
        </row>
        <row r="651">
          <cell r="A651" t="str">
            <v>S197</v>
          </cell>
        </row>
        <row r="652">
          <cell r="A652" t="str">
            <v>S198</v>
          </cell>
        </row>
        <row r="653">
          <cell r="A653" t="str">
            <v>S75</v>
          </cell>
        </row>
        <row r="654">
          <cell r="A654" t="str">
            <v>S141</v>
          </cell>
        </row>
        <row r="655">
          <cell r="A655" t="str">
            <v>S161</v>
          </cell>
        </row>
        <row r="656">
          <cell r="A656" t="str">
            <v>S66</v>
          </cell>
        </row>
        <row r="657">
          <cell r="A657" t="str">
            <v>S67</v>
          </cell>
        </row>
        <row r="658">
          <cell r="A658" t="str">
            <v>S68</v>
          </cell>
        </row>
        <row r="659">
          <cell r="A659" t="str">
            <v>S69</v>
          </cell>
        </row>
        <row r="660">
          <cell r="A660" t="str">
            <v>S215</v>
          </cell>
        </row>
        <row r="661">
          <cell r="A661" t="str">
            <v>S240</v>
          </cell>
        </row>
        <row r="662">
          <cell r="A662" t="str">
            <v>S127</v>
          </cell>
        </row>
        <row r="663">
          <cell r="A663" t="str">
            <v>S128</v>
          </cell>
        </row>
        <row r="664">
          <cell r="A664" t="str">
            <v>S64</v>
          </cell>
        </row>
        <row r="665">
          <cell r="A665" t="str">
            <v>S64A</v>
          </cell>
        </row>
        <row r="666">
          <cell r="A666" t="str">
            <v>S64B</v>
          </cell>
        </row>
        <row r="667">
          <cell r="A667" t="str">
            <v>S64C</v>
          </cell>
        </row>
        <row r="668">
          <cell r="A668" t="str">
            <v>S64D</v>
          </cell>
        </row>
        <row r="669">
          <cell r="A669" t="str">
            <v>S64E</v>
          </cell>
        </row>
        <row r="670">
          <cell r="A670" t="str">
            <v>S64F</v>
          </cell>
        </row>
        <row r="671">
          <cell r="A671" t="str">
            <v>S64G</v>
          </cell>
        </row>
        <row r="672">
          <cell r="A672" t="str">
            <v>S70</v>
          </cell>
        </row>
        <row r="673">
          <cell r="A673" t="str">
            <v>S73</v>
          </cell>
        </row>
        <row r="674">
          <cell r="A674" t="str">
            <v>S74</v>
          </cell>
        </row>
        <row r="675">
          <cell r="A675" t="str">
            <v>S95</v>
          </cell>
        </row>
        <row r="676">
          <cell r="A676" t="str">
            <v>S95A</v>
          </cell>
        </row>
        <row r="677">
          <cell r="A677" t="str">
            <v>S184</v>
          </cell>
        </row>
        <row r="678">
          <cell r="A678" t="str">
            <v>S185</v>
          </cell>
        </row>
        <row r="679">
          <cell r="A679" t="str">
            <v>S238</v>
          </cell>
        </row>
        <row r="680">
          <cell r="A680" t="str">
            <v>S77</v>
          </cell>
        </row>
        <row r="681">
          <cell r="A681" t="str">
            <v>S119</v>
          </cell>
        </row>
        <row r="682">
          <cell r="A682" t="str">
            <v>S76</v>
          </cell>
        </row>
        <row r="683">
          <cell r="A683" t="str">
            <v>S80</v>
          </cell>
        </row>
        <row r="684">
          <cell r="A684" t="str">
            <v>S78</v>
          </cell>
        </row>
        <row r="685">
          <cell r="A685" t="str">
            <v>S147</v>
          </cell>
        </row>
        <row r="686">
          <cell r="A686" t="str">
            <v>S79</v>
          </cell>
        </row>
        <row r="687">
          <cell r="A687" t="str">
            <v>S148</v>
          </cell>
        </row>
        <row r="688">
          <cell r="A688" t="str">
            <v>S194</v>
          </cell>
        </row>
        <row r="689">
          <cell r="A689" t="str">
            <v>S216</v>
          </cell>
        </row>
        <row r="690">
          <cell r="A690" t="str">
            <v>S236</v>
          </cell>
        </row>
        <row r="691">
          <cell r="A691" t="str">
            <v>S81</v>
          </cell>
        </row>
        <row r="692">
          <cell r="A692" t="str">
            <v>S82</v>
          </cell>
        </row>
        <row r="693">
          <cell r="A693" t="str">
            <v>S190</v>
          </cell>
        </row>
        <row r="694">
          <cell r="A694" t="str">
            <v>S191</v>
          </cell>
        </row>
        <row r="695">
          <cell r="A695" t="str">
            <v>S237</v>
          </cell>
        </row>
        <row r="696">
          <cell r="A696" t="str">
            <v>S192</v>
          </cell>
        </row>
        <row r="697">
          <cell r="A697" t="str">
            <v>S189</v>
          </cell>
        </row>
        <row r="698">
          <cell r="A698" t="str">
            <v>S223</v>
          </cell>
        </row>
        <row r="699">
          <cell r="A699" t="str">
            <v>S83</v>
          </cell>
        </row>
        <row r="700">
          <cell r="A700" t="str">
            <v>S176</v>
          </cell>
        </row>
        <row r="701">
          <cell r="A701" t="str">
            <v>S175</v>
          </cell>
        </row>
        <row r="702">
          <cell r="A702" t="str">
            <v>S174</v>
          </cell>
        </row>
        <row r="703">
          <cell r="A703" t="str">
            <v>S193</v>
          </cell>
        </row>
        <row r="704">
          <cell r="A704" t="str">
            <v>S84</v>
          </cell>
        </row>
        <row r="705">
          <cell r="A705" t="str">
            <v>S85</v>
          </cell>
        </row>
        <row r="706">
          <cell r="A706" t="str">
            <v>S86</v>
          </cell>
        </row>
        <row r="707">
          <cell r="A707" t="str">
            <v>S137</v>
          </cell>
        </row>
        <row r="708">
          <cell r="A708" t="str">
            <v>S244</v>
          </cell>
        </row>
        <row r="709">
          <cell r="A709" t="str">
            <v>S245</v>
          </cell>
        </row>
        <row r="710">
          <cell r="A710" t="str">
            <v>S246</v>
          </cell>
        </row>
        <row r="711">
          <cell r="A711" t="str">
            <v>S247</v>
          </cell>
        </row>
        <row r="712">
          <cell r="A712" t="str">
            <v>S248</v>
          </cell>
        </row>
        <row r="713">
          <cell r="A713" t="str">
            <v>T</v>
          </cell>
        </row>
        <row r="714">
          <cell r="A714" t="str">
            <v>T13</v>
          </cell>
        </row>
        <row r="715">
          <cell r="A715" t="str">
            <v>T14</v>
          </cell>
        </row>
        <row r="716">
          <cell r="A716" t="str">
            <v>T15</v>
          </cell>
        </row>
        <row r="717">
          <cell r="A717" t="str">
            <v>T02</v>
          </cell>
        </row>
        <row r="718">
          <cell r="A718" t="str">
            <v>T03</v>
          </cell>
        </row>
        <row r="719">
          <cell r="A719" t="str">
            <v>T12</v>
          </cell>
        </row>
        <row r="720">
          <cell r="A720" t="str">
            <v>T01</v>
          </cell>
        </row>
        <row r="721">
          <cell r="A721" t="str">
            <v>T05</v>
          </cell>
        </row>
        <row r="722">
          <cell r="A722" t="str">
            <v>T09</v>
          </cell>
        </row>
        <row r="723">
          <cell r="A723" t="str">
            <v>T10</v>
          </cell>
        </row>
        <row r="724">
          <cell r="A724" t="str">
            <v>T11</v>
          </cell>
        </row>
        <row r="725">
          <cell r="A725" t="str">
            <v>T06</v>
          </cell>
        </row>
        <row r="726">
          <cell r="A726" t="str">
            <v>T08</v>
          </cell>
        </row>
        <row r="727">
          <cell r="A727" t="str">
            <v>T16</v>
          </cell>
        </row>
        <row r="728">
          <cell r="A728" t="str">
            <v>T07</v>
          </cell>
        </row>
        <row r="729">
          <cell r="A729" t="str">
            <v>T04</v>
          </cell>
        </row>
        <row r="730">
          <cell r="A730" t="str">
            <v>T17</v>
          </cell>
        </row>
        <row r="731">
          <cell r="A731" t="str">
            <v>T18</v>
          </cell>
        </row>
        <row r="732">
          <cell r="A732" t="str">
            <v>T19</v>
          </cell>
        </row>
        <row r="733">
          <cell r="A733" t="str">
            <v>T20</v>
          </cell>
        </row>
        <row r="734">
          <cell r="A734" t="str">
            <v>T21</v>
          </cell>
        </row>
        <row r="735">
          <cell r="A735" t="str">
            <v>W</v>
          </cell>
        </row>
        <row r="736">
          <cell r="A736" t="str">
            <v>W13</v>
          </cell>
        </row>
        <row r="737">
          <cell r="A737" t="str">
            <v>W21</v>
          </cell>
        </row>
        <row r="738">
          <cell r="A738" t="str">
            <v>W22</v>
          </cell>
        </row>
        <row r="739">
          <cell r="A739" t="str">
            <v>W01</v>
          </cell>
        </row>
        <row r="740">
          <cell r="A740" t="str">
            <v>W02</v>
          </cell>
        </row>
        <row r="741">
          <cell r="A741" t="str">
            <v>W04</v>
          </cell>
        </row>
        <row r="742">
          <cell r="A742" t="str">
            <v>W34</v>
          </cell>
        </row>
        <row r="743">
          <cell r="A743" t="str">
            <v>W33</v>
          </cell>
        </row>
        <row r="744">
          <cell r="A744" t="str">
            <v>W32</v>
          </cell>
        </row>
        <row r="745">
          <cell r="A745" t="str">
            <v>W31</v>
          </cell>
        </row>
        <row r="746">
          <cell r="A746" t="str">
            <v>W36</v>
          </cell>
        </row>
        <row r="747">
          <cell r="A747" t="str">
            <v>W35</v>
          </cell>
        </row>
        <row r="748">
          <cell r="A748" t="str">
            <v>W20</v>
          </cell>
        </row>
        <row r="749">
          <cell r="A749" t="str">
            <v>W05</v>
          </cell>
        </row>
        <row r="750">
          <cell r="A750" t="str">
            <v>W25</v>
          </cell>
        </row>
        <row r="751">
          <cell r="A751" t="str">
            <v>W23</v>
          </cell>
        </row>
        <row r="752">
          <cell r="A752" t="str">
            <v>W26</v>
          </cell>
        </row>
        <row r="753">
          <cell r="A753" t="str">
            <v>W24</v>
          </cell>
        </row>
        <row r="754">
          <cell r="A754" t="str">
            <v>W29</v>
          </cell>
        </row>
        <row r="755">
          <cell r="A755" t="str">
            <v>W27</v>
          </cell>
        </row>
        <row r="756">
          <cell r="A756" t="str">
            <v>W30</v>
          </cell>
        </row>
        <row r="757">
          <cell r="A757" t="str">
            <v>W28</v>
          </cell>
        </row>
        <row r="758">
          <cell r="A758" t="str">
            <v>W12</v>
          </cell>
        </row>
        <row r="759">
          <cell r="A759" t="str">
            <v>W06</v>
          </cell>
        </row>
        <row r="760">
          <cell r="A760" t="str">
            <v>W09</v>
          </cell>
        </row>
        <row r="761">
          <cell r="A761" t="str">
            <v>W17</v>
          </cell>
        </row>
        <row r="762">
          <cell r="A762" t="str">
            <v>W16</v>
          </cell>
        </row>
        <row r="763">
          <cell r="A763" t="str">
            <v>W18</v>
          </cell>
        </row>
        <row r="764">
          <cell r="A764" t="str">
            <v>W19</v>
          </cell>
        </row>
        <row r="765">
          <cell r="A765" t="str">
            <v>W37</v>
          </cell>
        </row>
        <row r="766">
          <cell r="A766" t="str">
            <v>W38</v>
          </cell>
        </row>
        <row r="767">
          <cell r="A767" t="str">
            <v>W39</v>
          </cell>
        </row>
        <row r="768">
          <cell r="A768" t="str">
            <v>W40</v>
          </cell>
        </row>
        <row r="769">
          <cell r="A769" t="str">
            <v>W41</v>
          </cell>
        </row>
        <row r="770">
          <cell r="A770" t="str">
            <v>X</v>
          </cell>
        </row>
        <row r="771">
          <cell r="A771" t="str">
            <v>X17</v>
          </cell>
        </row>
        <row r="772">
          <cell r="A772" t="str">
            <v>X01</v>
          </cell>
        </row>
        <row r="773">
          <cell r="A773" t="str">
            <v>X04</v>
          </cell>
        </row>
        <row r="774">
          <cell r="A774" t="str">
            <v>X03</v>
          </cell>
        </row>
        <row r="775">
          <cell r="A775" t="str">
            <v>X02</v>
          </cell>
        </row>
        <row r="776">
          <cell r="A776" t="str">
            <v>X05</v>
          </cell>
        </row>
        <row r="777">
          <cell r="A777" t="str">
            <v>X06</v>
          </cell>
        </row>
        <row r="778">
          <cell r="A778" t="str">
            <v>X15</v>
          </cell>
        </row>
        <row r="779">
          <cell r="A779" t="str">
            <v>X12</v>
          </cell>
        </row>
        <row r="780">
          <cell r="A780" t="str">
            <v>X11</v>
          </cell>
        </row>
        <row r="781">
          <cell r="A781" t="str">
            <v>X22</v>
          </cell>
        </row>
        <row r="782">
          <cell r="A782" t="str">
            <v>X07</v>
          </cell>
        </row>
        <row r="783">
          <cell r="A783" t="str">
            <v>X23</v>
          </cell>
        </row>
        <row r="784">
          <cell r="A784" t="str">
            <v>X24</v>
          </cell>
        </row>
        <row r="785">
          <cell r="A785" t="str">
            <v>X25</v>
          </cell>
        </row>
        <row r="786">
          <cell r="A786" t="str">
            <v>X14</v>
          </cell>
        </row>
        <row r="787">
          <cell r="A787" t="str">
            <v>X08</v>
          </cell>
        </row>
        <row r="788">
          <cell r="A788" t="str">
            <v>X09</v>
          </cell>
        </row>
        <row r="789">
          <cell r="A789" t="str">
            <v>X16</v>
          </cell>
        </row>
        <row r="790">
          <cell r="A790" t="str">
            <v>X21</v>
          </cell>
        </row>
        <row r="791">
          <cell r="A791" t="str">
            <v>X20</v>
          </cell>
        </row>
        <row r="792">
          <cell r="A792" t="str">
            <v>X10</v>
          </cell>
        </row>
        <row r="793">
          <cell r="A793" t="str">
            <v>X18</v>
          </cell>
        </row>
        <row r="794">
          <cell r="A794" t="str">
            <v>X19</v>
          </cell>
        </row>
        <row r="795">
          <cell r="A795" t="str">
            <v>X13</v>
          </cell>
        </row>
        <row r="796">
          <cell r="A796" t="str">
            <v>X27</v>
          </cell>
        </row>
        <row r="797">
          <cell r="A797" t="str">
            <v>X28</v>
          </cell>
        </row>
        <row r="798">
          <cell r="A798" t="str">
            <v>X29</v>
          </cell>
        </row>
        <row r="802">
          <cell r="A802" t="str">
            <v>Y</v>
          </cell>
        </row>
        <row r="803">
          <cell r="A803" t="str">
            <v>Y19</v>
          </cell>
        </row>
        <row r="804">
          <cell r="A804" t="str">
            <v>Y18</v>
          </cell>
        </row>
        <row r="805">
          <cell r="A805" t="str">
            <v>Y01</v>
          </cell>
        </row>
        <row r="806">
          <cell r="A806" t="str">
            <v>Y02</v>
          </cell>
        </row>
        <row r="807">
          <cell r="A807" t="str">
            <v>Y04</v>
          </cell>
        </row>
        <row r="808">
          <cell r="A808" t="str">
            <v>Y05</v>
          </cell>
        </row>
        <row r="809">
          <cell r="A809" t="str">
            <v>Y37</v>
          </cell>
        </row>
        <row r="810">
          <cell r="A810" t="str">
            <v>Y37A</v>
          </cell>
        </row>
        <row r="811">
          <cell r="A811" t="str">
            <v>Y37B</v>
          </cell>
        </row>
        <row r="812">
          <cell r="A812" t="str">
            <v>Y37C</v>
          </cell>
        </row>
        <row r="813">
          <cell r="A813" t="str">
            <v>Y15</v>
          </cell>
        </row>
        <row r="814">
          <cell r="A814" t="str">
            <v>Y06</v>
          </cell>
        </row>
        <row r="815">
          <cell r="A815" t="str">
            <v>Y07</v>
          </cell>
        </row>
        <row r="816">
          <cell r="A816" t="str">
            <v>Y10</v>
          </cell>
        </row>
        <row r="817">
          <cell r="A817" t="str">
            <v>Y08</v>
          </cell>
        </row>
        <row r="818">
          <cell r="A818" t="str">
            <v>Y14</v>
          </cell>
        </row>
        <row r="819">
          <cell r="A819" t="str">
            <v>Y35</v>
          </cell>
        </row>
        <row r="820">
          <cell r="A820" t="str">
            <v>Y36</v>
          </cell>
        </row>
        <row r="821">
          <cell r="A821" t="str">
            <v>Y03</v>
          </cell>
        </row>
        <row r="822">
          <cell r="A822" t="str">
            <v>Y03A</v>
          </cell>
        </row>
        <row r="823">
          <cell r="A823" t="str">
            <v>Y17</v>
          </cell>
        </row>
        <row r="824">
          <cell r="A824" t="str">
            <v>Y17B</v>
          </cell>
        </row>
        <row r="825">
          <cell r="A825" t="str">
            <v>Y17C</v>
          </cell>
        </row>
        <row r="826">
          <cell r="A826" t="str">
            <v>Y16</v>
          </cell>
        </row>
        <row r="827">
          <cell r="A827" t="str">
            <v>Y11</v>
          </cell>
        </row>
        <row r="828">
          <cell r="A828" t="str">
            <v>Y39</v>
          </cell>
        </row>
        <row r="829">
          <cell r="A829" t="str">
            <v>Y38</v>
          </cell>
        </row>
        <row r="830">
          <cell r="A830" t="str">
            <v>Y41</v>
          </cell>
        </row>
        <row r="831">
          <cell r="A831" t="str">
            <v>Y09</v>
          </cell>
        </row>
        <row r="832">
          <cell r="A832" t="str">
            <v>Y40</v>
          </cell>
        </row>
        <row r="833">
          <cell r="A833" t="str">
            <v>Y30</v>
          </cell>
        </row>
        <row r="834">
          <cell r="A834" t="str">
            <v>Y28</v>
          </cell>
        </row>
        <row r="835">
          <cell r="A835" t="str">
            <v>Y26</v>
          </cell>
        </row>
        <row r="836">
          <cell r="A836" t="str">
            <v>Y29</v>
          </cell>
        </row>
        <row r="837">
          <cell r="A837" t="str">
            <v>Y27</v>
          </cell>
        </row>
        <row r="839">
          <cell r="A839" t="str">
            <v>Y21</v>
          </cell>
        </row>
        <row r="840">
          <cell r="A840" t="str">
            <v>Y12</v>
          </cell>
        </row>
        <row r="841">
          <cell r="A841" t="str">
            <v>Y25</v>
          </cell>
        </row>
        <row r="842">
          <cell r="A842" t="str">
            <v>Y23</v>
          </cell>
        </row>
        <row r="843">
          <cell r="A843" t="str">
            <v>Y20</v>
          </cell>
        </row>
        <row r="844">
          <cell r="A844" t="str">
            <v>Y13</v>
          </cell>
        </row>
        <row r="845">
          <cell r="A845" t="str">
            <v>Y24</v>
          </cell>
        </row>
        <row r="846">
          <cell r="A846" t="str">
            <v>Y22</v>
          </cell>
        </row>
        <row r="847">
          <cell r="A847" t="str">
            <v>Y34</v>
          </cell>
        </row>
        <row r="848">
          <cell r="A848" t="str">
            <v>Y33</v>
          </cell>
        </row>
        <row r="849">
          <cell r="A849" t="str">
            <v>Y31</v>
          </cell>
        </row>
        <row r="850">
          <cell r="A850" t="str">
            <v>Y32</v>
          </cell>
        </row>
        <row r="851">
          <cell r="A851" t="str">
            <v>Y42</v>
          </cell>
        </row>
        <row r="852">
          <cell r="A852" t="str">
            <v>Y43</v>
          </cell>
        </row>
        <row r="853">
          <cell r="A853" t="str">
            <v>Y44</v>
          </cell>
        </row>
        <row r="854">
          <cell r="A854" t="str">
            <v>Y45</v>
          </cell>
        </row>
        <row r="855">
          <cell r="A855" t="str">
            <v>Y46</v>
          </cell>
        </row>
        <row r="856">
          <cell r="A856" t="str">
            <v>Z</v>
          </cell>
        </row>
        <row r="857">
          <cell r="A857" t="str">
            <v>Z02</v>
          </cell>
        </row>
        <row r="858">
          <cell r="A858" t="str">
            <v>Z03</v>
          </cell>
        </row>
        <row r="859">
          <cell r="A859" t="str">
            <v>Z06</v>
          </cell>
        </row>
        <row r="860">
          <cell r="A860" t="str">
            <v>Z05</v>
          </cell>
        </row>
        <row r="861">
          <cell r="A861" t="str">
            <v>Z04</v>
          </cell>
        </row>
        <row r="862">
          <cell r="A862" t="str">
            <v>Z01</v>
          </cell>
        </row>
        <row r="863">
          <cell r="A863" t="str">
            <v>Z07</v>
          </cell>
        </row>
        <row r="864">
          <cell r="A864" t="str">
            <v>Z08</v>
          </cell>
        </row>
        <row r="865">
          <cell r="A865" t="str">
            <v>Z09</v>
          </cell>
        </row>
        <row r="866">
          <cell r="A866" t="str">
            <v>Z10</v>
          </cell>
        </row>
        <row r="867">
          <cell r="A867" t="str">
            <v>Z11</v>
          </cell>
        </row>
        <row r="868">
          <cell r="A868" t="str">
            <v>AA</v>
          </cell>
        </row>
        <row r="869">
          <cell r="A869" t="str">
            <v>AA01</v>
          </cell>
        </row>
        <row r="870">
          <cell r="A870" t="str">
            <v>AA27</v>
          </cell>
        </row>
        <row r="871">
          <cell r="A871" t="str">
            <v>AA03</v>
          </cell>
        </row>
        <row r="872">
          <cell r="A872" t="str">
            <v>AA12</v>
          </cell>
        </row>
        <row r="873">
          <cell r="A873" t="str">
            <v>AA04</v>
          </cell>
        </row>
        <row r="874">
          <cell r="A874" t="str">
            <v>AA31</v>
          </cell>
        </row>
        <row r="875">
          <cell r="A875" t="str">
            <v>AA13</v>
          </cell>
        </row>
        <row r="876">
          <cell r="A876" t="str">
            <v>AA14</v>
          </cell>
        </row>
        <row r="877">
          <cell r="A877" t="str">
            <v>AA22</v>
          </cell>
        </row>
        <row r="878">
          <cell r="A878" t="str">
            <v>AA23</v>
          </cell>
        </row>
        <row r="879">
          <cell r="A879" t="str">
            <v>AA32</v>
          </cell>
        </row>
        <row r="880">
          <cell r="A880" t="str">
            <v>AA33</v>
          </cell>
        </row>
        <row r="881">
          <cell r="A881" t="str">
            <v>AA11</v>
          </cell>
        </row>
        <row r="882">
          <cell r="A882" t="str">
            <v>AA08</v>
          </cell>
        </row>
        <row r="883">
          <cell r="A883" t="str">
            <v>AA20</v>
          </cell>
        </row>
        <row r="884">
          <cell r="A884" t="str">
            <v>AA15</v>
          </cell>
        </row>
        <row r="885">
          <cell r="A885" t="str">
            <v>AA24</v>
          </cell>
        </row>
        <row r="886">
          <cell r="A886" t="str">
            <v>AA29</v>
          </cell>
        </row>
        <row r="887">
          <cell r="A887" t="str">
            <v>AA30</v>
          </cell>
        </row>
        <row r="888">
          <cell r="A888" t="str">
            <v>AA17</v>
          </cell>
        </row>
        <row r="889">
          <cell r="A889" t="str">
            <v>AA21</v>
          </cell>
        </row>
        <row r="890">
          <cell r="A890" t="str">
            <v>AA18</v>
          </cell>
        </row>
        <row r="891">
          <cell r="A891" t="str">
            <v>AA19</v>
          </cell>
        </row>
        <row r="892">
          <cell r="A892" t="str">
            <v>AA02</v>
          </cell>
        </row>
        <row r="893">
          <cell r="A893" t="str">
            <v>AA10</v>
          </cell>
        </row>
        <row r="894">
          <cell r="A894" t="str">
            <v>AA16</v>
          </cell>
        </row>
        <row r="895">
          <cell r="A895" t="str">
            <v>AA06</v>
          </cell>
        </row>
        <row r="896">
          <cell r="A896" t="str">
            <v>AA25</v>
          </cell>
        </row>
        <row r="897">
          <cell r="A897" t="str">
            <v>AA07</v>
          </cell>
        </row>
        <row r="898">
          <cell r="A898" t="str">
            <v>AA09</v>
          </cell>
        </row>
        <row r="899">
          <cell r="A899" t="str">
            <v>AA28</v>
          </cell>
        </row>
        <row r="900">
          <cell r="A900" t="str">
            <v>AA05</v>
          </cell>
        </row>
        <row r="901">
          <cell r="A901" t="str">
            <v>AA26</v>
          </cell>
        </row>
        <row r="902">
          <cell r="A902" t="str">
            <v>RR27</v>
          </cell>
        </row>
        <row r="903">
          <cell r="A903" t="str">
            <v>AA34</v>
          </cell>
        </row>
        <row r="904">
          <cell r="A904" t="str">
            <v>AA35</v>
          </cell>
        </row>
        <row r="905">
          <cell r="A905" t="str">
            <v>AA36</v>
          </cell>
        </row>
        <row r="906">
          <cell r="A906" t="str">
            <v>AA37</v>
          </cell>
        </row>
        <row r="907">
          <cell r="A907" t="str">
            <v>BB</v>
          </cell>
        </row>
        <row r="908">
          <cell r="A908" t="str">
            <v>BB01</v>
          </cell>
        </row>
        <row r="909">
          <cell r="A909" t="str">
            <v>BB03</v>
          </cell>
        </row>
        <row r="910">
          <cell r="A910" t="str">
            <v>BB04</v>
          </cell>
        </row>
        <row r="911">
          <cell r="A911" t="str">
            <v>BB05</v>
          </cell>
        </row>
        <row r="912">
          <cell r="A912" t="str">
            <v>BB669</v>
          </cell>
        </row>
        <row r="913">
          <cell r="A913" t="str">
            <v>BB08</v>
          </cell>
        </row>
        <row r="914">
          <cell r="A914" t="str">
            <v>BB667</v>
          </cell>
        </row>
        <row r="915">
          <cell r="A915" t="str">
            <v>BB11</v>
          </cell>
        </row>
        <row r="916">
          <cell r="A916" t="str">
            <v>BB770</v>
          </cell>
        </row>
        <row r="917">
          <cell r="A917" t="str">
            <v>BB17</v>
          </cell>
        </row>
        <row r="918">
          <cell r="A918" t="str">
            <v>BB675</v>
          </cell>
        </row>
        <row r="919">
          <cell r="A919" t="str">
            <v>BB671</v>
          </cell>
        </row>
        <row r="920">
          <cell r="A920" t="str">
            <v>BB677</v>
          </cell>
        </row>
        <row r="921">
          <cell r="A921" t="str">
            <v>BB679</v>
          </cell>
        </row>
        <row r="922">
          <cell r="A922" t="str">
            <v>BB681</v>
          </cell>
        </row>
        <row r="923">
          <cell r="A923" t="str">
            <v>BB673</v>
          </cell>
        </row>
        <row r="924">
          <cell r="A924" t="str">
            <v>BB687</v>
          </cell>
        </row>
        <row r="925">
          <cell r="A925" t="str">
            <v>BB683</v>
          </cell>
        </row>
        <row r="926">
          <cell r="A926" t="str">
            <v>BB689</v>
          </cell>
        </row>
        <row r="927">
          <cell r="A927" t="str">
            <v>BB691</v>
          </cell>
        </row>
        <row r="928">
          <cell r="A928" t="str">
            <v>BB693</v>
          </cell>
        </row>
        <row r="929">
          <cell r="A929" t="str">
            <v>BB685</v>
          </cell>
        </row>
        <row r="930">
          <cell r="A930" t="str">
            <v>BB695</v>
          </cell>
        </row>
        <row r="931">
          <cell r="A931" t="str">
            <v>BB674</v>
          </cell>
        </row>
        <row r="932">
          <cell r="A932" t="str">
            <v>BB670</v>
          </cell>
        </row>
        <row r="933">
          <cell r="A933" t="str">
            <v>BB676</v>
          </cell>
        </row>
        <row r="934">
          <cell r="A934" t="str">
            <v>BB678</v>
          </cell>
        </row>
        <row r="935">
          <cell r="A935" t="str">
            <v>BB680</v>
          </cell>
        </row>
        <row r="936">
          <cell r="A936" t="str">
            <v>BB672</v>
          </cell>
        </row>
        <row r="937">
          <cell r="A937" t="str">
            <v>BB686</v>
          </cell>
        </row>
        <row r="938">
          <cell r="A938" t="str">
            <v>BB682</v>
          </cell>
        </row>
        <row r="939">
          <cell r="A939" t="str">
            <v>BB688</v>
          </cell>
        </row>
        <row r="940">
          <cell r="A940" t="str">
            <v>BB690</v>
          </cell>
        </row>
        <row r="941">
          <cell r="A941" t="str">
            <v>BB692</v>
          </cell>
        </row>
        <row r="942">
          <cell r="A942" t="str">
            <v>BB684</v>
          </cell>
        </row>
        <row r="943">
          <cell r="A943" t="str">
            <v>BB694</v>
          </cell>
        </row>
        <row r="944">
          <cell r="A944" t="str">
            <v>BB29</v>
          </cell>
        </row>
        <row r="945">
          <cell r="A945" t="str">
            <v>BB31</v>
          </cell>
        </row>
        <row r="946">
          <cell r="A946" t="str">
            <v>BB32</v>
          </cell>
        </row>
        <row r="947">
          <cell r="A947" t="str">
            <v>BB43</v>
          </cell>
        </row>
        <row r="948">
          <cell r="A948" t="str">
            <v>BB47</v>
          </cell>
        </row>
        <row r="949">
          <cell r="A949" t="str">
            <v>BB48</v>
          </cell>
        </row>
        <row r="950">
          <cell r="A950" t="str">
            <v>BB664</v>
          </cell>
        </row>
        <row r="951">
          <cell r="A951" t="str">
            <v>BB51</v>
          </cell>
        </row>
        <row r="952">
          <cell r="A952" t="str">
            <v>BB52</v>
          </cell>
        </row>
        <row r="953">
          <cell r="A953" t="str">
            <v>BB813</v>
          </cell>
        </row>
        <row r="954">
          <cell r="A954" t="str">
            <v>BB811</v>
          </cell>
        </row>
        <row r="955">
          <cell r="A955" t="str">
            <v>BB62</v>
          </cell>
        </row>
        <row r="956">
          <cell r="A956" t="str">
            <v>BB64</v>
          </cell>
        </row>
        <row r="957">
          <cell r="A957" t="str">
            <v>BB810</v>
          </cell>
        </row>
        <row r="958">
          <cell r="A958" t="str">
            <v>BB808</v>
          </cell>
        </row>
        <row r="959">
          <cell r="A959" t="str">
            <v>BB809</v>
          </cell>
        </row>
        <row r="960">
          <cell r="A960" t="str">
            <v>BB806</v>
          </cell>
        </row>
        <row r="961">
          <cell r="A961" t="str">
            <v>BB807</v>
          </cell>
        </row>
        <row r="962">
          <cell r="A962" t="str">
            <v>BB70</v>
          </cell>
        </row>
        <row r="963">
          <cell r="A963" t="str">
            <v>BB696</v>
          </cell>
        </row>
        <row r="964">
          <cell r="A964" t="str">
            <v>BB697</v>
          </cell>
        </row>
        <row r="965">
          <cell r="A965" t="str">
            <v>BB698</v>
          </cell>
        </row>
        <row r="966">
          <cell r="A966" t="str">
            <v>BB699</v>
          </cell>
        </row>
        <row r="967">
          <cell r="A967" t="str">
            <v>BB700</v>
          </cell>
        </row>
        <row r="968">
          <cell r="A968" t="str">
            <v>BB701</v>
          </cell>
        </row>
        <row r="969">
          <cell r="A969" t="str">
            <v>BB74</v>
          </cell>
        </row>
        <row r="970">
          <cell r="A970" t="str">
            <v>BB75</v>
          </cell>
        </row>
        <row r="971">
          <cell r="A971" t="str">
            <v>BB88</v>
          </cell>
        </row>
        <row r="972">
          <cell r="A972" t="str">
            <v>BB656</v>
          </cell>
        </row>
        <row r="973">
          <cell r="A973" t="str">
            <v>BB92</v>
          </cell>
        </row>
        <row r="974">
          <cell r="A974" t="str">
            <v>BB94</v>
          </cell>
        </row>
        <row r="975">
          <cell r="A975" t="str">
            <v>BB97</v>
          </cell>
        </row>
        <row r="976">
          <cell r="A976" t="str">
            <v>BB832</v>
          </cell>
        </row>
        <row r="977">
          <cell r="A977" t="str">
            <v>BB833</v>
          </cell>
        </row>
        <row r="978">
          <cell r="A978" t="str">
            <v>BB831</v>
          </cell>
        </row>
        <row r="979">
          <cell r="A979" t="str">
            <v>BB819</v>
          </cell>
        </row>
        <row r="980">
          <cell r="A980" t="str">
            <v>BB114</v>
          </cell>
        </row>
        <row r="981">
          <cell r="A981" t="str">
            <v>BB117</v>
          </cell>
        </row>
        <row r="982">
          <cell r="A982" t="str">
            <v>BB126</v>
          </cell>
        </row>
        <row r="983">
          <cell r="A983" t="str">
            <v>BB126A</v>
          </cell>
        </row>
        <row r="984">
          <cell r="A984" t="str">
            <v>BB128</v>
          </cell>
        </row>
        <row r="985">
          <cell r="A985" t="str">
            <v>BB157</v>
          </cell>
        </row>
        <row r="986">
          <cell r="A986" t="str">
            <v>BB158</v>
          </cell>
        </row>
        <row r="987">
          <cell r="A987" t="str">
            <v>BB159</v>
          </cell>
        </row>
        <row r="988">
          <cell r="A988" t="str">
            <v>BB160</v>
          </cell>
        </row>
        <row r="989">
          <cell r="A989" t="str">
            <v>BB161</v>
          </cell>
        </row>
        <row r="990">
          <cell r="A990" t="str">
            <v>BB162</v>
          </cell>
        </row>
        <row r="991">
          <cell r="A991" t="str">
            <v>BB163</v>
          </cell>
        </row>
        <row r="992">
          <cell r="A992" t="str">
            <v>BB164</v>
          </cell>
        </row>
        <row r="993">
          <cell r="A993" t="str">
            <v>BB169</v>
          </cell>
        </row>
        <row r="994">
          <cell r="A994" t="str">
            <v>BB170</v>
          </cell>
        </row>
        <row r="995">
          <cell r="A995" t="str">
            <v>BB178</v>
          </cell>
        </row>
        <row r="996">
          <cell r="A996" t="str">
            <v>BB179</v>
          </cell>
        </row>
        <row r="997">
          <cell r="A997" t="str">
            <v>BB182</v>
          </cell>
        </row>
        <row r="998">
          <cell r="A998" t="str">
            <v>BB183</v>
          </cell>
        </row>
        <row r="999">
          <cell r="A999" t="str">
            <v>BB186</v>
          </cell>
        </row>
        <row r="1000">
          <cell r="A1000" t="str">
            <v>BB187</v>
          </cell>
        </row>
        <row r="1001">
          <cell r="A1001" t="str">
            <v>BB188</v>
          </cell>
        </row>
        <row r="1002">
          <cell r="A1002" t="str">
            <v>BB190</v>
          </cell>
        </row>
        <row r="1003">
          <cell r="A1003" t="str">
            <v>BB191</v>
          </cell>
        </row>
        <row r="1004">
          <cell r="A1004" t="str">
            <v>BB198</v>
          </cell>
        </row>
        <row r="1005">
          <cell r="A1005" t="str">
            <v>BB651</v>
          </cell>
        </row>
        <row r="1006">
          <cell r="A1006" t="str">
            <v>BB211</v>
          </cell>
        </row>
        <row r="1007">
          <cell r="A1007" t="str">
            <v>BB220</v>
          </cell>
        </row>
        <row r="1008">
          <cell r="A1008" t="str">
            <v>BB226</v>
          </cell>
        </row>
        <row r="1009">
          <cell r="A1009" t="str">
            <v>BB227</v>
          </cell>
        </row>
        <row r="1010">
          <cell r="A1010" t="str">
            <v>BB228</v>
          </cell>
        </row>
        <row r="1011">
          <cell r="A1011" t="str">
            <v>BB229</v>
          </cell>
        </row>
        <row r="1012">
          <cell r="A1012" t="str">
            <v>BB659</v>
          </cell>
        </row>
        <row r="1013">
          <cell r="A1013" t="str">
            <v>BB233</v>
          </cell>
        </row>
        <row r="1014">
          <cell r="A1014" t="str">
            <v>BB234</v>
          </cell>
        </row>
        <row r="1015">
          <cell r="A1015" t="str">
            <v>BB794</v>
          </cell>
        </row>
        <row r="1016">
          <cell r="A1016" t="str">
            <v>BB796</v>
          </cell>
        </row>
        <row r="1017">
          <cell r="A1017" t="str">
            <v>BB776</v>
          </cell>
        </row>
        <row r="1018">
          <cell r="A1018" t="str">
            <v>BB784</v>
          </cell>
        </row>
        <row r="1019">
          <cell r="A1019" t="str">
            <v>BB780</v>
          </cell>
        </row>
        <row r="1020">
          <cell r="A1020" t="str">
            <v>BB788</v>
          </cell>
        </row>
        <row r="1021">
          <cell r="A1021" t="str">
            <v>BB792</v>
          </cell>
        </row>
        <row r="1022">
          <cell r="A1022" t="str">
            <v>BB774</v>
          </cell>
        </row>
        <row r="1023">
          <cell r="A1023" t="str">
            <v>BB782</v>
          </cell>
        </row>
        <row r="1024">
          <cell r="A1024" t="str">
            <v>BB778</v>
          </cell>
        </row>
        <row r="1025">
          <cell r="A1025" t="str">
            <v>BB786</v>
          </cell>
        </row>
        <row r="1026">
          <cell r="A1026" t="str">
            <v>BB790</v>
          </cell>
        </row>
        <row r="1027">
          <cell r="A1027" t="str">
            <v>BB339</v>
          </cell>
        </row>
        <row r="1028">
          <cell r="A1028" t="str">
            <v>BB244</v>
          </cell>
        </row>
        <row r="1029">
          <cell r="A1029" t="str">
            <v>BB245</v>
          </cell>
        </row>
        <row r="1030">
          <cell r="A1030" t="str">
            <v>BB663</v>
          </cell>
        </row>
        <row r="1031">
          <cell r="A1031" t="str">
            <v>BB662</v>
          </cell>
        </row>
        <row r="1032">
          <cell r="A1032" t="str">
            <v>BB256</v>
          </cell>
        </row>
        <row r="1033">
          <cell r="A1033" t="str">
            <v>BB261</v>
          </cell>
        </row>
        <row r="1034">
          <cell r="A1034" t="str">
            <v>BB263</v>
          </cell>
        </row>
        <row r="1035">
          <cell r="A1035" t="str">
            <v>BB719</v>
          </cell>
        </row>
        <row r="1036">
          <cell r="A1036" t="str">
            <v>BB720</v>
          </cell>
        </row>
        <row r="1037">
          <cell r="A1037" t="str">
            <v>BB721</v>
          </cell>
        </row>
        <row r="1038">
          <cell r="A1038" t="str">
            <v>BB722</v>
          </cell>
        </row>
        <row r="1039">
          <cell r="A1039" t="str">
            <v>BB723</v>
          </cell>
        </row>
        <row r="1040">
          <cell r="A1040" t="str">
            <v>BB724</v>
          </cell>
        </row>
        <row r="1041">
          <cell r="A1041" t="str">
            <v>BB264</v>
          </cell>
        </row>
        <row r="1042">
          <cell r="A1042" t="str">
            <v>BB265</v>
          </cell>
        </row>
        <row r="1043">
          <cell r="A1043" t="str">
            <v>BB268</v>
          </cell>
        </row>
        <row r="1044">
          <cell r="A1044" t="str">
            <v>BB294</v>
          </cell>
        </row>
        <row r="1045">
          <cell r="A1045" t="str">
            <v>BB296</v>
          </cell>
        </row>
        <row r="1046">
          <cell r="A1046" t="str">
            <v>BB297</v>
          </cell>
        </row>
        <row r="1047">
          <cell r="A1047" t="str">
            <v>BB713</v>
          </cell>
        </row>
        <row r="1048">
          <cell r="A1048" t="str">
            <v>BB714</v>
          </cell>
        </row>
        <row r="1049">
          <cell r="A1049" t="str">
            <v>BB715</v>
          </cell>
        </row>
        <row r="1050">
          <cell r="A1050" t="str">
            <v>BB716</v>
          </cell>
        </row>
        <row r="1051">
          <cell r="A1051" t="str">
            <v>BB717</v>
          </cell>
        </row>
        <row r="1052">
          <cell r="A1052" t="str">
            <v>BB718</v>
          </cell>
        </row>
        <row r="1053">
          <cell r="A1053" t="str">
            <v>BB293</v>
          </cell>
        </row>
        <row r="1054">
          <cell r="A1054" t="str">
            <v>BB298</v>
          </cell>
        </row>
        <row r="1055">
          <cell r="A1055" t="str">
            <v>BB302</v>
          </cell>
        </row>
        <row r="1056">
          <cell r="A1056" t="str">
            <v>BB798</v>
          </cell>
        </row>
        <row r="1057">
          <cell r="A1057" t="str">
            <v>BB308</v>
          </cell>
        </row>
        <row r="1058">
          <cell r="A1058" t="str">
            <v>BB312</v>
          </cell>
        </row>
        <row r="1059">
          <cell r="A1059" t="str">
            <v>BB313</v>
          </cell>
        </row>
        <row r="1060">
          <cell r="A1060" t="str">
            <v>BB315</v>
          </cell>
        </row>
        <row r="1061">
          <cell r="A1061" t="str">
            <v>BB712</v>
          </cell>
        </row>
        <row r="1062">
          <cell r="A1062" t="str">
            <v>BB321</v>
          </cell>
        </row>
        <row r="1063">
          <cell r="A1063" t="str">
            <v>BB323</v>
          </cell>
        </row>
        <row r="1064">
          <cell r="A1064" t="str">
            <v>BB328</v>
          </cell>
        </row>
        <row r="1065">
          <cell r="A1065" t="str">
            <v>BB329</v>
          </cell>
        </row>
        <row r="1066">
          <cell r="A1066" t="str">
            <v>BB815</v>
          </cell>
        </row>
        <row r="1067">
          <cell r="A1067" t="str">
            <v>BB814</v>
          </cell>
        </row>
        <row r="1068">
          <cell r="A1068" t="str">
            <v>BB334</v>
          </cell>
        </row>
        <row r="1069">
          <cell r="A1069" t="str">
            <v>BB337</v>
          </cell>
        </row>
        <row r="1070">
          <cell r="A1070" t="str">
            <v>BB665</v>
          </cell>
        </row>
        <row r="1071">
          <cell r="A1071" t="str">
            <v>BB340</v>
          </cell>
        </row>
        <row r="1072">
          <cell r="A1072" t="str">
            <v>BB341</v>
          </cell>
        </row>
        <row r="1073">
          <cell r="A1073" t="str">
            <v>BB344</v>
          </cell>
        </row>
        <row r="1074">
          <cell r="A1074" t="str">
            <v>BB345</v>
          </cell>
        </row>
        <row r="1075">
          <cell r="A1075" t="str">
            <v>BB741</v>
          </cell>
        </row>
        <row r="1076">
          <cell r="A1076" t="str">
            <v>BB744</v>
          </cell>
        </row>
        <row r="1077">
          <cell r="A1077" t="str">
            <v>BB745</v>
          </cell>
        </row>
        <row r="1078">
          <cell r="A1078" t="str">
            <v>BB746</v>
          </cell>
        </row>
        <row r="1079">
          <cell r="A1079" t="str">
            <v>BB747</v>
          </cell>
        </row>
        <row r="1080">
          <cell r="A1080" t="str">
            <v>BB750</v>
          </cell>
        </row>
        <row r="1081">
          <cell r="A1081" t="str">
            <v>BB751</v>
          </cell>
        </row>
        <row r="1082">
          <cell r="A1082" t="str">
            <v>BB752</v>
          </cell>
        </row>
        <row r="1083">
          <cell r="A1083" t="str">
            <v>BB753</v>
          </cell>
        </row>
        <row r="1084">
          <cell r="A1084" t="str">
            <v>BB754</v>
          </cell>
        </row>
        <row r="1085">
          <cell r="A1085" t="str">
            <v>BB758</v>
          </cell>
        </row>
        <row r="1086">
          <cell r="A1086" t="str">
            <v>BB759</v>
          </cell>
        </row>
        <row r="1087">
          <cell r="A1087" t="str">
            <v>BB760</v>
          </cell>
        </row>
        <row r="1088">
          <cell r="A1088" t="str">
            <v>BB761</v>
          </cell>
        </row>
        <row r="1089">
          <cell r="A1089" t="str">
            <v>BB762</v>
          </cell>
        </row>
        <row r="1090">
          <cell r="A1090" t="str">
            <v>BB353</v>
          </cell>
        </row>
        <row r="1091">
          <cell r="A1091" t="str">
            <v>BB354</v>
          </cell>
        </row>
        <row r="1092">
          <cell r="A1092" t="str">
            <v>BB355</v>
          </cell>
        </row>
        <row r="1093">
          <cell r="A1093" t="str">
            <v>BB358</v>
          </cell>
        </row>
        <row r="1094">
          <cell r="A1094" t="str">
            <v>BB359</v>
          </cell>
        </row>
        <row r="1095">
          <cell r="A1095" t="str">
            <v>BB360</v>
          </cell>
        </row>
        <row r="1096">
          <cell r="A1096" t="str">
            <v>BB361</v>
          </cell>
        </row>
        <row r="1097">
          <cell r="A1097" t="str">
            <v>BB364</v>
          </cell>
        </row>
        <row r="1098">
          <cell r="A1098" t="str">
            <v>BB365</v>
          </cell>
        </row>
        <row r="1099">
          <cell r="A1099" t="str">
            <v>BB366</v>
          </cell>
        </row>
        <row r="1100">
          <cell r="A1100" t="str">
            <v>BB367</v>
          </cell>
        </row>
        <row r="1101">
          <cell r="A1101" t="str">
            <v>BB368</v>
          </cell>
        </row>
        <row r="1102">
          <cell r="A1102" t="str">
            <v>BB372</v>
          </cell>
        </row>
        <row r="1103">
          <cell r="A1103" t="str">
            <v>BB373</v>
          </cell>
        </row>
        <row r="1104">
          <cell r="A1104" t="str">
            <v>BB374</v>
          </cell>
        </row>
        <row r="1105">
          <cell r="A1105" t="str">
            <v>BB375</v>
          </cell>
        </row>
        <row r="1106">
          <cell r="A1106" t="str">
            <v>BB376</v>
          </cell>
        </row>
        <row r="1107">
          <cell r="A1107" t="str">
            <v>BB399</v>
          </cell>
        </row>
        <row r="1108">
          <cell r="A1108" t="str">
            <v>BB378</v>
          </cell>
        </row>
        <row r="1109">
          <cell r="A1109" t="str">
            <v>BB379</v>
          </cell>
        </row>
        <row r="1110">
          <cell r="A1110" t="str">
            <v>BB380</v>
          </cell>
        </row>
        <row r="1111">
          <cell r="A1111" t="str">
            <v>BB381</v>
          </cell>
        </row>
        <row r="1112">
          <cell r="A1112" t="str">
            <v>BB382</v>
          </cell>
        </row>
        <row r="1113">
          <cell r="A1113" t="str">
            <v>BB383</v>
          </cell>
        </row>
        <row r="1114">
          <cell r="A1114" t="str">
            <v>BB384</v>
          </cell>
        </row>
        <row r="1115">
          <cell r="A1115" t="str">
            <v>BB385</v>
          </cell>
        </row>
        <row r="1116">
          <cell r="A1116" t="str">
            <v>BB386</v>
          </cell>
        </row>
        <row r="1117">
          <cell r="A1117" t="str">
            <v>BB390</v>
          </cell>
        </row>
        <row r="1118">
          <cell r="A1118" t="str">
            <v>BB393</v>
          </cell>
        </row>
        <row r="1119">
          <cell r="A1119" t="str">
            <v>BB394</v>
          </cell>
        </row>
        <row r="1120">
          <cell r="A1120" t="str">
            <v>BB395</v>
          </cell>
        </row>
        <row r="1121">
          <cell r="A1121" t="str">
            <v>BB396</v>
          </cell>
        </row>
        <row r="1122">
          <cell r="A1122" t="str">
            <v>BB764</v>
          </cell>
        </row>
        <row r="1123">
          <cell r="A1123" t="str">
            <v>BB401</v>
          </cell>
        </row>
        <row r="1124">
          <cell r="A1124" t="str">
            <v>BB407</v>
          </cell>
        </row>
        <row r="1125">
          <cell r="A1125" t="str">
            <v>BB402</v>
          </cell>
        </row>
        <row r="1126">
          <cell r="A1126" t="str">
            <v>BB403</v>
          </cell>
        </row>
        <row r="1127">
          <cell r="A1127" t="str">
            <v>BB404</v>
          </cell>
        </row>
        <row r="1128">
          <cell r="A1128" t="str">
            <v>BB405</v>
          </cell>
        </row>
        <row r="1129">
          <cell r="A1129" t="str">
            <v>BB406</v>
          </cell>
        </row>
        <row r="1130">
          <cell r="A1130" t="str">
            <v>BB767</v>
          </cell>
        </row>
        <row r="1131">
          <cell r="A1131" t="str">
            <v>BB768</v>
          </cell>
        </row>
        <row r="1132">
          <cell r="A1132" t="str">
            <v>BB765</v>
          </cell>
        </row>
        <row r="1133">
          <cell r="A1133" t="str">
            <v>BB766</v>
          </cell>
        </row>
        <row r="1134">
          <cell r="A1134" t="str">
            <v>BB429</v>
          </cell>
        </row>
        <row r="1135">
          <cell r="A1135" t="str">
            <v>BB430</v>
          </cell>
        </row>
        <row r="1136">
          <cell r="A1136" t="str">
            <v>BB431</v>
          </cell>
        </row>
        <row r="1137">
          <cell r="A1137" t="str">
            <v>BB432</v>
          </cell>
        </row>
        <row r="1138">
          <cell r="A1138" t="str">
            <v>BB802</v>
          </cell>
        </row>
        <row r="1139">
          <cell r="A1139" t="str">
            <v>BB800</v>
          </cell>
        </row>
        <row r="1140">
          <cell r="A1140" t="str">
            <v>BB801</v>
          </cell>
        </row>
        <row r="1141">
          <cell r="A1141" t="str">
            <v>BB803</v>
          </cell>
        </row>
        <row r="1142">
          <cell r="A1142" t="str">
            <v>BB817</v>
          </cell>
        </row>
        <row r="1143">
          <cell r="A1143" t="str">
            <v>BB818</v>
          </cell>
        </row>
        <row r="1144">
          <cell r="A1144" t="str">
            <v>BB804</v>
          </cell>
        </row>
        <row r="1145">
          <cell r="A1145" t="str">
            <v>BB805</v>
          </cell>
        </row>
        <row r="1146">
          <cell r="A1146" t="str">
            <v>BB805A</v>
          </cell>
        </row>
        <row r="1147">
          <cell r="A1147" t="str">
            <v>BB704</v>
          </cell>
        </row>
        <row r="1148">
          <cell r="A1148" t="str">
            <v>BB705</v>
          </cell>
        </row>
        <row r="1149">
          <cell r="A1149" t="str">
            <v>BB706</v>
          </cell>
        </row>
        <row r="1150">
          <cell r="A1150" t="str">
            <v>BB707</v>
          </cell>
        </row>
        <row r="1151">
          <cell r="A1151" t="str">
            <v>BB708</v>
          </cell>
        </row>
        <row r="1152">
          <cell r="A1152" t="str">
            <v>BB709</v>
          </cell>
        </row>
        <row r="1153">
          <cell r="A1153" t="str">
            <v>BB443</v>
          </cell>
        </row>
        <row r="1154">
          <cell r="A1154" t="str">
            <v>BB711</v>
          </cell>
        </row>
        <row r="1155">
          <cell r="A1155" t="str">
            <v>BB452</v>
          </cell>
        </row>
        <row r="1156">
          <cell r="A1156" t="str">
            <v>BB453</v>
          </cell>
        </row>
        <row r="1157">
          <cell r="A1157" t="str">
            <v>BB455</v>
          </cell>
        </row>
        <row r="1158">
          <cell r="A1158" t="str">
            <v>BB459</v>
          </cell>
        </row>
        <row r="1159">
          <cell r="A1159" t="str">
            <v>BB461</v>
          </cell>
        </row>
        <row r="1160">
          <cell r="A1160" t="str">
            <v>BB462</v>
          </cell>
        </row>
        <row r="1161">
          <cell r="A1161" t="str">
            <v>BB710</v>
          </cell>
        </row>
        <row r="1162">
          <cell r="A1162" t="str">
            <v>BB465</v>
          </cell>
        </row>
        <row r="1163">
          <cell r="A1163" t="str">
            <v>BB468</v>
          </cell>
        </row>
        <row r="1164">
          <cell r="A1164" t="str">
            <v>BB480</v>
          </cell>
        </row>
        <row r="1165">
          <cell r="A1165" t="str">
            <v>BB812</v>
          </cell>
        </row>
        <row r="1166">
          <cell r="A1166" t="str">
            <v>BB485</v>
          </cell>
        </row>
        <row r="1167">
          <cell r="A1167" t="str">
            <v>BB487</v>
          </cell>
        </row>
        <row r="1168">
          <cell r="A1168" t="str">
            <v>BB486</v>
          </cell>
        </row>
        <row r="1169">
          <cell r="A1169" t="str">
            <v>BB488</v>
          </cell>
        </row>
        <row r="1170">
          <cell r="A1170" t="str">
            <v>BB489</v>
          </cell>
        </row>
        <row r="1171">
          <cell r="A1171" t="str">
            <v>BB490</v>
          </cell>
        </row>
        <row r="1172">
          <cell r="A1172" t="str">
            <v>BB491</v>
          </cell>
        </row>
        <row r="1173">
          <cell r="A1173" t="str">
            <v>BB493</v>
          </cell>
        </row>
        <row r="1174">
          <cell r="A1174" t="str">
            <v>BB494</v>
          </cell>
        </row>
        <row r="1175">
          <cell r="A1175" t="str">
            <v>BB492</v>
          </cell>
        </row>
        <row r="1176">
          <cell r="A1176" t="str">
            <v>BB650</v>
          </cell>
        </row>
        <row r="1177">
          <cell r="A1177" t="str">
            <v>BB827</v>
          </cell>
        </row>
        <row r="1178">
          <cell r="A1178" t="str">
            <v>BB822</v>
          </cell>
        </row>
        <row r="1179">
          <cell r="A1179" t="str">
            <v>BB820</v>
          </cell>
        </row>
        <row r="1180">
          <cell r="A1180" t="str">
            <v>BB821</v>
          </cell>
        </row>
        <row r="1181">
          <cell r="A1181" t="str">
            <v>BB518</v>
          </cell>
        </row>
        <row r="1182">
          <cell r="A1182" t="str">
            <v>BB523</v>
          </cell>
        </row>
        <row r="1183">
          <cell r="A1183" t="str">
            <v>BB533</v>
          </cell>
        </row>
        <row r="1184">
          <cell r="A1184" t="str">
            <v>BB737</v>
          </cell>
        </row>
        <row r="1185">
          <cell r="A1185" t="str">
            <v>BB825</v>
          </cell>
        </row>
        <row r="1186">
          <cell r="A1186" t="str">
            <v>BB826</v>
          </cell>
        </row>
        <row r="1187">
          <cell r="A1187" t="str">
            <v>BB823</v>
          </cell>
        </row>
        <row r="1188">
          <cell r="A1188" t="str">
            <v>BB824</v>
          </cell>
        </row>
        <row r="1189">
          <cell r="A1189" t="str">
            <v>BB738</v>
          </cell>
        </row>
        <row r="1190">
          <cell r="A1190" t="str">
            <v>BB537</v>
          </cell>
        </row>
        <row r="1191">
          <cell r="A1191" t="str">
            <v>BB540</v>
          </cell>
        </row>
        <row r="1192">
          <cell r="A1192" t="str">
            <v>BB541</v>
          </cell>
        </row>
        <row r="1193">
          <cell r="A1193" t="str">
            <v>BB542</v>
          </cell>
        </row>
        <row r="1194">
          <cell r="A1194" t="str">
            <v>BB543</v>
          </cell>
        </row>
        <row r="1195">
          <cell r="A1195" t="str">
            <v>BB544</v>
          </cell>
        </row>
        <row r="1196">
          <cell r="A1196" t="str">
            <v>BB546</v>
          </cell>
        </row>
        <row r="1197">
          <cell r="A1197" t="str">
            <v>BB547</v>
          </cell>
        </row>
        <row r="1198">
          <cell r="A1198" t="str">
            <v>BB548</v>
          </cell>
        </row>
        <row r="1199">
          <cell r="A1199" t="str">
            <v>BB549</v>
          </cell>
        </row>
        <row r="1200">
          <cell r="A1200" t="str">
            <v>BB550</v>
          </cell>
        </row>
        <row r="1201">
          <cell r="A1201" t="str">
            <v>BB551</v>
          </cell>
        </row>
        <row r="1202">
          <cell r="A1202" t="str">
            <v>BB552</v>
          </cell>
        </row>
        <row r="1203">
          <cell r="A1203" t="str">
            <v>BB553</v>
          </cell>
        </row>
        <row r="1204">
          <cell r="A1204" t="str">
            <v>BB740</v>
          </cell>
        </row>
        <row r="1205">
          <cell r="A1205" t="str">
            <v>BB739</v>
          </cell>
        </row>
        <row r="1206">
          <cell r="A1206" t="str">
            <v>BB554</v>
          </cell>
        </row>
        <row r="1207">
          <cell r="A1207" t="str">
            <v>BB556</v>
          </cell>
        </row>
        <row r="1208">
          <cell r="A1208" t="str">
            <v>BB731</v>
          </cell>
        </row>
        <row r="1209">
          <cell r="A1209" t="str">
            <v>BB732</v>
          </cell>
        </row>
        <row r="1210">
          <cell r="A1210" t="str">
            <v>BB733</v>
          </cell>
        </row>
        <row r="1211">
          <cell r="A1211" t="str">
            <v>BB734</v>
          </cell>
        </row>
        <row r="1212">
          <cell r="A1212" t="str">
            <v>BB735</v>
          </cell>
        </row>
        <row r="1213">
          <cell r="A1213" t="str">
            <v>BB736</v>
          </cell>
        </row>
        <row r="1214">
          <cell r="A1214" t="str">
            <v>BB725</v>
          </cell>
        </row>
        <row r="1215">
          <cell r="A1215" t="str">
            <v>BB726</v>
          </cell>
        </row>
        <row r="1216">
          <cell r="A1216" t="str">
            <v>BB727</v>
          </cell>
        </row>
        <row r="1217">
          <cell r="A1217" t="str">
            <v>BB728</v>
          </cell>
        </row>
        <row r="1218">
          <cell r="A1218" t="str">
            <v>BB729</v>
          </cell>
        </row>
        <row r="1219">
          <cell r="A1219" t="str">
            <v>BB730</v>
          </cell>
        </row>
        <row r="1220">
          <cell r="A1220" t="str">
            <v>BB666</v>
          </cell>
        </row>
        <row r="1221">
          <cell r="A1221" t="str">
            <v>BB816</v>
          </cell>
        </row>
        <row r="1222">
          <cell r="A1222" t="str">
            <v>BB657</v>
          </cell>
        </row>
        <row r="1223">
          <cell r="A1223" t="str">
            <v>BB654</v>
          </cell>
        </row>
        <row r="1224">
          <cell r="A1224" t="str">
            <v>BB652</v>
          </cell>
        </row>
        <row r="1225">
          <cell r="A1225" t="str">
            <v>BB660</v>
          </cell>
        </row>
        <row r="1226">
          <cell r="A1226" t="str">
            <v>BB567</v>
          </cell>
        </row>
        <row r="1227">
          <cell r="A1227" t="str">
            <v>BB568</v>
          </cell>
        </row>
        <row r="1228">
          <cell r="A1228" t="str">
            <v>BB570</v>
          </cell>
        </row>
        <row r="1229">
          <cell r="A1229" t="str">
            <v>BB571</v>
          </cell>
        </row>
        <row r="1230">
          <cell r="A1230" t="str">
            <v>BB775</v>
          </cell>
        </row>
        <row r="1231">
          <cell r="A1231" t="str">
            <v>BB783</v>
          </cell>
        </row>
        <row r="1232">
          <cell r="A1232" t="str">
            <v>BB779</v>
          </cell>
        </row>
        <row r="1233">
          <cell r="A1233" t="str">
            <v>BB787</v>
          </cell>
        </row>
        <row r="1234">
          <cell r="A1234" t="str">
            <v>BB791</v>
          </cell>
        </row>
        <row r="1235">
          <cell r="A1235" t="str">
            <v>BB773</v>
          </cell>
        </row>
        <row r="1236">
          <cell r="A1236" t="str">
            <v>BB781</v>
          </cell>
        </row>
        <row r="1237">
          <cell r="A1237" t="str">
            <v>BB777</v>
          </cell>
        </row>
        <row r="1238">
          <cell r="A1238" t="str">
            <v>BB785</v>
          </cell>
        </row>
        <row r="1239">
          <cell r="A1239" t="str">
            <v>BB789</v>
          </cell>
        </row>
        <row r="1240">
          <cell r="A1240" t="str">
            <v>BB793</v>
          </cell>
        </row>
        <row r="1241">
          <cell r="A1241" t="str">
            <v>BB795</v>
          </cell>
        </row>
        <row r="1242">
          <cell r="A1242" t="str">
            <v>BB580</v>
          </cell>
        </row>
        <row r="1243">
          <cell r="A1243" t="str">
            <v>BB581</v>
          </cell>
        </row>
        <row r="1244">
          <cell r="A1244" t="str">
            <v>BB582</v>
          </cell>
        </row>
        <row r="1245">
          <cell r="A1245" t="str">
            <v>BB583</v>
          </cell>
        </row>
        <row r="1246">
          <cell r="A1246" t="str">
            <v>BB584</v>
          </cell>
        </row>
        <row r="1247">
          <cell r="A1247" t="str">
            <v>BB587</v>
          </cell>
        </row>
        <row r="1248">
          <cell r="A1248" t="str">
            <v>BB586</v>
          </cell>
        </row>
        <row r="1249">
          <cell r="A1249" t="str">
            <v>BB588</v>
          </cell>
        </row>
        <row r="1250">
          <cell r="A1250" t="str">
            <v>BB589</v>
          </cell>
        </row>
        <row r="1251">
          <cell r="A1251" t="str">
            <v>BB590</v>
          </cell>
        </row>
        <row r="1252">
          <cell r="A1252" t="str">
            <v>BB591</v>
          </cell>
        </row>
        <row r="1253">
          <cell r="A1253" t="str">
            <v>BB592</v>
          </cell>
        </row>
        <row r="1254">
          <cell r="A1254" t="str">
            <v>BB596</v>
          </cell>
        </row>
        <row r="1255">
          <cell r="A1255" t="str">
            <v>BB597</v>
          </cell>
        </row>
        <row r="1256">
          <cell r="A1256" t="str">
            <v>BB598</v>
          </cell>
        </row>
        <row r="1257">
          <cell r="A1257" t="str">
            <v>BB599</v>
          </cell>
        </row>
        <row r="1258">
          <cell r="A1258" t="str">
            <v>BB600</v>
          </cell>
        </row>
        <row r="1259">
          <cell r="A1259" t="str">
            <v>BB601</v>
          </cell>
        </row>
        <row r="1260">
          <cell r="A1260" t="str">
            <v>BB603</v>
          </cell>
        </row>
        <row r="1261">
          <cell r="A1261" t="str">
            <v>BB605</v>
          </cell>
        </row>
        <row r="1262">
          <cell r="A1262" t="str">
            <v>BB606</v>
          </cell>
        </row>
        <row r="1263">
          <cell r="A1263" t="str">
            <v>BB607</v>
          </cell>
        </row>
        <row r="1264">
          <cell r="A1264" t="str">
            <v>BB608</v>
          </cell>
        </row>
        <row r="1265">
          <cell r="A1265" t="str">
            <v>BB609</v>
          </cell>
        </row>
        <row r="1266">
          <cell r="A1266" t="str">
            <v>BB610</v>
          </cell>
        </row>
        <row r="1267">
          <cell r="A1267" t="str">
            <v>BB611</v>
          </cell>
        </row>
        <row r="1268">
          <cell r="A1268" t="str">
            <v>BB613</v>
          </cell>
        </row>
        <row r="1269">
          <cell r="A1269" t="str">
            <v>BB614</v>
          </cell>
        </row>
        <row r="1270">
          <cell r="A1270" t="str">
            <v>BB615</v>
          </cell>
        </row>
        <row r="1271">
          <cell r="A1271" t="str">
            <v>BB616</v>
          </cell>
        </row>
        <row r="1272">
          <cell r="A1272" t="str">
            <v>BB629</v>
          </cell>
        </row>
        <row r="1273">
          <cell r="A1273" t="str">
            <v>BB630</v>
          </cell>
        </row>
        <row r="1274">
          <cell r="A1274" t="str">
            <v>BB626</v>
          </cell>
        </row>
        <row r="1275">
          <cell r="A1275" t="str">
            <v>BB627</v>
          </cell>
        </row>
        <row r="1276">
          <cell r="A1276" t="str">
            <v>BB703</v>
          </cell>
        </row>
        <row r="1277">
          <cell r="A1277" t="str">
            <v>BB635</v>
          </cell>
        </row>
        <row r="1278">
          <cell r="A1278" t="str">
            <v>BB661</v>
          </cell>
        </row>
        <row r="1279">
          <cell r="A1279" t="str">
            <v>BB658</v>
          </cell>
        </row>
        <row r="1280">
          <cell r="A1280" t="str">
            <v>BB655</v>
          </cell>
        </row>
        <row r="1281">
          <cell r="A1281" t="str">
            <v>BB653</v>
          </cell>
        </row>
        <row r="1282">
          <cell r="A1282" t="str">
            <v>BB640</v>
          </cell>
        </row>
        <row r="1283">
          <cell r="A1283" t="str">
            <v>BB641</v>
          </cell>
        </row>
        <row r="1284">
          <cell r="A1284" t="str">
            <v>BB799</v>
          </cell>
        </row>
        <row r="1285">
          <cell r="A1285" t="str">
            <v>BB797</v>
          </cell>
        </row>
        <row r="1286">
          <cell r="A1286" t="str">
            <v>BB647</v>
          </cell>
        </row>
        <row r="1287">
          <cell r="A1287" t="str">
            <v>BB648</v>
          </cell>
        </row>
        <row r="1288">
          <cell r="A1288" t="str">
            <v>BB02</v>
          </cell>
        </row>
        <row r="1289">
          <cell r="A1289" t="str">
            <v>BB06</v>
          </cell>
        </row>
        <row r="1290">
          <cell r="A1290" t="str">
            <v>BB07</v>
          </cell>
        </row>
        <row r="1291">
          <cell r="A1291" t="str">
            <v>BB09</v>
          </cell>
        </row>
        <row r="1292">
          <cell r="A1292" t="str">
            <v>BB10</v>
          </cell>
        </row>
        <row r="1293">
          <cell r="A1293" t="str">
            <v>BB100</v>
          </cell>
        </row>
        <row r="1294">
          <cell r="A1294" t="str">
            <v>BB101</v>
          </cell>
        </row>
        <row r="1295">
          <cell r="A1295" t="str">
            <v>BB102</v>
          </cell>
        </row>
        <row r="1296">
          <cell r="A1296" t="str">
            <v>BB103</v>
          </cell>
        </row>
        <row r="1297">
          <cell r="A1297" t="str">
            <v>BB104</v>
          </cell>
        </row>
        <row r="1298">
          <cell r="A1298" t="str">
            <v>BB105</v>
          </cell>
        </row>
        <row r="1299">
          <cell r="A1299" t="str">
            <v>BB106</v>
          </cell>
        </row>
        <row r="1300">
          <cell r="A1300" t="str">
            <v>BB107</v>
          </cell>
        </row>
        <row r="1301">
          <cell r="A1301" t="str">
            <v>BB108</v>
          </cell>
        </row>
        <row r="1302">
          <cell r="A1302" t="str">
            <v>BB109</v>
          </cell>
        </row>
        <row r="1303">
          <cell r="A1303" t="str">
            <v>BB110</v>
          </cell>
        </row>
        <row r="1304">
          <cell r="A1304" t="str">
            <v>BB111</v>
          </cell>
        </row>
        <row r="1305">
          <cell r="A1305" t="str">
            <v>BB112</v>
          </cell>
        </row>
        <row r="1306">
          <cell r="A1306" t="str">
            <v>BB113</v>
          </cell>
        </row>
        <row r="1307">
          <cell r="A1307" t="str">
            <v>BB115</v>
          </cell>
        </row>
        <row r="1308">
          <cell r="A1308" t="str">
            <v>BB116</v>
          </cell>
        </row>
        <row r="1309">
          <cell r="A1309" t="str">
            <v>BB118</v>
          </cell>
        </row>
        <row r="1310">
          <cell r="A1310" t="str">
            <v>BB119</v>
          </cell>
        </row>
        <row r="1311">
          <cell r="A1311" t="str">
            <v>BB12</v>
          </cell>
        </row>
        <row r="1312">
          <cell r="A1312" t="str">
            <v>BB120</v>
          </cell>
        </row>
        <row r="1313">
          <cell r="A1313" t="str">
            <v>BB121</v>
          </cell>
        </row>
        <row r="1314">
          <cell r="A1314" t="str">
            <v>BB122</v>
          </cell>
        </row>
        <row r="1315">
          <cell r="A1315" t="str">
            <v>BB123</v>
          </cell>
        </row>
        <row r="1316">
          <cell r="A1316" t="str">
            <v>BB124</v>
          </cell>
        </row>
        <row r="1317">
          <cell r="A1317" t="str">
            <v>BB125</v>
          </cell>
        </row>
        <row r="1318">
          <cell r="A1318" t="str">
            <v>BB127</v>
          </cell>
        </row>
        <row r="1319">
          <cell r="A1319" t="str">
            <v>BB129</v>
          </cell>
        </row>
        <row r="1320">
          <cell r="A1320" t="str">
            <v>BB13</v>
          </cell>
        </row>
        <row r="1321">
          <cell r="A1321" t="str">
            <v>BB130</v>
          </cell>
        </row>
        <row r="1322">
          <cell r="A1322" t="str">
            <v>BB131</v>
          </cell>
        </row>
        <row r="1323">
          <cell r="A1323" t="str">
            <v>BB132</v>
          </cell>
        </row>
        <row r="1324">
          <cell r="A1324" t="str">
            <v>BB133</v>
          </cell>
        </row>
        <row r="1325">
          <cell r="A1325" t="str">
            <v>BB134</v>
          </cell>
        </row>
        <row r="1326">
          <cell r="A1326" t="str">
            <v>BB135</v>
          </cell>
        </row>
        <row r="1327">
          <cell r="A1327" t="str">
            <v>BB136</v>
          </cell>
        </row>
        <row r="1328">
          <cell r="A1328" t="str">
            <v>BB137</v>
          </cell>
        </row>
        <row r="1329">
          <cell r="A1329" t="str">
            <v>BB138</v>
          </cell>
        </row>
        <row r="1330">
          <cell r="A1330" t="str">
            <v>BB139</v>
          </cell>
        </row>
        <row r="1331">
          <cell r="A1331" t="str">
            <v>BB14</v>
          </cell>
        </row>
        <row r="1332">
          <cell r="A1332" t="str">
            <v>BB140</v>
          </cell>
        </row>
        <row r="1333">
          <cell r="A1333" t="str">
            <v>BB141</v>
          </cell>
        </row>
        <row r="1334">
          <cell r="A1334" t="str">
            <v>BB142</v>
          </cell>
        </row>
        <row r="1335">
          <cell r="A1335" t="str">
            <v>BB143</v>
          </cell>
        </row>
        <row r="1336">
          <cell r="A1336" t="str">
            <v>BB144</v>
          </cell>
        </row>
        <row r="1337">
          <cell r="A1337" t="str">
            <v>BB145</v>
          </cell>
        </row>
        <row r="1338">
          <cell r="A1338" t="str">
            <v>BB146</v>
          </cell>
        </row>
        <row r="1339">
          <cell r="A1339" t="str">
            <v>BB147</v>
          </cell>
        </row>
        <row r="1340">
          <cell r="A1340" t="str">
            <v>BB148</v>
          </cell>
        </row>
        <row r="1341">
          <cell r="A1341" t="str">
            <v>BB149</v>
          </cell>
        </row>
        <row r="1342">
          <cell r="A1342" t="str">
            <v>BB15</v>
          </cell>
        </row>
        <row r="1343">
          <cell r="A1343" t="str">
            <v>BB150</v>
          </cell>
        </row>
        <row r="1344">
          <cell r="A1344" t="str">
            <v>BB151</v>
          </cell>
        </row>
        <row r="1345">
          <cell r="A1345" t="str">
            <v>BB152</v>
          </cell>
        </row>
        <row r="1346">
          <cell r="A1346" t="str">
            <v>BB153</v>
          </cell>
        </row>
        <row r="1347">
          <cell r="A1347" t="str">
            <v>BB154</v>
          </cell>
        </row>
        <row r="1348">
          <cell r="A1348" t="str">
            <v>BB155</v>
          </cell>
        </row>
        <row r="1349">
          <cell r="A1349" t="str">
            <v>BB156</v>
          </cell>
        </row>
        <row r="1350">
          <cell r="A1350" t="str">
            <v>BB16</v>
          </cell>
        </row>
        <row r="1351">
          <cell r="A1351" t="str">
            <v>BB165</v>
          </cell>
        </row>
        <row r="1352">
          <cell r="A1352" t="str">
            <v>BB166</v>
          </cell>
        </row>
        <row r="1353">
          <cell r="A1353" t="str">
            <v>BB167</v>
          </cell>
        </row>
        <row r="1354">
          <cell r="A1354" t="str">
            <v>BB168</v>
          </cell>
        </row>
        <row r="1355">
          <cell r="A1355" t="str">
            <v>BB171</v>
          </cell>
        </row>
        <row r="1356">
          <cell r="A1356" t="str">
            <v>BB172</v>
          </cell>
        </row>
        <row r="1357">
          <cell r="A1357" t="str">
            <v>BB173</v>
          </cell>
        </row>
        <row r="1358">
          <cell r="A1358" t="str">
            <v>BB174</v>
          </cell>
        </row>
        <row r="1359">
          <cell r="A1359" t="str">
            <v>BB175</v>
          </cell>
        </row>
        <row r="1360">
          <cell r="A1360" t="str">
            <v>BB176</v>
          </cell>
        </row>
        <row r="1361">
          <cell r="A1361" t="str">
            <v>BB177</v>
          </cell>
        </row>
        <row r="1362">
          <cell r="A1362" t="str">
            <v>BB18</v>
          </cell>
        </row>
        <row r="1363">
          <cell r="A1363" t="str">
            <v>BB180</v>
          </cell>
        </row>
        <row r="1364">
          <cell r="A1364" t="str">
            <v>BB181</v>
          </cell>
        </row>
        <row r="1365">
          <cell r="A1365" t="str">
            <v>BB184</v>
          </cell>
        </row>
        <row r="1366">
          <cell r="A1366" t="str">
            <v>BB185</v>
          </cell>
        </row>
        <row r="1367">
          <cell r="A1367" t="str">
            <v>BB189</v>
          </cell>
        </row>
        <row r="1368">
          <cell r="A1368" t="str">
            <v>BB19</v>
          </cell>
        </row>
        <row r="1369">
          <cell r="A1369" t="str">
            <v>BB192</v>
          </cell>
        </row>
        <row r="1370">
          <cell r="A1370" t="str">
            <v>BB193</v>
          </cell>
        </row>
        <row r="1371">
          <cell r="A1371" t="str">
            <v>BB194</v>
          </cell>
        </row>
        <row r="1372">
          <cell r="A1372" t="str">
            <v>BB195</v>
          </cell>
        </row>
        <row r="1373">
          <cell r="A1373" t="str">
            <v>BB196</v>
          </cell>
        </row>
        <row r="1374">
          <cell r="A1374" t="str">
            <v>BB197</v>
          </cell>
        </row>
        <row r="1375">
          <cell r="A1375" t="str">
            <v>BB199</v>
          </cell>
        </row>
        <row r="1376">
          <cell r="A1376" t="str">
            <v>BB20</v>
          </cell>
        </row>
        <row r="1377">
          <cell r="A1377" t="str">
            <v>BB200</v>
          </cell>
        </row>
        <row r="1378">
          <cell r="A1378" t="str">
            <v>BB201</v>
          </cell>
        </row>
        <row r="1379">
          <cell r="A1379" t="str">
            <v>BB202</v>
          </cell>
        </row>
        <row r="1380">
          <cell r="A1380" t="str">
            <v>BB203</v>
          </cell>
        </row>
        <row r="1381">
          <cell r="A1381" t="str">
            <v>BB204</v>
          </cell>
        </row>
        <row r="1382">
          <cell r="A1382" t="str">
            <v>BB205</v>
          </cell>
        </row>
        <row r="1383">
          <cell r="A1383" t="str">
            <v>BB206</v>
          </cell>
        </row>
        <row r="1384">
          <cell r="A1384" t="str">
            <v>BB207</v>
          </cell>
        </row>
        <row r="1385">
          <cell r="A1385" t="str">
            <v>BB208</v>
          </cell>
        </row>
        <row r="1386">
          <cell r="A1386" t="str">
            <v>BB209</v>
          </cell>
        </row>
        <row r="1387">
          <cell r="A1387" t="str">
            <v>BB21</v>
          </cell>
        </row>
        <row r="1388">
          <cell r="A1388" t="str">
            <v>BB210</v>
          </cell>
        </row>
        <row r="1389">
          <cell r="A1389" t="str">
            <v>BB212</v>
          </cell>
        </row>
        <row r="1390">
          <cell r="A1390" t="str">
            <v>BB213</v>
          </cell>
        </row>
        <row r="1391">
          <cell r="A1391" t="str">
            <v>BB214</v>
          </cell>
        </row>
        <row r="1392">
          <cell r="A1392" t="str">
            <v>BB215</v>
          </cell>
        </row>
        <row r="1393">
          <cell r="A1393" t="str">
            <v>BB216</v>
          </cell>
        </row>
        <row r="1394">
          <cell r="A1394" t="str">
            <v>BB217</v>
          </cell>
        </row>
        <row r="1395">
          <cell r="A1395" t="str">
            <v>BB218</v>
          </cell>
        </row>
        <row r="1396">
          <cell r="A1396" t="str">
            <v>BB219</v>
          </cell>
        </row>
        <row r="1397">
          <cell r="A1397" t="str">
            <v>BB22</v>
          </cell>
        </row>
        <row r="1398">
          <cell r="A1398" t="str">
            <v>BB221</v>
          </cell>
        </row>
        <row r="1399">
          <cell r="A1399" t="str">
            <v>BB222</v>
          </cell>
        </row>
        <row r="1400">
          <cell r="A1400" t="str">
            <v>BB223</v>
          </cell>
        </row>
        <row r="1401">
          <cell r="A1401" t="str">
            <v>BB224</v>
          </cell>
        </row>
        <row r="1402">
          <cell r="A1402" t="str">
            <v>BB225</v>
          </cell>
        </row>
        <row r="1403">
          <cell r="A1403" t="str">
            <v>BB23</v>
          </cell>
        </row>
        <row r="1404">
          <cell r="A1404" t="str">
            <v>BB230</v>
          </cell>
        </row>
        <row r="1405">
          <cell r="A1405" t="str">
            <v>BB231</v>
          </cell>
        </row>
        <row r="1406">
          <cell r="A1406" t="str">
            <v>BB232</v>
          </cell>
        </row>
        <row r="1407">
          <cell r="A1407" t="str">
            <v>BB235</v>
          </cell>
        </row>
        <row r="1408">
          <cell r="A1408" t="str">
            <v>BB236</v>
          </cell>
        </row>
        <row r="1409">
          <cell r="A1409" t="str">
            <v>BB237</v>
          </cell>
        </row>
        <row r="1410">
          <cell r="A1410" t="str">
            <v>BB238</v>
          </cell>
        </row>
        <row r="1411">
          <cell r="A1411" t="str">
            <v>BB239</v>
          </cell>
        </row>
        <row r="1412">
          <cell r="A1412" t="str">
            <v>BB24</v>
          </cell>
        </row>
        <row r="1413">
          <cell r="A1413" t="str">
            <v>BB240</v>
          </cell>
        </row>
        <row r="1414">
          <cell r="A1414" t="str">
            <v>BB241</v>
          </cell>
        </row>
        <row r="1415">
          <cell r="A1415" t="str">
            <v>BB242</v>
          </cell>
        </row>
        <row r="1416">
          <cell r="A1416" t="str">
            <v>BB243</v>
          </cell>
        </row>
        <row r="1417">
          <cell r="A1417" t="str">
            <v>BB246</v>
          </cell>
        </row>
        <row r="1418">
          <cell r="A1418" t="str">
            <v>BB247</v>
          </cell>
        </row>
        <row r="1419">
          <cell r="A1419" t="str">
            <v>BB248</v>
          </cell>
        </row>
        <row r="1420">
          <cell r="A1420" t="str">
            <v>BB249</v>
          </cell>
        </row>
        <row r="1421">
          <cell r="A1421" t="str">
            <v>BB25</v>
          </cell>
        </row>
        <row r="1422">
          <cell r="A1422" t="str">
            <v>BB250</v>
          </cell>
        </row>
        <row r="1423">
          <cell r="A1423" t="str">
            <v>BB251</v>
          </cell>
        </row>
        <row r="1424">
          <cell r="A1424" t="str">
            <v>BB252</v>
          </cell>
        </row>
        <row r="1425">
          <cell r="A1425" t="str">
            <v>BB253</v>
          </cell>
        </row>
        <row r="1426">
          <cell r="A1426" t="str">
            <v>BB254</v>
          </cell>
        </row>
        <row r="1427">
          <cell r="A1427" t="str">
            <v>BB255</v>
          </cell>
        </row>
        <row r="1428">
          <cell r="A1428" t="str">
            <v>BB257</v>
          </cell>
        </row>
        <row r="1429">
          <cell r="A1429" t="str">
            <v>BB258</v>
          </cell>
        </row>
        <row r="1430">
          <cell r="A1430" t="str">
            <v>BB259</v>
          </cell>
        </row>
        <row r="1431">
          <cell r="A1431" t="str">
            <v>BB26</v>
          </cell>
        </row>
        <row r="1432">
          <cell r="A1432" t="str">
            <v>BB260</v>
          </cell>
        </row>
        <row r="1433">
          <cell r="A1433" t="str">
            <v>BB262</v>
          </cell>
        </row>
        <row r="1434">
          <cell r="A1434" t="str">
            <v>BB266</v>
          </cell>
        </row>
        <row r="1435">
          <cell r="A1435" t="str">
            <v>BB267</v>
          </cell>
        </row>
        <row r="1436">
          <cell r="A1436" t="str">
            <v>BB269</v>
          </cell>
        </row>
        <row r="1437">
          <cell r="A1437" t="str">
            <v>BB27</v>
          </cell>
        </row>
        <row r="1438">
          <cell r="A1438" t="str">
            <v>BB270</v>
          </cell>
        </row>
        <row r="1439">
          <cell r="A1439" t="str">
            <v>BB271</v>
          </cell>
        </row>
        <row r="1440">
          <cell r="A1440" t="str">
            <v>BB272</v>
          </cell>
        </row>
        <row r="1441">
          <cell r="A1441" t="str">
            <v>BB273</v>
          </cell>
        </row>
        <row r="1442">
          <cell r="A1442" t="str">
            <v>BB274</v>
          </cell>
        </row>
        <row r="1443">
          <cell r="A1443" t="str">
            <v>BB275</v>
          </cell>
        </row>
        <row r="1444">
          <cell r="A1444" t="str">
            <v>BB276</v>
          </cell>
        </row>
        <row r="1445">
          <cell r="A1445" t="str">
            <v>BB277</v>
          </cell>
        </row>
        <row r="1446">
          <cell r="A1446" t="str">
            <v>BB278</v>
          </cell>
        </row>
        <row r="1447">
          <cell r="A1447" t="str">
            <v>BB279</v>
          </cell>
        </row>
        <row r="1448">
          <cell r="A1448" t="str">
            <v>BB28</v>
          </cell>
        </row>
        <row r="1449">
          <cell r="A1449" t="str">
            <v>BB280</v>
          </cell>
        </row>
        <row r="1450">
          <cell r="A1450" t="str">
            <v>BB281</v>
          </cell>
        </row>
        <row r="1451">
          <cell r="A1451" t="str">
            <v>BB282</v>
          </cell>
        </row>
        <row r="1452">
          <cell r="A1452" t="str">
            <v>BB283</v>
          </cell>
        </row>
        <row r="1453">
          <cell r="A1453" t="str">
            <v>BB284</v>
          </cell>
        </row>
        <row r="1454">
          <cell r="A1454" t="str">
            <v>BB285</v>
          </cell>
        </row>
        <row r="1455">
          <cell r="A1455" t="str">
            <v>BB286</v>
          </cell>
        </row>
        <row r="1456">
          <cell r="A1456" t="str">
            <v>BB287</v>
          </cell>
        </row>
        <row r="1457">
          <cell r="A1457" t="str">
            <v>BB288</v>
          </cell>
        </row>
        <row r="1458">
          <cell r="A1458" t="str">
            <v>BB289</v>
          </cell>
        </row>
        <row r="1459">
          <cell r="A1459" t="str">
            <v>BB290</v>
          </cell>
        </row>
        <row r="1460">
          <cell r="A1460" t="str">
            <v>BB291</v>
          </cell>
        </row>
        <row r="1461">
          <cell r="A1461" t="str">
            <v>BB292</v>
          </cell>
        </row>
        <row r="1462">
          <cell r="A1462" t="str">
            <v>BB295</v>
          </cell>
        </row>
        <row r="1463">
          <cell r="A1463" t="str">
            <v>BB299</v>
          </cell>
        </row>
        <row r="1464">
          <cell r="A1464" t="str">
            <v>BB30</v>
          </cell>
        </row>
        <row r="1465">
          <cell r="A1465" t="str">
            <v>BB300</v>
          </cell>
        </row>
        <row r="1466">
          <cell r="A1466" t="str">
            <v>BB301</v>
          </cell>
        </row>
        <row r="1467">
          <cell r="A1467" t="str">
            <v>BB303</v>
          </cell>
        </row>
        <row r="1468">
          <cell r="A1468" t="str">
            <v>BB304</v>
          </cell>
        </row>
        <row r="1469">
          <cell r="A1469" t="str">
            <v>BB305</v>
          </cell>
        </row>
        <row r="1470">
          <cell r="A1470" t="str">
            <v>BB306</v>
          </cell>
        </row>
        <row r="1471">
          <cell r="A1471" t="str">
            <v>BB307</v>
          </cell>
        </row>
        <row r="1472">
          <cell r="A1472" t="str">
            <v>BB309</v>
          </cell>
        </row>
        <row r="1473">
          <cell r="A1473" t="str">
            <v>BB310</v>
          </cell>
        </row>
        <row r="1474">
          <cell r="A1474" t="str">
            <v>BB311</v>
          </cell>
        </row>
        <row r="1475">
          <cell r="A1475" t="str">
            <v>BB314</v>
          </cell>
        </row>
        <row r="1476">
          <cell r="A1476" t="str">
            <v>BB316</v>
          </cell>
        </row>
        <row r="1477">
          <cell r="A1477" t="str">
            <v>BB317</v>
          </cell>
        </row>
        <row r="1478">
          <cell r="A1478" t="str">
            <v>BB318</v>
          </cell>
        </row>
        <row r="1479">
          <cell r="A1479" t="str">
            <v>BB319</v>
          </cell>
        </row>
        <row r="1480">
          <cell r="A1480" t="str">
            <v>BB320</v>
          </cell>
        </row>
        <row r="1481">
          <cell r="A1481" t="str">
            <v>BB322</v>
          </cell>
        </row>
        <row r="1482">
          <cell r="A1482" t="str">
            <v>BB324</v>
          </cell>
        </row>
        <row r="1483">
          <cell r="A1483" t="str">
            <v>BB325</v>
          </cell>
        </row>
        <row r="1484">
          <cell r="A1484" t="str">
            <v>BB326</v>
          </cell>
        </row>
        <row r="1485">
          <cell r="A1485" t="str">
            <v>BB327</v>
          </cell>
        </row>
        <row r="1486">
          <cell r="A1486" t="str">
            <v>BB33</v>
          </cell>
        </row>
        <row r="1487">
          <cell r="A1487" t="str">
            <v>BB330</v>
          </cell>
        </row>
        <row r="1488">
          <cell r="A1488" t="str">
            <v>BB331</v>
          </cell>
        </row>
        <row r="1489">
          <cell r="A1489" t="str">
            <v>BB332</v>
          </cell>
        </row>
        <row r="1490">
          <cell r="A1490" t="str">
            <v>BB333</v>
          </cell>
        </row>
        <row r="1491">
          <cell r="A1491" t="str">
            <v>BB335</v>
          </cell>
        </row>
        <row r="1492">
          <cell r="A1492" t="str">
            <v>BB336</v>
          </cell>
        </row>
        <row r="1493">
          <cell r="A1493" t="str">
            <v>BB338</v>
          </cell>
        </row>
        <row r="1494">
          <cell r="A1494" t="str">
            <v>BB34</v>
          </cell>
        </row>
        <row r="1495">
          <cell r="A1495" t="str">
            <v>BB342</v>
          </cell>
        </row>
        <row r="1496">
          <cell r="A1496" t="str">
            <v>BB343</v>
          </cell>
        </row>
        <row r="1497">
          <cell r="A1497" t="str">
            <v>BB346</v>
          </cell>
        </row>
        <row r="1498">
          <cell r="A1498" t="str">
            <v>BB347</v>
          </cell>
        </row>
        <row r="1499">
          <cell r="A1499" t="str">
            <v>BB348</v>
          </cell>
        </row>
        <row r="1500">
          <cell r="A1500" t="str">
            <v>BB349</v>
          </cell>
        </row>
        <row r="1501">
          <cell r="A1501" t="str">
            <v>BB35</v>
          </cell>
        </row>
        <row r="1502">
          <cell r="A1502" t="str">
            <v>BB350</v>
          </cell>
        </row>
        <row r="1503">
          <cell r="A1503" t="str">
            <v>BB351</v>
          </cell>
        </row>
        <row r="1504">
          <cell r="A1504" t="str">
            <v>BB352</v>
          </cell>
        </row>
        <row r="1505">
          <cell r="A1505" t="str">
            <v>BB356</v>
          </cell>
        </row>
        <row r="1506">
          <cell r="A1506" t="str">
            <v>BB357</v>
          </cell>
        </row>
        <row r="1507">
          <cell r="A1507" t="str">
            <v>BB36</v>
          </cell>
        </row>
        <row r="1508">
          <cell r="A1508" t="str">
            <v>BB362</v>
          </cell>
        </row>
        <row r="1509">
          <cell r="A1509" t="str">
            <v>BB363</v>
          </cell>
        </row>
        <row r="1510">
          <cell r="A1510" t="str">
            <v>BB369</v>
          </cell>
        </row>
        <row r="1511">
          <cell r="A1511" t="str">
            <v>BB37</v>
          </cell>
        </row>
        <row r="1512">
          <cell r="A1512" t="str">
            <v>BB370</v>
          </cell>
        </row>
        <row r="1513">
          <cell r="A1513" t="str">
            <v>BB371</v>
          </cell>
        </row>
        <row r="1514">
          <cell r="A1514" t="str">
            <v>BB377</v>
          </cell>
        </row>
        <row r="1515">
          <cell r="A1515" t="str">
            <v>BB38</v>
          </cell>
        </row>
        <row r="1516">
          <cell r="A1516" t="str">
            <v>BB387</v>
          </cell>
        </row>
        <row r="1517">
          <cell r="A1517" t="str">
            <v>BB388</v>
          </cell>
        </row>
        <row r="1518">
          <cell r="A1518" t="str">
            <v>BB389</v>
          </cell>
        </row>
        <row r="1519">
          <cell r="A1519" t="str">
            <v>BB39</v>
          </cell>
        </row>
        <row r="1520">
          <cell r="A1520" t="str">
            <v>BB391</v>
          </cell>
        </row>
        <row r="1521">
          <cell r="A1521" t="str">
            <v>BB392</v>
          </cell>
        </row>
        <row r="1522">
          <cell r="A1522" t="str">
            <v>BB397</v>
          </cell>
        </row>
        <row r="1523">
          <cell r="A1523" t="str">
            <v>BB398</v>
          </cell>
        </row>
        <row r="1524">
          <cell r="A1524" t="str">
            <v>BB399</v>
          </cell>
        </row>
        <row r="1525">
          <cell r="A1525" t="str">
            <v>BB40</v>
          </cell>
        </row>
        <row r="1526">
          <cell r="A1526" t="str">
            <v>BB400</v>
          </cell>
        </row>
        <row r="1527">
          <cell r="A1527" t="str">
            <v>BB408</v>
          </cell>
        </row>
        <row r="1528">
          <cell r="A1528" t="str">
            <v>BB409</v>
          </cell>
        </row>
        <row r="1529">
          <cell r="A1529" t="str">
            <v>BB41</v>
          </cell>
        </row>
        <row r="1530">
          <cell r="A1530" t="str">
            <v>BB410</v>
          </cell>
        </row>
        <row r="1531">
          <cell r="A1531" t="str">
            <v>BB411</v>
          </cell>
        </row>
        <row r="1532">
          <cell r="A1532" t="str">
            <v>BB412</v>
          </cell>
        </row>
        <row r="1533">
          <cell r="A1533" t="str">
            <v>BB413</v>
          </cell>
        </row>
        <row r="1534">
          <cell r="A1534" t="str">
            <v>BB414</v>
          </cell>
        </row>
        <row r="1535">
          <cell r="A1535" t="str">
            <v>BB415</v>
          </cell>
        </row>
        <row r="1536">
          <cell r="A1536" t="str">
            <v>BB416</v>
          </cell>
        </row>
        <row r="1537">
          <cell r="A1537" t="str">
            <v>BB417</v>
          </cell>
        </row>
        <row r="1538">
          <cell r="A1538" t="str">
            <v>BB418</v>
          </cell>
        </row>
        <row r="1539">
          <cell r="A1539" t="str">
            <v>BB419</v>
          </cell>
        </row>
        <row r="1540">
          <cell r="A1540" t="str">
            <v>BB42</v>
          </cell>
        </row>
        <row r="1541">
          <cell r="A1541" t="str">
            <v>BB420</v>
          </cell>
        </row>
        <row r="1542">
          <cell r="A1542" t="str">
            <v>BB421</v>
          </cell>
        </row>
        <row r="1543">
          <cell r="A1543" t="str">
            <v>BB422</v>
          </cell>
        </row>
        <row r="1544">
          <cell r="A1544" t="str">
            <v>BB423</v>
          </cell>
        </row>
        <row r="1545">
          <cell r="A1545" t="str">
            <v>BB424</v>
          </cell>
        </row>
        <row r="1546">
          <cell r="A1546" t="str">
            <v>BB425</v>
          </cell>
        </row>
        <row r="1547">
          <cell r="A1547" t="str">
            <v>BB426</v>
          </cell>
        </row>
        <row r="1548">
          <cell r="A1548" t="str">
            <v>BB427</v>
          </cell>
        </row>
        <row r="1549">
          <cell r="A1549" t="str">
            <v>BB428</v>
          </cell>
        </row>
        <row r="1550">
          <cell r="A1550" t="str">
            <v>BB433</v>
          </cell>
        </row>
        <row r="1551">
          <cell r="A1551" t="str">
            <v>BB434</v>
          </cell>
        </row>
        <row r="1552">
          <cell r="A1552" t="str">
            <v>BB435</v>
          </cell>
        </row>
        <row r="1553">
          <cell r="A1553" t="str">
            <v>BB436</v>
          </cell>
        </row>
        <row r="1554">
          <cell r="A1554" t="str">
            <v>BB437</v>
          </cell>
        </row>
        <row r="1555">
          <cell r="A1555" t="str">
            <v>BB438</v>
          </cell>
        </row>
        <row r="1556">
          <cell r="A1556" t="str">
            <v>BB439</v>
          </cell>
        </row>
        <row r="1557">
          <cell r="A1557" t="str">
            <v>BB44</v>
          </cell>
        </row>
        <row r="1558">
          <cell r="A1558" t="str">
            <v>BB440</v>
          </cell>
        </row>
        <row r="1559">
          <cell r="A1559" t="str">
            <v>BB441</v>
          </cell>
        </row>
        <row r="1560">
          <cell r="A1560" t="str">
            <v>BB442</v>
          </cell>
        </row>
        <row r="1561">
          <cell r="A1561" t="str">
            <v>BB444</v>
          </cell>
        </row>
        <row r="1562">
          <cell r="A1562" t="str">
            <v>BB445</v>
          </cell>
        </row>
        <row r="1563">
          <cell r="A1563" t="str">
            <v>BB446</v>
          </cell>
        </row>
        <row r="1564">
          <cell r="A1564" t="str">
            <v>BB447</v>
          </cell>
        </row>
        <row r="1565">
          <cell r="A1565" t="str">
            <v>BB448</v>
          </cell>
        </row>
        <row r="1566">
          <cell r="A1566" t="str">
            <v>BB449</v>
          </cell>
        </row>
        <row r="1567">
          <cell r="A1567" t="str">
            <v>BB45</v>
          </cell>
        </row>
        <row r="1568">
          <cell r="A1568" t="str">
            <v>BB450</v>
          </cell>
        </row>
        <row r="1569">
          <cell r="A1569" t="str">
            <v>BB451</v>
          </cell>
        </row>
        <row r="1570">
          <cell r="A1570" t="str">
            <v>BB454</v>
          </cell>
        </row>
        <row r="1571">
          <cell r="A1571" t="str">
            <v>BB456</v>
          </cell>
        </row>
        <row r="1572">
          <cell r="A1572" t="str">
            <v>BB457</v>
          </cell>
        </row>
        <row r="1573">
          <cell r="A1573" t="str">
            <v>BB458</v>
          </cell>
        </row>
        <row r="1574">
          <cell r="A1574" t="str">
            <v>BB46</v>
          </cell>
        </row>
        <row r="1575">
          <cell r="A1575" t="str">
            <v>BB460</v>
          </cell>
        </row>
        <row r="1576">
          <cell r="A1576" t="str">
            <v>BB463</v>
          </cell>
        </row>
        <row r="1577">
          <cell r="A1577" t="str">
            <v>BB464</v>
          </cell>
        </row>
        <row r="1578">
          <cell r="A1578" t="str">
            <v>BB466</v>
          </cell>
        </row>
        <row r="1579">
          <cell r="A1579" t="str">
            <v>BB467</v>
          </cell>
        </row>
        <row r="1580">
          <cell r="A1580" t="str">
            <v>BB469</v>
          </cell>
        </row>
        <row r="1581">
          <cell r="A1581" t="str">
            <v>BB470</v>
          </cell>
        </row>
        <row r="1582">
          <cell r="A1582" t="str">
            <v>BB471</v>
          </cell>
        </row>
        <row r="1583">
          <cell r="A1583" t="str">
            <v>BB472</v>
          </cell>
        </row>
        <row r="1584">
          <cell r="A1584" t="str">
            <v>BB473</v>
          </cell>
        </row>
        <row r="1585">
          <cell r="A1585" t="str">
            <v>BB474</v>
          </cell>
        </row>
        <row r="1586">
          <cell r="A1586" t="str">
            <v>BB475</v>
          </cell>
        </row>
        <row r="1587">
          <cell r="A1587" t="str">
            <v>BB476</v>
          </cell>
        </row>
        <row r="1588">
          <cell r="A1588" t="str">
            <v>BB477</v>
          </cell>
        </row>
        <row r="1589">
          <cell r="A1589" t="str">
            <v>BB478</v>
          </cell>
        </row>
        <row r="1590">
          <cell r="A1590" t="str">
            <v>BB479</v>
          </cell>
        </row>
        <row r="1591">
          <cell r="A1591" t="str">
            <v>BB481</v>
          </cell>
        </row>
        <row r="1592">
          <cell r="A1592" t="str">
            <v>BB482</v>
          </cell>
        </row>
        <row r="1593">
          <cell r="A1593" t="str">
            <v>BB483</v>
          </cell>
        </row>
        <row r="1594">
          <cell r="A1594" t="str">
            <v>BB484</v>
          </cell>
        </row>
        <row r="1595">
          <cell r="A1595" t="str">
            <v>BB49</v>
          </cell>
        </row>
        <row r="1596">
          <cell r="A1596" t="str">
            <v>BB495</v>
          </cell>
        </row>
        <row r="1597">
          <cell r="A1597" t="str">
            <v>BB496</v>
          </cell>
        </row>
        <row r="1598">
          <cell r="A1598" t="str">
            <v>BB497</v>
          </cell>
        </row>
        <row r="1599">
          <cell r="A1599" t="str">
            <v>BB498</v>
          </cell>
        </row>
        <row r="1600">
          <cell r="A1600" t="str">
            <v>BB499</v>
          </cell>
        </row>
        <row r="1601">
          <cell r="A1601" t="str">
            <v>BB50</v>
          </cell>
        </row>
        <row r="1602">
          <cell r="A1602" t="str">
            <v>BB500</v>
          </cell>
        </row>
        <row r="1603">
          <cell r="A1603" t="str">
            <v>BB501</v>
          </cell>
        </row>
        <row r="1604">
          <cell r="A1604" t="str">
            <v>BB502</v>
          </cell>
        </row>
        <row r="1605">
          <cell r="A1605" t="str">
            <v>BB503</v>
          </cell>
        </row>
        <row r="1606">
          <cell r="A1606" t="str">
            <v>BB504</v>
          </cell>
        </row>
        <row r="1607">
          <cell r="A1607" t="str">
            <v>BB505</v>
          </cell>
        </row>
        <row r="1608">
          <cell r="A1608" t="str">
            <v>BB506</v>
          </cell>
        </row>
        <row r="1609">
          <cell r="A1609" t="str">
            <v>BB507</v>
          </cell>
        </row>
        <row r="1610">
          <cell r="A1610" t="str">
            <v>BB508</v>
          </cell>
        </row>
        <row r="1611">
          <cell r="A1611" t="str">
            <v>BB509</v>
          </cell>
        </row>
        <row r="1612">
          <cell r="A1612" t="str">
            <v>BB510</v>
          </cell>
        </row>
        <row r="1613">
          <cell r="A1613" t="str">
            <v>BB511</v>
          </cell>
        </row>
        <row r="1614">
          <cell r="A1614" t="str">
            <v>BB512</v>
          </cell>
        </row>
        <row r="1615">
          <cell r="A1615" t="str">
            <v>BB513</v>
          </cell>
        </row>
        <row r="1616">
          <cell r="A1616" t="str">
            <v>BB514</v>
          </cell>
        </row>
        <row r="1617">
          <cell r="A1617" t="str">
            <v>BB515</v>
          </cell>
        </row>
        <row r="1618">
          <cell r="A1618" t="str">
            <v>BB516</v>
          </cell>
        </row>
        <row r="1619">
          <cell r="A1619" t="str">
            <v>BB517</v>
          </cell>
        </row>
        <row r="1620">
          <cell r="A1620" t="str">
            <v>BB519</v>
          </cell>
        </row>
        <row r="1621">
          <cell r="A1621" t="str">
            <v>BB520</v>
          </cell>
        </row>
        <row r="1622">
          <cell r="A1622" t="str">
            <v>BB521</v>
          </cell>
        </row>
        <row r="1623">
          <cell r="A1623" t="str">
            <v>BB522</v>
          </cell>
        </row>
        <row r="1624">
          <cell r="A1624" t="str">
            <v>BB524</v>
          </cell>
        </row>
        <row r="1625">
          <cell r="A1625" t="str">
            <v>BB525</v>
          </cell>
        </row>
        <row r="1626">
          <cell r="A1626" t="str">
            <v>BB526</v>
          </cell>
        </row>
        <row r="1627">
          <cell r="A1627" t="str">
            <v>BB527</v>
          </cell>
        </row>
        <row r="1628">
          <cell r="A1628" t="str">
            <v>BB528</v>
          </cell>
        </row>
        <row r="1629">
          <cell r="A1629" t="str">
            <v>BB529</v>
          </cell>
        </row>
        <row r="1630">
          <cell r="A1630" t="str">
            <v>BB53</v>
          </cell>
        </row>
        <row r="1631">
          <cell r="A1631" t="str">
            <v>BB530</v>
          </cell>
        </row>
        <row r="1632">
          <cell r="A1632" t="str">
            <v>BB531</v>
          </cell>
        </row>
        <row r="1633">
          <cell r="A1633" t="str">
            <v>BB532</v>
          </cell>
        </row>
        <row r="1634">
          <cell r="A1634" t="str">
            <v>BB534</v>
          </cell>
        </row>
        <row r="1635">
          <cell r="A1635" t="str">
            <v>BB535</v>
          </cell>
        </row>
        <row r="1636">
          <cell r="A1636" t="str">
            <v>BB536</v>
          </cell>
        </row>
        <row r="1637">
          <cell r="A1637" t="str">
            <v>BB538</v>
          </cell>
        </row>
        <row r="1638">
          <cell r="A1638" t="str">
            <v>BB539</v>
          </cell>
        </row>
        <row r="1639">
          <cell r="A1639" t="str">
            <v>BB54</v>
          </cell>
        </row>
        <row r="1640">
          <cell r="A1640" t="str">
            <v>BB545</v>
          </cell>
        </row>
        <row r="1641">
          <cell r="A1641" t="str">
            <v>BB55</v>
          </cell>
        </row>
        <row r="1642">
          <cell r="A1642" t="str">
            <v>BB555</v>
          </cell>
        </row>
        <row r="1643">
          <cell r="A1643" t="str">
            <v>BB557</v>
          </cell>
        </row>
        <row r="1644">
          <cell r="A1644" t="str">
            <v>BB558</v>
          </cell>
        </row>
        <row r="1645">
          <cell r="A1645" t="str">
            <v>BB559</v>
          </cell>
        </row>
        <row r="1646">
          <cell r="A1646" t="str">
            <v>BB56</v>
          </cell>
        </row>
        <row r="1647">
          <cell r="A1647" t="str">
            <v>BB560</v>
          </cell>
        </row>
        <row r="1648">
          <cell r="A1648" t="str">
            <v>BB561</v>
          </cell>
        </row>
        <row r="1649">
          <cell r="A1649" t="str">
            <v>BB562</v>
          </cell>
        </row>
        <row r="1650">
          <cell r="A1650" t="str">
            <v>BB563</v>
          </cell>
        </row>
        <row r="1651">
          <cell r="A1651" t="str">
            <v>BB564</v>
          </cell>
        </row>
        <row r="1652">
          <cell r="A1652" t="str">
            <v>BB565</v>
          </cell>
        </row>
        <row r="1653">
          <cell r="A1653" t="str">
            <v>BB566</v>
          </cell>
        </row>
        <row r="1654">
          <cell r="A1654" t="str">
            <v>BB569</v>
          </cell>
        </row>
        <row r="1655">
          <cell r="A1655" t="str">
            <v>BB57</v>
          </cell>
        </row>
        <row r="1656">
          <cell r="A1656" t="str">
            <v>BB572</v>
          </cell>
        </row>
        <row r="1657">
          <cell r="A1657" t="str">
            <v>BB573</v>
          </cell>
        </row>
        <row r="1658">
          <cell r="A1658" t="str">
            <v>BB574</v>
          </cell>
        </row>
        <row r="1659">
          <cell r="A1659" t="str">
            <v>BB575</v>
          </cell>
        </row>
        <row r="1660">
          <cell r="A1660" t="str">
            <v>BB576</v>
          </cell>
        </row>
        <row r="1661">
          <cell r="A1661" t="str">
            <v>BB577</v>
          </cell>
        </row>
        <row r="1662">
          <cell r="A1662" t="str">
            <v>BB578</v>
          </cell>
        </row>
        <row r="1663">
          <cell r="A1663" t="str">
            <v>BB579</v>
          </cell>
        </row>
        <row r="1664">
          <cell r="A1664" t="str">
            <v>BB58</v>
          </cell>
        </row>
        <row r="1665">
          <cell r="A1665" t="str">
            <v>BB585</v>
          </cell>
        </row>
        <row r="1666">
          <cell r="A1666" t="str">
            <v>BB59</v>
          </cell>
        </row>
        <row r="1667">
          <cell r="A1667" t="str">
            <v>BB593</v>
          </cell>
        </row>
        <row r="1668">
          <cell r="A1668" t="str">
            <v>BB594</v>
          </cell>
        </row>
        <row r="1669">
          <cell r="A1669" t="str">
            <v>BB595</v>
          </cell>
        </row>
        <row r="1670">
          <cell r="A1670" t="str">
            <v>BB60</v>
          </cell>
        </row>
        <row r="1671">
          <cell r="A1671" t="str">
            <v>BB602</v>
          </cell>
        </row>
        <row r="1672">
          <cell r="A1672" t="str">
            <v>BB604</v>
          </cell>
        </row>
        <row r="1673">
          <cell r="A1673" t="str">
            <v>BB61</v>
          </cell>
        </row>
        <row r="1674">
          <cell r="A1674" t="str">
            <v>BB612</v>
          </cell>
        </row>
        <row r="1675">
          <cell r="A1675" t="str">
            <v>BB617</v>
          </cell>
        </row>
        <row r="1676">
          <cell r="A1676" t="str">
            <v>BB618</v>
          </cell>
        </row>
        <row r="1677">
          <cell r="A1677" t="str">
            <v>BB619</v>
          </cell>
        </row>
        <row r="1678">
          <cell r="A1678" t="str">
            <v>BB620</v>
          </cell>
        </row>
        <row r="1679">
          <cell r="A1679" t="str">
            <v>BB621</v>
          </cell>
        </row>
        <row r="1680">
          <cell r="A1680" t="str">
            <v>BB622</v>
          </cell>
        </row>
        <row r="1681">
          <cell r="A1681" t="str">
            <v>BB623</v>
          </cell>
        </row>
        <row r="1682">
          <cell r="A1682" t="str">
            <v>BB624</v>
          </cell>
        </row>
        <row r="1683">
          <cell r="A1683" t="str">
            <v>BB625</v>
          </cell>
        </row>
        <row r="1684">
          <cell r="A1684" t="str">
            <v>BB628</v>
          </cell>
        </row>
        <row r="1685">
          <cell r="A1685" t="str">
            <v>BB63</v>
          </cell>
        </row>
        <row r="1686">
          <cell r="A1686" t="str">
            <v>BB631</v>
          </cell>
        </row>
        <row r="1687">
          <cell r="A1687" t="str">
            <v>BB632</v>
          </cell>
        </row>
        <row r="1688">
          <cell r="A1688" t="str">
            <v>BB633</v>
          </cell>
        </row>
        <row r="1689">
          <cell r="A1689" t="str">
            <v>BB634</v>
          </cell>
        </row>
        <row r="1690">
          <cell r="A1690" t="str">
            <v>BB636</v>
          </cell>
        </row>
        <row r="1691">
          <cell r="A1691" t="str">
            <v>BB637</v>
          </cell>
        </row>
        <row r="1692">
          <cell r="A1692" t="str">
            <v>BB638</v>
          </cell>
        </row>
        <row r="1693">
          <cell r="A1693" t="str">
            <v>BB639</v>
          </cell>
        </row>
        <row r="1694">
          <cell r="A1694" t="str">
            <v>BB642</v>
          </cell>
        </row>
        <row r="1695">
          <cell r="A1695" t="str">
            <v>BB643</v>
          </cell>
        </row>
        <row r="1696">
          <cell r="A1696" t="str">
            <v>BB644</v>
          </cell>
        </row>
        <row r="1697">
          <cell r="A1697" t="str">
            <v>BB645</v>
          </cell>
        </row>
        <row r="1698">
          <cell r="A1698" t="str">
            <v>BB646</v>
          </cell>
        </row>
        <row r="1699">
          <cell r="A1699" t="str">
            <v>BB648</v>
          </cell>
        </row>
        <row r="1700">
          <cell r="A1700" t="str">
            <v>BB649</v>
          </cell>
        </row>
        <row r="1701">
          <cell r="A1701" t="str">
            <v>BB65</v>
          </cell>
        </row>
        <row r="1702">
          <cell r="A1702" t="str">
            <v>BB66</v>
          </cell>
        </row>
        <row r="1703">
          <cell r="A1703" t="str">
            <v>BB668</v>
          </cell>
        </row>
        <row r="1704">
          <cell r="A1704" t="str">
            <v>BB67</v>
          </cell>
        </row>
        <row r="1705">
          <cell r="A1705" t="str">
            <v>BB68</v>
          </cell>
        </row>
        <row r="1706">
          <cell r="A1706" t="str">
            <v>BB69</v>
          </cell>
        </row>
        <row r="1707">
          <cell r="A1707" t="str">
            <v>BB702</v>
          </cell>
        </row>
        <row r="1708">
          <cell r="A1708" t="str">
            <v>BB71</v>
          </cell>
        </row>
        <row r="1709">
          <cell r="A1709" t="str">
            <v>BB72</v>
          </cell>
        </row>
        <row r="1710">
          <cell r="A1710" t="str">
            <v>BB73</v>
          </cell>
        </row>
        <row r="1711">
          <cell r="A1711" t="str">
            <v>BB742</v>
          </cell>
        </row>
        <row r="1712">
          <cell r="A1712" t="str">
            <v>BB743</v>
          </cell>
        </row>
        <row r="1713">
          <cell r="A1713" t="str">
            <v>BB748</v>
          </cell>
        </row>
        <row r="1714">
          <cell r="A1714" t="str">
            <v>BB749</v>
          </cell>
        </row>
        <row r="1715">
          <cell r="A1715" t="str">
            <v>BB755</v>
          </cell>
        </row>
        <row r="1716">
          <cell r="A1716" t="str">
            <v>BB756</v>
          </cell>
        </row>
        <row r="1717">
          <cell r="A1717" t="str">
            <v>BB757</v>
          </cell>
        </row>
        <row r="1718">
          <cell r="A1718" t="str">
            <v>BB76</v>
          </cell>
        </row>
        <row r="1719">
          <cell r="A1719" t="str">
            <v>BB763</v>
          </cell>
        </row>
        <row r="1720">
          <cell r="A1720" t="str">
            <v>BB769</v>
          </cell>
        </row>
        <row r="1721">
          <cell r="A1721" t="str">
            <v>BB77</v>
          </cell>
        </row>
        <row r="1722">
          <cell r="A1722" t="str">
            <v>BB771</v>
          </cell>
        </row>
        <row r="1723">
          <cell r="A1723" t="str">
            <v>BB772</v>
          </cell>
        </row>
        <row r="1724">
          <cell r="A1724" t="str">
            <v>BB78</v>
          </cell>
        </row>
        <row r="1725">
          <cell r="A1725" t="str">
            <v>BB79</v>
          </cell>
        </row>
        <row r="1726">
          <cell r="A1726" t="str">
            <v>BB80</v>
          </cell>
        </row>
        <row r="1727">
          <cell r="A1727" t="str">
            <v>BB805</v>
          </cell>
        </row>
        <row r="1728">
          <cell r="A1728" t="str">
            <v>BB81</v>
          </cell>
        </row>
        <row r="1729">
          <cell r="A1729" t="str">
            <v>BB82</v>
          </cell>
        </row>
        <row r="1730">
          <cell r="A1730" t="str">
            <v>BB828</v>
          </cell>
        </row>
        <row r="1731">
          <cell r="A1731" t="str">
            <v>BB829</v>
          </cell>
        </row>
        <row r="1732">
          <cell r="A1732" t="str">
            <v>BB83</v>
          </cell>
        </row>
        <row r="1733">
          <cell r="A1733" t="str">
            <v>BB830</v>
          </cell>
        </row>
        <row r="1734">
          <cell r="A1734" t="str">
            <v>BB834</v>
          </cell>
        </row>
        <row r="1735">
          <cell r="A1735" t="str">
            <v>BB835</v>
          </cell>
        </row>
        <row r="1736">
          <cell r="A1736" t="str">
            <v>BB836</v>
          </cell>
        </row>
        <row r="1737">
          <cell r="A1737" t="str">
            <v>BB837</v>
          </cell>
        </row>
        <row r="1738">
          <cell r="A1738" t="str">
            <v>BB838</v>
          </cell>
        </row>
        <row r="1739">
          <cell r="A1739" t="str">
            <v>BB839</v>
          </cell>
        </row>
        <row r="1740">
          <cell r="A1740" t="str">
            <v>BB84</v>
          </cell>
        </row>
        <row r="1741">
          <cell r="A1741" t="str">
            <v>BB840</v>
          </cell>
        </row>
        <row r="1742">
          <cell r="A1742" t="str">
            <v>BB841</v>
          </cell>
        </row>
        <row r="1743">
          <cell r="A1743" t="str">
            <v>BB842</v>
          </cell>
        </row>
        <row r="1744">
          <cell r="A1744" t="str">
            <v>BB843</v>
          </cell>
        </row>
        <row r="1745">
          <cell r="A1745" t="str">
            <v>BB844</v>
          </cell>
        </row>
        <row r="1746">
          <cell r="A1746" t="str">
            <v>BB845</v>
          </cell>
        </row>
        <row r="1747">
          <cell r="A1747" t="str">
            <v>BB846</v>
          </cell>
        </row>
        <row r="1748">
          <cell r="A1748" t="str">
            <v>BB85</v>
          </cell>
        </row>
        <row r="1749">
          <cell r="A1749" t="str">
            <v>BB86</v>
          </cell>
        </row>
        <row r="1750">
          <cell r="A1750" t="str">
            <v>BB87</v>
          </cell>
        </row>
        <row r="1751">
          <cell r="A1751" t="str">
            <v>BB89</v>
          </cell>
        </row>
        <row r="1752">
          <cell r="A1752" t="str">
            <v>BB90</v>
          </cell>
        </row>
        <row r="1753">
          <cell r="A1753" t="str">
            <v>BB91</v>
          </cell>
        </row>
        <row r="1754">
          <cell r="A1754" t="str">
            <v>BB93</v>
          </cell>
        </row>
        <row r="1755">
          <cell r="A1755" t="str">
            <v>BB95</v>
          </cell>
        </row>
        <row r="1756">
          <cell r="A1756" t="str">
            <v>BB96</v>
          </cell>
        </row>
        <row r="1757">
          <cell r="A1757" t="str">
            <v>BB98</v>
          </cell>
        </row>
        <row r="1758">
          <cell r="A1758" t="str">
            <v>BB99</v>
          </cell>
        </row>
      </sheetData>
      <sheetData sheetId="7" refreshError="1"/>
      <sheetData sheetId="8" refreshError="1"/>
      <sheetData sheetId="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_ADI"/>
      <sheetName val="CAMBIA"/>
      <sheetName val="costos"/>
      <sheetName val="BASE"/>
      <sheetName val="preac-1"/>
      <sheetName val="preac-2"/>
      <sheetName val="preac-3"/>
      <sheetName val="preac-8"/>
      <sheetName val="Reprograma 4"/>
      <sheetName val="ITEMS"/>
      <sheetName val="PRECIOS"/>
      <sheetName val="Desmonte y Limpieza"/>
      <sheetName val="PR 1"/>
      <sheetName val="5.2"/>
      <sheetName val="MC SF GAVION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sheetName val="APU"/>
      <sheetName val="Materiales"/>
      <sheetName val="Mano de Obra"/>
      <sheetName val="Herramienta"/>
      <sheetName val="Equipos"/>
      <sheetName val="Otros"/>
      <sheetName val="Manual"/>
      <sheetName val="Formato"/>
      <sheetName val="Hoja1"/>
      <sheetName val="APU  Y BASE EDUCACIÓN JUNIO 201"/>
    </sheetNames>
    <sheetDataSet>
      <sheetData sheetId="0"/>
      <sheetData sheetId="1"/>
      <sheetData sheetId="2">
        <row r="2">
          <cell r="A2" t="str">
            <v>- Ninguno -</v>
          </cell>
        </row>
      </sheetData>
      <sheetData sheetId="3">
        <row r="2">
          <cell r="A2" t="str">
            <v>- Ninguna -</v>
          </cell>
        </row>
        <row r="3">
          <cell r="A3" t="str">
            <v>Ayudante entendido</v>
          </cell>
        </row>
        <row r="4">
          <cell r="A4" t="str">
            <v>Ayudante Raso</v>
          </cell>
        </row>
        <row r="5">
          <cell r="A5" t="str">
            <v>Cadenero 1</v>
          </cell>
        </row>
        <row r="6">
          <cell r="A6" t="str">
            <v>Cadenero 2</v>
          </cell>
        </row>
        <row r="7">
          <cell r="A7" t="str">
            <v>Cuadrilla 1 Oficial + 1 Ayudante</v>
          </cell>
        </row>
        <row r="8">
          <cell r="A8" t="str">
            <v>Cuadrilla 1 Oficial + 1 Ayudante Entendido</v>
          </cell>
        </row>
        <row r="9">
          <cell r="A9" t="str">
            <v>Cuadrilla 1Of + 1 Ay Fabricacion</v>
          </cell>
        </row>
        <row r="10">
          <cell r="A10" t="str">
            <v>Cuadrilla 1Of + 1 Ay Instalacion</v>
          </cell>
        </row>
        <row r="11">
          <cell r="A11" t="str">
            <v>Cuadrilla 1Of + 1 Ay Obra Blanca</v>
          </cell>
        </row>
        <row r="12">
          <cell r="A12" t="str">
            <v>Cuadrilla 1Of + 1 Ay Obra Negra</v>
          </cell>
        </row>
        <row r="13">
          <cell r="A13" t="str">
            <v>Cuadrilla 1OF + 2 Ay instalaciòn</v>
          </cell>
        </row>
        <row r="14">
          <cell r="A14" t="str">
            <v>Cuadrilla armado y vaciado de concreto en estructuras</v>
          </cell>
        </row>
        <row r="15">
          <cell r="A15" t="str">
            <v xml:space="preserve">Cuadrilla de Brillada de Baldosa de grano </v>
          </cell>
        </row>
        <row r="16">
          <cell r="A16" t="str">
            <v>Cuadrilla de Excavacion de Pilas</v>
          </cell>
        </row>
        <row r="17">
          <cell r="A17" t="str">
            <v>Cuadrilla de Instalacion de Baldosa de grano.</v>
          </cell>
        </row>
        <row r="18">
          <cell r="A18" t="str">
            <v>Cuadrilla de Instalaciones Hidrosanitarias</v>
          </cell>
        </row>
        <row r="19">
          <cell r="A19" t="str">
            <v>Cuadrilla de Montaje de Estructuras Metalicas</v>
          </cell>
        </row>
        <row r="20">
          <cell r="A20" t="str">
            <v>Cuadrilla de Movimiento de tierra</v>
          </cell>
        </row>
        <row r="21">
          <cell r="A21" t="str">
            <v>Cuadrilla de Pulida y repulida de Baldosa de grano.</v>
          </cell>
        </row>
        <row r="22">
          <cell r="A22" t="str">
            <v>Cuadrilla Demoliciones</v>
          </cell>
        </row>
        <row r="23">
          <cell r="A23" t="str">
            <v>Cuadrilla Electrica 1: 1Of Elec + 1Ay raso</v>
          </cell>
        </row>
        <row r="24">
          <cell r="A24" t="str">
            <v>Cuadrilla instalacion redes de gas, 1 Instalador +1 Ayu ent.</v>
          </cell>
        </row>
        <row r="25">
          <cell r="A25" t="str">
            <v>Cuadrilla Latoneria</v>
          </cell>
        </row>
        <row r="26">
          <cell r="A26" t="str">
            <v>Cuadrilla Mamposteria</v>
          </cell>
        </row>
        <row r="27">
          <cell r="A27" t="str">
            <v>Cuadrilla Pavimentos</v>
          </cell>
        </row>
        <row r="28">
          <cell r="A28" t="str">
            <v>Cuadrilla Retiros</v>
          </cell>
        </row>
        <row r="29">
          <cell r="A29" t="str">
            <v>Cuadrilla Urbanismo</v>
          </cell>
        </row>
        <row r="30">
          <cell r="A30" t="str">
            <v>Ofical Pintura</v>
          </cell>
        </row>
        <row r="31">
          <cell r="A31" t="str">
            <v>Oficial minero por pulgada</v>
          </cell>
        </row>
        <row r="32">
          <cell r="A32" t="str">
            <v>Oficial Obra Blanca</v>
          </cell>
        </row>
        <row r="33">
          <cell r="A33" t="str">
            <v>Oficial Obra Negra</v>
          </cell>
        </row>
        <row r="34">
          <cell r="A34" t="str">
            <v>Termofusion 1 Pegas de Tapon para red de gas.</v>
          </cell>
        </row>
        <row r="35">
          <cell r="A35" t="str">
            <v>Topografo</v>
          </cell>
        </row>
        <row r="36">
          <cell r="A36" t="str">
            <v>Ayudante raso acarreo interno</v>
          </cell>
        </row>
      </sheetData>
      <sheetData sheetId="4">
        <row r="2">
          <cell r="A2" t="str">
            <v>- Ninguna -</v>
          </cell>
        </row>
      </sheetData>
      <sheetData sheetId="5">
        <row r="2">
          <cell r="A2" t="str">
            <v>- Ninguno -</v>
          </cell>
        </row>
      </sheetData>
      <sheetData sheetId="6">
        <row r="2">
          <cell r="A2" t="str">
            <v>- Ninguno -</v>
          </cell>
        </row>
      </sheetData>
      <sheetData sheetId="7"/>
      <sheetData sheetId="8"/>
      <sheetData sheetId="9"/>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TIPACOQUE"/>
      <sheetName val="Presupuesto PASO ELEVADO"/>
      <sheetName val="Lista Base"/>
      <sheetName val="Niples"/>
      <sheetName val="Ins_MO"/>
      <sheetName val="Ins_Mat"/>
      <sheetName val="Ins_TR"/>
      <sheetName val="Ins_EH"/>
      <sheetName val="Print"/>
      <sheetName val="3.1.13A"/>
      <sheetName val="2.1.17"/>
      <sheetName val="3.3.1"/>
      <sheetName val="1.1.86"/>
      <sheetName val="1.2.4"/>
      <sheetName val="2.1.21"/>
      <sheetName val="2.1.1"/>
      <sheetName val="2.7.4"/>
      <sheetName val="1.2.25"/>
      <sheetName val="2.5.44"/>
      <sheetName val="2.5.44A"/>
      <sheetName val="6.4.2.196"/>
      <sheetName val="6.4.2.196A"/>
      <sheetName val="2.5.6"/>
      <sheetName val="2.5.6A"/>
      <sheetName val="6.4.2.197"/>
      <sheetName val="6.4.2.197A"/>
      <sheetName val="6.4.2.198"/>
      <sheetName val="6.4.2.198A"/>
      <sheetName val="2.6.45"/>
      <sheetName val="2.6.46"/>
      <sheetName val="2.6.47"/>
      <sheetName val="2.6.48"/>
      <sheetName val="3.17.10A"/>
      <sheetName val="3.17.10B"/>
      <sheetName val="3.17.3"/>
      <sheetName val="6.4.2.199"/>
      <sheetName val="2.7.1"/>
      <sheetName val="2.6.11"/>
      <sheetName val="PASO ELEVADO"/>
      <sheetName val="1.1.7"/>
      <sheetName val="3.11.2"/>
      <sheetName val="3.5.1"/>
      <sheetName val="1.2.10"/>
      <sheetName val="3.3.13"/>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SISTEMA RAMMING"/>
      <sheetName val="6.4.2.221"/>
      <sheetName val="3.3.4"/>
      <sheetName val="COSTOS AMBIENTALES"/>
      <sheetName val="6.4.2.306"/>
      <sheetName val="1.1.62"/>
      <sheetName val="6.4.2.307"/>
      <sheetName val="6.4.2.308"/>
      <sheetName val="6.4.2.309"/>
      <sheetName val="6.4.2.310"/>
      <sheetName val="6.4.2.311"/>
    </sheetNames>
    <sheetDataSet>
      <sheetData sheetId="0" refreshError="1"/>
      <sheetData sheetId="1" refreshError="1"/>
      <sheetData sheetId="2">
        <row r="4">
          <cell r="A4" t="str">
            <v>1.1.7</v>
          </cell>
          <cell r="B4" t="str">
            <v>LOCALIZACION Y REPLANTEO OBRA ARQUITECTONICA (ESTRUCTURAS)</v>
          </cell>
          <cell r="C4" t="str">
            <v>M²</v>
          </cell>
        </row>
        <row r="5">
          <cell r="A5" t="str">
            <v>1.1.27</v>
          </cell>
          <cell r="B5" t="str">
            <v>Desmonte de Adoquin prefabricado</v>
          </cell>
          <cell r="C5" t="str">
            <v>M²</v>
          </cell>
        </row>
        <row r="6">
          <cell r="A6" t="str">
            <v>1.1.86</v>
          </cell>
          <cell r="B6" t="str">
            <v>RETIRO MATERIAL SOBRANTE INCLUYE CARGUE</v>
          </cell>
          <cell r="C6" t="str">
            <v>M³</v>
          </cell>
        </row>
        <row r="7">
          <cell r="A7" t="str">
            <v>2.1.33</v>
          </cell>
          <cell r="B7" t="str">
            <v>Suministro e instalacion de tuberia PVC  RDE 21   1.1/2"</v>
          </cell>
          <cell r="C7" t="str">
            <v>ML</v>
          </cell>
        </row>
        <row r="8">
          <cell r="A8" t="str">
            <v>2.1.35</v>
          </cell>
          <cell r="B8" t="str">
            <v>Suministro e instalación de Tuberia PVC D=2" RDE 21 E.L.</v>
          </cell>
          <cell r="C8" t="str">
            <v>ML</v>
          </cell>
        </row>
        <row r="9">
          <cell r="A9" t="str">
            <v>2.1.38</v>
          </cell>
          <cell r="B9" t="str">
            <v>Suministro e instalación Tubería PVC. D = 4"  RDE 21 Union Mecanica</v>
          </cell>
          <cell r="C9" t="str">
            <v>ML</v>
          </cell>
        </row>
        <row r="10">
          <cell r="A10" t="str">
            <v>2.1.40</v>
          </cell>
          <cell r="B10" t="str">
            <v>Suministro e instalación de Tuberia Union Mecánica  PVC 8" RDE 21</v>
          </cell>
          <cell r="C10" t="str">
            <v>ML</v>
          </cell>
        </row>
        <row r="11">
          <cell r="A11" t="str">
            <v>2.4.49</v>
          </cell>
          <cell r="B11" t="str">
            <v xml:space="preserve">Suministro e instalación de Codo 90º  Radio Corto Union Platino  PVC D=4" </v>
          </cell>
          <cell r="C11" t="str">
            <v>ML</v>
          </cell>
        </row>
        <row r="12">
          <cell r="A12" t="str">
            <v>2.4.16</v>
          </cell>
          <cell r="B12" t="str">
            <v>Suministro e instalación de Codo 90° PVC 8" RDE 21</v>
          </cell>
          <cell r="C12" t="str">
            <v>UN</v>
          </cell>
        </row>
        <row r="13">
          <cell r="A13" t="str">
            <v>2.4.56</v>
          </cell>
          <cell r="B13" t="str">
            <v>SUMINISTRO E INSTALACIÓN DE CODO 45° RADIO CORTO PVC 6"</v>
          </cell>
          <cell r="C13" t="str">
            <v>UN</v>
          </cell>
        </row>
        <row r="14">
          <cell r="A14" t="str">
            <v>2.4.85</v>
          </cell>
          <cell r="B14" t="str">
            <v xml:space="preserve">Suministro e instalacion Union presion Soldar PVC  1 1/2 </v>
          </cell>
          <cell r="C14" t="str">
            <v>UN</v>
          </cell>
        </row>
        <row r="15">
          <cell r="A15" t="str">
            <v>2.4.86</v>
          </cell>
          <cell r="B15" t="str">
            <v>Suministro e instalacion de union Mecanica PVC 2"</v>
          </cell>
          <cell r="C15" t="str">
            <v>UN</v>
          </cell>
        </row>
        <row r="16">
          <cell r="A16" t="str">
            <v>2.4.118</v>
          </cell>
          <cell r="B16" t="str">
            <v>BUJE PVC  SOLDADO D = 3/4" * 1/2"</v>
          </cell>
          <cell r="C16" t="str">
            <v>UN</v>
          </cell>
        </row>
        <row r="17">
          <cell r="A17" t="str">
            <v>2.4.119</v>
          </cell>
          <cell r="B17" t="str">
            <v>BUJE PVC  SOLDADO D = 1" * 1/2"</v>
          </cell>
          <cell r="C17" t="str">
            <v>UN</v>
          </cell>
        </row>
        <row r="18">
          <cell r="A18" t="str">
            <v>2.4.120</v>
          </cell>
          <cell r="B18" t="str">
            <v xml:space="preserve"> BUJE PVC  SOLDADO D = 1" * 3/4"</v>
          </cell>
          <cell r="C18" t="str">
            <v>UN</v>
          </cell>
        </row>
        <row r="19">
          <cell r="A19" t="str">
            <v>2.4.121</v>
          </cell>
          <cell r="B19" t="str">
            <v>BUJE PVC  SOLDADO D = 1 1/2" * 1"</v>
          </cell>
          <cell r="C19" t="str">
            <v>UN</v>
          </cell>
        </row>
        <row r="20">
          <cell r="A20" t="str">
            <v>2.4.122</v>
          </cell>
          <cell r="B20" t="str">
            <v>BUJE PVC  SOLDADO D = 1 1/2" * 1 1/4"</v>
          </cell>
          <cell r="C20" t="str">
            <v>UN</v>
          </cell>
        </row>
        <row r="21">
          <cell r="A21" t="str">
            <v>2.4.123</v>
          </cell>
          <cell r="B21" t="str">
            <v>BUJE PVC  SOLDADO D = 2" * 1/2"</v>
          </cell>
          <cell r="C21" t="str">
            <v>UN</v>
          </cell>
        </row>
        <row r="22">
          <cell r="A22" t="str">
            <v>2.4.124</v>
          </cell>
          <cell r="B22" t="str">
            <v>BUJE PVC  SOLDADO D = 2" * 3/4"</v>
          </cell>
          <cell r="C22" t="str">
            <v>UN</v>
          </cell>
        </row>
        <row r="23">
          <cell r="A23" t="str">
            <v>2.4.125</v>
          </cell>
          <cell r="B23" t="str">
            <v>BUJE PVC  SOLDADO D = 2" * 1"</v>
          </cell>
          <cell r="C23" t="str">
            <v>UN</v>
          </cell>
        </row>
        <row r="24">
          <cell r="A24" t="str">
            <v>2.4.126</v>
          </cell>
          <cell r="B24" t="str">
            <v>BUJE PVC  SOLDADO D = 2" * 1 1/4"</v>
          </cell>
          <cell r="C24" t="str">
            <v>UN</v>
          </cell>
        </row>
        <row r="25">
          <cell r="A25" t="str">
            <v>2.4.127</v>
          </cell>
          <cell r="B25" t="str">
            <v>BUJE PVC  SOLDADO D = 2" * 1 1/2"</v>
          </cell>
          <cell r="C25" t="str">
            <v>UN</v>
          </cell>
        </row>
        <row r="26">
          <cell r="A26" t="str">
            <v>2.4.128</v>
          </cell>
          <cell r="B26" t="str">
            <v>BUJE PVC  SOLDADO D = 2 1/2" * 1 1/2"</v>
          </cell>
          <cell r="C26" t="str">
            <v>UN</v>
          </cell>
        </row>
        <row r="27">
          <cell r="A27" t="str">
            <v>2.4.129</v>
          </cell>
          <cell r="B27" t="str">
            <v>BUJE PVC  SOLDADO D = 2 1/2" * 2"</v>
          </cell>
          <cell r="C27" t="str">
            <v>UN</v>
          </cell>
        </row>
        <row r="28">
          <cell r="A28" t="str">
            <v>2.4.130</v>
          </cell>
          <cell r="B28" t="str">
            <v>BUJE PVC  SOLDADO D = 3" * 2"</v>
          </cell>
          <cell r="C28" t="str">
            <v>UN</v>
          </cell>
        </row>
        <row r="29">
          <cell r="A29" t="str">
            <v>2.4.131</v>
          </cell>
          <cell r="B29" t="str">
            <v>BUJE PVC  SOLDADO D = 3" * 2 1/2"</v>
          </cell>
          <cell r="C29" t="str">
            <v>UN</v>
          </cell>
        </row>
        <row r="30">
          <cell r="A30" t="str">
            <v>2.4.132</v>
          </cell>
          <cell r="B30" t="str">
            <v>BUJE PVC  SOLDADO D = 4" * 2"</v>
          </cell>
          <cell r="C30" t="str">
            <v>UN</v>
          </cell>
        </row>
        <row r="31">
          <cell r="A31" t="str">
            <v>2.4.133</v>
          </cell>
          <cell r="B31" t="str">
            <v>BUJE PVC  SOLDADO D = 4" * 2 1/2"</v>
          </cell>
          <cell r="C31" t="str">
            <v>UN</v>
          </cell>
        </row>
        <row r="32">
          <cell r="A32" t="str">
            <v>2.4.134</v>
          </cell>
          <cell r="B32" t="str">
            <v>BUJE PVC  SOLDADO D = 4" * 3"</v>
          </cell>
          <cell r="C32" t="str">
            <v>UN</v>
          </cell>
        </row>
        <row r="33">
          <cell r="A33" t="str">
            <v>2.4.135</v>
          </cell>
          <cell r="B33" t="str">
            <v>BUJE PVC  ROSCADO    D = 1/2" * 3/8"</v>
          </cell>
          <cell r="C33" t="str">
            <v>UN</v>
          </cell>
        </row>
        <row r="34">
          <cell r="A34" t="str">
            <v>2.4.136</v>
          </cell>
          <cell r="B34" t="str">
            <v>BUJE PVC  ROSCADO    D = 3/4" * 1/2"</v>
          </cell>
          <cell r="C34" t="str">
            <v>UN</v>
          </cell>
        </row>
        <row r="35">
          <cell r="A35" t="str">
            <v>2.4.137</v>
          </cell>
          <cell r="B35" t="str">
            <v>BUJE PVC  ROSCADO    D = 1" * 1/2"</v>
          </cell>
          <cell r="C35" t="str">
            <v>UN</v>
          </cell>
        </row>
        <row r="36">
          <cell r="A36" t="str">
            <v>2.4.138</v>
          </cell>
          <cell r="B36" t="str">
            <v>BUJE PVC  ROSCADO    D = 1" * 3/4"</v>
          </cell>
          <cell r="C36" t="str">
            <v>UN</v>
          </cell>
        </row>
        <row r="37">
          <cell r="A37" t="str">
            <v>2.4.139</v>
          </cell>
          <cell r="B37" t="str">
            <v>BUJE PVC  ROSCADO    D = 1 1/4" * 1/2"</v>
          </cell>
          <cell r="C37" t="str">
            <v>UN</v>
          </cell>
        </row>
        <row r="38">
          <cell r="A38" t="str">
            <v>2.4.140</v>
          </cell>
          <cell r="B38" t="str">
            <v>BUJE PVC  ROSCADO    D = 1 1/4" * 3/4"</v>
          </cell>
          <cell r="C38" t="str">
            <v>UN</v>
          </cell>
        </row>
        <row r="39">
          <cell r="A39" t="str">
            <v>2.4.141</v>
          </cell>
          <cell r="B39" t="str">
            <v>BUJE PVC  ROSCADO    D = 1 1/4" * 1"</v>
          </cell>
          <cell r="C39" t="str">
            <v>UN</v>
          </cell>
        </row>
        <row r="40">
          <cell r="A40" t="str">
            <v>2.4.142</v>
          </cell>
          <cell r="B40" t="str">
            <v>BUJE PVC  ROSCADO    D = 1 1/2" * 1/2"</v>
          </cell>
          <cell r="C40" t="str">
            <v>UN</v>
          </cell>
        </row>
        <row r="41">
          <cell r="A41" t="str">
            <v>2.4.143</v>
          </cell>
          <cell r="B41" t="str">
            <v>BUJE PVC  ROSCADO    D = 1 1/2" * 3/4"</v>
          </cell>
          <cell r="C41" t="str">
            <v>UN</v>
          </cell>
        </row>
        <row r="42">
          <cell r="A42" t="str">
            <v>2.4.144</v>
          </cell>
          <cell r="B42" t="str">
            <v>BUJE PVC  ROSCADO    D = 1 1/2" * 1"</v>
          </cell>
          <cell r="C42" t="str">
            <v>UN</v>
          </cell>
        </row>
        <row r="43">
          <cell r="A43" t="str">
            <v>2.4.145</v>
          </cell>
          <cell r="B43" t="str">
            <v>BUJE PVC  ROSCADO    D = 1 1/2" * 1 1/4"</v>
          </cell>
          <cell r="C43" t="str">
            <v>UN</v>
          </cell>
        </row>
        <row r="44">
          <cell r="A44" t="str">
            <v>2.4.146</v>
          </cell>
          <cell r="B44" t="str">
            <v>BUJE PVC  ROSCADO    D = 2" * 1/2"</v>
          </cell>
          <cell r="C44" t="str">
            <v>UN</v>
          </cell>
        </row>
        <row r="45">
          <cell r="A45" t="str">
            <v>2.4.147</v>
          </cell>
          <cell r="B45" t="str">
            <v>BUJE PVC  ROSCADO    D = 2" * 3/4"</v>
          </cell>
          <cell r="C45" t="str">
            <v>UN</v>
          </cell>
        </row>
        <row r="46">
          <cell r="A46" t="str">
            <v>2.4.148</v>
          </cell>
          <cell r="B46" t="str">
            <v>BUJE PVC  ROSCADO    D = 2" * 1"</v>
          </cell>
          <cell r="C46" t="str">
            <v>UN</v>
          </cell>
        </row>
        <row r="47">
          <cell r="A47" t="str">
            <v>2.4.149</v>
          </cell>
          <cell r="B47" t="str">
            <v>BUJE PVC  ROSCADO    D = 2" * 1 1/4"</v>
          </cell>
          <cell r="C47" t="str">
            <v>UN</v>
          </cell>
        </row>
        <row r="48">
          <cell r="A48" t="str">
            <v>2.4.150</v>
          </cell>
          <cell r="B48" t="str">
            <v>BUJE PVC  ROSCADO    D = 2" * 1 1/2"</v>
          </cell>
          <cell r="C48" t="str">
            <v>UN</v>
          </cell>
        </row>
        <row r="49">
          <cell r="A49" t="str">
            <v>2.4.151</v>
          </cell>
          <cell r="B49" t="str">
            <v>BUJE PVC  ROSCADO    D = 3" * 2"</v>
          </cell>
          <cell r="C49" t="str">
            <v>UN</v>
          </cell>
        </row>
        <row r="50">
          <cell r="A50" t="str">
            <v>2.4.152</v>
          </cell>
          <cell r="B50" t="str">
            <v xml:space="preserve">SUMINISTRO E INSTALACIÓN VÁLVULA CHEQUE H.F   D = 2" EXTREMO LISO  </v>
          </cell>
          <cell r="C50" t="str">
            <v>UN</v>
          </cell>
        </row>
        <row r="51">
          <cell r="A51" t="str">
            <v>2.4.153</v>
          </cell>
          <cell r="B51" t="str">
            <v xml:space="preserve">SUMINISTRO E INSTALACIÓN VÁLVULA CHEQUE H.F   D = 3" EXTREMO LISO </v>
          </cell>
          <cell r="C51" t="str">
            <v>UN</v>
          </cell>
        </row>
        <row r="52">
          <cell r="A52" t="str">
            <v>2.4.154</v>
          </cell>
          <cell r="B52" t="str">
            <v>SUMINISTRO E INSTALACIÓN VÁLVULA CHEQUE H.F   D = 4" EXTREMO LISO</v>
          </cell>
          <cell r="C52" t="str">
            <v>UN</v>
          </cell>
        </row>
        <row r="53">
          <cell r="A53" t="str">
            <v>2.4.155</v>
          </cell>
          <cell r="B53" t="str">
            <v xml:space="preserve">SUMINISTRO E INSTALACIÓN VÁLVULA CHEQUE H.F   D = 6" EXTREMO LISO  </v>
          </cell>
          <cell r="C53" t="str">
            <v>UN</v>
          </cell>
        </row>
        <row r="54">
          <cell r="A54" t="str">
            <v>2.4.156</v>
          </cell>
          <cell r="B54" t="str">
            <v xml:space="preserve">SUMINISTRO E INSTALCIÓN VENTOSA DE DOBLE ACCIÓN  D =  1"  </v>
          </cell>
          <cell r="C54" t="str">
            <v>UN</v>
          </cell>
        </row>
        <row r="55">
          <cell r="A55" t="str">
            <v>2.4.157</v>
          </cell>
          <cell r="B55" t="str">
            <v xml:space="preserve">SUMINISTRO E INSTALCIÓN VÁLVULA DE PURGA D=1/2"  </v>
          </cell>
          <cell r="C55" t="str">
            <v>UN</v>
          </cell>
        </row>
        <row r="56">
          <cell r="A56" t="str">
            <v>2.4.158</v>
          </cell>
          <cell r="B56" t="str">
            <v xml:space="preserve">SUMINISTRO E INSTALCIÓN VÁLVULA DE PURGA D=1"  </v>
          </cell>
          <cell r="C56" t="str">
            <v>UN</v>
          </cell>
        </row>
        <row r="57">
          <cell r="A57" t="str">
            <v>2.4.159</v>
          </cell>
          <cell r="B57" t="str">
            <v xml:space="preserve">SUMINISTRO E INSTALCIÓN VÁLVULA DE PURGA D=2"  </v>
          </cell>
          <cell r="C57" t="str">
            <v>UN</v>
          </cell>
        </row>
        <row r="58">
          <cell r="A58" t="str">
            <v>2.4.160</v>
          </cell>
          <cell r="B58" t="str">
            <v xml:space="preserve">SUMINISTRO E INSTALACIÓN VALVULA DE PIE, D= 4" CANASTILLA DE BRONCE HBVP, CUERPO Y CANASTILLA EN HF, ROSCA NPT SELLO DE CAUCHO, TUERCA Y RESORTE EN AI, PRESION DE W 150 PSI  </v>
          </cell>
          <cell r="C58" t="str">
            <v>UN</v>
          </cell>
        </row>
        <row r="59">
          <cell r="A59" t="str">
            <v>2.4.161</v>
          </cell>
          <cell r="B59" t="str">
            <v>SUMINISTRO E INSTALACIÓN VÁLVULA DE CONTROL PARA AGUA (PRESIÓN Y CAUDAL) D=2"</v>
          </cell>
          <cell r="C59" t="str">
            <v>UN</v>
          </cell>
        </row>
        <row r="60">
          <cell r="A60" t="str">
            <v>2.4.162</v>
          </cell>
          <cell r="B60" t="str">
            <v>SUMINISTRO E INSTALACIÓN VÁLVULA DE CONTROL PARA AGUA (PRESIÓN Y CAUDAL) D=3"</v>
          </cell>
          <cell r="C60" t="str">
            <v>UN</v>
          </cell>
        </row>
        <row r="61">
          <cell r="A61" t="str">
            <v>2.4.163</v>
          </cell>
          <cell r="B61" t="str">
            <v>SUMINISTRO E INSTALACIÓN VÁLVULA DE CONTROL PARA AGUA (PRESIÓN Y CAUDAL) D=4"</v>
          </cell>
          <cell r="C61" t="str">
            <v>UN</v>
          </cell>
        </row>
        <row r="62">
          <cell r="A62" t="str">
            <v>2.4.164</v>
          </cell>
          <cell r="B62" t="str">
            <v>SUMINISTRO E INSTALACIÓN VÁLVULA DE CONTROL PARA AGUA (PRESIÓN Y CAUDAL) D=6"</v>
          </cell>
          <cell r="C62" t="str">
            <v>UN</v>
          </cell>
        </row>
        <row r="63">
          <cell r="A63" t="str">
            <v>2.4.165</v>
          </cell>
          <cell r="B63" t="str">
            <v>SUMINISTRO E INSTALACIÓN VÁLVULA MARIPOSA  D=21/2""</v>
          </cell>
          <cell r="C63" t="str">
            <v>UN</v>
          </cell>
        </row>
        <row r="64">
          <cell r="A64" t="str">
            <v>2.4.166</v>
          </cell>
          <cell r="B64" t="str">
            <v xml:space="preserve"> SUMINISTRO E INSTALACIÓN VÁLVULA MARIPOSA  D=3""</v>
          </cell>
          <cell r="C64" t="str">
            <v>UN</v>
          </cell>
        </row>
        <row r="65">
          <cell r="A65" t="str">
            <v>2.4.167</v>
          </cell>
          <cell r="B65" t="str">
            <v>SUMINISTRO E INSTALACIÓN VÁLVULA MARIPOSA  D=4""</v>
          </cell>
          <cell r="C65" t="str">
            <v>UN</v>
          </cell>
        </row>
        <row r="66">
          <cell r="A66" t="str">
            <v>2.4.168</v>
          </cell>
          <cell r="B66" t="str">
            <v>SUMINISTRO E INSTALACIÓN VÁLVULA MARIPOSA  D=6""</v>
          </cell>
          <cell r="C66" t="str">
            <v>UN</v>
          </cell>
        </row>
        <row r="67">
          <cell r="A67" t="str">
            <v>2.4.169</v>
          </cell>
          <cell r="B67" t="str">
            <v>GRAVAS PARA LECHO FILTRANTE (1.3 - 4.5 MM) DE CANTO RODADO</v>
          </cell>
          <cell r="C67" t="str">
            <v>M3</v>
          </cell>
        </row>
        <row r="68">
          <cell r="A68" t="str">
            <v>2.4.170</v>
          </cell>
          <cell r="B68" t="str">
            <v>GRAVAS PARA LECHO FILTRANTE (6 - 15 MM) DE CANTO RODADO</v>
          </cell>
          <cell r="C68" t="str">
            <v>M3</v>
          </cell>
        </row>
        <row r="69">
          <cell r="A69" t="str">
            <v>2.4.171</v>
          </cell>
          <cell r="B69" t="str">
            <v>GRAVAS PARA LECHO FILTRANTE (16 - 25 MM) DE CANTO RODADO</v>
          </cell>
          <cell r="C69" t="str">
            <v>M3</v>
          </cell>
        </row>
        <row r="70">
          <cell r="A70" t="str">
            <v>2.4.172</v>
          </cell>
          <cell r="B70" t="str">
            <v>ANTRACITA PARA LECHO FILTRANTE 1.09 mm</v>
          </cell>
          <cell r="C70" t="str">
            <v>M3</v>
          </cell>
        </row>
        <row r="71">
          <cell r="A71" t="str">
            <v>2.4.173</v>
          </cell>
          <cell r="B71" t="str">
            <v>SUMINISTRO E INSTALACION TEE PRESION PVC  D=1/2"</v>
          </cell>
          <cell r="C71" t="str">
            <v>UN</v>
          </cell>
        </row>
        <row r="72">
          <cell r="A72" t="str">
            <v>2.4.174</v>
          </cell>
          <cell r="B72" t="str">
            <v>SUMINISTRO E INSTALACION TEE PRESION PVC  D=3/4"</v>
          </cell>
          <cell r="C72" t="str">
            <v>UN</v>
          </cell>
        </row>
        <row r="73">
          <cell r="A73" t="str">
            <v>2.4.175</v>
          </cell>
          <cell r="B73" t="str">
            <v>SUMINISTRO E INSTALACION TEE PRESION PVC  D=1"</v>
          </cell>
          <cell r="C73" t="str">
            <v>UN</v>
          </cell>
        </row>
        <row r="74">
          <cell r="A74" t="str">
            <v>2.4.86</v>
          </cell>
          <cell r="B74" t="str">
            <v>Suministro e instalacion de union Mecanica PVC 2"</v>
          </cell>
          <cell r="C74" t="str">
            <v>UN</v>
          </cell>
        </row>
        <row r="75">
          <cell r="A75" t="str">
            <v>2.4.178</v>
          </cell>
          <cell r="B75" t="str">
            <v>SUMINISTRO E INSTALACION TEE PRESION PVC  D=2"</v>
          </cell>
          <cell r="C75" t="str">
            <v>UN</v>
          </cell>
        </row>
        <row r="76">
          <cell r="A76" t="str">
            <v>2.4.86</v>
          </cell>
          <cell r="B76" t="str">
            <v>Suministro e instalacion de union Mecanica PVC 2"</v>
          </cell>
          <cell r="C76" t="str">
            <v>UN</v>
          </cell>
        </row>
        <row r="77">
          <cell r="A77" t="str">
            <v>2.4.182</v>
          </cell>
          <cell r="B77" t="str">
            <v>SUMINISTRO E INSTALACION TEE PRESION PVC REDUCCION  D=1" x 1/2"</v>
          </cell>
          <cell r="C77" t="str">
            <v>UN</v>
          </cell>
        </row>
        <row r="78">
          <cell r="A78" t="str">
            <v>2.4.183</v>
          </cell>
          <cell r="B78" t="str">
            <v>SUMINISTRO E INSTALACION TEE PRESION PVC REDUCCION  D=1" x 3/4"</v>
          </cell>
          <cell r="C78" t="str">
            <v>UN</v>
          </cell>
        </row>
        <row r="79">
          <cell r="A79" t="str">
            <v>2.4.184</v>
          </cell>
          <cell r="B79" t="str">
            <v>SUMINISTRO E INSTALACION TEE PVC UM D=2 x2 x2"</v>
          </cell>
          <cell r="C79" t="str">
            <v>UN</v>
          </cell>
        </row>
        <row r="80">
          <cell r="A80" t="str">
            <v>2.4.185</v>
          </cell>
          <cell r="B80" t="str">
            <v>SUMINISTRO E INSTALACION TEE PVC UM D=2 1/2x2 x2"</v>
          </cell>
          <cell r="C80" t="str">
            <v>UN</v>
          </cell>
        </row>
        <row r="81">
          <cell r="A81" t="str">
            <v>2.4.186</v>
          </cell>
          <cell r="B81" t="str">
            <v>SUMINISTRO E INSTALACION TEE PVC UM D=2 1/2x2 x2 1/2"</v>
          </cell>
          <cell r="C81" t="str">
            <v>UN</v>
          </cell>
        </row>
        <row r="82">
          <cell r="A82" t="str">
            <v>2.4.86</v>
          </cell>
          <cell r="B82" t="str">
            <v>Suministro e instalacion de union Mecanica PVC 2"</v>
          </cell>
          <cell r="C82" t="str">
            <v>UN</v>
          </cell>
        </row>
        <row r="83">
          <cell r="A83" t="str">
            <v>2.4.188</v>
          </cell>
          <cell r="B83" t="str">
            <v>SUMINISTRO E INSTALACION TEE PVC UM D=2 1/2 x 2 1/2" x 2 1/2"</v>
          </cell>
          <cell r="C83" t="str">
            <v>UN</v>
          </cell>
        </row>
        <row r="84">
          <cell r="A84" t="str">
            <v>2.4.176</v>
          </cell>
          <cell r="B84" t="str">
            <v xml:space="preserve">Suministro e instalación Tee Unión Presión Platino PVC D=1 1/2" </v>
          </cell>
          <cell r="C84" t="str">
            <v>UN</v>
          </cell>
        </row>
        <row r="85">
          <cell r="A85" t="str">
            <v>2.4.179</v>
          </cell>
          <cell r="B85" t="str">
            <v>Suministro e instalacion Tee  Presion PVC  3"</v>
          </cell>
          <cell r="C85" t="str">
            <v>UN</v>
          </cell>
        </row>
        <row r="86">
          <cell r="A86" t="str">
            <v>2.4.180</v>
          </cell>
          <cell r="B86" t="str">
            <v>Suministro e instalación tee presion PVC  D=4"</v>
          </cell>
          <cell r="C86" t="str">
            <v>UN</v>
          </cell>
        </row>
        <row r="87">
          <cell r="A87" t="str">
            <v>2.4.189</v>
          </cell>
          <cell r="B87" t="str">
            <v>SUMINISTRO E INSTALACION TEE PVC UM D=3" x 2" x 2"</v>
          </cell>
          <cell r="C87" t="str">
            <v>UN</v>
          </cell>
        </row>
        <row r="88">
          <cell r="A88" t="str">
            <v>2.4.190</v>
          </cell>
          <cell r="B88" t="str">
            <v>SUMINISTRO E INSTALACION TEE PVC UM D=3" x 2" x 2 1/2"</v>
          </cell>
          <cell r="C88" t="str">
            <v>UN</v>
          </cell>
        </row>
        <row r="89">
          <cell r="A89" t="str">
            <v>2.4.191</v>
          </cell>
          <cell r="B89" t="str">
            <v>SUMINISTRO E INSTALACION TEE PVC UM D=3" x 2" x 3"</v>
          </cell>
          <cell r="C89" t="str">
            <v>UN</v>
          </cell>
        </row>
        <row r="90">
          <cell r="A90" t="str">
            <v>2.4.192</v>
          </cell>
          <cell r="B90" t="str">
            <v>SUMINISTRO E INSTALACION TEE PVC UM D=3" x 2 1/2" x 2 1/2"</v>
          </cell>
          <cell r="C90" t="str">
            <v>UN</v>
          </cell>
        </row>
        <row r="91">
          <cell r="A91" t="str">
            <v>2.4.193</v>
          </cell>
          <cell r="B91" t="str">
            <v xml:space="preserve"> SUMINISTRO E INSTALACION TEE PVC UM D=3" x 2 1/2" x 3"</v>
          </cell>
          <cell r="C91" t="str">
            <v>UN</v>
          </cell>
        </row>
        <row r="92">
          <cell r="A92" t="str">
            <v>2.4.194</v>
          </cell>
          <cell r="B92" t="str">
            <v>SUMINISTRO E INSTALACION TEE PVC UM D=3" x 3" x 2"</v>
          </cell>
          <cell r="C92" t="str">
            <v>UN</v>
          </cell>
        </row>
        <row r="93">
          <cell r="A93" t="str">
            <v>2.4.195</v>
          </cell>
          <cell r="B93" t="str">
            <v>SUMINISTRO E INSTALACION TEE PVC UM D=3" x 3" x 2 1/2"</v>
          </cell>
          <cell r="C93" t="str">
            <v>UN</v>
          </cell>
        </row>
        <row r="94">
          <cell r="A94" t="str">
            <v>2.4.196</v>
          </cell>
          <cell r="B94" t="str">
            <v>SUMINISTRO E INSTALACION TEE PVC UM D=4" x 2" x 3"</v>
          </cell>
          <cell r="C94" t="str">
            <v>UN</v>
          </cell>
        </row>
        <row r="95">
          <cell r="A95" t="str">
            <v>2.4.197</v>
          </cell>
          <cell r="B95" t="str">
            <v>SUMINISTRO E INSTALACION TEE PVC UM D=4" x 2" x 4"</v>
          </cell>
          <cell r="C95" t="str">
            <v>UN</v>
          </cell>
        </row>
        <row r="96">
          <cell r="A96" t="str">
            <v>2.4.198</v>
          </cell>
          <cell r="B96" t="str">
            <v>SUMINISTRO E INSTALACION TEE PVC UM D=4" x 2 1/2" x 4"</v>
          </cell>
          <cell r="C96" t="str">
            <v>UN</v>
          </cell>
        </row>
        <row r="97">
          <cell r="A97" t="str">
            <v>2.4.199</v>
          </cell>
          <cell r="B97" t="str">
            <v>SUMINISTRO E INSTALACION TEE PVC UM D=4" x 3" x 2"</v>
          </cell>
          <cell r="C97" t="str">
            <v>UN</v>
          </cell>
        </row>
        <row r="98">
          <cell r="A98" t="str">
            <v>2.4.200</v>
          </cell>
          <cell r="B98" t="str">
            <v>UMINISTRO E INSTALACION TEE PVC UM D=4" x 3" x 2 1/2"</v>
          </cell>
          <cell r="C98" t="str">
            <v>UN</v>
          </cell>
        </row>
        <row r="99">
          <cell r="A99" t="str">
            <v>2.4.201</v>
          </cell>
          <cell r="B99" t="str">
            <v>SUMINISTRO E INSTALACION TEE PVC UM D=4" x 3" x 3"</v>
          </cell>
          <cell r="C99" t="str">
            <v>UN</v>
          </cell>
        </row>
        <row r="100">
          <cell r="A100" t="str">
            <v>2.4.202</v>
          </cell>
          <cell r="B100" t="str">
            <v>SUMINISTRO E INSTALACION TEE PVC UM D=4" x 3" x 4"</v>
          </cell>
          <cell r="C100" t="str">
            <v>UN</v>
          </cell>
        </row>
        <row r="101">
          <cell r="A101" t="str">
            <v>2.4.203</v>
          </cell>
          <cell r="B101" t="str">
            <v>SUMINISTRO E INSTALACION TEE PVC UM D=4" x 4" x 2"</v>
          </cell>
          <cell r="C101" t="str">
            <v>UN</v>
          </cell>
        </row>
        <row r="102">
          <cell r="A102" t="str">
            <v>2.4.204</v>
          </cell>
          <cell r="B102" t="str">
            <v>SUMINISTRO E INSTALACION TEE PVC UM D=4" x 4" x 2 1/2"</v>
          </cell>
          <cell r="C102" t="str">
            <v>UN</v>
          </cell>
        </row>
        <row r="103">
          <cell r="A103" t="str">
            <v>2.4.205</v>
          </cell>
          <cell r="B103" t="str">
            <v>SUMINISTRO E INSTALACION TEE PVC UM D=4" x 4" x 3"</v>
          </cell>
          <cell r="C103" t="str">
            <v>UN</v>
          </cell>
        </row>
        <row r="104">
          <cell r="A104" t="str">
            <v>2.4.206</v>
          </cell>
          <cell r="B104" t="str">
            <v>SUMINISTRO E INSTALACION TEE PVC UM D=4" x 4" x 4"</v>
          </cell>
          <cell r="C104" t="str">
            <v>UN</v>
          </cell>
        </row>
        <row r="105">
          <cell r="A105" t="str">
            <v>2.4.207</v>
          </cell>
          <cell r="B105" t="str">
            <v>CODO PVC RADIO CORTO 90°   D =   3"</v>
          </cell>
          <cell r="C105" t="str">
            <v>UN</v>
          </cell>
        </row>
        <row r="106">
          <cell r="A106" t="str">
            <v>2.4.208</v>
          </cell>
          <cell r="B106" t="str">
            <v>SUMINISTRO E INSTALACION CODO GRAN RADIO PVC BIAXIAL 90°  D=4"</v>
          </cell>
          <cell r="C106" t="str">
            <v>UN</v>
          </cell>
        </row>
        <row r="107">
          <cell r="A107" t="str">
            <v>2.4.209</v>
          </cell>
          <cell r="B107" t="str">
            <v>SUMINISTRO E INSTALACION CODO GRAN RADIO PVC BIAXIAL 90°  D=6"</v>
          </cell>
          <cell r="C107" t="str">
            <v>UN</v>
          </cell>
        </row>
        <row r="108">
          <cell r="A108" t="str">
            <v>2.4.210</v>
          </cell>
          <cell r="B108" t="str">
            <v>SUMINISTRO E INSTALACION CODO GRAN RADIO PVC BIAXIAL 45°  D=3"</v>
          </cell>
          <cell r="C108" t="str">
            <v>UN</v>
          </cell>
        </row>
        <row r="109">
          <cell r="A109" t="str">
            <v>2.4.211</v>
          </cell>
          <cell r="B109" t="str">
            <v>SUMINISTRO E INSTALACION CODO GRAN RADIO PVC BIAXIAL 45°  D=4"</v>
          </cell>
          <cell r="C109" t="str">
            <v>UN</v>
          </cell>
        </row>
        <row r="110">
          <cell r="A110" t="str">
            <v>2.4.212</v>
          </cell>
          <cell r="B110" t="str">
            <v>SUMINISTRO E INSTALACION CODO GRAN RADIO PVC BIAXIAL 45°  D=6"</v>
          </cell>
          <cell r="C110" t="str">
            <v>UN</v>
          </cell>
        </row>
        <row r="111">
          <cell r="A111" t="str">
            <v>2.4.213</v>
          </cell>
          <cell r="B111" t="str">
            <v>SUMINISTRO E INSTALACION CODO GRAN RADIO PVC BIAXIAL 90°  D=3"</v>
          </cell>
          <cell r="C111" t="str">
            <v>UN</v>
          </cell>
        </row>
        <row r="112">
          <cell r="A112" t="str">
            <v>2.4.214</v>
          </cell>
          <cell r="B112" t="str">
            <v>SUMINISTRO E INSTALACION CODO GRAN RADIO PVC BIAXIAL 22.5°  D=3"</v>
          </cell>
          <cell r="C112" t="str">
            <v>UN</v>
          </cell>
        </row>
        <row r="113">
          <cell r="A113" t="str">
            <v>2.4.215</v>
          </cell>
          <cell r="B113" t="str">
            <v>SUMINISTRO E INSTALACION CODO GRAN RADIO PVC BIAXIAL 22.5°  D=4"</v>
          </cell>
          <cell r="C113" t="str">
            <v>UN</v>
          </cell>
        </row>
        <row r="114">
          <cell r="A114" t="str">
            <v>2.4.216</v>
          </cell>
          <cell r="B114" t="str">
            <v>SUMINISTRO E INSTALACION CODO GRAN RADIO PVC BIAXIAL 22.5°  D=6"</v>
          </cell>
          <cell r="C114" t="str">
            <v>UN</v>
          </cell>
        </row>
        <row r="115">
          <cell r="A115" t="str">
            <v>2.4.217</v>
          </cell>
          <cell r="B115" t="str">
            <v>SUMINISTRO E INSTALACION CODO GRAN RADIO PVC BIAXIAL 11 1/4°  D=3"</v>
          </cell>
          <cell r="C115" t="str">
            <v>UN</v>
          </cell>
        </row>
        <row r="116">
          <cell r="A116" t="str">
            <v>2.4.218</v>
          </cell>
          <cell r="B116" t="str">
            <v>SUMINISTRO E INSTALACION CODO GRAN RADIO PVC BIAXIAL 11 1/4°  D=4"</v>
          </cell>
          <cell r="C116" t="str">
            <v>UN</v>
          </cell>
        </row>
        <row r="117">
          <cell r="A117" t="str">
            <v>2.4.219</v>
          </cell>
          <cell r="B117" t="str">
            <v>SUMINISTRO E INSTALACION CODO GRAN RADIO PVC BIAXIAL 11 1/4°  D=6"</v>
          </cell>
          <cell r="C117" t="str">
            <v>UN</v>
          </cell>
        </row>
        <row r="118">
          <cell r="A118" t="str">
            <v>2.4.220</v>
          </cell>
          <cell r="B118" t="str">
            <v>SUMINISTRO E INSTALACION CODO PVC SANITARIO D=12"</v>
          </cell>
          <cell r="C118" t="str">
            <v>UN</v>
          </cell>
        </row>
        <row r="119">
          <cell r="A119" t="str">
            <v>2.4.221</v>
          </cell>
          <cell r="B119" t="str">
            <v>SUMINISTRO E INSTALACIÓN DE MEDIDOR 1/2" CHORRO ÚNICO CLASE B INCLUYE ACCESORIOS COMPLEMENTARIOS PARA SU CONEXIÓN</v>
          </cell>
          <cell r="C119" t="str">
            <v>UN</v>
          </cell>
        </row>
        <row r="120">
          <cell r="A120" t="str">
            <v>2.4.222</v>
          </cell>
          <cell r="B120" t="str">
            <v>SUMINISTRO E INSTALACIÓN DE CAJA PARA MEDIDOR DE 1/2" CON TAPA HD</v>
          </cell>
          <cell r="C120" t="str">
            <v>UN</v>
          </cell>
        </row>
        <row r="121">
          <cell r="A121" t="str">
            <v>2.4.223</v>
          </cell>
          <cell r="B121" t="str">
            <v xml:space="preserve">SUMINISTRO E INSTALACIÓN DE VARILLA PARA ANCLAJE GALVANIZADA D=1/2"" INCLUYE TUERCA Y ARANDELA CUADRADA DE 0.1*0.1M*1/8"  </v>
          </cell>
          <cell r="C121" t="str">
            <v>UN</v>
          </cell>
        </row>
        <row r="122">
          <cell r="A122" t="str">
            <v>2.4.224</v>
          </cell>
          <cell r="B122" t="str">
            <v xml:space="preserve">SUMINISTRO E INSTALACIÓN DE VALVULA COMPUERTA H.F. D = 2" Extremo Brida Sello Elástico, 250 PSI.  </v>
          </cell>
          <cell r="C122" t="str">
            <v>UN</v>
          </cell>
        </row>
        <row r="123">
          <cell r="A123" t="str">
            <v>2.4.225</v>
          </cell>
          <cell r="B123" t="str">
            <v>SUMINISTRO E INSTALACIÓN VÁLVULA COMPUERTA  H.F. D = 3" EXTREMO BRIDA SELLO ELASTICO, 250 PSI</v>
          </cell>
          <cell r="C123" t="str">
            <v>UN</v>
          </cell>
        </row>
        <row r="124">
          <cell r="A124" t="str">
            <v>2.4.226</v>
          </cell>
          <cell r="B124" t="str">
            <v>Suministro e Instalación de Valvula Compuerta H.F. D=4" Extremo Brida Sello Elástico, 250 PSI</v>
          </cell>
          <cell r="C124" t="str">
            <v>UN</v>
          </cell>
        </row>
        <row r="125">
          <cell r="A125" t="str">
            <v>2.4.227</v>
          </cell>
          <cell r="B125" t="str">
            <v>Suministro e Instalación de Valvula Compuerta  (Extremo Bridada) 6"</v>
          </cell>
          <cell r="C125" t="str">
            <v>UN</v>
          </cell>
        </row>
        <row r="126">
          <cell r="A126" t="str">
            <v>2.4.228</v>
          </cell>
          <cell r="B126" t="str">
            <v xml:space="preserve">SUMINISTRO E INSTALACIÓN VÁLVULA COMPUERTA H.F. D = 8" EXTREMO BRIDA SELLO ELASTICO, 250 PSI  </v>
          </cell>
          <cell r="C126" t="str">
            <v>UN</v>
          </cell>
        </row>
        <row r="127">
          <cell r="A127" t="str">
            <v>2.4.229</v>
          </cell>
          <cell r="B127" t="str">
            <v xml:space="preserve">SUMINISTRO E INSTALACIÓN VÁLVULA COMPUERTA H.F.  D = 2" EXTREMO LISO, SELLO ELASTICO 250 PSI  </v>
          </cell>
          <cell r="C127" t="str">
            <v>UN</v>
          </cell>
        </row>
        <row r="128">
          <cell r="A128" t="str">
            <v>2.4.230</v>
          </cell>
          <cell r="B128" t="str">
            <v>SUMINISTRO E INSTALACIÓN VÁLVULA COMPUERTA H.F. D = 3" EXTREMO LISO, SELLO ELASTICO, 250 PSI</v>
          </cell>
          <cell r="C128" t="str">
            <v>UN</v>
          </cell>
        </row>
        <row r="129">
          <cell r="A129" t="str">
            <v>2.4.231</v>
          </cell>
          <cell r="B129" t="str">
            <v xml:space="preserve">SUMINISTRO E INSTALACIÓN VÁLVULA COMPUERTA H.F. D = 4" EXTREMO LISO, SELLO ELASTICO, 250 PSI  </v>
          </cell>
          <cell r="C129" t="str">
            <v>UN</v>
          </cell>
        </row>
        <row r="130">
          <cell r="A130" t="str">
            <v>2.4.232</v>
          </cell>
          <cell r="B130" t="str">
            <v xml:space="preserve">SUMINISTRO E INSTALACIÓN VÁLVULA COMPUERTA  H.F. D = 6" EXTREMO LISO, SELLO ELASTICO, 250 PSI  </v>
          </cell>
          <cell r="C130" t="str">
            <v>UN</v>
          </cell>
        </row>
        <row r="131">
          <cell r="A131" t="str">
            <v>2.4.233</v>
          </cell>
          <cell r="B131" t="str">
            <v xml:space="preserve">SUMINISTRO E INSTALACIÓN VÁLVULA COMPUERTA H.F. D = 8" EXTREMO LISO, SELLO ELASTICO, 250 PSI </v>
          </cell>
          <cell r="C131" t="str">
            <v>UN</v>
          </cell>
        </row>
        <row r="132">
          <cell r="A132" t="str">
            <v>2.4.234</v>
          </cell>
          <cell r="B132" t="str">
            <v>SUMINISTRO E INSTALACIÓN HIDRANTE TIPO MILLAN  D = 3" BRIDA</v>
          </cell>
          <cell r="C132" t="str">
            <v>UN</v>
          </cell>
        </row>
        <row r="133">
          <cell r="A133" t="str">
            <v>2.4.235</v>
          </cell>
          <cell r="B133" t="str">
            <v>SUMINISTRO E INSTALACIÓN HIDRANTE TIPO MILLAN  D = 4" BRIDA</v>
          </cell>
          <cell r="C133" t="str">
            <v>UN</v>
          </cell>
        </row>
        <row r="134">
          <cell r="A134" t="str">
            <v>2.4.236</v>
          </cell>
          <cell r="B134" t="str">
            <v>SUMINISTRO E INSTALACIÓN HIDRANTE TIPO MILLAN  D = 6" BRIDA</v>
          </cell>
          <cell r="C134" t="str">
            <v>UN</v>
          </cell>
        </row>
        <row r="135">
          <cell r="A135" t="str">
            <v>2.4.237</v>
          </cell>
          <cell r="B135" t="str">
            <v>SUMINISTRO E INSTALACIÓN HIDRANTE TIPO MILLAN  D = 3" E.L.</v>
          </cell>
          <cell r="C135" t="str">
            <v>UN</v>
          </cell>
        </row>
        <row r="136">
          <cell r="A136" t="str">
            <v>2.4.238</v>
          </cell>
          <cell r="B136" t="str">
            <v>SUMINISTRO E INSTALACIÓN HIDRANTE TIPO MILLAN  D = 4" E.L.</v>
          </cell>
          <cell r="C136" t="str">
            <v>UN</v>
          </cell>
        </row>
        <row r="137">
          <cell r="A137" t="str">
            <v>2.4.239</v>
          </cell>
          <cell r="B137" t="str">
            <v>SUMINISTRO E INSTALACIÓN HIDRANTE TIPO MILLAN  D = 6" E.L.</v>
          </cell>
          <cell r="C137" t="str">
            <v>UN</v>
          </cell>
        </row>
        <row r="138">
          <cell r="A138" t="str">
            <v>2.4.240</v>
          </cell>
          <cell r="B138" t="str">
            <v>SUMINISTRO E INSTALACIÓN VÁLVULA DE CHEQUE H.F.   D = 2" E. BRIDA</v>
          </cell>
          <cell r="C138" t="str">
            <v>UN</v>
          </cell>
        </row>
        <row r="139">
          <cell r="A139" t="str">
            <v>2.4.241</v>
          </cell>
          <cell r="B139" t="str">
            <v>SUMINISTRO E INSTALACIÓN VÁLVULA DE CHEQUE H.F.   D = 3" E. BRIDA</v>
          </cell>
          <cell r="C139" t="str">
            <v>UN</v>
          </cell>
        </row>
        <row r="140">
          <cell r="A140" t="str">
            <v>2.4.242</v>
          </cell>
          <cell r="B140" t="str">
            <v>SUMINISTRO E INSTALACIÓN VÁLVULA DE CHEQUE H.F.   D = 4" E. BRIDA</v>
          </cell>
          <cell r="C140" t="str">
            <v>UN</v>
          </cell>
        </row>
        <row r="141">
          <cell r="A141" t="str">
            <v>2.4.243</v>
          </cell>
          <cell r="B141" t="str">
            <v>SUMINISTRO E INSTALACIÓN VÁLULA DE CHEQUE H.F.    D =  6" E. BRIDA</v>
          </cell>
          <cell r="C141" t="str">
            <v>UN</v>
          </cell>
        </row>
        <row r="142">
          <cell r="A142" t="str">
            <v>2.4.244</v>
          </cell>
          <cell r="B142" t="str">
            <v>SUMINISTRO E INSTALACIÓN VÁLVULA DE CHEQUE H.F.  D = 8" E. BRIDA</v>
          </cell>
          <cell r="C142" t="str">
            <v>UN</v>
          </cell>
        </row>
        <row r="143">
          <cell r="A143" t="str">
            <v>2.4.245</v>
          </cell>
          <cell r="B143" t="str">
            <v>SUMINISTRO E INSTALACIÓN REGISTRO DE BOLA  D = 2" TIPO PESADO</v>
          </cell>
          <cell r="C143" t="str">
            <v>UN</v>
          </cell>
        </row>
        <row r="144">
          <cell r="A144" t="str">
            <v>2.4.246</v>
          </cell>
          <cell r="B144" t="str">
            <v>SUMINISTRO E INSTALACIÓN REGISTRO DE BOLA  D = 2½" TIPO PESAD</v>
          </cell>
          <cell r="C144" t="str">
            <v>UN</v>
          </cell>
        </row>
        <row r="145">
          <cell r="A145" t="str">
            <v>2.4.247</v>
          </cell>
          <cell r="B145" t="str">
            <v>SUMINISTRO E INSTALACIÓN REGISTRO DE BOLA  D = 3" TIPO PESADO</v>
          </cell>
          <cell r="C145" t="str">
            <v>UN</v>
          </cell>
        </row>
        <row r="146">
          <cell r="A146" t="str">
            <v>2.4.248</v>
          </cell>
          <cell r="B146" t="str">
            <v>SUMINISTRO E INSTALACIÓN REGISTRO DE BOLA  D = 4" TIPO PESADO</v>
          </cell>
          <cell r="C146" t="str">
            <v>UN</v>
          </cell>
        </row>
        <row r="147">
          <cell r="A147" t="str">
            <v>2.4.249</v>
          </cell>
          <cell r="B147" t="str">
            <v>SUMINISTRO E INSTALACIÓN REGISTRO DE BOLA  D = ½" TIPO LIVIANO</v>
          </cell>
          <cell r="C147" t="str">
            <v>UN</v>
          </cell>
        </row>
        <row r="148">
          <cell r="A148" t="str">
            <v>2.4.250</v>
          </cell>
          <cell r="B148" t="str">
            <v>SUMINISTRO E INSTALACIÓN REGISTRO DE BOLA  D = 3/4"  TIPO LIVIANO</v>
          </cell>
          <cell r="C148" t="str">
            <v>UN</v>
          </cell>
        </row>
        <row r="149">
          <cell r="A149" t="str">
            <v>2.4.251</v>
          </cell>
          <cell r="B149" t="str">
            <v>SUMINISTRO E INSTALACIÓN REGISTRO DE BOLA  D = 1"  TIPO LIVIANO</v>
          </cell>
          <cell r="C149" t="str">
            <v>UN</v>
          </cell>
        </row>
        <row r="150">
          <cell r="A150" t="str">
            <v>2.4.252</v>
          </cell>
          <cell r="B150" t="str">
            <v>SUMINISTRO E INSTALACIÓN REGISTRO DE BOLA  D = 1½" TIPO LIVIANO</v>
          </cell>
          <cell r="C150" t="str">
            <v>UN</v>
          </cell>
        </row>
        <row r="151">
          <cell r="A151" t="str">
            <v>2.4.253</v>
          </cell>
          <cell r="B151" t="str">
            <v>SUMINISTRO E INSTALACIÓN REGISTRO DE BOLA  D = 2" TIPO LIVIANO</v>
          </cell>
          <cell r="C151" t="str">
            <v>UN</v>
          </cell>
        </row>
        <row r="152">
          <cell r="A152" t="str">
            <v>2.4.254</v>
          </cell>
          <cell r="B152" t="str">
            <v>CONEXIONES DOMICILIARIAS PVC 1/2", INCLUYE CAJA Y MEDIDOR</v>
          </cell>
          <cell r="C152" t="str">
            <v>UN</v>
          </cell>
        </row>
        <row r="153">
          <cell r="A153" t="str">
            <v>2.4.255</v>
          </cell>
          <cell r="B153" t="str">
            <v xml:space="preserve">SUMINISTRO E INSTALACIÓN CAJAS PARA VÁLVULAS TIPO CHOROTE EN H.F.  </v>
          </cell>
          <cell r="C153" t="str">
            <v>UN</v>
          </cell>
        </row>
        <row r="154">
          <cell r="A154" t="str">
            <v>2.4.256</v>
          </cell>
          <cell r="B154" t="str">
            <v>SUMINISTRO E INSTALACIÓN VENTOSA DE DOBLE ACCIÓN  D = ½"  EN HIERRO DÚCTIL</v>
          </cell>
          <cell r="C154" t="str">
            <v>UN</v>
          </cell>
        </row>
        <row r="155">
          <cell r="A155" t="str">
            <v>2.4.257</v>
          </cell>
          <cell r="B155" t="str">
            <v>SUMINISTRO E INSTALACIÓN VENTOSA  DE DOBLE ACCIÓN PVC  D = 2"  250 PSI</v>
          </cell>
          <cell r="C155" t="str">
            <v>UN</v>
          </cell>
        </row>
        <row r="156">
          <cell r="A156" t="str">
            <v>2.4.258</v>
          </cell>
          <cell r="B156" t="str">
            <v xml:space="preserve">ARENA PARA LECHO FILTRANTE (CANTO RODADO, % SILICE &gt;99, CE = (0.7 - 0.9), % SOLUBILIDAD HCI &lt; 4%, COEFICIENTE UNIF. = (2 - 3.5)).  </v>
          </cell>
          <cell r="C156" t="str">
            <v>M3</v>
          </cell>
        </row>
        <row r="157">
          <cell r="A157" t="str">
            <v>2.4.259</v>
          </cell>
          <cell r="B157" t="str">
            <v>GRAVAS PARA LECHO FILTRANTE (3 - 5 MM) DE CANTO RODADO</v>
          </cell>
          <cell r="C157" t="str">
            <v>M3</v>
          </cell>
        </row>
        <row r="158">
          <cell r="A158" t="str">
            <v xml:space="preserve">2.4.260 </v>
          </cell>
          <cell r="B158" t="str">
            <v>Suministro e instalación Cinta PVC D = 0.10 m</v>
          </cell>
          <cell r="C158" t="str">
            <v>ML</v>
          </cell>
        </row>
        <row r="159">
          <cell r="A159" t="str">
            <v>2.4.261</v>
          </cell>
          <cell r="B159" t="str">
            <v xml:space="preserve">CINTA SIKA  PVC. V=0.15  </v>
          </cell>
          <cell r="C159" t="str">
            <v>ML</v>
          </cell>
        </row>
        <row r="160">
          <cell r="A160" t="str">
            <v>2.4.262</v>
          </cell>
          <cell r="B160" t="str">
            <v>Suministro e instalación Cinta PVC D = 0.22 m</v>
          </cell>
          <cell r="C160" t="str">
            <v>ML</v>
          </cell>
        </row>
        <row r="161">
          <cell r="A161" t="str">
            <v>2.5.1</v>
          </cell>
          <cell r="B161" t="str">
            <v>UNIÓN PVC SANITARIA D=2"</v>
          </cell>
          <cell r="C161" t="str">
            <v>UN</v>
          </cell>
        </row>
        <row r="162">
          <cell r="A162" t="str">
            <v>2.5.2</v>
          </cell>
          <cell r="B162" t="str">
            <v>UNIÓN PVC SANITARIA D=3"</v>
          </cell>
          <cell r="C162" t="str">
            <v>UN</v>
          </cell>
        </row>
        <row r="163">
          <cell r="A163" t="str">
            <v>2.5.3</v>
          </cell>
          <cell r="B163" t="str">
            <v>UNIÓN PVC SANITARIA D=4"</v>
          </cell>
          <cell r="C163" t="str">
            <v>UN</v>
          </cell>
        </row>
        <row r="164">
          <cell r="A164" t="str">
            <v>2.5.4</v>
          </cell>
          <cell r="B164" t="str">
            <v>UNIÓN PVC SANITARIA D=6"</v>
          </cell>
          <cell r="C164" t="str">
            <v>UN</v>
          </cell>
        </row>
        <row r="165">
          <cell r="A165" t="str">
            <v>2.5.5</v>
          </cell>
          <cell r="B165" t="str">
            <v>UNIÓN PVC SANITARIA D=8"</v>
          </cell>
          <cell r="C165" t="str">
            <v>UN</v>
          </cell>
        </row>
        <row r="166">
          <cell r="A166" t="str">
            <v>2.5.6</v>
          </cell>
          <cell r="B166" t="str">
            <v>SUMINISTRO TUBERÍA DE ALCANTARILLADO PVC  D= 24"</v>
          </cell>
          <cell r="C166" t="str">
            <v>ML</v>
          </cell>
        </row>
        <row r="167">
          <cell r="A167" t="str">
            <v>2.5.6A</v>
          </cell>
          <cell r="B167" t="str">
            <v>INSTALACIÓN TUBERÍA DE ALCANTARILLADO PVC  D= 24"</v>
          </cell>
          <cell r="C167" t="str">
            <v>ML</v>
          </cell>
        </row>
        <row r="168">
          <cell r="A168" t="str">
            <v>2.5.7</v>
          </cell>
          <cell r="B168" t="str">
            <v>SUMINISTRO E INSTALACIÓN TUBERÍA DE ALCANTARILLADO PVC  D= 36"</v>
          </cell>
          <cell r="C168" t="str">
            <v>ML</v>
          </cell>
        </row>
        <row r="169">
          <cell r="A169" t="str">
            <v>2.5.8</v>
          </cell>
          <cell r="B169" t="str">
            <v xml:space="preserve">SUMINISTRO E INSTALACIÓN TUBERÍA DE ALCANTARILLADO PVC  D= 42"  </v>
          </cell>
          <cell r="C169" t="str">
            <v>ML</v>
          </cell>
        </row>
        <row r="170">
          <cell r="A170" t="str">
            <v>2.5.9</v>
          </cell>
          <cell r="B170" t="str">
            <v xml:space="preserve">SUMINISTRO E INSTALACION CODO PVC SANITARIO D=4"  </v>
          </cell>
          <cell r="C170" t="str">
            <v>UN</v>
          </cell>
        </row>
        <row r="171">
          <cell r="A171" t="str">
            <v>2.5.10</v>
          </cell>
          <cell r="B171" t="str">
            <v xml:space="preserve">SUMINISTRO E INSTALACION CODO PVC SANITARIO D=6"  </v>
          </cell>
          <cell r="C171" t="str">
            <v>UN</v>
          </cell>
        </row>
        <row r="172">
          <cell r="A172" t="str">
            <v>2.5.11</v>
          </cell>
          <cell r="B172" t="str">
            <v>SUMINISTRO E INSTALACION CODO PVC SANITARIO D=8"</v>
          </cell>
          <cell r="C172" t="str">
            <v>UN</v>
          </cell>
        </row>
        <row r="173">
          <cell r="A173" t="str">
            <v>2.5.12</v>
          </cell>
          <cell r="B173" t="str">
            <v>SUMINISTRO E INSTALACION CODO PVC SANITARIO D=2"</v>
          </cell>
          <cell r="C173" t="str">
            <v>UN</v>
          </cell>
        </row>
        <row r="174">
          <cell r="A174" t="str">
            <v>2.5.13</v>
          </cell>
          <cell r="B174" t="str">
            <v>SUMINISTRO E INSTALACION CODO PVC SANITARIO D=3"</v>
          </cell>
          <cell r="C174" t="str">
            <v>UN</v>
          </cell>
        </row>
        <row r="175">
          <cell r="A175" t="str">
            <v>2.5.14</v>
          </cell>
          <cell r="B175" t="str">
            <v>SUMINISTRO E INSTALACION CODO PVC SANITARIO D=10"</v>
          </cell>
          <cell r="C175" t="str">
            <v>UN</v>
          </cell>
        </row>
        <row r="176">
          <cell r="A176" t="str">
            <v>2.5.15</v>
          </cell>
          <cell r="B176" t="str">
            <v>SUMINISTRO E INSTALACION ADAPTADOR DE LIMPIEZA PVC SANITARIA D=2"</v>
          </cell>
          <cell r="C176" t="str">
            <v>UN</v>
          </cell>
        </row>
        <row r="177">
          <cell r="A177" t="str">
            <v>2.5.16</v>
          </cell>
          <cell r="B177" t="str">
            <v>SUMINISTRO E INSTALACION ADAPTADOR DE LIMPIEZA PVC SANITARIA D=3"</v>
          </cell>
          <cell r="C177" t="str">
            <v>UN</v>
          </cell>
        </row>
        <row r="178">
          <cell r="A178" t="str">
            <v>2.5.17</v>
          </cell>
          <cell r="B178" t="str">
            <v>SUMINISTRO E INSTALACION ADAPTADOR DE LIMPIEZA PVC SANITARIA D=4"</v>
          </cell>
          <cell r="C178" t="str">
            <v>UN</v>
          </cell>
        </row>
        <row r="179">
          <cell r="A179" t="str">
            <v>2.5.18</v>
          </cell>
          <cell r="B179" t="str">
            <v>SUMINISTRO E INSTALACION ADAPTADOR DE LIMPIEZA PVC SANITARIA D=6"</v>
          </cell>
          <cell r="C179" t="str">
            <v>UN</v>
          </cell>
        </row>
        <row r="180">
          <cell r="A180" t="str">
            <v>2.5.19</v>
          </cell>
          <cell r="B180" t="str">
            <v>SUMINISTRO E INSTALACION YEE PVC SANITARIA D=2"</v>
          </cell>
          <cell r="C180" t="str">
            <v>UN</v>
          </cell>
        </row>
        <row r="181">
          <cell r="A181" t="str">
            <v>2.5.20</v>
          </cell>
          <cell r="B181" t="str">
            <v>SUMINISTRO E INSTALACION YEE PVC SANITARIA D=3"</v>
          </cell>
          <cell r="C181" t="str">
            <v>UN</v>
          </cell>
        </row>
        <row r="182">
          <cell r="A182" t="str">
            <v>2.5.21</v>
          </cell>
          <cell r="B182" t="str">
            <v>SUMINISTRO E INSTALACION YEE PVC SANITARIA D=4"</v>
          </cell>
          <cell r="C182" t="str">
            <v>UN</v>
          </cell>
        </row>
        <row r="183">
          <cell r="A183" t="str">
            <v>2.5.22</v>
          </cell>
          <cell r="B183" t="str">
            <v>SUMINISTRO E INSTALACION YEE PVC SANITARIA D=6"</v>
          </cell>
          <cell r="C183" t="str">
            <v>UN</v>
          </cell>
        </row>
        <row r="184">
          <cell r="A184" t="str">
            <v>2.5.23</v>
          </cell>
          <cell r="B184" t="str">
            <v>SUMINISTRO E INSTALACIÓN TUBERIA DE ALCANTARILLADO GRP  D= 300mm, PN=1 Bar, SN=2500 (N/m2), incluye acople cada 6.0m</v>
          </cell>
          <cell r="C184" t="str">
            <v>ML</v>
          </cell>
        </row>
        <row r="185">
          <cell r="A185" t="str">
            <v>2.5.24</v>
          </cell>
          <cell r="B185" t="str">
            <v>SUMINISTRO E INSTALACIÓN TUBERIA DE ALCANTARILLADO GRP  D= 350mm, PN=1 Bar, SN=2500 (N/m2), incluye acople cada 6.0m</v>
          </cell>
          <cell r="C185" t="str">
            <v>ML</v>
          </cell>
        </row>
        <row r="186">
          <cell r="A186" t="str">
            <v>2.5.25</v>
          </cell>
          <cell r="B186" t="str">
            <v>SUMINISTRO E INSTALACIÓN TUBERIA DE ALCANTARILLADO GRP  D= 400mm, PN=1 Bar, SN=2500 (N/m2), incluye acople cada 6.0m</v>
          </cell>
          <cell r="C186" t="str">
            <v>ML</v>
          </cell>
        </row>
        <row r="187">
          <cell r="A187" t="str">
            <v>2.5.26</v>
          </cell>
          <cell r="B187" t="str">
            <v>SUMINISTRO E INSTALACIÓN TUBERIA DE ALCANTARILLADO GRP  D= 450mm, PN=1 Bar, SN=2500 (N/m2), incluye acople cada 6.0m</v>
          </cell>
          <cell r="C187" t="str">
            <v>ML</v>
          </cell>
        </row>
        <row r="188">
          <cell r="A188" t="str">
            <v>2.5.27</v>
          </cell>
          <cell r="B188" t="str">
            <v>SUMINISTRO E INSTALACIÓN TUBERIA DE ALCANTARILLADO GRP  D= 500mm, PN=1 Bar, SN=2500 (N/m2), incluye acople cada 6.0m</v>
          </cell>
          <cell r="C188" t="str">
            <v>ML</v>
          </cell>
        </row>
        <row r="189">
          <cell r="A189" t="str">
            <v>2.5.28</v>
          </cell>
          <cell r="B189" t="str">
            <v>SUMINISTRO E INSTALACIÓN TUBERIA DE ALCANTARILLADO GRP  D= 600mm, PN=1 Bar, SN=2500 (N/m2), incluye acople cada 6.0m</v>
          </cell>
          <cell r="C189" t="str">
            <v>ML</v>
          </cell>
        </row>
        <row r="190">
          <cell r="A190" t="str">
            <v>2.5.29</v>
          </cell>
          <cell r="B190" t="str">
            <v>SUMINISTRO E INSTALACIÓN TUBERIA DE ALCANTARILLADO GRP  D= 700mm, PN=1 Bar, SN=2500 (N/m2), incluye acople cada 6.0m</v>
          </cell>
          <cell r="C190" t="str">
            <v>ML</v>
          </cell>
        </row>
        <row r="191">
          <cell r="A191" t="str">
            <v>2.5.30</v>
          </cell>
          <cell r="B191" t="str">
            <v>SUMINISTRO E INSTALACIÓN TUBERIA DE ALCANTARILLADO GRP  D= 800mm, PN=1 Bar, SN=2500 (N/m2), incluye acople cada 6.0m</v>
          </cell>
          <cell r="C191" t="str">
            <v>ML</v>
          </cell>
        </row>
        <row r="192">
          <cell r="A192" t="str">
            <v>2.5.31</v>
          </cell>
          <cell r="B192" t="str">
            <v>SUMINISTRO E INSTALACIÓN TUBERIA DE ALCANTARILLADO GRP  D= 900mm, PN=1 Bar, SN=2500 (N/m2), incluye acople cada 6.0m</v>
          </cell>
          <cell r="C192" t="str">
            <v>ML</v>
          </cell>
        </row>
        <row r="193">
          <cell r="A193" t="str">
            <v>2.5.32</v>
          </cell>
          <cell r="B193" t="str">
            <v>SUMINISTRO E INSTALACIÓN TUBERIA DE ALCANTARILLADO GRP  D= 1000mm, PN=1 Bar, SN=2500 (N/m2), incluye acople cada 6.0m</v>
          </cell>
          <cell r="C193" t="str">
            <v>ML</v>
          </cell>
        </row>
        <row r="194">
          <cell r="A194" t="str">
            <v>2.5.33</v>
          </cell>
          <cell r="B194" t="str">
            <v>SUMINISTRO E INSTALACIÓN TUBERIA DE ALCANTARILLADO GRP  D= 1100mm, PN=1 Bar, SN=2500 (N/m2), incluye acople cada 6.0m</v>
          </cell>
          <cell r="C194" t="str">
            <v>ML</v>
          </cell>
        </row>
        <row r="195">
          <cell r="A195" t="str">
            <v>2.5.34</v>
          </cell>
          <cell r="B195" t="str">
            <v>SUMINISTRO E INSTALACIÓN TUBERIA DE ALCANTARILLADO GRP  D= 1200mm, PN=1 Bar, SN=2500 (N/m2), incluye acople cada 6.0m</v>
          </cell>
          <cell r="C195" t="str">
            <v>ML</v>
          </cell>
        </row>
        <row r="196">
          <cell r="A196" t="str">
            <v>2.5.35</v>
          </cell>
          <cell r="B196" t="str">
            <v>SUMINISTRO E INSTALACIÓN TUBERIA DE ALCANTARILLADO GRP  D= 1400mm, PN=1 Bar, SN=2500 (N/m2), incluye acople cada 6.0m</v>
          </cell>
          <cell r="C196" t="str">
            <v>ML</v>
          </cell>
        </row>
        <row r="197">
          <cell r="A197" t="str">
            <v>2.5.36</v>
          </cell>
          <cell r="B197" t="str">
            <v>SUMINISTRO E INSTALACIÓN TUBERIA DE ALCANTARILLADO GRP  D= 1600mm, PN=1 Bar, SN=2500 (N/m2), incluye acople cada 6.0m</v>
          </cell>
          <cell r="C197" t="str">
            <v>ML</v>
          </cell>
        </row>
        <row r="198">
          <cell r="A198" t="str">
            <v>2.5.37</v>
          </cell>
          <cell r="B198" t="str">
            <v>EXCAVACIÓN A MANO MATERIAL COMUN DE 0 m  a 1.5 m</v>
          </cell>
          <cell r="C198" t="str">
            <v>M3</v>
          </cell>
        </row>
        <row r="199">
          <cell r="A199" t="str">
            <v>2.5.38</v>
          </cell>
          <cell r="B199" t="str">
            <v>EXCAVACIÓN A MANO MATERIAL COMUN DE 1.5 m  a  3 m</v>
          </cell>
          <cell r="C199" t="str">
            <v>M3</v>
          </cell>
        </row>
        <row r="200">
          <cell r="A200" t="str">
            <v>2.5.39</v>
          </cell>
          <cell r="B200" t="str">
            <v>EXCAVACIÓN A MANO MATERIAL COMUN  &gt; A 3</v>
          </cell>
          <cell r="C200" t="str">
            <v>M3</v>
          </cell>
        </row>
        <row r="201">
          <cell r="A201" t="str">
            <v>2.5.40</v>
          </cell>
          <cell r="B201" t="str">
            <v xml:space="preserve">SUMINISTRO E INSTALACIÓN TUBERÍA DE ALCANTARILLADO PVC D=4" </v>
          </cell>
          <cell r="C201" t="str">
            <v>ML</v>
          </cell>
        </row>
        <row r="202">
          <cell r="A202" t="str">
            <v>2.5.41</v>
          </cell>
          <cell r="B202" t="str">
            <v xml:space="preserve">SUMINISTRO E INSTALACIÓN TUBERÍA DE ALCANTARILLADO PVC  D= 6"   </v>
          </cell>
          <cell r="C202" t="str">
            <v>ML</v>
          </cell>
        </row>
        <row r="203">
          <cell r="A203" t="str">
            <v>2.5.42</v>
          </cell>
          <cell r="B203" t="str">
            <v xml:space="preserve">SUMINISTRO E INSTALACIÓN TUBERÍA DE ALCANTARILLADO PVC D=8"   </v>
          </cell>
          <cell r="C203" t="str">
            <v>ML</v>
          </cell>
        </row>
        <row r="204">
          <cell r="A204" t="str">
            <v>2.5.43</v>
          </cell>
          <cell r="B204" t="str">
            <v xml:space="preserve">SUMINISTRO E INSTALACIÓN TUBERÍA DE ALCANTARILLADO PVC  D=10"   </v>
          </cell>
          <cell r="C204" t="str">
            <v>ML</v>
          </cell>
        </row>
        <row r="205">
          <cell r="A205" t="str">
            <v>2.5.44</v>
          </cell>
          <cell r="B205" t="str">
            <v>SUMINISTRO TUBERÍA DE ALCANTARILLADO PVC  D=12"</v>
          </cell>
          <cell r="C205" t="str">
            <v>ML</v>
          </cell>
        </row>
        <row r="206">
          <cell r="A206" t="str">
            <v>2.5.44A</v>
          </cell>
          <cell r="B206" t="str">
            <v>INSTALACIÓN TUBERÍA DE ALCANTARILLADO PVC  D=12"</v>
          </cell>
          <cell r="C206" t="str">
            <v>ML</v>
          </cell>
        </row>
        <row r="207">
          <cell r="A207" t="str">
            <v>2.5.45</v>
          </cell>
          <cell r="B207" t="str">
            <v>SUMINISTRO E INSTALACIÓN TUBERÍA DE ALCANTARILLADO PVC  D=16"</v>
          </cell>
          <cell r="C207" t="str">
            <v>ML</v>
          </cell>
        </row>
        <row r="208">
          <cell r="A208" t="str">
            <v>2.5.46</v>
          </cell>
          <cell r="B208" t="str">
            <v xml:space="preserve">SUMINISTRO TUBERÍA DE ALCANTARILLADO PVC W - RETEN   4" </v>
          </cell>
          <cell r="C208" t="str">
            <v>ML</v>
          </cell>
        </row>
        <row r="209">
          <cell r="A209" t="str">
            <v>2.5.46A</v>
          </cell>
          <cell r="B209" t="str">
            <v xml:space="preserve"> INSTALACIÓN TUBERÍA DE ALCANTARILLADO PVC W - RETEN   4" </v>
          </cell>
        </row>
        <row r="210">
          <cell r="A210" t="str">
            <v>2.5.47</v>
          </cell>
          <cell r="B210" t="str">
            <v xml:space="preserve">SUMINISTRO E INSTALACIÓN TUBERÍA DE ALCANTARILLADO PVC W - RETEN   6"   </v>
          </cell>
          <cell r="C210" t="str">
            <v>ML</v>
          </cell>
        </row>
        <row r="211">
          <cell r="A211" t="str">
            <v>2.5.48</v>
          </cell>
          <cell r="B211" t="str">
            <v>SUMINISTRO E INSTALACIÓN TUBERÍA DE ALCANTARILLADO PVC W - RETEN   8"</v>
          </cell>
          <cell r="C211" t="str">
            <v>ML</v>
          </cell>
        </row>
        <row r="212">
          <cell r="A212" t="str">
            <v>2.6.1</v>
          </cell>
          <cell r="B212" t="str">
            <v>PASOS UÑA DE GATO D=5/8"</v>
          </cell>
          <cell r="C212" t="str">
            <v>UN</v>
          </cell>
        </row>
        <row r="213">
          <cell r="A213" t="str">
            <v>2.6.2</v>
          </cell>
          <cell r="B213" t="str">
            <v>RETIRO DE TUBERÍA EXISTENTE EN GRESS 6"</v>
          </cell>
          <cell r="C213" t="str">
            <v>ML</v>
          </cell>
        </row>
        <row r="214">
          <cell r="A214" t="str">
            <v>2.6.3</v>
          </cell>
          <cell r="B214" t="str">
            <v>RETIRO DE TUBERÍA EXISTENTE EN GRESS 8"</v>
          </cell>
          <cell r="C214" t="str">
            <v>ML</v>
          </cell>
        </row>
        <row r="215">
          <cell r="A215" t="str">
            <v>2.6.4</v>
          </cell>
          <cell r="B215" t="str">
            <v>RETIRO DE TUBERÍA EXISTENTE EN GRESS 10"</v>
          </cell>
          <cell r="C215" t="str">
            <v>ML</v>
          </cell>
        </row>
        <row r="216">
          <cell r="A216" t="str">
            <v>2.6.5</v>
          </cell>
          <cell r="B216" t="str">
            <v>RETIRO DE TUBERÍA EXISTENTE EN CONCRETO 8"</v>
          </cell>
          <cell r="C216" t="str">
            <v>ML</v>
          </cell>
        </row>
        <row r="217">
          <cell r="A217" t="str">
            <v>2.6.6</v>
          </cell>
          <cell r="B217" t="str">
            <v>RETIRO DE TUBERÍA EXISTENTE EN CONCRETO 10"</v>
          </cell>
          <cell r="C217" t="str">
            <v>ML</v>
          </cell>
        </row>
        <row r="218">
          <cell r="A218" t="str">
            <v>2.6.7</v>
          </cell>
          <cell r="B218" t="str">
            <v>RETIRO DE TUBERÍA EXISTENTE EN CONCRETO 12"</v>
          </cell>
          <cell r="C218" t="str">
            <v>ML</v>
          </cell>
        </row>
        <row r="219">
          <cell r="A219" t="str">
            <v>2.6.8</v>
          </cell>
          <cell r="B219" t="str">
            <v>RETIRO DE TUBERÍA EXISTENTE EN CONCRETO 16"</v>
          </cell>
          <cell r="C219" t="str">
            <v>ML</v>
          </cell>
        </row>
        <row r="220">
          <cell r="A220" t="str">
            <v>2.6.9</v>
          </cell>
          <cell r="B220" t="str">
            <v>DEMOLICION POZOS DE INSPECCION</v>
          </cell>
          <cell r="C220" t="str">
            <v>UN</v>
          </cell>
        </row>
        <row r="221">
          <cell r="A221" t="str">
            <v>2.6.10</v>
          </cell>
          <cell r="B221" t="str">
            <v>DEMOLICION CAMARAS 2.5&lt;h&lt;3.0m</v>
          </cell>
          <cell r="C221" t="str">
            <v>UN</v>
          </cell>
        </row>
        <row r="222">
          <cell r="A222" t="str">
            <v>2.6.11</v>
          </cell>
          <cell r="B222" t="str">
            <v xml:space="preserve"> ARO - TAPA EN  HF - TIPO LIVIANO</v>
          </cell>
          <cell r="C222" t="str">
            <v>UN</v>
          </cell>
        </row>
        <row r="223">
          <cell r="A223" t="str">
            <v>2.6.12</v>
          </cell>
          <cell r="B223" t="str">
            <v>BASE Y CAÑUELA, CONCRETO 17.5 MPa - (2500 PSI)</v>
          </cell>
          <cell r="C223" t="str">
            <v>M3</v>
          </cell>
        </row>
        <row r="224">
          <cell r="A224" t="str">
            <v>2.6.13</v>
          </cell>
          <cell r="B224" t="str">
            <v>SUMINISTRO E INSTALACIÓN CAMARA DE INSPECCIÓN 1000mm BASE RECTA POLIETILENO DN=200mm</v>
          </cell>
          <cell r="C224" t="str">
            <v>UN</v>
          </cell>
        </row>
        <row r="225">
          <cell r="A225" t="str">
            <v>2.6.14</v>
          </cell>
          <cell r="B225" t="str">
            <v>SUMINISTRO E INSTALACIÓN CAMARA DE INSPECCIÓN 1000mm BASE RECTA POLIETILENO DN=250mm</v>
          </cell>
          <cell r="C225" t="str">
            <v>UN</v>
          </cell>
        </row>
        <row r="226">
          <cell r="A226" t="str">
            <v>2.6.15</v>
          </cell>
          <cell r="B226" t="str">
            <v>SUMINISTRO E INSTALACIÓN CAMARA DE INSPECCIÓN 1000mm BASE RECTA POLIETILENO DN=315mm</v>
          </cell>
          <cell r="C226" t="str">
            <v>UN</v>
          </cell>
        </row>
        <row r="227">
          <cell r="A227" t="str">
            <v>2.6.16</v>
          </cell>
          <cell r="B227" t="str">
            <v>SUMINISTRO E INSTALACIÓN CAMARA DE INSPECCIÓN 1000mm INICIAL POLIETILENO DN=200mm</v>
          </cell>
          <cell r="C227" t="str">
            <v>UN</v>
          </cell>
        </row>
        <row r="228">
          <cell r="A228" t="str">
            <v>2.6.17</v>
          </cell>
          <cell r="B228" t="str">
            <v>SUMINISTRO E INSTALACIÓN CAMARA DE INSPECCIÓN 1000mm INICIAL POLIETILENO DN=250mm</v>
          </cell>
          <cell r="C228" t="str">
            <v>UN</v>
          </cell>
        </row>
        <row r="229">
          <cell r="A229" t="str">
            <v>2.6.18</v>
          </cell>
          <cell r="B229" t="str">
            <v>SUMINISTRO E INSTALACIÓN CAMARA DE INSPECCIÓN 1000mm BASE RECTA POLIETILENO DN=200mm</v>
          </cell>
          <cell r="C229" t="str">
            <v>UN</v>
          </cell>
        </row>
        <row r="230">
          <cell r="A230" t="str">
            <v>2.6.19</v>
          </cell>
          <cell r="B230" t="str">
            <v>SUMINISTRO E INSTALACIÓN CAMARA DE INSPECCIÓN 1000mm 90° POLIETILENO DN=200mm</v>
          </cell>
          <cell r="C230" t="str">
            <v>UN</v>
          </cell>
        </row>
        <row r="231">
          <cell r="A231" t="str">
            <v>2.6.20</v>
          </cell>
          <cell r="B231" t="str">
            <v>SUMINISTRO E INSTALACIÓN CAMARA DE INSPECCIÓN 1000mm 90° POLIETILENO DN=250mm</v>
          </cell>
          <cell r="C231" t="str">
            <v>UN</v>
          </cell>
        </row>
        <row r="232">
          <cell r="A232" t="str">
            <v>2.6.21</v>
          </cell>
          <cell r="B232" t="str">
            <v>SUMINISTRO E INSTALACIÓN CAMARA DE INSPECCIÓN 1000mm 90° POLIETILENO DN=315mm</v>
          </cell>
          <cell r="C232" t="str">
            <v>UN</v>
          </cell>
        </row>
        <row r="233">
          <cell r="A233" t="str">
            <v>2.6.22</v>
          </cell>
          <cell r="B233" t="str">
            <v>SUMINISTRO E INSTALACIÓN CAMARA DE INSPECCIÓN 1000mm TEE POLIETILENO DN=200mm</v>
          </cell>
          <cell r="C233" t="str">
            <v>UN</v>
          </cell>
        </row>
        <row r="234">
          <cell r="A234" t="str">
            <v>2.6.23</v>
          </cell>
          <cell r="B234" t="str">
            <v>SUMINISTRO E INSTALACIÓN CAMARA DE INSPECCIÓN 1000mm TEE POLIETILENO DN=250mm</v>
          </cell>
          <cell r="C234" t="str">
            <v>UN</v>
          </cell>
        </row>
        <row r="235">
          <cell r="A235" t="str">
            <v>2.6.24</v>
          </cell>
          <cell r="B235" t="str">
            <v>SUMINISTRO E INSTALACIÓN CAMARA DE INSPECCIÓN 1000mm TEE POLIETILENO DN=250mm</v>
          </cell>
          <cell r="C235" t="str">
            <v>UN</v>
          </cell>
        </row>
        <row r="236">
          <cell r="A236" t="str">
            <v>2.6.25</v>
          </cell>
          <cell r="B236" t="str">
            <v>SUMINISTRO E INSTALACIÓN CAMARA DE INSPECCIÓN 1000mm DOBLE TEE POLIETILENO DN=200mm</v>
          </cell>
          <cell r="C236" t="str">
            <v>UN</v>
          </cell>
        </row>
        <row r="237">
          <cell r="A237" t="str">
            <v>2.6.26</v>
          </cell>
          <cell r="B237" t="str">
            <v>SUMINISTRO E INSTALACIÓN CAMARA DE INSPECCIÓN 1000mm DOBLE TEE POLIETILENO DN=250mm</v>
          </cell>
          <cell r="C237" t="str">
            <v>UN</v>
          </cell>
        </row>
        <row r="238">
          <cell r="A238" t="str">
            <v>2.6.27</v>
          </cell>
          <cell r="B238" t="str">
            <v>SUMINISTRO E INSTALACIÓN CAMARA DE INSPECCIÓN 1000mm DOBLE TEE POLIETILENO DN=315mm</v>
          </cell>
          <cell r="C238" t="str">
            <v>UN</v>
          </cell>
        </row>
        <row r="239">
          <cell r="A239" t="str">
            <v>2.6.28</v>
          </cell>
          <cell r="B239" t="str">
            <v>SUMINISTRO E INSTALACIÓN ELEVADOR CÁMARA 1000mm X 400 mm</v>
          </cell>
          <cell r="C239" t="str">
            <v>UN</v>
          </cell>
        </row>
        <row r="240">
          <cell r="A240" t="str">
            <v>2.6.29</v>
          </cell>
          <cell r="B240" t="str">
            <v>SSUMINISTRO E INSTALACIÓN ELEVADOR CÁMARA 1000mm X 750 mm</v>
          </cell>
          <cell r="C240" t="str">
            <v>UN</v>
          </cell>
        </row>
        <row r="241">
          <cell r="A241" t="str">
            <v>2.6.30</v>
          </cell>
          <cell r="B241" t="str">
            <v>SUMINISTRO E INSTALACIÓN ELEVADOR CÁMARA 1000mm X 1000 mm</v>
          </cell>
          <cell r="C241" t="str">
            <v>UN</v>
          </cell>
        </row>
        <row r="242">
          <cell r="A242" t="str">
            <v>2.6.31</v>
          </cell>
          <cell r="B242" t="str">
            <v>SUMINISTRO E INSTALACIÓN ELEVADOR CÁMARA 1000mm X 400 mm</v>
          </cell>
          <cell r="C242" t="str">
            <v>UN</v>
          </cell>
        </row>
        <row r="243">
          <cell r="A243" t="str">
            <v>2.6.32</v>
          </cell>
          <cell r="B243" t="str">
            <v>SUMINISTRO E INSTALACIÓN ELEVADOR CÁMARA 1000mm X 1500 mm</v>
          </cell>
          <cell r="C243" t="str">
            <v>UN</v>
          </cell>
        </row>
        <row r="244">
          <cell r="A244" t="str">
            <v>2.6.33</v>
          </cell>
          <cell r="B244" t="str">
            <v>SUMINISTRO E INSTALACIÓN ELEVADOR CÁMARA 1000mm X 1750 mm</v>
          </cell>
          <cell r="C244" t="str">
            <v>UN</v>
          </cell>
        </row>
        <row r="245">
          <cell r="A245" t="str">
            <v>2.6.34</v>
          </cell>
          <cell r="B245" t="str">
            <v>SUMINISTRO E INSTALACIÓN ELEVADOR CÁMARA 1000mm X 2000 mm</v>
          </cell>
          <cell r="C245" t="str">
            <v>UN</v>
          </cell>
        </row>
        <row r="246">
          <cell r="A246" t="str">
            <v>2.6.35</v>
          </cell>
          <cell r="B246" t="str">
            <v>SUMINISTRO E INSTALACIÓN ELEVADOR CÁMARA 1000mm X 2500 mm</v>
          </cell>
          <cell r="C246" t="str">
            <v>UN</v>
          </cell>
        </row>
        <row r="247">
          <cell r="A247" t="str">
            <v>2.6.36</v>
          </cell>
          <cell r="B247" t="str">
            <v>SUMINISTRO E INSTALACIÓN ELEVADOR CÁMARA 1000mm X 3000 mm</v>
          </cell>
          <cell r="C247" t="str">
            <v>UN</v>
          </cell>
        </row>
        <row r="248">
          <cell r="A248" t="str">
            <v>2.6.37</v>
          </cell>
          <cell r="B248" t="str">
            <v xml:space="preserve"> SUMINISTRO E INSTALACIÓN ELEVADOR CÁMARA 1000mm X 3250 mm</v>
          </cell>
          <cell r="C248" t="str">
            <v>UN</v>
          </cell>
        </row>
        <row r="249">
          <cell r="A249" t="str">
            <v>2.6.38</v>
          </cell>
          <cell r="B249" t="str">
            <v>SUMINISTRO E INSTALACIÓN ELEVADOR CÁMARA 1000mm X 3500 mm</v>
          </cell>
          <cell r="C249" t="str">
            <v>UN</v>
          </cell>
        </row>
        <row r="250">
          <cell r="A250" t="str">
            <v>2.6.39</v>
          </cell>
          <cell r="B250" t="str">
            <v>SUMINISTRO E INSTALACIÓN ELEVADOR CÁMARA 1000mm X 3750 mm</v>
          </cell>
          <cell r="C250" t="str">
            <v>UN</v>
          </cell>
        </row>
        <row r="251">
          <cell r="A251" t="str">
            <v>2.6.40</v>
          </cell>
          <cell r="B251" t="str">
            <v>SUMINISTRO E INSTALACIÓN CONO CAMARA 1000mm CONCENTRICO</v>
          </cell>
          <cell r="C251" t="str">
            <v>UN</v>
          </cell>
        </row>
        <row r="252">
          <cell r="A252" t="str">
            <v>2.6.41</v>
          </cell>
          <cell r="B252" t="str">
            <v>SUMINISTRO E INSTALACIÓN CONO CAMARA 1000mm EXCENTRICO</v>
          </cell>
          <cell r="C252" t="str">
            <v>UN</v>
          </cell>
        </row>
        <row r="253">
          <cell r="A253" t="str">
            <v>2.6.42</v>
          </cell>
          <cell r="B253" t="str">
            <v>SUMINISTRO E INSTALACIÓN TRAMO ESCALERA CAMARA 1000mm X 500mm</v>
          </cell>
          <cell r="C253" t="str">
            <v>UN</v>
          </cell>
        </row>
        <row r="254">
          <cell r="A254" t="str">
            <v>2.6.43</v>
          </cell>
          <cell r="B254" t="str">
            <v>SUMINISTRO E INSTALACIÓN TORNILLO INOX 5/16" X 2" (8 UN)</v>
          </cell>
          <cell r="C254" t="str">
            <v>UN</v>
          </cell>
        </row>
        <row r="255">
          <cell r="A255" t="str">
            <v>2.6.44</v>
          </cell>
          <cell r="B255" t="str">
            <v xml:space="preserve">POZO DE INSPECCIÓN LADRILLO, DIÁMETRO INTERIOR 1.0 M  H  &lt; 1.0 M  </v>
          </cell>
          <cell r="C255" t="str">
            <v>UN</v>
          </cell>
        </row>
        <row r="256">
          <cell r="A256" t="str">
            <v>2.6.45</v>
          </cell>
          <cell r="B256" t="str">
            <v xml:space="preserve">POZO DE INSPECCIÓN LADRILLO, DIÁMETRO INTERIOR 1.2 M , 1.0 &lt;  H &lt; 1.5  </v>
          </cell>
          <cell r="C256" t="str">
            <v>UN</v>
          </cell>
        </row>
        <row r="257">
          <cell r="A257" t="str">
            <v>2.6.46</v>
          </cell>
          <cell r="B257" t="str">
            <v xml:space="preserve">POZO DE INSPECCIÓN, DIÁMETRO INTERIOR 1.2 M, 1.50  &lt;  H &lt; 2.00  </v>
          </cell>
          <cell r="C257" t="str">
            <v>UN</v>
          </cell>
        </row>
        <row r="258">
          <cell r="A258" t="str">
            <v>2.6.47</v>
          </cell>
          <cell r="B258" t="str">
            <v xml:space="preserve">POZO DE INSPECCIÓN, DIÁMETRO INTERIOR 1.2 M , 2.0  &lt;  H &lt; 2.5   </v>
          </cell>
          <cell r="C258" t="str">
            <v>UN</v>
          </cell>
        </row>
        <row r="259">
          <cell r="A259" t="str">
            <v>2.6.48</v>
          </cell>
          <cell r="B259" t="str">
            <v>POZO DE INSPECCIÓN, DIÁMETRO INTERIOR 1.5 M, 2.5  &lt; H &lt; 3.5</v>
          </cell>
          <cell r="C259" t="str">
            <v>UN</v>
          </cell>
        </row>
        <row r="260">
          <cell r="A260" t="str">
            <v>2.6.49</v>
          </cell>
          <cell r="B260" t="str">
            <v>CAMARA DE CAIDA  8" X  6"</v>
          </cell>
          <cell r="C260" t="str">
            <v>UN</v>
          </cell>
        </row>
        <row r="261">
          <cell r="A261" t="str">
            <v>2.6.50</v>
          </cell>
          <cell r="B261" t="str">
            <v>CAMARA DE CAIDA  10" X  8"</v>
          </cell>
          <cell r="C261" t="str">
            <v>UN</v>
          </cell>
        </row>
        <row r="262">
          <cell r="A262" t="str">
            <v>2.6.51</v>
          </cell>
          <cell r="B262" t="str">
            <v>CAMARA DE CAIDA  12" X  10"</v>
          </cell>
          <cell r="C262" t="str">
            <v>UN</v>
          </cell>
        </row>
        <row r="263">
          <cell r="A263" t="str">
            <v>2.6.52</v>
          </cell>
          <cell r="B263" t="str">
            <v>CONEXIÓN DOMICILIARIA ALCANTARILLADO. INC. TUBERIA Y ACCESORIOS DE CONEXION TUBERIA</v>
          </cell>
          <cell r="C263" t="str">
            <v>UN</v>
          </cell>
        </row>
        <row r="264">
          <cell r="A264" t="str">
            <v>2.6.53</v>
          </cell>
          <cell r="B264" t="str">
            <v>SUMINISTRO E INSTALACIÓN DE POZO SEPTICO PLASTICO ANAEROBICO DE 1000LTS</v>
          </cell>
          <cell r="C264" t="str">
            <v>UN</v>
          </cell>
        </row>
        <row r="265">
          <cell r="A265" t="str">
            <v>2.6.54</v>
          </cell>
          <cell r="B265" t="str">
            <v xml:space="preserve">CAMPO DE INFILTRACION POZO SEPTICO PLASTICO ANAEROBICO DE 1000LTS TUBERIA DRENAJE D=4"  </v>
          </cell>
          <cell r="C265" t="str">
            <v>ML</v>
          </cell>
        </row>
        <row r="266">
          <cell r="A266" t="str">
            <v>2.7.1</v>
          </cell>
          <cell r="B266" t="str">
            <v>CONCRETO SIMPLE DE 28 Mpa - (4000 PSI) Impermeabilizado para muros</v>
          </cell>
          <cell r="C266" t="str">
            <v>M3</v>
          </cell>
        </row>
        <row r="267">
          <cell r="A267" t="str">
            <v>2.7.2</v>
          </cell>
          <cell r="B267" t="str">
            <v>Concreto simple de 28 Mpa - (4000 PSI) Impermeabilizado para Tapas</v>
          </cell>
          <cell r="C267" t="str">
            <v>M3</v>
          </cell>
        </row>
        <row r="268">
          <cell r="A268" t="str">
            <v>2.7.3</v>
          </cell>
          <cell r="B268" t="str">
            <v>Concreto Simple de 28 Mpa - 4000 PSI Impermeabilizado para placas pisos</v>
          </cell>
          <cell r="C268" t="str">
            <v>M3</v>
          </cell>
        </row>
        <row r="269">
          <cell r="A269" t="str">
            <v>2.7.4</v>
          </cell>
          <cell r="B269" t="str">
            <v>CONCRETO DE 21 MPa - (3000 PSI)  IMPERMEABILIZADO PARA MUROS</v>
          </cell>
          <cell r="C269" t="str">
            <v>M3</v>
          </cell>
        </row>
        <row r="270">
          <cell r="A270" t="str">
            <v>2.7.5</v>
          </cell>
          <cell r="B270" t="str">
            <v>CONCRETO DE 21 MPa - (3000 PSI)  IMPERMEABILIZADO PARA PLACA DE PISO</v>
          </cell>
          <cell r="C270" t="str">
            <v>M3</v>
          </cell>
        </row>
        <row r="271">
          <cell r="A271" t="str">
            <v>2.7.6</v>
          </cell>
          <cell r="B271" t="str">
            <v>CONCRETO CICLÓPEO DE 17.5 Mpa - (2500 PSI), 40%  RAJÓN.   INCLUYE FORMALETA</v>
          </cell>
          <cell r="C271" t="str">
            <v>M3</v>
          </cell>
        </row>
        <row r="272">
          <cell r="A272" t="str">
            <v>2.7.7</v>
          </cell>
          <cell r="B272" t="str">
            <v>CONCRETO SIMPLE DE 21MPa - (3000 PSI)   IMPERMEABILIZADO PARA TAPAS</v>
          </cell>
          <cell r="C272" t="str">
            <v>M3</v>
          </cell>
        </row>
        <row r="273">
          <cell r="A273" t="str">
            <v>2.7.8</v>
          </cell>
          <cell r="B273" t="str">
            <v xml:space="preserve">ROTURA DE PAVIMENTO RÍGIDO PARA ZANJAS DE ACUEDUCTO Y ALCANTARILLADO  </v>
          </cell>
          <cell r="C273" t="str">
            <v>M3</v>
          </cell>
        </row>
        <row r="274">
          <cell r="A274" t="str">
            <v>2.7.9</v>
          </cell>
          <cell r="B274" t="str">
            <v xml:space="preserve">RECONSTRUCCIÓN DE PAVIMENTO RÍGIDO  CONCRETO 21MPa - 3000 PSI  </v>
          </cell>
          <cell r="C274" t="str">
            <v>M3</v>
          </cell>
        </row>
        <row r="275">
          <cell r="A275" t="str">
            <v>2.7.10</v>
          </cell>
          <cell r="B275" t="str">
            <v xml:space="preserve">Rotura de pavimento flexible para zanjas de Acueducto y Alcantarillado </v>
          </cell>
          <cell r="C275" t="str">
            <v>M3</v>
          </cell>
        </row>
        <row r="276">
          <cell r="A276" t="str">
            <v>2.7.11</v>
          </cell>
          <cell r="B276" t="str">
            <v>TRANSPORTE A LOMO DE MULA HASTA 4 KM</v>
          </cell>
          <cell r="C276" t="str">
            <v>CARGA</v>
          </cell>
        </row>
        <row r="277">
          <cell r="A277" t="str">
            <v>2.8.1</v>
          </cell>
          <cell r="B277" t="str">
            <v>CONSTRUCCION DE TRINCHOS EN GUADUA</v>
          </cell>
          <cell r="C277" t="str">
            <v>ML</v>
          </cell>
        </row>
        <row r="278">
          <cell r="A278" t="str">
            <v>2.8.2</v>
          </cell>
          <cell r="B278" t="str">
            <v>SIEMBRA DE PASTO</v>
          </cell>
          <cell r="C278" t="str">
            <v>M2</v>
          </cell>
        </row>
        <row r="279">
          <cell r="A279" t="str">
            <v>2.8.3</v>
          </cell>
          <cell r="B279" t="str">
            <v>SIEMBRA DE VICIA</v>
          </cell>
          <cell r="C279" t="str">
            <v>M2</v>
          </cell>
        </row>
        <row r="280">
          <cell r="A280" t="str">
            <v>2.9.1</v>
          </cell>
          <cell r="B280" t="str">
            <v>ELIMINACION DE ESPECIES PIROGENICAS</v>
          </cell>
          <cell r="C280" t="str">
            <v>M2</v>
          </cell>
        </row>
        <row r="281">
          <cell r="A281" t="str">
            <v>2.9.2</v>
          </cell>
          <cell r="B281" t="str">
            <v>REPOBLAMIENTO VEGETAL</v>
          </cell>
          <cell r="C281" t="str">
            <v>HA</v>
          </cell>
        </row>
        <row r="282">
          <cell r="A282" t="str">
            <v>2.9.3</v>
          </cell>
          <cell r="B282" t="str">
            <v>RECUPERACION DE SUELO</v>
          </cell>
          <cell r="C282" t="str">
            <v>M2</v>
          </cell>
        </row>
        <row r="283">
          <cell r="A283" t="str">
            <v>2.10.1</v>
          </cell>
          <cell r="B283" t="str">
            <v>REFORESTACION PROTECTORA CON ESPECIES NATIVAS</v>
          </cell>
          <cell r="C283" t="str">
            <v>HA</v>
          </cell>
        </row>
        <row r="284">
          <cell r="A284" t="str">
            <v>2.10.2</v>
          </cell>
          <cell r="B284" t="str">
            <v>MANTENIEMIENTO DE PLANTACIONES</v>
          </cell>
          <cell r="C284" t="str">
            <v>HA</v>
          </cell>
        </row>
        <row r="285">
          <cell r="A285" t="str">
            <v>2.10.3</v>
          </cell>
          <cell r="B285" t="str">
            <v>MANTENIEMIENTO DE PLANTACIONES (SEGUNDO AÑO)</v>
          </cell>
          <cell r="C285" t="str">
            <v>HA</v>
          </cell>
        </row>
        <row r="286">
          <cell r="A286" t="str">
            <v>2.10.4</v>
          </cell>
          <cell r="B286" t="str">
            <v>AISLAMIENTO DE PLANTACIONES Y/O PREDIOS ADQUIRIDOS</v>
          </cell>
          <cell r="C286" t="str">
            <v>ML</v>
          </cell>
        </row>
        <row r="287">
          <cell r="A287" t="str">
            <v>2.11.1</v>
          </cell>
          <cell r="B287" t="str">
            <v>CONSTRUCCION DE JARDINES</v>
          </cell>
          <cell r="C287" t="str">
            <v>M2</v>
          </cell>
        </row>
        <row r="288">
          <cell r="A288" t="str">
            <v>2.11.2</v>
          </cell>
          <cell r="B288" t="str">
            <v>ESTABLECIMIENTO DE SETOS</v>
          </cell>
          <cell r="C288" t="str">
            <v>ML</v>
          </cell>
        </row>
        <row r="289">
          <cell r="A289" t="str">
            <v>2.11.3</v>
          </cell>
          <cell r="B289" t="str">
            <v>MANTENIMIENTO DE PRADOS</v>
          </cell>
          <cell r="C289" t="str">
            <v>M2</v>
          </cell>
        </row>
        <row r="290">
          <cell r="A290" t="str">
            <v>2.11.4</v>
          </cell>
          <cell r="B290" t="str">
            <v>MANTENIEMIENTO DE SETOS</v>
          </cell>
          <cell r="C290" t="str">
            <v>ML</v>
          </cell>
        </row>
        <row r="291">
          <cell r="A291" t="str">
            <v>2.12.1</v>
          </cell>
          <cell r="B291" t="str">
            <v>TALLERES</v>
          </cell>
          <cell r="C291" t="str">
            <v>DD</v>
          </cell>
        </row>
        <row r="292">
          <cell r="A292" t="str">
            <v>3.1.8</v>
          </cell>
          <cell r="B292" t="str">
            <v>Desmonte y Limpieza en rastrojo incluye acarreo libre hasta 5KM</v>
          </cell>
          <cell r="C292" t="str">
            <v>M²</v>
          </cell>
        </row>
        <row r="293">
          <cell r="A293" t="str">
            <v>3.1.13</v>
          </cell>
          <cell r="B293" t="str">
            <v>LOCALIZACION Y REPLANTEO TOPOGRAFICO</v>
          </cell>
          <cell r="C293" t="str">
            <v>km</v>
          </cell>
        </row>
        <row r="294">
          <cell r="A294" t="str">
            <v>3.1.13A</v>
          </cell>
          <cell r="B294" t="str">
            <v xml:space="preserve">LOCALIZACION Y REPLANTEO TOPOGRAFICO </v>
          </cell>
          <cell r="C294" t="str">
            <v>ML</v>
          </cell>
        </row>
        <row r="295">
          <cell r="A295" t="str">
            <v>3.3.1</v>
          </cell>
          <cell r="B295" t="str">
            <v>EXCAVACION MANUAL EN MATERIAL COMUN</v>
          </cell>
          <cell r="C295" t="str">
            <v>M³</v>
          </cell>
        </row>
        <row r="296">
          <cell r="A296" t="str">
            <v>3.3.7</v>
          </cell>
          <cell r="B296" t="str">
            <v>Suministro e Instalación Concreto Simple de 24.5 MPa - (3500 P.S.I).</v>
          </cell>
          <cell r="C296" t="str">
            <v>M³</v>
          </cell>
        </row>
        <row r="297">
          <cell r="A297" t="str">
            <v>3.3.25</v>
          </cell>
          <cell r="B297" t="str">
            <v xml:space="preserve">Relleno con material seleccionado proveniente de excavación compactado con Plancha Vibradora </v>
          </cell>
          <cell r="C297" t="str">
            <v>M3</v>
          </cell>
        </row>
        <row r="298">
          <cell r="A298" t="str">
            <v>3.15.43</v>
          </cell>
          <cell r="B298" t="str">
            <v>Relleno para redes en Arena de peña (Suministro, extendido, umedecimiento y compactación)</v>
          </cell>
          <cell r="C298" t="str">
            <v>M3</v>
          </cell>
        </row>
        <row r="299">
          <cell r="A299" t="str">
            <v>6.3.2</v>
          </cell>
          <cell r="B299" t="str">
            <v>Suministro Figurada y amarre de acero 60000 PSI  420 Mpa</v>
          </cell>
          <cell r="C299" t="str">
            <v>Kg</v>
          </cell>
        </row>
        <row r="300">
          <cell r="A300" t="str">
            <v>6.2.1</v>
          </cell>
          <cell r="B300" t="str">
            <v>Concreto Fluido - 21 Mpa - (3000 PSI)</v>
          </cell>
          <cell r="C300" t="str">
            <v>M³</v>
          </cell>
        </row>
        <row r="301">
          <cell r="A301" t="str">
            <v>1.2.32</v>
          </cell>
          <cell r="B301" t="str">
            <v>SUMINISTRO TUBERIA PVC SANITARIA 8"</v>
          </cell>
          <cell r="C301" t="str">
            <v>ml</v>
          </cell>
        </row>
        <row r="302">
          <cell r="A302" t="str">
            <v>1.2.32A</v>
          </cell>
          <cell r="B302" t="str">
            <v>INSTALACION TUBERIA PVC SANITARIA 8"</v>
          </cell>
          <cell r="C302" t="str">
            <v>ml</v>
          </cell>
        </row>
        <row r="303">
          <cell r="A303" t="str">
            <v>1.2.33</v>
          </cell>
          <cell r="B303" t="str">
            <v>SUMINISTRO TUBERIA PVC SANITARIA 10"</v>
          </cell>
          <cell r="C303" t="str">
            <v>ml</v>
          </cell>
        </row>
        <row r="304">
          <cell r="A304" t="str">
            <v>1.2.33A</v>
          </cell>
          <cell r="B304" t="str">
            <v>INSTALACION TUBERIA PVC SANITARIA 10"</v>
          </cell>
          <cell r="C304" t="str">
            <v>ml</v>
          </cell>
        </row>
        <row r="305">
          <cell r="A305" t="str">
            <v>1.2.34</v>
          </cell>
          <cell r="B305" t="str">
            <v>SUMINISTRO TUBERIA PVC SANITARIA 12"</v>
          </cell>
          <cell r="C305" t="str">
            <v>ml</v>
          </cell>
        </row>
        <row r="306">
          <cell r="A306" t="str">
            <v>1.2.34A</v>
          </cell>
          <cell r="B306" t="str">
            <v>INSTALACION TUBERIA PVC SANITARIA 12"</v>
          </cell>
          <cell r="C306" t="str">
            <v>ml</v>
          </cell>
        </row>
        <row r="307">
          <cell r="A307" t="str">
            <v>1.2.34B</v>
          </cell>
          <cell r="B307" t="str">
            <v>SUMINISTRO TUBERIA PVC SANITARIA 14"</v>
          </cell>
          <cell r="C307" t="str">
            <v>ml</v>
          </cell>
        </row>
        <row r="308">
          <cell r="A308" t="str">
            <v>1.2.34C</v>
          </cell>
          <cell r="B308" t="str">
            <v>INSTALACION TUBERIA PVC SANITARIA 14"</v>
          </cell>
          <cell r="C308" t="str">
            <v>ml</v>
          </cell>
        </row>
        <row r="309">
          <cell r="A309" t="str">
            <v>1.2.35</v>
          </cell>
          <cell r="B309" t="str">
            <v>SUMINISTRO TUBERIA PVC SANITARIA 16"</v>
          </cell>
          <cell r="C309" t="str">
            <v>ml</v>
          </cell>
        </row>
        <row r="310">
          <cell r="A310" t="str">
            <v>1.2.35A</v>
          </cell>
          <cell r="B310" t="str">
            <v>INSTALACION TUBERIA PVC SANITARIA 16"</v>
          </cell>
          <cell r="C310" t="str">
            <v>ml</v>
          </cell>
        </row>
        <row r="311">
          <cell r="A311" t="str">
            <v>1.2.36</v>
          </cell>
          <cell r="B311" t="str">
            <v>SUMINISTRO TUBERIA PVC SANITARIA 18"</v>
          </cell>
          <cell r="C311" t="str">
            <v>ml</v>
          </cell>
        </row>
        <row r="312">
          <cell r="A312" t="str">
            <v>1.2.36A</v>
          </cell>
          <cell r="B312" t="str">
            <v>INSTALACION TUBERIA PVC SANITARIA 18"</v>
          </cell>
          <cell r="C312" t="str">
            <v>ml</v>
          </cell>
        </row>
        <row r="313">
          <cell r="A313" t="str">
            <v>1.2.36B</v>
          </cell>
          <cell r="B313" t="str">
            <v>SUMINISTRO TUBERIA PVC SANITARIA 20"</v>
          </cell>
          <cell r="C313" t="str">
            <v>ml</v>
          </cell>
        </row>
        <row r="314">
          <cell r="A314" t="str">
            <v>1.2.36C</v>
          </cell>
          <cell r="B314" t="str">
            <v>INSTALACION TUBERIA PVC SANITARIA 20"</v>
          </cell>
          <cell r="C314" t="str">
            <v>ml</v>
          </cell>
        </row>
        <row r="315">
          <cell r="A315" t="str">
            <v>2.6.45</v>
          </cell>
          <cell r="B315" t="str">
            <v xml:space="preserve">POZO DE INSPECCIÓN LADRILLO, DIÁMETRO INTERIOR 1.2 M , 1.0 &lt;  H &lt; 1.5  </v>
          </cell>
          <cell r="C315" t="str">
            <v>un</v>
          </cell>
        </row>
        <row r="316">
          <cell r="A316" t="str">
            <v>2.6.46</v>
          </cell>
          <cell r="B316" t="str">
            <v xml:space="preserve">POZO DE INSPECCIÓN, DIÁMETRO INTERIOR 1.2 M, 1.50  &lt;  H &lt; 2.00  </v>
          </cell>
          <cell r="C316" t="str">
            <v>un</v>
          </cell>
        </row>
        <row r="317">
          <cell r="A317" t="str">
            <v>2.6.47</v>
          </cell>
          <cell r="B317" t="str">
            <v xml:space="preserve">POZO DE INSPECCIÓN, DIÁMETRO INTERIOR 1.2 M , 2.0  &lt;  H &lt; 2.5   </v>
          </cell>
          <cell r="C317" t="str">
            <v>un</v>
          </cell>
        </row>
        <row r="318">
          <cell r="A318" t="str">
            <v>2.6.48</v>
          </cell>
          <cell r="B318" t="str">
            <v xml:space="preserve">POZO DE INSPECCIÓN, DIÁMETRO INTERIOR 1.5 M, 2.5  &lt; H &lt; 3.5   </v>
          </cell>
          <cell r="C318" t="str">
            <v>un</v>
          </cell>
        </row>
        <row r="319">
          <cell r="A319" t="str">
            <v>3.17.10A</v>
          </cell>
          <cell r="B319" t="str">
            <v xml:space="preserve">POZO DE INSPECCIÓN D=1.50 M, H  3.50  &lt; H &lt; 4,5 </v>
          </cell>
          <cell r="C319" t="str">
            <v>UN</v>
          </cell>
        </row>
        <row r="320">
          <cell r="A320" t="str">
            <v>1.11.10</v>
          </cell>
          <cell r="B320" t="str">
            <v>CAÑUELA CONCRETO  0,2x0,12</v>
          </cell>
          <cell r="C320" t="str">
            <v>ml</v>
          </cell>
        </row>
        <row r="321">
          <cell r="A321" t="str">
            <v>2.5.6</v>
          </cell>
          <cell r="B321" t="str">
            <v>SUMINISTRO E INSTALACIÓN TUBERÍA DE ALCANTARILLADO PVC  D= 24"</v>
          </cell>
          <cell r="C321" t="str">
            <v>ml</v>
          </cell>
        </row>
        <row r="322">
          <cell r="A322" t="str">
            <v>3.15.45</v>
          </cell>
          <cell r="B322" t="str">
            <v>CORTE DE PAVIMENTO ASFÁLTICO</v>
          </cell>
          <cell r="C322" t="str">
            <v>ml</v>
          </cell>
        </row>
        <row r="323">
          <cell r="A323" t="str">
            <v>3.15.46</v>
          </cell>
          <cell r="B323" t="str">
            <v>CORTE Y AMPLIACION DE JUNTA EN PAVIMENTO DE CONCRETO HIDRAULICO</v>
          </cell>
          <cell r="C323" t="str">
            <v>ml</v>
          </cell>
        </row>
        <row r="324">
          <cell r="A324" t="str">
            <v>1.1.76</v>
          </cell>
          <cell r="B324" t="str">
            <v>CAMPAMENTO 36 M2</v>
          </cell>
          <cell r="C324" t="str">
            <v>un</v>
          </cell>
        </row>
        <row r="325">
          <cell r="A325" t="str">
            <v>3.15.42</v>
          </cell>
          <cell r="B325" t="str">
            <v>DEMOLICION PAVIMENTO ASFALTICO (INCLUYE CARGUE Y TRANSPORTE HASTA 5 KM) &lt;=10 CMS</v>
          </cell>
          <cell r="C325" t="str">
            <v>M2</v>
          </cell>
        </row>
        <row r="326">
          <cell r="A326" t="str">
            <v>1.1.42</v>
          </cell>
          <cell r="B326" t="str">
            <v xml:space="preserve">DEMOLICION PLACAS MACIZAS CONCRETO E &lt;=0.20 m. </v>
          </cell>
          <cell r="C326" t="str">
            <v>M2</v>
          </cell>
        </row>
        <row r="327">
          <cell r="A327" t="str">
            <v>1.2.2</v>
          </cell>
          <cell r="B327" t="str">
            <v xml:space="preserve"> EXCAVACIÓN MECÁNICA EN CONGLOMERADO INCL. RETIRO</v>
          </cell>
          <cell r="C327" t="str">
            <v>M3</v>
          </cell>
        </row>
        <row r="328">
          <cell r="A328" t="str">
            <v>1.2.47</v>
          </cell>
          <cell r="B328" t="str">
            <v xml:space="preserve"> EXCAVACION MANUAL Y RETIRO MATERIAL COMUN</v>
          </cell>
          <cell r="C328" t="str">
            <v>M3</v>
          </cell>
        </row>
        <row r="329">
          <cell r="A329" t="str">
            <v>2.5.6A</v>
          </cell>
          <cell r="B329" t="str">
            <v>SUMINISTRO TUBERÍA DE ALCANTARILLADO PVC  D= 24"</v>
          </cell>
          <cell r="C329" t="str">
            <v>ML</v>
          </cell>
        </row>
        <row r="330">
          <cell r="A330" t="str">
            <v>2.5.6B</v>
          </cell>
          <cell r="B330" t="str">
            <v>INSTALACION TUBERÍA DE ALCANTARILLADO PVC  D= 24"</v>
          </cell>
          <cell r="C330" t="str">
            <v>ML</v>
          </cell>
        </row>
        <row r="331">
          <cell r="A331" t="str">
            <v>3.3.26</v>
          </cell>
          <cell r="B331" t="str">
            <v>RELLENO CON MATERIAL DE AFIRMADO COMPACTADO PLANCHA VIBRADORA INCLUYE ACARREO LIBRE DE 5 KM</v>
          </cell>
          <cell r="C331" t="str">
            <v>M3</v>
          </cell>
        </row>
        <row r="332">
          <cell r="A332" t="str">
            <v>2.1.19</v>
          </cell>
          <cell r="B332" t="str">
            <v>RELLENO BASE GRANULAR  COMPACTADO CON PLANCHA VIBRADORA</v>
          </cell>
          <cell r="C332" t="str">
            <v>M3</v>
          </cell>
        </row>
        <row r="333">
          <cell r="A333" t="str">
            <v>2.1.18</v>
          </cell>
          <cell r="B333" t="str">
            <v>RELLENO SUBBASE GRANULAR  COMPACTADO CON PLANCHA VIBRADORA</v>
          </cell>
          <cell r="C333" t="str">
            <v>M3</v>
          </cell>
        </row>
        <row r="334">
          <cell r="A334" t="str">
            <v>13.1.1</v>
          </cell>
          <cell r="B334" t="str">
            <v>ENTIBADO METÁLICO TIPO 3</v>
          </cell>
          <cell r="C334" t="str">
            <v>M2</v>
          </cell>
        </row>
        <row r="335">
          <cell r="A335" t="str">
            <v>3.3.18</v>
          </cell>
          <cell r="B335" t="str">
            <v xml:space="preserve"> SUMINISTRO FIGURADO Y ARMADO DE ACERO DE REFUERZO 60000 PSI  420 Mpa</v>
          </cell>
          <cell r="C335" t="str">
            <v>KG</v>
          </cell>
        </row>
        <row r="336">
          <cell r="A336" t="str">
            <v>3.15.87</v>
          </cell>
          <cell r="B336" t="str">
            <v>DEMOLICION  OBRAS EN CONCRETO REFORZADO, INCLUYE RETIRO DE SOBRANTES</v>
          </cell>
          <cell r="C336" t="str">
            <v>M3</v>
          </cell>
        </row>
        <row r="337">
          <cell r="A337" t="str">
            <v xml:space="preserve">1.1.9 </v>
          </cell>
          <cell r="B337" t="str">
            <v xml:space="preserve">DESMONTE DE CUBIERTA ZINC </v>
          </cell>
          <cell r="C337" t="str">
            <v>M2</v>
          </cell>
        </row>
        <row r="338">
          <cell r="A338" t="str">
            <v xml:space="preserve">1.1.24   </v>
          </cell>
          <cell r="B338" t="str">
            <v>DESMONTE ESTRUCTURA METALICA PERFILES-VIGAS</v>
          </cell>
          <cell r="C338" t="str">
            <v>KG</v>
          </cell>
        </row>
        <row r="339">
          <cell r="A339" t="str">
            <v>3.3.2</v>
          </cell>
          <cell r="B339" t="str">
            <v>EXCAVACION MANUAL EN CONGLOMERADO</v>
          </cell>
          <cell r="C339" t="str">
            <v>M3</v>
          </cell>
        </row>
        <row r="340">
          <cell r="A340" t="str">
            <v>1.3.15</v>
          </cell>
          <cell r="B340" t="str">
            <v xml:space="preserve"> COLUMNAS EN CONCRETO 21 MPa (3000 PSI), ALTURA MAYOR A 3 mts</v>
          </cell>
          <cell r="C340" t="str">
            <v>M3</v>
          </cell>
        </row>
        <row r="341">
          <cell r="A341" t="str">
            <v>1.15.1</v>
          </cell>
          <cell r="B341" t="str">
            <v>SUMINISTRO E INSTALACION PUERTA Y MARCO CAL. 18  1 X 2  INCLUYE  ANTICORROSIVO</v>
          </cell>
          <cell r="C341" t="str">
            <v>UN</v>
          </cell>
        </row>
        <row r="342">
          <cell r="A342" t="str">
            <v xml:space="preserve">1.15.2  </v>
          </cell>
          <cell r="B342" t="str">
            <v>SUMINSITRO E INSTALACIÓN VENTANA LAMINA CAL. 18 CON VIDRIO INC. ANTICORR.</v>
          </cell>
          <cell r="C342" t="str">
            <v>M2</v>
          </cell>
        </row>
        <row r="343">
          <cell r="A343" t="str">
            <v>1.15.3</v>
          </cell>
          <cell r="B343" t="str">
            <v>SUMINISTRO E INSTALACIÓN PUERTA EN LAMINA CAL 18  INC. ANTICORROSIVO</v>
          </cell>
          <cell r="C343" t="str">
            <v>M2</v>
          </cell>
        </row>
        <row r="344">
          <cell r="A344" t="str">
            <v xml:space="preserve">2.4.47   </v>
          </cell>
          <cell r="B344" t="str">
            <v>CODO PVC RADIO CORTO 90°   D =   2"</v>
          </cell>
          <cell r="C344" t="str">
            <v>UN</v>
          </cell>
        </row>
        <row r="345">
          <cell r="A345" t="str">
            <v xml:space="preserve">2.4.207   </v>
          </cell>
          <cell r="B345" t="str">
            <v>CODO PVC RADIO CORTO 90°   D =   3"</v>
          </cell>
          <cell r="C345" t="str">
            <v>UN</v>
          </cell>
        </row>
        <row r="346">
          <cell r="A346" t="str">
            <v>2.4.54</v>
          </cell>
          <cell r="B346" t="str">
            <v>CODO PVC RADIO CORTO 45°   D =   3"</v>
          </cell>
          <cell r="C346" t="str">
            <v>UN</v>
          </cell>
        </row>
        <row r="347">
          <cell r="A347" t="str">
            <v>1.2.50</v>
          </cell>
          <cell r="B347" t="str">
            <v>BASE EN CONCRETO POBRE E=0.05 mts. 14 MPa - (2000 PSI)</v>
          </cell>
          <cell r="C347" t="str">
            <v>M2</v>
          </cell>
        </row>
        <row r="348">
          <cell r="A348" t="str">
            <v>1.3.20</v>
          </cell>
          <cell r="B348" t="str">
            <v>PLACA MACIZA 21 MPa - (3000 PSI)  E=0.10 mts.</v>
          </cell>
          <cell r="C348" t="str">
            <v>M3</v>
          </cell>
        </row>
        <row r="349">
          <cell r="A349" t="str">
            <v>1.2.11</v>
          </cell>
          <cell r="B349" t="str">
            <v>CONCRETO VIGA DE AMARRE 21,1 MPa</v>
          </cell>
          <cell r="C349" t="str">
            <v>M3</v>
          </cell>
        </row>
        <row r="350">
          <cell r="A350" t="str">
            <v xml:space="preserve">1.15.2  </v>
          </cell>
          <cell r="B350" t="str">
            <v>SUMINSITRO E INSTALACIÓN VENTANA LAMINA CAL. 18 CON VIDRIO INC. ANTICORR.</v>
          </cell>
          <cell r="C350" t="str">
            <v>M2</v>
          </cell>
        </row>
        <row r="351">
          <cell r="A351" t="str">
            <v>1.15.3</v>
          </cell>
          <cell r="B351" t="str">
            <v>SUMINISTRO E INSTALACIÓN PUERTA EN LAMINA CAL 18  INC. ANTICORROSIVO</v>
          </cell>
          <cell r="C351" t="str">
            <v>M2</v>
          </cell>
        </row>
        <row r="352">
          <cell r="A352" t="str">
            <v>1.3.14</v>
          </cell>
          <cell r="B352" t="str">
            <v>COLUMNAS EN CONCRETO 21 MPa - (3000 PSI), ALTURA MENOR A TRES METROS</v>
          </cell>
          <cell r="C352" t="str">
            <v>M3</v>
          </cell>
        </row>
        <row r="353">
          <cell r="A353" t="str">
            <v>1.4.22</v>
          </cell>
          <cell r="B353" t="str">
            <v>MURO TOLETE COMUN E=0.12 mts.</v>
          </cell>
          <cell r="C353" t="str">
            <v>M2</v>
          </cell>
        </row>
        <row r="354">
          <cell r="A354" t="str">
            <v>1.5.9</v>
          </cell>
          <cell r="B354" t="str">
            <v>PAÑETE LISO MUROS  1:4</v>
          </cell>
          <cell r="C354" t="str">
            <v>M2</v>
          </cell>
        </row>
        <row r="355">
          <cell r="A355" t="str">
            <v>1.9.3</v>
          </cell>
          <cell r="B355" t="str">
            <v>ESTUCO Y VINILO TRES MANOS EN MUROS</v>
          </cell>
          <cell r="C355" t="str">
            <v>M2</v>
          </cell>
        </row>
        <row r="356">
          <cell r="A356" t="str">
            <v xml:space="preserve">1.15.2  </v>
          </cell>
          <cell r="B356" t="str">
            <v>SUMINSITRO E INSTALACIÓN VENTANA LAMINA CAL. 18 CON VIDRIO INC. ANTICORR.</v>
          </cell>
          <cell r="C356" t="str">
            <v>M2</v>
          </cell>
        </row>
        <row r="357">
          <cell r="A357" t="str">
            <v>1.12.3</v>
          </cell>
          <cell r="B357" t="str">
            <v>SUMINISTRO E INSTALACIÓN CUBIERTA EN TEJA FIBROCEMENTO NUMERO 4</v>
          </cell>
          <cell r="C357" t="str">
            <v>M2</v>
          </cell>
        </row>
        <row r="358">
          <cell r="A358" t="str">
            <v>1.12.54</v>
          </cell>
          <cell r="B358" t="str">
            <v>SUMINISTRO E INSTALACIÓN CABALLETE ONDULADO ASBESTO CEMENTO</v>
          </cell>
          <cell r="C358" t="str">
            <v>ML</v>
          </cell>
        </row>
        <row r="359">
          <cell r="A359" t="str">
            <v>6.4.2.114</v>
          </cell>
          <cell r="B359" t="str">
            <v>CORREA METALICA EN TUBO RECTANGULAR 3" X 1 1/2"</v>
          </cell>
          <cell r="C359" t="str">
            <v>ML</v>
          </cell>
        </row>
        <row r="360">
          <cell r="A360" t="str">
            <v>6.4.2.115</v>
          </cell>
          <cell r="B360" t="str">
            <v xml:space="preserve">CANALETA GALVANIZADA </v>
          </cell>
          <cell r="C360" t="str">
            <v>ML</v>
          </cell>
        </row>
        <row r="361">
          <cell r="A361" t="str">
            <v>1.11.27</v>
          </cell>
          <cell r="B361" t="str">
            <v>TABLON DE GRES 33*33</v>
          </cell>
          <cell r="C361" t="str">
            <v>M2</v>
          </cell>
        </row>
        <row r="362">
          <cell r="A362" t="str">
            <v>6.4.2.116</v>
          </cell>
          <cell r="B362" t="str">
            <v>TABLON DE GRES 48*48</v>
          </cell>
          <cell r="C362" t="str">
            <v>M2</v>
          </cell>
        </row>
        <row r="363">
          <cell r="A363" t="str">
            <v>1.4.36</v>
          </cell>
          <cell r="B363" t="str">
            <v xml:space="preserve"> MESONES EN CONCRETO A=0.60 mts. 17.5 MPa - (3500PSI) INC. REFUERZO Y MURO TOLETE COMUN</v>
          </cell>
          <cell r="C363" t="str">
            <v xml:space="preserve"> ML</v>
          </cell>
        </row>
        <row r="364">
          <cell r="A364" t="str">
            <v>6.4.2.117</v>
          </cell>
          <cell r="B364" t="str">
            <v>GUARDAESCOBA EN CERAMICA PORCELANATO PEGADO</v>
          </cell>
          <cell r="C364" t="str">
            <v>ML</v>
          </cell>
        </row>
        <row r="365">
          <cell r="A365" t="str">
            <v>6.4.2.118</v>
          </cell>
          <cell r="B365" t="str">
            <v>GUARDAESCOBA TABLON GRESS DE O,10X0,2M E=0,25 M</v>
          </cell>
          <cell r="C365" t="str">
            <v>ML</v>
          </cell>
        </row>
        <row r="366">
          <cell r="A366" t="str">
            <v>6.4.2.119</v>
          </cell>
          <cell r="B366" t="str">
            <v>PERFIL ESTRUCTURAL 80MM X 40 MM CAL. 14, ANCLADO A MURO MEDIANTE PLATINA DE 8MM X 150MMX200MM, INCL. TORNILLOS ROSCADOS DE 1/2" Y PRISIONEROS 3/8" X 2" PARA CADA TABIQUE, SEGÚN DISEÑO</v>
          </cell>
          <cell r="C366" t="str">
            <v xml:space="preserve">UN </v>
          </cell>
        </row>
        <row r="367">
          <cell r="A367" t="str">
            <v>6.4.2.120</v>
          </cell>
          <cell r="B367" t="str">
            <v>TAPA DE ALFAJOR 0,85 X 0,75 M E= 1/4" CAL. 12 CURRUGADA, BISAGRA EN HIERRO FUNDIDO, MARCO EN PERFIL DE 1 1/4" X 3/16"</v>
          </cell>
          <cell r="C367" t="str">
            <v xml:space="preserve">UN </v>
          </cell>
        </row>
        <row r="368">
          <cell r="A368" t="str">
            <v>6.4.2.121</v>
          </cell>
          <cell r="B368" t="str">
            <v>TAPA DE ALFAJOR 0,70 X 0,65 M E= 1/4" CAL. 12 CURRUGADA, BISAGRA EN HIERRO FUNDIDO, MARCO EN PERFIL DE 1 1/4" X 3/16"</v>
          </cell>
          <cell r="C368" t="str">
            <v xml:space="preserve">UN </v>
          </cell>
        </row>
        <row r="369">
          <cell r="A369" t="str">
            <v>6.4.2.122</v>
          </cell>
          <cell r="B369" t="str">
            <v>TAPA DE ALFAJOR 1,35 X 1,30 M E= 1/4" CAL. 12 CURRUGADA, BISAGRA EN HIERRO FUNDIDO, MARCO EN PERFIL DE 1 1/4" X 3/16"</v>
          </cell>
          <cell r="C369" t="str">
            <v xml:space="preserve">UN </v>
          </cell>
        </row>
        <row r="370">
          <cell r="A370" t="str">
            <v>6.4.2.123</v>
          </cell>
          <cell r="B370" t="str">
            <v>TAPA DE ALFAJOR 1,80 X 1,00 M E= 1/4" CAL. 12 CURRUGADA, BISAGRA EN HIERRO FUNDIDO, MARCO EN PERFIL DE 1 1/4" X 3/16"</v>
          </cell>
          <cell r="C370" t="str">
            <v xml:space="preserve">UN </v>
          </cell>
        </row>
        <row r="371">
          <cell r="A371" t="str">
            <v>6.4.2.124</v>
          </cell>
          <cell r="B371" t="str">
            <v>TAPA DE ALFAJOR 1,25 X 1,20 M E= 1/4" CAL. 12 CURRUGADA, BISAGRA EN HIERRO FUNDIDO, MARCO EN PERFIL DE 1 1/4" X 3/16"</v>
          </cell>
          <cell r="C371" t="str">
            <v xml:space="preserve">UN </v>
          </cell>
        </row>
        <row r="372">
          <cell r="A372" t="str">
            <v>6.4.2.125</v>
          </cell>
          <cell r="B372" t="str">
            <v>SUMINISTRO E INSTALACION DE TEE SANITARIA REDUCIDAS 6X4"</v>
          </cell>
          <cell r="C372" t="str">
            <v xml:space="preserve">UN </v>
          </cell>
        </row>
        <row r="373">
          <cell r="A373" t="str">
            <v>6.4.2.126</v>
          </cell>
          <cell r="B373" t="str">
            <v>SUMINISTRO E INSTALACION DE TEE SANITARIA 6"</v>
          </cell>
          <cell r="C373" t="str">
            <v xml:space="preserve">UN </v>
          </cell>
        </row>
        <row r="374">
          <cell r="A374" t="str">
            <v>6.4.2.127</v>
          </cell>
          <cell r="B374" t="str">
            <v>Codo 90° PVC UM Ø:6".</v>
          </cell>
          <cell r="C374" t="str">
            <v xml:space="preserve">UN </v>
          </cell>
        </row>
        <row r="375">
          <cell r="A375" t="str">
            <v>1.2.8</v>
          </cell>
          <cell r="B375" t="str">
            <v>CONCRETO CICLOPEO 21MPa (3000 PSI) RELACIÓN 60C/40P</v>
          </cell>
          <cell r="C375" t="str">
            <v>M3</v>
          </cell>
        </row>
        <row r="376">
          <cell r="A376" t="str">
            <v>6.4.2.128</v>
          </cell>
          <cell r="B376" t="str">
            <v>TEE PVC UM D=6"X6"</v>
          </cell>
          <cell r="C376" t="str">
            <v xml:space="preserve">UN </v>
          </cell>
        </row>
        <row r="377">
          <cell r="A377" t="str">
            <v>1.5.1</v>
          </cell>
          <cell r="B377" t="str">
            <v>PAÑETE IMPERMEABIZADO 1:3</v>
          </cell>
          <cell r="C377" t="str">
            <v>M2</v>
          </cell>
        </row>
        <row r="378">
          <cell r="A378" t="str">
            <v>6.4.2.129</v>
          </cell>
          <cell r="B378" t="str">
            <v>PINTURA EPOXICA PARA MUROS A DOS MANOS</v>
          </cell>
          <cell r="C378" t="str">
            <v>M2</v>
          </cell>
        </row>
        <row r="379">
          <cell r="A379" t="str">
            <v>6.4.2.130</v>
          </cell>
          <cell r="B379" t="str">
            <v>SUMINISTRO E INSTALACION VALVULA COMPUERTA 6" VASTAGO ASCENDENTE</v>
          </cell>
          <cell r="C379" t="str">
            <v>UN</v>
          </cell>
        </row>
        <row r="380">
          <cell r="A380" t="str">
            <v>6.4.2.131</v>
          </cell>
          <cell r="B380" t="str">
            <v>PASAMURO HD SOLDADO EL x EL L:0,20m D=2"</v>
          </cell>
          <cell r="C380" t="str">
            <v>UN</v>
          </cell>
        </row>
        <row r="381">
          <cell r="A381" t="str">
            <v>6.4.2.132</v>
          </cell>
          <cell r="B381" t="str">
            <v>PASAMURO HD SOLDADO EL x EL L:0,20m D=3"</v>
          </cell>
          <cell r="C381" t="str">
            <v>UN</v>
          </cell>
        </row>
        <row r="382">
          <cell r="A382" t="str">
            <v>6.4.2.133</v>
          </cell>
          <cell r="B382" t="str">
            <v>PASAMURO HD SOLDADO EL x EL L:0,35m D=6"</v>
          </cell>
          <cell r="C382" t="str">
            <v>UN</v>
          </cell>
        </row>
        <row r="383">
          <cell r="A383" t="str">
            <v>6.4.2.134</v>
          </cell>
          <cell r="B383" t="str">
            <v>PASAMURO HD SOLDADO EL x EL L:0,35m D=3"</v>
          </cell>
          <cell r="C383" t="str">
            <v>UN</v>
          </cell>
        </row>
        <row r="384">
          <cell r="A384" t="str">
            <v>6.4.2.135</v>
          </cell>
          <cell r="B384" t="str">
            <v>PASAMURO HD SOLDADO EL x EL L:0,25m D=6"</v>
          </cell>
          <cell r="C384" t="str">
            <v>UN</v>
          </cell>
        </row>
        <row r="385">
          <cell r="A385" t="str">
            <v>6.4.2.136</v>
          </cell>
          <cell r="B385" t="str">
            <v>SUMINISTRO E INSTALACION DE MACROMEDIDOR Ø:2".</v>
          </cell>
          <cell r="C385" t="str">
            <v>UN</v>
          </cell>
        </row>
        <row r="386">
          <cell r="A386" t="str">
            <v>6.4.2.137</v>
          </cell>
          <cell r="B386" t="str">
            <v>LAMINA EN FIBRA DE VIDRIO PARA SEDIMENTADOR 0,90m x 1,50m.</v>
          </cell>
          <cell r="C386" t="str">
            <v>UN</v>
          </cell>
        </row>
        <row r="387">
          <cell r="A387" t="str">
            <v>6.4.2.138</v>
          </cell>
          <cell r="B387" t="str">
            <v>POCETA EN ACERO INOXIDABLE DE SOBREPONER INCLUYE SALPICADOR Y GRIFERIA</v>
          </cell>
          <cell r="C387" t="str">
            <v>UN</v>
          </cell>
        </row>
        <row r="388">
          <cell r="A388" t="str">
            <v>3.15.15A</v>
          </cell>
          <cell r="B388" t="str">
            <v>MONTAJE DE ESTRUCTURA METALICA</v>
          </cell>
          <cell r="C388" t="str">
            <v>KG</v>
          </cell>
        </row>
        <row r="389">
          <cell r="A389" t="str">
            <v>6.4.2.139</v>
          </cell>
          <cell r="B389" t="str">
            <v>SUMINISTRO E INSTALACION TABIQUE EN PRFV e:10 mm. (2,95m x 0,30m). Según diseño.</v>
          </cell>
          <cell r="C389" t="str">
            <v>UN</v>
          </cell>
        </row>
        <row r="390">
          <cell r="A390" t="str">
            <v>1.11.4</v>
          </cell>
          <cell r="B390" t="str">
            <v>BALDOSIN DE GRANITO No. 5  30*30*1.7</v>
          </cell>
          <cell r="C390" t="str">
            <v>M2</v>
          </cell>
        </row>
        <row r="391">
          <cell r="A391" t="str">
            <v>2.1.11</v>
          </cell>
          <cell r="B391" t="str">
            <v>SUMINISTRO E INSTALACIÓN TUBERÍA  PVC D= 6"  RDE 13.5 UNIÓN MECÁNICA</v>
          </cell>
          <cell r="C391" t="str">
            <v>ML</v>
          </cell>
        </row>
        <row r="392">
          <cell r="A392" t="str">
            <v>6.4.2.140</v>
          </cell>
          <cell r="B392" t="str">
            <v>SUMINISTRO E INSTALACION DE TEE 6X3" PVC</v>
          </cell>
          <cell r="C392" t="str">
            <v>UN</v>
          </cell>
        </row>
        <row r="393">
          <cell r="A393" t="str">
            <v>6.2.4</v>
          </cell>
          <cell r="B393" t="str">
            <v>CONCRETO CLASE D 21 MPa -(3000 PSI)</v>
          </cell>
          <cell r="C393" t="str">
            <v>M3</v>
          </cell>
        </row>
        <row r="394">
          <cell r="A394" t="str">
            <v>6.2.2</v>
          </cell>
          <cell r="B394" t="str">
            <v>CONCRETO FLUIDO - 28.0MPa - (4000 PSI)</v>
          </cell>
          <cell r="C394" t="str">
            <v>M3</v>
          </cell>
        </row>
        <row r="395">
          <cell r="A395" t="str">
            <v>1.2.17</v>
          </cell>
          <cell r="B395" t="str">
            <v>LOSA MACIZA CIMIENTO CONCRETO 21 MPa - 3000 PSI H=10 CM</v>
          </cell>
          <cell r="C395" t="str">
            <v>M2</v>
          </cell>
        </row>
        <row r="396">
          <cell r="A396" t="str">
            <v>6.4.2.141</v>
          </cell>
          <cell r="B396" t="str">
            <v>TAPA EN CONCRETO e= 0,10m L=1,20m A=0,60m (incluye dos manijas metálicas)</v>
          </cell>
          <cell r="C396" t="str">
            <v>UN</v>
          </cell>
        </row>
        <row r="397">
          <cell r="A397" t="str">
            <v>1.1.12A</v>
          </cell>
          <cell r="B397" t="str">
            <v>DEMOLICIÓN MURO CONCRETO E=25 cm</v>
          </cell>
          <cell r="C397" t="str">
            <v>M2</v>
          </cell>
        </row>
        <row r="398">
          <cell r="A398" t="str">
            <v>6.4.2.142</v>
          </cell>
          <cell r="B398" t="str">
            <v>SUMINISTRO E INSTALACION DE TEE 6X4" PVC</v>
          </cell>
          <cell r="C398" t="str">
            <v>UN</v>
          </cell>
        </row>
        <row r="399">
          <cell r="A399" t="str">
            <v>6.4.2.143</v>
          </cell>
          <cell r="B399" t="str">
            <v>SUMINISTRO E INSTALACION DE TEE 6" PVC</v>
          </cell>
          <cell r="C399" t="str">
            <v>UN</v>
          </cell>
        </row>
        <row r="400">
          <cell r="A400" t="str">
            <v>1.1.83A</v>
          </cell>
          <cell r="B400" t="str">
            <v xml:space="preserve">  DEMOLICION PLACA DE PISO E=0,20 Mts.</v>
          </cell>
          <cell r="C400" t="str">
            <v>M2</v>
          </cell>
        </row>
        <row r="401">
          <cell r="A401" t="str">
            <v>6.4.2.144</v>
          </cell>
          <cell r="B401" t="str">
            <v>VARILLA PARA REFUERZO LOGITUDINAL PARA COLUMNETA N 4, L=0,5 m, 0,996 kg</v>
          </cell>
          <cell r="C401" t="str">
            <v>UN</v>
          </cell>
        </row>
        <row r="402">
          <cell r="A402" t="str">
            <v>6.4.2.145</v>
          </cell>
          <cell r="B402" t="str">
            <v>VARILLA PARA REFUERZO TRANSVERSAL PARA COLUMNETAS N 3, L=0,7 m, 0,557 kg</v>
          </cell>
          <cell r="C402" t="str">
            <v>UN</v>
          </cell>
        </row>
        <row r="403">
          <cell r="A403" t="str">
            <v>6.4.2.146</v>
          </cell>
          <cell r="B403" t="str">
            <v>VARILLA PARA REFUERZO LOGITUDINAL PARA VIGUETAS N 2 , L=3,65 m, 0,251 kg</v>
          </cell>
          <cell r="C403" t="str">
            <v>UN</v>
          </cell>
        </row>
        <row r="404">
          <cell r="A404" t="str">
            <v>6.4.2.147</v>
          </cell>
          <cell r="B404" t="str">
            <v>VARILLA PARA REFUERZO TRANSVERSAL PARA VIGUETAS N 2 , L=0,25 m, 0,251 kg</v>
          </cell>
          <cell r="C404" t="str">
            <v>UN</v>
          </cell>
        </row>
        <row r="405">
          <cell r="A405" t="str">
            <v>1.1.62</v>
          </cell>
          <cell r="B405" t="str">
            <v>DESCAPOTE MANUAL Y RETIRO (DISTANCIA DE 1 KM A 5 KM)</v>
          </cell>
          <cell r="C405" t="str">
            <v>M2</v>
          </cell>
        </row>
        <row r="406">
          <cell r="A406" t="str">
            <v>1.1.62A</v>
          </cell>
          <cell r="B406" t="str">
            <v>DESCAPOTE MANUAL Y RETIRO DE LA CAPA VEGETAL</v>
          </cell>
          <cell r="C406" t="str">
            <v>M3</v>
          </cell>
        </row>
        <row r="407">
          <cell r="A407" t="str">
            <v>6.4.2.148</v>
          </cell>
          <cell r="B407" t="str">
            <v>PASO DE ESCALERA EN ACERO EN VARILLA N°6 incluye anticorrosivo L= 1.40 m</v>
          </cell>
          <cell r="C407" t="str">
            <v>UN</v>
          </cell>
        </row>
        <row r="408">
          <cell r="A408" t="str">
            <v>2.1.1</v>
          </cell>
          <cell r="B408" t="str">
            <v>RELLENO CON MATERIAL SELECCIONADO PROVENIENTE DE EXCAVACION COMPACTADO CON PLANCHA VIBRADORA</v>
          </cell>
          <cell r="C408" t="str">
            <v>M3</v>
          </cell>
        </row>
        <row r="409">
          <cell r="A409" t="str">
            <v>6.4.2.151</v>
          </cell>
          <cell r="B409" t="str">
            <v>TAPA DE ALFAJOR 1.0 X 1.0 M E= 1/4" CAL. 12 CURRUGADA, BISAGRA EN HIERRO FUNDIDO, MARCO EN PERFIL DE 1 1/4" X 3/16" Y MANIJA DE AGARRE EN VARILLA DE 1/2"</v>
          </cell>
          <cell r="C409" t="str">
            <v>UN</v>
          </cell>
        </row>
        <row r="410">
          <cell r="A410" t="str">
            <v>6.4.2.172</v>
          </cell>
          <cell r="B410" t="str">
            <v>SUMINISTRO E INSTALACION CODO  90°  Ø3" PVC.</v>
          </cell>
          <cell r="C410" t="str">
            <v>UN</v>
          </cell>
        </row>
        <row r="411">
          <cell r="A411" t="str">
            <v>6.4.2.160</v>
          </cell>
          <cell r="B411" t="str">
            <v>SUMINISTRO E INSTALACIÓN PASAMURO HD ELxEL L=0,20 M  D=3"</v>
          </cell>
          <cell r="C411" t="str">
            <v>UN</v>
          </cell>
        </row>
        <row r="412">
          <cell r="A412" t="str">
            <v>6.4.2.173</v>
          </cell>
          <cell r="B412" t="str">
            <v>SUMINISTRO E INSTALACIÓN MACROMEDIDOR DE 3"</v>
          </cell>
          <cell r="C412" t="str">
            <v>UN</v>
          </cell>
        </row>
        <row r="413">
          <cell r="A413" t="str">
            <v>6.4.2.150</v>
          </cell>
          <cell r="B413" t="str">
            <v>TAPA DE ALFAJOR 0,80 X 0,90 M E= 1/4" CAL. 12 CURRUGADA, BISAGRA EN HIERRO FUNDIDO, MARCO EN PERFIL DE 1 1/4" X 3/16" Y MANIJA DE AGARRE EN VARILLA DE 1/2"</v>
          </cell>
          <cell r="C413" t="str">
            <v xml:space="preserve">UN </v>
          </cell>
        </row>
        <row r="414">
          <cell r="A414" t="str">
            <v>6.4.2.174</v>
          </cell>
          <cell r="B414" t="str">
            <v>SUMINISTRO E INSTALACIÓN PASAMURO HG ELxEL L=0,15 M  D=2,5"</v>
          </cell>
          <cell r="C414" t="str">
            <v>UN</v>
          </cell>
        </row>
        <row r="415">
          <cell r="A415" t="str">
            <v>6.4.2.175</v>
          </cell>
          <cell r="B415" t="str">
            <v>SUMINISTRO E INSTALACIÓN PASAMURO HG ELxEL L=0,25 M  D=4"</v>
          </cell>
          <cell r="C415" t="str">
            <v>UN</v>
          </cell>
        </row>
        <row r="416">
          <cell r="A416" t="str">
            <v>6.4.2.176</v>
          </cell>
          <cell r="B416" t="str">
            <v>SUMINISTRO E INSTALACIÓN PASAMURO HG ELxEL L=0,20 M  D=4"</v>
          </cell>
          <cell r="C416" t="str">
            <v>UN</v>
          </cell>
        </row>
        <row r="417">
          <cell r="A417" t="str">
            <v>6.4.2.177</v>
          </cell>
          <cell r="B417" t="str">
            <v>SUMINISTRO E INSTALACIÓN PASAMURO HG ELxEB L=0,20 M  D=3"</v>
          </cell>
          <cell r="C417" t="str">
            <v>UN</v>
          </cell>
        </row>
        <row r="418">
          <cell r="A418" t="str">
            <v>6.4.2.178</v>
          </cell>
          <cell r="B418" t="str">
            <v>SUMINISTRO E INSTALACIÓN PASAMURO HG ELxEL L=0,20 M  D=3"</v>
          </cell>
          <cell r="C418" t="str">
            <v>UN</v>
          </cell>
        </row>
        <row r="419">
          <cell r="A419" t="str">
            <v>6.4.2.179</v>
          </cell>
          <cell r="B419" t="str">
            <v>SUMINISTRO E INSTALACIÓN TUBERÍA PRESION PVC D= 3" (Caja de Inspeccion)</v>
          </cell>
          <cell r="C419" t="str">
            <v>ML</v>
          </cell>
        </row>
        <row r="420">
          <cell r="A420" t="str">
            <v>6.4.2.180</v>
          </cell>
          <cell r="B420" t="str">
            <v>SUMINISTRO E INSTALACIÓN TUBERÍA PRESION PVC D= 3" (Filtro y edim a C. I)</v>
          </cell>
          <cell r="C420" t="str">
            <v>ML</v>
          </cell>
        </row>
        <row r="421">
          <cell r="A421" t="str">
            <v>6.4.2.181</v>
          </cell>
          <cell r="B421" t="str">
            <v xml:space="preserve">SUMINISTRO E INSTALACION LAMINA  EN PRFV esp=12mm, ancho=0,25m, H=0,26m, ANCLADO AL MURO EN ANGULO DE 1 1/2". </v>
          </cell>
          <cell r="C421" t="str">
            <v>M2</v>
          </cell>
        </row>
        <row r="422">
          <cell r="A422" t="str">
            <v>6.4.2.182</v>
          </cell>
          <cell r="B422" t="str">
            <v>SUMINISTRO E INSTALACION NIPLE PVC Ø1" L=0,40 m. (tubo conector para medida nivel)</v>
          </cell>
          <cell r="C422" t="str">
            <v>UN</v>
          </cell>
        </row>
        <row r="423">
          <cell r="A423" t="str">
            <v>6.4.2.183</v>
          </cell>
          <cell r="B423" t="str">
            <v>SUMINISTRO E INSTALACION NIPLE PVC Ø2" L=0,35 m. (tubo para medida nivel)</v>
          </cell>
          <cell r="C423" t="str">
            <v>UN</v>
          </cell>
        </row>
        <row r="424">
          <cell r="A424" t="str">
            <v>6.4.2.184</v>
          </cell>
          <cell r="B424" t="str">
            <v>CANAL PARSHALL PREFRABRICADO EN PRFV esp=8 mm anclado a muro, según diseño.</v>
          </cell>
          <cell r="C424" t="str">
            <v>UN</v>
          </cell>
        </row>
        <row r="425">
          <cell r="A425" t="str">
            <v>6.4.2.185</v>
          </cell>
          <cell r="B425" t="str">
            <v xml:space="preserve">MARCO EN DOCLE ANGULO 1 1/4" x 3/16". PARA SOPORTE BAFLE EN  PRFV, L= 4,6 m. según diseño.
</v>
          </cell>
          <cell r="C425" t="str">
            <v>UN</v>
          </cell>
        </row>
        <row r="426">
          <cell r="A426" t="str">
            <v>6.4.2.186</v>
          </cell>
          <cell r="B426" t="str">
            <v>BAFLE PRFV B=0,6m H=2,00m Esp= 2cm. Incluye orificio superior, inferior y rendija según diseño. (SECCION A)</v>
          </cell>
          <cell r="C426" t="str">
            <v>UN</v>
          </cell>
        </row>
        <row r="427">
          <cell r="A427" t="str">
            <v>6.4.2.187</v>
          </cell>
          <cell r="B427" t="str">
            <v>BAFLE PRFV B=0,6m H=2,00m Esp= 2cm. Incluye orificio superior, inferior y rendija según diseño. (SECCION B)</v>
          </cell>
          <cell r="C427" t="str">
            <v>UN</v>
          </cell>
        </row>
        <row r="428">
          <cell r="A428" t="str">
            <v>6.4.2.188</v>
          </cell>
          <cell r="B428" t="str">
            <v>BAFLE PRFV B=0,6m H=2,00m Esp= 2cm. Incluye orificio superior, inferior y rendija según diseño. (SECCION C)</v>
          </cell>
          <cell r="C428" t="str">
            <v>UN</v>
          </cell>
        </row>
        <row r="429">
          <cell r="A429" t="str">
            <v>6.4.2.189</v>
          </cell>
          <cell r="B429" t="str">
            <v>CANALETA DE LAVADO EN PRFV ancho efectivo= 0,20m altura efectiva= 0,13m y esp= 0,02m. L=1,7m.</v>
          </cell>
          <cell r="C429" t="str">
            <v>UN</v>
          </cell>
        </row>
        <row r="430">
          <cell r="A430" t="str">
            <v>2.4.169A</v>
          </cell>
          <cell r="B430" t="str">
            <v>GRAVA PARA LECHO FILTRANTE TAMAÑO 38,1 mm</v>
          </cell>
          <cell r="C430" t="str">
            <v>M3</v>
          </cell>
        </row>
        <row r="431">
          <cell r="A431" t="str">
            <v>2.4.172A</v>
          </cell>
          <cell r="B431" t="str">
            <v>ANTRACITA PARA FILTRO TE = 0,8 mm</v>
          </cell>
          <cell r="C431" t="str">
            <v>M3</v>
          </cell>
        </row>
        <row r="432">
          <cell r="A432" t="str">
            <v>2.4.258A</v>
          </cell>
          <cell r="B432" t="str">
            <v>ARENAPARA FILTRO TE= 0,55 mm</v>
          </cell>
          <cell r="C432" t="str">
            <v>M3</v>
          </cell>
        </row>
        <row r="433">
          <cell r="A433" t="str">
            <v>6.4.2.190</v>
          </cell>
          <cell r="B433" t="str">
            <v>VIGA TRIANGULAR BASE= 0,30 m, ALTURA= 0,25 m, e= 0,10 m. INCLUYE NIPLE EN PVC UBICADO HORIZONTALMENTE D= 1/2", CADA 0,075 m. L= 1,34 SEGÚN DISEÑO</v>
          </cell>
          <cell r="C433" t="str">
            <v>UN</v>
          </cell>
        </row>
        <row r="434">
          <cell r="A434" t="str">
            <v>6.4.2.191</v>
          </cell>
          <cell r="B434" t="str">
            <v>MULTIPLES DE ALIMENTACION PVC D= 3" L= 0,25 m</v>
          </cell>
          <cell r="C434" t="str">
            <v>UN</v>
          </cell>
        </row>
        <row r="435">
          <cell r="A435" t="str">
            <v>6.4.2.192</v>
          </cell>
          <cell r="B435" t="str">
            <v>MULTIPLES SUCCIONADORES PVC 2" C/ 0,4 m L= 0,50 m</v>
          </cell>
          <cell r="C435" t="str">
            <v>UN</v>
          </cell>
        </row>
        <row r="436">
          <cell r="A436" t="str">
            <v>6.4.2.193</v>
          </cell>
          <cell r="B436" t="str">
            <v xml:space="preserve">PLACAS EN FIBROCEMENTO H= 0,05 M, ANCHO=0,10 M, L= 1,2 M SOPORTADAS POR DOS SECCIONES DE ANGULO DE 2 1/2" X 3/16". L= 1,1 M, ANCLADAS CON PERNOS EXPANSIVOS A LOS MUROS Y LAS PLACAS.
</v>
          </cell>
          <cell r="C436" t="str">
            <v>UN</v>
          </cell>
        </row>
        <row r="437">
          <cell r="A437" t="str">
            <v>6.4.2.194</v>
          </cell>
          <cell r="B437" t="str">
            <v>MÚLTIPLE DE RECOLECCIÓN Ø 2,5" C/0,506 m, CON 7 ORIFICIOS DE Ø1/2" C/0,15 m. L=1,20M. (EN UN EXTREMO CON ADAPTADOR MACHO Y CON TAPON POR EL OPUESTO)</v>
          </cell>
          <cell r="C437" t="str">
            <v>UN</v>
          </cell>
        </row>
        <row r="438">
          <cell r="A438" t="str">
            <v>6.4.2.195</v>
          </cell>
          <cell r="B438" t="str">
            <v>MODULO HEXAGONAL INCLINACIÓN = 60° en PAD cal. 60, e=6mm.</v>
          </cell>
          <cell r="C438" t="str">
            <v>UN</v>
          </cell>
        </row>
        <row r="439">
          <cell r="A439" t="str">
            <v>6.4.2.196</v>
          </cell>
          <cell r="B439" t="str">
            <v>SUMINISTRO TUBERÍA DE ALCANTARILALDO Ø=18"</v>
          </cell>
          <cell r="C439" t="str">
            <v>ML</v>
          </cell>
        </row>
        <row r="440">
          <cell r="A440" t="str">
            <v>6.4.2.196A</v>
          </cell>
          <cell r="B440" t="str">
            <v>INSTALACION TUBERÍA DE ALCANTARILALDO Ø=18"</v>
          </cell>
          <cell r="C440" t="str">
            <v>ML</v>
          </cell>
        </row>
        <row r="441">
          <cell r="A441" t="str">
            <v>6.4.2.197</v>
          </cell>
          <cell r="B441" t="str">
            <v>SUMINISTRO TUBERÍA DE ALCANTARILALDO Ø=27"</v>
          </cell>
          <cell r="C441" t="str">
            <v>ML</v>
          </cell>
        </row>
        <row r="442">
          <cell r="A442" t="str">
            <v>6.4.2.197A</v>
          </cell>
          <cell r="B442" t="str">
            <v xml:space="preserve"> INSTALACION TUBERÍA DE ALCANTARILALDO Ø=27"</v>
          </cell>
          <cell r="C442" t="str">
            <v>ML</v>
          </cell>
        </row>
        <row r="443">
          <cell r="A443" t="str">
            <v>6.4.2.198</v>
          </cell>
          <cell r="B443" t="str">
            <v>SUMINISTRO TUBERÍA DE ALCANTARILALDO Ø=30"</v>
          </cell>
          <cell r="C443" t="str">
            <v>ML</v>
          </cell>
        </row>
        <row r="444">
          <cell r="A444" t="str">
            <v>6.4.2.198A</v>
          </cell>
          <cell r="B444" t="str">
            <v>INSTALACION TUBERÍA DE ALCANTARILALDO Ø=30"</v>
          </cell>
          <cell r="C444" t="str">
            <v>ML</v>
          </cell>
        </row>
        <row r="445">
          <cell r="A445" t="str">
            <v>3.17.3</v>
          </cell>
          <cell r="B445" t="str">
            <v>PLACA DE FONDO O BASE DE POZO DE INSPECCION DIAMETRO = 1,95 m</v>
          </cell>
          <cell r="C445" t="str">
            <v>UN</v>
          </cell>
        </row>
        <row r="446">
          <cell r="A446" t="str">
            <v>6.4.2.199</v>
          </cell>
          <cell r="B446" t="str">
            <v>CAÑUELA POZO DE INSPECCION PARA TUBERIA ENTRE 24" Y 34" (Concreto fc´= 28 Mpa elab. En obra)</v>
          </cell>
          <cell r="C446" t="str">
            <v>ML</v>
          </cell>
        </row>
        <row r="447">
          <cell r="A447" t="str">
            <v>3.11.2</v>
          </cell>
          <cell r="B447" t="str">
            <v>CARGUE Y TRANSPORTE DE MATERIALES SUELTOS,  PRODUCTO DE SOBRANTES Y/O DERRUMBES (INCLUYE ACARREO LIBRE 5 KM.)</v>
          </cell>
          <cell r="C447" t="str">
            <v>M3</v>
          </cell>
        </row>
        <row r="448">
          <cell r="A448" t="str">
            <v>3.5.1</v>
          </cell>
          <cell r="B448" t="str">
            <v>SUMINISTRO, EXTENDIDA MATERIAL GRANULAR (RECEBO) PARA AFIRMADO, SIN COMPACTAR HASTA UN DIÁMETRO DE 5" Y UN ÍNDICE PLÁSTICO MENOR O IGUAL 9%  (**)</v>
          </cell>
          <cell r="C448" t="str">
            <v>M3</v>
          </cell>
        </row>
        <row r="449">
          <cell r="A449" t="str">
            <v>3.3.13</v>
          </cell>
          <cell r="B449" t="str">
            <v xml:space="preserve"> SUMINISTRO E INSTALACIÓN CONCRETO CICLOPEO  DE 17.5 MPa - (2500 P.S.I).,  40% RAJON PARA BASES</v>
          </cell>
          <cell r="C449" t="str">
            <v>M3</v>
          </cell>
        </row>
        <row r="450">
          <cell r="A450" t="str">
            <v>0.1.1</v>
          </cell>
          <cell r="B450" t="str">
            <v>PASO ELEVADO LONGITUD 35 M - Ver presupuesto adjunto</v>
          </cell>
          <cell r="C450" t="str">
            <v>UN</v>
          </cell>
        </row>
        <row r="451">
          <cell r="A451" t="str">
            <v>6.4.2.206</v>
          </cell>
          <cell r="B451" t="str">
            <v>PLATINA CABLE SUPERIOR EN ACERO 250MM X 250MM, ESP: 1".</v>
          </cell>
          <cell r="C451" t="str">
            <v>UN</v>
          </cell>
        </row>
        <row r="452">
          <cell r="A452" t="str">
            <v>6.4.2.207</v>
          </cell>
          <cell r="B452" t="str">
            <v>PLATINA CABLE INFERIOR EN ACERO 250MM X 250MM, ESP: 1".</v>
          </cell>
          <cell r="C452" t="str">
            <v>UN</v>
          </cell>
        </row>
        <row r="453">
          <cell r="A453" t="str">
            <v>6.4.2.208</v>
          </cell>
          <cell r="B453" t="str">
            <v>VARILLA DE ANCLAJE A CABLE SUPERIOR, 1 1/4".L=2,70 M.</v>
          </cell>
          <cell r="C453" t="str">
            <v>UN</v>
          </cell>
        </row>
        <row r="454">
          <cell r="A454" t="str">
            <v>6.4.2.209</v>
          </cell>
          <cell r="B454" t="str">
            <v>VARILLA DE ANCLAJE A CABLE INFERIOR 1". L=1,70 M.</v>
          </cell>
          <cell r="C454" t="str">
            <v>UN</v>
          </cell>
        </row>
        <row r="455">
          <cell r="A455" t="str">
            <v>6.4.2.210</v>
          </cell>
          <cell r="B455" t="str">
            <v xml:space="preserve">CABLE SUPERIOR PRINCIPAL EN ACERO FU: 1770 MPA. (REF. 6 X 37, 6 TORONES X 37 ALAMBRES C/U) 32MM. </v>
          </cell>
          <cell r="C455" t="str">
            <v>ML.</v>
          </cell>
        </row>
        <row r="456">
          <cell r="A456" t="str">
            <v>6.4.2.211</v>
          </cell>
          <cell r="B456" t="str">
            <v xml:space="preserve">CABLE INFERIOR SECUNDARIO EN ACERO FU: 1770 MPA. |(REF. 6 X 19, 6 TORONES X 19 ALAMBRES C/U) 24MM. </v>
          </cell>
          <cell r="C456" t="str">
            <v>ML.</v>
          </cell>
        </row>
        <row r="457">
          <cell r="A457" t="str">
            <v>6.4.2.212</v>
          </cell>
          <cell r="B457" t="str">
            <v>CABLE EN ACERO 10 MM FU: 1770 MPA. PARA PENDOLONES SUPERIORES.</v>
          </cell>
          <cell r="C457" t="str">
            <v>ML.</v>
          </cell>
        </row>
        <row r="458">
          <cell r="A458" t="str">
            <v>6.4.2.213</v>
          </cell>
          <cell r="B458" t="str">
            <v>CABLE EN ACERO 6 MM FU: 1770 MPA. PARA PENDOLONES INFERIORES.</v>
          </cell>
          <cell r="C458" t="str">
            <v>ML.</v>
          </cell>
        </row>
        <row r="459">
          <cell r="A459" t="str">
            <v>6.4.2.214</v>
          </cell>
          <cell r="B459" t="str">
            <v>ABRAZADERA PLATINA 1/2" INCLUYE 2 ARMELLAS SOLDADAS A PLATINA DE 5/8" Y PERNO DE 5/8".</v>
          </cell>
          <cell r="C459" t="str">
            <v>UN</v>
          </cell>
        </row>
        <row r="460">
          <cell r="A460" t="str">
            <v>6.4.2.215</v>
          </cell>
          <cell r="B460" t="str">
            <v>SUJETACABLES EN ACERO DE 1 1/4".</v>
          </cell>
          <cell r="C460" t="str">
            <v>UN</v>
          </cell>
        </row>
        <row r="461">
          <cell r="A461" t="str">
            <v>6.4.2.216</v>
          </cell>
          <cell r="B461" t="str">
            <v>SUJETACABLES EN ACERO DE 1".</v>
          </cell>
          <cell r="C461" t="str">
            <v>UN</v>
          </cell>
        </row>
        <row r="462">
          <cell r="A462" t="str">
            <v>6.4.2.217</v>
          </cell>
          <cell r="B462" t="str">
            <v>SUJETACABLES EN ACERO DE 10MM.</v>
          </cell>
          <cell r="C462" t="str">
            <v>UN</v>
          </cell>
        </row>
        <row r="463">
          <cell r="A463" t="str">
            <v>6.4.2.218</v>
          </cell>
          <cell r="B463" t="str">
            <v>SUJETACABLES EN ACERO DE 8MM.</v>
          </cell>
          <cell r="C463" t="str">
            <v>UN</v>
          </cell>
        </row>
        <row r="464">
          <cell r="A464" t="str">
            <v>6.4.2.219</v>
          </cell>
          <cell r="B464" t="str">
            <v>COLUMNA EN PERFIL CIRCULAR Ø 6", 4MM. SEGÚN DISEÑO.</v>
          </cell>
          <cell r="C464" t="str">
            <v>KG</v>
          </cell>
        </row>
        <row r="465">
          <cell r="A465" t="str">
            <v>6.4.2.220</v>
          </cell>
          <cell r="B465" t="str">
            <v>PLATINA PLACA BASE DE TORRE EN ACERO 350MM X 350MM, ESP: 5/16", 4 ATIESADORES PL 3/8", 4 PERNOS DE ANCLAJE L= 40CM. Ø 3/4" Y BASE ARMADA ENBEBIDA EN EL CONCRETO 4L 1,5X1,5X1/4". SEGÚN DISEÑO.</v>
          </cell>
          <cell r="C465" t="str">
            <v>UN</v>
          </cell>
        </row>
        <row r="466">
          <cell r="A466" t="str">
            <v>6.4.2.221</v>
          </cell>
          <cell r="B466" t="str">
            <v xml:space="preserve">
SUMINISTRO E INSTALACIÓN DE TUBERÍA DE ACERO 16”*3/8 , QUE SERVIRÁ COMO CAMISA PARA INSTALACIÓN TUBERÍA DE 12" EN PVC.
</v>
          </cell>
          <cell r="C466" t="str">
            <v>ML</v>
          </cell>
        </row>
        <row r="467">
          <cell r="A467" t="str">
            <v>3.3.4</v>
          </cell>
          <cell r="B467" t="str">
            <v xml:space="preserve"> SUMINISTRO E INSTALACIÓN CONCRETO DE 14 Mpa - (2000 P.S.I).  POBRE</v>
          </cell>
          <cell r="C467" t="str">
            <v>M3</v>
          </cell>
        </row>
        <row r="468">
          <cell r="A468" t="str">
            <v>6.4.2.306</v>
          </cell>
          <cell r="B468" t="str">
            <v>PROFESIONAL DEL ÁREA AMBIENTAL TIEMPO COMPLETO</v>
          </cell>
          <cell r="C468" t="str">
            <v>MES</v>
          </cell>
        </row>
        <row r="469">
          <cell r="A469" t="str">
            <v>6.4.2.307</v>
          </cell>
          <cell r="B469" t="str">
            <v xml:space="preserve">INSTALACION DE LA CAPA VEGETAL </v>
          </cell>
          <cell r="C469" t="str">
            <v>M2</v>
          </cell>
        </row>
        <row r="470">
          <cell r="A470" t="str">
            <v>6.4.2.308</v>
          </cell>
          <cell r="B470" t="str">
            <v>EXTENDIDO Y COMPACTACION DE MATERIAL PROVENIENTE DE EXCAVACION Y ESCOMBROS EN LOS SITIOS DE DISPOSICION FINAL</v>
          </cell>
          <cell r="C470" t="str">
            <v>M3</v>
          </cell>
        </row>
        <row r="471">
          <cell r="A471" t="str">
            <v>6.4.2.309</v>
          </cell>
          <cell r="B471" t="str">
            <v>SUMINISTRO LONAS PARA ALMACENAMIENTO DE RESIDUOS Y ESCOMBROS</v>
          </cell>
          <cell r="C471" t="str">
            <v>UN</v>
          </cell>
        </row>
        <row r="472">
          <cell r="A472" t="str">
            <v>6.4.2.310</v>
          </cell>
          <cell r="B472" t="str">
            <v>ANALISIS FISICO QUIMICO Y BACTERIOLOGO</v>
          </cell>
          <cell r="C472" t="str">
            <v>UN</v>
          </cell>
        </row>
        <row r="473">
          <cell r="A473" t="str">
            <v>6.4.2.311</v>
          </cell>
          <cell r="B473" t="str">
            <v>SUMINISTRO Y COLOCACIÓN BOLSAS DE POLIPROPILENO LLENA CON ARCILLA PARA DESVIAR Y CONTROLAR  LA QUEBRADA TIPACOQUE ANTES DE LA LÍNEA DE PASO SUBFLUVIAL  DEL INTERCEPTOR</v>
          </cell>
          <cell r="C473" t="str">
            <v>UN</v>
          </cell>
        </row>
        <row r="474">
          <cell r="A474">
            <v>0</v>
          </cell>
          <cell r="B474">
            <v>0</v>
          </cell>
          <cell r="C474">
            <v>0</v>
          </cell>
        </row>
        <row r="475">
          <cell r="A475">
            <v>0</v>
          </cell>
          <cell r="B475">
            <v>0</v>
          </cell>
          <cell r="C475">
            <v>0</v>
          </cell>
        </row>
        <row r="476">
          <cell r="A476">
            <v>0</v>
          </cell>
          <cell r="B476">
            <v>0</v>
          </cell>
          <cell r="C476">
            <v>0</v>
          </cell>
        </row>
        <row r="477">
          <cell r="A477">
            <v>0</v>
          </cell>
          <cell r="B477">
            <v>0</v>
          </cell>
          <cell r="C477">
            <v>0</v>
          </cell>
        </row>
        <row r="478">
          <cell r="A478">
            <v>0</v>
          </cell>
          <cell r="B478">
            <v>0</v>
          </cell>
          <cell r="C478">
            <v>0</v>
          </cell>
        </row>
        <row r="479">
          <cell r="A479">
            <v>0</v>
          </cell>
          <cell r="B479">
            <v>0</v>
          </cell>
          <cell r="C479">
            <v>0</v>
          </cell>
        </row>
        <row r="480">
          <cell r="A480">
            <v>0</v>
          </cell>
          <cell r="B480">
            <v>0</v>
          </cell>
          <cell r="C480">
            <v>0</v>
          </cell>
        </row>
        <row r="481">
          <cell r="A481">
            <v>0</v>
          </cell>
          <cell r="B481">
            <v>0</v>
          </cell>
          <cell r="C481">
            <v>0</v>
          </cell>
        </row>
        <row r="482">
          <cell r="A482">
            <v>0</v>
          </cell>
          <cell r="B482">
            <v>0</v>
          </cell>
          <cell r="C482">
            <v>0</v>
          </cell>
        </row>
        <row r="483">
          <cell r="A483">
            <v>0</v>
          </cell>
          <cell r="B483">
            <v>0</v>
          </cell>
          <cell r="C483">
            <v>0</v>
          </cell>
        </row>
        <row r="484">
          <cell r="A484">
            <v>0</v>
          </cell>
          <cell r="B484">
            <v>0</v>
          </cell>
          <cell r="C484">
            <v>0</v>
          </cell>
        </row>
        <row r="485">
          <cell r="A485">
            <v>0</v>
          </cell>
          <cell r="B485">
            <v>0</v>
          </cell>
          <cell r="C485">
            <v>0</v>
          </cell>
        </row>
        <row r="486">
          <cell r="A486">
            <v>0</v>
          </cell>
          <cell r="B486">
            <v>0</v>
          </cell>
          <cell r="C486">
            <v>0</v>
          </cell>
        </row>
        <row r="487">
          <cell r="A487">
            <v>0</v>
          </cell>
          <cell r="B487">
            <v>0</v>
          </cell>
          <cell r="C487">
            <v>0</v>
          </cell>
        </row>
        <row r="488">
          <cell r="A488">
            <v>0</v>
          </cell>
          <cell r="B488">
            <v>0</v>
          </cell>
          <cell r="C488">
            <v>0</v>
          </cell>
        </row>
        <row r="489">
          <cell r="A489">
            <v>0</v>
          </cell>
          <cell r="B489">
            <v>0</v>
          </cell>
          <cell r="C489">
            <v>0</v>
          </cell>
        </row>
        <row r="490">
          <cell r="A490">
            <v>0</v>
          </cell>
          <cell r="B490">
            <v>0</v>
          </cell>
          <cell r="C490">
            <v>0</v>
          </cell>
        </row>
        <row r="491">
          <cell r="A491">
            <v>0</v>
          </cell>
          <cell r="B491">
            <v>0</v>
          </cell>
          <cell r="C491">
            <v>0</v>
          </cell>
        </row>
        <row r="492">
          <cell r="A492">
            <v>0</v>
          </cell>
          <cell r="B492">
            <v>0</v>
          </cell>
          <cell r="C492">
            <v>0</v>
          </cell>
        </row>
        <row r="493">
          <cell r="A493">
            <v>0</v>
          </cell>
          <cell r="B493">
            <v>0</v>
          </cell>
          <cell r="C493">
            <v>0</v>
          </cell>
        </row>
        <row r="494">
          <cell r="A494">
            <v>0</v>
          </cell>
          <cell r="B494">
            <v>0</v>
          </cell>
          <cell r="C494">
            <v>0</v>
          </cell>
        </row>
        <row r="495">
          <cell r="A495">
            <v>0</v>
          </cell>
          <cell r="B495">
            <v>0</v>
          </cell>
          <cell r="C495">
            <v>0</v>
          </cell>
        </row>
        <row r="496">
          <cell r="A496">
            <v>0</v>
          </cell>
          <cell r="B496">
            <v>0</v>
          </cell>
          <cell r="C496">
            <v>0</v>
          </cell>
        </row>
        <row r="497">
          <cell r="A497">
            <v>0</v>
          </cell>
          <cell r="B497">
            <v>0</v>
          </cell>
          <cell r="C497">
            <v>0</v>
          </cell>
        </row>
        <row r="498">
          <cell r="A498">
            <v>0</v>
          </cell>
          <cell r="B498">
            <v>0</v>
          </cell>
          <cell r="C498">
            <v>0</v>
          </cell>
        </row>
        <row r="499">
          <cell r="A499">
            <v>0</v>
          </cell>
          <cell r="B499">
            <v>0</v>
          </cell>
          <cell r="C499">
            <v>0</v>
          </cell>
        </row>
        <row r="500">
          <cell r="A500">
            <v>0</v>
          </cell>
          <cell r="B500">
            <v>0</v>
          </cell>
          <cell r="C500">
            <v>0</v>
          </cell>
        </row>
        <row r="501">
          <cell r="A501">
            <v>0</v>
          </cell>
          <cell r="B501">
            <v>0</v>
          </cell>
          <cell r="C501">
            <v>0</v>
          </cell>
        </row>
        <row r="502">
          <cell r="A502">
            <v>0</v>
          </cell>
          <cell r="B502">
            <v>0</v>
          </cell>
          <cell r="C502">
            <v>0</v>
          </cell>
        </row>
        <row r="503">
          <cell r="A503">
            <v>0</v>
          </cell>
          <cell r="B503">
            <v>0</v>
          </cell>
          <cell r="C503">
            <v>0</v>
          </cell>
        </row>
        <row r="504">
          <cell r="A504">
            <v>0</v>
          </cell>
          <cell r="B504">
            <v>0</v>
          </cell>
          <cell r="C504">
            <v>0</v>
          </cell>
        </row>
        <row r="505">
          <cell r="A505">
            <v>0</v>
          </cell>
          <cell r="B505">
            <v>0</v>
          </cell>
          <cell r="C505">
            <v>0</v>
          </cell>
        </row>
        <row r="506">
          <cell r="A506">
            <v>0</v>
          </cell>
          <cell r="B506">
            <v>0</v>
          </cell>
          <cell r="C506">
            <v>0</v>
          </cell>
        </row>
        <row r="507">
          <cell r="A507">
            <v>0</v>
          </cell>
          <cell r="B507">
            <v>0</v>
          </cell>
          <cell r="C507">
            <v>0</v>
          </cell>
        </row>
        <row r="508">
          <cell r="A508">
            <v>0</v>
          </cell>
          <cell r="B508">
            <v>0</v>
          </cell>
          <cell r="C508">
            <v>0</v>
          </cell>
        </row>
        <row r="509">
          <cell r="A509">
            <v>0</v>
          </cell>
          <cell r="B509">
            <v>0</v>
          </cell>
          <cell r="C509">
            <v>0</v>
          </cell>
        </row>
        <row r="510">
          <cell r="A510">
            <v>0</v>
          </cell>
          <cell r="B510">
            <v>0</v>
          </cell>
          <cell r="C510">
            <v>0</v>
          </cell>
        </row>
        <row r="511">
          <cell r="A511">
            <v>0</v>
          </cell>
          <cell r="B511">
            <v>0</v>
          </cell>
          <cell r="C511">
            <v>0</v>
          </cell>
        </row>
        <row r="512">
          <cell r="A512">
            <v>0</v>
          </cell>
          <cell r="B512">
            <v>0</v>
          </cell>
          <cell r="C512">
            <v>0</v>
          </cell>
        </row>
        <row r="513">
          <cell r="A513">
            <v>0</v>
          </cell>
          <cell r="B513">
            <v>0</v>
          </cell>
          <cell r="C513">
            <v>0</v>
          </cell>
        </row>
        <row r="514">
          <cell r="A514">
            <v>0</v>
          </cell>
          <cell r="B514">
            <v>0</v>
          </cell>
          <cell r="C514">
            <v>0</v>
          </cell>
        </row>
        <row r="515">
          <cell r="A515">
            <v>0</v>
          </cell>
          <cell r="B515">
            <v>0</v>
          </cell>
          <cell r="C515">
            <v>0</v>
          </cell>
        </row>
        <row r="516">
          <cell r="A516">
            <v>0</v>
          </cell>
          <cell r="B516">
            <v>0</v>
          </cell>
          <cell r="C516">
            <v>0</v>
          </cell>
        </row>
        <row r="517">
          <cell r="A517">
            <v>0</v>
          </cell>
          <cell r="B517">
            <v>0</v>
          </cell>
          <cell r="C517">
            <v>0</v>
          </cell>
        </row>
        <row r="518">
          <cell r="A518">
            <v>0</v>
          </cell>
          <cell r="B518">
            <v>0</v>
          </cell>
          <cell r="C518">
            <v>0</v>
          </cell>
        </row>
        <row r="519">
          <cell r="A519">
            <v>0</v>
          </cell>
          <cell r="B519">
            <v>0</v>
          </cell>
          <cell r="C519">
            <v>0</v>
          </cell>
        </row>
        <row r="520">
          <cell r="A520">
            <v>0</v>
          </cell>
          <cell r="B520">
            <v>0</v>
          </cell>
          <cell r="C520">
            <v>0</v>
          </cell>
        </row>
        <row r="521">
          <cell r="A521">
            <v>0</v>
          </cell>
          <cell r="B521">
            <v>0</v>
          </cell>
          <cell r="C521">
            <v>0</v>
          </cell>
        </row>
        <row r="522">
          <cell r="A522">
            <v>0</v>
          </cell>
          <cell r="B522">
            <v>0</v>
          </cell>
          <cell r="C522">
            <v>0</v>
          </cell>
        </row>
        <row r="523">
          <cell r="A523">
            <v>0</v>
          </cell>
          <cell r="B523">
            <v>0</v>
          </cell>
          <cell r="C523">
            <v>0</v>
          </cell>
        </row>
        <row r="524">
          <cell r="A524">
            <v>0</v>
          </cell>
          <cell r="B524">
            <v>0</v>
          </cell>
          <cell r="C524">
            <v>0</v>
          </cell>
        </row>
        <row r="525">
          <cell r="A525">
            <v>0</v>
          </cell>
          <cell r="B525">
            <v>0</v>
          </cell>
          <cell r="C525">
            <v>0</v>
          </cell>
        </row>
        <row r="526">
          <cell r="A526">
            <v>0</v>
          </cell>
          <cell r="B526">
            <v>0</v>
          </cell>
          <cell r="C526">
            <v>0</v>
          </cell>
        </row>
        <row r="527">
          <cell r="A527">
            <v>0</v>
          </cell>
          <cell r="B527">
            <v>0</v>
          </cell>
          <cell r="C527">
            <v>0</v>
          </cell>
        </row>
        <row r="528">
          <cell r="A528">
            <v>0</v>
          </cell>
          <cell r="B528">
            <v>0</v>
          </cell>
          <cell r="C528">
            <v>0</v>
          </cell>
        </row>
        <row r="529">
          <cell r="A529">
            <v>0</v>
          </cell>
          <cell r="B529">
            <v>0</v>
          </cell>
          <cell r="C529">
            <v>0</v>
          </cell>
        </row>
        <row r="530">
          <cell r="A530">
            <v>0</v>
          </cell>
          <cell r="B530">
            <v>0</v>
          </cell>
          <cell r="C530">
            <v>0</v>
          </cell>
        </row>
        <row r="531">
          <cell r="A531">
            <v>0</v>
          </cell>
          <cell r="B531">
            <v>0</v>
          </cell>
          <cell r="C531">
            <v>0</v>
          </cell>
        </row>
        <row r="532">
          <cell r="A532">
            <v>0</v>
          </cell>
          <cell r="B532">
            <v>0</v>
          </cell>
          <cell r="C532">
            <v>0</v>
          </cell>
        </row>
        <row r="533">
          <cell r="A533">
            <v>0</v>
          </cell>
          <cell r="B533">
            <v>0</v>
          </cell>
          <cell r="C533">
            <v>0</v>
          </cell>
        </row>
        <row r="534">
          <cell r="A534">
            <v>0</v>
          </cell>
          <cell r="B534">
            <v>0</v>
          </cell>
          <cell r="C534">
            <v>0</v>
          </cell>
        </row>
        <row r="535">
          <cell r="A535">
            <v>0</v>
          </cell>
          <cell r="B535">
            <v>0</v>
          </cell>
          <cell r="C535">
            <v>0</v>
          </cell>
        </row>
        <row r="536">
          <cell r="A536">
            <v>0</v>
          </cell>
          <cell r="B536">
            <v>0</v>
          </cell>
          <cell r="C536">
            <v>0</v>
          </cell>
        </row>
        <row r="537">
          <cell r="A537">
            <v>0</v>
          </cell>
          <cell r="B537">
            <v>0</v>
          </cell>
          <cell r="C537">
            <v>0</v>
          </cell>
        </row>
        <row r="538">
          <cell r="A538">
            <v>0</v>
          </cell>
          <cell r="B538">
            <v>0</v>
          </cell>
          <cell r="C538">
            <v>0</v>
          </cell>
        </row>
        <row r="539">
          <cell r="A539">
            <v>0</v>
          </cell>
          <cell r="B539">
            <v>0</v>
          </cell>
          <cell r="C539">
            <v>0</v>
          </cell>
        </row>
        <row r="540">
          <cell r="A540">
            <v>0</v>
          </cell>
          <cell r="B540">
            <v>0</v>
          </cell>
          <cell r="C540">
            <v>0</v>
          </cell>
        </row>
        <row r="541">
          <cell r="A541">
            <v>0</v>
          </cell>
          <cell r="B541">
            <v>0</v>
          </cell>
          <cell r="C541">
            <v>0</v>
          </cell>
        </row>
        <row r="542">
          <cell r="A542">
            <v>0</v>
          </cell>
          <cell r="B542">
            <v>0</v>
          </cell>
          <cell r="C542">
            <v>0</v>
          </cell>
        </row>
        <row r="543">
          <cell r="A543">
            <v>0</v>
          </cell>
          <cell r="B543">
            <v>0</v>
          </cell>
          <cell r="C543">
            <v>0</v>
          </cell>
        </row>
        <row r="544">
          <cell r="A544">
            <v>0</v>
          </cell>
          <cell r="B544">
            <v>0</v>
          </cell>
          <cell r="C544">
            <v>0</v>
          </cell>
        </row>
        <row r="545">
          <cell r="A545">
            <v>0</v>
          </cell>
          <cell r="B545">
            <v>0</v>
          </cell>
          <cell r="C545">
            <v>0</v>
          </cell>
        </row>
        <row r="546">
          <cell r="A546">
            <v>0</v>
          </cell>
          <cell r="B546">
            <v>0</v>
          </cell>
          <cell r="C546">
            <v>0</v>
          </cell>
        </row>
        <row r="547">
          <cell r="A547">
            <v>0</v>
          </cell>
          <cell r="B547">
            <v>0</v>
          </cell>
          <cell r="C547">
            <v>0</v>
          </cell>
        </row>
        <row r="548">
          <cell r="A548">
            <v>0</v>
          </cell>
          <cell r="B548">
            <v>0</v>
          </cell>
          <cell r="C548">
            <v>0</v>
          </cell>
        </row>
        <row r="549">
          <cell r="A549">
            <v>0</v>
          </cell>
          <cell r="B549">
            <v>0</v>
          </cell>
          <cell r="C549">
            <v>0</v>
          </cell>
        </row>
        <row r="550">
          <cell r="A550">
            <v>0</v>
          </cell>
          <cell r="B550">
            <v>0</v>
          </cell>
          <cell r="C550">
            <v>0</v>
          </cell>
        </row>
        <row r="551">
          <cell r="A551">
            <v>0</v>
          </cell>
          <cell r="B551">
            <v>0</v>
          </cell>
          <cell r="C551">
            <v>0</v>
          </cell>
        </row>
        <row r="552">
          <cell r="A552">
            <v>0</v>
          </cell>
          <cell r="B552">
            <v>0</v>
          </cell>
          <cell r="C552">
            <v>0</v>
          </cell>
        </row>
        <row r="553">
          <cell r="A553">
            <v>0</v>
          </cell>
          <cell r="B553">
            <v>0</v>
          </cell>
          <cell r="C553">
            <v>0</v>
          </cell>
        </row>
        <row r="554">
          <cell r="A554">
            <v>0</v>
          </cell>
          <cell r="B554">
            <v>0</v>
          </cell>
          <cell r="C554">
            <v>0</v>
          </cell>
        </row>
        <row r="555">
          <cell r="A555">
            <v>0</v>
          </cell>
          <cell r="B555">
            <v>0</v>
          </cell>
          <cell r="C555">
            <v>0</v>
          </cell>
        </row>
        <row r="556">
          <cell r="A556">
            <v>0</v>
          </cell>
          <cell r="B556">
            <v>0</v>
          </cell>
          <cell r="C556">
            <v>0</v>
          </cell>
        </row>
        <row r="557">
          <cell r="A557">
            <v>0</v>
          </cell>
          <cell r="B557">
            <v>0</v>
          </cell>
          <cell r="C557">
            <v>0</v>
          </cell>
        </row>
        <row r="558">
          <cell r="A558">
            <v>0</v>
          </cell>
          <cell r="B558">
            <v>0</v>
          </cell>
          <cell r="C558">
            <v>0</v>
          </cell>
        </row>
        <row r="559">
          <cell r="A559">
            <v>0</v>
          </cell>
          <cell r="B559">
            <v>0</v>
          </cell>
          <cell r="C559">
            <v>0</v>
          </cell>
        </row>
        <row r="560">
          <cell r="A560">
            <v>0</v>
          </cell>
          <cell r="B560">
            <v>0</v>
          </cell>
          <cell r="C560">
            <v>0</v>
          </cell>
        </row>
        <row r="561">
          <cell r="A561">
            <v>0</v>
          </cell>
          <cell r="B561">
            <v>0</v>
          </cell>
          <cell r="C561">
            <v>0</v>
          </cell>
        </row>
        <row r="562">
          <cell r="A562">
            <v>0</v>
          </cell>
          <cell r="B562">
            <v>0</v>
          </cell>
          <cell r="C562">
            <v>0</v>
          </cell>
        </row>
        <row r="563">
          <cell r="A563">
            <v>0</v>
          </cell>
          <cell r="B563">
            <v>0</v>
          </cell>
          <cell r="C563">
            <v>0</v>
          </cell>
        </row>
        <row r="564">
          <cell r="A564">
            <v>0</v>
          </cell>
          <cell r="B564">
            <v>0</v>
          </cell>
          <cell r="C564">
            <v>0</v>
          </cell>
        </row>
        <row r="565">
          <cell r="A565">
            <v>0</v>
          </cell>
          <cell r="B565">
            <v>0</v>
          </cell>
          <cell r="C565">
            <v>0</v>
          </cell>
        </row>
        <row r="566">
          <cell r="A566">
            <v>0</v>
          </cell>
          <cell r="B566">
            <v>0</v>
          </cell>
          <cell r="C566">
            <v>0</v>
          </cell>
        </row>
        <row r="567">
          <cell r="A567">
            <v>0</v>
          </cell>
          <cell r="B567">
            <v>0</v>
          </cell>
          <cell r="C567">
            <v>0</v>
          </cell>
        </row>
        <row r="568">
          <cell r="A568">
            <v>0</v>
          </cell>
          <cell r="B568">
            <v>0</v>
          </cell>
          <cell r="C568">
            <v>0</v>
          </cell>
        </row>
        <row r="569">
          <cell r="A569">
            <v>0</v>
          </cell>
          <cell r="B569">
            <v>0</v>
          </cell>
          <cell r="C569">
            <v>0</v>
          </cell>
        </row>
        <row r="570">
          <cell r="A570">
            <v>0</v>
          </cell>
          <cell r="B570">
            <v>0</v>
          </cell>
          <cell r="C570">
            <v>0</v>
          </cell>
        </row>
        <row r="571">
          <cell r="A571">
            <v>0</v>
          </cell>
          <cell r="B571">
            <v>0</v>
          </cell>
          <cell r="C571">
            <v>0</v>
          </cell>
        </row>
        <row r="572">
          <cell r="A572">
            <v>0</v>
          </cell>
          <cell r="B572">
            <v>0</v>
          </cell>
          <cell r="C572">
            <v>0</v>
          </cell>
        </row>
        <row r="573">
          <cell r="A573">
            <v>0</v>
          </cell>
          <cell r="B573">
            <v>0</v>
          </cell>
          <cell r="C573">
            <v>0</v>
          </cell>
        </row>
        <row r="574">
          <cell r="A574">
            <v>0</v>
          </cell>
          <cell r="B574">
            <v>0</v>
          </cell>
          <cell r="C574">
            <v>0</v>
          </cell>
        </row>
        <row r="575">
          <cell r="A575">
            <v>0</v>
          </cell>
          <cell r="B575">
            <v>0</v>
          </cell>
          <cell r="C575">
            <v>0</v>
          </cell>
        </row>
        <row r="576">
          <cell r="A576">
            <v>0</v>
          </cell>
          <cell r="B576">
            <v>0</v>
          </cell>
          <cell r="C576">
            <v>0</v>
          </cell>
        </row>
        <row r="577">
          <cell r="A577">
            <v>0</v>
          </cell>
          <cell r="B577">
            <v>0</v>
          </cell>
          <cell r="C577">
            <v>0</v>
          </cell>
        </row>
        <row r="578">
          <cell r="A578">
            <v>0</v>
          </cell>
          <cell r="B578">
            <v>0</v>
          </cell>
          <cell r="C578">
            <v>0</v>
          </cell>
        </row>
        <row r="579">
          <cell r="A579">
            <v>0</v>
          </cell>
          <cell r="B579">
            <v>0</v>
          </cell>
          <cell r="C579">
            <v>0</v>
          </cell>
        </row>
        <row r="580">
          <cell r="A580">
            <v>0</v>
          </cell>
          <cell r="B580">
            <v>0</v>
          </cell>
          <cell r="C580">
            <v>0</v>
          </cell>
        </row>
        <row r="581">
          <cell r="A581">
            <v>0</v>
          </cell>
          <cell r="B581">
            <v>0</v>
          </cell>
          <cell r="C581">
            <v>0</v>
          </cell>
        </row>
        <row r="582">
          <cell r="A582">
            <v>0</v>
          </cell>
          <cell r="B582">
            <v>0</v>
          </cell>
          <cell r="C582">
            <v>0</v>
          </cell>
        </row>
        <row r="583">
          <cell r="A583">
            <v>0</v>
          </cell>
          <cell r="B583">
            <v>0</v>
          </cell>
          <cell r="C583">
            <v>0</v>
          </cell>
        </row>
        <row r="584">
          <cell r="A584">
            <v>0</v>
          </cell>
          <cell r="B584">
            <v>0</v>
          </cell>
          <cell r="C584">
            <v>0</v>
          </cell>
        </row>
        <row r="585">
          <cell r="A585">
            <v>0</v>
          </cell>
          <cell r="B585">
            <v>0</v>
          </cell>
          <cell r="C585">
            <v>0</v>
          </cell>
        </row>
        <row r="586">
          <cell r="A586">
            <v>0</v>
          </cell>
          <cell r="B586">
            <v>0</v>
          </cell>
          <cell r="C586">
            <v>0</v>
          </cell>
        </row>
        <row r="587">
          <cell r="A587">
            <v>0</v>
          </cell>
          <cell r="B587">
            <v>0</v>
          </cell>
          <cell r="C587">
            <v>0</v>
          </cell>
        </row>
        <row r="588">
          <cell r="A588">
            <v>0</v>
          </cell>
          <cell r="B588">
            <v>0</v>
          </cell>
          <cell r="C588">
            <v>0</v>
          </cell>
        </row>
        <row r="589">
          <cell r="A589">
            <v>0</v>
          </cell>
          <cell r="B589">
            <v>0</v>
          </cell>
          <cell r="C589">
            <v>0</v>
          </cell>
        </row>
        <row r="590">
          <cell r="A590">
            <v>0</v>
          </cell>
          <cell r="B590">
            <v>0</v>
          </cell>
          <cell r="C590">
            <v>0</v>
          </cell>
        </row>
        <row r="591">
          <cell r="A591">
            <v>0</v>
          </cell>
          <cell r="B591">
            <v>0</v>
          </cell>
          <cell r="C591">
            <v>0</v>
          </cell>
        </row>
        <row r="592">
          <cell r="A592">
            <v>0</v>
          </cell>
          <cell r="B592">
            <v>0</v>
          </cell>
          <cell r="C592">
            <v>0</v>
          </cell>
        </row>
        <row r="593">
          <cell r="A593">
            <v>0</v>
          </cell>
          <cell r="B593">
            <v>0</v>
          </cell>
          <cell r="C593">
            <v>0</v>
          </cell>
        </row>
        <row r="594">
          <cell r="A594">
            <v>0</v>
          </cell>
          <cell r="B594">
            <v>0</v>
          </cell>
          <cell r="C594">
            <v>0</v>
          </cell>
        </row>
        <row r="595">
          <cell r="A595">
            <v>0</v>
          </cell>
          <cell r="B595">
            <v>0</v>
          </cell>
          <cell r="C595">
            <v>0</v>
          </cell>
        </row>
        <row r="596">
          <cell r="A596">
            <v>0</v>
          </cell>
          <cell r="B596">
            <v>0</v>
          </cell>
          <cell r="C596">
            <v>0</v>
          </cell>
        </row>
        <row r="597">
          <cell r="A597">
            <v>0</v>
          </cell>
          <cell r="B597">
            <v>0</v>
          </cell>
          <cell r="C597">
            <v>0</v>
          </cell>
        </row>
        <row r="598">
          <cell r="A598">
            <v>0</v>
          </cell>
          <cell r="B598">
            <v>0</v>
          </cell>
          <cell r="C598">
            <v>0</v>
          </cell>
        </row>
        <row r="599">
          <cell r="A599">
            <v>0</v>
          </cell>
          <cell r="B599">
            <v>0</v>
          </cell>
          <cell r="C599">
            <v>0</v>
          </cell>
        </row>
        <row r="600">
          <cell r="A600">
            <v>0</v>
          </cell>
          <cell r="B600">
            <v>0</v>
          </cell>
          <cell r="C600">
            <v>0</v>
          </cell>
        </row>
        <row r="601">
          <cell r="A601">
            <v>0</v>
          </cell>
          <cell r="B601">
            <v>0</v>
          </cell>
          <cell r="C601">
            <v>0</v>
          </cell>
        </row>
        <row r="602">
          <cell r="A602">
            <v>0</v>
          </cell>
          <cell r="B602">
            <v>0</v>
          </cell>
          <cell r="C602">
            <v>0</v>
          </cell>
        </row>
        <row r="603">
          <cell r="A603">
            <v>0</v>
          </cell>
          <cell r="B603">
            <v>0</v>
          </cell>
          <cell r="C603">
            <v>0</v>
          </cell>
        </row>
        <row r="604">
          <cell r="A604">
            <v>0</v>
          </cell>
          <cell r="B604">
            <v>0</v>
          </cell>
          <cell r="C604">
            <v>0</v>
          </cell>
        </row>
        <row r="605">
          <cell r="A605">
            <v>0</v>
          </cell>
          <cell r="B605">
            <v>0</v>
          </cell>
          <cell r="C605">
            <v>0</v>
          </cell>
        </row>
        <row r="606">
          <cell r="A606">
            <v>0</v>
          </cell>
          <cell r="B606">
            <v>0</v>
          </cell>
          <cell r="C606">
            <v>0</v>
          </cell>
        </row>
        <row r="607">
          <cell r="A607">
            <v>0</v>
          </cell>
          <cell r="B607">
            <v>0</v>
          </cell>
          <cell r="C607">
            <v>0</v>
          </cell>
        </row>
        <row r="608">
          <cell r="A608">
            <v>0</v>
          </cell>
          <cell r="B608">
            <v>0</v>
          </cell>
          <cell r="C608">
            <v>0</v>
          </cell>
        </row>
        <row r="609">
          <cell r="A609">
            <v>0</v>
          </cell>
          <cell r="B609">
            <v>0</v>
          </cell>
          <cell r="C609">
            <v>0</v>
          </cell>
        </row>
        <row r="610">
          <cell r="A610">
            <v>0</v>
          </cell>
          <cell r="B610">
            <v>0</v>
          </cell>
          <cell r="C610">
            <v>0</v>
          </cell>
        </row>
        <row r="611">
          <cell r="A611">
            <v>0</v>
          </cell>
          <cell r="B611">
            <v>0</v>
          </cell>
          <cell r="C611">
            <v>0</v>
          </cell>
        </row>
        <row r="612">
          <cell r="A612">
            <v>0</v>
          </cell>
          <cell r="B612">
            <v>0</v>
          </cell>
          <cell r="C612">
            <v>0</v>
          </cell>
        </row>
        <row r="613">
          <cell r="A613">
            <v>0</v>
          </cell>
          <cell r="B613">
            <v>0</v>
          </cell>
          <cell r="C613">
            <v>0</v>
          </cell>
        </row>
        <row r="614">
          <cell r="A614">
            <v>0</v>
          </cell>
          <cell r="B614">
            <v>0</v>
          </cell>
          <cell r="C614">
            <v>0</v>
          </cell>
        </row>
        <row r="615">
          <cell r="A615">
            <v>0</v>
          </cell>
          <cell r="B615">
            <v>0</v>
          </cell>
          <cell r="C615">
            <v>0</v>
          </cell>
        </row>
        <row r="616">
          <cell r="A616">
            <v>0</v>
          </cell>
          <cell r="B616">
            <v>0</v>
          </cell>
          <cell r="C616">
            <v>0</v>
          </cell>
        </row>
        <row r="617">
          <cell r="A617">
            <v>0</v>
          </cell>
          <cell r="B617">
            <v>0</v>
          </cell>
          <cell r="C617">
            <v>0</v>
          </cell>
        </row>
        <row r="618">
          <cell r="A618">
            <v>0</v>
          </cell>
          <cell r="B618">
            <v>0</v>
          </cell>
          <cell r="C618">
            <v>0</v>
          </cell>
        </row>
        <row r="619">
          <cell r="A619">
            <v>0</v>
          </cell>
          <cell r="B619">
            <v>0</v>
          </cell>
          <cell r="C619">
            <v>0</v>
          </cell>
        </row>
        <row r="620">
          <cell r="A620">
            <v>0</v>
          </cell>
          <cell r="B620">
            <v>0</v>
          </cell>
          <cell r="C620">
            <v>0</v>
          </cell>
        </row>
        <row r="621">
          <cell r="A621">
            <v>0</v>
          </cell>
          <cell r="B621">
            <v>0</v>
          </cell>
          <cell r="C621">
            <v>0</v>
          </cell>
        </row>
        <row r="622">
          <cell r="A622">
            <v>0</v>
          </cell>
          <cell r="B622">
            <v>0</v>
          </cell>
          <cell r="C622">
            <v>0</v>
          </cell>
        </row>
        <row r="623">
          <cell r="A623">
            <v>0</v>
          </cell>
          <cell r="B623">
            <v>0</v>
          </cell>
          <cell r="C623">
            <v>0</v>
          </cell>
        </row>
        <row r="624">
          <cell r="A624">
            <v>0</v>
          </cell>
          <cell r="B624">
            <v>0</v>
          </cell>
          <cell r="C624">
            <v>0</v>
          </cell>
        </row>
        <row r="625">
          <cell r="A625">
            <v>0</v>
          </cell>
          <cell r="B625">
            <v>0</v>
          </cell>
          <cell r="C625">
            <v>0</v>
          </cell>
        </row>
        <row r="626">
          <cell r="A626">
            <v>0</v>
          </cell>
          <cell r="B626">
            <v>0</v>
          </cell>
          <cell r="C626">
            <v>0</v>
          </cell>
        </row>
        <row r="627">
          <cell r="A627">
            <v>0</v>
          </cell>
          <cell r="B627">
            <v>0</v>
          </cell>
          <cell r="C627">
            <v>0</v>
          </cell>
        </row>
        <row r="628">
          <cell r="A628">
            <v>0</v>
          </cell>
          <cell r="B628">
            <v>0</v>
          </cell>
          <cell r="C628">
            <v>0</v>
          </cell>
        </row>
        <row r="629">
          <cell r="A629">
            <v>0</v>
          </cell>
          <cell r="B629">
            <v>0</v>
          </cell>
          <cell r="C629">
            <v>0</v>
          </cell>
        </row>
        <row r="630">
          <cell r="A630">
            <v>0</v>
          </cell>
          <cell r="B630">
            <v>0</v>
          </cell>
          <cell r="C630">
            <v>0</v>
          </cell>
        </row>
        <row r="631">
          <cell r="A631">
            <v>0</v>
          </cell>
          <cell r="B631">
            <v>0</v>
          </cell>
          <cell r="C631">
            <v>0</v>
          </cell>
        </row>
        <row r="632">
          <cell r="A632">
            <v>0</v>
          </cell>
          <cell r="B632">
            <v>0</v>
          </cell>
          <cell r="C632">
            <v>0</v>
          </cell>
        </row>
        <row r="633">
          <cell r="A633">
            <v>0</v>
          </cell>
          <cell r="B633">
            <v>0</v>
          </cell>
          <cell r="C633">
            <v>0</v>
          </cell>
        </row>
        <row r="634">
          <cell r="A634">
            <v>0</v>
          </cell>
          <cell r="B634">
            <v>0</v>
          </cell>
          <cell r="C634">
            <v>0</v>
          </cell>
        </row>
        <row r="635">
          <cell r="A635">
            <v>0</v>
          </cell>
          <cell r="B635">
            <v>0</v>
          </cell>
          <cell r="C635">
            <v>0</v>
          </cell>
        </row>
        <row r="636">
          <cell r="A636">
            <v>0</v>
          </cell>
          <cell r="B636">
            <v>0</v>
          </cell>
          <cell r="C636">
            <v>0</v>
          </cell>
        </row>
        <row r="637">
          <cell r="A637">
            <v>0</v>
          </cell>
          <cell r="B637">
            <v>0</v>
          </cell>
          <cell r="C637">
            <v>0</v>
          </cell>
        </row>
        <row r="638">
          <cell r="A638">
            <v>0</v>
          </cell>
          <cell r="B638">
            <v>0</v>
          </cell>
          <cell r="C638">
            <v>0</v>
          </cell>
        </row>
        <row r="639">
          <cell r="A639">
            <v>0</v>
          </cell>
          <cell r="B639">
            <v>0</v>
          </cell>
          <cell r="C639">
            <v>0</v>
          </cell>
        </row>
        <row r="640">
          <cell r="A640">
            <v>0</v>
          </cell>
          <cell r="B640">
            <v>0</v>
          </cell>
          <cell r="C640">
            <v>0</v>
          </cell>
        </row>
        <row r="641">
          <cell r="A641">
            <v>0</v>
          </cell>
          <cell r="B641">
            <v>0</v>
          </cell>
          <cell r="C641">
            <v>0</v>
          </cell>
        </row>
        <row r="642">
          <cell r="A642">
            <v>0</v>
          </cell>
          <cell r="B642">
            <v>0</v>
          </cell>
          <cell r="C642">
            <v>0</v>
          </cell>
        </row>
        <row r="643">
          <cell r="A643">
            <v>0</v>
          </cell>
          <cell r="B643">
            <v>0</v>
          </cell>
          <cell r="C643">
            <v>0</v>
          </cell>
        </row>
        <row r="644">
          <cell r="A644">
            <v>0</v>
          </cell>
          <cell r="B644">
            <v>0</v>
          </cell>
          <cell r="C644">
            <v>0</v>
          </cell>
        </row>
        <row r="645">
          <cell r="A645">
            <v>0</v>
          </cell>
          <cell r="B645">
            <v>0</v>
          </cell>
          <cell r="C645">
            <v>0</v>
          </cell>
        </row>
        <row r="646">
          <cell r="A646">
            <v>0</v>
          </cell>
          <cell r="B646">
            <v>0</v>
          </cell>
          <cell r="C646">
            <v>0</v>
          </cell>
        </row>
        <row r="647">
          <cell r="A647">
            <v>0</v>
          </cell>
          <cell r="B647">
            <v>0</v>
          </cell>
          <cell r="C647">
            <v>0</v>
          </cell>
        </row>
        <row r="648">
          <cell r="A648">
            <v>0</v>
          </cell>
          <cell r="B648">
            <v>0</v>
          </cell>
          <cell r="C648">
            <v>0</v>
          </cell>
        </row>
        <row r="649">
          <cell r="A649">
            <v>0</v>
          </cell>
          <cell r="B649">
            <v>0</v>
          </cell>
          <cell r="C649">
            <v>0</v>
          </cell>
        </row>
        <row r="650">
          <cell r="A650">
            <v>0</v>
          </cell>
          <cell r="B650">
            <v>0</v>
          </cell>
          <cell r="C650">
            <v>0</v>
          </cell>
        </row>
        <row r="651">
          <cell r="A651">
            <v>0</v>
          </cell>
          <cell r="B651">
            <v>0</v>
          </cell>
          <cell r="C651">
            <v>0</v>
          </cell>
        </row>
        <row r="652">
          <cell r="A652">
            <v>0</v>
          </cell>
          <cell r="B652">
            <v>0</v>
          </cell>
          <cell r="C652">
            <v>0</v>
          </cell>
        </row>
        <row r="653">
          <cell r="A653">
            <v>0</v>
          </cell>
          <cell r="B653">
            <v>0</v>
          </cell>
          <cell r="C653">
            <v>0</v>
          </cell>
        </row>
        <row r="654">
          <cell r="A654">
            <v>0</v>
          </cell>
          <cell r="B654">
            <v>0</v>
          </cell>
          <cell r="C654">
            <v>0</v>
          </cell>
        </row>
        <row r="655">
          <cell r="A655">
            <v>0</v>
          </cell>
          <cell r="B655">
            <v>0</v>
          </cell>
          <cell r="C655">
            <v>0</v>
          </cell>
        </row>
        <row r="656">
          <cell r="A656">
            <v>0</v>
          </cell>
          <cell r="B656">
            <v>0</v>
          </cell>
          <cell r="C656">
            <v>0</v>
          </cell>
        </row>
        <row r="657">
          <cell r="A657">
            <v>0</v>
          </cell>
          <cell r="B657">
            <v>0</v>
          </cell>
          <cell r="C657">
            <v>0</v>
          </cell>
        </row>
        <row r="658">
          <cell r="A658">
            <v>0</v>
          </cell>
          <cell r="B658">
            <v>0</v>
          </cell>
          <cell r="C658">
            <v>0</v>
          </cell>
        </row>
        <row r="659">
          <cell r="A659">
            <v>0</v>
          </cell>
          <cell r="B659">
            <v>0</v>
          </cell>
          <cell r="C659">
            <v>0</v>
          </cell>
        </row>
        <row r="660">
          <cell r="A660">
            <v>0</v>
          </cell>
          <cell r="B660">
            <v>0</v>
          </cell>
          <cell r="C660">
            <v>0</v>
          </cell>
        </row>
        <row r="661">
          <cell r="A661">
            <v>0</v>
          </cell>
          <cell r="B661">
            <v>0</v>
          </cell>
          <cell r="C661">
            <v>0</v>
          </cell>
        </row>
        <row r="662">
          <cell r="A662">
            <v>0</v>
          </cell>
          <cell r="B662">
            <v>0</v>
          </cell>
          <cell r="C662">
            <v>0</v>
          </cell>
        </row>
        <row r="663">
          <cell r="A663">
            <v>0</v>
          </cell>
          <cell r="B663">
            <v>0</v>
          </cell>
          <cell r="C663">
            <v>0</v>
          </cell>
        </row>
        <row r="664">
          <cell r="A664">
            <v>0</v>
          </cell>
          <cell r="B664">
            <v>0</v>
          </cell>
          <cell r="C664">
            <v>0</v>
          </cell>
        </row>
        <row r="665">
          <cell r="A665">
            <v>0</v>
          </cell>
          <cell r="B665">
            <v>0</v>
          </cell>
          <cell r="C665">
            <v>0</v>
          </cell>
        </row>
        <row r="666">
          <cell r="A666">
            <v>0</v>
          </cell>
          <cell r="B666">
            <v>0</v>
          </cell>
          <cell r="C666">
            <v>0</v>
          </cell>
        </row>
        <row r="667">
          <cell r="A667">
            <v>0</v>
          </cell>
          <cell r="B667">
            <v>0</v>
          </cell>
          <cell r="C667">
            <v>0</v>
          </cell>
        </row>
        <row r="668">
          <cell r="A668">
            <v>0</v>
          </cell>
          <cell r="B668">
            <v>0</v>
          </cell>
          <cell r="C668">
            <v>0</v>
          </cell>
        </row>
        <row r="669">
          <cell r="A669">
            <v>0</v>
          </cell>
          <cell r="B669">
            <v>0</v>
          </cell>
          <cell r="C669">
            <v>0</v>
          </cell>
        </row>
        <row r="670">
          <cell r="A670">
            <v>0</v>
          </cell>
          <cell r="B670">
            <v>0</v>
          </cell>
          <cell r="C670">
            <v>0</v>
          </cell>
        </row>
        <row r="671">
          <cell r="A671">
            <v>0</v>
          </cell>
          <cell r="B671">
            <v>0</v>
          </cell>
          <cell r="C671">
            <v>0</v>
          </cell>
        </row>
        <row r="672">
          <cell r="A672">
            <v>0</v>
          </cell>
          <cell r="B672">
            <v>0</v>
          </cell>
          <cell r="C672">
            <v>0</v>
          </cell>
        </row>
        <row r="673">
          <cell r="A673">
            <v>0</v>
          </cell>
          <cell r="B673">
            <v>0</v>
          </cell>
          <cell r="C673">
            <v>0</v>
          </cell>
        </row>
        <row r="674">
          <cell r="A674">
            <v>0</v>
          </cell>
          <cell r="B674">
            <v>0</v>
          </cell>
          <cell r="C674">
            <v>0</v>
          </cell>
        </row>
        <row r="675">
          <cell r="A675">
            <v>0</v>
          </cell>
          <cell r="B675">
            <v>0</v>
          </cell>
          <cell r="C675">
            <v>0</v>
          </cell>
        </row>
        <row r="676">
          <cell r="A676">
            <v>0</v>
          </cell>
          <cell r="B676">
            <v>0</v>
          </cell>
          <cell r="C676">
            <v>0</v>
          </cell>
        </row>
        <row r="677">
          <cell r="A677">
            <v>0</v>
          </cell>
          <cell r="B677">
            <v>0</v>
          </cell>
          <cell r="C677">
            <v>0</v>
          </cell>
        </row>
        <row r="678">
          <cell r="A678">
            <v>0</v>
          </cell>
          <cell r="B678">
            <v>0</v>
          </cell>
          <cell r="C678">
            <v>0</v>
          </cell>
        </row>
        <row r="679">
          <cell r="A679">
            <v>0</v>
          </cell>
          <cell r="B679">
            <v>0</v>
          </cell>
          <cell r="C679">
            <v>0</v>
          </cell>
        </row>
        <row r="680">
          <cell r="A680">
            <v>0</v>
          </cell>
          <cell r="B680">
            <v>0</v>
          </cell>
          <cell r="C680">
            <v>0</v>
          </cell>
        </row>
        <row r="681">
          <cell r="A681">
            <v>0</v>
          </cell>
          <cell r="B681">
            <v>0</v>
          </cell>
          <cell r="C681">
            <v>0</v>
          </cell>
        </row>
        <row r="682">
          <cell r="A682">
            <v>0</v>
          </cell>
          <cell r="B682">
            <v>0</v>
          </cell>
          <cell r="C682">
            <v>0</v>
          </cell>
        </row>
        <row r="683">
          <cell r="A683">
            <v>0</v>
          </cell>
          <cell r="B683">
            <v>0</v>
          </cell>
          <cell r="C683">
            <v>0</v>
          </cell>
        </row>
        <row r="684">
          <cell r="A684">
            <v>0</v>
          </cell>
          <cell r="B684">
            <v>0</v>
          </cell>
          <cell r="C684">
            <v>0</v>
          </cell>
        </row>
        <row r="685">
          <cell r="A685">
            <v>0</v>
          </cell>
          <cell r="B685">
            <v>0</v>
          </cell>
          <cell r="C685">
            <v>0</v>
          </cell>
        </row>
        <row r="686">
          <cell r="A686">
            <v>0</v>
          </cell>
          <cell r="B686">
            <v>0</v>
          </cell>
          <cell r="C686">
            <v>0</v>
          </cell>
        </row>
        <row r="687">
          <cell r="A687">
            <v>0</v>
          </cell>
          <cell r="B687">
            <v>0</v>
          </cell>
          <cell r="C687">
            <v>0</v>
          </cell>
        </row>
        <row r="688">
          <cell r="A688">
            <v>0</v>
          </cell>
          <cell r="B688">
            <v>0</v>
          </cell>
          <cell r="C688">
            <v>0</v>
          </cell>
        </row>
        <row r="689">
          <cell r="A689">
            <v>0</v>
          </cell>
          <cell r="B689">
            <v>0</v>
          </cell>
          <cell r="C689">
            <v>0</v>
          </cell>
        </row>
        <row r="690">
          <cell r="A690">
            <v>0</v>
          </cell>
          <cell r="B690">
            <v>0</v>
          </cell>
          <cell r="C690">
            <v>0</v>
          </cell>
        </row>
        <row r="691">
          <cell r="A691">
            <v>0</v>
          </cell>
          <cell r="B691">
            <v>0</v>
          </cell>
          <cell r="C691">
            <v>0</v>
          </cell>
        </row>
        <row r="692">
          <cell r="A692">
            <v>0</v>
          </cell>
          <cell r="B692">
            <v>0</v>
          </cell>
          <cell r="C692">
            <v>0</v>
          </cell>
        </row>
        <row r="693">
          <cell r="A693">
            <v>0</v>
          </cell>
          <cell r="B693">
            <v>0</v>
          </cell>
          <cell r="C693">
            <v>0</v>
          </cell>
        </row>
        <row r="694">
          <cell r="A694">
            <v>0</v>
          </cell>
          <cell r="B694">
            <v>0</v>
          </cell>
          <cell r="C694">
            <v>0</v>
          </cell>
        </row>
        <row r="695">
          <cell r="A695">
            <v>0</v>
          </cell>
          <cell r="B695">
            <v>0</v>
          </cell>
          <cell r="C695">
            <v>0</v>
          </cell>
        </row>
        <row r="696">
          <cell r="A696">
            <v>0</v>
          </cell>
          <cell r="B696">
            <v>0</v>
          </cell>
          <cell r="C696">
            <v>0</v>
          </cell>
        </row>
        <row r="697">
          <cell r="A697">
            <v>0</v>
          </cell>
          <cell r="B697">
            <v>0</v>
          </cell>
          <cell r="C697">
            <v>0</v>
          </cell>
        </row>
        <row r="698">
          <cell r="A698">
            <v>0</v>
          </cell>
          <cell r="B698">
            <v>0</v>
          </cell>
          <cell r="C698">
            <v>0</v>
          </cell>
        </row>
        <row r="699">
          <cell r="A699">
            <v>0</v>
          </cell>
          <cell r="B699">
            <v>0</v>
          </cell>
          <cell r="C699">
            <v>0</v>
          </cell>
        </row>
        <row r="700">
          <cell r="A700">
            <v>0</v>
          </cell>
          <cell r="B700">
            <v>0</v>
          </cell>
          <cell r="C700">
            <v>0</v>
          </cell>
        </row>
        <row r="701">
          <cell r="A701">
            <v>0</v>
          </cell>
          <cell r="B701">
            <v>0</v>
          </cell>
          <cell r="C701">
            <v>0</v>
          </cell>
        </row>
        <row r="702">
          <cell r="A702">
            <v>0</v>
          </cell>
          <cell r="B702">
            <v>0</v>
          </cell>
          <cell r="C702">
            <v>0</v>
          </cell>
        </row>
        <row r="703">
          <cell r="A703">
            <v>0</v>
          </cell>
          <cell r="B703">
            <v>0</v>
          </cell>
          <cell r="C703">
            <v>0</v>
          </cell>
        </row>
        <row r="704">
          <cell r="A704">
            <v>0</v>
          </cell>
          <cell r="B704">
            <v>0</v>
          </cell>
          <cell r="C704">
            <v>0</v>
          </cell>
        </row>
        <row r="705">
          <cell r="A705">
            <v>0</v>
          </cell>
          <cell r="B705">
            <v>0</v>
          </cell>
          <cell r="C705">
            <v>0</v>
          </cell>
        </row>
        <row r="706">
          <cell r="A706">
            <v>0</v>
          </cell>
          <cell r="B706">
            <v>0</v>
          </cell>
          <cell r="C706">
            <v>0</v>
          </cell>
        </row>
        <row r="707">
          <cell r="A707">
            <v>0</v>
          </cell>
          <cell r="B707">
            <v>0</v>
          </cell>
          <cell r="C707">
            <v>0</v>
          </cell>
        </row>
        <row r="708">
          <cell r="A708">
            <v>0</v>
          </cell>
          <cell r="B708">
            <v>0</v>
          </cell>
          <cell r="C708">
            <v>0</v>
          </cell>
        </row>
        <row r="709">
          <cell r="A709">
            <v>0</v>
          </cell>
          <cell r="B709">
            <v>0</v>
          </cell>
          <cell r="C709">
            <v>0</v>
          </cell>
        </row>
        <row r="710">
          <cell r="A710">
            <v>0</v>
          </cell>
          <cell r="B710">
            <v>0</v>
          </cell>
          <cell r="C710">
            <v>0</v>
          </cell>
        </row>
        <row r="711">
          <cell r="A711">
            <v>0</v>
          </cell>
          <cell r="B711">
            <v>0</v>
          </cell>
          <cell r="C711">
            <v>0</v>
          </cell>
        </row>
        <row r="712">
          <cell r="A712">
            <v>0</v>
          </cell>
          <cell r="B712">
            <v>0</v>
          </cell>
          <cell r="C712">
            <v>0</v>
          </cell>
        </row>
        <row r="713">
          <cell r="A713">
            <v>0</v>
          </cell>
          <cell r="B713">
            <v>0</v>
          </cell>
          <cell r="C713">
            <v>0</v>
          </cell>
        </row>
        <row r="714">
          <cell r="A714">
            <v>0</v>
          </cell>
          <cell r="B714">
            <v>0</v>
          </cell>
          <cell r="C714">
            <v>0</v>
          </cell>
        </row>
        <row r="715">
          <cell r="A715">
            <v>0</v>
          </cell>
          <cell r="B715">
            <v>0</v>
          </cell>
          <cell r="C715">
            <v>0</v>
          </cell>
        </row>
        <row r="716">
          <cell r="A716">
            <v>0</v>
          </cell>
          <cell r="B716">
            <v>0</v>
          </cell>
          <cell r="C716">
            <v>0</v>
          </cell>
        </row>
        <row r="717">
          <cell r="A717">
            <v>0</v>
          </cell>
          <cell r="B717">
            <v>0</v>
          </cell>
          <cell r="C717">
            <v>0</v>
          </cell>
        </row>
        <row r="718">
          <cell r="A718">
            <v>0</v>
          </cell>
          <cell r="B718">
            <v>0</v>
          </cell>
          <cell r="C718">
            <v>0</v>
          </cell>
        </row>
        <row r="719">
          <cell r="A719">
            <v>0</v>
          </cell>
          <cell r="B719">
            <v>0</v>
          </cell>
          <cell r="C719">
            <v>0</v>
          </cell>
        </row>
        <row r="720">
          <cell r="A720">
            <v>0</v>
          </cell>
          <cell r="B720">
            <v>0</v>
          </cell>
          <cell r="C720">
            <v>0</v>
          </cell>
        </row>
        <row r="721">
          <cell r="A721">
            <v>0</v>
          </cell>
          <cell r="B721">
            <v>0</v>
          </cell>
          <cell r="C721">
            <v>0</v>
          </cell>
        </row>
        <row r="722">
          <cell r="A722">
            <v>0</v>
          </cell>
          <cell r="B722">
            <v>0</v>
          </cell>
          <cell r="C722">
            <v>0</v>
          </cell>
        </row>
        <row r="723">
          <cell r="A723">
            <v>0</v>
          </cell>
          <cell r="B723">
            <v>0</v>
          </cell>
          <cell r="C723">
            <v>0</v>
          </cell>
        </row>
        <row r="724">
          <cell r="A724">
            <v>0</v>
          </cell>
          <cell r="B724">
            <v>0</v>
          </cell>
          <cell r="C724">
            <v>0</v>
          </cell>
        </row>
        <row r="725">
          <cell r="A725">
            <v>0</v>
          </cell>
          <cell r="B725">
            <v>0</v>
          </cell>
          <cell r="C725">
            <v>0</v>
          </cell>
        </row>
        <row r="726">
          <cell r="A726">
            <v>0</v>
          </cell>
          <cell r="B726">
            <v>0</v>
          </cell>
          <cell r="C726">
            <v>0</v>
          </cell>
        </row>
        <row r="727">
          <cell r="A727">
            <v>0</v>
          </cell>
          <cell r="B727">
            <v>0</v>
          </cell>
          <cell r="C727">
            <v>0</v>
          </cell>
        </row>
        <row r="728">
          <cell r="A728">
            <v>0</v>
          </cell>
          <cell r="B728">
            <v>0</v>
          </cell>
          <cell r="C728">
            <v>0</v>
          </cell>
        </row>
        <row r="729">
          <cell r="A729">
            <v>0</v>
          </cell>
          <cell r="B729">
            <v>0</v>
          </cell>
          <cell r="C729">
            <v>0</v>
          </cell>
        </row>
        <row r="730">
          <cell r="A730">
            <v>0</v>
          </cell>
          <cell r="B730">
            <v>0</v>
          </cell>
          <cell r="C730">
            <v>0</v>
          </cell>
        </row>
        <row r="731">
          <cell r="A731">
            <v>0</v>
          </cell>
          <cell r="B731">
            <v>0</v>
          </cell>
          <cell r="C731">
            <v>0</v>
          </cell>
        </row>
        <row r="732">
          <cell r="A732">
            <v>0</v>
          </cell>
          <cell r="B732">
            <v>0</v>
          </cell>
          <cell r="C732">
            <v>0</v>
          </cell>
        </row>
        <row r="733">
          <cell r="A733">
            <v>0</v>
          </cell>
          <cell r="B733">
            <v>0</v>
          </cell>
          <cell r="C733">
            <v>0</v>
          </cell>
        </row>
        <row r="734">
          <cell r="A734">
            <v>0</v>
          </cell>
          <cell r="B734">
            <v>0</v>
          </cell>
          <cell r="C734">
            <v>0</v>
          </cell>
        </row>
        <row r="735">
          <cell r="A735">
            <v>0</v>
          </cell>
          <cell r="B735">
            <v>0</v>
          </cell>
          <cell r="C735">
            <v>0</v>
          </cell>
        </row>
        <row r="736">
          <cell r="A736">
            <v>0</v>
          </cell>
          <cell r="B736">
            <v>0</v>
          </cell>
          <cell r="C736">
            <v>0</v>
          </cell>
        </row>
        <row r="737">
          <cell r="A737">
            <v>0</v>
          </cell>
          <cell r="B737">
            <v>0</v>
          </cell>
          <cell r="C737">
            <v>0</v>
          </cell>
        </row>
        <row r="738">
          <cell r="A738">
            <v>0</v>
          </cell>
          <cell r="B738">
            <v>0</v>
          </cell>
          <cell r="C738">
            <v>0</v>
          </cell>
        </row>
        <row r="739">
          <cell r="A739">
            <v>0</v>
          </cell>
          <cell r="B739">
            <v>0</v>
          </cell>
          <cell r="C739">
            <v>0</v>
          </cell>
        </row>
        <row r="740">
          <cell r="A740">
            <v>0</v>
          </cell>
          <cell r="B740">
            <v>0</v>
          </cell>
          <cell r="C740">
            <v>0</v>
          </cell>
        </row>
        <row r="741">
          <cell r="A741">
            <v>0</v>
          </cell>
          <cell r="B741">
            <v>0</v>
          </cell>
          <cell r="C741">
            <v>0</v>
          </cell>
        </row>
        <row r="742">
          <cell r="A742">
            <v>0</v>
          </cell>
          <cell r="B742">
            <v>0</v>
          </cell>
          <cell r="C742">
            <v>0</v>
          </cell>
        </row>
        <row r="743">
          <cell r="A743">
            <v>0</v>
          </cell>
          <cell r="B743">
            <v>0</v>
          </cell>
          <cell r="C743">
            <v>0</v>
          </cell>
        </row>
        <row r="744">
          <cell r="A744">
            <v>0</v>
          </cell>
          <cell r="B744">
            <v>0</v>
          </cell>
          <cell r="C744">
            <v>0</v>
          </cell>
        </row>
        <row r="745">
          <cell r="A745">
            <v>0</v>
          </cell>
          <cell r="B745">
            <v>0</v>
          </cell>
          <cell r="C745">
            <v>0</v>
          </cell>
        </row>
        <row r="746">
          <cell r="A746">
            <v>0</v>
          </cell>
          <cell r="B746">
            <v>0</v>
          </cell>
          <cell r="C746">
            <v>0</v>
          </cell>
        </row>
        <row r="747">
          <cell r="A747">
            <v>0</v>
          </cell>
          <cell r="B747">
            <v>0</v>
          </cell>
          <cell r="C747">
            <v>0</v>
          </cell>
        </row>
        <row r="748">
          <cell r="A748">
            <v>0</v>
          </cell>
          <cell r="B748">
            <v>0</v>
          </cell>
          <cell r="C748">
            <v>0</v>
          </cell>
        </row>
        <row r="749">
          <cell r="A749">
            <v>0</v>
          </cell>
          <cell r="B749">
            <v>0</v>
          </cell>
          <cell r="C749">
            <v>0</v>
          </cell>
        </row>
        <row r="750">
          <cell r="A750">
            <v>0</v>
          </cell>
          <cell r="B750">
            <v>0</v>
          </cell>
          <cell r="C750">
            <v>0</v>
          </cell>
        </row>
        <row r="751">
          <cell r="A751">
            <v>0</v>
          </cell>
          <cell r="B751">
            <v>0</v>
          </cell>
          <cell r="C751">
            <v>0</v>
          </cell>
        </row>
        <row r="752">
          <cell r="A752">
            <v>0</v>
          </cell>
          <cell r="B752">
            <v>0</v>
          </cell>
          <cell r="C752">
            <v>0</v>
          </cell>
        </row>
        <row r="753">
          <cell r="A753">
            <v>0</v>
          </cell>
          <cell r="B753">
            <v>0</v>
          </cell>
          <cell r="C753">
            <v>0</v>
          </cell>
        </row>
        <row r="754">
          <cell r="A754">
            <v>0</v>
          </cell>
          <cell r="B754">
            <v>0</v>
          </cell>
          <cell r="C754">
            <v>0</v>
          </cell>
        </row>
        <row r="755">
          <cell r="A755">
            <v>0</v>
          </cell>
          <cell r="B755">
            <v>0</v>
          </cell>
          <cell r="C755">
            <v>0</v>
          </cell>
        </row>
        <row r="756">
          <cell r="A756">
            <v>0</v>
          </cell>
          <cell r="B756">
            <v>0</v>
          </cell>
          <cell r="C756">
            <v>0</v>
          </cell>
        </row>
        <row r="757">
          <cell r="A757">
            <v>0</v>
          </cell>
          <cell r="B757">
            <v>0</v>
          </cell>
          <cell r="C757">
            <v>0</v>
          </cell>
        </row>
        <row r="758">
          <cell r="A758">
            <v>0</v>
          </cell>
          <cell r="B758">
            <v>0</v>
          </cell>
          <cell r="C758">
            <v>0</v>
          </cell>
        </row>
        <row r="759">
          <cell r="A759">
            <v>0</v>
          </cell>
          <cell r="B759">
            <v>0</v>
          </cell>
          <cell r="C759">
            <v>0</v>
          </cell>
        </row>
        <row r="760">
          <cell r="A760">
            <v>0</v>
          </cell>
          <cell r="B760">
            <v>0</v>
          </cell>
          <cell r="C760">
            <v>0</v>
          </cell>
        </row>
        <row r="761">
          <cell r="A761">
            <v>0</v>
          </cell>
          <cell r="B761">
            <v>0</v>
          </cell>
          <cell r="C761">
            <v>0</v>
          </cell>
        </row>
        <row r="762">
          <cell r="A762">
            <v>0</v>
          </cell>
          <cell r="B762">
            <v>0</v>
          </cell>
          <cell r="C762">
            <v>0</v>
          </cell>
        </row>
        <row r="763">
          <cell r="A763">
            <v>0</v>
          </cell>
          <cell r="B763">
            <v>0</v>
          </cell>
          <cell r="C763">
            <v>0</v>
          </cell>
        </row>
        <row r="764">
          <cell r="A764">
            <v>0</v>
          </cell>
          <cell r="B764">
            <v>0</v>
          </cell>
          <cell r="C764">
            <v>0</v>
          </cell>
        </row>
        <row r="765">
          <cell r="A765">
            <v>0</v>
          </cell>
          <cell r="B765">
            <v>0</v>
          </cell>
          <cell r="C765">
            <v>0</v>
          </cell>
        </row>
        <row r="766">
          <cell r="A766">
            <v>0</v>
          </cell>
          <cell r="B766">
            <v>0</v>
          </cell>
          <cell r="C766">
            <v>0</v>
          </cell>
        </row>
        <row r="767">
          <cell r="A767">
            <v>0</v>
          </cell>
          <cell r="B767">
            <v>0</v>
          </cell>
          <cell r="C767">
            <v>0</v>
          </cell>
        </row>
        <row r="768">
          <cell r="A768">
            <v>0</v>
          </cell>
          <cell r="B768">
            <v>0</v>
          </cell>
          <cell r="C768">
            <v>0</v>
          </cell>
        </row>
        <row r="769">
          <cell r="A769">
            <v>0</v>
          </cell>
          <cell r="B769">
            <v>0</v>
          </cell>
          <cell r="C769">
            <v>0</v>
          </cell>
        </row>
        <row r="770">
          <cell r="A770">
            <v>0</v>
          </cell>
          <cell r="B770">
            <v>0</v>
          </cell>
          <cell r="C770">
            <v>0</v>
          </cell>
        </row>
        <row r="771">
          <cell r="A771">
            <v>0</v>
          </cell>
          <cell r="B771">
            <v>0</v>
          </cell>
          <cell r="C771">
            <v>0</v>
          </cell>
        </row>
        <row r="772">
          <cell r="A772">
            <v>0</v>
          </cell>
          <cell r="B772">
            <v>0</v>
          </cell>
          <cell r="C772">
            <v>0</v>
          </cell>
        </row>
        <row r="773">
          <cell r="A773">
            <v>0</v>
          </cell>
          <cell r="B773">
            <v>0</v>
          </cell>
          <cell r="C773">
            <v>0</v>
          </cell>
        </row>
        <row r="774">
          <cell r="A774">
            <v>0</v>
          </cell>
          <cell r="B774">
            <v>0</v>
          </cell>
          <cell r="C774">
            <v>0</v>
          </cell>
        </row>
        <row r="775">
          <cell r="A775">
            <v>0</v>
          </cell>
          <cell r="B775">
            <v>0</v>
          </cell>
          <cell r="C775">
            <v>0</v>
          </cell>
        </row>
        <row r="776">
          <cell r="A776">
            <v>0</v>
          </cell>
          <cell r="B776">
            <v>0</v>
          </cell>
          <cell r="C776">
            <v>0</v>
          </cell>
        </row>
        <row r="777">
          <cell r="A777">
            <v>0</v>
          </cell>
          <cell r="B777">
            <v>0</v>
          </cell>
          <cell r="C777">
            <v>0</v>
          </cell>
        </row>
        <row r="778">
          <cell r="A778">
            <v>0</v>
          </cell>
          <cell r="B778">
            <v>0</v>
          </cell>
          <cell r="C778">
            <v>0</v>
          </cell>
        </row>
        <row r="779">
          <cell r="A779">
            <v>0</v>
          </cell>
          <cell r="B779">
            <v>0</v>
          </cell>
          <cell r="C779">
            <v>0</v>
          </cell>
        </row>
        <row r="780">
          <cell r="A780">
            <v>0</v>
          </cell>
          <cell r="B780">
            <v>0</v>
          </cell>
          <cell r="C780">
            <v>0</v>
          </cell>
        </row>
        <row r="781">
          <cell r="A781">
            <v>0</v>
          </cell>
          <cell r="B781">
            <v>0</v>
          </cell>
          <cell r="C781">
            <v>0</v>
          </cell>
        </row>
        <row r="782">
          <cell r="A782">
            <v>0</v>
          </cell>
          <cell r="B782">
            <v>0</v>
          </cell>
          <cell r="C782">
            <v>0</v>
          </cell>
        </row>
        <row r="783">
          <cell r="A783">
            <v>0</v>
          </cell>
          <cell r="B783">
            <v>0</v>
          </cell>
          <cell r="C783">
            <v>0</v>
          </cell>
        </row>
        <row r="784">
          <cell r="A784">
            <v>0</v>
          </cell>
          <cell r="B784">
            <v>0</v>
          </cell>
          <cell r="C784">
            <v>0</v>
          </cell>
        </row>
        <row r="785">
          <cell r="A785">
            <v>0</v>
          </cell>
          <cell r="B785">
            <v>0</v>
          </cell>
          <cell r="C785">
            <v>0</v>
          </cell>
        </row>
        <row r="786">
          <cell r="A786">
            <v>0</v>
          </cell>
          <cell r="B786">
            <v>0</v>
          </cell>
          <cell r="C786">
            <v>0</v>
          </cell>
        </row>
        <row r="787">
          <cell r="A787">
            <v>0</v>
          </cell>
          <cell r="B787">
            <v>0</v>
          </cell>
          <cell r="C787">
            <v>0</v>
          </cell>
        </row>
        <row r="788">
          <cell r="A788">
            <v>0</v>
          </cell>
          <cell r="B788">
            <v>0</v>
          </cell>
          <cell r="C788">
            <v>0</v>
          </cell>
        </row>
        <row r="789">
          <cell r="A789">
            <v>0</v>
          </cell>
          <cell r="B789">
            <v>0</v>
          </cell>
          <cell r="C789">
            <v>0</v>
          </cell>
        </row>
        <row r="790">
          <cell r="A790">
            <v>0</v>
          </cell>
          <cell r="B790">
            <v>0</v>
          </cell>
          <cell r="C790">
            <v>0</v>
          </cell>
        </row>
        <row r="791">
          <cell r="A791">
            <v>0</v>
          </cell>
          <cell r="B791">
            <v>0</v>
          </cell>
          <cell r="C791">
            <v>0</v>
          </cell>
        </row>
        <row r="792">
          <cell r="A792">
            <v>0</v>
          </cell>
          <cell r="B792">
            <v>0</v>
          </cell>
          <cell r="C792">
            <v>0</v>
          </cell>
        </row>
        <row r="793">
          <cell r="A793">
            <v>0</v>
          </cell>
          <cell r="B793">
            <v>0</v>
          </cell>
          <cell r="C793">
            <v>0</v>
          </cell>
        </row>
        <row r="794">
          <cell r="A794">
            <v>0</v>
          </cell>
          <cell r="B794">
            <v>0</v>
          </cell>
          <cell r="C794">
            <v>0</v>
          </cell>
        </row>
        <row r="795">
          <cell r="A795">
            <v>0</v>
          </cell>
          <cell r="B795">
            <v>0</v>
          </cell>
          <cell r="C795">
            <v>0</v>
          </cell>
        </row>
        <row r="796">
          <cell r="A796">
            <v>0</v>
          </cell>
          <cell r="B796">
            <v>0</v>
          </cell>
          <cell r="C796">
            <v>0</v>
          </cell>
        </row>
        <row r="797">
          <cell r="A797">
            <v>0</v>
          </cell>
          <cell r="B797">
            <v>0</v>
          </cell>
          <cell r="C797">
            <v>0</v>
          </cell>
        </row>
        <row r="798">
          <cell r="A798">
            <v>0</v>
          </cell>
          <cell r="B798">
            <v>0</v>
          </cell>
          <cell r="C798">
            <v>0</v>
          </cell>
        </row>
        <row r="799">
          <cell r="A799">
            <v>0</v>
          </cell>
          <cell r="B799">
            <v>0</v>
          </cell>
          <cell r="C799">
            <v>0</v>
          </cell>
        </row>
        <row r="800">
          <cell r="A800">
            <v>0</v>
          </cell>
          <cell r="B800">
            <v>0</v>
          </cell>
          <cell r="C800">
            <v>0</v>
          </cell>
        </row>
        <row r="801">
          <cell r="A801">
            <v>0</v>
          </cell>
          <cell r="B801">
            <v>0</v>
          </cell>
          <cell r="C801">
            <v>0</v>
          </cell>
        </row>
        <row r="802">
          <cell r="A802">
            <v>0</v>
          </cell>
          <cell r="B802">
            <v>0</v>
          </cell>
          <cell r="C802">
            <v>0</v>
          </cell>
        </row>
        <row r="803">
          <cell r="A803">
            <v>0</v>
          </cell>
          <cell r="B803">
            <v>0</v>
          </cell>
          <cell r="C803">
            <v>0</v>
          </cell>
        </row>
        <row r="804">
          <cell r="A804">
            <v>0</v>
          </cell>
          <cell r="B804">
            <v>0</v>
          </cell>
          <cell r="C804">
            <v>0</v>
          </cell>
        </row>
        <row r="805">
          <cell r="A805">
            <v>0</v>
          </cell>
          <cell r="B805">
            <v>0</v>
          </cell>
          <cell r="C805">
            <v>0</v>
          </cell>
        </row>
        <row r="806">
          <cell r="A806">
            <v>0</v>
          </cell>
          <cell r="B806">
            <v>0</v>
          </cell>
          <cell r="C806">
            <v>0</v>
          </cell>
        </row>
        <row r="807">
          <cell r="A807">
            <v>0</v>
          </cell>
          <cell r="B807">
            <v>0</v>
          </cell>
          <cell r="C807">
            <v>0</v>
          </cell>
        </row>
        <row r="808">
          <cell r="A808">
            <v>0</v>
          </cell>
          <cell r="B808">
            <v>0</v>
          </cell>
          <cell r="C808">
            <v>0</v>
          </cell>
        </row>
        <row r="809">
          <cell r="A809">
            <v>0</v>
          </cell>
          <cell r="B809">
            <v>0</v>
          </cell>
          <cell r="C809">
            <v>0</v>
          </cell>
        </row>
        <row r="810">
          <cell r="A810">
            <v>0</v>
          </cell>
          <cell r="B810">
            <v>0</v>
          </cell>
          <cell r="C810">
            <v>0</v>
          </cell>
        </row>
        <row r="811">
          <cell r="A811">
            <v>0</v>
          </cell>
          <cell r="B811">
            <v>0</v>
          </cell>
          <cell r="C811">
            <v>0</v>
          </cell>
        </row>
        <row r="812">
          <cell r="A812">
            <v>0</v>
          </cell>
          <cell r="B812">
            <v>0</v>
          </cell>
          <cell r="C812">
            <v>0</v>
          </cell>
        </row>
        <row r="813">
          <cell r="A813">
            <v>0</v>
          </cell>
          <cell r="B813">
            <v>0</v>
          </cell>
          <cell r="C813">
            <v>0</v>
          </cell>
        </row>
        <row r="814">
          <cell r="A814">
            <v>0</v>
          </cell>
          <cell r="B814">
            <v>0</v>
          </cell>
          <cell r="C814">
            <v>0</v>
          </cell>
        </row>
        <row r="815">
          <cell r="A815">
            <v>0</v>
          </cell>
          <cell r="B815">
            <v>0</v>
          </cell>
          <cell r="C815">
            <v>0</v>
          </cell>
        </row>
        <row r="816">
          <cell r="A816">
            <v>0</v>
          </cell>
          <cell r="B816">
            <v>0</v>
          </cell>
          <cell r="C816">
            <v>0</v>
          </cell>
        </row>
        <row r="817">
          <cell r="A817">
            <v>0</v>
          </cell>
          <cell r="B817">
            <v>0</v>
          </cell>
          <cell r="C817">
            <v>0</v>
          </cell>
        </row>
        <row r="818">
          <cell r="A818">
            <v>0</v>
          </cell>
          <cell r="B818">
            <v>0</v>
          </cell>
          <cell r="C818">
            <v>0</v>
          </cell>
        </row>
        <row r="819">
          <cell r="A819">
            <v>0</v>
          </cell>
          <cell r="B819">
            <v>0</v>
          </cell>
          <cell r="C819">
            <v>0</v>
          </cell>
        </row>
        <row r="820">
          <cell r="A820">
            <v>0</v>
          </cell>
          <cell r="B820">
            <v>0</v>
          </cell>
          <cell r="C820">
            <v>0</v>
          </cell>
        </row>
        <row r="821">
          <cell r="A821">
            <v>0</v>
          </cell>
          <cell r="B821">
            <v>0</v>
          </cell>
          <cell r="C821">
            <v>0</v>
          </cell>
        </row>
        <row r="822">
          <cell r="A822">
            <v>0</v>
          </cell>
          <cell r="B822">
            <v>0</v>
          </cell>
          <cell r="C822">
            <v>0</v>
          </cell>
        </row>
        <row r="823">
          <cell r="A823">
            <v>0</v>
          </cell>
          <cell r="B823">
            <v>0</v>
          </cell>
          <cell r="C823">
            <v>0</v>
          </cell>
        </row>
        <row r="824">
          <cell r="A824">
            <v>0</v>
          </cell>
          <cell r="B824">
            <v>0</v>
          </cell>
          <cell r="C824">
            <v>0</v>
          </cell>
        </row>
        <row r="825">
          <cell r="A825">
            <v>0</v>
          </cell>
          <cell r="B825">
            <v>0</v>
          </cell>
          <cell r="C825">
            <v>0</v>
          </cell>
        </row>
        <row r="826">
          <cell r="A826">
            <v>0</v>
          </cell>
          <cell r="B826">
            <v>0</v>
          </cell>
          <cell r="C826">
            <v>0</v>
          </cell>
        </row>
        <row r="827">
          <cell r="A827">
            <v>0</v>
          </cell>
          <cell r="B827">
            <v>0</v>
          </cell>
          <cell r="C827">
            <v>0</v>
          </cell>
        </row>
        <row r="828">
          <cell r="A828">
            <v>0</v>
          </cell>
          <cell r="B828">
            <v>0</v>
          </cell>
          <cell r="C828">
            <v>0</v>
          </cell>
        </row>
        <row r="829">
          <cell r="A829">
            <v>0</v>
          </cell>
          <cell r="B829">
            <v>0</v>
          </cell>
          <cell r="C829">
            <v>0</v>
          </cell>
        </row>
        <row r="830">
          <cell r="A830">
            <v>0</v>
          </cell>
          <cell r="B830">
            <v>0</v>
          </cell>
          <cell r="C830">
            <v>0</v>
          </cell>
        </row>
        <row r="831">
          <cell r="A831">
            <v>0</v>
          </cell>
          <cell r="B831">
            <v>0</v>
          </cell>
          <cell r="C831">
            <v>0</v>
          </cell>
        </row>
        <row r="832">
          <cell r="A832">
            <v>0</v>
          </cell>
          <cell r="B832">
            <v>0</v>
          </cell>
          <cell r="C832">
            <v>0</v>
          </cell>
        </row>
        <row r="833">
          <cell r="A833">
            <v>0</v>
          </cell>
          <cell r="B833">
            <v>0</v>
          </cell>
          <cell r="C833">
            <v>0</v>
          </cell>
        </row>
        <row r="834">
          <cell r="A834">
            <v>0</v>
          </cell>
          <cell r="B834">
            <v>0</v>
          </cell>
          <cell r="C834">
            <v>0</v>
          </cell>
        </row>
        <row r="835">
          <cell r="A835">
            <v>0</v>
          </cell>
          <cell r="B835">
            <v>0</v>
          </cell>
          <cell r="C835">
            <v>0</v>
          </cell>
        </row>
        <row r="836">
          <cell r="A836">
            <v>0</v>
          </cell>
          <cell r="B836">
            <v>0</v>
          </cell>
          <cell r="C836">
            <v>0</v>
          </cell>
        </row>
        <row r="837">
          <cell r="A837">
            <v>0</v>
          </cell>
          <cell r="B837">
            <v>0</v>
          </cell>
          <cell r="C837">
            <v>0</v>
          </cell>
        </row>
        <row r="838">
          <cell r="A838">
            <v>0</v>
          </cell>
          <cell r="B838">
            <v>0</v>
          </cell>
          <cell r="C838">
            <v>0</v>
          </cell>
        </row>
        <row r="839">
          <cell r="A839">
            <v>0</v>
          </cell>
          <cell r="B839">
            <v>0</v>
          </cell>
          <cell r="C839">
            <v>0</v>
          </cell>
        </row>
        <row r="840">
          <cell r="A840">
            <v>0</v>
          </cell>
          <cell r="B840">
            <v>0</v>
          </cell>
          <cell r="C840">
            <v>0</v>
          </cell>
        </row>
        <row r="841">
          <cell r="A841">
            <v>0</v>
          </cell>
          <cell r="B841">
            <v>0</v>
          </cell>
          <cell r="C841">
            <v>0</v>
          </cell>
        </row>
        <row r="842">
          <cell r="A842">
            <v>0</v>
          </cell>
          <cell r="B842">
            <v>0</v>
          </cell>
          <cell r="C842">
            <v>0</v>
          </cell>
        </row>
        <row r="843">
          <cell r="A843">
            <v>0</v>
          </cell>
          <cell r="B843">
            <v>0</v>
          </cell>
          <cell r="C843">
            <v>0</v>
          </cell>
        </row>
        <row r="844">
          <cell r="A844">
            <v>0</v>
          </cell>
          <cell r="B844">
            <v>0</v>
          </cell>
          <cell r="C844">
            <v>0</v>
          </cell>
        </row>
        <row r="845">
          <cell r="A845">
            <v>0</v>
          </cell>
          <cell r="B845">
            <v>0</v>
          </cell>
          <cell r="C845">
            <v>0</v>
          </cell>
        </row>
        <row r="846">
          <cell r="A846">
            <v>0</v>
          </cell>
          <cell r="B846">
            <v>0</v>
          </cell>
          <cell r="C846">
            <v>0</v>
          </cell>
        </row>
        <row r="847">
          <cell r="A847">
            <v>0</v>
          </cell>
          <cell r="B847">
            <v>0</v>
          </cell>
          <cell r="C847">
            <v>0</v>
          </cell>
        </row>
        <row r="848">
          <cell r="A848">
            <v>0</v>
          </cell>
          <cell r="B848">
            <v>0</v>
          </cell>
          <cell r="C848">
            <v>0</v>
          </cell>
        </row>
        <row r="849">
          <cell r="A849">
            <v>0</v>
          </cell>
          <cell r="B849">
            <v>0</v>
          </cell>
          <cell r="C849">
            <v>0</v>
          </cell>
        </row>
        <row r="850">
          <cell r="A850">
            <v>0</v>
          </cell>
          <cell r="B850">
            <v>0</v>
          </cell>
          <cell r="C850">
            <v>0</v>
          </cell>
        </row>
        <row r="851">
          <cell r="A851">
            <v>0</v>
          </cell>
          <cell r="B851">
            <v>0</v>
          </cell>
          <cell r="C851">
            <v>0</v>
          </cell>
        </row>
        <row r="852">
          <cell r="A852">
            <v>0</v>
          </cell>
          <cell r="B852">
            <v>0</v>
          </cell>
          <cell r="C852">
            <v>0</v>
          </cell>
        </row>
        <row r="853">
          <cell r="A853">
            <v>0</v>
          </cell>
          <cell r="B853">
            <v>0</v>
          </cell>
          <cell r="C853">
            <v>0</v>
          </cell>
        </row>
        <row r="854">
          <cell r="A854">
            <v>0</v>
          </cell>
          <cell r="B854">
            <v>0</v>
          </cell>
          <cell r="C854">
            <v>0</v>
          </cell>
        </row>
        <row r="855">
          <cell r="A855">
            <v>0</v>
          </cell>
          <cell r="B855">
            <v>0</v>
          </cell>
          <cell r="C855">
            <v>0</v>
          </cell>
        </row>
        <row r="856">
          <cell r="A856">
            <v>0</v>
          </cell>
          <cell r="B856">
            <v>0</v>
          </cell>
          <cell r="C856">
            <v>0</v>
          </cell>
        </row>
        <row r="857">
          <cell r="A857">
            <v>0</v>
          </cell>
          <cell r="B857">
            <v>0</v>
          </cell>
          <cell r="C857">
            <v>0</v>
          </cell>
        </row>
        <row r="858">
          <cell r="A858">
            <v>0</v>
          </cell>
          <cell r="B858">
            <v>0</v>
          </cell>
          <cell r="C858">
            <v>0</v>
          </cell>
        </row>
        <row r="859">
          <cell r="A859">
            <v>0</v>
          </cell>
          <cell r="B859">
            <v>0</v>
          </cell>
          <cell r="C859">
            <v>0</v>
          </cell>
        </row>
        <row r="860">
          <cell r="A860">
            <v>0</v>
          </cell>
          <cell r="B860">
            <v>0</v>
          </cell>
          <cell r="C860">
            <v>0</v>
          </cell>
        </row>
        <row r="861">
          <cell r="A861">
            <v>0</v>
          </cell>
          <cell r="B861">
            <v>0</v>
          </cell>
          <cell r="C861">
            <v>0</v>
          </cell>
        </row>
        <row r="862">
          <cell r="A862">
            <v>0</v>
          </cell>
          <cell r="B862">
            <v>0</v>
          </cell>
          <cell r="C862">
            <v>0</v>
          </cell>
        </row>
        <row r="863">
          <cell r="A863">
            <v>0</v>
          </cell>
          <cell r="B863">
            <v>0</v>
          </cell>
          <cell r="C863">
            <v>0</v>
          </cell>
        </row>
        <row r="864">
          <cell r="A864">
            <v>0</v>
          </cell>
          <cell r="B864">
            <v>0</v>
          </cell>
          <cell r="C864">
            <v>0</v>
          </cell>
        </row>
        <row r="865">
          <cell r="A865">
            <v>0</v>
          </cell>
          <cell r="B865">
            <v>0</v>
          </cell>
          <cell r="C865">
            <v>0</v>
          </cell>
        </row>
        <row r="866">
          <cell r="A866">
            <v>0</v>
          </cell>
          <cell r="B866">
            <v>0</v>
          </cell>
          <cell r="C866">
            <v>0</v>
          </cell>
        </row>
        <row r="867">
          <cell r="A867">
            <v>0</v>
          </cell>
          <cell r="B867">
            <v>0</v>
          </cell>
          <cell r="C867">
            <v>0</v>
          </cell>
        </row>
        <row r="868">
          <cell r="A868">
            <v>0</v>
          </cell>
          <cell r="B868">
            <v>0</v>
          </cell>
          <cell r="C868">
            <v>0</v>
          </cell>
        </row>
        <row r="869">
          <cell r="A869">
            <v>0</v>
          </cell>
          <cell r="B869">
            <v>0</v>
          </cell>
          <cell r="C869">
            <v>0</v>
          </cell>
        </row>
        <row r="870">
          <cell r="A870">
            <v>0</v>
          </cell>
          <cell r="B870">
            <v>0</v>
          </cell>
          <cell r="C870">
            <v>0</v>
          </cell>
        </row>
        <row r="871">
          <cell r="A871">
            <v>0</v>
          </cell>
          <cell r="B871">
            <v>0</v>
          </cell>
          <cell r="C871">
            <v>0</v>
          </cell>
        </row>
        <row r="872">
          <cell r="A872">
            <v>0</v>
          </cell>
          <cell r="B872">
            <v>0</v>
          </cell>
          <cell r="C872">
            <v>0</v>
          </cell>
        </row>
        <row r="873">
          <cell r="A873">
            <v>0</v>
          </cell>
          <cell r="B873">
            <v>0</v>
          </cell>
          <cell r="C873">
            <v>0</v>
          </cell>
        </row>
        <row r="874">
          <cell r="A874">
            <v>0</v>
          </cell>
          <cell r="B874">
            <v>0</v>
          </cell>
          <cell r="C874">
            <v>0</v>
          </cell>
        </row>
        <row r="875">
          <cell r="A875">
            <v>0</v>
          </cell>
          <cell r="B875">
            <v>0</v>
          </cell>
          <cell r="C875">
            <v>0</v>
          </cell>
        </row>
        <row r="876">
          <cell r="A876">
            <v>0</v>
          </cell>
          <cell r="B876">
            <v>0</v>
          </cell>
          <cell r="C876">
            <v>0</v>
          </cell>
        </row>
        <row r="877">
          <cell r="A877">
            <v>0</v>
          </cell>
          <cell r="B877">
            <v>0</v>
          </cell>
          <cell r="C877">
            <v>0</v>
          </cell>
        </row>
        <row r="878">
          <cell r="A878">
            <v>0</v>
          </cell>
          <cell r="B878">
            <v>0</v>
          </cell>
          <cell r="C878">
            <v>0</v>
          </cell>
        </row>
        <row r="879">
          <cell r="A879">
            <v>0</v>
          </cell>
          <cell r="B879">
            <v>0</v>
          </cell>
          <cell r="C879">
            <v>0</v>
          </cell>
        </row>
        <row r="880">
          <cell r="A880">
            <v>0</v>
          </cell>
          <cell r="B880">
            <v>0</v>
          </cell>
          <cell r="C880">
            <v>0</v>
          </cell>
        </row>
        <row r="881">
          <cell r="A881">
            <v>0</v>
          </cell>
          <cell r="B881">
            <v>0</v>
          </cell>
          <cell r="C881">
            <v>0</v>
          </cell>
        </row>
        <row r="882">
          <cell r="A882">
            <v>0</v>
          </cell>
          <cell r="B882">
            <v>0</v>
          </cell>
          <cell r="C882">
            <v>0</v>
          </cell>
        </row>
        <row r="883">
          <cell r="A883">
            <v>0</v>
          </cell>
          <cell r="B883">
            <v>0</v>
          </cell>
          <cell r="C883">
            <v>0</v>
          </cell>
        </row>
        <row r="884">
          <cell r="A884">
            <v>0</v>
          </cell>
          <cell r="B884">
            <v>0</v>
          </cell>
          <cell r="C884">
            <v>0</v>
          </cell>
        </row>
        <row r="885">
          <cell r="A885">
            <v>0</v>
          </cell>
          <cell r="B885">
            <v>0</v>
          </cell>
          <cell r="C885">
            <v>0</v>
          </cell>
        </row>
        <row r="886">
          <cell r="A886">
            <v>0</v>
          </cell>
          <cell r="B886">
            <v>0</v>
          </cell>
          <cell r="C886">
            <v>0</v>
          </cell>
        </row>
        <row r="887">
          <cell r="A887">
            <v>0</v>
          </cell>
          <cell r="B887">
            <v>0</v>
          </cell>
          <cell r="C887">
            <v>0</v>
          </cell>
        </row>
        <row r="888">
          <cell r="A888">
            <v>0</v>
          </cell>
          <cell r="B888">
            <v>0</v>
          </cell>
          <cell r="C888">
            <v>0</v>
          </cell>
        </row>
        <row r="889">
          <cell r="A889">
            <v>0</v>
          </cell>
          <cell r="B889">
            <v>0</v>
          </cell>
          <cell r="C889">
            <v>0</v>
          </cell>
        </row>
        <row r="890">
          <cell r="A890">
            <v>0</v>
          </cell>
          <cell r="B890">
            <v>0</v>
          </cell>
          <cell r="C890">
            <v>0</v>
          </cell>
        </row>
        <row r="891">
          <cell r="A891">
            <v>0</v>
          </cell>
          <cell r="B891">
            <v>0</v>
          </cell>
          <cell r="C891">
            <v>0</v>
          </cell>
        </row>
        <row r="892">
          <cell r="A892">
            <v>0</v>
          </cell>
          <cell r="B892">
            <v>0</v>
          </cell>
          <cell r="C892">
            <v>0</v>
          </cell>
        </row>
        <row r="893">
          <cell r="A893">
            <v>0</v>
          </cell>
          <cell r="B893">
            <v>0</v>
          </cell>
          <cell r="C893">
            <v>0</v>
          </cell>
        </row>
        <row r="894">
          <cell r="A894">
            <v>0</v>
          </cell>
          <cell r="B894">
            <v>0</v>
          </cell>
          <cell r="C894">
            <v>0</v>
          </cell>
        </row>
        <row r="895">
          <cell r="A895">
            <v>0</v>
          </cell>
          <cell r="B895">
            <v>0</v>
          </cell>
          <cell r="C895">
            <v>0</v>
          </cell>
        </row>
        <row r="896">
          <cell r="A896">
            <v>0</v>
          </cell>
          <cell r="B896">
            <v>0</v>
          </cell>
          <cell r="C896">
            <v>0</v>
          </cell>
        </row>
        <row r="897">
          <cell r="A897">
            <v>0</v>
          </cell>
          <cell r="B897">
            <v>0</v>
          </cell>
          <cell r="C897">
            <v>0</v>
          </cell>
        </row>
        <row r="898">
          <cell r="A898">
            <v>0</v>
          </cell>
          <cell r="B898">
            <v>0</v>
          </cell>
          <cell r="C898">
            <v>0</v>
          </cell>
        </row>
        <row r="899">
          <cell r="A899">
            <v>0</v>
          </cell>
          <cell r="B899">
            <v>0</v>
          </cell>
          <cell r="C899">
            <v>0</v>
          </cell>
        </row>
        <row r="900">
          <cell r="A900">
            <v>0</v>
          </cell>
          <cell r="B900">
            <v>0</v>
          </cell>
          <cell r="C900">
            <v>0</v>
          </cell>
        </row>
        <row r="901">
          <cell r="A901">
            <v>0</v>
          </cell>
          <cell r="B901">
            <v>0</v>
          </cell>
          <cell r="C901">
            <v>0</v>
          </cell>
        </row>
        <row r="902">
          <cell r="A902">
            <v>0</v>
          </cell>
          <cell r="B902">
            <v>0</v>
          </cell>
          <cell r="C902">
            <v>0</v>
          </cell>
        </row>
        <row r="903">
          <cell r="A903">
            <v>0</v>
          </cell>
          <cell r="B903">
            <v>0</v>
          </cell>
          <cell r="C903">
            <v>0</v>
          </cell>
        </row>
        <row r="904">
          <cell r="A904">
            <v>0</v>
          </cell>
          <cell r="B904">
            <v>0</v>
          </cell>
          <cell r="C904">
            <v>0</v>
          </cell>
        </row>
        <row r="905">
          <cell r="A905">
            <v>0</v>
          </cell>
          <cell r="B905">
            <v>0</v>
          </cell>
          <cell r="C905">
            <v>0</v>
          </cell>
        </row>
        <row r="906">
          <cell r="A906">
            <v>0</v>
          </cell>
          <cell r="B906">
            <v>0</v>
          </cell>
          <cell r="C906">
            <v>0</v>
          </cell>
        </row>
        <row r="907">
          <cell r="A907">
            <v>0</v>
          </cell>
          <cell r="B907">
            <v>0</v>
          </cell>
          <cell r="C907">
            <v>0</v>
          </cell>
        </row>
        <row r="908">
          <cell r="A908">
            <v>0</v>
          </cell>
          <cell r="B908">
            <v>0</v>
          </cell>
          <cell r="C908">
            <v>0</v>
          </cell>
        </row>
        <row r="909">
          <cell r="A909">
            <v>0</v>
          </cell>
          <cell r="B909">
            <v>0</v>
          </cell>
          <cell r="C909">
            <v>0</v>
          </cell>
        </row>
        <row r="910">
          <cell r="A910">
            <v>0</v>
          </cell>
          <cell r="B910">
            <v>0</v>
          </cell>
          <cell r="C910">
            <v>0</v>
          </cell>
        </row>
        <row r="911">
          <cell r="A911">
            <v>0</v>
          </cell>
          <cell r="B911">
            <v>0</v>
          </cell>
          <cell r="C911">
            <v>0</v>
          </cell>
        </row>
        <row r="912">
          <cell r="A912">
            <v>0</v>
          </cell>
          <cell r="B912">
            <v>0</v>
          </cell>
          <cell r="C912">
            <v>0</v>
          </cell>
        </row>
        <row r="913">
          <cell r="A913">
            <v>0</v>
          </cell>
          <cell r="B913">
            <v>0</v>
          </cell>
          <cell r="C913">
            <v>0</v>
          </cell>
        </row>
        <row r="914">
          <cell r="A914">
            <v>0</v>
          </cell>
          <cell r="B914">
            <v>0</v>
          </cell>
          <cell r="C914">
            <v>0</v>
          </cell>
        </row>
        <row r="915">
          <cell r="A915">
            <v>0</v>
          </cell>
          <cell r="B915">
            <v>0</v>
          </cell>
          <cell r="C915">
            <v>0</v>
          </cell>
        </row>
        <row r="916">
          <cell r="A916">
            <v>0</v>
          </cell>
          <cell r="B916">
            <v>0</v>
          </cell>
          <cell r="C916">
            <v>0</v>
          </cell>
        </row>
        <row r="917">
          <cell r="A917">
            <v>0</v>
          </cell>
          <cell r="B917">
            <v>0</v>
          </cell>
          <cell r="C917">
            <v>0</v>
          </cell>
        </row>
        <row r="918">
          <cell r="A918">
            <v>0</v>
          </cell>
          <cell r="B918">
            <v>0</v>
          </cell>
          <cell r="C918">
            <v>0</v>
          </cell>
        </row>
        <row r="919">
          <cell r="A919">
            <v>0</v>
          </cell>
          <cell r="B919">
            <v>0</v>
          </cell>
          <cell r="C919">
            <v>0</v>
          </cell>
        </row>
        <row r="920">
          <cell r="A920">
            <v>0</v>
          </cell>
          <cell r="B920">
            <v>0</v>
          </cell>
          <cell r="C920">
            <v>0</v>
          </cell>
        </row>
        <row r="921">
          <cell r="A921">
            <v>0</v>
          </cell>
          <cell r="B921">
            <v>0</v>
          </cell>
          <cell r="C921">
            <v>0</v>
          </cell>
        </row>
        <row r="922">
          <cell r="A922">
            <v>0</v>
          </cell>
          <cell r="B922">
            <v>0</v>
          </cell>
          <cell r="C922">
            <v>0</v>
          </cell>
        </row>
        <row r="923">
          <cell r="A923">
            <v>0</v>
          </cell>
          <cell r="B923">
            <v>0</v>
          </cell>
          <cell r="C923">
            <v>0</v>
          </cell>
        </row>
        <row r="924">
          <cell r="A924">
            <v>0</v>
          </cell>
          <cell r="B924">
            <v>0</v>
          </cell>
          <cell r="C924">
            <v>0</v>
          </cell>
        </row>
        <row r="925">
          <cell r="A925">
            <v>0</v>
          </cell>
          <cell r="B925">
            <v>0</v>
          </cell>
          <cell r="C925">
            <v>0</v>
          </cell>
        </row>
        <row r="926">
          <cell r="A926">
            <v>0</v>
          </cell>
          <cell r="B926">
            <v>0</v>
          </cell>
          <cell r="C926">
            <v>0</v>
          </cell>
        </row>
        <row r="927">
          <cell r="A927">
            <v>0</v>
          </cell>
          <cell r="B927">
            <v>0</v>
          </cell>
          <cell r="C927">
            <v>0</v>
          </cell>
        </row>
        <row r="928">
          <cell r="A928">
            <v>0</v>
          </cell>
          <cell r="B928">
            <v>0</v>
          </cell>
          <cell r="C928">
            <v>0</v>
          </cell>
        </row>
        <row r="929">
          <cell r="A929">
            <v>0</v>
          </cell>
          <cell r="B929">
            <v>0</v>
          </cell>
          <cell r="C929">
            <v>0</v>
          </cell>
        </row>
        <row r="930">
          <cell r="A930">
            <v>0</v>
          </cell>
          <cell r="B930">
            <v>0</v>
          </cell>
          <cell r="C930">
            <v>0</v>
          </cell>
        </row>
        <row r="931">
          <cell r="A931">
            <v>0</v>
          </cell>
          <cell r="B931">
            <v>0</v>
          </cell>
          <cell r="C931">
            <v>0</v>
          </cell>
        </row>
        <row r="932">
          <cell r="A932">
            <v>0</v>
          </cell>
          <cell r="B932">
            <v>0</v>
          </cell>
          <cell r="C932">
            <v>0</v>
          </cell>
        </row>
        <row r="933">
          <cell r="A933">
            <v>0</v>
          </cell>
          <cell r="B933">
            <v>0</v>
          </cell>
          <cell r="C933">
            <v>0</v>
          </cell>
        </row>
        <row r="934">
          <cell r="A934">
            <v>0</v>
          </cell>
          <cell r="B934">
            <v>0</v>
          </cell>
          <cell r="C934">
            <v>0</v>
          </cell>
        </row>
        <row r="935">
          <cell r="A935">
            <v>0</v>
          </cell>
          <cell r="B935">
            <v>0</v>
          </cell>
          <cell r="C935">
            <v>0</v>
          </cell>
        </row>
        <row r="936">
          <cell r="A936">
            <v>0</v>
          </cell>
          <cell r="B936">
            <v>0</v>
          </cell>
          <cell r="C936">
            <v>0</v>
          </cell>
        </row>
        <row r="937">
          <cell r="A937">
            <v>0</v>
          </cell>
          <cell r="B937">
            <v>0</v>
          </cell>
          <cell r="C937">
            <v>0</v>
          </cell>
        </row>
        <row r="938">
          <cell r="A938">
            <v>0</v>
          </cell>
          <cell r="B938">
            <v>0</v>
          </cell>
          <cell r="C938">
            <v>0</v>
          </cell>
        </row>
        <row r="939">
          <cell r="A939">
            <v>0</v>
          </cell>
          <cell r="B939">
            <v>0</v>
          </cell>
          <cell r="C939">
            <v>0</v>
          </cell>
        </row>
        <row r="940">
          <cell r="A940">
            <v>0</v>
          </cell>
          <cell r="B940">
            <v>0</v>
          </cell>
          <cell r="C940">
            <v>0</v>
          </cell>
        </row>
        <row r="941">
          <cell r="A941">
            <v>0</v>
          </cell>
          <cell r="B941">
            <v>0</v>
          </cell>
          <cell r="C941">
            <v>0</v>
          </cell>
        </row>
        <row r="942">
          <cell r="A942">
            <v>0</v>
          </cell>
          <cell r="B942">
            <v>0</v>
          </cell>
          <cell r="C942">
            <v>0</v>
          </cell>
        </row>
        <row r="943">
          <cell r="A943">
            <v>0</v>
          </cell>
          <cell r="B943">
            <v>0</v>
          </cell>
          <cell r="C943">
            <v>0</v>
          </cell>
        </row>
        <row r="944">
          <cell r="A944">
            <v>0</v>
          </cell>
          <cell r="B944">
            <v>0</v>
          </cell>
          <cell r="C944">
            <v>0</v>
          </cell>
        </row>
        <row r="945">
          <cell r="A945">
            <v>0</v>
          </cell>
          <cell r="B945">
            <v>0</v>
          </cell>
          <cell r="C945">
            <v>0</v>
          </cell>
        </row>
        <row r="946">
          <cell r="A946">
            <v>0</v>
          </cell>
          <cell r="B946">
            <v>0</v>
          </cell>
          <cell r="C946">
            <v>0</v>
          </cell>
        </row>
        <row r="947">
          <cell r="A947">
            <v>0</v>
          </cell>
          <cell r="B947">
            <v>0</v>
          </cell>
          <cell r="C947">
            <v>0</v>
          </cell>
        </row>
        <row r="948">
          <cell r="A948">
            <v>0</v>
          </cell>
          <cell r="B948">
            <v>0</v>
          </cell>
          <cell r="C948">
            <v>0</v>
          </cell>
        </row>
        <row r="949">
          <cell r="A949">
            <v>0</v>
          </cell>
          <cell r="B949">
            <v>0</v>
          </cell>
          <cell r="C949">
            <v>0</v>
          </cell>
        </row>
        <row r="950">
          <cell r="A950">
            <v>0</v>
          </cell>
          <cell r="B950">
            <v>0</v>
          </cell>
          <cell r="C950">
            <v>0</v>
          </cell>
        </row>
        <row r="951">
          <cell r="A951">
            <v>0</v>
          </cell>
          <cell r="B951">
            <v>0</v>
          </cell>
          <cell r="C951">
            <v>0</v>
          </cell>
        </row>
        <row r="952">
          <cell r="A952">
            <v>0</v>
          </cell>
          <cell r="B952">
            <v>0</v>
          </cell>
          <cell r="C952">
            <v>0</v>
          </cell>
        </row>
        <row r="953">
          <cell r="A953">
            <v>0</v>
          </cell>
          <cell r="B953">
            <v>0</v>
          </cell>
          <cell r="C953">
            <v>0</v>
          </cell>
        </row>
        <row r="954">
          <cell r="A954">
            <v>0</v>
          </cell>
          <cell r="B954">
            <v>0</v>
          </cell>
          <cell r="C954">
            <v>0</v>
          </cell>
        </row>
        <row r="955">
          <cell r="A955">
            <v>0</v>
          </cell>
          <cell r="B955">
            <v>0</v>
          </cell>
          <cell r="C955">
            <v>0</v>
          </cell>
        </row>
        <row r="956">
          <cell r="A956">
            <v>0</v>
          </cell>
          <cell r="B956">
            <v>0</v>
          </cell>
          <cell r="C956">
            <v>0</v>
          </cell>
        </row>
        <row r="957">
          <cell r="A957">
            <v>0</v>
          </cell>
          <cell r="B957">
            <v>0</v>
          </cell>
          <cell r="C957">
            <v>0</v>
          </cell>
        </row>
        <row r="958">
          <cell r="A958">
            <v>0</v>
          </cell>
          <cell r="B958">
            <v>0</v>
          </cell>
          <cell r="C958">
            <v>0</v>
          </cell>
        </row>
        <row r="959">
          <cell r="A959">
            <v>0</v>
          </cell>
          <cell r="B959">
            <v>0</v>
          </cell>
          <cell r="C959">
            <v>0</v>
          </cell>
        </row>
        <row r="960">
          <cell r="A960">
            <v>0</v>
          </cell>
          <cell r="B960">
            <v>0</v>
          </cell>
          <cell r="C960">
            <v>0</v>
          </cell>
        </row>
        <row r="961">
          <cell r="A961">
            <v>0</v>
          </cell>
          <cell r="B961">
            <v>0</v>
          </cell>
          <cell r="C961">
            <v>0</v>
          </cell>
        </row>
        <row r="962">
          <cell r="A962">
            <v>0</v>
          </cell>
          <cell r="B962">
            <v>0</v>
          </cell>
          <cell r="C962">
            <v>0</v>
          </cell>
        </row>
        <row r="963">
          <cell r="A963">
            <v>0</v>
          </cell>
          <cell r="B963">
            <v>0</v>
          </cell>
          <cell r="C963">
            <v>0</v>
          </cell>
        </row>
        <row r="964">
          <cell r="A964">
            <v>0</v>
          </cell>
          <cell r="B964">
            <v>0</v>
          </cell>
          <cell r="C964">
            <v>0</v>
          </cell>
        </row>
        <row r="965">
          <cell r="A965">
            <v>0</v>
          </cell>
          <cell r="B965">
            <v>0</v>
          </cell>
          <cell r="C965">
            <v>0</v>
          </cell>
        </row>
        <row r="966">
          <cell r="A966">
            <v>0</v>
          </cell>
          <cell r="B966">
            <v>0</v>
          </cell>
          <cell r="C966">
            <v>0</v>
          </cell>
        </row>
        <row r="967">
          <cell r="A967">
            <v>0</v>
          </cell>
          <cell r="B967">
            <v>0</v>
          </cell>
          <cell r="C967">
            <v>0</v>
          </cell>
        </row>
        <row r="968">
          <cell r="A968">
            <v>0</v>
          </cell>
          <cell r="B968">
            <v>0</v>
          </cell>
          <cell r="C968">
            <v>0</v>
          </cell>
        </row>
        <row r="969">
          <cell r="A969">
            <v>0</v>
          </cell>
          <cell r="B969">
            <v>0</v>
          </cell>
          <cell r="C969">
            <v>0</v>
          </cell>
        </row>
        <row r="970">
          <cell r="A970">
            <v>0</v>
          </cell>
          <cell r="B970">
            <v>0</v>
          </cell>
          <cell r="C970">
            <v>0</v>
          </cell>
        </row>
        <row r="971">
          <cell r="A971">
            <v>0</v>
          </cell>
          <cell r="B971">
            <v>0</v>
          </cell>
          <cell r="C971">
            <v>0</v>
          </cell>
        </row>
        <row r="972">
          <cell r="A972">
            <v>0</v>
          </cell>
          <cell r="B972">
            <v>0</v>
          </cell>
          <cell r="C972">
            <v>0</v>
          </cell>
        </row>
        <row r="973">
          <cell r="A973">
            <v>0</v>
          </cell>
          <cell r="B973">
            <v>0</v>
          </cell>
          <cell r="C973">
            <v>0</v>
          </cell>
        </row>
        <row r="974">
          <cell r="A974">
            <v>0</v>
          </cell>
          <cell r="B974">
            <v>0</v>
          </cell>
          <cell r="C974">
            <v>0</v>
          </cell>
        </row>
        <row r="975">
          <cell r="A975">
            <v>0</v>
          </cell>
          <cell r="B975">
            <v>0</v>
          </cell>
          <cell r="C975">
            <v>0</v>
          </cell>
        </row>
        <row r="976">
          <cell r="A976">
            <v>0</v>
          </cell>
          <cell r="B976">
            <v>0</v>
          </cell>
          <cell r="C976">
            <v>0</v>
          </cell>
        </row>
        <row r="977">
          <cell r="A977">
            <v>0</v>
          </cell>
          <cell r="B977">
            <v>0</v>
          </cell>
          <cell r="C977">
            <v>0</v>
          </cell>
        </row>
        <row r="978">
          <cell r="A978">
            <v>0</v>
          </cell>
          <cell r="B978">
            <v>0</v>
          </cell>
          <cell r="C978">
            <v>0</v>
          </cell>
        </row>
        <row r="979">
          <cell r="A979">
            <v>0</v>
          </cell>
          <cell r="B979">
            <v>0</v>
          </cell>
          <cell r="C979">
            <v>0</v>
          </cell>
        </row>
        <row r="980">
          <cell r="A980">
            <v>0</v>
          </cell>
          <cell r="B980">
            <v>0</v>
          </cell>
          <cell r="C980">
            <v>0</v>
          </cell>
        </row>
        <row r="981">
          <cell r="A981">
            <v>0</v>
          </cell>
          <cell r="B981">
            <v>0</v>
          </cell>
          <cell r="C981">
            <v>0</v>
          </cell>
        </row>
        <row r="982">
          <cell r="A982">
            <v>0</v>
          </cell>
          <cell r="B982">
            <v>0</v>
          </cell>
          <cell r="C982">
            <v>0</v>
          </cell>
        </row>
        <row r="983">
          <cell r="A983">
            <v>0</v>
          </cell>
          <cell r="B983">
            <v>0</v>
          </cell>
          <cell r="C983">
            <v>0</v>
          </cell>
        </row>
        <row r="984">
          <cell r="A984">
            <v>0</v>
          </cell>
          <cell r="B984">
            <v>0</v>
          </cell>
          <cell r="C984">
            <v>0</v>
          </cell>
        </row>
        <row r="985">
          <cell r="A985">
            <v>0</v>
          </cell>
          <cell r="B985">
            <v>0</v>
          </cell>
          <cell r="C985">
            <v>0</v>
          </cell>
        </row>
        <row r="986">
          <cell r="A986">
            <v>0</v>
          </cell>
          <cell r="B986">
            <v>0</v>
          </cell>
          <cell r="C986">
            <v>0</v>
          </cell>
        </row>
        <row r="987">
          <cell r="A987">
            <v>0</v>
          </cell>
          <cell r="B987">
            <v>0</v>
          </cell>
          <cell r="C987">
            <v>0</v>
          </cell>
        </row>
        <row r="988">
          <cell r="A988">
            <v>0</v>
          </cell>
          <cell r="B988">
            <v>0</v>
          </cell>
          <cell r="C988">
            <v>0</v>
          </cell>
        </row>
        <row r="989">
          <cell r="A989">
            <v>0</v>
          </cell>
          <cell r="B989">
            <v>0</v>
          </cell>
          <cell r="C989">
            <v>0</v>
          </cell>
        </row>
        <row r="990">
          <cell r="A990">
            <v>0</v>
          </cell>
          <cell r="B990">
            <v>0</v>
          </cell>
          <cell r="C990">
            <v>0</v>
          </cell>
        </row>
        <row r="991">
          <cell r="A991">
            <v>0</v>
          </cell>
          <cell r="B991">
            <v>0</v>
          </cell>
          <cell r="C991">
            <v>0</v>
          </cell>
        </row>
        <row r="992">
          <cell r="A992">
            <v>0</v>
          </cell>
          <cell r="B992">
            <v>0</v>
          </cell>
          <cell r="C992">
            <v>0</v>
          </cell>
        </row>
        <row r="993">
          <cell r="A993">
            <v>0</v>
          </cell>
          <cell r="B993">
            <v>0</v>
          </cell>
          <cell r="C993">
            <v>0</v>
          </cell>
        </row>
        <row r="994">
          <cell r="A994">
            <v>0</v>
          </cell>
          <cell r="B994">
            <v>0</v>
          </cell>
          <cell r="C994">
            <v>0</v>
          </cell>
        </row>
        <row r="995">
          <cell r="A995">
            <v>0</v>
          </cell>
          <cell r="B995">
            <v>0</v>
          </cell>
          <cell r="C995">
            <v>0</v>
          </cell>
        </row>
        <row r="996">
          <cell r="A996">
            <v>0</v>
          </cell>
          <cell r="B996">
            <v>0</v>
          </cell>
          <cell r="C996">
            <v>0</v>
          </cell>
        </row>
        <row r="997">
          <cell r="A997">
            <v>0</v>
          </cell>
          <cell r="B997">
            <v>0</v>
          </cell>
          <cell r="C997">
            <v>0</v>
          </cell>
        </row>
        <row r="998">
          <cell r="A998">
            <v>0</v>
          </cell>
          <cell r="B998">
            <v>0</v>
          </cell>
          <cell r="C998">
            <v>0</v>
          </cell>
        </row>
        <row r="999">
          <cell r="A999">
            <v>0</v>
          </cell>
          <cell r="B999">
            <v>0</v>
          </cell>
          <cell r="C999">
            <v>0</v>
          </cell>
        </row>
        <row r="1000">
          <cell r="A1000">
            <v>0</v>
          </cell>
          <cell r="B1000">
            <v>0</v>
          </cell>
          <cell r="C1000">
            <v>0</v>
          </cell>
        </row>
        <row r="1001">
          <cell r="A1001">
            <v>0</v>
          </cell>
          <cell r="B1001">
            <v>0</v>
          </cell>
          <cell r="C1001">
            <v>0</v>
          </cell>
        </row>
        <row r="1002">
          <cell r="A1002">
            <v>0</v>
          </cell>
          <cell r="B1002">
            <v>0</v>
          </cell>
          <cell r="C1002">
            <v>0</v>
          </cell>
        </row>
        <row r="1003">
          <cell r="A1003">
            <v>0</v>
          </cell>
          <cell r="B1003">
            <v>0</v>
          </cell>
          <cell r="C1003">
            <v>0</v>
          </cell>
        </row>
        <row r="1004">
          <cell r="A1004">
            <v>0</v>
          </cell>
          <cell r="B1004">
            <v>0</v>
          </cell>
          <cell r="C1004">
            <v>0</v>
          </cell>
        </row>
        <row r="1005">
          <cell r="A1005">
            <v>0</v>
          </cell>
          <cell r="B1005">
            <v>0</v>
          </cell>
          <cell r="C1005">
            <v>0</v>
          </cell>
        </row>
        <row r="1006">
          <cell r="A1006">
            <v>0</v>
          </cell>
          <cell r="B1006">
            <v>0</v>
          </cell>
          <cell r="C1006">
            <v>0</v>
          </cell>
        </row>
        <row r="1007">
          <cell r="A1007">
            <v>0</v>
          </cell>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1">
          <cell r="A1011">
            <v>0</v>
          </cell>
          <cell r="B1011">
            <v>0</v>
          </cell>
          <cell r="C1011">
            <v>0</v>
          </cell>
        </row>
        <row r="1012">
          <cell r="A1012">
            <v>0</v>
          </cell>
          <cell r="B1012">
            <v>0</v>
          </cell>
          <cell r="C1012">
            <v>0</v>
          </cell>
        </row>
        <row r="1013">
          <cell r="A1013">
            <v>0</v>
          </cell>
          <cell r="B1013">
            <v>0</v>
          </cell>
          <cell r="C1013">
            <v>0</v>
          </cell>
        </row>
        <row r="1014">
          <cell r="A1014">
            <v>0</v>
          </cell>
          <cell r="B1014">
            <v>0</v>
          </cell>
          <cell r="C1014">
            <v>0</v>
          </cell>
        </row>
        <row r="1015">
          <cell r="A1015">
            <v>0</v>
          </cell>
          <cell r="B1015">
            <v>0</v>
          </cell>
          <cell r="C1015">
            <v>0</v>
          </cell>
        </row>
        <row r="1016">
          <cell r="A1016">
            <v>0</v>
          </cell>
          <cell r="B1016">
            <v>0</v>
          </cell>
          <cell r="C1016">
            <v>0</v>
          </cell>
        </row>
        <row r="1017">
          <cell r="A1017">
            <v>0</v>
          </cell>
          <cell r="B1017">
            <v>0</v>
          </cell>
          <cell r="C1017">
            <v>0</v>
          </cell>
        </row>
        <row r="1018">
          <cell r="A1018">
            <v>0</v>
          </cell>
          <cell r="B1018">
            <v>0</v>
          </cell>
          <cell r="C1018">
            <v>0</v>
          </cell>
        </row>
        <row r="1019">
          <cell r="A1019">
            <v>0</v>
          </cell>
          <cell r="B1019">
            <v>0</v>
          </cell>
          <cell r="C1019">
            <v>0</v>
          </cell>
        </row>
        <row r="1020">
          <cell r="A1020">
            <v>0</v>
          </cell>
          <cell r="B1020">
            <v>0</v>
          </cell>
          <cell r="C1020">
            <v>0</v>
          </cell>
        </row>
        <row r="1021">
          <cell r="A1021">
            <v>0</v>
          </cell>
          <cell r="B1021">
            <v>0</v>
          </cell>
          <cell r="C1021">
            <v>0</v>
          </cell>
        </row>
        <row r="1022">
          <cell r="A1022">
            <v>0</v>
          </cell>
          <cell r="B1022">
            <v>0</v>
          </cell>
          <cell r="C1022">
            <v>0</v>
          </cell>
        </row>
        <row r="1023">
          <cell r="A1023">
            <v>0</v>
          </cell>
          <cell r="B1023">
            <v>0</v>
          </cell>
          <cell r="C1023">
            <v>0</v>
          </cell>
        </row>
        <row r="1024">
          <cell r="A1024">
            <v>0</v>
          </cell>
          <cell r="B1024">
            <v>0</v>
          </cell>
          <cell r="C1024">
            <v>0</v>
          </cell>
        </row>
        <row r="1025">
          <cell r="A1025">
            <v>0</v>
          </cell>
          <cell r="B1025">
            <v>0</v>
          </cell>
          <cell r="C1025">
            <v>0</v>
          </cell>
        </row>
        <row r="1026">
          <cell r="A1026">
            <v>0</v>
          </cell>
          <cell r="B1026">
            <v>0</v>
          </cell>
          <cell r="C1026">
            <v>0</v>
          </cell>
        </row>
        <row r="1027">
          <cell r="A1027">
            <v>0</v>
          </cell>
          <cell r="B1027">
            <v>0</v>
          </cell>
          <cell r="C1027">
            <v>0</v>
          </cell>
        </row>
        <row r="1028">
          <cell r="A1028">
            <v>0</v>
          </cell>
          <cell r="B1028">
            <v>0</v>
          </cell>
          <cell r="C1028">
            <v>0</v>
          </cell>
        </row>
        <row r="1029">
          <cell r="A1029">
            <v>0</v>
          </cell>
          <cell r="B1029">
            <v>0</v>
          </cell>
          <cell r="C1029">
            <v>0</v>
          </cell>
        </row>
        <row r="1030">
          <cell r="A1030">
            <v>0</v>
          </cell>
          <cell r="B1030">
            <v>0</v>
          </cell>
          <cell r="C1030">
            <v>0</v>
          </cell>
        </row>
        <row r="1031">
          <cell r="A1031">
            <v>0</v>
          </cell>
          <cell r="B1031">
            <v>0</v>
          </cell>
          <cell r="C1031">
            <v>0</v>
          </cell>
        </row>
        <row r="1032">
          <cell r="A1032">
            <v>0</v>
          </cell>
          <cell r="B1032">
            <v>0</v>
          </cell>
          <cell r="C1032">
            <v>0</v>
          </cell>
        </row>
        <row r="1033">
          <cell r="A1033">
            <v>0</v>
          </cell>
          <cell r="B1033">
            <v>0</v>
          </cell>
          <cell r="C1033">
            <v>0</v>
          </cell>
        </row>
        <row r="1034">
          <cell r="A1034">
            <v>0</v>
          </cell>
          <cell r="B1034">
            <v>0</v>
          </cell>
          <cell r="C1034">
            <v>0</v>
          </cell>
        </row>
        <row r="1035">
          <cell r="A1035">
            <v>0</v>
          </cell>
          <cell r="B1035">
            <v>0</v>
          </cell>
          <cell r="C1035">
            <v>0</v>
          </cell>
        </row>
        <row r="1036">
          <cell r="A1036">
            <v>0</v>
          </cell>
          <cell r="B1036">
            <v>0</v>
          </cell>
          <cell r="C1036">
            <v>0</v>
          </cell>
        </row>
        <row r="1037">
          <cell r="A1037">
            <v>0</v>
          </cell>
          <cell r="B1037">
            <v>0</v>
          </cell>
          <cell r="C1037">
            <v>0</v>
          </cell>
        </row>
        <row r="1038">
          <cell r="A1038">
            <v>0</v>
          </cell>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2">
          <cell r="A1042">
            <v>0</v>
          </cell>
          <cell r="B1042">
            <v>0</v>
          </cell>
          <cell r="C1042">
            <v>0</v>
          </cell>
        </row>
        <row r="1043">
          <cell r="A1043">
            <v>0</v>
          </cell>
          <cell r="B1043">
            <v>0</v>
          </cell>
          <cell r="C1043">
            <v>0</v>
          </cell>
        </row>
        <row r="1044">
          <cell r="A1044">
            <v>0</v>
          </cell>
          <cell r="B1044">
            <v>0</v>
          </cell>
          <cell r="C1044">
            <v>0</v>
          </cell>
        </row>
        <row r="1045">
          <cell r="A1045">
            <v>0</v>
          </cell>
          <cell r="B1045">
            <v>0</v>
          </cell>
          <cell r="C1045">
            <v>0</v>
          </cell>
        </row>
        <row r="1046">
          <cell r="A1046">
            <v>0</v>
          </cell>
          <cell r="B1046">
            <v>0</v>
          </cell>
          <cell r="C1046">
            <v>0</v>
          </cell>
        </row>
        <row r="1047">
          <cell r="A1047">
            <v>0</v>
          </cell>
          <cell r="B1047">
            <v>0</v>
          </cell>
          <cell r="C1047">
            <v>0</v>
          </cell>
        </row>
        <row r="1048">
          <cell r="A1048">
            <v>0</v>
          </cell>
          <cell r="B1048">
            <v>0</v>
          </cell>
          <cell r="C1048">
            <v>0</v>
          </cell>
        </row>
        <row r="1049">
          <cell r="A1049">
            <v>0</v>
          </cell>
          <cell r="B1049">
            <v>0</v>
          </cell>
          <cell r="C1049">
            <v>0</v>
          </cell>
        </row>
        <row r="1050">
          <cell r="A1050">
            <v>0</v>
          </cell>
          <cell r="B1050">
            <v>0</v>
          </cell>
          <cell r="C1050">
            <v>0</v>
          </cell>
        </row>
        <row r="1051">
          <cell r="A1051">
            <v>0</v>
          </cell>
          <cell r="B1051">
            <v>0</v>
          </cell>
          <cell r="C1051">
            <v>0</v>
          </cell>
        </row>
        <row r="1052">
          <cell r="A1052">
            <v>0</v>
          </cell>
          <cell r="B1052">
            <v>0</v>
          </cell>
          <cell r="C1052">
            <v>0</v>
          </cell>
        </row>
        <row r="1053">
          <cell r="A1053">
            <v>0</v>
          </cell>
          <cell r="B1053">
            <v>0</v>
          </cell>
          <cell r="C1053">
            <v>0</v>
          </cell>
        </row>
        <row r="1054">
          <cell r="A1054">
            <v>0</v>
          </cell>
          <cell r="B1054">
            <v>0</v>
          </cell>
          <cell r="C1054">
            <v>0</v>
          </cell>
        </row>
        <row r="1055">
          <cell r="A1055">
            <v>0</v>
          </cell>
          <cell r="B1055">
            <v>0</v>
          </cell>
          <cell r="C1055">
            <v>0</v>
          </cell>
        </row>
        <row r="1056">
          <cell r="A1056">
            <v>0</v>
          </cell>
          <cell r="B1056">
            <v>0</v>
          </cell>
          <cell r="C1056">
            <v>0</v>
          </cell>
        </row>
        <row r="1057">
          <cell r="A1057">
            <v>0</v>
          </cell>
          <cell r="B1057">
            <v>0</v>
          </cell>
          <cell r="C1057">
            <v>0</v>
          </cell>
        </row>
        <row r="1058">
          <cell r="A1058">
            <v>0</v>
          </cell>
          <cell r="B1058">
            <v>0</v>
          </cell>
          <cell r="C1058">
            <v>0</v>
          </cell>
        </row>
        <row r="1059">
          <cell r="A1059">
            <v>0</v>
          </cell>
          <cell r="B1059">
            <v>0</v>
          </cell>
          <cell r="C1059">
            <v>0</v>
          </cell>
        </row>
        <row r="1060">
          <cell r="A1060">
            <v>0</v>
          </cell>
          <cell r="B1060">
            <v>0</v>
          </cell>
          <cell r="C1060">
            <v>0</v>
          </cell>
        </row>
        <row r="1061">
          <cell r="A1061">
            <v>0</v>
          </cell>
          <cell r="B1061">
            <v>0</v>
          </cell>
          <cell r="C1061">
            <v>0</v>
          </cell>
        </row>
        <row r="1062">
          <cell r="A1062">
            <v>0</v>
          </cell>
          <cell r="B1062">
            <v>0</v>
          </cell>
          <cell r="C1062">
            <v>0</v>
          </cell>
        </row>
        <row r="1063">
          <cell r="A1063">
            <v>0</v>
          </cell>
          <cell r="B1063">
            <v>0</v>
          </cell>
          <cell r="C1063">
            <v>0</v>
          </cell>
        </row>
        <row r="1064">
          <cell r="A1064">
            <v>0</v>
          </cell>
          <cell r="B1064">
            <v>0</v>
          </cell>
          <cell r="C1064">
            <v>0</v>
          </cell>
        </row>
        <row r="1065">
          <cell r="A1065">
            <v>0</v>
          </cell>
          <cell r="B1065">
            <v>0</v>
          </cell>
          <cell r="C1065">
            <v>0</v>
          </cell>
        </row>
        <row r="1066">
          <cell r="A1066">
            <v>0</v>
          </cell>
          <cell r="B1066">
            <v>0</v>
          </cell>
          <cell r="C1066">
            <v>0</v>
          </cell>
        </row>
        <row r="1067">
          <cell r="A1067">
            <v>0</v>
          </cell>
          <cell r="B1067">
            <v>0</v>
          </cell>
          <cell r="C1067">
            <v>0</v>
          </cell>
        </row>
        <row r="1068">
          <cell r="A1068">
            <v>0</v>
          </cell>
          <cell r="B1068">
            <v>0</v>
          </cell>
          <cell r="C1068">
            <v>0</v>
          </cell>
        </row>
        <row r="1069">
          <cell r="A1069">
            <v>0</v>
          </cell>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3">
          <cell r="A1073">
            <v>0</v>
          </cell>
          <cell r="B1073">
            <v>0</v>
          </cell>
          <cell r="C1073">
            <v>0</v>
          </cell>
        </row>
        <row r="1074">
          <cell r="A1074">
            <v>0</v>
          </cell>
          <cell r="B1074">
            <v>0</v>
          </cell>
          <cell r="C1074">
            <v>0</v>
          </cell>
        </row>
        <row r="1075">
          <cell r="A1075">
            <v>0</v>
          </cell>
          <cell r="B1075">
            <v>0</v>
          </cell>
          <cell r="C1075">
            <v>0</v>
          </cell>
        </row>
        <row r="1076">
          <cell r="A1076">
            <v>0</v>
          </cell>
          <cell r="B1076">
            <v>0</v>
          </cell>
          <cell r="C1076">
            <v>0</v>
          </cell>
        </row>
        <row r="1077">
          <cell r="A1077">
            <v>0</v>
          </cell>
          <cell r="B1077">
            <v>0</v>
          </cell>
          <cell r="C1077">
            <v>0</v>
          </cell>
        </row>
        <row r="1078">
          <cell r="A1078">
            <v>0</v>
          </cell>
          <cell r="B1078">
            <v>0</v>
          </cell>
          <cell r="C1078">
            <v>0</v>
          </cell>
        </row>
        <row r="1079">
          <cell r="A1079">
            <v>0</v>
          </cell>
          <cell r="B1079">
            <v>0</v>
          </cell>
          <cell r="C1079">
            <v>0</v>
          </cell>
        </row>
        <row r="1080">
          <cell r="A1080">
            <v>0</v>
          </cell>
          <cell r="B1080">
            <v>0</v>
          </cell>
          <cell r="C1080">
            <v>0</v>
          </cell>
        </row>
        <row r="1081">
          <cell r="A1081">
            <v>0</v>
          </cell>
          <cell r="B1081">
            <v>0</v>
          </cell>
          <cell r="C1081">
            <v>0</v>
          </cell>
        </row>
        <row r="1082">
          <cell r="A1082">
            <v>0</v>
          </cell>
          <cell r="B1082">
            <v>0</v>
          </cell>
          <cell r="C1082">
            <v>0</v>
          </cell>
        </row>
        <row r="1083">
          <cell r="A1083">
            <v>0</v>
          </cell>
          <cell r="B1083">
            <v>0</v>
          </cell>
          <cell r="C1083">
            <v>0</v>
          </cell>
        </row>
        <row r="1084">
          <cell r="A1084">
            <v>0</v>
          </cell>
          <cell r="B1084">
            <v>0</v>
          </cell>
          <cell r="C1084">
            <v>0</v>
          </cell>
        </row>
        <row r="1085">
          <cell r="A1085">
            <v>0</v>
          </cell>
          <cell r="B1085">
            <v>0</v>
          </cell>
          <cell r="C1085">
            <v>0</v>
          </cell>
        </row>
        <row r="1086">
          <cell r="A1086">
            <v>0</v>
          </cell>
          <cell r="B1086">
            <v>0</v>
          </cell>
          <cell r="C1086">
            <v>0</v>
          </cell>
        </row>
        <row r="1087">
          <cell r="A1087">
            <v>0</v>
          </cell>
          <cell r="B1087">
            <v>0</v>
          </cell>
          <cell r="C1087">
            <v>0</v>
          </cell>
        </row>
        <row r="1088">
          <cell r="A1088">
            <v>0</v>
          </cell>
          <cell r="B1088">
            <v>0</v>
          </cell>
          <cell r="C1088">
            <v>0</v>
          </cell>
        </row>
        <row r="1089">
          <cell r="A1089">
            <v>0</v>
          </cell>
          <cell r="B1089">
            <v>0</v>
          </cell>
          <cell r="C1089">
            <v>0</v>
          </cell>
        </row>
        <row r="1090">
          <cell r="A1090">
            <v>0</v>
          </cell>
          <cell r="B1090">
            <v>0</v>
          </cell>
          <cell r="C1090">
            <v>0</v>
          </cell>
        </row>
        <row r="1091">
          <cell r="A1091">
            <v>0</v>
          </cell>
          <cell r="B1091">
            <v>0</v>
          </cell>
          <cell r="C1091">
            <v>0</v>
          </cell>
        </row>
        <row r="1092">
          <cell r="A1092">
            <v>0</v>
          </cell>
          <cell r="B1092">
            <v>0</v>
          </cell>
          <cell r="C1092">
            <v>0</v>
          </cell>
        </row>
        <row r="1093">
          <cell r="A1093">
            <v>0</v>
          </cell>
          <cell r="B1093">
            <v>0</v>
          </cell>
          <cell r="C1093">
            <v>0</v>
          </cell>
        </row>
        <row r="1094">
          <cell r="A1094">
            <v>0</v>
          </cell>
          <cell r="B1094">
            <v>0</v>
          </cell>
          <cell r="C1094">
            <v>0</v>
          </cell>
        </row>
        <row r="1095">
          <cell r="A1095">
            <v>0</v>
          </cell>
          <cell r="B1095">
            <v>0</v>
          </cell>
          <cell r="C1095">
            <v>0</v>
          </cell>
        </row>
        <row r="1096">
          <cell r="A1096">
            <v>0</v>
          </cell>
          <cell r="B1096">
            <v>0</v>
          </cell>
          <cell r="C1096">
            <v>0</v>
          </cell>
        </row>
        <row r="1097">
          <cell r="A1097">
            <v>0</v>
          </cell>
          <cell r="B1097">
            <v>0</v>
          </cell>
          <cell r="C1097">
            <v>0</v>
          </cell>
        </row>
        <row r="1098">
          <cell r="A1098">
            <v>0</v>
          </cell>
          <cell r="B1098">
            <v>0</v>
          </cell>
          <cell r="C1098">
            <v>0</v>
          </cell>
        </row>
        <row r="1099">
          <cell r="A1099">
            <v>0</v>
          </cell>
          <cell r="B1099">
            <v>0</v>
          </cell>
          <cell r="C1099">
            <v>0</v>
          </cell>
        </row>
        <row r="1100">
          <cell r="A1100">
            <v>0</v>
          </cell>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4">
          <cell r="A1104">
            <v>0</v>
          </cell>
          <cell r="B1104">
            <v>0</v>
          </cell>
          <cell r="C1104">
            <v>0</v>
          </cell>
        </row>
        <row r="1105">
          <cell r="A1105">
            <v>0</v>
          </cell>
          <cell r="B1105">
            <v>0</v>
          </cell>
          <cell r="C1105">
            <v>0</v>
          </cell>
        </row>
        <row r="1106">
          <cell r="A1106">
            <v>0</v>
          </cell>
          <cell r="B1106">
            <v>0</v>
          </cell>
          <cell r="C1106">
            <v>0</v>
          </cell>
        </row>
        <row r="1107">
          <cell r="A1107">
            <v>0</v>
          </cell>
          <cell r="B1107">
            <v>0</v>
          </cell>
          <cell r="C1107">
            <v>0</v>
          </cell>
        </row>
        <row r="1108">
          <cell r="A1108">
            <v>0</v>
          </cell>
          <cell r="B1108">
            <v>0</v>
          </cell>
          <cell r="C1108">
            <v>0</v>
          </cell>
        </row>
        <row r="1109">
          <cell r="A1109">
            <v>0</v>
          </cell>
          <cell r="B1109">
            <v>0</v>
          </cell>
          <cell r="C1109">
            <v>0</v>
          </cell>
        </row>
        <row r="1110">
          <cell r="A1110">
            <v>0</v>
          </cell>
          <cell r="B1110">
            <v>0</v>
          </cell>
          <cell r="C1110">
            <v>0</v>
          </cell>
        </row>
        <row r="1111">
          <cell r="A1111">
            <v>0</v>
          </cell>
          <cell r="B1111">
            <v>0</v>
          </cell>
          <cell r="C1111">
            <v>0</v>
          </cell>
        </row>
        <row r="1112">
          <cell r="A1112">
            <v>0</v>
          </cell>
          <cell r="B1112">
            <v>0</v>
          </cell>
          <cell r="C1112">
            <v>0</v>
          </cell>
        </row>
        <row r="1113">
          <cell r="A1113">
            <v>0</v>
          </cell>
          <cell r="B1113">
            <v>0</v>
          </cell>
          <cell r="C1113">
            <v>0</v>
          </cell>
        </row>
        <row r="1114">
          <cell r="A1114">
            <v>0</v>
          </cell>
          <cell r="B1114">
            <v>0</v>
          </cell>
          <cell r="C1114">
            <v>0</v>
          </cell>
        </row>
        <row r="1115">
          <cell r="A1115">
            <v>0</v>
          </cell>
          <cell r="B1115">
            <v>0</v>
          </cell>
          <cell r="C1115">
            <v>0</v>
          </cell>
        </row>
        <row r="1116">
          <cell r="A1116">
            <v>0</v>
          </cell>
          <cell r="B1116">
            <v>0</v>
          </cell>
          <cell r="C1116">
            <v>0</v>
          </cell>
        </row>
        <row r="1117">
          <cell r="A1117">
            <v>0</v>
          </cell>
          <cell r="B1117">
            <v>0</v>
          </cell>
          <cell r="C1117">
            <v>0</v>
          </cell>
        </row>
        <row r="1118">
          <cell r="A1118">
            <v>0</v>
          </cell>
          <cell r="B1118">
            <v>0</v>
          </cell>
          <cell r="C1118">
            <v>0</v>
          </cell>
        </row>
        <row r="1119">
          <cell r="A1119">
            <v>0</v>
          </cell>
          <cell r="B1119">
            <v>0</v>
          </cell>
          <cell r="C1119">
            <v>0</v>
          </cell>
        </row>
        <row r="1120">
          <cell r="A1120">
            <v>0</v>
          </cell>
          <cell r="B1120">
            <v>0</v>
          </cell>
          <cell r="C1120">
            <v>0</v>
          </cell>
        </row>
        <row r="1121">
          <cell r="A1121">
            <v>0</v>
          </cell>
          <cell r="B1121">
            <v>0</v>
          </cell>
          <cell r="C1121">
            <v>0</v>
          </cell>
        </row>
        <row r="1122">
          <cell r="A1122">
            <v>0</v>
          </cell>
          <cell r="B1122">
            <v>0</v>
          </cell>
          <cell r="C1122">
            <v>0</v>
          </cell>
        </row>
        <row r="1123">
          <cell r="A1123">
            <v>0</v>
          </cell>
          <cell r="B1123">
            <v>0</v>
          </cell>
          <cell r="C1123">
            <v>0</v>
          </cell>
        </row>
        <row r="1124">
          <cell r="A1124">
            <v>0</v>
          </cell>
          <cell r="B1124">
            <v>0</v>
          </cell>
          <cell r="C1124">
            <v>0</v>
          </cell>
        </row>
        <row r="1125">
          <cell r="A1125">
            <v>0</v>
          </cell>
          <cell r="B1125">
            <v>0</v>
          </cell>
          <cell r="C1125">
            <v>0</v>
          </cell>
        </row>
        <row r="1126">
          <cell r="A1126">
            <v>0</v>
          </cell>
          <cell r="B1126">
            <v>0</v>
          </cell>
          <cell r="C1126">
            <v>0</v>
          </cell>
        </row>
        <row r="1127">
          <cell r="A1127">
            <v>0</v>
          </cell>
          <cell r="B1127">
            <v>0</v>
          </cell>
          <cell r="C1127">
            <v>0</v>
          </cell>
        </row>
        <row r="1128">
          <cell r="A1128">
            <v>0</v>
          </cell>
          <cell r="B1128">
            <v>0</v>
          </cell>
          <cell r="C1128">
            <v>0</v>
          </cell>
        </row>
        <row r="1129">
          <cell r="A1129">
            <v>0</v>
          </cell>
          <cell r="B1129">
            <v>0</v>
          </cell>
          <cell r="C1129">
            <v>0</v>
          </cell>
        </row>
        <row r="1130">
          <cell r="A1130">
            <v>0</v>
          </cell>
          <cell r="B1130">
            <v>0</v>
          </cell>
          <cell r="C1130">
            <v>0</v>
          </cell>
        </row>
        <row r="1131">
          <cell r="A1131">
            <v>0</v>
          </cell>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5">
          <cell r="A1135">
            <v>0</v>
          </cell>
          <cell r="B1135">
            <v>0</v>
          </cell>
          <cell r="C1135">
            <v>0</v>
          </cell>
        </row>
        <row r="1136">
          <cell r="A1136">
            <v>0</v>
          </cell>
          <cell r="B1136">
            <v>0</v>
          </cell>
          <cell r="C1136">
            <v>0</v>
          </cell>
        </row>
        <row r="1137">
          <cell r="A1137">
            <v>0</v>
          </cell>
          <cell r="B1137">
            <v>0</v>
          </cell>
          <cell r="C1137">
            <v>0</v>
          </cell>
        </row>
        <row r="1138">
          <cell r="A1138">
            <v>0</v>
          </cell>
          <cell r="B1138">
            <v>0</v>
          </cell>
          <cell r="C1138">
            <v>0</v>
          </cell>
        </row>
        <row r="1139">
          <cell r="A1139">
            <v>0</v>
          </cell>
          <cell r="B1139">
            <v>0</v>
          </cell>
          <cell r="C1139">
            <v>0</v>
          </cell>
        </row>
        <row r="1140">
          <cell r="A1140">
            <v>0</v>
          </cell>
          <cell r="B1140">
            <v>0</v>
          </cell>
          <cell r="C1140">
            <v>0</v>
          </cell>
        </row>
        <row r="1141">
          <cell r="A1141">
            <v>0</v>
          </cell>
          <cell r="B1141">
            <v>0</v>
          </cell>
          <cell r="C1141">
            <v>0</v>
          </cell>
        </row>
        <row r="1142">
          <cell r="A1142">
            <v>0</v>
          </cell>
          <cell r="B1142">
            <v>0</v>
          </cell>
          <cell r="C1142">
            <v>0</v>
          </cell>
        </row>
        <row r="1143">
          <cell r="A1143">
            <v>0</v>
          </cell>
          <cell r="B1143">
            <v>0</v>
          </cell>
          <cell r="C1143">
            <v>0</v>
          </cell>
        </row>
        <row r="1144">
          <cell r="A1144">
            <v>0</v>
          </cell>
          <cell r="B1144">
            <v>0</v>
          </cell>
          <cell r="C1144">
            <v>0</v>
          </cell>
        </row>
        <row r="1145">
          <cell r="A1145">
            <v>0</v>
          </cell>
          <cell r="B1145">
            <v>0</v>
          </cell>
          <cell r="C1145">
            <v>0</v>
          </cell>
        </row>
        <row r="1146">
          <cell r="A1146">
            <v>0</v>
          </cell>
          <cell r="B1146">
            <v>0</v>
          </cell>
          <cell r="C1146">
            <v>0</v>
          </cell>
        </row>
        <row r="1147">
          <cell r="A1147">
            <v>0</v>
          </cell>
          <cell r="B1147">
            <v>0</v>
          </cell>
          <cell r="C1147">
            <v>0</v>
          </cell>
        </row>
        <row r="1148">
          <cell r="A1148">
            <v>0</v>
          </cell>
          <cell r="B1148">
            <v>0</v>
          </cell>
          <cell r="C1148">
            <v>0</v>
          </cell>
        </row>
        <row r="1149">
          <cell r="A1149">
            <v>0</v>
          </cell>
          <cell r="B1149">
            <v>0</v>
          </cell>
          <cell r="C1149">
            <v>0</v>
          </cell>
        </row>
        <row r="1150">
          <cell r="A1150">
            <v>0</v>
          </cell>
          <cell r="B1150">
            <v>0</v>
          </cell>
          <cell r="C1150">
            <v>0</v>
          </cell>
        </row>
        <row r="1151">
          <cell r="A1151">
            <v>0</v>
          </cell>
          <cell r="B1151">
            <v>0</v>
          </cell>
          <cell r="C1151">
            <v>0</v>
          </cell>
        </row>
        <row r="1152">
          <cell r="A1152">
            <v>0</v>
          </cell>
          <cell r="B1152">
            <v>0</v>
          </cell>
          <cell r="C1152">
            <v>0</v>
          </cell>
        </row>
        <row r="1153">
          <cell r="A1153">
            <v>0</v>
          </cell>
          <cell r="B1153">
            <v>0</v>
          </cell>
          <cell r="C1153">
            <v>0</v>
          </cell>
        </row>
        <row r="1154">
          <cell r="A1154">
            <v>0</v>
          </cell>
          <cell r="B1154">
            <v>0</v>
          </cell>
          <cell r="C1154">
            <v>0</v>
          </cell>
        </row>
        <row r="1155">
          <cell r="A1155">
            <v>0</v>
          </cell>
          <cell r="B1155">
            <v>0</v>
          </cell>
          <cell r="C1155">
            <v>0</v>
          </cell>
        </row>
        <row r="1156">
          <cell r="A1156">
            <v>0</v>
          </cell>
          <cell r="B1156">
            <v>0</v>
          </cell>
          <cell r="C1156">
            <v>0</v>
          </cell>
        </row>
        <row r="1157">
          <cell r="A1157">
            <v>0</v>
          </cell>
          <cell r="B1157">
            <v>0</v>
          </cell>
          <cell r="C1157">
            <v>0</v>
          </cell>
        </row>
        <row r="1158">
          <cell r="A1158">
            <v>0</v>
          </cell>
          <cell r="B1158">
            <v>0</v>
          </cell>
          <cell r="C1158">
            <v>0</v>
          </cell>
        </row>
        <row r="1159">
          <cell r="A1159">
            <v>0</v>
          </cell>
          <cell r="B1159">
            <v>0</v>
          </cell>
          <cell r="C1159">
            <v>0</v>
          </cell>
        </row>
        <row r="1160">
          <cell r="A1160">
            <v>0</v>
          </cell>
          <cell r="B1160">
            <v>0</v>
          </cell>
          <cell r="C1160">
            <v>0</v>
          </cell>
        </row>
        <row r="1161">
          <cell r="A1161">
            <v>0</v>
          </cell>
          <cell r="B1161">
            <v>0</v>
          </cell>
          <cell r="C1161">
            <v>0</v>
          </cell>
        </row>
        <row r="1162">
          <cell r="A1162">
            <v>0</v>
          </cell>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6">
          <cell r="A1166">
            <v>0</v>
          </cell>
          <cell r="B1166">
            <v>0</v>
          </cell>
          <cell r="C1166">
            <v>0</v>
          </cell>
        </row>
        <row r="1167">
          <cell r="A1167">
            <v>0</v>
          </cell>
          <cell r="B1167">
            <v>0</v>
          </cell>
          <cell r="C1167">
            <v>0</v>
          </cell>
        </row>
        <row r="1168">
          <cell r="A1168">
            <v>0</v>
          </cell>
          <cell r="B1168">
            <v>0</v>
          </cell>
          <cell r="C1168">
            <v>0</v>
          </cell>
        </row>
        <row r="1169">
          <cell r="A1169">
            <v>0</v>
          </cell>
          <cell r="B1169">
            <v>0</v>
          </cell>
          <cell r="C1169">
            <v>0</v>
          </cell>
        </row>
        <row r="1170">
          <cell r="A1170">
            <v>0</v>
          </cell>
          <cell r="B1170">
            <v>0</v>
          </cell>
          <cell r="C1170">
            <v>0</v>
          </cell>
        </row>
        <row r="1171">
          <cell r="A1171">
            <v>0</v>
          </cell>
          <cell r="B1171">
            <v>0</v>
          </cell>
          <cell r="C1171">
            <v>0</v>
          </cell>
        </row>
        <row r="1172">
          <cell r="A1172">
            <v>0</v>
          </cell>
          <cell r="B1172">
            <v>0</v>
          </cell>
          <cell r="C1172">
            <v>0</v>
          </cell>
        </row>
        <row r="1173">
          <cell r="A1173">
            <v>0</v>
          </cell>
          <cell r="B1173">
            <v>0</v>
          </cell>
          <cell r="C1173">
            <v>0</v>
          </cell>
        </row>
        <row r="1174">
          <cell r="A1174">
            <v>0</v>
          </cell>
          <cell r="B1174">
            <v>0</v>
          </cell>
          <cell r="C1174">
            <v>0</v>
          </cell>
        </row>
        <row r="1175">
          <cell r="A1175">
            <v>0</v>
          </cell>
          <cell r="B1175">
            <v>0</v>
          </cell>
          <cell r="C1175">
            <v>0</v>
          </cell>
        </row>
        <row r="1176">
          <cell r="A1176">
            <v>0</v>
          </cell>
          <cell r="B1176">
            <v>0</v>
          </cell>
          <cell r="C1176">
            <v>0</v>
          </cell>
        </row>
        <row r="1177">
          <cell r="A1177">
            <v>0</v>
          </cell>
          <cell r="B1177">
            <v>0</v>
          </cell>
          <cell r="C1177">
            <v>0</v>
          </cell>
        </row>
        <row r="1178">
          <cell r="A1178">
            <v>0</v>
          </cell>
          <cell r="B1178">
            <v>0</v>
          </cell>
          <cell r="C1178">
            <v>0</v>
          </cell>
        </row>
        <row r="1179">
          <cell r="A1179">
            <v>0</v>
          </cell>
          <cell r="B1179">
            <v>0</v>
          </cell>
          <cell r="C1179">
            <v>0</v>
          </cell>
        </row>
        <row r="1180">
          <cell r="A1180">
            <v>0</v>
          </cell>
          <cell r="B1180">
            <v>0</v>
          </cell>
          <cell r="C1180">
            <v>0</v>
          </cell>
        </row>
        <row r="1181">
          <cell r="A1181">
            <v>0</v>
          </cell>
          <cell r="B1181">
            <v>0</v>
          </cell>
          <cell r="C1181">
            <v>0</v>
          </cell>
        </row>
        <row r="1182">
          <cell r="A1182">
            <v>0</v>
          </cell>
          <cell r="B1182">
            <v>0</v>
          </cell>
          <cell r="C1182">
            <v>0</v>
          </cell>
        </row>
        <row r="1183">
          <cell r="A1183">
            <v>0</v>
          </cell>
          <cell r="B1183">
            <v>0</v>
          </cell>
          <cell r="C1183">
            <v>0</v>
          </cell>
        </row>
        <row r="1184">
          <cell r="A1184">
            <v>0</v>
          </cell>
          <cell r="B1184">
            <v>0</v>
          </cell>
          <cell r="C1184">
            <v>0</v>
          </cell>
        </row>
        <row r="1185">
          <cell r="A1185">
            <v>0</v>
          </cell>
          <cell r="B1185">
            <v>0</v>
          </cell>
          <cell r="C1185">
            <v>0</v>
          </cell>
        </row>
        <row r="1186">
          <cell r="A1186">
            <v>0</v>
          </cell>
          <cell r="B1186">
            <v>0</v>
          </cell>
          <cell r="C1186">
            <v>0</v>
          </cell>
        </row>
        <row r="1187">
          <cell r="A1187">
            <v>0</v>
          </cell>
          <cell r="B1187">
            <v>0</v>
          </cell>
          <cell r="C1187">
            <v>0</v>
          </cell>
        </row>
        <row r="1188">
          <cell r="A1188">
            <v>0</v>
          </cell>
          <cell r="B1188">
            <v>0</v>
          </cell>
          <cell r="C1188">
            <v>0</v>
          </cell>
        </row>
        <row r="1189">
          <cell r="A1189">
            <v>0</v>
          </cell>
          <cell r="B1189">
            <v>0</v>
          </cell>
          <cell r="C1189">
            <v>0</v>
          </cell>
        </row>
        <row r="1190">
          <cell r="A1190">
            <v>0</v>
          </cell>
          <cell r="B1190">
            <v>0</v>
          </cell>
          <cell r="C1190">
            <v>0</v>
          </cell>
        </row>
        <row r="1191">
          <cell r="A1191">
            <v>0</v>
          </cell>
          <cell r="B1191">
            <v>0</v>
          </cell>
          <cell r="C1191">
            <v>0</v>
          </cell>
        </row>
        <row r="1192">
          <cell r="A1192">
            <v>0</v>
          </cell>
          <cell r="B1192">
            <v>0</v>
          </cell>
          <cell r="C1192">
            <v>0</v>
          </cell>
        </row>
        <row r="1193">
          <cell r="A1193">
            <v>0</v>
          </cell>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7">
          <cell r="A1197">
            <v>0</v>
          </cell>
          <cell r="B1197">
            <v>0</v>
          </cell>
          <cell r="C1197">
            <v>0</v>
          </cell>
        </row>
        <row r="1198">
          <cell r="A1198">
            <v>0</v>
          </cell>
          <cell r="B1198">
            <v>0</v>
          </cell>
          <cell r="C1198">
            <v>0</v>
          </cell>
        </row>
        <row r="1199">
          <cell r="A1199">
            <v>0</v>
          </cell>
          <cell r="B1199">
            <v>0</v>
          </cell>
          <cell r="C1199">
            <v>0</v>
          </cell>
        </row>
        <row r="1200">
          <cell r="A1200">
            <v>0</v>
          </cell>
          <cell r="B1200">
            <v>0</v>
          </cell>
          <cell r="C1200">
            <v>0</v>
          </cell>
        </row>
        <row r="1201">
          <cell r="A1201">
            <v>0</v>
          </cell>
          <cell r="B1201">
            <v>0</v>
          </cell>
          <cell r="C1201">
            <v>0</v>
          </cell>
        </row>
        <row r="1202">
          <cell r="A1202">
            <v>0</v>
          </cell>
          <cell r="B1202">
            <v>0</v>
          </cell>
          <cell r="C1202">
            <v>0</v>
          </cell>
        </row>
        <row r="1203">
          <cell r="A1203">
            <v>0</v>
          </cell>
          <cell r="B1203">
            <v>0</v>
          </cell>
          <cell r="C1203">
            <v>0</v>
          </cell>
        </row>
        <row r="1204">
          <cell r="A1204">
            <v>0</v>
          </cell>
          <cell r="B1204">
            <v>0</v>
          </cell>
          <cell r="C1204">
            <v>0</v>
          </cell>
        </row>
        <row r="1205">
          <cell r="A1205">
            <v>0</v>
          </cell>
          <cell r="B1205">
            <v>0</v>
          </cell>
          <cell r="C1205">
            <v>0</v>
          </cell>
        </row>
        <row r="1206">
          <cell r="A1206">
            <v>0</v>
          </cell>
          <cell r="B1206">
            <v>0</v>
          </cell>
          <cell r="C1206">
            <v>0</v>
          </cell>
        </row>
        <row r="1207">
          <cell r="A1207">
            <v>0</v>
          </cell>
          <cell r="B1207">
            <v>0</v>
          </cell>
          <cell r="C1207">
            <v>0</v>
          </cell>
        </row>
        <row r="1208">
          <cell r="A1208">
            <v>0</v>
          </cell>
          <cell r="B1208">
            <v>0</v>
          </cell>
          <cell r="C1208">
            <v>0</v>
          </cell>
        </row>
        <row r="1209">
          <cell r="A1209">
            <v>0</v>
          </cell>
          <cell r="B1209">
            <v>0</v>
          </cell>
          <cell r="C1209">
            <v>0</v>
          </cell>
        </row>
        <row r="1210">
          <cell r="A1210">
            <v>0</v>
          </cell>
          <cell r="B1210">
            <v>0</v>
          </cell>
          <cell r="C1210">
            <v>0</v>
          </cell>
        </row>
        <row r="1211">
          <cell r="A1211">
            <v>0</v>
          </cell>
          <cell r="B1211">
            <v>0</v>
          </cell>
          <cell r="C1211">
            <v>0</v>
          </cell>
        </row>
        <row r="1212">
          <cell r="A1212">
            <v>0</v>
          </cell>
          <cell r="B1212">
            <v>0</v>
          </cell>
          <cell r="C1212">
            <v>0</v>
          </cell>
        </row>
        <row r="1213">
          <cell r="A1213">
            <v>0</v>
          </cell>
          <cell r="B1213">
            <v>0</v>
          </cell>
          <cell r="C1213">
            <v>0</v>
          </cell>
        </row>
        <row r="1214">
          <cell r="A1214">
            <v>0</v>
          </cell>
          <cell r="B1214">
            <v>0</v>
          </cell>
          <cell r="C1214">
            <v>0</v>
          </cell>
        </row>
        <row r="1215">
          <cell r="A1215">
            <v>0</v>
          </cell>
          <cell r="B1215">
            <v>0</v>
          </cell>
          <cell r="C1215">
            <v>0</v>
          </cell>
        </row>
        <row r="1216">
          <cell r="A1216">
            <v>0</v>
          </cell>
          <cell r="B1216">
            <v>0</v>
          </cell>
          <cell r="C1216">
            <v>0</v>
          </cell>
        </row>
        <row r="1217">
          <cell r="A1217">
            <v>0</v>
          </cell>
          <cell r="B1217">
            <v>0</v>
          </cell>
          <cell r="C1217">
            <v>0</v>
          </cell>
        </row>
        <row r="1218">
          <cell r="A1218">
            <v>0</v>
          </cell>
          <cell r="B1218">
            <v>0</v>
          </cell>
          <cell r="C1218">
            <v>0</v>
          </cell>
        </row>
        <row r="1219">
          <cell r="A1219">
            <v>0</v>
          </cell>
          <cell r="B1219">
            <v>0</v>
          </cell>
          <cell r="C1219">
            <v>0</v>
          </cell>
        </row>
        <row r="1220">
          <cell r="A1220">
            <v>0</v>
          </cell>
          <cell r="B1220">
            <v>0</v>
          </cell>
          <cell r="C1220">
            <v>0</v>
          </cell>
        </row>
        <row r="1221">
          <cell r="A1221">
            <v>0</v>
          </cell>
          <cell r="B1221">
            <v>0</v>
          </cell>
          <cell r="C1221">
            <v>0</v>
          </cell>
        </row>
        <row r="1222">
          <cell r="A1222">
            <v>0</v>
          </cell>
          <cell r="B1222">
            <v>0</v>
          </cell>
          <cell r="C1222">
            <v>0</v>
          </cell>
        </row>
        <row r="1223">
          <cell r="A1223">
            <v>0</v>
          </cell>
          <cell r="B1223">
            <v>0</v>
          </cell>
          <cell r="C1223">
            <v>0</v>
          </cell>
        </row>
        <row r="1224">
          <cell r="A1224">
            <v>0</v>
          </cell>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8">
          <cell r="A1228">
            <v>0</v>
          </cell>
          <cell r="B1228">
            <v>0</v>
          </cell>
          <cell r="C1228">
            <v>0</v>
          </cell>
        </row>
        <row r="1229">
          <cell r="A1229">
            <v>0</v>
          </cell>
          <cell r="B1229">
            <v>0</v>
          </cell>
          <cell r="C1229">
            <v>0</v>
          </cell>
        </row>
        <row r="1230">
          <cell r="A1230">
            <v>0</v>
          </cell>
          <cell r="B1230">
            <v>0</v>
          </cell>
          <cell r="C1230">
            <v>0</v>
          </cell>
        </row>
        <row r="1231">
          <cell r="A1231">
            <v>0</v>
          </cell>
          <cell r="B1231">
            <v>0</v>
          </cell>
          <cell r="C1231">
            <v>0</v>
          </cell>
        </row>
        <row r="1232">
          <cell r="A1232">
            <v>0</v>
          </cell>
          <cell r="B1232">
            <v>0</v>
          </cell>
          <cell r="C1232">
            <v>0</v>
          </cell>
        </row>
        <row r="1233">
          <cell r="A1233">
            <v>0</v>
          </cell>
          <cell r="B1233">
            <v>0</v>
          </cell>
          <cell r="C1233">
            <v>0</v>
          </cell>
        </row>
        <row r="1234">
          <cell r="A1234">
            <v>0</v>
          </cell>
          <cell r="B1234">
            <v>0</v>
          </cell>
          <cell r="C1234">
            <v>0</v>
          </cell>
        </row>
        <row r="1235">
          <cell r="A1235">
            <v>0</v>
          </cell>
          <cell r="B1235">
            <v>0</v>
          </cell>
          <cell r="C1235">
            <v>0</v>
          </cell>
        </row>
        <row r="1236">
          <cell r="A1236">
            <v>0</v>
          </cell>
          <cell r="B1236">
            <v>0</v>
          </cell>
          <cell r="C1236">
            <v>0</v>
          </cell>
        </row>
        <row r="1237">
          <cell r="A1237">
            <v>0</v>
          </cell>
          <cell r="B1237">
            <v>0</v>
          </cell>
          <cell r="C1237">
            <v>0</v>
          </cell>
        </row>
        <row r="1238">
          <cell r="A1238">
            <v>0</v>
          </cell>
          <cell r="B1238">
            <v>0</v>
          </cell>
          <cell r="C1238">
            <v>0</v>
          </cell>
        </row>
        <row r="1239">
          <cell r="A1239">
            <v>0</v>
          </cell>
          <cell r="B1239">
            <v>0</v>
          </cell>
          <cell r="C1239">
            <v>0</v>
          </cell>
        </row>
        <row r="1240">
          <cell r="A1240">
            <v>0</v>
          </cell>
          <cell r="B1240">
            <v>0</v>
          </cell>
          <cell r="C1240">
            <v>0</v>
          </cell>
        </row>
        <row r="1241">
          <cell r="A1241">
            <v>0</v>
          </cell>
          <cell r="B1241">
            <v>0</v>
          </cell>
          <cell r="C1241">
            <v>0</v>
          </cell>
        </row>
        <row r="1242">
          <cell r="A1242">
            <v>0</v>
          </cell>
          <cell r="B1242">
            <v>0</v>
          </cell>
          <cell r="C1242">
            <v>0</v>
          </cell>
        </row>
        <row r="1243">
          <cell r="A1243">
            <v>0</v>
          </cell>
          <cell r="B1243">
            <v>0</v>
          </cell>
          <cell r="C1243">
            <v>0</v>
          </cell>
        </row>
        <row r="1244">
          <cell r="A1244">
            <v>0</v>
          </cell>
          <cell r="B1244">
            <v>0</v>
          </cell>
          <cell r="C1244">
            <v>0</v>
          </cell>
        </row>
        <row r="1245">
          <cell r="A1245">
            <v>0</v>
          </cell>
          <cell r="B1245">
            <v>0</v>
          </cell>
          <cell r="C1245">
            <v>0</v>
          </cell>
        </row>
        <row r="1246">
          <cell r="A1246">
            <v>0</v>
          </cell>
          <cell r="B1246">
            <v>0</v>
          </cell>
          <cell r="C1246">
            <v>0</v>
          </cell>
        </row>
        <row r="1247">
          <cell r="A1247">
            <v>0</v>
          </cell>
          <cell r="B1247">
            <v>0</v>
          </cell>
          <cell r="C1247">
            <v>0</v>
          </cell>
        </row>
        <row r="1248">
          <cell r="A1248">
            <v>0</v>
          </cell>
          <cell r="B1248">
            <v>0</v>
          </cell>
          <cell r="C1248">
            <v>0</v>
          </cell>
        </row>
        <row r="1249">
          <cell r="A1249">
            <v>0</v>
          </cell>
          <cell r="B1249">
            <v>0</v>
          </cell>
          <cell r="C1249">
            <v>0</v>
          </cell>
        </row>
        <row r="1250">
          <cell r="A1250">
            <v>0</v>
          </cell>
          <cell r="B1250">
            <v>0</v>
          </cell>
          <cell r="C1250">
            <v>0</v>
          </cell>
        </row>
        <row r="1251">
          <cell r="A1251">
            <v>0</v>
          </cell>
          <cell r="B1251">
            <v>0</v>
          </cell>
          <cell r="C1251">
            <v>0</v>
          </cell>
        </row>
        <row r="1252">
          <cell r="A1252">
            <v>0</v>
          </cell>
          <cell r="B1252">
            <v>0</v>
          </cell>
          <cell r="C1252">
            <v>0</v>
          </cell>
        </row>
        <row r="1253">
          <cell r="A1253">
            <v>0</v>
          </cell>
          <cell r="B1253">
            <v>0</v>
          </cell>
          <cell r="C1253">
            <v>0</v>
          </cell>
        </row>
        <row r="1254">
          <cell r="A1254">
            <v>0</v>
          </cell>
          <cell r="B1254">
            <v>0</v>
          </cell>
          <cell r="C1254">
            <v>0</v>
          </cell>
        </row>
        <row r="1255">
          <cell r="A1255">
            <v>0</v>
          </cell>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59">
          <cell r="A1259">
            <v>0</v>
          </cell>
          <cell r="B1259">
            <v>0</v>
          </cell>
          <cell r="C1259">
            <v>0</v>
          </cell>
        </row>
        <row r="1260">
          <cell r="A1260">
            <v>0</v>
          </cell>
          <cell r="B1260">
            <v>0</v>
          </cell>
          <cell r="C1260">
            <v>0</v>
          </cell>
        </row>
        <row r="1261">
          <cell r="A1261">
            <v>0</v>
          </cell>
          <cell r="B1261">
            <v>0</v>
          </cell>
          <cell r="C1261">
            <v>0</v>
          </cell>
        </row>
        <row r="1262">
          <cell r="A1262">
            <v>0</v>
          </cell>
          <cell r="B1262">
            <v>0</v>
          </cell>
          <cell r="C1262">
            <v>0</v>
          </cell>
        </row>
        <row r="1263">
          <cell r="A1263">
            <v>0</v>
          </cell>
          <cell r="B1263">
            <v>0</v>
          </cell>
          <cell r="C1263">
            <v>0</v>
          </cell>
        </row>
        <row r="1264">
          <cell r="A1264">
            <v>0</v>
          </cell>
          <cell r="B1264">
            <v>0</v>
          </cell>
          <cell r="C1264">
            <v>0</v>
          </cell>
        </row>
        <row r="1265">
          <cell r="A1265">
            <v>0</v>
          </cell>
          <cell r="B1265">
            <v>0</v>
          </cell>
          <cell r="C1265">
            <v>0</v>
          </cell>
        </row>
        <row r="1266">
          <cell r="A1266">
            <v>0</v>
          </cell>
          <cell r="B1266">
            <v>0</v>
          </cell>
          <cell r="C1266">
            <v>0</v>
          </cell>
        </row>
        <row r="1267">
          <cell r="A1267">
            <v>0</v>
          </cell>
          <cell r="B1267">
            <v>0</v>
          </cell>
          <cell r="C1267">
            <v>0</v>
          </cell>
        </row>
        <row r="1268">
          <cell r="A1268">
            <v>0</v>
          </cell>
          <cell r="B1268">
            <v>0</v>
          </cell>
          <cell r="C1268">
            <v>0</v>
          </cell>
        </row>
        <row r="1269">
          <cell r="A1269">
            <v>0</v>
          </cell>
          <cell r="B1269">
            <v>0</v>
          </cell>
          <cell r="C1269">
            <v>0</v>
          </cell>
        </row>
        <row r="1270">
          <cell r="A1270">
            <v>0</v>
          </cell>
          <cell r="B1270">
            <v>0</v>
          </cell>
          <cell r="C1270">
            <v>0</v>
          </cell>
        </row>
        <row r="1271">
          <cell r="A1271">
            <v>0</v>
          </cell>
          <cell r="B1271">
            <v>0</v>
          </cell>
          <cell r="C1271">
            <v>0</v>
          </cell>
        </row>
        <row r="1272">
          <cell r="A1272">
            <v>0</v>
          </cell>
          <cell r="B1272">
            <v>0</v>
          </cell>
          <cell r="C1272">
            <v>0</v>
          </cell>
        </row>
        <row r="1273">
          <cell r="A1273">
            <v>0</v>
          </cell>
          <cell r="B1273">
            <v>0</v>
          </cell>
          <cell r="C1273">
            <v>0</v>
          </cell>
        </row>
        <row r="1274">
          <cell r="A1274">
            <v>0</v>
          </cell>
          <cell r="B1274">
            <v>0</v>
          </cell>
          <cell r="C1274">
            <v>0</v>
          </cell>
        </row>
        <row r="1275">
          <cell r="A1275">
            <v>0</v>
          </cell>
          <cell r="B1275">
            <v>0</v>
          </cell>
          <cell r="C1275">
            <v>0</v>
          </cell>
        </row>
        <row r="1276">
          <cell r="A1276">
            <v>0</v>
          </cell>
          <cell r="B1276">
            <v>0</v>
          </cell>
          <cell r="C1276">
            <v>0</v>
          </cell>
        </row>
        <row r="1277">
          <cell r="A1277">
            <v>0</v>
          </cell>
          <cell r="B1277">
            <v>0</v>
          </cell>
          <cell r="C1277">
            <v>0</v>
          </cell>
        </row>
        <row r="1278">
          <cell r="A1278">
            <v>0</v>
          </cell>
          <cell r="B1278">
            <v>0</v>
          </cell>
          <cell r="C1278">
            <v>0</v>
          </cell>
        </row>
        <row r="1279">
          <cell r="A1279">
            <v>0</v>
          </cell>
          <cell r="B1279">
            <v>0</v>
          </cell>
          <cell r="C1279">
            <v>0</v>
          </cell>
        </row>
        <row r="1280">
          <cell r="A1280">
            <v>0</v>
          </cell>
          <cell r="B1280">
            <v>0</v>
          </cell>
          <cell r="C1280">
            <v>0</v>
          </cell>
        </row>
        <row r="1281">
          <cell r="A1281">
            <v>0</v>
          </cell>
          <cell r="B1281">
            <v>0</v>
          </cell>
          <cell r="C1281">
            <v>0</v>
          </cell>
        </row>
        <row r="1282">
          <cell r="A1282">
            <v>0</v>
          </cell>
          <cell r="B1282">
            <v>0</v>
          </cell>
          <cell r="C1282">
            <v>0</v>
          </cell>
        </row>
        <row r="1283">
          <cell r="A1283">
            <v>0</v>
          </cell>
          <cell r="B1283">
            <v>0</v>
          </cell>
          <cell r="C1283">
            <v>0</v>
          </cell>
        </row>
        <row r="1284">
          <cell r="A1284">
            <v>0</v>
          </cell>
          <cell r="B1284">
            <v>0</v>
          </cell>
          <cell r="C1284">
            <v>0</v>
          </cell>
        </row>
        <row r="1285">
          <cell r="A1285">
            <v>0</v>
          </cell>
          <cell r="B1285">
            <v>0</v>
          </cell>
          <cell r="C1285">
            <v>0</v>
          </cell>
        </row>
        <row r="1286">
          <cell r="A1286">
            <v>0</v>
          </cell>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0">
          <cell r="A1290">
            <v>0</v>
          </cell>
          <cell r="B1290">
            <v>0</v>
          </cell>
          <cell r="C1290">
            <v>0</v>
          </cell>
        </row>
        <row r="1291">
          <cell r="A1291">
            <v>0</v>
          </cell>
          <cell r="B1291">
            <v>0</v>
          </cell>
          <cell r="C1291">
            <v>0</v>
          </cell>
        </row>
        <row r="1292">
          <cell r="A1292">
            <v>0</v>
          </cell>
          <cell r="B1292">
            <v>0</v>
          </cell>
          <cell r="C1292">
            <v>0</v>
          </cell>
        </row>
        <row r="1293">
          <cell r="A1293">
            <v>0</v>
          </cell>
          <cell r="B1293">
            <v>0</v>
          </cell>
          <cell r="C1293">
            <v>0</v>
          </cell>
        </row>
        <row r="1294">
          <cell r="A1294">
            <v>0</v>
          </cell>
          <cell r="B1294">
            <v>0</v>
          </cell>
          <cell r="C1294">
            <v>0</v>
          </cell>
        </row>
        <row r="1295">
          <cell r="A1295">
            <v>0</v>
          </cell>
          <cell r="B1295">
            <v>0</v>
          </cell>
          <cell r="C1295">
            <v>0</v>
          </cell>
        </row>
        <row r="1296">
          <cell r="A1296">
            <v>0</v>
          </cell>
          <cell r="B1296">
            <v>0</v>
          </cell>
          <cell r="C1296">
            <v>0</v>
          </cell>
        </row>
        <row r="1297">
          <cell r="A1297">
            <v>0</v>
          </cell>
          <cell r="B1297">
            <v>0</v>
          </cell>
          <cell r="C1297">
            <v>0</v>
          </cell>
        </row>
        <row r="1298">
          <cell r="A1298">
            <v>0</v>
          </cell>
          <cell r="B1298">
            <v>0</v>
          </cell>
          <cell r="C1298">
            <v>0</v>
          </cell>
        </row>
        <row r="1299">
          <cell r="A1299">
            <v>0</v>
          </cell>
          <cell r="B1299">
            <v>0</v>
          </cell>
          <cell r="C1299">
            <v>0</v>
          </cell>
        </row>
        <row r="1300">
          <cell r="A1300">
            <v>0</v>
          </cell>
          <cell r="B1300">
            <v>0</v>
          </cell>
          <cell r="C1300">
            <v>0</v>
          </cell>
        </row>
        <row r="1301">
          <cell r="A1301">
            <v>0</v>
          </cell>
          <cell r="B1301">
            <v>0</v>
          </cell>
          <cell r="C1301">
            <v>0</v>
          </cell>
        </row>
        <row r="1302">
          <cell r="A1302">
            <v>0</v>
          </cell>
          <cell r="B1302">
            <v>0</v>
          </cell>
          <cell r="C1302">
            <v>0</v>
          </cell>
        </row>
        <row r="1303">
          <cell r="A1303">
            <v>0</v>
          </cell>
          <cell r="B1303">
            <v>0</v>
          </cell>
          <cell r="C1303">
            <v>0</v>
          </cell>
        </row>
        <row r="1304">
          <cell r="A1304">
            <v>0</v>
          </cell>
          <cell r="B1304">
            <v>0</v>
          </cell>
          <cell r="C1304">
            <v>0</v>
          </cell>
        </row>
        <row r="1305">
          <cell r="A1305">
            <v>0</v>
          </cell>
          <cell r="B1305">
            <v>0</v>
          </cell>
          <cell r="C1305">
            <v>0</v>
          </cell>
        </row>
        <row r="1306">
          <cell r="A1306">
            <v>0</v>
          </cell>
          <cell r="B1306">
            <v>0</v>
          </cell>
          <cell r="C1306">
            <v>0</v>
          </cell>
        </row>
        <row r="1307">
          <cell r="A1307">
            <v>0</v>
          </cell>
          <cell r="B1307">
            <v>0</v>
          </cell>
          <cell r="C1307">
            <v>0</v>
          </cell>
        </row>
        <row r="1308">
          <cell r="A1308">
            <v>0</v>
          </cell>
          <cell r="B1308">
            <v>0</v>
          </cell>
          <cell r="C1308">
            <v>0</v>
          </cell>
        </row>
        <row r="1309">
          <cell r="A1309">
            <v>0</v>
          </cell>
          <cell r="B1309">
            <v>0</v>
          </cell>
          <cell r="C1309">
            <v>0</v>
          </cell>
        </row>
        <row r="1310">
          <cell r="A1310">
            <v>0</v>
          </cell>
          <cell r="B1310">
            <v>0</v>
          </cell>
          <cell r="C1310">
            <v>0</v>
          </cell>
        </row>
        <row r="1311">
          <cell r="A1311">
            <v>0</v>
          </cell>
          <cell r="B1311">
            <v>0</v>
          </cell>
          <cell r="C1311">
            <v>0</v>
          </cell>
        </row>
        <row r="1312">
          <cell r="A1312">
            <v>0</v>
          </cell>
          <cell r="B1312">
            <v>0</v>
          </cell>
          <cell r="C1312">
            <v>0</v>
          </cell>
        </row>
        <row r="1313">
          <cell r="A1313">
            <v>0</v>
          </cell>
          <cell r="B1313">
            <v>0</v>
          </cell>
          <cell r="C1313">
            <v>0</v>
          </cell>
        </row>
        <row r="1314">
          <cell r="A1314">
            <v>0</v>
          </cell>
          <cell r="B1314">
            <v>0</v>
          </cell>
          <cell r="C1314">
            <v>0</v>
          </cell>
        </row>
        <row r="1315">
          <cell r="A1315">
            <v>0</v>
          </cell>
          <cell r="B1315">
            <v>0</v>
          </cell>
          <cell r="C1315">
            <v>0</v>
          </cell>
        </row>
        <row r="1316">
          <cell r="A1316">
            <v>0</v>
          </cell>
          <cell r="B1316">
            <v>0</v>
          </cell>
          <cell r="C1316">
            <v>0</v>
          </cell>
        </row>
        <row r="1317">
          <cell r="A1317">
            <v>0</v>
          </cell>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1">
          <cell r="A1321">
            <v>0</v>
          </cell>
          <cell r="B1321">
            <v>0</v>
          </cell>
          <cell r="C1321">
            <v>0</v>
          </cell>
        </row>
        <row r="1322">
          <cell r="A1322">
            <v>0</v>
          </cell>
          <cell r="B1322">
            <v>0</v>
          </cell>
          <cell r="C1322">
            <v>0</v>
          </cell>
        </row>
        <row r="1323">
          <cell r="A1323">
            <v>0</v>
          </cell>
          <cell r="B1323">
            <v>0</v>
          </cell>
          <cell r="C1323">
            <v>0</v>
          </cell>
        </row>
        <row r="1324">
          <cell r="A1324">
            <v>0</v>
          </cell>
          <cell r="B1324">
            <v>0</v>
          </cell>
          <cell r="C1324">
            <v>0</v>
          </cell>
        </row>
        <row r="1325">
          <cell r="A1325">
            <v>0</v>
          </cell>
          <cell r="B1325">
            <v>0</v>
          </cell>
          <cell r="C1325">
            <v>0</v>
          </cell>
        </row>
        <row r="1326">
          <cell r="A1326">
            <v>0</v>
          </cell>
          <cell r="B1326">
            <v>0</v>
          </cell>
          <cell r="C1326">
            <v>0</v>
          </cell>
        </row>
        <row r="1327">
          <cell r="A1327">
            <v>0</v>
          </cell>
          <cell r="B1327">
            <v>0</v>
          </cell>
          <cell r="C1327">
            <v>0</v>
          </cell>
        </row>
        <row r="1328">
          <cell r="A1328">
            <v>0</v>
          </cell>
          <cell r="B1328">
            <v>0</v>
          </cell>
          <cell r="C1328">
            <v>0</v>
          </cell>
        </row>
        <row r="1329">
          <cell r="A1329">
            <v>0</v>
          </cell>
          <cell r="B1329">
            <v>0</v>
          </cell>
          <cell r="C1329">
            <v>0</v>
          </cell>
        </row>
        <row r="1330">
          <cell r="A1330">
            <v>0</v>
          </cell>
          <cell r="B1330">
            <v>0</v>
          </cell>
          <cell r="C1330">
            <v>0</v>
          </cell>
        </row>
        <row r="1331">
          <cell r="A1331">
            <v>0</v>
          </cell>
          <cell r="B1331">
            <v>0</v>
          </cell>
          <cell r="C1331">
            <v>0</v>
          </cell>
        </row>
        <row r="1332">
          <cell r="A1332">
            <v>0</v>
          </cell>
          <cell r="B1332">
            <v>0</v>
          </cell>
          <cell r="C1332">
            <v>0</v>
          </cell>
        </row>
        <row r="1333">
          <cell r="A1333">
            <v>0</v>
          </cell>
          <cell r="B1333">
            <v>0</v>
          </cell>
          <cell r="C1333">
            <v>0</v>
          </cell>
        </row>
        <row r="1334">
          <cell r="A1334">
            <v>0</v>
          </cell>
          <cell r="B1334">
            <v>0</v>
          </cell>
          <cell r="C1334">
            <v>0</v>
          </cell>
        </row>
        <row r="1335">
          <cell r="A1335">
            <v>0</v>
          </cell>
          <cell r="B1335">
            <v>0</v>
          </cell>
          <cell r="C1335">
            <v>0</v>
          </cell>
        </row>
        <row r="1336">
          <cell r="A1336">
            <v>0</v>
          </cell>
          <cell r="B1336">
            <v>0</v>
          </cell>
          <cell r="C1336">
            <v>0</v>
          </cell>
        </row>
        <row r="1337">
          <cell r="A1337">
            <v>0</v>
          </cell>
          <cell r="B1337">
            <v>0</v>
          </cell>
          <cell r="C1337">
            <v>0</v>
          </cell>
        </row>
        <row r="1338">
          <cell r="A1338">
            <v>0</v>
          </cell>
          <cell r="B1338">
            <v>0</v>
          </cell>
          <cell r="C1338">
            <v>0</v>
          </cell>
        </row>
        <row r="1339">
          <cell r="A1339">
            <v>0</v>
          </cell>
          <cell r="B1339">
            <v>0</v>
          </cell>
          <cell r="C1339">
            <v>0</v>
          </cell>
        </row>
        <row r="1340">
          <cell r="A1340">
            <v>0</v>
          </cell>
          <cell r="B1340">
            <v>0</v>
          </cell>
          <cell r="C1340">
            <v>0</v>
          </cell>
        </row>
        <row r="1341">
          <cell r="A1341">
            <v>0</v>
          </cell>
          <cell r="B1341">
            <v>0</v>
          </cell>
          <cell r="C1341">
            <v>0</v>
          </cell>
        </row>
        <row r="1342">
          <cell r="A1342">
            <v>0</v>
          </cell>
          <cell r="B1342">
            <v>0</v>
          </cell>
          <cell r="C1342">
            <v>0</v>
          </cell>
        </row>
        <row r="1343">
          <cell r="A1343">
            <v>0</v>
          </cell>
          <cell r="B1343">
            <v>0</v>
          </cell>
          <cell r="C1343">
            <v>0</v>
          </cell>
        </row>
        <row r="1344">
          <cell r="A1344">
            <v>0</v>
          </cell>
          <cell r="B1344">
            <v>0</v>
          </cell>
          <cell r="C1344">
            <v>0</v>
          </cell>
        </row>
        <row r="1345">
          <cell r="A1345">
            <v>0</v>
          </cell>
          <cell r="B1345">
            <v>0</v>
          </cell>
          <cell r="C1345">
            <v>0</v>
          </cell>
        </row>
        <row r="1346">
          <cell r="A1346">
            <v>0</v>
          </cell>
          <cell r="B1346">
            <v>0</v>
          </cell>
          <cell r="C1346">
            <v>0</v>
          </cell>
        </row>
        <row r="1347">
          <cell r="A1347">
            <v>0</v>
          </cell>
          <cell r="B1347">
            <v>0</v>
          </cell>
          <cell r="C1347">
            <v>0</v>
          </cell>
        </row>
        <row r="1348">
          <cell r="A1348">
            <v>0</v>
          </cell>
          <cell r="B1348">
            <v>0</v>
          </cell>
          <cell r="C1348">
            <v>0</v>
          </cell>
        </row>
        <row r="1349">
          <cell r="A1349">
            <v>0</v>
          </cell>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3">
          <cell r="A1353">
            <v>0</v>
          </cell>
          <cell r="B1353">
            <v>0</v>
          </cell>
          <cell r="C1353">
            <v>0</v>
          </cell>
        </row>
        <row r="1354">
          <cell r="A1354">
            <v>0</v>
          </cell>
          <cell r="B1354">
            <v>0</v>
          </cell>
          <cell r="C1354">
            <v>0</v>
          </cell>
        </row>
        <row r="1355">
          <cell r="A1355">
            <v>0</v>
          </cell>
          <cell r="B1355">
            <v>0</v>
          </cell>
          <cell r="C1355">
            <v>0</v>
          </cell>
        </row>
        <row r="1356">
          <cell r="A1356">
            <v>0</v>
          </cell>
          <cell r="B1356">
            <v>0</v>
          </cell>
          <cell r="C1356">
            <v>0</v>
          </cell>
        </row>
        <row r="1357">
          <cell r="A1357">
            <v>0</v>
          </cell>
          <cell r="B1357">
            <v>0</v>
          </cell>
          <cell r="C1357">
            <v>0</v>
          </cell>
        </row>
        <row r="1358">
          <cell r="A1358">
            <v>0</v>
          </cell>
          <cell r="B1358">
            <v>0</v>
          </cell>
          <cell r="C1358">
            <v>0</v>
          </cell>
        </row>
        <row r="1359">
          <cell r="A1359">
            <v>0</v>
          </cell>
          <cell r="B1359">
            <v>0</v>
          </cell>
          <cell r="C1359">
            <v>0</v>
          </cell>
        </row>
        <row r="1360">
          <cell r="A1360">
            <v>0</v>
          </cell>
          <cell r="B1360">
            <v>0</v>
          </cell>
          <cell r="C1360">
            <v>0</v>
          </cell>
        </row>
        <row r="1361">
          <cell r="A1361">
            <v>0</v>
          </cell>
          <cell r="B1361">
            <v>0</v>
          </cell>
          <cell r="C1361">
            <v>0</v>
          </cell>
        </row>
        <row r="1362">
          <cell r="A1362">
            <v>0</v>
          </cell>
          <cell r="B1362">
            <v>0</v>
          </cell>
          <cell r="C1362">
            <v>0</v>
          </cell>
        </row>
        <row r="1363">
          <cell r="A1363">
            <v>0</v>
          </cell>
          <cell r="B1363">
            <v>0</v>
          </cell>
          <cell r="C1363">
            <v>0</v>
          </cell>
        </row>
        <row r="1364">
          <cell r="A1364">
            <v>0</v>
          </cell>
          <cell r="B1364">
            <v>0</v>
          </cell>
          <cell r="C1364">
            <v>0</v>
          </cell>
        </row>
        <row r="1365">
          <cell r="A1365">
            <v>0</v>
          </cell>
          <cell r="B1365">
            <v>0</v>
          </cell>
          <cell r="C1365">
            <v>0</v>
          </cell>
        </row>
        <row r="1366">
          <cell r="A1366">
            <v>0</v>
          </cell>
          <cell r="B1366">
            <v>0</v>
          </cell>
          <cell r="C1366">
            <v>0</v>
          </cell>
        </row>
        <row r="1367">
          <cell r="A1367">
            <v>0</v>
          </cell>
          <cell r="B1367">
            <v>0</v>
          </cell>
          <cell r="C1367">
            <v>0</v>
          </cell>
        </row>
        <row r="1368">
          <cell r="A1368">
            <v>0</v>
          </cell>
          <cell r="B1368">
            <v>0</v>
          </cell>
          <cell r="C1368">
            <v>0</v>
          </cell>
        </row>
        <row r="1369">
          <cell r="A1369">
            <v>0</v>
          </cell>
          <cell r="B1369">
            <v>0</v>
          </cell>
          <cell r="C1369">
            <v>0</v>
          </cell>
        </row>
        <row r="1370">
          <cell r="A1370">
            <v>0</v>
          </cell>
          <cell r="B1370">
            <v>0</v>
          </cell>
          <cell r="C1370">
            <v>0</v>
          </cell>
        </row>
        <row r="1371">
          <cell r="A1371">
            <v>0</v>
          </cell>
          <cell r="B1371">
            <v>0</v>
          </cell>
          <cell r="C1371">
            <v>0</v>
          </cell>
        </row>
        <row r="1372">
          <cell r="A1372">
            <v>0</v>
          </cell>
          <cell r="B1372">
            <v>0</v>
          </cell>
          <cell r="C1372">
            <v>0</v>
          </cell>
        </row>
        <row r="1373">
          <cell r="A1373">
            <v>0</v>
          </cell>
          <cell r="B1373">
            <v>0</v>
          </cell>
          <cell r="C1373">
            <v>0</v>
          </cell>
        </row>
        <row r="1374">
          <cell r="A1374">
            <v>0</v>
          </cell>
          <cell r="B1374">
            <v>0</v>
          </cell>
          <cell r="C1374">
            <v>0</v>
          </cell>
        </row>
        <row r="1375">
          <cell r="A1375">
            <v>0</v>
          </cell>
          <cell r="B1375">
            <v>0</v>
          </cell>
          <cell r="C1375">
            <v>0</v>
          </cell>
        </row>
        <row r="1376">
          <cell r="A1376">
            <v>0</v>
          </cell>
          <cell r="B1376">
            <v>0</v>
          </cell>
          <cell r="C1376">
            <v>0</v>
          </cell>
        </row>
        <row r="1377">
          <cell r="A1377">
            <v>0</v>
          </cell>
          <cell r="B1377">
            <v>0</v>
          </cell>
          <cell r="C1377">
            <v>0</v>
          </cell>
        </row>
        <row r="1378">
          <cell r="A1378">
            <v>0</v>
          </cell>
          <cell r="B1378">
            <v>0</v>
          </cell>
          <cell r="C1378">
            <v>0</v>
          </cell>
        </row>
        <row r="1379">
          <cell r="A1379">
            <v>0</v>
          </cell>
          <cell r="B1379">
            <v>0</v>
          </cell>
          <cell r="C1379">
            <v>0</v>
          </cell>
        </row>
        <row r="1380">
          <cell r="A1380">
            <v>0</v>
          </cell>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4">
          <cell r="A1384">
            <v>0</v>
          </cell>
          <cell r="B1384">
            <v>0</v>
          </cell>
          <cell r="C1384">
            <v>0</v>
          </cell>
        </row>
        <row r="1385">
          <cell r="A1385">
            <v>0</v>
          </cell>
          <cell r="B1385">
            <v>0</v>
          </cell>
          <cell r="C1385">
            <v>0</v>
          </cell>
        </row>
        <row r="1386">
          <cell r="A1386">
            <v>0</v>
          </cell>
          <cell r="B1386">
            <v>0</v>
          </cell>
          <cell r="C1386">
            <v>0</v>
          </cell>
        </row>
        <row r="1387">
          <cell r="A1387">
            <v>0</v>
          </cell>
          <cell r="B1387">
            <v>0</v>
          </cell>
          <cell r="C1387">
            <v>0</v>
          </cell>
        </row>
        <row r="1388">
          <cell r="A1388">
            <v>0</v>
          </cell>
          <cell r="B1388">
            <v>0</v>
          </cell>
          <cell r="C1388">
            <v>0</v>
          </cell>
        </row>
        <row r="1389">
          <cell r="A1389">
            <v>0</v>
          </cell>
          <cell r="B1389">
            <v>0</v>
          </cell>
          <cell r="C1389">
            <v>0</v>
          </cell>
        </row>
        <row r="1390">
          <cell r="A1390">
            <v>0</v>
          </cell>
          <cell r="B1390">
            <v>0</v>
          </cell>
          <cell r="C1390">
            <v>0</v>
          </cell>
        </row>
        <row r="1391">
          <cell r="A1391">
            <v>0</v>
          </cell>
          <cell r="B1391">
            <v>0</v>
          </cell>
          <cell r="C1391">
            <v>0</v>
          </cell>
        </row>
        <row r="1392">
          <cell r="A1392">
            <v>0</v>
          </cell>
          <cell r="B1392">
            <v>0</v>
          </cell>
          <cell r="C1392">
            <v>0</v>
          </cell>
        </row>
        <row r="1393">
          <cell r="A1393">
            <v>0</v>
          </cell>
          <cell r="B1393">
            <v>0</v>
          </cell>
          <cell r="C1393">
            <v>0</v>
          </cell>
        </row>
        <row r="1394">
          <cell r="A1394">
            <v>0</v>
          </cell>
          <cell r="B1394">
            <v>0</v>
          </cell>
          <cell r="C1394">
            <v>0</v>
          </cell>
        </row>
        <row r="1395">
          <cell r="A1395">
            <v>0</v>
          </cell>
          <cell r="B1395">
            <v>0</v>
          </cell>
          <cell r="C1395">
            <v>0</v>
          </cell>
        </row>
        <row r="1396">
          <cell r="A1396">
            <v>0</v>
          </cell>
          <cell r="B1396">
            <v>0</v>
          </cell>
          <cell r="C1396">
            <v>0</v>
          </cell>
        </row>
        <row r="1397">
          <cell r="A1397">
            <v>0</v>
          </cell>
          <cell r="B1397">
            <v>0</v>
          </cell>
          <cell r="C1397">
            <v>0</v>
          </cell>
        </row>
        <row r="1398">
          <cell r="A1398">
            <v>0</v>
          </cell>
          <cell r="B1398">
            <v>0</v>
          </cell>
          <cell r="C1398">
            <v>0</v>
          </cell>
        </row>
        <row r="1399">
          <cell r="A1399">
            <v>0</v>
          </cell>
          <cell r="B1399">
            <v>0</v>
          </cell>
          <cell r="C1399">
            <v>0</v>
          </cell>
        </row>
        <row r="1400">
          <cell r="A1400">
            <v>0</v>
          </cell>
          <cell r="B1400">
            <v>0</v>
          </cell>
          <cell r="C1400">
            <v>0</v>
          </cell>
        </row>
        <row r="1401">
          <cell r="A1401">
            <v>0</v>
          </cell>
          <cell r="B1401">
            <v>0</v>
          </cell>
          <cell r="C1401">
            <v>0</v>
          </cell>
        </row>
        <row r="1402">
          <cell r="A1402">
            <v>0</v>
          </cell>
          <cell r="B1402">
            <v>0</v>
          </cell>
          <cell r="C1402">
            <v>0</v>
          </cell>
        </row>
        <row r="1403">
          <cell r="A1403">
            <v>0</v>
          </cell>
          <cell r="B1403">
            <v>0</v>
          </cell>
          <cell r="C1403">
            <v>0</v>
          </cell>
        </row>
        <row r="1404">
          <cell r="A1404">
            <v>0</v>
          </cell>
          <cell r="B1404">
            <v>0</v>
          </cell>
          <cell r="C1404">
            <v>0</v>
          </cell>
        </row>
        <row r="1405">
          <cell r="A1405">
            <v>0</v>
          </cell>
          <cell r="B1405">
            <v>0</v>
          </cell>
          <cell r="C1405">
            <v>0</v>
          </cell>
        </row>
        <row r="1406">
          <cell r="A1406">
            <v>0</v>
          </cell>
          <cell r="B1406">
            <v>0</v>
          </cell>
          <cell r="C1406">
            <v>0</v>
          </cell>
        </row>
        <row r="1407">
          <cell r="A1407">
            <v>0</v>
          </cell>
          <cell r="B1407">
            <v>0</v>
          </cell>
          <cell r="C1407">
            <v>0</v>
          </cell>
        </row>
        <row r="1408">
          <cell r="A1408">
            <v>0</v>
          </cell>
          <cell r="B1408">
            <v>0</v>
          </cell>
          <cell r="C1408">
            <v>0</v>
          </cell>
        </row>
        <row r="1409">
          <cell r="A1409">
            <v>0</v>
          </cell>
          <cell r="B1409">
            <v>0</v>
          </cell>
          <cell r="C1409">
            <v>0</v>
          </cell>
        </row>
        <row r="1410">
          <cell r="A1410">
            <v>0</v>
          </cell>
          <cell r="B1410">
            <v>0</v>
          </cell>
          <cell r="C1410">
            <v>0</v>
          </cell>
        </row>
        <row r="1411">
          <cell r="A1411">
            <v>0</v>
          </cell>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5">
          <cell r="A1415">
            <v>0</v>
          </cell>
          <cell r="B1415">
            <v>0</v>
          </cell>
          <cell r="C1415">
            <v>0</v>
          </cell>
        </row>
        <row r="1416">
          <cell r="A1416">
            <v>0</v>
          </cell>
          <cell r="B1416">
            <v>0</v>
          </cell>
          <cell r="C1416">
            <v>0</v>
          </cell>
        </row>
        <row r="1417">
          <cell r="A1417">
            <v>0</v>
          </cell>
          <cell r="B1417">
            <v>0</v>
          </cell>
          <cell r="C1417">
            <v>0</v>
          </cell>
        </row>
        <row r="1418">
          <cell r="A1418">
            <v>0</v>
          </cell>
          <cell r="B1418">
            <v>0</v>
          </cell>
          <cell r="C1418">
            <v>0</v>
          </cell>
        </row>
        <row r="1419">
          <cell r="A1419">
            <v>0</v>
          </cell>
          <cell r="B1419">
            <v>0</v>
          </cell>
          <cell r="C1419">
            <v>0</v>
          </cell>
        </row>
        <row r="1420">
          <cell r="A1420">
            <v>0</v>
          </cell>
          <cell r="B1420">
            <v>0</v>
          </cell>
          <cell r="C1420">
            <v>0</v>
          </cell>
        </row>
        <row r="1421">
          <cell r="A1421">
            <v>0</v>
          </cell>
          <cell r="B1421">
            <v>0</v>
          </cell>
          <cell r="C1421">
            <v>0</v>
          </cell>
        </row>
        <row r="1422">
          <cell r="A1422">
            <v>0</v>
          </cell>
          <cell r="B1422">
            <v>0</v>
          </cell>
          <cell r="C1422">
            <v>0</v>
          </cell>
        </row>
        <row r="1423">
          <cell r="A1423">
            <v>0</v>
          </cell>
          <cell r="B1423">
            <v>0</v>
          </cell>
          <cell r="C1423">
            <v>0</v>
          </cell>
        </row>
        <row r="1424">
          <cell r="A1424">
            <v>0</v>
          </cell>
          <cell r="B1424">
            <v>0</v>
          </cell>
          <cell r="C1424">
            <v>0</v>
          </cell>
        </row>
        <row r="1425">
          <cell r="A1425">
            <v>0</v>
          </cell>
          <cell r="B1425">
            <v>0</v>
          </cell>
          <cell r="C1425">
            <v>0</v>
          </cell>
        </row>
        <row r="1426">
          <cell r="A1426">
            <v>0</v>
          </cell>
          <cell r="B1426">
            <v>0</v>
          </cell>
          <cell r="C1426">
            <v>0</v>
          </cell>
        </row>
        <row r="1427">
          <cell r="A1427">
            <v>0</v>
          </cell>
          <cell r="B1427">
            <v>0</v>
          </cell>
          <cell r="C1427">
            <v>0</v>
          </cell>
        </row>
        <row r="1428">
          <cell r="A1428">
            <v>0</v>
          </cell>
          <cell r="B1428">
            <v>0</v>
          </cell>
          <cell r="C1428">
            <v>0</v>
          </cell>
        </row>
        <row r="1429">
          <cell r="A1429">
            <v>0</v>
          </cell>
          <cell r="B1429">
            <v>0</v>
          </cell>
          <cell r="C1429">
            <v>0</v>
          </cell>
        </row>
        <row r="1430">
          <cell r="A1430">
            <v>0</v>
          </cell>
          <cell r="B1430">
            <v>0</v>
          </cell>
          <cell r="C1430">
            <v>0</v>
          </cell>
        </row>
        <row r="1431">
          <cell r="A1431">
            <v>0</v>
          </cell>
          <cell r="B1431">
            <v>0</v>
          </cell>
          <cell r="C1431">
            <v>0</v>
          </cell>
        </row>
        <row r="1432">
          <cell r="A1432">
            <v>0</v>
          </cell>
          <cell r="B1432">
            <v>0</v>
          </cell>
          <cell r="C1432">
            <v>0</v>
          </cell>
        </row>
        <row r="1433">
          <cell r="A1433">
            <v>0</v>
          </cell>
          <cell r="B1433">
            <v>0</v>
          </cell>
          <cell r="C1433">
            <v>0</v>
          </cell>
        </row>
        <row r="1434">
          <cell r="A1434">
            <v>0</v>
          </cell>
          <cell r="B1434">
            <v>0</v>
          </cell>
          <cell r="C1434">
            <v>0</v>
          </cell>
        </row>
        <row r="1435">
          <cell r="A1435">
            <v>0</v>
          </cell>
          <cell r="B1435">
            <v>0</v>
          </cell>
          <cell r="C1435">
            <v>0</v>
          </cell>
        </row>
        <row r="1436">
          <cell r="A1436">
            <v>0</v>
          </cell>
          <cell r="B1436">
            <v>0</v>
          </cell>
          <cell r="C1436">
            <v>0</v>
          </cell>
        </row>
        <row r="1437">
          <cell r="A1437">
            <v>0</v>
          </cell>
          <cell r="B1437">
            <v>0</v>
          </cell>
          <cell r="C1437">
            <v>0</v>
          </cell>
        </row>
        <row r="1438">
          <cell r="A1438">
            <v>0</v>
          </cell>
          <cell r="B1438">
            <v>0</v>
          </cell>
          <cell r="C1438">
            <v>0</v>
          </cell>
        </row>
        <row r="1439">
          <cell r="A1439">
            <v>0</v>
          </cell>
          <cell r="B1439">
            <v>0</v>
          </cell>
          <cell r="C1439">
            <v>0</v>
          </cell>
        </row>
        <row r="1440">
          <cell r="A1440">
            <v>0</v>
          </cell>
          <cell r="B1440">
            <v>0</v>
          </cell>
          <cell r="C1440">
            <v>0</v>
          </cell>
        </row>
        <row r="1441">
          <cell r="A1441">
            <v>0</v>
          </cell>
          <cell r="B1441">
            <v>0</v>
          </cell>
          <cell r="C1441">
            <v>0</v>
          </cell>
        </row>
        <row r="1442">
          <cell r="A1442">
            <v>0</v>
          </cell>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6">
          <cell r="A1446">
            <v>0</v>
          </cell>
          <cell r="B1446">
            <v>0</v>
          </cell>
          <cell r="C1446">
            <v>0</v>
          </cell>
        </row>
        <row r="1447">
          <cell r="A1447">
            <v>0</v>
          </cell>
          <cell r="B1447">
            <v>0</v>
          </cell>
          <cell r="C1447">
            <v>0</v>
          </cell>
        </row>
        <row r="1448">
          <cell r="A1448">
            <v>0</v>
          </cell>
          <cell r="B1448">
            <v>0</v>
          </cell>
          <cell r="C1448">
            <v>0</v>
          </cell>
        </row>
        <row r="1449">
          <cell r="A1449">
            <v>0</v>
          </cell>
          <cell r="B1449">
            <v>0</v>
          </cell>
          <cell r="C1449">
            <v>0</v>
          </cell>
        </row>
        <row r="1450">
          <cell r="A1450">
            <v>0</v>
          </cell>
          <cell r="B1450">
            <v>0</v>
          </cell>
          <cell r="C1450">
            <v>0</v>
          </cell>
        </row>
        <row r="1451">
          <cell r="A1451">
            <v>0</v>
          </cell>
          <cell r="B1451">
            <v>0</v>
          </cell>
          <cell r="C1451">
            <v>0</v>
          </cell>
        </row>
        <row r="1452">
          <cell r="A1452">
            <v>0</v>
          </cell>
          <cell r="B1452">
            <v>0</v>
          </cell>
          <cell r="C1452">
            <v>0</v>
          </cell>
        </row>
        <row r="1453">
          <cell r="A1453">
            <v>0</v>
          </cell>
          <cell r="B1453">
            <v>0</v>
          </cell>
          <cell r="C1453">
            <v>0</v>
          </cell>
        </row>
        <row r="1454">
          <cell r="A1454">
            <v>0</v>
          </cell>
          <cell r="B1454">
            <v>0</v>
          </cell>
          <cell r="C1454">
            <v>0</v>
          </cell>
        </row>
        <row r="1455">
          <cell r="A1455">
            <v>0</v>
          </cell>
          <cell r="B1455">
            <v>0</v>
          </cell>
          <cell r="C1455">
            <v>0</v>
          </cell>
        </row>
        <row r="1456">
          <cell r="A1456">
            <v>0</v>
          </cell>
          <cell r="B1456">
            <v>0</v>
          </cell>
          <cell r="C1456">
            <v>0</v>
          </cell>
        </row>
        <row r="1457">
          <cell r="A1457">
            <v>0</v>
          </cell>
          <cell r="B1457">
            <v>0</v>
          </cell>
          <cell r="C1457">
            <v>0</v>
          </cell>
        </row>
        <row r="1458">
          <cell r="A1458">
            <v>0</v>
          </cell>
          <cell r="B1458">
            <v>0</v>
          </cell>
          <cell r="C1458">
            <v>0</v>
          </cell>
        </row>
        <row r="1459">
          <cell r="A1459">
            <v>0</v>
          </cell>
          <cell r="B1459">
            <v>0</v>
          </cell>
          <cell r="C1459">
            <v>0</v>
          </cell>
        </row>
        <row r="1460">
          <cell r="A1460">
            <v>0</v>
          </cell>
          <cell r="B1460">
            <v>0</v>
          </cell>
          <cell r="C1460">
            <v>0</v>
          </cell>
        </row>
        <row r="1461">
          <cell r="A1461">
            <v>0</v>
          </cell>
          <cell r="B1461">
            <v>0</v>
          </cell>
          <cell r="C1461">
            <v>0</v>
          </cell>
        </row>
        <row r="1462">
          <cell r="A1462">
            <v>0</v>
          </cell>
          <cell r="B1462">
            <v>0</v>
          </cell>
          <cell r="C1462">
            <v>0</v>
          </cell>
        </row>
        <row r="1463">
          <cell r="A1463">
            <v>0</v>
          </cell>
          <cell r="B1463">
            <v>0</v>
          </cell>
          <cell r="C1463">
            <v>0</v>
          </cell>
        </row>
        <row r="1464">
          <cell r="A1464">
            <v>0</v>
          </cell>
          <cell r="B1464">
            <v>0</v>
          </cell>
          <cell r="C1464">
            <v>0</v>
          </cell>
        </row>
        <row r="1465">
          <cell r="A1465">
            <v>0</v>
          </cell>
          <cell r="B1465">
            <v>0</v>
          </cell>
          <cell r="C1465">
            <v>0</v>
          </cell>
        </row>
        <row r="1466">
          <cell r="A1466">
            <v>0</v>
          </cell>
          <cell r="B1466">
            <v>0</v>
          </cell>
          <cell r="C1466">
            <v>0</v>
          </cell>
        </row>
        <row r="1467">
          <cell r="A1467">
            <v>0</v>
          </cell>
          <cell r="B1467">
            <v>0</v>
          </cell>
          <cell r="C1467">
            <v>0</v>
          </cell>
        </row>
        <row r="1468">
          <cell r="A1468">
            <v>0</v>
          </cell>
          <cell r="B1468">
            <v>0</v>
          </cell>
          <cell r="C1468">
            <v>0</v>
          </cell>
        </row>
        <row r="1469">
          <cell r="A1469">
            <v>0</v>
          </cell>
          <cell r="B1469">
            <v>0</v>
          </cell>
          <cell r="C1469">
            <v>0</v>
          </cell>
        </row>
        <row r="1470">
          <cell r="A1470">
            <v>0</v>
          </cell>
          <cell r="B1470">
            <v>0</v>
          </cell>
          <cell r="C1470">
            <v>0</v>
          </cell>
        </row>
        <row r="1471">
          <cell r="A1471">
            <v>0</v>
          </cell>
          <cell r="B1471">
            <v>0</v>
          </cell>
          <cell r="C1471">
            <v>0</v>
          </cell>
        </row>
        <row r="1472">
          <cell r="A1472">
            <v>0</v>
          </cell>
          <cell r="B1472">
            <v>0</v>
          </cell>
          <cell r="C1472">
            <v>0</v>
          </cell>
        </row>
        <row r="1473">
          <cell r="A1473">
            <v>0</v>
          </cell>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7">
          <cell r="A1477">
            <v>0</v>
          </cell>
          <cell r="B1477">
            <v>0</v>
          </cell>
          <cell r="C1477">
            <v>0</v>
          </cell>
        </row>
        <row r="1478">
          <cell r="A1478">
            <v>0</v>
          </cell>
          <cell r="B1478">
            <v>0</v>
          </cell>
          <cell r="C1478">
            <v>0</v>
          </cell>
        </row>
        <row r="1479">
          <cell r="A1479">
            <v>0</v>
          </cell>
          <cell r="B1479">
            <v>0</v>
          </cell>
          <cell r="C1479">
            <v>0</v>
          </cell>
        </row>
        <row r="1480">
          <cell r="A1480">
            <v>0</v>
          </cell>
          <cell r="B1480">
            <v>0</v>
          </cell>
          <cell r="C1480">
            <v>0</v>
          </cell>
        </row>
        <row r="1481">
          <cell r="A1481">
            <v>0</v>
          </cell>
          <cell r="B1481">
            <v>0</v>
          </cell>
          <cell r="C1481">
            <v>0</v>
          </cell>
        </row>
        <row r="1482">
          <cell r="A1482">
            <v>0</v>
          </cell>
          <cell r="B1482">
            <v>0</v>
          </cell>
          <cell r="C1482">
            <v>0</v>
          </cell>
        </row>
        <row r="1483">
          <cell r="A1483">
            <v>0</v>
          </cell>
          <cell r="B1483">
            <v>0</v>
          </cell>
          <cell r="C1483">
            <v>0</v>
          </cell>
        </row>
        <row r="1484">
          <cell r="A1484">
            <v>0</v>
          </cell>
          <cell r="B1484">
            <v>0</v>
          </cell>
          <cell r="C1484">
            <v>0</v>
          </cell>
        </row>
        <row r="1485">
          <cell r="A1485">
            <v>0</v>
          </cell>
          <cell r="B1485">
            <v>0</v>
          </cell>
          <cell r="C1485">
            <v>0</v>
          </cell>
        </row>
        <row r="1486">
          <cell r="A1486">
            <v>0</v>
          </cell>
          <cell r="B1486">
            <v>0</v>
          </cell>
          <cell r="C1486">
            <v>0</v>
          </cell>
        </row>
        <row r="1487">
          <cell r="A1487">
            <v>0</v>
          </cell>
          <cell r="B1487">
            <v>0</v>
          </cell>
          <cell r="C1487">
            <v>0</v>
          </cell>
        </row>
        <row r="1488">
          <cell r="A1488">
            <v>0</v>
          </cell>
          <cell r="B1488">
            <v>0</v>
          </cell>
          <cell r="C1488">
            <v>0</v>
          </cell>
        </row>
        <row r="1489">
          <cell r="A1489">
            <v>0</v>
          </cell>
          <cell r="B1489">
            <v>0</v>
          </cell>
          <cell r="C1489">
            <v>0</v>
          </cell>
        </row>
        <row r="1490">
          <cell r="A1490">
            <v>0</v>
          </cell>
          <cell r="B1490">
            <v>0</v>
          </cell>
          <cell r="C1490">
            <v>0</v>
          </cell>
        </row>
        <row r="1491">
          <cell r="A1491">
            <v>0</v>
          </cell>
          <cell r="B1491">
            <v>0</v>
          </cell>
          <cell r="C1491">
            <v>0</v>
          </cell>
        </row>
        <row r="1492">
          <cell r="A1492">
            <v>0</v>
          </cell>
          <cell r="B1492">
            <v>0</v>
          </cell>
          <cell r="C1492">
            <v>0</v>
          </cell>
        </row>
        <row r="1493">
          <cell r="A1493">
            <v>0</v>
          </cell>
          <cell r="B1493">
            <v>0</v>
          </cell>
          <cell r="C1493">
            <v>0</v>
          </cell>
        </row>
        <row r="1494">
          <cell r="A1494">
            <v>0</v>
          </cell>
          <cell r="B1494">
            <v>0</v>
          </cell>
          <cell r="C1494">
            <v>0</v>
          </cell>
        </row>
        <row r="1495">
          <cell r="A1495">
            <v>0</v>
          </cell>
          <cell r="B1495">
            <v>0</v>
          </cell>
          <cell r="C1495">
            <v>0</v>
          </cell>
        </row>
        <row r="1496">
          <cell r="A1496">
            <v>0</v>
          </cell>
          <cell r="B1496">
            <v>0</v>
          </cell>
          <cell r="C1496">
            <v>0</v>
          </cell>
        </row>
        <row r="1497">
          <cell r="A1497">
            <v>0</v>
          </cell>
          <cell r="B1497">
            <v>0</v>
          </cell>
          <cell r="C1497">
            <v>0</v>
          </cell>
        </row>
        <row r="1498">
          <cell r="A1498">
            <v>0</v>
          </cell>
          <cell r="B1498">
            <v>0</v>
          </cell>
          <cell r="C1498">
            <v>0</v>
          </cell>
        </row>
        <row r="1499">
          <cell r="A1499">
            <v>0</v>
          </cell>
          <cell r="B1499">
            <v>0</v>
          </cell>
          <cell r="C1499">
            <v>0</v>
          </cell>
        </row>
        <row r="1500">
          <cell r="A1500">
            <v>0</v>
          </cell>
          <cell r="B1500">
            <v>0</v>
          </cell>
          <cell r="C1500">
            <v>0</v>
          </cell>
        </row>
        <row r="1501">
          <cell r="A1501">
            <v>0</v>
          </cell>
          <cell r="B1501">
            <v>0</v>
          </cell>
          <cell r="C1501">
            <v>0</v>
          </cell>
        </row>
        <row r="1502">
          <cell r="A1502">
            <v>0</v>
          </cell>
          <cell r="B1502">
            <v>0</v>
          </cell>
          <cell r="C1502">
            <v>0</v>
          </cell>
        </row>
        <row r="1503">
          <cell r="A1503">
            <v>0</v>
          </cell>
          <cell r="B1503">
            <v>0</v>
          </cell>
          <cell r="C1503">
            <v>0</v>
          </cell>
        </row>
        <row r="1504">
          <cell r="A1504">
            <v>0</v>
          </cell>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8">
          <cell r="A1508">
            <v>0</v>
          </cell>
          <cell r="B1508">
            <v>0</v>
          </cell>
          <cell r="C1508">
            <v>0</v>
          </cell>
        </row>
        <row r="1509">
          <cell r="A1509">
            <v>0</v>
          </cell>
          <cell r="B1509">
            <v>0</v>
          </cell>
          <cell r="C1509">
            <v>0</v>
          </cell>
        </row>
        <row r="1510">
          <cell r="A1510">
            <v>0</v>
          </cell>
          <cell r="B1510">
            <v>0</v>
          </cell>
          <cell r="C1510">
            <v>0</v>
          </cell>
        </row>
        <row r="1511">
          <cell r="A1511">
            <v>0</v>
          </cell>
          <cell r="B1511">
            <v>0</v>
          </cell>
          <cell r="C1511">
            <v>0</v>
          </cell>
        </row>
        <row r="1512">
          <cell r="A1512">
            <v>0</v>
          </cell>
          <cell r="B1512">
            <v>0</v>
          </cell>
          <cell r="C1512">
            <v>0</v>
          </cell>
        </row>
        <row r="1513">
          <cell r="A1513">
            <v>0</v>
          </cell>
          <cell r="B1513">
            <v>0</v>
          </cell>
          <cell r="C1513">
            <v>0</v>
          </cell>
        </row>
        <row r="1514">
          <cell r="A1514">
            <v>0</v>
          </cell>
          <cell r="B1514">
            <v>0</v>
          </cell>
          <cell r="C1514">
            <v>0</v>
          </cell>
        </row>
        <row r="1515">
          <cell r="A1515">
            <v>0</v>
          </cell>
          <cell r="B1515">
            <v>0</v>
          </cell>
          <cell r="C1515">
            <v>0</v>
          </cell>
        </row>
        <row r="1516">
          <cell r="A1516">
            <v>0</v>
          </cell>
          <cell r="B1516">
            <v>0</v>
          </cell>
          <cell r="C1516">
            <v>0</v>
          </cell>
        </row>
        <row r="1517">
          <cell r="A1517">
            <v>0</v>
          </cell>
          <cell r="B1517">
            <v>0</v>
          </cell>
          <cell r="C1517">
            <v>0</v>
          </cell>
        </row>
        <row r="1518">
          <cell r="A1518">
            <v>0</v>
          </cell>
          <cell r="B1518">
            <v>0</v>
          </cell>
          <cell r="C1518">
            <v>0</v>
          </cell>
        </row>
        <row r="1519">
          <cell r="A1519">
            <v>0</v>
          </cell>
          <cell r="B1519">
            <v>0</v>
          </cell>
          <cell r="C1519">
            <v>0</v>
          </cell>
        </row>
        <row r="1520">
          <cell r="A1520">
            <v>0</v>
          </cell>
          <cell r="B1520">
            <v>0</v>
          </cell>
          <cell r="C1520">
            <v>0</v>
          </cell>
        </row>
        <row r="1521">
          <cell r="A1521">
            <v>0</v>
          </cell>
          <cell r="B1521">
            <v>0</v>
          </cell>
          <cell r="C1521">
            <v>0</v>
          </cell>
        </row>
        <row r="1522">
          <cell r="A1522">
            <v>0</v>
          </cell>
          <cell r="B1522">
            <v>0</v>
          </cell>
          <cell r="C1522">
            <v>0</v>
          </cell>
        </row>
        <row r="1523">
          <cell r="A1523">
            <v>0</v>
          </cell>
          <cell r="B1523">
            <v>0</v>
          </cell>
          <cell r="C1523">
            <v>0</v>
          </cell>
        </row>
        <row r="1524">
          <cell r="A1524">
            <v>0</v>
          </cell>
          <cell r="B1524">
            <v>0</v>
          </cell>
          <cell r="C1524">
            <v>0</v>
          </cell>
        </row>
        <row r="1525">
          <cell r="A1525">
            <v>0</v>
          </cell>
          <cell r="B1525">
            <v>0</v>
          </cell>
          <cell r="C1525">
            <v>0</v>
          </cell>
        </row>
        <row r="1526">
          <cell r="A1526">
            <v>0</v>
          </cell>
          <cell r="B1526">
            <v>0</v>
          </cell>
          <cell r="C1526">
            <v>0</v>
          </cell>
        </row>
        <row r="1527">
          <cell r="A1527">
            <v>0</v>
          </cell>
          <cell r="B1527">
            <v>0</v>
          </cell>
          <cell r="C1527">
            <v>0</v>
          </cell>
        </row>
        <row r="1528">
          <cell r="A1528">
            <v>0</v>
          </cell>
          <cell r="B1528">
            <v>0</v>
          </cell>
          <cell r="C1528">
            <v>0</v>
          </cell>
        </row>
        <row r="1529">
          <cell r="A1529">
            <v>0</v>
          </cell>
          <cell r="B1529">
            <v>0</v>
          </cell>
          <cell r="C1529">
            <v>0</v>
          </cell>
        </row>
        <row r="1530">
          <cell r="A1530">
            <v>0</v>
          </cell>
          <cell r="B1530">
            <v>0</v>
          </cell>
          <cell r="C1530">
            <v>0</v>
          </cell>
        </row>
        <row r="1531">
          <cell r="A1531">
            <v>0</v>
          </cell>
          <cell r="B1531">
            <v>0</v>
          </cell>
          <cell r="C1531">
            <v>0</v>
          </cell>
        </row>
        <row r="1532">
          <cell r="A1532">
            <v>0</v>
          </cell>
          <cell r="B1532">
            <v>0</v>
          </cell>
          <cell r="C1532">
            <v>0</v>
          </cell>
        </row>
        <row r="1533">
          <cell r="A1533">
            <v>0</v>
          </cell>
          <cell r="B1533">
            <v>0</v>
          </cell>
          <cell r="C1533">
            <v>0</v>
          </cell>
        </row>
        <row r="1534">
          <cell r="A1534">
            <v>0</v>
          </cell>
          <cell r="B1534">
            <v>0</v>
          </cell>
          <cell r="C1534">
            <v>0</v>
          </cell>
        </row>
        <row r="1535">
          <cell r="A1535">
            <v>0</v>
          </cell>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39">
          <cell r="A1539">
            <v>0</v>
          </cell>
          <cell r="B1539">
            <v>0</v>
          </cell>
          <cell r="C1539">
            <v>0</v>
          </cell>
        </row>
        <row r="1540">
          <cell r="A1540">
            <v>0</v>
          </cell>
          <cell r="B1540">
            <v>0</v>
          </cell>
          <cell r="C1540">
            <v>0</v>
          </cell>
        </row>
        <row r="1541">
          <cell r="A1541">
            <v>0</v>
          </cell>
          <cell r="B1541">
            <v>0</v>
          </cell>
          <cell r="C1541">
            <v>0</v>
          </cell>
        </row>
        <row r="1542">
          <cell r="A1542">
            <v>0</v>
          </cell>
          <cell r="B1542">
            <v>0</v>
          </cell>
          <cell r="C1542">
            <v>0</v>
          </cell>
        </row>
        <row r="1543">
          <cell r="A1543">
            <v>0</v>
          </cell>
          <cell r="B1543">
            <v>0</v>
          </cell>
          <cell r="C1543">
            <v>0</v>
          </cell>
        </row>
        <row r="1544">
          <cell r="A1544">
            <v>0</v>
          </cell>
          <cell r="B1544">
            <v>0</v>
          </cell>
          <cell r="C1544">
            <v>0</v>
          </cell>
        </row>
        <row r="1545">
          <cell r="A1545">
            <v>0</v>
          </cell>
          <cell r="B1545">
            <v>0</v>
          </cell>
          <cell r="C1545">
            <v>0</v>
          </cell>
        </row>
        <row r="1546">
          <cell r="A1546">
            <v>0</v>
          </cell>
          <cell r="B1546">
            <v>0</v>
          </cell>
          <cell r="C1546">
            <v>0</v>
          </cell>
        </row>
        <row r="1547">
          <cell r="A1547">
            <v>0</v>
          </cell>
          <cell r="B1547">
            <v>0</v>
          </cell>
          <cell r="C1547">
            <v>0</v>
          </cell>
        </row>
        <row r="1548">
          <cell r="A1548">
            <v>0</v>
          </cell>
          <cell r="B1548">
            <v>0</v>
          </cell>
          <cell r="C1548">
            <v>0</v>
          </cell>
        </row>
        <row r="1549">
          <cell r="A1549">
            <v>0</v>
          </cell>
          <cell r="B1549">
            <v>0</v>
          </cell>
          <cell r="C1549">
            <v>0</v>
          </cell>
        </row>
        <row r="1550">
          <cell r="A1550">
            <v>0</v>
          </cell>
          <cell r="B1550">
            <v>0</v>
          </cell>
          <cell r="C1550">
            <v>0</v>
          </cell>
        </row>
        <row r="1551">
          <cell r="A1551">
            <v>0</v>
          </cell>
          <cell r="B1551">
            <v>0</v>
          </cell>
          <cell r="C1551">
            <v>0</v>
          </cell>
        </row>
        <row r="1552">
          <cell r="A1552">
            <v>0</v>
          </cell>
          <cell r="B1552">
            <v>0</v>
          </cell>
          <cell r="C1552">
            <v>0</v>
          </cell>
        </row>
        <row r="1553">
          <cell r="A1553">
            <v>0</v>
          </cell>
          <cell r="B1553">
            <v>0</v>
          </cell>
          <cell r="C1553">
            <v>0</v>
          </cell>
        </row>
        <row r="1554">
          <cell r="A1554">
            <v>0</v>
          </cell>
          <cell r="B1554">
            <v>0</v>
          </cell>
          <cell r="C1554">
            <v>0</v>
          </cell>
        </row>
        <row r="1555">
          <cell r="A1555">
            <v>0</v>
          </cell>
          <cell r="B1555">
            <v>0</v>
          </cell>
          <cell r="C1555">
            <v>0</v>
          </cell>
        </row>
        <row r="1556">
          <cell r="A1556">
            <v>0</v>
          </cell>
          <cell r="B1556">
            <v>0</v>
          </cell>
          <cell r="C1556">
            <v>0</v>
          </cell>
        </row>
        <row r="1557">
          <cell r="A1557">
            <v>0</v>
          </cell>
          <cell r="B1557">
            <v>0</v>
          </cell>
          <cell r="C1557">
            <v>0</v>
          </cell>
        </row>
        <row r="1558">
          <cell r="A1558">
            <v>0</v>
          </cell>
          <cell r="B1558">
            <v>0</v>
          </cell>
          <cell r="C1558">
            <v>0</v>
          </cell>
        </row>
        <row r="1559">
          <cell r="A1559">
            <v>0</v>
          </cell>
          <cell r="B1559">
            <v>0</v>
          </cell>
          <cell r="C1559">
            <v>0</v>
          </cell>
        </row>
        <row r="1560">
          <cell r="A1560">
            <v>0</v>
          </cell>
          <cell r="B1560">
            <v>0</v>
          </cell>
          <cell r="C1560">
            <v>0</v>
          </cell>
        </row>
        <row r="1561">
          <cell r="A1561">
            <v>0</v>
          </cell>
          <cell r="B1561">
            <v>0</v>
          </cell>
          <cell r="C1561">
            <v>0</v>
          </cell>
        </row>
        <row r="1562">
          <cell r="A1562">
            <v>0</v>
          </cell>
          <cell r="B1562">
            <v>0</v>
          </cell>
          <cell r="C1562">
            <v>0</v>
          </cell>
        </row>
        <row r="1563">
          <cell r="A1563">
            <v>0</v>
          </cell>
          <cell r="B1563">
            <v>0</v>
          </cell>
          <cell r="C1563">
            <v>0</v>
          </cell>
        </row>
        <row r="1564">
          <cell r="A1564">
            <v>0</v>
          </cell>
          <cell r="B1564">
            <v>0</v>
          </cell>
          <cell r="C1564">
            <v>0</v>
          </cell>
        </row>
        <row r="1565">
          <cell r="A1565">
            <v>0</v>
          </cell>
          <cell r="B1565">
            <v>0</v>
          </cell>
          <cell r="C1565">
            <v>0</v>
          </cell>
        </row>
        <row r="1566">
          <cell r="A1566">
            <v>0</v>
          </cell>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0">
          <cell r="A1570">
            <v>0</v>
          </cell>
          <cell r="B1570">
            <v>0</v>
          </cell>
          <cell r="C1570">
            <v>0</v>
          </cell>
        </row>
        <row r="1571">
          <cell r="A1571">
            <v>0</v>
          </cell>
          <cell r="B1571">
            <v>0</v>
          </cell>
          <cell r="C1571">
            <v>0</v>
          </cell>
        </row>
        <row r="1572">
          <cell r="A1572">
            <v>0</v>
          </cell>
          <cell r="B1572">
            <v>0</v>
          </cell>
          <cell r="C1572">
            <v>0</v>
          </cell>
        </row>
        <row r="1573">
          <cell r="A1573">
            <v>0</v>
          </cell>
          <cell r="B1573">
            <v>0</v>
          </cell>
          <cell r="C1573">
            <v>0</v>
          </cell>
        </row>
        <row r="1574">
          <cell r="A1574">
            <v>0</v>
          </cell>
          <cell r="B1574">
            <v>0</v>
          </cell>
          <cell r="C1574">
            <v>0</v>
          </cell>
        </row>
        <row r="1575">
          <cell r="A1575">
            <v>0</v>
          </cell>
          <cell r="B1575">
            <v>0</v>
          </cell>
          <cell r="C1575">
            <v>0</v>
          </cell>
        </row>
        <row r="1576">
          <cell r="A1576">
            <v>0</v>
          </cell>
          <cell r="B1576">
            <v>0</v>
          </cell>
          <cell r="C1576">
            <v>0</v>
          </cell>
        </row>
        <row r="1577">
          <cell r="A1577">
            <v>0</v>
          </cell>
          <cell r="B1577">
            <v>0</v>
          </cell>
          <cell r="C1577">
            <v>0</v>
          </cell>
        </row>
        <row r="1578">
          <cell r="A1578">
            <v>0</v>
          </cell>
          <cell r="B1578">
            <v>0</v>
          </cell>
          <cell r="C1578">
            <v>0</v>
          </cell>
        </row>
        <row r="1579">
          <cell r="A1579">
            <v>0</v>
          </cell>
          <cell r="B1579">
            <v>0</v>
          </cell>
          <cell r="C1579">
            <v>0</v>
          </cell>
        </row>
        <row r="1580">
          <cell r="A1580">
            <v>0</v>
          </cell>
          <cell r="B1580">
            <v>0</v>
          </cell>
          <cell r="C1580">
            <v>0</v>
          </cell>
        </row>
        <row r="1581">
          <cell r="A1581">
            <v>0</v>
          </cell>
          <cell r="B1581">
            <v>0</v>
          </cell>
          <cell r="C1581">
            <v>0</v>
          </cell>
        </row>
        <row r="1582">
          <cell r="A1582">
            <v>0</v>
          </cell>
          <cell r="B1582">
            <v>0</v>
          </cell>
          <cell r="C1582">
            <v>0</v>
          </cell>
        </row>
        <row r="1583">
          <cell r="A1583">
            <v>0</v>
          </cell>
          <cell r="B1583">
            <v>0</v>
          </cell>
          <cell r="C1583">
            <v>0</v>
          </cell>
        </row>
        <row r="1584">
          <cell r="A1584">
            <v>0</v>
          </cell>
          <cell r="B1584">
            <v>0</v>
          </cell>
          <cell r="C1584">
            <v>0</v>
          </cell>
        </row>
        <row r="1585">
          <cell r="A1585">
            <v>0</v>
          </cell>
          <cell r="B1585">
            <v>0</v>
          </cell>
          <cell r="C1585">
            <v>0</v>
          </cell>
        </row>
        <row r="1586">
          <cell r="A1586">
            <v>0</v>
          </cell>
          <cell r="B1586">
            <v>0</v>
          </cell>
          <cell r="C1586">
            <v>0</v>
          </cell>
        </row>
        <row r="1587">
          <cell r="A1587">
            <v>0</v>
          </cell>
          <cell r="B1587">
            <v>0</v>
          </cell>
          <cell r="C1587">
            <v>0</v>
          </cell>
        </row>
        <row r="1588">
          <cell r="A1588">
            <v>0</v>
          </cell>
          <cell r="B1588">
            <v>0</v>
          </cell>
          <cell r="C1588">
            <v>0</v>
          </cell>
        </row>
        <row r="1589">
          <cell r="A1589">
            <v>0</v>
          </cell>
          <cell r="B1589">
            <v>0</v>
          </cell>
          <cell r="C1589">
            <v>0</v>
          </cell>
        </row>
        <row r="1590">
          <cell r="A1590">
            <v>0</v>
          </cell>
          <cell r="B1590">
            <v>0</v>
          </cell>
          <cell r="C1590">
            <v>0</v>
          </cell>
        </row>
        <row r="1591">
          <cell r="A1591">
            <v>0</v>
          </cell>
          <cell r="B1591">
            <v>0</v>
          </cell>
          <cell r="C1591">
            <v>0</v>
          </cell>
        </row>
        <row r="1592">
          <cell r="A1592">
            <v>0</v>
          </cell>
          <cell r="B1592">
            <v>0</v>
          </cell>
          <cell r="C1592">
            <v>0</v>
          </cell>
        </row>
        <row r="1593">
          <cell r="A1593">
            <v>0</v>
          </cell>
          <cell r="B1593">
            <v>0</v>
          </cell>
          <cell r="C1593">
            <v>0</v>
          </cell>
        </row>
        <row r="1594">
          <cell r="A1594">
            <v>0</v>
          </cell>
          <cell r="B1594">
            <v>0</v>
          </cell>
          <cell r="C1594">
            <v>0</v>
          </cell>
        </row>
        <row r="1595">
          <cell r="A1595">
            <v>0</v>
          </cell>
          <cell r="B1595">
            <v>0</v>
          </cell>
          <cell r="C1595">
            <v>0</v>
          </cell>
        </row>
        <row r="1596">
          <cell r="A1596">
            <v>0</v>
          </cell>
          <cell r="B1596">
            <v>0</v>
          </cell>
          <cell r="C1596">
            <v>0</v>
          </cell>
        </row>
        <row r="1597">
          <cell r="A1597">
            <v>0</v>
          </cell>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1">
          <cell r="A1601">
            <v>0</v>
          </cell>
          <cell r="B1601">
            <v>0</v>
          </cell>
          <cell r="C1601">
            <v>0</v>
          </cell>
        </row>
        <row r="1602">
          <cell r="A1602">
            <v>0</v>
          </cell>
          <cell r="B1602">
            <v>0</v>
          </cell>
          <cell r="C1602">
            <v>0</v>
          </cell>
        </row>
        <row r="1603">
          <cell r="A1603">
            <v>0</v>
          </cell>
          <cell r="B1603">
            <v>0</v>
          </cell>
          <cell r="C1603">
            <v>0</v>
          </cell>
        </row>
        <row r="1604">
          <cell r="A1604">
            <v>0</v>
          </cell>
          <cell r="B1604">
            <v>0</v>
          </cell>
          <cell r="C1604">
            <v>0</v>
          </cell>
        </row>
        <row r="1605">
          <cell r="A1605">
            <v>0</v>
          </cell>
          <cell r="B1605">
            <v>0</v>
          </cell>
          <cell r="C1605">
            <v>0</v>
          </cell>
        </row>
        <row r="1606">
          <cell r="A1606">
            <v>0</v>
          </cell>
          <cell r="B1606">
            <v>0</v>
          </cell>
          <cell r="C1606">
            <v>0</v>
          </cell>
        </row>
        <row r="1607">
          <cell r="A1607">
            <v>0</v>
          </cell>
          <cell r="B1607">
            <v>0</v>
          </cell>
          <cell r="C1607">
            <v>0</v>
          </cell>
        </row>
        <row r="1608">
          <cell r="A1608">
            <v>0</v>
          </cell>
          <cell r="B1608">
            <v>0</v>
          </cell>
          <cell r="C1608">
            <v>0</v>
          </cell>
        </row>
        <row r="1609">
          <cell r="A1609">
            <v>0</v>
          </cell>
          <cell r="B1609">
            <v>0</v>
          </cell>
          <cell r="C1609">
            <v>0</v>
          </cell>
        </row>
        <row r="1610">
          <cell r="A1610">
            <v>0</v>
          </cell>
          <cell r="B1610">
            <v>0</v>
          </cell>
          <cell r="C1610">
            <v>0</v>
          </cell>
        </row>
        <row r="1611">
          <cell r="A1611">
            <v>0</v>
          </cell>
          <cell r="B1611">
            <v>0</v>
          </cell>
          <cell r="C1611">
            <v>0</v>
          </cell>
        </row>
        <row r="1612">
          <cell r="A1612">
            <v>0</v>
          </cell>
          <cell r="B1612">
            <v>0</v>
          </cell>
          <cell r="C1612">
            <v>0</v>
          </cell>
        </row>
        <row r="1613">
          <cell r="A1613">
            <v>0</v>
          </cell>
          <cell r="B1613">
            <v>0</v>
          </cell>
          <cell r="C1613">
            <v>0</v>
          </cell>
        </row>
        <row r="1614">
          <cell r="A1614">
            <v>0</v>
          </cell>
          <cell r="B1614">
            <v>0</v>
          </cell>
          <cell r="C1614">
            <v>0</v>
          </cell>
        </row>
        <row r="1615">
          <cell r="A1615">
            <v>0</v>
          </cell>
          <cell r="B1615">
            <v>0</v>
          </cell>
          <cell r="C1615">
            <v>0</v>
          </cell>
        </row>
        <row r="1616">
          <cell r="A1616">
            <v>0</v>
          </cell>
          <cell r="B1616">
            <v>0</v>
          </cell>
          <cell r="C1616">
            <v>0</v>
          </cell>
        </row>
        <row r="1617">
          <cell r="A1617">
            <v>0</v>
          </cell>
          <cell r="B1617">
            <v>0</v>
          </cell>
          <cell r="C1617">
            <v>0</v>
          </cell>
        </row>
        <row r="1618">
          <cell r="A1618">
            <v>0</v>
          </cell>
          <cell r="B1618">
            <v>0</v>
          </cell>
          <cell r="C1618">
            <v>0</v>
          </cell>
        </row>
        <row r="1619">
          <cell r="A1619">
            <v>0</v>
          </cell>
          <cell r="B1619">
            <v>0</v>
          </cell>
          <cell r="C1619">
            <v>0</v>
          </cell>
        </row>
        <row r="1620">
          <cell r="A1620">
            <v>0</v>
          </cell>
          <cell r="B1620">
            <v>0</v>
          </cell>
          <cell r="C1620">
            <v>0</v>
          </cell>
        </row>
        <row r="1621">
          <cell r="A1621">
            <v>0</v>
          </cell>
          <cell r="B1621">
            <v>0</v>
          </cell>
          <cell r="C1621">
            <v>0</v>
          </cell>
        </row>
        <row r="1622">
          <cell r="A1622">
            <v>0</v>
          </cell>
          <cell r="B1622">
            <v>0</v>
          </cell>
          <cell r="C1622">
            <v>0</v>
          </cell>
        </row>
        <row r="1623">
          <cell r="A1623">
            <v>0</v>
          </cell>
          <cell r="B1623">
            <v>0</v>
          </cell>
          <cell r="C1623">
            <v>0</v>
          </cell>
        </row>
        <row r="1624">
          <cell r="A1624">
            <v>0</v>
          </cell>
          <cell r="B1624">
            <v>0</v>
          </cell>
          <cell r="C1624">
            <v>0</v>
          </cell>
        </row>
        <row r="1625">
          <cell r="A1625">
            <v>0</v>
          </cell>
          <cell r="B1625">
            <v>0</v>
          </cell>
          <cell r="C1625">
            <v>0</v>
          </cell>
        </row>
        <row r="1626">
          <cell r="A1626">
            <v>0</v>
          </cell>
          <cell r="B1626">
            <v>0</v>
          </cell>
          <cell r="C1626">
            <v>0</v>
          </cell>
        </row>
        <row r="1627">
          <cell r="A1627">
            <v>0</v>
          </cell>
          <cell r="B1627">
            <v>0</v>
          </cell>
          <cell r="C1627">
            <v>0</v>
          </cell>
        </row>
        <row r="1628">
          <cell r="A1628">
            <v>0</v>
          </cell>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2">
          <cell r="A1632">
            <v>0</v>
          </cell>
          <cell r="B1632">
            <v>0</v>
          </cell>
          <cell r="C1632">
            <v>0</v>
          </cell>
        </row>
        <row r="1633">
          <cell r="A1633">
            <v>0</v>
          </cell>
          <cell r="B1633">
            <v>0</v>
          </cell>
          <cell r="C1633">
            <v>0</v>
          </cell>
        </row>
        <row r="1634">
          <cell r="A1634">
            <v>0</v>
          </cell>
          <cell r="B1634">
            <v>0</v>
          </cell>
          <cell r="C1634">
            <v>0</v>
          </cell>
        </row>
        <row r="1635">
          <cell r="A1635">
            <v>0</v>
          </cell>
          <cell r="B1635">
            <v>0</v>
          </cell>
          <cell r="C1635">
            <v>0</v>
          </cell>
        </row>
        <row r="1636">
          <cell r="A1636">
            <v>0</v>
          </cell>
          <cell r="B1636">
            <v>0</v>
          </cell>
          <cell r="C1636">
            <v>0</v>
          </cell>
        </row>
        <row r="1637">
          <cell r="A1637">
            <v>0</v>
          </cell>
          <cell r="B1637">
            <v>0</v>
          </cell>
          <cell r="C1637">
            <v>0</v>
          </cell>
        </row>
        <row r="1638">
          <cell r="A1638">
            <v>0</v>
          </cell>
          <cell r="B1638">
            <v>0</v>
          </cell>
          <cell r="C1638">
            <v>0</v>
          </cell>
        </row>
        <row r="1639">
          <cell r="A1639">
            <v>0</v>
          </cell>
          <cell r="B1639">
            <v>0</v>
          </cell>
          <cell r="C1639">
            <v>0</v>
          </cell>
        </row>
        <row r="1640">
          <cell r="A1640">
            <v>0</v>
          </cell>
          <cell r="B1640">
            <v>0</v>
          </cell>
          <cell r="C1640">
            <v>0</v>
          </cell>
        </row>
        <row r="1641">
          <cell r="A1641">
            <v>0</v>
          </cell>
          <cell r="B1641">
            <v>0</v>
          </cell>
          <cell r="C1641">
            <v>0</v>
          </cell>
        </row>
        <row r="1642">
          <cell r="A1642">
            <v>0</v>
          </cell>
          <cell r="B1642">
            <v>0</v>
          </cell>
          <cell r="C1642">
            <v>0</v>
          </cell>
        </row>
        <row r="1643">
          <cell r="A1643">
            <v>0</v>
          </cell>
          <cell r="B1643">
            <v>0</v>
          </cell>
          <cell r="C1643">
            <v>0</v>
          </cell>
        </row>
        <row r="1644">
          <cell r="A1644">
            <v>0</v>
          </cell>
          <cell r="B1644">
            <v>0</v>
          </cell>
          <cell r="C1644">
            <v>0</v>
          </cell>
        </row>
        <row r="1645">
          <cell r="A1645">
            <v>0</v>
          </cell>
          <cell r="B1645">
            <v>0</v>
          </cell>
          <cell r="C1645">
            <v>0</v>
          </cell>
        </row>
        <row r="1646">
          <cell r="A1646">
            <v>0</v>
          </cell>
          <cell r="B1646">
            <v>0</v>
          </cell>
          <cell r="C1646">
            <v>0</v>
          </cell>
        </row>
        <row r="1647">
          <cell r="A1647">
            <v>0</v>
          </cell>
          <cell r="B1647">
            <v>0</v>
          </cell>
          <cell r="C1647">
            <v>0</v>
          </cell>
        </row>
        <row r="1648">
          <cell r="A1648">
            <v>0</v>
          </cell>
          <cell r="B1648">
            <v>0</v>
          </cell>
          <cell r="C1648">
            <v>0</v>
          </cell>
        </row>
        <row r="1649">
          <cell r="A1649">
            <v>0</v>
          </cell>
          <cell r="B1649">
            <v>0</v>
          </cell>
          <cell r="C1649">
            <v>0</v>
          </cell>
        </row>
        <row r="1650">
          <cell r="A1650">
            <v>0</v>
          </cell>
          <cell r="B1650">
            <v>0</v>
          </cell>
          <cell r="C1650">
            <v>0</v>
          </cell>
        </row>
        <row r="1651">
          <cell r="A1651">
            <v>0</v>
          </cell>
          <cell r="B1651">
            <v>0</v>
          </cell>
          <cell r="C1651">
            <v>0</v>
          </cell>
        </row>
        <row r="1652">
          <cell r="A1652">
            <v>0</v>
          </cell>
          <cell r="B1652">
            <v>0</v>
          </cell>
          <cell r="C1652">
            <v>0</v>
          </cell>
        </row>
        <row r="1653">
          <cell r="A1653">
            <v>0</v>
          </cell>
          <cell r="B1653">
            <v>0</v>
          </cell>
          <cell r="C1653">
            <v>0</v>
          </cell>
        </row>
        <row r="1654">
          <cell r="A1654">
            <v>0</v>
          </cell>
          <cell r="B1654">
            <v>0</v>
          </cell>
          <cell r="C1654">
            <v>0</v>
          </cell>
        </row>
        <row r="1655">
          <cell r="A1655">
            <v>0</v>
          </cell>
          <cell r="B1655">
            <v>0</v>
          </cell>
          <cell r="C1655">
            <v>0</v>
          </cell>
        </row>
        <row r="1656">
          <cell r="A1656">
            <v>0</v>
          </cell>
          <cell r="B1656">
            <v>0</v>
          </cell>
          <cell r="C1656">
            <v>0</v>
          </cell>
        </row>
        <row r="1657">
          <cell r="A1657">
            <v>0</v>
          </cell>
          <cell r="B1657">
            <v>0</v>
          </cell>
          <cell r="C1657">
            <v>0</v>
          </cell>
        </row>
        <row r="1658">
          <cell r="A1658">
            <v>0</v>
          </cell>
          <cell r="B1658">
            <v>0</v>
          </cell>
          <cell r="C1658">
            <v>0</v>
          </cell>
        </row>
        <row r="1659">
          <cell r="A1659">
            <v>0</v>
          </cell>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3">
          <cell r="A1663">
            <v>0</v>
          </cell>
          <cell r="B1663">
            <v>0</v>
          </cell>
          <cell r="C1663">
            <v>0</v>
          </cell>
        </row>
        <row r="1664">
          <cell r="A1664">
            <v>0</v>
          </cell>
          <cell r="B1664">
            <v>0</v>
          </cell>
          <cell r="C1664">
            <v>0</v>
          </cell>
        </row>
        <row r="1665">
          <cell r="A1665">
            <v>0</v>
          </cell>
          <cell r="B1665">
            <v>0</v>
          </cell>
          <cell r="C1665">
            <v>0</v>
          </cell>
        </row>
        <row r="1666">
          <cell r="A1666">
            <v>0</v>
          </cell>
          <cell r="B1666">
            <v>0</v>
          </cell>
          <cell r="C1666">
            <v>0</v>
          </cell>
        </row>
        <row r="1667">
          <cell r="A1667">
            <v>0</v>
          </cell>
          <cell r="B1667">
            <v>0</v>
          </cell>
          <cell r="C1667">
            <v>0</v>
          </cell>
        </row>
        <row r="1668">
          <cell r="A1668">
            <v>0</v>
          </cell>
          <cell r="B1668">
            <v>0</v>
          </cell>
          <cell r="C1668">
            <v>0</v>
          </cell>
        </row>
        <row r="1669">
          <cell r="A1669">
            <v>0</v>
          </cell>
          <cell r="B1669">
            <v>0</v>
          </cell>
          <cell r="C1669">
            <v>0</v>
          </cell>
        </row>
        <row r="1670">
          <cell r="A1670">
            <v>0</v>
          </cell>
          <cell r="B1670">
            <v>0</v>
          </cell>
          <cell r="C1670">
            <v>0</v>
          </cell>
        </row>
        <row r="1671">
          <cell r="A1671">
            <v>0</v>
          </cell>
          <cell r="B1671">
            <v>0</v>
          </cell>
          <cell r="C1671">
            <v>0</v>
          </cell>
        </row>
        <row r="1672">
          <cell r="A1672">
            <v>0</v>
          </cell>
          <cell r="B1672">
            <v>0</v>
          </cell>
          <cell r="C1672">
            <v>0</v>
          </cell>
        </row>
        <row r="1673">
          <cell r="A1673">
            <v>0</v>
          </cell>
          <cell r="B1673">
            <v>0</v>
          </cell>
          <cell r="C1673">
            <v>0</v>
          </cell>
        </row>
        <row r="1674">
          <cell r="A1674">
            <v>0</v>
          </cell>
          <cell r="B1674">
            <v>0</v>
          </cell>
          <cell r="C1674">
            <v>0</v>
          </cell>
        </row>
        <row r="1675">
          <cell r="A1675">
            <v>0</v>
          </cell>
          <cell r="B1675">
            <v>0</v>
          </cell>
          <cell r="C1675">
            <v>0</v>
          </cell>
        </row>
        <row r="1676">
          <cell r="A1676">
            <v>0</v>
          </cell>
          <cell r="B1676">
            <v>0</v>
          </cell>
          <cell r="C1676">
            <v>0</v>
          </cell>
        </row>
        <row r="1677">
          <cell r="A1677">
            <v>0</v>
          </cell>
          <cell r="B1677">
            <v>0</v>
          </cell>
          <cell r="C1677">
            <v>0</v>
          </cell>
        </row>
        <row r="1678">
          <cell r="A1678">
            <v>0</v>
          </cell>
          <cell r="B1678">
            <v>0</v>
          </cell>
          <cell r="C1678">
            <v>0</v>
          </cell>
        </row>
        <row r="1679">
          <cell r="A1679">
            <v>0</v>
          </cell>
          <cell r="B1679">
            <v>0</v>
          </cell>
          <cell r="C1679">
            <v>0</v>
          </cell>
        </row>
        <row r="1680">
          <cell r="A1680">
            <v>0</v>
          </cell>
          <cell r="B1680">
            <v>0</v>
          </cell>
          <cell r="C1680">
            <v>0</v>
          </cell>
        </row>
        <row r="1681">
          <cell r="A1681">
            <v>0</v>
          </cell>
          <cell r="B1681">
            <v>0</v>
          </cell>
          <cell r="C1681">
            <v>0</v>
          </cell>
        </row>
        <row r="1682">
          <cell r="A1682">
            <v>0</v>
          </cell>
          <cell r="B1682">
            <v>0</v>
          </cell>
          <cell r="C1682">
            <v>0</v>
          </cell>
        </row>
        <row r="1683">
          <cell r="A1683">
            <v>0</v>
          </cell>
          <cell r="B1683">
            <v>0</v>
          </cell>
          <cell r="C1683">
            <v>0</v>
          </cell>
        </row>
        <row r="1684">
          <cell r="A1684">
            <v>0</v>
          </cell>
          <cell r="B1684">
            <v>0</v>
          </cell>
          <cell r="C1684">
            <v>0</v>
          </cell>
        </row>
        <row r="1685">
          <cell r="A1685">
            <v>0</v>
          </cell>
          <cell r="B1685">
            <v>0</v>
          </cell>
          <cell r="C1685">
            <v>0</v>
          </cell>
        </row>
        <row r="1686">
          <cell r="A1686">
            <v>0</v>
          </cell>
          <cell r="B1686">
            <v>0</v>
          </cell>
          <cell r="C1686">
            <v>0</v>
          </cell>
        </row>
        <row r="1687">
          <cell r="A1687">
            <v>0</v>
          </cell>
          <cell r="B1687">
            <v>0</v>
          </cell>
          <cell r="C1687">
            <v>0</v>
          </cell>
        </row>
        <row r="1688">
          <cell r="A1688">
            <v>0</v>
          </cell>
          <cell r="B1688">
            <v>0</v>
          </cell>
          <cell r="C1688">
            <v>0</v>
          </cell>
        </row>
        <row r="1689">
          <cell r="A1689">
            <v>0</v>
          </cell>
          <cell r="B1689">
            <v>0</v>
          </cell>
          <cell r="C1689">
            <v>0</v>
          </cell>
        </row>
        <row r="1690">
          <cell r="A1690">
            <v>0</v>
          </cell>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4">
          <cell r="A1694">
            <v>0</v>
          </cell>
          <cell r="B1694">
            <v>0</v>
          </cell>
          <cell r="C1694">
            <v>0</v>
          </cell>
        </row>
        <row r="1695">
          <cell r="A1695">
            <v>0</v>
          </cell>
          <cell r="B1695">
            <v>0</v>
          </cell>
          <cell r="C1695">
            <v>0</v>
          </cell>
        </row>
        <row r="1696">
          <cell r="A1696">
            <v>0</v>
          </cell>
          <cell r="B1696">
            <v>0</v>
          </cell>
          <cell r="C1696">
            <v>0</v>
          </cell>
        </row>
        <row r="1697">
          <cell r="A1697">
            <v>0</v>
          </cell>
          <cell r="B1697">
            <v>0</v>
          </cell>
          <cell r="C1697">
            <v>0</v>
          </cell>
        </row>
        <row r="1698">
          <cell r="A1698">
            <v>0</v>
          </cell>
          <cell r="B1698">
            <v>0</v>
          </cell>
          <cell r="C1698">
            <v>0</v>
          </cell>
        </row>
        <row r="1699">
          <cell r="A1699">
            <v>0</v>
          </cell>
          <cell r="B1699">
            <v>0</v>
          </cell>
          <cell r="C1699">
            <v>0</v>
          </cell>
        </row>
        <row r="1700">
          <cell r="A1700">
            <v>0</v>
          </cell>
          <cell r="B1700">
            <v>0</v>
          </cell>
          <cell r="C1700">
            <v>0</v>
          </cell>
        </row>
        <row r="1701">
          <cell r="A1701">
            <v>0</v>
          </cell>
          <cell r="B1701">
            <v>0</v>
          </cell>
          <cell r="C1701">
            <v>0</v>
          </cell>
        </row>
        <row r="1702">
          <cell r="A1702">
            <v>0</v>
          </cell>
          <cell r="B1702">
            <v>0</v>
          </cell>
          <cell r="C1702">
            <v>0</v>
          </cell>
        </row>
        <row r="1703">
          <cell r="A1703">
            <v>0</v>
          </cell>
          <cell r="B1703">
            <v>0</v>
          </cell>
          <cell r="C1703">
            <v>0</v>
          </cell>
        </row>
        <row r="1704">
          <cell r="A1704">
            <v>0</v>
          </cell>
          <cell r="B1704">
            <v>0</v>
          </cell>
          <cell r="C1704">
            <v>0</v>
          </cell>
        </row>
        <row r="1705">
          <cell r="A1705">
            <v>0</v>
          </cell>
          <cell r="B1705">
            <v>0</v>
          </cell>
          <cell r="C1705">
            <v>0</v>
          </cell>
        </row>
        <row r="1706">
          <cell r="A1706">
            <v>0</v>
          </cell>
          <cell r="B1706">
            <v>0</v>
          </cell>
          <cell r="C1706">
            <v>0</v>
          </cell>
        </row>
        <row r="1707">
          <cell r="A1707">
            <v>0</v>
          </cell>
          <cell r="B1707">
            <v>0</v>
          </cell>
          <cell r="C1707">
            <v>0</v>
          </cell>
        </row>
        <row r="1708">
          <cell r="A1708">
            <v>0</v>
          </cell>
          <cell r="B1708">
            <v>0</v>
          </cell>
          <cell r="C1708">
            <v>0</v>
          </cell>
        </row>
        <row r="1709">
          <cell r="A1709">
            <v>0</v>
          </cell>
          <cell r="B1709">
            <v>0</v>
          </cell>
          <cell r="C1709">
            <v>0</v>
          </cell>
        </row>
        <row r="1710">
          <cell r="A1710">
            <v>0</v>
          </cell>
          <cell r="B1710">
            <v>0</v>
          </cell>
          <cell r="C1710">
            <v>0</v>
          </cell>
        </row>
        <row r="1711">
          <cell r="A1711">
            <v>0</v>
          </cell>
          <cell r="B1711">
            <v>0</v>
          </cell>
          <cell r="C1711">
            <v>0</v>
          </cell>
        </row>
        <row r="1712">
          <cell r="A1712">
            <v>0</v>
          </cell>
          <cell r="B1712">
            <v>0</v>
          </cell>
          <cell r="C1712">
            <v>0</v>
          </cell>
        </row>
        <row r="1713">
          <cell r="A1713">
            <v>0</v>
          </cell>
          <cell r="B1713">
            <v>0</v>
          </cell>
          <cell r="C1713">
            <v>0</v>
          </cell>
        </row>
        <row r="1714">
          <cell r="A1714">
            <v>0</v>
          </cell>
          <cell r="B1714">
            <v>0</v>
          </cell>
          <cell r="C1714">
            <v>0</v>
          </cell>
        </row>
        <row r="1715">
          <cell r="A1715">
            <v>0</v>
          </cell>
          <cell r="B1715">
            <v>0</v>
          </cell>
          <cell r="C1715">
            <v>0</v>
          </cell>
        </row>
        <row r="1716">
          <cell r="A1716">
            <v>0</v>
          </cell>
          <cell r="B1716">
            <v>0</v>
          </cell>
          <cell r="C1716">
            <v>0</v>
          </cell>
        </row>
        <row r="1717">
          <cell r="A1717">
            <v>0</v>
          </cell>
          <cell r="B1717">
            <v>0</v>
          </cell>
          <cell r="C1717">
            <v>0</v>
          </cell>
        </row>
        <row r="1718">
          <cell r="A1718">
            <v>0</v>
          </cell>
          <cell r="B1718">
            <v>0</v>
          </cell>
          <cell r="C1718">
            <v>0</v>
          </cell>
        </row>
        <row r="1719">
          <cell r="A1719">
            <v>0</v>
          </cell>
          <cell r="B1719">
            <v>0</v>
          </cell>
          <cell r="C1719">
            <v>0</v>
          </cell>
        </row>
        <row r="1720">
          <cell r="A1720">
            <v>0</v>
          </cell>
          <cell r="B1720">
            <v>0</v>
          </cell>
          <cell r="C1720">
            <v>0</v>
          </cell>
        </row>
        <row r="1721">
          <cell r="A1721">
            <v>0</v>
          </cell>
          <cell r="B1721">
            <v>0</v>
          </cell>
          <cell r="C1721">
            <v>0</v>
          </cell>
        </row>
        <row r="1722">
          <cell r="A1722">
            <v>0</v>
          </cell>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6">
          <cell r="A1726">
            <v>0</v>
          </cell>
          <cell r="B1726">
            <v>0</v>
          </cell>
          <cell r="C1726">
            <v>0</v>
          </cell>
        </row>
        <row r="1727">
          <cell r="A1727">
            <v>0</v>
          </cell>
          <cell r="B1727">
            <v>0</v>
          </cell>
          <cell r="C1727">
            <v>0</v>
          </cell>
        </row>
        <row r="1728">
          <cell r="A1728">
            <v>0</v>
          </cell>
          <cell r="B1728">
            <v>0</v>
          </cell>
          <cell r="C1728">
            <v>0</v>
          </cell>
        </row>
        <row r="1729">
          <cell r="A1729">
            <v>0</v>
          </cell>
          <cell r="B1729">
            <v>0</v>
          </cell>
          <cell r="C1729">
            <v>0</v>
          </cell>
        </row>
        <row r="1730">
          <cell r="A1730">
            <v>0</v>
          </cell>
          <cell r="B1730">
            <v>0</v>
          </cell>
          <cell r="C1730">
            <v>0</v>
          </cell>
        </row>
        <row r="1731">
          <cell r="A1731">
            <v>0</v>
          </cell>
          <cell r="B1731">
            <v>0</v>
          </cell>
          <cell r="C1731">
            <v>0</v>
          </cell>
        </row>
        <row r="1732">
          <cell r="A1732">
            <v>0</v>
          </cell>
          <cell r="B1732">
            <v>0</v>
          </cell>
          <cell r="C1732">
            <v>0</v>
          </cell>
        </row>
        <row r="1733">
          <cell r="A1733">
            <v>0</v>
          </cell>
          <cell r="B1733">
            <v>0</v>
          </cell>
          <cell r="C1733">
            <v>0</v>
          </cell>
        </row>
        <row r="1734">
          <cell r="A1734">
            <v>0</v>
          </cell>
          <cell r="B1734">
            <v>0</v>
          </cell>
          <cell r="C1734">
            <v>0</v>
          </cell>
        </row>
        <row r="1735">
          <cell r="A1735">
            <v>0</v>
          </cell>
          <cell r="B1735">
            <v>0</v>
          </cell>
          <cell r="C1735">
            <v>0</v>
          </cell>
        </row>
        <row r="1736">
          <cell r="A1736">
            <v>0</v>
          </cell>
          <cell r="B1736">
            <v>0</v>
          </cell>
          <cell r="C1736">
            <v>0</v>
          </cell>
        </row>
        <row r="1737">
          <cell r="A1737">
            <v>0</v>
          </cell>
          <cell r="B1737">
            <v>0</v>
          </cell>
          <cell r="C1737">
            <v>0</v>
          </cell>
        </row>
        <row r="1738">
          <cell r="A1738">
            <v>0</v>
          </cell>
          <cell r="B1738">
            <v>0</v>
          </cell>
          <cell r="C1738">
            <v>0</v>
          </cell>
        </row>
        <row r="1739">
          <cell r="A1739">
            <v>0</v>
          </cell>
          <cell r="B1739">
            <v>0</v>
          </cell>
          <cell r="C1739">
            <v>0</v>
          </cell>
        </row>
        <row r="1740">
          <cell r="A1740">
            <v>0</v>
          </cell>
          <cell r="B1740">
            <v>0</v>
          </cell>
          <cell r="C1740">
            <v>0</v>
          </cell>
        </row>
        <row r="1741">
          <cell r="A1741">
            <v>0</v>
          </cell>
          <cell r="B1741">
            <v>0</v>
          </cell>
          <cell r="C1741">
            <v>0</v>
          </cell>
        </row>
        <row r="1742">
          <cell r="A1742">
            <v>0</v>
          </cell>
          <cell r="B1742">
            <v>0</v>
          </cell>
          <cell r="C1742">
            <v>0</v>
          </cell>
        </row>
        <row r="1743">
          <cell r="A1743">
            <v>0</v>
          </cell>
          <cell r="B1743">
            <v>0</v>
          </cell>
          <cell r="C1743">
            <v>0</v>
          </cell>
        </row>
        <row r="1744">
          <cell r="A1744">
            <v>0</v>
          </cell>
          <cell r="B1744">
            <v>0</v>
          </cell>
          <cell r="C1744">
            <v>0</v>
          </cell>
        </row>
        <row r="1745">
          <cell r="A1745">
            <v>0</v>
          </cell>
          <cell r="B1745">
            <v>0</v>
          </cell>
          <cell r="C1745">
            <v>0</v>
          </cell>
        </row>
        <row r="1746">
          <cell r="A1746">
            <v>0</v>
          </cell>
          <cell r="B1746">
            <v>0</v>
          </cell>
          <cell r="C1746">
            <v>0</v>
          </cell>
        </row>
        <row r="1747">
          <cell r="A1747">
            <v>0</v>
          </cell>
          <cell r="B1747">
            <v>0</v>
          </cell>
          <cell r="C1747">
            <v>0</v>
          </cell>
        </row>
        <row r="1748">
          <cell r="A1748">
            <v>0</v>
          </cell>
          <cell r="B1748">
            <v>0</v>
          </cell>
          <cell r="C1748">
            <v>0</v>
          </cell>
        </row>
        <row r="1749">
          <cell r="A1749">
            <v>0</v>
          </cell>
          <cell r="B1749">
            <v>0</v>
          </cell>
          <cell r="C1749">
            <v>0</v>
          </cell>
        </row>
        <row r="1750">
          <cell r="A1750">
            <v>0</v>
          </cell>
          <cell r="B1750">
            <v>0</v>
          </cell>
          <cell r="C1750">
            <v>0</v>
          </cell>
        </row>
        <row r="1751">
          <cell r="A1751">
            <v>0</v>
          </cell>
          <cell r="B1751">
            <v>0</v>
          </cell>
          <cell r="C1751">
            <v>0</v>
          </cell>
        </row>
        <row r="1752">
          <cell r="A1752">
            <v>0</v>
          </cell>
          <cell r="B1752">
            <v>0</v>
          </cell>
          <cell r="C1752">
            <v>0</v>
          </cell>
        </row>
        <row r="1753">
          <cell r="A1753">
            <v>0</v>
          </cell>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7">
          <cell r="A1757">
            <v>0</v>
          </cell>
          <cell r="B1757">
            <v>0</v>
          </cell>
          <cell r="C1757">
            <v>0</v>
          </cell>
        </row>
        <row r="1758">
          <cell r="A1758">
            <v>0</v>
          </cell>
          <cell r="B1758">
            <v>0</v>
          </cell>
          <cell r="C1758">
            <v>0</v>
          </cell>
        </row>
        <row r="1759">
          <cell r="A1759">
            <v>0</v>
          </cell>
          <cell r="B1759">
            <v>0</v>
          </cell>
          <cell r="C1759">
            <v>0</v>
          </cell>
        </row>
        <row r="1760">
          <cell r="A1760">
            <v>0</v>
          </cell>
          <cell r="B1760">
            <v>0</v>
          </cell>
          <cell r="C1760">
            <v>0</v>
          </cell>
        </row>
        <row r="1761">
          <cell r="A1761">
            <v>0</v>
          </cell>
          <cell r="B1761">
            <v>0</v>
          </cell>
          <cell r="C1761">
            <v>0</v>
          </cell>
        </row>
        <row r="1762">
          <cell r="A1762">
            <v>0</v>
          </cell>
          <cell r="B1762">
            <v>0</v>
          </cell>
          <cell r="C1762">
            <v>0</v>
          </cell>
        </row>
        <row r="1763">
          <cell r="A1763">
            <v>0</v>
          </cell>
          <cell r="B1763">
            <v>0</v>
          </cell>
          <cell r="C1763">
            <v>0</v>
          </cell>
        </row>
        <row r="1764">
          <cell r="A1764">
            <v>0</v>
          </cell>
          <cell r="B1764">
            <v>0</v>
          </cell>
          <cell r="C1764">
            <v>0</v>
          </cell>
        </row>
        <row r="1765">
          <cell r="A1765">
            <v>0</v>
          </cell>
          <cell r="B1765">
            <v>0</v>
          </cell>
          <cell r="C1765">
            <v>0</v>
          </cell>
        </row>
        <row r="1766">
          <cell r="A1766">
            <v>0</v>
          </cell>
          <cell r="B1766">
            <v>0</v>
          </cell>
          <cell r="C1766">
            <v>0</v>
          </cell>
        </row>
        <row r="1767">
          <cell r="A1767">
            <v>0</v>
          </cell>
          <cell r="B1767">
            <v>0</v>
          </cell>
          <cell r="C1767">
            <v>0</v>
          </cell>
        </row>
        <row r="1768">
          <cell r="A1768">
            <v>0</v>
          </cell>
          <cell r="B1768">
            <v>0</v>
          </cell>
          <cell r="C1768">
            <v>0</v>
          </cell>
        </row>
        <row r="1769">
          <cell r="A1769">
            <v>0</v>
          </cell>
          <cell r="B1769">
            <v>0</v>
          </cell>
          <cell r="C1769">
            <v>0</v>
          </cell>
        </row>
        <row r="1770">
          <cell r="A1770">
            <v>0</v>
          </cell>
          <cell r="B1770">
            <v>0</v>
          </cell>
          <cell r="C1770">
            <v>0</v>
          </cell>
        </row>
        <row r="1771">
          <cell r="A1771">
            <v>0</v>
          </cell>
          <cell r="B1771">
            <v>0</v>
          </cell>
          <cell r="C1771">
            <v>0</v>
          </cell>
        </row>
        <row r="1772">
          <cell r="A1772">
            <v>0</v>
          </cell>
          <cell r="B1772">
            <v>0</v>
          </cell>
          <cell r="C1772">
            <v>0</v>
          </cell>
        </row>
        <row r="1773">
          <cell r="A1773">
            <v>0</v>
          </cell>
          <cell r="B1773">
            <v>0</v>
          </cell>
          <cell r="C1773">
            <v>0</v>
          </cell>
        </row>
        <row r="1774">
          <cell r="A1774">
            <v>0</v>
          </cell>
          <cell r="B1774">
            <v>0</v>
          </cell>
          <cell r="C1774">
            <v>0</v>
          </cell>
        </row>
        <row r="1775">
          <cell r="A1775">
            <v>0</v>
          </cell>
          <cell r="B1775">
            <v>0</v>
          </cell>
          <cell r="C1775">
            <v>0</v>
          </cell>
        </row>
        <row r="1776">
          <cell r="A1776">
            <v>0</v>
          </cell>
          <cell r="B1776">
            <v>0</v>
          </cell>
          <cell r="C1776">
            <v>0</v>
          </cell>
        </row>
        <row r="1777">
          <cell r="A1777">
            <v>0</v>
          </cell>
          <cell r="B1777">
            <v>0</v>
          </cell>
          <cell r="C1777">
            <v>0</v>
          </cell>
        </row>
        <row r="1778">
          <cell r="A1778">
            <v>0</v>
          </cell>
          <cell r="B1778">
            <v>0</v>
          </cell>
          <cell r="C1778">
            <v>0</v>
          </cell>
        </row>
        <row r="1779">
          <cell r="A1779">
            <v>0</v>
          </cell>
          <cell r="B1779">
            <v>0</v>
          </cell>
          <cell r="C1779">
            <v>0</v>
          </cell>
        </row>
        <row r="1780">
          <cell r="A1780">
            <v>0</v>
          </cell>
          <cell r="B1780">
            <v>0</v>
          </cell>
          <cell r="C1780">
            <v>0</v>
          </cell>
        </row>
        <row r="1781">
          <cell r="A1781">
            <v>0</v>
          </cell>
          <cell r="B1781">
            <v>0</v>
          </cell>
          <cell r="C1781">
            <v>0</v>
          </cell>
        </row>
        <row r="1782">
          <cell r="A1782">
            <v>0</v>
          </cell>
          <cell r="B1782">
            <v>0</v>
          </cell>
          <cell r="C1782">
            <v>0</v>
          </cell>
        </row>
        <row r="1783">
          <cell r="A1783">
            <v>0</v>
          </cell>
          <cell r="B1783">
            <v>0</v>
          </cell>
          <cell r="C1783">
            <v>0</v>
          </cell>
        </row>
        <row r="1784">
          <cell r="A1784">
            <v>0</v>
          </cell>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8">
          <cell r="A1788">
            <v>0</v>
          </cell>
          <cell r="B1788">
            <v>0</v>
          </cell>
          <cell r="C1788">
            <v>0</v>
          </cell>
        </row>
        <row r="1789">
          <cell r="A1789">
            <v>0</v>
          </cell>
          <cell r="B1789">
            <v>0</v>
          </cell>
          <cell r="C1789">
            <v>0</v>
          </cell>
        </row>
        <row r="1790">
          <cell r="A1790">
            <v>0</v>
          </cell>
          <cell r="B1790">
            <v>0</v>
          </cell>
          <cell r="C1790">
            <v>0</v>
          </cell>
        </row>
        <row r="1791">
          <cell r="A1791">
            <v>0</v>
          </cell>
          <cell r="B1791">
            <v>0</v>
          </cell>
          <cell r="C1791">
            <v>0</v>
          </cell>
        </row>
        <row r="1792">
          <cell r="A1792">
            <v>0</v>
          </cell>
          <cell r="B1792">
            <v>0</v>
          </cell>
          <cell r="C1792">
            <v>0</v>
          </cell>
        </row>
        <row r="1793">
          <cell r="A1793">
            <v>0</v>
          </cell>
          <cell r="B1793">
            <v>0</v>
          </cell>
          <cell r="C1793">
            <v>0</v>
          </cell>
        </row>
        <row r="1794">
          <cell r="A1794">
            <v>0</v>
          </cell>
          <cell r="B1794">
            <v>0</v>
          </cell>
          <cell r="C1794">
            <v>0</v>
          </cell>
        </row>
        <row r="1795">
          <cell r="A1795">
            <v>0</v>
          </cell>
          <cell r="B1795">
            <v>0</v>
          </cell>
          <cell r="C1795">
            <v>0</v>
          </cell>
        </row>
        <row r="1796">
          <cell r="A1796">
            <v>0</v>
          </cell>
          <cell r="B1796">
            <v>0</v>
          </cell>
          <cell r="C1796">
            <v>0</v>
          </cell>
        </row>
        <row r="1797">
          <cell r="A1797">
            <v>0</v>
          </cell>
          <cell r="B1797">
            <v>0</v>
          </cell>
          <cell r="C1797">
            <v>0</v>
          </cell>
        </row>
        <row r="1798">
          <cell r="A1798">
            <v>0</v>
          </cell>
          <cell r="B1798">
            <v>0</v>
          </cell>
          <cell r="C1798">
            <v>0</v>
          </cell>
        </row>
        <row r="1799">
          <cell r="A1799">
            <v>0</v>
          </cell>
          <cell r="B1799">
            <v>0</v>
          </cell>
          <cell r="C1799">
            <v>0</v>
          </cell>
        </row>
        <row r="1800">
          <cell r="A1800">
            <v>0</v>
          </cell>
          <cell r="B1800">
            <v>0</v>
          </cell>
          <cell r="C1800">
            <v>0</v>
          </cell>
        </row>
        <row r="1801">
          <cell r="A1801">
            <v>0</v>
          </cell>
          <cell r="B1801">
            <v>0</v>
          </cell>
          <cell r="C1801">
            <v>0</v>
          </cell>
        </row>
        <row r="1802">
          <cell r="A1802">
            <v>0</v>
          </cell>
          <cell r="B1802">
            <v>0</v>
          </cell>
          <cell r="C1802">
            <v>0</v>
          </cell>
        </row>
        <row r="1803">
          <cell r="A1803">
            <v>0</v>
          </cell>
          <cell r="B1803">
            <v>0</v>
          </cell>
          <cell r="C1803">
            <v>0</v>
          </cell>
        </row>
        <row r="1804">
          <cell r="A1804">
            <v>0</v>
          </cell>
          <cell r="B1804">
            <v>0</v>
          </cell>
          <cell r="C1804">
            <v>0</v>
          </cell>
        </row>
        <row r="1805">
          <cell r="A1805">
            <v>0</v>
          </cell>
          <cell r="B1805">
            <v>0</v>
          </cell>
          <cell r="C1805">
            <v>0</v>
          </cell>
        </row>
        <row r="1806">
          <cell r="A1806">
            <v>0</v>
          </cell>
          <cell r="B1806">
            <v>0</v>
          </cell>
          <cell r="C1806">
            <v>0</v>
          </cell>
        </row>
        <row r="1807">
          <cell r="A1807">
            <v>0</v>
          </cell>
          <cell r="B1807">
            <v>0</v>
          </cell>
          <cell r="C1807">
            <v>0</v>
          </cell>
        </row>
        <row r="1808">
          <cell r="A1808">
            <v>0</v>
          </cell>
          <cell r="B1808">
            <v>0</v>
          </cell>
          <cell r="C1808">
            <v>0</v>
          </cell>
        </row>
        <row r="1809">
          <cell r="A1809">
            <v>0</v>
          </cell>
          <cell r="B1809">
            <v>0</v>
          </cell>
          <cell r="C1809">
            <v>0</v>
          </cell>
        </row>
        <row r="1810">
          <cell r="A1810">
            <v>0</v>
          </cell>
          <cell r="B1810">
            <v>0</v>
          </cell>
          <cell r="C1810">
            <v>0</v>
          </cell>
        </row>
        <row r="1811">
          <cell r="A1811">
            <v>0</v>
          </cell>
          <cell r="B1811">
            <v>0</v>
          </cell>
          <cell r="C1811">
            <v>0</v>
          </cell>
        </row>
        <row r="1812">
          <cell r="A1812">
            <v>0</v>
          </cell>
          <cell r="B1812">
            <v>0</v>
          </cell>
          <cell r="C1812">
            <v>0</v>
          </cell>
        </row>
        <row r="1813">
          <cell r="A1813">
            <v>0</v>
          </cell>
          <cell r="B1813">
            <v>0</v>
          </cell>
          <cell r="C1813">
            <v>0</v>
          </cell>
        </row>
        <row r="1814">
          <cell r="A1814">
            <v>0</v>
          </cell>
          <cell r="B1814">
            <v>0</v>
          </cell>
          <cell r="C1814">
            <v>0</v>
          </cell>
        </row>
        <row r="1815">
          <cell r="A1815">
            <v>0</v>
          </cell>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19">
          <cell r="A1819">
            <v>0</v>
          </cell>
          <cell r="B1819">
            <v>0</v>
          </cell>
          <cell r="C1819">
            <v>0</v>
          </cell>
        </row>
        <row r="1820">
          <cell r="A1820">
            <v>0</v>
          </cell>
          <cell r="B1820">
            <v>0</v>
          </cell>
          <cell r="C1820">
            <v>0</v>
          </cell>
        </row>
        <row r="1821">
          <cell r="A1821">
            <v>0</v>
          </cell>
          <cell r="B1821">
            <v>0</v>
          </cell>
          <cell r="C1821">
            <v>0</v>
          </cell>
        </row>
        <row r="1822">
          <cell r="A1822">
            <v>0</v>
          </cell>
          <cell r="B1822">
            <v>0</v>
          </cell>
          <cell r="C1822">
            <v>0</v>
          </cell>
        </row>
        <row r="1823">
          <cell r="A1823">
            <v>0</v>
          </cell>
          <cell r="B1823">
            <v>0</v>
          </cell>
          <cell r="C1823">
            <v>0</v>
          </cell>
        </row>
        <row r="1824">
          <cell r="A1824">
            <v>0</v>
          </cell>
          <cell r="B1824">
            <v>0</v>
          </cell>
          <cell r="C1824">
            <v>0</v>
          </cell>
        </row>
        <row r="1825">
          <cell r="A1825">
            <v>0</v>
          </cell>
          <cell r="B1825">
            <v>0</v>
          </cell>
          <cell r="C1825">
            <v>0</v>
          </cell>
        </row>
        <row r="1826">
          <cell r="A1826">
            <v>0</v>
          </cell>
          <cell r="B1826">
            <v>0</v>
          </cell>
          <cell r="C1826">
            <v>0</v>
          </cell>
        </row>
        <row r="1827">
          <cell r="A1827">
            <v>0</v>
          </cell>
          <cell r="B1827">
            <v>0</v>
          </cell>
          <cell r="C1827">
            <v>0</v>
          </cell>
        </row>
        <row r="1828">
          <cell r="A1828">
            <v>0</v>
          </cell>
          <cell r="B1828">
            <v>0</v>
          </cell>
          <cell r="C1828">
            <v>0</v>
          </cell>
        </row>
        <row r="1829">
          <cell r="A1829">
            <v>0</v>
          </cell>
          <cell r="B1829">
            <v>0</v>
          </cell>
          <cell r="C1829">
            <v>0</v>
          </cell>
        </row>
        <row r="1830">
          <cell r="A1830">
            <v>0</v>
          </cell>
          <cell r="B1830">
            <v>0</v>
          </cell>
          <cell r="C1830">
            <v>0</v>
          </cell>
        </row>
        <row r="1831">
          <cell r="A1831">
            <v>0</v>
          </cell>
          <cell r="B1831">
            <v>0</v>
          </cell>
          <cell r="C1831">
            <v>0</v>
          </cell>
        </row>
        <row r="1832">
          <cell r="A1832">
            <v>0</v>
          </cell>
          <cell r="B1832">
            <v>0</v>
          </cell>
          <cell r="C1832">
            <v>0</v>
          </cell>
        </row>
        <row r="1833">
          <cell r="A1833">
            <v>0</v>
          </cell>
          <cell r="B1833">
            <v>0</v>
          </cell>
          <cell r="C1833">
            <v>0</v>
          </cell>
        </row>
        <row r="1834">
          <cell r="A1834">
            <v>0</v>
          </cell>
          <cell r="B1834">
            <v>0</v>
          </cell>
          <cell r="C1834">
            <v>0</v>
          </cell>
        </row>
        <row r="1835">
          <cell r="A1835">
            <v>0</v>
          </cell>
          <cell r="B1835">
            <v>0</v>
          </cell>
          <cell r="C1835">
            <v>0</v>
          </cell>
        </row>
        <row r="1836">
          <cell r="A1836">
            <v>0</v>
          </cell>
          <cell r="B1836">
            <v>0</v>
          </cell>
          <cell r="C1836">
            <v>0</v>
          </cell>
        </row>
        <row r="1837">
          <cell r="A1837">
            <v>0</v>
          </cell>
          <cell r="B1837">
            <v>0</v>
          </cell>
          <cell r="C1837">
            <v>0</v>
          </cell>
        </row>
        <row r="1838">
          <cell r="A1838">
            <v>0</v>
          </cell>
          <cell r="B1838">
            <v>0</v>
          </cell>
          <cell r="C1838">
            <v>0</v>
          </cell>
        </row>
        <row r="1839">
          <cell r="A1839">
            <v>0</v>
          </cell>
          <cell r="B1839">
            <v>0</v>
          </cell>
          <cell r="C1839">
            <v>0</v>
          </cell>
        </row>
        <row r="1840">
          <cell r="A1840">
            <v>0</v>
          </cell>
          <cell r="B1840">
            <v>0</v>
          </cell>
          <cell r="C1840">
            <v>0</v>
          </cell>
        </row>
        <row r="1841">
          <cell r="A1841">
            <v>0</v>
          </cell>
          <cell r="B1841">
            <v>0</v>
          </cell>
          <cell r="C1841">
            <v>0</v>
          </cell>
        </row>
        <row r="1842">
          <cell r="A1842">
            <v>0</v>
          </cell>
          <cell r="B1842">
            <v>0</v>
          </cell>
          <cell r="C1842">
            <v>0</v>
          </cell>
        </row>
        <row r="1843">
          <cell r="A1843">
            <v>0</v>
          </cell>
          <cell r="B1843">
            <v>0</v>
          </cell>
          <cell r="C1843">
            <v>0</v>
          </cell>
        </row>
        <row r="1844">
          <cell r="A1844">
            <v>0</v>
          </cell>
          <cell r="B1844">
            <v>0</v>
          </cell>
          <cell r="C1844">
            <v>0</v>
          </cell>
        </row>
        <row r="1845">
          <cell r="A1845">
            <v>0</v>
          </cell>
          <cell r="B1845">
            <v>0</v>
          </cell>
          <cell r="C1845">
            <v>0</v>
          </cell>
        </row>
        <row r="1846">
          <cell r="A1846">
            <v>0</v>
          </cell>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0">
          <cell r="A1850">
            <v>0</v>
          </cell>
          <cell r="B1850">
            <v>0</v>
          </cell>
          <cell r="C1850">
            <v>0</v>
          </cell>
        </row>
        <row r="1851">
          <cell r="A1851">
            <v>0</v>
          </cell>
          <cell r="B1851">
            <v>0</v>
          </cell>
          <cell r="C1851">
            <v>0</v>
          </cell>
        </row>
        <row r="1852">
          <cell r="A1852">
            <v>0</v>
          </cell>
          <cell r="B1852">
            <v>0</v>
          </cell>
          <cell r="C1852">
            <v>0</v>
          </cell>
        </row>
        <row r="1853">
          <cell r="A1853">
            <v>0</v>
          </cell>
          <cell r="B1853">
            <v>0</v>
          </cell>
          <cell r="C1853">
            <v>0</v>
          </cell>
        </row>
        <row r="1854">
          <cell r="A1854">
            <v>0</v>
          </cell>
          <cell r="B1854">
            <v>0</v>
          </cell>
          <cell r="C1854">
            <v>0</v>
          </cell>
        </row>
        <row r="1855">
          <cell r="A1855">
            <v>0</v>
          </cell>
          <cell r="B1855">
            <v>0</v>
          </cell>
          <cell r="C1855">
            <v>0</v>
          </cell>
        </row>
        <row r="1856">
          <cell r="A1856">
            <v>0</v>
          </cell>
          <cell r="B1856">
            <v>0</v>
          </cell>
          <cell r="C1856">
            <v>0</v>
          </cell>
        </row>
        <row r="1857">
          <cell r="A1857">
            <v>0</v>
          </cell>
          <cell r="B1857">
            <v>0</v>
          </cell>
          <cell r="C1857">
            <v>0</v>
          </cell>
        </row>
        <row r="1858">
          <cell r="A1858">
            <v>0</v>
          </cell>
          <cell r="B1858">
            <v>0</v>
          </cell>
          <cell r="C1858">
            <v>0</v>
          </cell>
        </row>
        <row r="1859">
          <cell r="A1859">
            <v>0</v>
          </cell>
          <cell r="B1859">
            <v>0</v>
          </cell>
          <cell r="C1859">
            <v>0</v>
          </cell>
        </row>
        <row r="1860">
          <cell r="A1860">
            <v>0</v>
          </cell>
          <cell r="B1860">
            <v>0</v>
          </cell>
          <cell r="C1860">
            <v>0</v>
          </cell>
        </row>
        <row r="1861">
          <cell r="A1861">
            <v>0</v>
          </cell>
          <cell r="B1861">
            <v>0</v>
          </cell>
          <cell r="C1861">
            <v>0</v>
          </cell>
        </row>
        <row r="1862">
          <cell r="A1862">
            <v>0</v>
          </cell>
          <cell r="B1862">
            <v>0</v>
          </cell>
          <cell r="C1862">
            <v>0</v>
          </cell>
        </row>
        <row r="1863">
          <cell r="A1863">
            <v>0</v>
          </cell>
          <cell r="B1863">
            <v>0</v>
          </cell>
          <cell r="C1863">
            <v>0</v>
          </cell>
        </row>
        <row r="1864">
          <cell r="A1864">
            <v>0</v>
          </cell>
          <cell r="B1864">
            <v>0</v>
          </cell>
          <cell r="C1864">
            <v>0</v>
          </cell>
        </row>
        <row r="1865">
          <cell r="A1865">
            <v>0</v>
          </cell>
          <cell r="B1865">
            <v>0</v>
          </cell>
          <cell r="C1865">
            <v>0</v>
          </cell>
        </row>
        <row r="1866">
          <cell r="A1866">
            <v>0</v>
          </cell>
          <cell r="B1866">
            <v>0</v>
          </cell>
          <cell r="C1866">
            <v>0</v>
          </cell>
        </row>
        <row r="1867">
          <cell r="A1867">
            <v>0</v>
          </cell>
          <cell r="B1867">
            <v>0</v>
          </cell>
          <cell r="C1867">
            <v>0</v>
          </cell>
        </row>
        <row r="1868">
          <cell r="A1868">
            <v>0</v>
          </cell>
          <cell r="B1868">
            <v>0</v>
          </cell>
          <cell r="C1868">
            <v>0</v>
          </cell>
        </row>
        <row r="1869">
          <cell r="A1869">
            <v>0</v>
          </cell>
          <cell r="B1869">
            <v>0</v>
          </cell>
          <cell r="C1869">
            <v>0</v>
          </cell>
        </row>
        <row r="1870">
          <cell r="A1870">
            <v>0</v>
          </cell>
          <cell r="B1870">
            <v>0</v>
          </cell>
          <cell r="C1870">
            <v>0</v>
          </cell>
        </row>
        <row r="1871">
          <cell r="A1871">
            <v>0</v>
          </cell>
          <cell r="B1871">
            <v>0</v>
          </cell>
          <cell r="C1871">
            <v>0</v>
          </cell>
        </row>
        <row r="1872">
          <cell r="A1872">
            <v>0</v>
          </cell>
          <cell r="B1872">
            <v>0</v>
          </cell>
          <cell r="C1872">
            <v>0</v>
          </cell>
        </row>
        <row r="1873">
          <cell r="A1873">
            <v>0</v>
          </cell>
          <cell r="B1873">
            <v>0</v>
          </cell>
          <cell r="C1873">
            <v>0</v>
          </cell>
        </row>
        <row r="1874">
          <cell r="A1874">
            <v>0</v>
          </cell>
          <cell r="B1874">
            <v>0</v>
          </cell>
          <cell r="C1874">
            <v>0</v>
          </cell>
        </row>
        <row r="1875">
          <cell r="A1875">
            <v>0</v>
          </cell>
          <cell r="B1875">
            <v>0</v>
          </cell>
          <cell r="C1875">
            <v>0</v>
          </cell>
        </row>
        <row r="1876">
          <cell r="A1876">
            <v>0</v>
          </cell>
          <cell r="B1876">
            <v>0</v>
          </cell>
          <cell r="C1876">
            <v>0</v>
          </cell>
        </row>
        <row r="1877">
          <cell r="A1877">
            <v>0</v>
          </cell>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1">
          <cell r="A1881">
            <v>0</v>
          </cell>
          <cell r="B1881">
            <v>0</v>
          </cell>
          <cell r="C1881">
            <v>0</v>
          </cell>
        </row>
        <row r="1882">
          <cell r="A1882">
            <v>0</v>
          </cell>
          <cell r="B1882">
            <v>0</v>
          </cell>
          <cell r="C1882">
            <v>0</v>
          </cell>
        </row>
        <row r="1883">
          <cell r="A1883">
            <v>0</v>
          </cell>
          <cell r="B1883">
            <v>0</v>
          </cell>
          <cell r="C1883">
            <v>0</v>
          </cell>
        </row>
        <row r="1884">
          <cell r="A1884">
            <v>0</v>
          </cell>
          <cell r="B1884">
            <v>0</v>
          </cell>
          <cell r="C1884">
            <v>0</v>
          </cell>
        </row>
        <row r="1885">
          <cell r="A1885">
            <v>0</v>
          </cell>
          <cell r="B1885">
            <v>0</v>
          </cell>
          <cell r="C1885">
            <v>0</v>
          </cell>
        </row>
        <row r="1886">
          <cell r="A1886">
            <v>0</v>
          </cell>
          <cell r="B1886">
            <v>0</v>
          </cell>
          <cell r="C1886">
            <v>0</v>
          </cell>
        </row>
        <row r="1887">
          <cell r="A1887">
            <v>0</v>
          </cell>
          <cell r="B1887">
            <v>0</v>
          </cell>
          <cell r="C1887">
            <v>0</v>
          </cell>
        </row>
        <row r="1888">
          <cell r="A1888">
            <v>0</v>
          </cell>
          <cell r="B1888">
            <v>0</v>
          </cell>
          <cell r="C1888">
            <v>0</v>
          </cell>
        </row>
        <row r="1889">
          <cell r="A1889">
            <v>0</v>
          </cell>
          <cell r="B1889">
            <v>0</v>
          </cell>
          <cell r="C1889">
            <v>0</v>
          </cell>
        </row>
        <row r="1890">
          <cell r="A1890">
            <v>0</v>
          </cell>
          <cell r="B1890">
            <v>0</v>
          </cell>
          <cell r="C1890">
            <v>0</v>
          </cell>
        </row>
        <row r="1891">
          <cell r="A1891">
            <v>0</v>
          </cell>
          <cell r="B1891">
            <v>0</v>
          </cell>
          <cell r="C1891">
            <v>0</v>
          </cell>
        </row>
        <row r="1892">
          <cell r="A1892">
            <v>0</v>
          </cell>
          <cell r="B1892">
            <v>0</v>
          </cell>
          <cell r="C1892">
            <v>0</v>
          </cell>
        </row>
        <row r="1893">
          <cell r="A1893">
            <v>0</v>
          </cell>
          <cell r="B1893">
            <v>0</v>
          </cell>
          <cell r="C1893">
            <v>0</v>
          </cell>
        </row>
        <row r="1894">
          <cell r="A1894">
            <v>0</v>
          </cell>
          <cell r="B1894">
            <v>0</v>
          </cell>
          <cell r="C1894">
            <v>0</v>
          </cell>
        </row>
        <row r="1895">
          <cell r="A1895">
            <v>0</v>
          </cell>
          <cell r="B1895">
            <v>0</v>
          </cell>
          <cell r="C1895">
            <v>0</v>
          </cell>
        </row>
        <row r="1896">
          <cell r="A1896">
            <v>0</v>
          </cell>
          <cell r="B1896">
            <v>0</v>
          </cell>
          <cell r="C1896">
            <v>0</v>
          </cell>
        </row>
        <row r="1897">
          <cell r="A1897">
            <v>0</v>
          </cell>
          <cell r="B1897">
            <v>0</v>
          </cell>
          <cell r="C1897">
            <v>0</v>
          </cell>
        </row>
        <row r="1898">
          <cell r="A1898">
            <v>0</v>
          </cell>
          <cell r="B1898">
            <v>0</v>
          </cell>
          <cell r="C1898">
            <v>0</v>
          </cell>
        </row>
        <row r="1899">
          <cell r="A1899">
            <v>0</v>
          </cell>
          <cell r="B1899">
            <v>0</v>
          </cell>
          <cell r="C1899">
            <v>0</v>
          </cell>
        </row>
        <row r="1900">
          <cell r="A1900">
            <v>0</v>
          </cell>
          <cell r="B1900">
            <v>0</v>
          </cell>
          <cell r="C1900">
            <v>0</v>
          </cell>
        </row>
        <row r="1901">
          <cell r="A1901">
            <v>0</v>
          </cell>
          <cell r="B1901">
            <v>0</v>
          </cell>
          <cell r="C1901">
            <v>0</v>
          </cell>
        </row>
        <row r="1902">
          <cell r="A1902">
            <v>0</v>
          </cell>
          <cell r="B1902">
            <v>0</v>
          </cell>
          <cell r="C1902">
            <v>0</v>
          </cell>
        </row>
        <row r="1903">
          <cell r="A1903">
            <v>0</v>
          </cell>
          <cell r="B1903">
            <v>0</v>
          </cell>
          <cell r="C1903">
            <v>0</v>
          </cell>
        </row>
        <row r="1904">
          <cell r="A1904">
            <v>0</v>
          </cell>
          <cell r="B1904">
            <v>0</v>
          </cell>
          <cell r="C1904">
            <v>0</v>
          </cell>
        </row>
        <row r="1905">
          <cell r="A1905">
            <v>0</v>
          </cell>
          <cell r="B1905">
            <v>0</v>
          </cell>
          <cell r="C1905">
            <v>0</v>
          </cell>
        </row>
        <row r="1906">
          <cell r="A1906">
            <v>0</v>
          </cell>
          <cell r="B1906">
            <v>0</v>
          </cell>
          <cell r="C1906">
            <v>0</v>
          </cell>
        </row>
        <row r="1907">
          <cell r="A1907">
            <v>0</v>
          </cell>
          <cell r="B1907">
            <v>0</v>
          </cell>
          <cell r="C1907">
            <v>0</v>
          </cell>
        </row>
        <row r="1908">
          <cell r="A1908">
            <v>0</v>
          </cell>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2">
          <cell r="A1912">
            <v>0</v>
          </cell>
          <cell r="B1912">
            <v>0</v>
          </cell>
          <cell r="C1912">
            <v>0</v>
          </cell>
        </row>
        <row r="1913">
          <cell r="A1913">
            <v>0</v>
          </cell>
          <cell r="B1913">
            <v>0</v>
          </cell>
          <cell r="C1913">
            <v>0</v>
          </cell>
        </row>
        <row r="1914">
          <cell r="A1914">
            <v>0</v>
          </cell>
          <cell r="B1914">
            <v>0</v>
          </cell>
          <cell r="C1914">
            <v>0</v>
          </cell>
        </row>
        <row r="1915">
          <cell r="A1915">
            <v>0</v>
          </cell>
          <cell r="B1915">
            <v>0</v>
          </cell>
          <cell r="C1915">
            <v>0</v>
          </cell>
        </row>
        <row r="1916">
          <cell r="A1916">
            <v>0</v>
          </cell>
          <cell r="B1916">
            <v>0</v>
          </cell>
          <cell r="C1916">
            <v>0</v>
          </cell>
        </row>
        <row r="1917">
          <cell r="A1917">
            <v>0</v>
          </cell>
          <cell r="B1917">
            <v>0</v>
          </cell>
          <cell r="C1917">
            <v>0</v>
          </cell>
        </row>
        <row r="1918">
          <cell r="A1918">
            <v>0</v>
          </cell>
          <cell r="B1918">
            <v>0</v>
          </cell>
          <cell r="C1918">
            <v>0</v>
          </cell>
        </row>
        <row r="1919">
          <cell r="A1919">
            <v>0</v>
          </cell>
          <cell r="B1919">
            <v>0</v>
          </cell>
          <cell r="C1919">
            <v>0</v>
          </cell>
        </row>
        <row r="1920">
          <cell r="A1920">
            <v>0</v>
          </cell>
          <cell r="B1920">
            <v>0</v>
          </cell>
          <cell r="C1920">
            <v>0</v>
          </cell>
        </row>
        <row r="1921">
          <cell r="A1921">
            <v>0</v>
          </cell>
          <cell r="B1921">
            <v>0</v>
          </cell>
          <cell r="C1921">
            <v>0</v>
          </cell>
        </row>
        <row r="1922">
          <cell r="A1922">
            <v>0</v>
          </cell>
          <cell r="B1922">
            <v>0</v>
          </cell>
          <cell r="C1922">
            <v>0</v>
          </cell>
        </row>
        <row r="1923">
          <cell r="A1923">
            <v>0</v>
          </cell>
          <cell r="B1923">
            <v>0</v>
          </cell>
          <cell r="C1923">
            <v>0</v>
          </cell>
        </row>
        <row r="1924">
          <cell r="A1924">
            <v>0</v>
          </cell>
          <cell r="B1924">
            <v>0</v>
          </cell>
          <cell r="C1924">
            <v>0</v>
          </cell>
        </row>
        <row r="1925">
          <cell r="A1925">
            <v>0</v>
          </cell>
          <cell r="B1925">
            <v>0</v>
          </cell>
          <cell r="C1925">
            <v>0</v>
          </cell>
        </row>
        <row r="1926">
          <cell r="A1926">
            <v>0</v>
          </cell>
          <cell r="B1926">
            <v>0</v>
          </cell>
          <cell r="C1926">
            <v>0</v>
          </cell>
        </row>
        <row r="1927">
          <cell r="A1927">
            <v>0</v>
          </cell>
          <cell r="B1927">
            <v>0</v>
          </cell>
          <cell r="C1927">
            <v>0</v>
          </cell>
        </row>
        <row r="1928">
          <cell r="A1928">
            <v>0</v>
          </cell>
          <cell r="B1928">
            <v>0</v>
          </cell>
          <cell r="C1928">
            <v>0</v>
          </cell>
        </row>
        <row r="1929">
          <cell r="A1929">
            <v>0</v>
          </cell>
          <cell r="B1929">
            <v>0</v>
          </cell>
          <cell r="C1929">
            <v>0</v>
          </cell>
        </row>
        <row r="1930">
          <cell r="A1930">
            <v>0</v>
          </cell>
          <cell r="B1930">
            <v>0</v>
          </cell>
          <cell r="C1930">
            <v>0</v>
          </cell>
        </row>
        <row r="1931">
          <cell r="A1931">
            <v>0</v>
          </cell>
          <cell r="B1931">
            <v>0</v>
          </cell>
          <cell r="C1931">
            <v>0</v>
          </cell>
        </row>
        <row r="1932">
          <cell r="A1932">
            <v>0</v>
          </cell>
          <cell r="B1932">
            <v>0</v>
          </cell>
          <cell r="C1932">
            <v>0</v>
          </cell>
        </row>
        <row r="1933">
          <cell r="A1933">
            <v>0</v>
          </cell>
          <cell r="B1933">
            <v>0</v>
          </cell>
          <cell r="C1933">
            <v>0</v>
          </cell>
        </row>
        <row r="1934">
          <cell r="A1934">
            <v>0</v>
          </cell>
          <cell r="B1934">
            <v>0</v>
          </cell>
          <cell r="C1934">
            <v>0</v>
          </cell>
        </row>
        <row r="1935">
          <cell r="A1935">
            <v>0</v>
          </cell>
          <cell r="B1935">
            <v>0</v>
          </cell>
          <cell r="C1935">
            <v>0</v>
          </cell>
        </row>
        <row r="1936">
          <cell r="A1936">
            <v>0</v>
          </cell>
          <cell r="B1936">
            <v>0</v>
          </cell>
          <cell r="C1936">
            <v>0</v>
          </cell>
        </row>
        <row r="1937">
          <cell r="A1937">
            <v>0</v>
          </cell>
          <cell r="B1937">
            <v>0</v>
          </cell>
          <cell r="C1937">
            <v>0</v>
          </cell>
        </row>
        <row r="1938">
          <cell r="A1938">
            <v>0</v>
          </cell>
          <cell r="B1938">
            <v>0</v>
          </cell>
          <cell r="C1938">
            <v>0</v>
          </cell>
        </row>
        <row r="1939">
          <cell r="A1939">
            <v>0</v>
          </cell>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3">
          <cell r="A1943">
            <v>0</v>
          </cell>
          <cell r="B1943">
            <v>0</v>
          </cell>
          <cell r="C1943">
            <v>0</v>
          </cell>
        </row>
        <row r="1944">
          <cell r="A1944">
            <v>0</v>
          </cell>
          <cell r="B1944">
            <v>0</v>
          </cell>
          <cell r="C1944">
            <v>0</v>
          </cell>
        </row>
        <row r="1945">
          <cell r="A1945">
            <v>0</v>
          </cell>
          <cell r="B1945">
            <v>0</v>
          </cell>
          <cell r="C1945">
            <v>0</v>
          </cell>
        </row>
        <row r="1946">
          <cell r="A1946">
            <v>0</v>
          </cell>
          <cell r="B1946">
            <v>0</v>
          </cell>
          <cell r="C1946">
            <v>0</v>
          </cell>
        </row>
        <row r="1947">
          <cell r="A1947">
            <v>0</v>
          </cell>
          <cell r="B1947">
            <v>0</v>
          </cell>
          <cell r="C1947">
            <v>0</v>
          </cell>
        </row>
        <row r="1948">
          <cell r="A1948">
            <v>0</v>
          </cell>
          <cell r="B1948">
            <v>0</v>
          </cell>
          <cell r="C1948">
            <v>0</v>
          </cell>
        </row>
        <row r="1949">
          <cell r="A1949">
            <v>0</v>
          </cell>
          <cell r="B1949">
            <v>0</v>
          </cell>
          <cell r="C1949">
            <v>0</v>
          </cell>
        </row>
        <row r="1950">
          <cell r="A1950">
            <v>0</v>
          </cell>
          <cell r="B1950">
            <v>0</v>
          </cell>
          <cell r="C1950">
            <v>0</v>
          </cell>
        </row>
        <row r="1951">
          <cell r="A1951">
            <v>0</v>
          </cell>
          <cell r="B1951">
            <v>0</v>
          </cell>
          <cell r="C1951">
            <v>0</v>
          </cell>
        </row>
        <row r="1952">
          <cell r="A1952">
            <v>0</v>
          </cell>
          <cell r="B1952">
            <v>0</v>
          </cell>
          <cell r="C1952">
            <v>0</v>
          </cell>
        </row>
        <row r="1953">
          <cell r="A1953">
            <v>0</v>
          </cell>
          <cell r="B1953">
            <v>0</v>
          </cell>
          <cell r="C1953">
            <v>0</v>
          </cell>
        </row>
        <row r="1954">
          <cell r="A1954">
            <v>0</v>
          </cell>
          <cell r="B1954">
            <v>0</v>
          </cell>
          <cell r="C1954">
            <v>0</v>
          </cell>
        </row>
        <row r="1955">
          <cell r="A1955">
            <v>0</v>
          </cell>
          <cell r="B1955">
            <v>0</v>
          </cell>
          <cell r="C1955">
            <v>0</v>
          </cell>
        </row>
        <row r="1956">
          <cell r="A1956">
            <v>0</v>
          </cell>
          <cell r="B1956">
            <v>0</v>
          </cell>
          <cell r="C1956">
            <v>0</v>
          </cell>
        </row>
        <row r="1957">
          <cell r="A1957">
            <v>0</v>
          </cell>
          <cell r="B1957">
            <v>0</v>
          </cell>
          <cell r="C1957">
            <v>0</v>
          </cell>
        </row>
        <row r="1958">
          <cell r="A1958">
            <v>0</v>
          </cell>
          <cell r="B1958">
            <v>0</v>
          </cell>
          <cell r="C1958">
            <v>0</v>
          </cell>
        </row>
        <row r="1959">
          <cell r="A1959">
            <v>0</v>
          </cell>
          <cell r="B1959">
            <v>0</v>
          </cell>
          <cell r="C1959">
            <v>0</v>
          </cell>
        </row>
        <row r="1960">
          <cell r="A1960">
            <v>0</v>
          </cell>
          <cell r="B1960">
            <v>0</v>
          </cell>
          <cell r="C1960">
            <v>0</v>
          </cell>
        </row>
        <row r="1961">
          <cell r="A1961">
            <v>0</v>
          </cell>
          <cell r="B1961">
            <v>0</v>
          </cell>
          <cell r="C1961">
            <v>0</v>
          </cell>
        </row>
        <row r="1962">
          <cell r="A1962">
            <v>0</v>
          </cell>
          <cell r="B1962">
            <v>0</v>
          </cell>
          <cell r="C1962">
            <v>0</v>
          </cell>
        </row>
        <row r="1963">
          <cell r="A1963">
            <v>0</v>
          </cell>
          <cell r="B1963">
            <v>0</v>
          </cell>
          <cell r="C1963">
            <v>0</v>
          </cell>
        </row>
        <row r="1964">
          <cell r="A1964">
            <v>0</v>
          </cell>
          <cell r="B1964">
            <v>0</v>
          </cell>
          <cell r="C1964">
            <v>0</v>
          </cell>
        </row>
        <row r="1965">
          <cell r="A1965">
            <v>0</v>
          </cell>
          <cell r="B1965">
            <v>0</v>
          </cell>
          <cell r="C1965">
            <v>0</v>
          </cell>
        </row>
        <row r="1966">
          <cell r="A1966">
            <v>0</v>
          </cell>
          <cell r="B1966">
            <v>0</v>
          </cell>
          <cell r="C1966">
            <v>0</v>
          </cell>
        </row>
        <row r="1967">
          <cell r="A1967">
            <v>0</v>
          </cell>
          <cell r="B1967">
            <v>0</v>
          </cell>
          <cell r="C1967">
            <v>0</v>
          </cell>
        </row>
        <row r="1968">
          <cell r="A1968">
            <v>0</v>
          </cell>
          <cell r="B1968">
            <v>0</v>
          </cell>
          <cell r="C1968">
            <v>0</v>
          </cell>
        </row>
        <row r="1969">
          <cell r="A1969">
            <v>0</v>
          </cell>
          <cell r="B1969">
            <v>0</v>
          </cell>
          <cell r="C1969">
            <v>0</v>
          </cell>
        </row>
        <row r="1970">
          <cell r="A1970">
            <v>0</v>
          </cell>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4">
          <cell r="A1974">
            <v>0</v>
          </cell>
          <cell r="B1974">
            <v>0</v>
          </cell>
          <cell r="C1974">
            <v>0</v>
          </cell>
        </row>
        <row r="1975">
          <cell r="A1975">
            <v>0</v>
          </cell>
          <cell r="B1975">
            <v>0</v>
          </cell>
          <cell r="C1975">
            <v>0</v>
          </cell>
        </row>
        <row r="1976">
          <cell r="A1976">
            <v>0</v>
          </cell>
          <cell r="B1976">
            <v>0</v>
          </cell>
          <cell r="C1976">
            <v>0</v>
          </cell>
        </row>
        <row r="1977">
          <cell r="A1977">
            <v>0</v>
          </cell>
          <cell r="B1977">
            <v>0</v>
          </cell>
          <cell r="C1977">
            <v>0</v>
          </cell>
        </row>
        <row r="1978">
          <cell r="A1978">
            <v>0</v>
          </cell>
          <cell r="B1978">
            <v>0</v>
          </cell>
          <cell r="C1978">
            <v>0</v>
          </cell>
        </row>
        <row r="1979">
          <cell r="A1979">
            <v>0</v>
          </cell>
          <cell r="B1979">
            <v>0</v>
          </cell>
          <cell r="C1979">
            <v>0</v>
          </cell>
        </row>
        <row r="1980">
          <cell r="A1980">
            <v>0</v>
          </cell>
          <cell r="B1980">
            <v>0</v>
          </cell>
          <cell r="C1980">
            <v>0</v>
          </cell>
        </row>
        <row r="1981">
          <cell r="A1981">
            <v>0</v>
          </cell>
          <cell r="B1981">
            <v>0</v>
          </cell>
          <cell r="C1981">
            <v>0</v>
          </cell>
        </row>
        <row r="1982">
          <cell r="A1982">
            <v>0</v>
          </cell>
          <cell r="B1982">
            <v>0</v>
          </cell>
          <cell r="C1982">
            <v>0</v>
          </cell>
        </row>
        <row r="1983">
          <cell r="A1983">
            <v>0</v>
          </cell>
          <cell r="B1983">
            <v>0</v>
          </cell>
          <cell r="C1983">
            <v>0</v>
          </cell>
        </row>
        <row r="1984">
          <cell r="A1984">
            <v>0</v>
          </cell>
          <cell r="B1984">
            <v>0</v>
          </cell>
          <cell r="C1984">
            <v>0</v>
          </cell>
        </row>
        <row r="1985">
          <cell r="A1985">
            <v>0</v>
          </cell>
          <cell r="B1985">
            <v>0</v>
          </cell>
          <cell r="C1985">
            <v>0</v>
          </cell>
        </row>
        <row r="1986">
          <cell r="A1986">
            <v>0</v>
          </cell>
          <cell r="B1986">
            <v>0</v>
          </cell>
          <cell r="C1986">
            <v>0</v>
          </cell>
        </row>
        <row r="1987">
          <cell r="A1987">
            <v>0</v>
          </cell>
          <cell r="B1987">
            <v>0</v>
          </cell>
          <cell r="C1987">
            <v>0</v>
          </cell>
        </row>
        <row r="1988">
          <cell r="A1988">
            <v>0</v>
          </cell>
          <cell r="B1988">
            <v>0</v>
          </cell>
          <cell r="C1988">
            <v>0</v>
          </cell>
        </row>
        <row r="1989">
          <cell r="A1989">
            <v>0</v>
          </cell>
          <cell r="B1989">
            <v>0</v>
          </cell>
          <cell r="C1989">
            <v>0</v>
          </cell>
        </row>
        <row r="1990">
          <cell r="A1990">
            <v>0</v>
          </cell>
          <cell r="B1990">
            <v>0</v>
          </cell>
          <cell r="C1990">
            <v>0</v>
          </cell>
        </row>
        <row r="1991">
          <cell r="A1991">
            <v>0</v>
          </cell>
          <cell r="B1991">
            <v>0</v>
          </cell>
          <cell r="C1991">
            <v>0</v>
          </cell>
        </row>
        <row r="1992">
          <cell r="A1992">
            <v>0</v>
          </cell>
          <cell r="B1992">
            <v>0</v>
          </cell>
          <cell r="C1992">
            <v>0</v>
          </cell>
        </row>
        <row r="1993">
          <cell r="A1993">
            <v>0</v>
          </cell>
          <cell r="B1993">
            <v>0</v>
          </cell>
          <cell r="C1993">
            <v>0</v>
          </cell>
        </row>
        <row r="1994">
          <cell r="A1994">
            <v>0</v>
          </cell>
          <cell r="B1994">
            <v>0</v>
          </cell>
          <cell r="C1994">
            <v>0</v>
          </cell>
        </row>
        <row r="1995">
          <cell r="A1995">
            <v>0</v>
          </cell>
          <cell r="B1995">
            <v>0</v>
          </cell>
          <cell r="C1995">
            <v>0</v>
          </cell>
        </row>
        <row r="1996">
          <cell r="A1996">
            <v>0</v>
          </cell>
          <cell r="B1996">
            <v>0</v>
          </cell>
          <cell r="C1996">
            <v>0</v>
          </cell>
        </row>
        <row r="1997">
          <cell r="A1997">
            <v>0</v>
          </cell>
          <cell r="B1997">
            <v>0</v>
          </cell>
          <cell r="C1997">
            <v>0</v>
          </cell>
        </row>
        <row r="1998">
          <cell r="A1998">
            <v>0</v>
          </cell>
          <cell r="B1998">
            <v>0</v>
          </cell>
          <cell r="C1998">
            <v>0</v>
          </cell>
        </row>
        <row r="1999">
          <cell r="A1999">
            <v>0</v>
          </cell>
          <cell r="B1999">
            <v>0</v>
          </cell>
          <cell r="C1999">
            <v>0</v>
          </cell>
        </row>
        <row r="2000">
          <cell r="A2000">
            <v>0</v>
          </cell>
          <cell r="B2000">
            <v>0</v>
          </cell>
          <cell r="C2000">
            <v>0</v>
          </cell>
        </row>
        <row r="2001">
          <cell r="A2001">
            <v>0</v>
          </cell>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5">
          <cell r="A2005">
            <v>0</v>
          </cell>
          <cell r="B2005">
            <v>0</v>
          </cell>
          <cell r="C2005">
            <v>0</v>
          </cell>
        </row>
        <row r="2006">
          <cell r="A2006">
            <v>0</v>
          </cell>
          <cell r="B2006">
            <v>0</v>
          </cell>
          <cell r="C2006">
            <v>0</v>
          </cell>
        </row>
        <row r="2007">
          <cell r="A2007">
            <v>0</v>
          </cell>
          <cell r="B2007">
            <v>0</v>
          </cell>
          <cell r="C2007">
            <v>0</v>
          </cell>
        </row>
        <row r="2008">
          <cell r="A2008">
            <v>0</v>
          </cell>
          <cell r="B2008">
            <v>0</v>
          </cell>
          <cell r="C2008">
            <v>0</v>
          </cell>
        </row>
        <row r="2009">
          <cell r="A2009">
            <v>0</v>
          </cell>
          <cell r="B2009">
            <v>0</v>
          </cell>
          <cell r="C2009">
            <v>0</v>
          </cell>
        </row>
        <row r="2010">
          <cell r="A2010">
            <v>0</v>
          </cell>
          <cell r="B2010">
            <v>0</v>
          </cell>
          <cell r="C2010">
            <v>0</v>
          </cell>
        </row>
        <row r="2011">
          <cell r="A2011">
            <v>0</v>
          </cell>
          <cell r="B2011">
            <v>0</v>
          </cell>
          <cell r="C2011">
            <v>0</v>
          </cell>
        </row>
        <row r="2012">
          <cell r="A2012">
            <v>0</v>
          </cell>
          <cell r="B2012">
            <v>0</v>
          </cell>
          <cell r="C2012">
            <v>0</v>
          </cell>
        </row>
        <row r="2013">
          <cell r="A2013">
            <v>0</v>
          </cell>
          <cell r="B2013">
            <v>0</v>
          </cell>
          <cell r="C2013">
            <v>0</v>
          </cell>
        </row>
        <row r="2014">
          <cell r="A2014">
            <v>0</v>
          </cell>
          <cell r="B2014">
            <v>0</v>
          </cell>
          <cell r="C2014">
            <v>0</v>
          </cell>
        </row>
        <row r="2015">
          <cell r="A2015">
            <v>0</v>
          </cell>
          <cell r="B2015">
            <v>0</v>
          </cell>
          <cell r="C2015">
            <v>0</v>
          </cell>
        </row>
        <row r="2016">
          <cell r="A2016">
            <v>0</v>
          </cell>
          <cell r="B2016">
            <v>0</v>
          </cell>
          <cell r="C2016">
            <v>0</v>
          </cell>
        </row>
        <row r="2017">
          <cell r="A2017">
            <v>0</v>
          </cell>
          <cell r="B2017">
            <v>0</v>
          </cell>
          <cell r="C2017">
            <v>0</v>
          </cell>
        </row>
        <row r="2018">
          <cell r="A2018">
            <v>0</v>
          </cell>
          <cell r="B2018">
            <v>0</v>
          </cell>
          <cell r="C2018">
            <v>0</v>
          </cell>
        </row>
        <row r="2019">
          <cell r="A2019">
            <v>0</v>
          </cell>
          <cell r="B2019">
            <v>0</v>
          </cell>
          <cell r="C2019">
            <v>0</v>
          </cell>
        </row>
        <row r="2020">
          <cell r="A2020">
            <v>0</v>
          </cell>
          <cell r="B2020">
            <v>0</v>
          </cell>
          <cell r="C2020">
            <v>0</v>
          </cell>
        </row>
        <row r="2021">
          <cell r="A2021">
            <v>0</v>
          </cell>
          <cell r="B2021">
            <v>0</v>
          </cell>
          <cell r="C2021">
            <v>0</v>
          </cell>
        </row>
        <row r="2022">
          <cell r="A2022">
            <v>0</v>
          </cell>
          <cell r="B2022">
            <v>0</v>
          </cell>
          <cell r="C2022">
            <v>0</v>
          </cell>
        </row>
        <row r="2023">
          <cell r="A2023">
            <v>0</v>
          </cell>
          <cell r="B2023">
            <v>0</v>
          </cell>
          <cell r="C2023">
            <v>0</v>
          </cell>
        </row>
        <row r="2024">
          <cell r="A2024">
            <v>0</v>
          </cell>
          <cell r="B2024">
            <v>0</v>
          </cell>
          <cell r="C2024">
            <v>0</v>
          </cell>
        </row>
        <row r="2025">
          <cell r="A2025">
            <v>0</v>
          </cell>
          <cell r="B2025">
            <v>0</v>
          </cell>
          <cell r="C2025">
            <v>0</v>
          </cell>
        </row>
        <row r="2026">
          <cell r="A2026">
            <v>0</v>
          </cell>
          <cell r="B2026">
            <v>0</v>
          </cell>
          <cell r="C2026">
            <v>0</v>
          </cell>
        </row>
        <row r="2027">
          <cell r="A2027">
            <v>0</v>
          </cell>
          <cell r="B2027">
            <v>0</v>
          </cell>
          <cell r="C2027">
            <v>0</v>
          </cell>
        </row>
        <row r="2028">
          <cell r="A2028">
            <v>0</v>
          </cell>
          <cell r="B2028">
            <v>0</v>
          </cell>
          <cell r="C2028">
            <v>0</v>
          </cell>
        </row>
        <row r="2029">
          <cell r="A2029">
            <v>0</v>
          </cell>
          <cell r="B2029">
            <v>0</v>
          </cell>
          <cell r="C2029">
            <v>0</v>
          </cell>
        </row>
        <row r="2030">
          <cell r="A2030">
            <v>0</v>
          </cell>
          <cell r="B2030">
            <v>0</v>
          </cell>
          <cell r="C2030">
            <v>0</v>
          </cell>
        </row>
        <row r="2031">
          <cell r="A2031">
            <v>0</v>
          </cell>
          <cell r="B2031">
            <v>0</v>
          </cell>
          <cell r="C2031">
            <v>0</v>
          </cell>
        </row>
        <row r="2032">
          <cell r="A2032">
            <v>0</v>
          </cell>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6">
          <cell r="A2036">
            <v>0</v>
          </cell>
          <cell r="B2036">
            <v>0</v>
          </cell>
          <cell r="C2036">
            <v>0</v>
          </cell>
        </row>
        <row r="2037">
          <cell r="A2037">
            <v>0</v>
          </cell>
          <cell r="B2037">
            <v>0</v>
          </cell>
          <cell r="C2037">
            <v>0</v>
          </cell>
        </row>
        <row r="2038">
          <cell r="A2038">
            <v>0</v>
          </cell>
          <cell r="B2038">
            <v>0</v>
          </cell>
          <cell r="C2038">
            <v>0</v>
          </cell>
        </row>
        <row r="2039">
          <cell r="A2039">
            <v>0</v>
          </cell>
          <cell r="B2039">
            <v>0</v>
          </cell>
          <cell r="C2039">
            <v>0</v>
          </cell>
        </row>
        <row r="2040">
          <cell r="A2040">
            <v>0</v>
          </cell>
          <cell r="B2040">
            <v>0</v>
          </cell>
          <cell r="C2040">
            <v>0</v>
          </cell>
        </row>
        <row r="2041">
          <cell r="A2041">
            <v>0</v>
          </cell>
          <cell r="B2041">
            <v>0</v>
          </cell>
          <cell r="C2041">
            <v>0</v>
          </cell>
        </row>
        <row r="2042">
          <cell r="A2042">
            <v>0</v>
          </cell>
          <cell r="B2042">
            <v>0</v>
          </cell>
          <cell r="C2042">
            <v>0</v>
          </cell>
        </row>
        <row r="2043">
          <cell r="A2043">
            <v>0</v>
          </cell>
          <cell r="B2043">
            <v>0</v>
          </cell>
          <cell r="C2043">
            <v>0</v>
          </cell>
        </row>
        <row r="2044">
          <cell r="A2044">
            <v>0</v>
          </cell>
          <cell r="B2044">
            <v>0</v>
          </cell>
          <cell r="C2044">
            <v>0</v>
          </cell>
        </row>
        <row r="2045">
          <cell r="A2045">
            <v>0</v>
          </cell>
          <cell r="B2045">
            <v>0</v>
          </cell>
          <cell r="C2045">
            <v>0</v>
          </cell>
        </row>
        <row r="2046">
          <cell r="A2046">
            <v>0</v>
          </cell>
          <cell r="B2046">
            <v>0</v>
          </cell>
          <cell r="C2046">
            <v>0</v>
          </cell>
        </row>
        <row r="2047">
          <cell r="A2047">
            <v>0</v>
          </cell>
          <cell r="B2047">
            <v>0</v>
          </cell>
          <cell r="C2047">
            <v>0</v>
          </cell>
        </row>
        <row r="2048">
          <cell r="A2048">
            <v>0</v>
          </cell>
          <cell r="B2048">
            <v>0</v>
          </cell>
          <cell r="C2048">
            <v>0</v>
          </cell>
        </row>
        <row r="2049">
          <cell r="A2049">
            <v>0</v>
          </cell>
          <cell r="B2049">
            <v>0</v>
          </cell>
          <cell r="C2049">
            <v>0</v>
          </cell>
        </row>
        <row r="2050">
          <cell r="A2050">
            <v>0</v>
          </cell>
          <cell r="B2050">
            <v>0</v>
          </cell>
          <cell r="C2050">
            <v>0</v>
          </cell>
        </row>
        <row r="2051">
          <cell r="A2051">
            <v>0</v>
          </cell>
          <cell r="B2051">
            <v>0</v>
          </cell>
          <cell r="C2051">
            <v>0</v>
          </cell>
        </row>
        <row r="2052">
          <cell r="A2052">
            <v>0</v>
          </cell>
          <cell r="B2052">
            <v>0</v>
          </cell>
          <cell r="C2052">
            <v>0</v>
          </cell>
        </row>
        <row r="2053">
          <cell r="A2053">
            <v>0</v>
          </cell>
          <cell r="B2053">
            <v>0</v>
          </cell>
          <cell r="C2053">
            <v>0</v>
          </cell>
        </row>
        <row r="2054">
          <cell r="A2054">
            <v>0</v>
          </cell>
          <cell r="B2054">
            <v>0</v>
          </cell>
          <cell r="C2054">
            <v>0</v>
          </cell>
        </row>
        <row r="2055">
          <cell r="A2055">
            <v>0</v>
          </cell>
          <cell r="B2055">
            <v>0</v>
          </cell>
          <cell r="C2055">
            <v>0</v>
          </cell>
        </row>
        <row r="2056">
          <cell r="A2056">
            <v>0</v>
          </cell>
          <cell r="B2056">
            <v>0</v>
          </cell>
          <cell r="C2056">
            <v>0</v>
          </cell>
        </row>
        <row r="2057">
          <cell r="A2057">
            <v>0</v>
          </cell>
          <cell r="B2057">
            <v>0</v>
          </cell>
          <cell r="C2057">
            <v>0</v>
          </cell>
        </row>
        <row r="2058">
          <cell r="A2058">
            <v>0</v>
          </cell>
          <cell r="B2058">
            <v>0</v>
          </cell>
          <cell r="C2058">
            <v>0</v>
          </cell>
        </row>
        <row r="2059">
          <cell r="A2059">
            <v>0</v>
          </cell>
          <cell r="B2059">
            <v>0</v>
          </cell>
          <cell r="C2059">
            <v>0</v>
          </cell>
        </row>
        <row r="2060">
          <cell r="A2060">
            <v>0</v>
          </cell>
          <cell r="B2060">
            <v>0</v>
          </cell>
          <cell r="C2060">
            <v>0</v>
          </cell>
        </row>
        <row r="2061">
          <cell r="A2061">
            <v>0</v>
          </cell>
          <cell r="B2061">
            <v>0</v>
          </cell>
          <cell r="C2061">
            <v>0</v>
          </cell>
        </row>
        <row r="2062">
          <cell r="A2062">
            <v>0</v>
          </cell>
          <cell r="B2062">
            <v>0</v>
          </cell>
          <cell r="C2062">
            <v>0</v>
          </cell>
        </row>
        <row r="2063">
          <cell r="A2063">
            <v>0</v>
          </cell>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7">
          <cell r="A2067">
            <v>0</v>
          </cell>
          <cell r="B2067">
            <v>0</v>
          </cell>
          <cell r="C2067">
            <v>0</v>
          </cell>
        </row>
        <row r="2068">
          <cell r="A2068">
            <v>0</v>
          </cell>
          <cell r="B2068">
            <v>0</v>
          </cell>
          <cell r="C2068">
            <v>0</v>
          </cell>
        </row>
        <row r="2069">
          <cell r="A2069">
            <v>0</v>
          </cell>
          <cell r="B2069">
            <v>0</v>
          </cell>
          <cell r="C2069">
            <v>0</v>
          </cell>
        </row>
        <row r="2070">
          <cell r="A2070">
            <v>0</v>
          </cell>
          <cell r="B2070">
            <v>0</v>
          </cell>
          <cell r="C2070">
            <v>0</v>
          </cell>
        </row>
        <row r="2071">
          <cell r="A2071">
            <v>0</v>
          </cell>
          <cell r="B2071">
            <v>0</v>
          </cell>
          <cell r="C2071">
            <v>0</v>
          </cell>
        </row>
        <row r="2072">
          <cell r="A2072">
            <v>0</v>
          </cell>
          <cell r="B2072">
            <v>0</v>
          </cell>
          <cell r="C2072">
            <v>0</v>
          </cell>
        </row>
        <row r="2073">
          <cell r="A2073">
            <v>0</v>
          </cell>
          <cell r="B2073">
            <v>0</v>
          </cell>
          <cell r="C2073">
            <v>0</v>
          </cell>
        </row>
        <row r="2074">
          <cell r="A2074">
            <v>0</v>
          </cell>
          <cell r="B2074">
            <v>0</v>
          </cell>
          <cell r="C2074">
            <v>0</v>
          </cell>
        </row>
        <row r="2075">
          <cell r="A2075">
            <v>0</v>
          </cell>
          <cell r="B2075">
            <v>0</v>
          </cell>
          <cell r="C2075">
            <v>0</v>
          </cell>
        </row>
        <row r="2076">
          <cell r="A2076">
            <v>0</v>
          </cell>
          <cell r="B2076">
            <v>0</v>
          </cell>
          <cell r="C2076">
            <v>0</v>
          </cell>
        </row>
        <row r="2077">
          <cell r="A2077">
            <v>0</v>
          </cell>
          <cell r="B2077">
            <v>0</v>
          </cell>
          <cell r="C2077">
            <v>0</v>
          </cell>
        </row>
        <row r="2078">
          <cell r="A2078">
            <v>0</v>
          </cell>
          <cell r="B2078">
            <v>0</v>
          </cell>
          <cell r="C2078">
            <v>0</v>
          </cell>
        </row>
        <row r="2079">
          <cell r="A2079">
            <v>0</v>
          </cell>
          <cell r="B2079">
            <v>0</v>
          </cell>
          <cell r="C2079">
            <v>0</v>
          </cell>
        </row>
        <row r="2080">
          <cell r="A2080">
            <v>0</v>
          </cell>
          <cell r="B2080">
            <v>0</v>
          </cell>
          <cell r="C2080">
            <v>0</v>
          </cell>
        </row>
        <row r="2081">
          <cell r="A2081">
            <v>0</v>
          </cell>
          <cell r="B2081">
            <v>0</v>
          </cell>
          <cell r="C2081">
            <v>0</v>
          </cell>
        </row>
        <row r="2082">
          <cell r="A2082">
            <v>0</v>
          </cell>
          <cell r="B2082">
            <v>0</v>
          </cell>
          <cell r="C2082">
            <v>0</v>
          </cell>
        </row>
        <row r="2083">
          <cell r="A2083">
            <v>0</v>
          </cell>
          <cell r="B2083">
            <v>0</v>
          </cell>
          <cell r="C2083">
            <v>0</v>
          </cell>
        </row>
        <row r="2084">
          <cell r="A2084">
            <v>0</v>
          </cell>
          <cell r="B2084">
            <v>0</v>
          </cell>
          <cell r="C2084">
            <v>0</v>
          </cell>
        </row>
        <row r="2085">
          <cell r="A2085">
            <v>0</v>
          </cell>
          <cell r="B2085">
            <v>0</v>
          </cell>
          <cell r="C2085">
            <v>0</v>
          </cell>
        </row>
        <row r="2086">
          <cell r="A2086">
            <v>0</v>
          </cell>
          <cell r="B2086">
            <v>0</v>
          </cell>
          <cell r="C2086">
            <v>0</v>
          </cell>
        </row>
        <row r="2087">
          <cell r="A2087">
            <v>0</v>
          </cell>
          <cell r="B2087">
            <v>0</v>
          </cell>
          <cell r="C2087">
            <v>0</v>
          </cell>
        </row>
        <row r="2088">
          <cell r="A2088">
            <v>0</v>
          </cell>
          <cell r="B2088">
            <v>0</v>
          </cell>
          <cell r="C2088">
            <v>0</v>
          </cell>
        </row>
        <row r="2089">
          <cell r="A2089">
            <v>0</v>
          </cell>
          <cell r="B2089">
            <v>0</v>
          </cell>
          <cell r="C2089">
            <v>0</v>
          </cell>
        </row>
        <row r="2090">
          <cell r="A2090">
            <v>0</v>
          </cell>
          <cell r="B2090">
            <v>0</v>
          </cell>
          <cell r="C2090">
            <v>0</v>
          </cell>
        </row>
        <row r="2091">
          <cell r="A2091">
            <v>0</v>
          </cell>
          <cell r="B2091">
            <v>0</v>
          </cell>
          <cell r="C2091">
            <v>0</v>
          </cell>
        </row>
        <row r="2092">
          <cell r="A2092">
            <v>0</v>
          </cell>
          <cell r="B2092">
            <v>0</v>
          </cell>
          <cell r="C2092">
            <v>0</v>
          </cell>
        </row>
        <row r="2093">
          <cell r="A2093">
            <v>0</v>
          </cell>
          <cell r="B2093">
            <v>0</v>
          </cell>
          <cell r="C2093">
            <v>0</v>
          </cell>
        </row>
        <row r="2094">
          <cell r="A2094">
            <v>0</v>
          </cell>
          <cell r="B2094">
            <v>0</v>
          </cell>
          <cell r="C2094">
            <v>0</v>
          </cell>
        </row>
        <row r="2095">
          <cell r="A2095">
            <v>0</v>
          </cell>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099">
          <cell r="A2099">
            <v>0</v>
          </cell>
          <cell r="B2099">
            <v>0</v>
          </cell>
          <cell r="C2099">
            <v>0</v>
          </cell>
        </row>
        <row r="2100">
          <cell r="A2100">
            <v>0</v>
          </cell>
          <cell r="B2100">
            <v>0</v>
          </cell>
          <cell r="C2100">
            <v>0</v>
          </cell>
        </row>
        <row r="2101">
          <cell r="A2101">
            <v>0</v>
          </cell>
          <cell r="B2101">
            <v>0</v>
          </cell>
          <cell r="C2101">
            <v>0</v>
          </cell>
        </row>
        <row r="2102">
          <cell r="A2102">
            <v>0</v>
          </cell>
          <cell r="B2102">
            <v>0</v>
          </cell>
          <cell r="C2102">
            <v>0</v>
          </cell>
        </row>
        <row r="2103">
          <cell r="A2103">
            <v>0</v>
          </cell>
          <cell r="B2103">
            <v>0</v>
          </cell>
          <cell r="C2103">
            <v>0</v>
          </cell>
        </row>
        <row r="2104">
          <cell r="A2104">
            <v>0</v>
          </cell>
          <cell r="B2104">
            <v>0</v>
          </cell>
          <cell r="C2104">
            <v>0</v>
          </cell>
        </row>
        <row r="2105">
          <cell r="A2105">
            <v>0</v>
          </cell>
          <cell r="B2105">
            <v>0</v>
          </cell>
          <cell r="C2105">
            <v>0</v>
          </cell>
        </row>
        <row r="2106">
          <cell r="A2106">
            <v>0</v>
          </cell>
          <cell r="B2106">
            <v>0</v>
          </cell>
          <cell r="C2106">
            <v>0</v>
          </cell>
        </row>
        <row r="2107">
          <cell r="A2107">
            <v>0</v>
          </cell>
          <cell r="B2107">
            <v>0</v>
          </cell>
          <cell r="C2107">
            <v>0</v>
          </cell>
        </row>
        <row r="2108">
          <cell r="A2108">
            <v>0</v>
          </cell>
          <cell r="B2108">
            <v>0</v>
          </cell>
          <cell r="C2108">
            <v>0</v>
          </cell>
        </row>
        <row r="2109">
          <cell r="A2109">
            <v>0</v>
          </cell>
          <cell r="B2109">
            <v>0</v>
          </cell>
          <cell r="C2109">
            <v>0</v>
          </cell>
        </row>
        <row r="2110">
          <cell r="A2110">
            <v>0</v>
          </cell>
          <cell r="B2110">
            <v>0</v>
          </cell>
          <cell r="C2110">
            <v>0</v>
          </cell>
        </row>
        <row r="2111">
          <cell r="A2111">
            <v>0</v>
          </cell>
          <cell r="B2111">
            <v>0</v>
          </cell>
          <cell r="C2111">
            <v>0</v>
          </cell>
        </row>
        <row r="2112">
          <cell r="A2112">
            <v>0</v>
          </cell>
          <cell r="B2112">
            <v>0</v>
          </cell>
          <cell r="C2112">
            <v>0</v>
          </cell>
        </row>
        <row r="2113">
          <cell r="A2113">
            <v>0</v>
          </cell>
          <cell r="B2113">
            <v>0</v>
          </cell>
          <cell r="C2113">
            <v>0</v>
          </cell>
        </row>
        <row r="2114">
          <cell r="A2114">
            <v>0</v>
          </cell>
          <cell r="B2114">
            <v>0</v>
          </cell>
          <cell r="C2114">
            <v>0</v>
          </cell>
        </row>
        <row r="2115">
          <cell r="A2115">
            <v>0</v>
          </cell>
          <cell r="B2115">
            <v>0</v>
          </cell>
          <cell r="C2115">
            <v>0</v>
          </cell>
        </row>
        <row r="2116">
          <cell r="A2116">
            <v>0</v>
          </cell>
          <cell r="B2116">
            <v>0</v>
          </cell>
          <cell r="C2116">
            <v>0</v>
          </cell>
        </row>
        <row r="2117">
          <cell r="A2117">
            <v>0</v>
          </cell>
          <cell r="B2117">
            <v>0</v>
          </cell>
          <cell r="C2117">
            <v>0</v>
          </cell>
        </row>
        <row r="2118">
          <cell r="A2118">
            <v>0</v>
          </cell>
          <cell r="B2118">
            <v>0</v>
          </cell>
          <cell r="C2118">
            <v>0</v>
          </cell>
        </row>
        <row r="2119">
          <cell r="A2119">
            <v>0</v>
          </cell>
          <cell r="B2119">
            <v>0</v>
          </cell>
          <cell r="C2119">
            <v>0</v>
          </cell>
        </row>
        <row r="2120">
          <cell r="A2120">
            <v>0</v>
          </cell>
          <cell r="B2120">
            <v>0</v>
          </cell>
          <cell r="C2120">
            <v>0</v>
          </cell>
        </row>
        <row r="2121">
          <cell r="A2121">
            <v>0</v>
          </cell>
          <cell r="B2121">
            <v>0</v>
          </cell>
          <cell r="C2121">
            <v>0</v>
          </cell>
        </row>
        <row r="2122">
          <cell r="A2122">
            <v>0</v>
          </cell>
          <cell r="B2122">
            <v>0</v>
          </cell>
          <cell r="C2122">
            <v>0</v>
          </cell>
        </row>
        <row r="2123">
          <cell r="A2123">
            <v>0</v>
          </cell>
          <cell r="B2123">
            <v>0</v>
          </cell>
          <cell r="C2123">
            <v>0</v>
          </cell>
        </row>
        <row r="2124">
          <cell r="A2124">
            <v>0</v>
          </cell>
          <cell r="B2124">
            <v>0</v>
          </cell>
          <cell r="C2124">
            <v>0</v>
          </cell>
        </row>
        <row r="2125">
          <cell r="A2125">
            <v>0</v>
          </cell>
          <cell r="B2125">
            <v>0</v>
          </cell>
          <cell r="C2125">
            <v>0</v>
          </cell>
        </row>
        <row r="2126">
          <cell r="A2126">
            <v>0</v>
          </cell>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0">
          <cell r="A2130">
            <v>0</v>
          </cell>
          <cell r="B2130">
            <v>0</v>
          </cell>
          <cell r="C2130">
            <v>0</v>
          </cell>
        </row>
        <row r="2131">
          <cell r="A2131">
            <v>0</v>
          </cell>
          <cell r="B2131">
            <v>0</v>
          </cell>
          <cell r="C2131">
            <v>0</v>
          </cell>
        </row>
        <row r="2132">
          <cell r="A2132">
            <v>0</v>
          </cell>
          <cell r="B2132">
            <v>0</v>
          </cell>
          <cell r="C2132">
            <v>0</v>
          </cell>
        </row>
        <row r="2133">
          <cell r="A2133">
            <v>0</v>
          </cell>
          <cell r="B2133">
            <v>0</v>
          </cell>
          <cell r="C2133">
            <v>0</v>
          </cell>
        </row>
        <row r="2134">
          <cell r="A2134">
            <v>0</v>
          </cell>
          <cell r="B2134">
            <v>0</v>
          </cell>
          <cell r="C2134">
            <v>0</v>
          </cell>
        </row>
        <row r="2135">
          <cell r="A2135">
            <v>0</v>
          </cell>
          <cell r="B2135">
            <v>0</v>
          </cell>
          <cell r="C2135">
            <v>0</v>
          </cell>
        </row>
        <row r="2136">
          <cell r="A2136">
            <v>0</v>
          </cell>
          <cell r="B2136">
            <v>0</v>
          </cell>
          <cell r="C2136">
            <v>0</v>
          </cell>
        </row>
        <row r="2137">
          <cell r="A2137">
            <v>0</v>
          </cell>
          <cell r="B2137">
            <v>0</v>
          </cell>
          <cell r="C2137">
            <v>0</v>
          </cell>
        </row>
        <row r="2138">
          <cell r="A2138">
            <v>0</v>
          </cell>
          <cell r="B2138">
            <v>0</v>
          </cell>
          <cell r="C2138">
            <v>0</v>
          </cell>
        </row>
        <row r="2139">
          <cell r="A2139">
            <v>0</v>
          </cell>
          <cell r="B2139">
            <v>0</v>
          </cell>
          <cell r="C2139">
            <v>0</v>
          </cell>
        </row>
        <row r="2140">
          <cell r="A2140">
            <v>0</v>
          </cell>
          <cell r="B2140">
            <v>0</v>
          </cell>
          <cell r="C2140">
            <v>0</v>
          </cell>
        </row>
        <row r="2141">
          <cell r="A2141">
            <v>0</v>
          </cell>
          <cell r="B2141">
            <v>0</v>
          </cell>
          <cell r="C2141">
            <v>0</v>
          </cell>
        </row>
        <row r="2142">
          <cell r="A2142">
            <v>0</v>
          </cell>
          <cell r="B2142">
            <v>0</v>
          </cell>
          <cell r="C2142">
            <v>0</v>
          </cell>
        </row>
        <row r="2143">
          <cell r="A2143">
            <v>0</v>
          </cell>
          <cell r="B2143">
            <v>0</v>
          </cell>
          <cell r="C2143">
            <v>0</v>
          </cell>
        </row>
        <row r="2144">
          <cell r="A2144">
            <v>0</v>
          </cell>
          <cell r="B2144">
            <v>0</v>
          </cell>
          <cell r="C2144">
            <v>0</v>
          </cell>
        </row>
        <row r="2145">
          <cell r="A2145">
            <v>0</v>
          </cell>
          <cell r="B2145">
            <v>0</v>
          </cell>
          <cell r="C2145">
            <v>0</v>
          </cell>
        </row>
        <row r="2146">
          <cell r="A2146">
            <v>0</v>
          </cell>
          <cell r="B2146">
            <v>0</v>
          </cell>
          <cell r="C2146">
            <v>0</v>
          </cell>
        </row>
        <row r="2147">
          <cell r="A2147">
            <v>0</v>
          </cell>
          <cell r="B2147">
            <v>0</v>
          </cell>
          <cell r="C2147">
            <v>0</v>
          </cell>
        </row>
        <row r="2148">
          <cell r="A2148">
            <v>0</v>
          </cell>
          <cell r="B2148">
            <v>0</v>
          </cell>
          <cell r="C2148">
            <v>0</v>
          </cell>
        </row>
        <row r="2149">
          <cell r="A2149">
            <v>0</v>
          </cell>
          <cell r="B2149">
            <v>0</v>
          </cell>
          <cell r="C2149">
            <v>0</v>
          </cell>
        </row>
        <row r="2150">
          <cell r="A2150">
            <v>0</v>
          </cell>
          <cell r="B2150">
            <v>0</v>
          </cell>
          <cell r="C2150">
            <v>0</v>
          </cell>
        </row>
        <row r="2151">
          <cell r="A2151">
            <v>0</v>
          </cell>
          <cell r="B2151">
            <v>0</v>
          </cell>
          <cell r="C2151">
            <v>0</v>
          </cell>
        </row>
        <row r="2152">
          <cell r="A2152">
            <v>0</v>
          </cell>
          <cell r="B2152">
            <v>0</v>
          </cell>
          <cell r="C2152">
            <v>0</v>
          </cell>
        </row>
        <row r="2153">
          <cell r="A2153">
            <v>0</v>
          </cell>
          <cell r="B2153">
            <v>0</v>
          </cell>
          <cell r="C2153">
            <v>0</v>
          </cell>
        </row>
        <row r="2154">
          <cell r="A2154">
            <v>0</v>
          </cell>
          <cell r="B2154">
            <v>0</v>
          </cell>
          <cell r="C2154">
            <v>0</v>
          </cell>
        </row>
        <row r="2155">
          <cell r="A2155">
            <v>0</v>
          </cell>
          <cell r="B2155">
            <v>0</v>
          </cell>
          <cell r="C2155">
            <v>0</v>
          </cell>
        </row>
        <row r="2156">
          <cell r="A2156">
            <v>0</v>
          </cell>
          <cell r="B2156">
            <v>0</v>
          </cell>
          <cell r="C2156">
            <v>0</v>
          </cell>
        </row>
        <row r="2157">
          <cell r="A2157">
            <v>0</v>
          </cell>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1">
          <cell r="A2161">
            <v>0</v>
          </cell>
          <cell r="B2161">
            <v>0</v>
          </cell>
          <cell r="C2161">
            <v>0</v>
          </cell>
        </row>
        <row r="2162">
          <cell r="A2162">
            <v>0</v>
          </cell>
          <cell r="B2162">
            <v>0</v>
          </cell>
          <cell r="C2162">
            <v>0</v>
          </cell>
        </row>
        <row r="2163">
          <cell r="A2163">
            <v>0</v>
          </cell>
          <cell r="B2163">
            <v>0</v>
          </cell>
          <cell r="C2163">
            <v>0</v>
          </cell>
        </row>
        <row r="2164">
          <cell r="A2164">
            <v>0</v>
          </cell>
          <cell r="B2164">
            <v>0</v>
          </cell>
          <cell r="C2164">
            <v>0</v>
          </cell>
        </row>
        <row r="2165">
          <cell r="A2165">
            <v>0</v>
          </cell>
          <cell r="B2165">
            <v>0</v>
          </cell>
          <cell r="C2165">
            <v>0</v>
          </cell>
        </row>
        <row r="2166">
          <cell r="A2166">
            <v>0</v>
          </cell>
          <cell r="B2166">
            <v>0</v>
          </cell>
          <cell r="C2166">
            <v>0</v>
          </cell>
        </row>
        <row r="2167">
          <cell r="A2167">
            <v>0</v>
          </cell>
          <cell r="B2167">
            <v>0</v>
          </cell>
          <cell r="C2167">
            <v>0</v>
          </cell>
        </row>
        <row r="2168">
          <cell r="A2168">
            <v>0</v>
          </cell>
          <cell r="B2168">
            <v>0</v>
          </cell>
          <cell r="C2168">
            <v>0</v>
          </cell>
        </row>
        <row r="2169">
          <cell r="A2169">
            <v>0</v>
          </cell>
          <cell r="B2169">
            <v>0</v>
          </cell>
          <cell r="C2169">
            <v>0</v>
          </cell>
        </row>
        <row r="2170">
          <cell r="A2170">
            <v>0</v>
          </cell>
          <cell r="B2170">
            <v>0</v>
          </cell>
          <cell r="C2170">
            <v>0</v>
          </cell>
        </row>
        <row r="2171">
          <cell r="A2171">
            <v>0</v>
          </cell>
          <cell r="B2171">
            <v>0</v>
          </cell>
          <cell r="C2171">
            <v>0</v>
          </cell>
        </row>
        <row r="2172">
          <cell r="A2172">
            <v>0</v>
          </cell>
          <cell r="B2172">
            <v>0</v>
          </cell>
          <cell r="C2172">
            <v>0</v>
          </cell>
        </row>
        <row r="2173">
          <cell r="A2173">
            <v>0</v>
          </cell>
          <cell r="B2173">
            <v>0</v>
          </cell>
          <cell r="C2173">
            <v>0</v>
          </cell>
        </row>
        <row r="2174">
          <cell r="A2174">
            <v>0</v>
          </cell>
          <cell r="B2174">
            <v>0</v>
          </cell>
          <cell r="C2174">
            <v>0</v>
          </cell>
        </row>
        <row r="2175">
          <cell r="A2175">
            <v>0</v>
          </cell>
          <cell r="B2175">
            <v>0</v>
          </cell>
          <cell r="C2175">
            <v>0</v>
          </cell>
        </row>
        <row r="2176">
          <cell r="A2176">
            <v>0</v>
          </cell>
          <cell r="B2176">
            <v>0</v>
          </cell>
          <cell r="C2176">
            <v>0</v>
          </cell>
        </row>
        <row r="2177">
          <cell r="A2177">
            <v>0</v>
          </cell>
          <cell r="B2177">
            <v>0</v>
          </cell>
          <cell r="C2177">
            <v>0</v>
          </cell>
        </row>
        <row r="2178">
          <cell r="A2178">
            <v>0</v>
          </cell>
          <cell r="B2178">
            <v>0</v>
          </cell>
          <cell r="C2178">
            <v>0</v>
          </cell>
        </row>
        <row r="2179">
          <cell r="A2179">
            <v>0</v>
          </cell>
          <cell r="B2179">
            <v>0</v>
          </cell>
          <cell r="C2179">
            <v>0</v>
          </cell>
        </row>
        <row r="2180">
          <cell r="A2180">
            <v>0</v>
          </cell>
          <cell r="B2180">
            <v>0</v>
          </cell>
          <cell r="C2180">
            <v>0</v>
          </cell>
        </row>
        <row r="2181">
          <cell r="A2181">
            <v>0</v>
          </cell>
          <cell r="B2181">
            <v>0</v>
          </cell>
          <cell r="C2181">
            <v>0</v>
          </cell>
        </row>
        <row r="2182">
          <cell r="A2182">
            <v>0</v>
          </cell>
          <cell r="B2182">
            <v>0</v>
          </cell>
          <cell r="C2182">
            <v>0</v>
          </cell>
        </row>
        <row r="2183">
          <cell r="A2183">
            <v>0</v>
          </cell>
          <cell r="B2183">
            <v>0</v>
          </cell>
          <cell r="C2183">
            <v>0</v>
          </cell>
        </row>
        <row r="2184">
          <cell r="A2184">
            <v>0</v>
          </cell>
          <cell r="B2184">
            <v>0</v>
          </cell>
          <cell r="C2184">
            <v>0</v>
          </cell>
        </row>
        <row r="2185">
          <cell r="A2185">
            <v>0</v>
          </cell>
          <cell r="B2185">
            <v>0</v>
          </cell>
          <cell r="C2185">
            <v>0</v>
          </cell>
        </row>
        <row r="2186">
          <cell r="A2186">
            <v>0</v>
          </cell>
          <cell r="B2186">
            <v>0</v>
          </cell>
          <cell r="C2186">
            <v>0</v>
          </cell>
        </row>
        <row r="2187">
          <cell r="A2187">
            <v>0</v>
          </cell>
          <cell r="B2187">
            <v>0</v>
          </cell>
          <cell r="C2187">
            <v>0</v>
          </cell>
        </row>
        <row r="2188">
          <cell r="A2188">
            <v>0</v>
          </cell>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2">
          <cell r="A2192">
            <v>0</v>
          </cell>
          <cell r="B2192">
            <v>0</v>
          </cell>
          <cell r="C2192">
            <v>0</v>
          </cell>
        </row>
        <row r="2193">
          <cell r="A2193">
            <v>0</v>
          </cell>
          <cell r="B2193">
            <v>0</v>
          </cell>
          <cell r="C2193">
            <v>0</v>
          </cell>
        </row>
        <row r="2194">
          <cell r="A2194">
            <v>0</v>
          </cell>
          <cell r="B2194">
            <v>0</v>
          </cell>
          <cell r="C2194">
            <v>0</v>
          </cell>
        </row>
        <row r="2195">
          <cell r="A2195">
            <v>0</v>
          </cell>
          <cell r="B2195">
            <v>0</v>
          </cell>
          <cell r="C2195">
            <v>0</v>
          </cell>
        </row>
        <row r="2196">
          <cell r="A2196">
            <v>0</v>
          </cell>
          <cell r="B2196">
            <v>0</v>
          </cell>
          <cell r="C2196">
            <v>0</v>
          </cell>
        </row>
        <row r="2197">
          <cell r="A2197">
            <v>0</v>
          </cell>
          <cell r="B2197">
            <v>0</v>
          </cell>
          <cell r="C2197">
            <v>0</v>
          </cell>
        </row>
        <row r="2198">
          <cell r="A2198">
            <v>0</v>
          </cell>
          <cell r="B2198">
            <v>0</v>
          </cell>
          <cell r="C2198">
            <v>0</v>
          </cell>
        </row>
        <row r="2199">
          <cell r="A2199">
            <v>0</v>
          </cell>
          <cell r="B2199">
            <v>0</v>
          </cell>
          <cell r="C2199">
            <v>0</v>
          </cell>
        </row>
        <row r="2200">
          <cell r="A2200">
            <v>0</v>
          </cell>
          <cell r="B2200">
            <v>0</v>
          </cell>
          <cell r="C2200">
            <v>0</v>
          </cell>
        </row>
        <row r="2201">
          <cell r="A2201">
            <v>0</v>
          </cell>
          <cell r="B2201">
            <v>0</v>
          </cell>
          <cell r="C2201">
            <v>0</v>
          </cell>
        </row>
        <row r="2202">
          <cell r="A2202">
            <v>0</v>
          </cell>
          <cell r="B2202">
            <v>0</v>
          </cell>
          <cell r="C2202">
            <v>0</v>
          </cell>
        </row>
        <row r="2203">
          <cell r="A2203">
            <v>0</v>
          </cell>
          <cell r="B2203">
            <v>0</v>
          </cell>
          <cell r="C2203">
            <v>0</v>
          </cell>
        </row>
        <row r="2204">
          <cell r="A2204">
            <v>0</v>
          </cell>
          <cell r="B2204">
            <v>0</v>
          </cell>
          <cell r="C2204">
            <v>0</v>
          </cell>
        </row>
        <row r="2205">
          <cell r="A2205">
            <v>0</v>
          </cell>
          <cell r="B2205">
            <v>0</v>
          </cell>
          <cell r="C2205">
            <v>0</v>
          </cell>
        </row>
        <row r="2206">
          <cell r="A2206">
            <v>0</v>
          </cell>
          <cell r="B2206">
            <v>0</v>
          </cell>
          <cell r="C2206">
            <v>0</v>
          </cell>
        </row>
        <row r="2207">
          <cell r="A2207">
            <v>0</v>
          </cell>
          <cell r="B2207">
            <v>0</v>
          </cell>
          <cell r="C2207">
            <v>0</v>
          </cell>
        </row>
        <row r="2208">
          <cell r="A2208">
            <v>0</v>
          </cell>
          <cell r="B2208">
            <v>0</v>
          </cell>
          <cell r="C2208">
            <v>0</v>
          </cell>
        </row>
        <row r="2209">
          <cell r="A2209">
            <v>0</v>
          </cell>
          <cell r="B2209">
            <v>0</v>
          </cell>
          <cell r="C2209">
            <v>0</v>
          </cell>
        </row>
        <row r="2210">
          <cell r="A2210">
            <v>0</v>
          </cell>
          <cell r="B2210">
            <v>0</v>
          </cell>
          <cell r="C2210">
            <v>0</v>
          </cell>
        </row>
        <row r="2211">
          <cell r="A2211">
            <v>0</v>
          </cell>
          <cell r="B2211">
            <v>0</v>
          </cell>
          <cell r="C2211">
            <v>0</v>
          </cell>
        </row>
        <row r="2212">
          <cell r="A2212">
            <v>0</v>
          </cell>
          <cell r="B2212">
            <v>0</v>
          </cell>
          <cell r="C2212">
            <v>0</v>
          </cell>
        </row>
        <row r="2213">
          <cell r="A2213">
            <v>0</v>
          </cell>
          <cell r="B2213">
            <v>0</v>
          </cell>
          <cell r="C2213">
            <v>0</v>
          </cell>
        </row>
        <row r="2214">
          <cell r="A2214">
            <v>0</v>
          </cell>
          <cell r="B2214">
            <v>0</v>
          </cell>
          <cell r="C2214">
            <v>0</v>
          </cell>
        </row>
        <row r="2215">
          <cell r="A2215">
            <v>0</v>
          </cell>
          <cell r="B2215">
            <v>0</v>
          </cell>
          <cell r="C2215">
            <v>0</v>
          </cell>
        </row>
        <row r="2216">
          <cell r="A2216">
            <v>0</v>
          </cell>
          <cell r="B2216">
            <v>0</v>
          </cell>
          <cell r="C2216">
            <v>0</v>
          </cell>
        </row>
        <row r="2217">
          <cell r="A2217">
            <v>0</v>
          </cell>
          <cell r="B2217">
            <v>0</v>
          </cell>
          <cell r="C2217">
            <v>0</v>
          </cell>
        </row>
        <row r="2218">
          <cell r="A2218">
            <v>0</v>
          </cell>
          <cell r="B2218">
            <v>0</v>
          </cell>
          <cell r="C2218">
            <v>0</v>
          </cell>
        </row>
        <row r="2219">
          <cell r="A2219">
            <v>0</v>
          </cell>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3">
          <cell r="A2223">
            <v>0</v>
          </cell>
          <cell r="B2223">
            <v>0</v>
          </cell>
          <cell r="C2223">
            <v>0</v>
          </cell>
        </row>
        <row r="2224">
          <cell r="A2224">
            <v>0</v>
          </cell>
          <cell r="B2224">
            <v>0</v>
          </cell>
          <cell r="C2224">
            <v>0</v>
          </cell>
        </row>
        <row r="2225">
          <cell r="A2225">
            <v>0</v>
          </cell>
          <cell r="B2225">
            <v>0</v>
          </cell>
          <cell r="C2225">
            <v>0</v>
          </cell>
        </row>
        <row r="2226">
          <cell r="A2226">
            <v>0</v>
          </cell>
          <cell r="B2226">
            <v>0</v>
          </cell>
          <cell r="C2226">
            <v>0</v>
          </cell>
        </row>
        <row r="2227">
          <cell r="A2227">
            <v>0</v>
          </cell>
          <cell r="B2227">
            <v>0</v>
          </cell>
          <cell r="C2227">
            <v>0</v>
          </cell>
        </row>
        <row r="2228">
          <cell r="A2228">
            <v>0</v>
          </cell>
          <cell r="B2228">
            <v>0</v>
          </cell>
          <cell r="C2228">
            <v>0</v>
          </cell>
        </row>
        <row r="2229">
          <cell r="A2229">
            <v>0</v>
          </cell>
          <cell r="B2229">
            <v>0</v>
          </cell>
          <cell r="C2229">
            <v>0</v>
          </cell>
        </row>
        <row r="2230">
          <cell r="A2230">
            <v>0</v>
          </cell>
          <cell r="B2230">
            <v>0</v>
          </cell>
          <cell r="C2230">
            <v>0</v>
          </cell>
        </row>
        <row r="2231">
          <cell r="A2231">
            <v>0</v>
          </cell>
          <cell r="B2231">
            <v>0</v>
          </cell>
          <cell r="C2231">
            <v>0</v>
          </cell>
        </row>
        <row r="2232">
          <cell r="A2232">
            <v>0</v>
          </cell>
          <cell r="B2232">
            <v>0</v>
          </cell>
          <cell r="C2232">
            <v>0</v>
          </cell>
        </row>
        <row r="2233">
          <cell r="A2233">
            <v>0</v>
          </cell>
          <cell r="B2233">
            <v>0</v>
          </cell>
          <cell r="C2233">
            <v>0</v>
          </cell>
        </row>
        <row r="2234">
          <cell r="A2234">
            <v>0</v>
          </cell>
          <cell r="B2234">
            <v>0</v>
          </cell>
          <cell r="C2234">
            <v>0</v>
          </cell>
        </row>
        <row r="2235">
          <cell r="A2235">
            <v>0</v>
          </cell>
          <cell r="B2235">
            <v>0</v>
          </cell>
          <cell r="C2235">
            <v>0</v>
          </cell>
        </row>
        <row r="2236">
          <cell r="A2236">
            <v>0</v>
          </cell>
          <cell r="B2236">
            <v>0</v>
          </cell>
          <cell r="C2236">
            <v>0</v>
          </cell>
        </row>
        <row r="2237">
          <cell r="A2237">
            <v>0</v>
          </cell>
          <cell r="B2237">
            <v>0</v>
          </cell>
          <cell r="C2237">
            <v>0</v>
          </cell>
        </row>
        <row r="2238">
          <cell r="A2238">
            <v>0</v>
          </cell>
          <cell r="B2238">
            <v>0</v>
          </cell>
          <cell r="C2238">
            <v>0</v>
          </cell>
        </row>
        <row r="2239">
          <cell r="A2239">
            <v>0</v>
          </cell>
          <cell r="B2239">
            <v>0</v>
          </cell>
          <cell r="C2239">
            <v>0</v>
          </cell>
        </row>
        <row r="2240">
          <cell r="A2240">
            <v>0</v>
          </cell>
          <cell r="B2240">
            <v>0</v>
          </cell>
          <cell r="C2240">
            <v>0</v>
          </cell>
        </row>
        <row r="2241">
          <cell r="A2241">
            <v>0</v>
          </cell>
          <cell r="B2241">
            <v>0</v>
          </cell>
          <cell r="C2241">
            <v>0</v>
          </cell>
        </row>
        <row r="2242">
          <cell r="A2242">
            <v>0</v>
          </cell>
          <cell r="B2242">
            <v>0</v>
          </cell>
          <cell r="C2242">
            <v>0</v>
          </cell>
        </row>
        <row r="2243">
          <cell r="A2243">
            <v>0</v>
          </cell>
          <cell r="B2243">
            <v>0</v>
          </cell>
          <cell r="C2243">
            <v>0</v>
          </cell>
        </row>
        <row r="2244">
          <cell r="A2244">
            <v>0</v>
          </cell>
          <cell r="B2244">
            <v>0</v>
          </cell>
          <cell r="C2244">
            <v>0</v>
          </cell>
        </row>
        <row r="2245">
          <cell r="A2245">
            <v>0</v>
          </cell>
          <cell r="B2245">
            <v>0</v>
          </cell>
          <cell r="C2245">
            <v>0</v>
          </cell>
        </row>
        <row r="2246">
          <cell r="A2246">
            <v>0</v>
          </cell>
          <cell r="B2246">
            <v>0</v>
          </cell>
          <cell r="C2246">
            <v>0</v>
          </cell>
        </row>
        <row r="2247">
          <cell r="A2247">
            <v>0</v>
          </cell>
          <cell r="B2247">
            <v>0</v>
          </cell>
          <cell r="C2247">
            <v>0</v>
          </cell>
        </row>
        <row r="2248">
          <cell r="A2248">
            <v>0</v>
          </cell>
          <cell r="B2248">
            <v>0</v>
          </cell>
          <cell r="C2248">
            <v>0</v>
          </cell>
        </row>
        <row r="2249">
          <cell r="A2249">
            <v>0</v>
          </cell>
          <cell r="B2249">
            <v>0</v>
          </cell>
          <cell r="C2249">
            <v>0</v>
          </cell>
        </row>
        <row r="2250">
          <cell r="A2250">
            <v>0</v>
          </cell>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4">
          <cell r="A2254">
            <v>0</v>
          </cell>
          <cell r="B2254">
            <v>0</v>
          </cell>
          <cell r="C2254">
            <v>0</v>
          </cell>
        </row>
        <row r="2255">
          <cell r="A2255">
            <v>0</v>
          </cell>
          <cell r="B2255">
            <v>0</v>
          </cell>
          <cell r="C2255">
            <v>0</v>
          </cell>
        </row>
        <row r="2256">
          <cell r="A2256">
            <v>0</v>
          </cell>
          <cell r="B2256">
            <v>0</v>
          </cell>
          <cell r="C2256">
            <v>0</v>
          </cell>
        </row>
        <row r="2257">
          <cell r="A2257">
            <v>0</v>
          </cell>
          <cell r="B2257">
            <v>0</v>
          </cell>
          <cell r="C2257">
            <v>0</v>
          </cell>
        </row>
        <row r="2258">
          <cell r="A2258">
            <v>0</v>
          </cell>
          <cell r="B2258">
            <v>0</v>
          </cell>
          <cell r="C2258">
            <v>0</v>
          </cell>
        </row>
        <row r="2259">
          <cell r="A2259">
            <v>0</v>
          </cell>
          <cell r="B2259">
            <v>0</v>
          </cell>
          <cell r="C2259">
            <v>0</v>
          </cell>
        </row>
        <row r="2260">
          <cell r="A2260">
            <v>0</v>
          </cell>
          <cell r="B2260">
            <v>0</v>
          </cell>
          <cell r="C2260">
            <v>0</v>
          </cell>
        </row>
        <row r="2261">
          <cell r="A2261">
            <v>0</v>
          </cell>
          <cell r="B2261">
            <v>0</v>
          </cell>
          <cell r="C2261">
            <v>0</v>
          </cell>
        </row>
        <row r="2262">
          <cell r="A2262">
            <v>0</v>
          </cell>
          <cell r="B2262">
            <v>0</v>
          </cell>
          <cell r="C2262">
            <v>0</v>
          </cell>
        </row>
        <row r="2263">
          <cell r="A2263">
            <v>0</v>
          </cell>
          <cell r="B2263">
            <v>0</v>
          </cell>
          <cell r="C2263">
            <v>0</v>
          </cell>
        </row>
        <row r="2264">
          <cell r="A2264">
            <v>0</v>
          </cell>
          <cell r="B2264">
            <v>0</v>
          </cell>
          <cell r="C2264">
            <v>0</v>
          </cell>
        </row>
        <row r="2265">
          <cell r="A2265">
            <v>0</v>
          </cell>
          <cell r="B2265">
            <v>0</v>
          </cell>
          <cell r="C2265">
            <v>0</v>
          </cell>
        </row>
        <row r="2266">
          <cell r="A2266">
            <v>0</v>
          </cell>
          <cell r="B2266">
            <v>0</v>
          </cell>
          <cell r="C2266">
            <v>0</v>
          </cell>
        </row>
        <row r="2267">
          <cell r="A2267">
            <v>0</v>
          </cell>
          <cell r="B2267">
            <v>0</v>
          </cell>
          <cell r="C2267">
            <v>0</v>
          </cell>
        </row>
        <row r="2268">
          <cell r="A2268">
            <v>0</v>
          </cell>
          <cell r="B2268">
            <v>0</v>
          </cell>
          <cell r="C2268">
            <v>0</v>
          </cell>
        </row>
        <row r="2269">
          <cell r="A2269">
            <v>0</v>
          </cell>
          <cell r="B2269">
            <v>0</v>
          </cell>
          <cell r="C2269">
            <v>0</v>
          </cell>
        </row>
        <row r="2270">
          <cell r="A2270">
            <v>0</v>
          </cell>
          <cell r="B2270">
            <v>0</v>
          </cell>
          <cell r="C2270">
            <v>0</v>
          </cell>
        </row>
        <row r="2271">
          <cell r="A2271">
            <v>0</v>
          </cell>
          <cell r="B2271">
            <v>0</v>
          </cell>
          <cell r="C2271">
            <v>0</v>
          </cell>
        </row>
        <row r="2272">
          <cell r="A2272">
            <v>0</v>
          </cell>
          <cell r="B2272">
            <v>0</v>
          </cell>
          <cell r="C2272">
            <v>0</v>
          </cell>
        </row>
        <row r="2273">
          <cell r="A2273">
            <v>0</v>
          </cell>
          <cell r="B2273">
            <v>0</v>
          </cell>
          <cell r="C2273">
            <v>0</v>
          </cell>
        </row>
        <row r="2274">
          <cell r="A2274">
            <v>0</v>
          </cell>
          <cell r="B2274">
            <v>0</v>
          </cell>
          <cell r="C2274">
            <v>0</v>
          </cell>
        </row>
        <row r="2275">
          <cell r="A2275">
            <v>0</v>
          </cell>
          <cell r="B2275">
            <v>0</v>
          </cell>
          <cell r="C2275">
            <v>0</v>
          </cell>
        </row>
        <row r="2276">
          <cell r="A2276">
            <v>0</v>
          </cell>
          <cell r="B2276">
            <v>0</v>
          </cell>
          <cell r="C2276">
            <v>0</v>
          </cell>
        </row>
        <row r="2277">
          <cell r="A2277">
            <v>0</v>
          </cell>
          <cell r="B2277">
            <v>0</v>
          </cell>
          <cell r="C2277">
            <v>0</v>
          </cell>
        </row>
        <row r="2278">
          <cell r="A2278">
            <v>0</v>
          </cell>
          <cell r="B2278">
            <v>0</v>
          </cell>
          <cell r="C2278">
            <v>0</v>
          </cell>
        </row>
        <row r="2279">
          <cell r="A2279">
            <v>0</v>
          </cell>
          <cell r="B2279">
            <v>0</v>
          </cell>
          <cell r="C2279">
            <v>0</v>
          </cell>
        </row>
        <row r="2280">
          <cell r="A2280">
            <v>0</v>
          </cell>
          <cell r="B2280">
            <v>0</v>
          </cell>
          <cell r="C2280">
            <v>0</v>
          </cell>
        </row>
        <row r="2281">
          <cell r="A2281">
            <v>0</v>
          </cell>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5">
          <cell r="A2285">
            <v>0</v>
          </cell>
          <cell r="B2285">
            <v>0</v>
          </cell>
          <cell r="C2285">
            <v>0</v>
          </cell>
        </row>
        <row r="2286">
          <cell r="A2286">
            <v>0</v>
          </cell>
          <cell r="B2286">
            <v>0</v>
          </cell>
          <cell r="C2286">
            <v>0</v>
          </cell>
        </row>
        <row r="2287">
          <cell r="A2287">
            <v>0</v>
          </cell>
          <cell r="B2287">
            <v>0</v>
          </cell>
          <cell r="C2287">
            <v>0</v>
          </cell>
        </row>
        <row r="2288">
          <cell r="A2288">
            <v>0</v>
          </cell>
          <cell r="B2288">
            <v>0</v>
          </cell>
          <cell r="C2288">
            <v>0</v>
          </cell>
        </row>
        <row r="2289">
          <cell r="A2289">
            <v>0</v>
          </cell>
          <cell r="B2289">
            <v>0</v>
          </cell>
          <cell r="C2289">
            <v>0</v>
          </cell>
        </row>
        <row r="2290">
          <cell r="A2290">
            <v>0</v>
          </cell>
          <cell r="B2290">
            <v>0</v>
          </cell>
          <cell r="C2290">
            <v>0</v>
          </cell>
        </row>
        <row r="2291">
          <cell r="A2291">
            <v>0</v>
          </cell>
          <cell r="B2291">
            <v>0</v>
          </cell>
          <cell r="C2291">
            <v>0</v>
          </cell>
        </row>
        <row r="2292">
          <cell r="A2292">
            <v>0</v>
          </cell>
          <cell r="B2292">
            <v>0</v>
          </cell>
          <cell r="C2292">
            <v>0</v>
          </cell>
        </row>
        <row r="2293">
          <cell r="A2293">
            <v>0</v>
          </cell>
          <cell r="B2293">
            <v>0</v>
          </cell>
          <cell r="C2293">
            <v>0</v>
          </cell>
        </row>
        <row r="2294">
          <cell r="A2294">
            <v>0</v>
          </cell>
          <cell r="B2294">
            <v>0</v>
          </cell>
          <cell r="C2294">
            <v>0</v>
          </cell>
        </row>
        <row r="2295">
          <cell r="A2295">
            <v>0</v>
          </cell>
          <cell r="B2295">
            <v>0</v>
          </cell>
          <cell r="C2295">
            <v>0</v>
          </cell>
        </row>
        <row r="2296">
          <cell r="A2296">
            <v>0</v>
          </cell>
          <cell r="B2296">
            <v>0</v>
          </cell>
          <cell r="C2296">
            <v>0</v>
          </cell>
        </row>
        <row r="2297">
          <cell r="A2297">
            <v>0</v>
          </cell>
          <cell r="B2297">
            <v>0</v>
          </cell>
          <cell r="C2297">
            <v>0</v>
          </cell>
        </row>
        <row r="2298">
          <cell r="A2298">
            <v>0</v>
          </cell>
          <cell r="B2298">
            <v>0</v>
          </cell>
          <cell r="C2298">
            <v>0</v>
          </cell>
        </row>
        <row r="2299">
          <cell r="A2299">
            <v>0</v>
          </cell>
          <cell r="B2299">
            <v>0</v>
          </cell>
          <cell r="C2299">
            <v>0</v>
          </cell>
        </row>
        <row r="2300">
          <cell r="A2300">
            <v>0</v>
          </cell>
          <cell r="B2300">
            <v>0</v>
          </cell>
          <cell r="C2300">
            <v>0</v>
          </cell>
        </row>
        <row r="2301">
          <cell r="A2301">
            <v>0</v>
          </cell>
          <cell r="B2301">
            <v>0</v>
          </cell>
          <cell r="C2301">
            <v>0</v>
          </cell>
        </row>
        <row r="2302">
          <cell r="A2302">
            <v>0</v>
          </cell>
          <cell r="B2302">
            <v>0</v>
          </cell>
          <cell r="C2302">
            <v>0</v>
          </cell>
        </row>
        <row r="2303">
          <cell r="A2303">
            <v>0</v>
          </cell>
          <cell r="B2303">
            <v>0</v>
          </cell>
          <cell r="C2303">
            <v>0</v>
          </cell>
        </row>
        <row r="2304">
          <cell r="A2304">
            <v>0</v>
          </cell>
          <cell r="B2304">
            <v>0</v>
          </cell>
          <cell r="C2304">
            <v>0</v>
          </cell>
        </row>
        <row r="2305">
          <cell r="A2305">
            <v>0</v>
          </cell>
          <cell r="B2305">
            <v>0</v>
          </cell>
          <cell r="C2305">
            <v>0</v>
          </cell>
        </row>
        <row r="2306">
          <cell r="A2306">
            <v>0</v>
          </cell>
          <cell r="B2306">
            <v>0</v>
          </cell>
          <cell r="C2306">
            <v>0</v>
          </cell>
        </row>
        <row r="2307">
          <cell r="A2307">
            <v>0</v>
          </cell>
          <cell r="B2307">
            <v>0</v>
          </cell>
          <cell r="C2307">
            <v>0</v>
          </cell>
        </row>
        <row r="2308">
          <cell r="A2308">
            <v>0</v>
          </cell>
          <cell r="B2308">
            <v>0</v>
          </cell>
          <cell r="C2308">
            <v>0</v>
          </cell>
        </row>
        <row r="2309">
          <cell r="A2309">
            <v>0</v>
          </cell>
          <cell r="B2309">
            <v>0</v>
          </cell>
          <cell r="C2309">
            <v>0</v>
          </cell>
        </row>
        <row r="2310">
          <cell r="A2310">
            <v>0</v>
          </cell>
          <cell r="B2310">
            <v>0</v>
          </cell>
          <cell r="C2310">
            <v>0</v>
          </cell>
        </row>
        <row r="2311">
          <cell r="A2311">
            <v>0</v>
          </cell>
          <cell r="B2311">
            <v>0</v>
          </cell>
          <cell r="C2311">
            <v>0</v>
          </cell>
        </row>
        <row r="2312">
          <cell r="A2312">
            <v>0</v>
          </cell>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6">
          <cell r="A2316">
            <v>0</v>
          </cell>
          <cell r="B2316">
            <v>0</v>
          </cell>
          <cell r="C2316">
            <v>0</v>
          </cell>
        </row>
        <row r="2317">
          <cell r="A2317">
            <v>0</v>
          </cell>
          <cell r="B2317">
            <v>0</v>
          </cell>
          <cell r="C2317">
            <v>0</v>
          </cell>
        </row>
        <row r="2318">
          <cell r="A2318">
            <v>0</v>
          </cell>
          <cell r="B2318">
            <v>0</v>
          </cell>
          <cell r="C2318">
            <v>0</v>
          </cell>
        </row>
        <row r="2319">
          <cell r="A2319">
            <v>0</v>
          </cell>
          <cell r="B2319">
            <v>0</v>
          </cell>
          <cell r="C2319">
            <v>0</v>
          </cell>
        </row>
        <row r="2320">
          <cell r="A2320">
            <v>0</v>
          </cell>
          <cell r="B2320">
            <v>0</v>
          </cell>
          <cell r="C2320">
            <v>0</v>
          </cell>
        </row>
        <row r="2321">
          <cell r="A2321">
            <v>0</v>
          </cell>
          <cell r="B2321">
            <v>0</v>
          </cell>
          <cell r="C2321">
            <v>0</v>
          </cell>
        </row>
        <row r="2322">
          <cell r="A2322">
            <v>0</v>
          </cell>
          <cell r="B2322">
            <v>0</v>
          </cell>
          <cell r="C2322">
            <v>0</v>
          </cell>
        </row>
        <row r="2323">
          <cell r="A2323">
            <v>0</v>
          </cell>
          <cell r="B2323">
            <v>0</v>
          </cell>
          <cell r="C2323">
            <v>0</v>
          </cell>
        </row>
        <row r="2324">
          <cell r="A2324">
            <v>0</v>
          </cell>
          <cell r="B2324">
            <v>0</v>
          </cell>
          <cell r="C2324">
            <v>0</v>
          </cell>
        </row>
        <row r="2325">
          <cell r="A2325">
            <v>0</v>
          </cell>
          <cell r="B2325">
            <v>0</v>
          </cell>
          <cell r="C2325">
            <v>0</v>
          </cell>
        </row>
        <row r="2326">
          <cell r="A2326">
            <v>0</v>
          </cell>
          <cell r="B2326">
            <v>0</v>
          </cell>
          <cell r="C2326">
            <v>0</v>
          </cell>
        </row>
        <row r="2327">
          <cell r="A2327">
            <v>0</v>
          </cell>
          <cell r="B2327">
            <v>0</v>
          </cell>
          <cell r="C2327">
            <v>0</v>
          </cell>
        </row>
        <row r="2328">
          <cell r="A2328">
            <v>0</v>
          </cell>
          <cell r="B2328">
            <v>0</v>
          </cell>
          <cell r="C2328">
            <v>0</v>
          </cell>
        </row>
        <row r="2329">
          <cell r="A2329">
            <v>0</v>
          </cell>
          <cell r="B2329">
            <v>0</v>
          </cell>
          <cell r="C2329">
            <v>0</v>
          </cell>
        </row>
        <row r="2330">
          <cell r="A2330">
            <v>0</v>
          </cell>
          <cell r="B2330">
            <v>0</v>
          </cell>
          <cell r="C2330">
            <v>0</v>
          </cell>
        </row>
        <row r="2331">
          <cell r="A2331">
            <v>0</v>
          </cell>
          <cell r="B2331">
            <v>0</v>
          </cell>
          <cell r="C2331">
            <v>0</v>
          </cell>
        </row>
        <row r="2332">
          <cell r="A2332">
            <v>0</v>
          </cell>
          <cell r="B2332">
            <v>0</v>
          </cell>
          <cell r="C2332">
            <v>0</v>
          </cell>
        </row>
        <row r="2333">
          <cell r="A2333">
            <v>0</v>
          </cell>
          <cell r="B2333">
            <v>0</v>
          </cell>
          <cell r="C2333">
            <v>0</v>
          </cell>
        </row>
        <row r="2334">
          <cell r="A2334">
            <v>0</v>
          </cell>
          <cell r="B2334">
            <v>0</v>
          </cell>
          <cell r="C2334">
            <v>0</v>
          </cell>
        </row>
        <row r="2335">
          <cell r="A2335">
            <v>0</v>
          </cell>
          <cell r="B2335">
            <v>0</v>
          </cell>
          <cell r="C2335">
            <v>0</v>
          </cell>
        </row>
        <row r="2336">
          <cell r="A2336">
            <v>0</v>
          </cell>
          <cell r="B2336">
            <v>0</v>
          </cell>
          <cell r="C2336">
            <v>0</v>
          </cell>
        </row>
        <row r="2337">
          <cell r="A2337">
            <v>0</v>
          </cell>
          <cell r="B2337">
            <v>0</v>
          </cell>
          <cell r="C2337">
            <v>0</v>
          </cell>
        </row>
        <row r="2338">
          <cell r="A2338">
            <v>0</v>
          </cell>
          <cell r="B2338">
            <v>0</v>
          </cell>
          <cell r="C2338">
            <v>0</v>
          </cell>
        </row>
        <row r="2339">
          <cell r="A2339">
            <v>0</v>
          </cell>
          <cell r="B2339">
            <v>0</v>
          </cell>
          <cell r="C2339">
            <v>0</v>
          </cell>
        </row>
        <row r="2340">
          <cell r="A2340">
            <v>0</v>
          </cell>
          <cell r="B2340">
            <v>0</v>
          </cell>
          <cell r="C2340">
            <v>0</v>
          </cell>
        </row>
        <row r="2341">
          <cell r="A2341">
            <v>0</v>
          </cell>
          <cell r="B2341">
            <v>0</v>
          </cell>
          <cell r="C2341">
            <v>0</v>
          </cell>
        </row>
        <row r="2342">
          <cell r="A2342">
            <v>0</v>
          </cell>
          <cell r="B2342">
            <v>0</v>
          </cell>
          <cell r="C2342">
            <v>0</v>
          </cell>
        </row>
        <row r="2343">
          <cell r="A2343">
            <v>0</v>
          </cell>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7">
          <cell r="A2347">
            <v>0</v>
          </cell>
          <cell r="B2347">
            <v>0</v>
          </cell>
          <cell r="C2347">
            <v>0</v>
          </cell>
        </row>
        <row r="2348">
          <cell r="A2348">
            <v>0</v>
          </cell>
          <cell r="B2348">
            <v>0</v>
          </cell>
          <cell r="C2348">
            <v>0</v>
          </cell>
        </row>
        <row r="2349">
          <cell r="A2349">
            <v>0</v>
          </cell>
          <cell r="B2349">
            <v>0</v>
          </cell>
          <cell r="C2349">
            <v>0</v>
          </cell>
        </row>
        <row r="2350">
          <cell r="A2350">
            <v>0</v>
          </cell>
          <cell r="B2350">
            <v>0</v>
          </cell>
          <cell r="C2350">
            <v>0</v>
          </cell>
        </row>
        <row r="2351">
          <cell r="A2351">
            <v>0</v>
          </cell>
          <cell r="B2351">
            <v>0</v>
          </cell>
          <cell r="C2351">
            <v>0</v>
          </cell>
        </row>
        <row r="2352">
          <cell r="A2352">
            <v>0</v>
          </cell>
          <cell r="B2352">
            <v>0</v>
          </cell>
          <cell r="C2352">
            <v>0</v>
          </cell>
        </row>
        <row r="2353">
          <cell r="A2353">
            <v>0</v>
          </cell>
          <cell r="B2353">
            <v>0</v>
          </cell>
          <cell r="C2353">
            <v>0</v>
          </cell>
        </row>
        <row r="2354">
          <cell r="A2354">
            <v>0</v>
          </cell>
          <cell r="B2354">
            <v>0</v>
          </cell>
          <cell r="C2354">
            <v>0</v>
          </cell>
        </row>
        <row r="2355">
          <cell r="A2355">
            <v>0</v>
          </cell>
          <cell r="B2355">
            <v>0</v>
          </cell>
          <cell r="C2355">
            <v>0</v>
          </cell>
        </row>
        <row r="2356">
          <cell r="A2356">
            <v>0</v>
          </cell>
          <cell r="B2356">
            <v>0</v>
          </cell>
          <cell r="C2356">
            <v>0</v>
          </cell>
        </row>
        <row r="2357">
          <cell r="A2357">
            <v>0</v>
          </cell>
          <cell r="B2357">
            <v>0</v>
          </cell>
          <cell r="C2357">
            <v>0</v>
          </cell>
        </row>
        <row r="2358">
          <cell r="A2358">
            <v>0</v>
          </cell>
          <cell r="B2358">
            <v>0</v>
          </cell>
          <cell r="C2358">
            <v>0</v>
          </cell>
        </row>
        <row r="2359">
          <cell r="A2359">
            <v>0</v>
          </cell>
          <cell r="B2359">
            <v>0</v>
          </cell>
          <cell r="C2359">
            <v>0</v>
          </cell>
        </row>
        <row r="2360">
          <cell r="A2360">
            <v>0</v>
          </cell>
          <cell r="B2360">
            <v>0</v>
          </cell>
          <cell r="C2360">
            <v>0</v>
          </cell>
        </row>
        <row r="2361">
          <cell r="A2361">
            <v>0</v>
          </cell>
          <cell r="B2361">
            <v>0</v>
          </cell>
          <cell r="C2361">
            <v>0</v>
          </cell>
        </row>
        <row r="2362">
          <cell r="A2362">
            <v>0</v>
          </cell>
          <cell r="B2362">
            <v>0</v>
          </cell>
          <cell r="C2362">
            <v>0</v>
          </cell>
        </row>
        <row r="2363">
          <cell r="A2363">
            <v>0</v>
          </cell>
          <cell r="B2363">
            <v>0</v>
          </cell>
          <cell r="C2363">
            <v>0</v>
          </cell>
        </row>
        <row r="2364">
          <cell r="A2364">
            <v>0</v>
          </cell>
          <cell r="B2364">
            <v>0</v>
          </cell>
          <cell r="C2364">
            <v>0</v>
          </cell>
        </row>
        <row r="2365">
          <cell r="A2365">
            <v>0</v>
          </cell>
          <cell r="B2365">
            <v>0</v>
          </cell>
          <cell r="C2365">
            <v>0</v>
          </cell>
        </row>
        <row r="2366">
          <cell r="A2366">
            <v>0</v>
          </cell>
          <cell r="B2366">
            <v>0</v>
          </cell>
          <cell r="C2366">
            <v>0</v>
          </cell>
        </row>
        <row r="2367">
          <cell r="A2367">
            <v>0</v>
          </cell>
          <cell r="B2367">
            <v>0</v>
          </cell>
          <cell r="C2367">
            <v>0</v>
          </cell>
        </row>
        <row r="2368">
          <cell r="A2368">
            <v>0</v>
          </cell>
          <cell r="B2368">
            <v>0</v>
          </cell>
          <cell r="C2368">
            <v>0</v>
          </cell>
        </row>
        <row r="2369">
          <cell r="A2369">
            <v>0</v>
          </cell>
          <cell r="B2369">
            <v>0</v>
          </cell>
          <cell r="C2369">
            <v>0</v>
          </cell>
        </row>
        <row r="2370">
          <cell r="A2370">
            <v>0</v>
          </cell>
          <cell r="B2370">
            <v>0</v>
          </cell>
          <cell r="C2370">
            <v>0</v>
          </cell>
        </row>
        <row r="2371">
          <cell r="A2371">
            <v>0</v>
          </cell>
          <cell r="B2371">
            <v>0</v>
          </cell>
          <cell r="C2371">
            <v>0</v>
          </cell>
        </row>
        <row r="2372">
          <cell r="A2372">
            <v>0</v>
          </cell>
          <cell r="B2372">
            <v>0</v>
          </cell>
          <cell r="C2372">
            <v>0</v>
          </cell>
        </row>
        <row r="2373">
          <cell r="A2373">
            <v>0</v>
          </cell>
          <cell r="B2373">
            <v>0</v>
          </cell>
          <cell r="C2373">
            <v>0</v>
          </cell>
        </row>
        <row r="2374">
          <cell r="A2374">
            <v>0</v>
          </cell>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8">
          <cell r="A2378">
            <v>0</v>
          </cell>
          <cell r="B2378">
            <v>0</v>
          </cell>
          <cell r="C2378">
            <v>0</v>
          </cell>
        </row>
        <row r="2379">
          <cell r="A2379">
            <v>0</v>
          </cell>
          <cell r="B2379">
            <v>0</v>
          </cell>
          <cell r="C2379">
            <v>0</v>
          </cell>
        </row>
        <row r="2380">
          <cell r="A2380">
            <v>0</v>
          </cell>
          <cell r="B2380">
            <v>0</v>
          </cell>
          <cell r="C2380">
            <v>0</v>
          </cell>
        </row>
        <row r="2381">
          <cell r="A2381">
            <v>0</v>
          </cell>
          <cell r="B2381">
            <v>0</v>
          </cell>
          <cell r="C2381">
            <v>0</v>
          </cell>
        </row>
        <row r="2382">
          <cell r="A2382">
            <v>0</v>
          </cell>
          <cell r="B2382">
            <v>0</v>
          </cell>
          <cell r="C2382">
            <v>0</v>
          </cell>
        </row>
        <row r="2383">
          <cell r="A2383">
            <v>0</v>
          </cell>
          <cell r="B2383">
            <v>0</v>
          </cell>
          <cell r="C2383">
            <v>0</v>
          </cell>
        </row>
        <row r="2384">
          <cell r="A2384">
            <v>0</v>
          </cell>
          <cell r="B2384">
            <v>0</v>
          </cell>
          <cell r="C2384">
            <v>0</v>
          </cell>
        </row>
        <row r="2385">
          <cell r="A2385">
            <v>0</v>
          </cell>
          <cell r="B2385">
            <v>0</v>
          </cell>
          <cell r="C2385">
            <v>0</v>
          </cell>
        </row>
        <row r="2386">
          <cell r="A2386">
            <v>0</v>
          </cell>
          <cell r="B2386">
            <v>0</v>
          </cell>
          <cell r="C2386">
            <v>0</v>
          </cell>
        </row>
        <row r="2387">
          <cell r="A2387">
            <v>0</v>
          </cell>
          <cell r="B2387">
            <v>0</v>
          </cell>
          <cell r="C2387">
            <v>0</v>
          </cell>
        </row>
        <row r="2388">
          <cell r="A2388">
            <v>0</v>
          </cell>
          <cell r="B2388">
            <v>0</v>
          </cell>
          <cell r="C2388">
            <v>0</v>
          </cell>
        </row>
        <row r="2389">
          <cell r="A2389">
            <v>0</v>
          </cell>
          <cell r="B2389">
            <v>0</v>
          </cell>
          <cell r="C2389">
            <v>0</v>
          </cell>
        </row>
        <row r="2390">
          <cell r="A2390">
            <v>0</v>
          </cell>
          <cell r="B2390">
            <v>0</v>
          </cell>
          <cell r="C2390">
            <v>0</v>
          </cell>
        </row>
        <row r="2391">
          <cell r="A2391">
            <v>0</v>
          </cell>
          <cell r="B2391">
            <v>0</v>
          </cell>
          <cell r="C2391">
            <v>0</v>
          </cell>
        </row>
        <row r="2392">
          <cell r="A2392">
            <v>0</v>
          </cell>
          <cell r="B2392">
            <v>0</v>
          </cell>
          <cell r="C2392">
            <v>0</v>
          </cell>
        </row>
        <row r="2393">
          <cell r="A2393">
            <v>0</v>
          </cell>
          <cell r="B2393">
            <v>0</v>
          </cell>
          <cell r="C2393">
            <v>0</v>
          </cell>
        </row>
        <row r="2394">
          <cell r="A2394">
            <v>0</v>
          </cell>
          <cell r="B2394">
            <v>0</v>
          </cell>
          <cell r="C2394">
            <v>0</v>
          </cell>
        </row>
        <row r="2395">
          <cell r="A2395">
            <v>0</v>
          </cell>
          <cell r="B2395">
            <v>0</v>
          </cell>
          <cell r="C2395">
            <v>0</v>
          </cell>
        </row>
        <row r="2396">
          <cell r="A2396">
            <v>0</v>
          </cell>
          <cell r="B2396">
            <v>0</v>
          </cell>
          <cell r="C2396">
            <v>0</v>
          </cell>
        </row>
        <row r="2397">
          <cell r="A2397">
            <v>0</v>
          </cell>
          <cell r="B2397">
            <v>0</v>
          </cell>
          <cell r="C2397">
            <v>0</v>
          </cell>
        </row>
        <row r="2398">
          <cell r="A2398">
            <v>0</v>
          </cell>
          <cell r="B2398">
            <v>0</v>
          </cell>
          <cell r="C2398">
            <v>0</v>
          </cell>
        </row>
        <row r="2399">
          <cell r="A2399">
            <v>0</v>
          </cell>
          <cell r="B2399">
            <v>0</v>
          </cell>
          <cell r="C2399">
            <v>0</v>
          </cell>
        </row>
        <row r="2400">
          <cell r="A2400">
            <v>0</v>
          </cell>
          <cell r="B2400">
            <v>0</v>
          </cell>
          <cell r="C2400">
            <v>0</v>
          </cell>
        </row>
        <row r="2401">
          <cell r="A2401">
            <v>0</v>
          </cell>
          <cell r="B2401">
            <v>0</v>
          </cell>
          <cell r="C2401">
            <v>0</v>
          </cell>
        </row>
        <row r="2402">
          <cell r="A2402">
            <v>0</v>
          </cell>
          <cell r="B2402">
            <v>0</v>
          </cell>
          <cell r="C2402">
            <v>0</v>
          </cell>
        </row>
        <row r="2403">
          <cell r="A2403">
            <v>0</v>
          </cell>
          <cell r="B2403">
            <v>0</v>
          </cell>
          <cell r="C2403">
            <v>0</v>
          </cell>
        </row>
        <row r="2404">
          <cell r="A2404">
            <v>0</v>
          </cell>
          <cell r="B2404">
            <v>0</v>
          </cell>
          <cell r="C2404">
            <v>0</v>
          </cell>
        </row>
        <row r="2405">
          <cell r="A2405">
            <v>0</v>
          </cell>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09">
          <cell r="A2409">
            <v>0</v>
          </cell>
          <cell r="B2409">
            <v>0</v>
          </cell>
          <cell r="C2409">
            <v>0</v>
          </cell>
        </row>
        <row r="2410">
          <cell r="A2410">
            <v>0</v>
          </cell>
          <cell r="B2410">
            <v>0</v>
          </cell>
          <cell r="C2410">
            <v>0</v>
          </cell>
        </row>
        <row r="2411">
          <cell r="A2411">
            <v>0</v>
          </cell>
          <cell r="B2411">
            <v>0</v>
          </cell>
          <cell r="C2411">
            <v>0</v>
          </cell>
        </row>
        <row r="2412">
          <cell r="A2412">
            <v>0</v>
          </cell>
          <cell r="B2412">
            <v>0</v>
          </cell>
          <cell r="C2412">
            <v>0</v>
          </cell>
        </row>
        <row r="2413">
          <cell r="A2413">
            <v>0</v>
          </cell>
          <cell r="B2413">
            <v>0</v>
          </cell>
          <cell r="C2413">
            <v>0</v>
          </cell>
        </row>
        <row r="2414">
          <cell r="A2414">
            <v>0</v>
          </cell>
          <cell r="B2414">
            <v>0</v>
          </cell>
          <cell r="C2414">
            <v>0</v>
          </cell>
        </row>
        <row r="2415">
          <cell r="A2415">
            <v>0</v>
          </cell>
          <cell r="B2415">
            <v>0</v>
          </cell>
          <cell r="C2415">
            <v>0</v>
          </cell>
        </row>
        <row r="2416">
          <cell r="A2416">
            <v>0</v>
          </cell>
          <cell r="B2416">
            <v>0</v>
          </cell>
          <cell r="C2416">
            <v>0</v>
          </cell>
        </row>
        <row r="2417">
          <cell r="A2417">
            <v>0</v>
          </cell>
          <cell r="B2417">
            <v>0</v>
          </cell>
          <cell r="C2417">
            <v>0</v>
          </cell>
        </row>
        <row r="2418">
          <cell r="A2418">
            <v>0</v>
          </cell>
          <cell r="B2418">
            <v>0</v>
          </cell>
          <cell r="C2418">
            <v>0</v>
          </cell>
        </row>
        <row r="2419">
          <cell r="A2419">
            <v>0</v>
          </cell>
          <cell r="B2419">
            <v>0</v>
          </cell>
          <cell r="C2419">
            <v>0</v>
          </cell>
        </row>
        <row r="2420">
          <cell r="A2420">
            <v>0</v>
          </cell>
          <cell r="B2420">
            <v>0</v>
          </cell>
          <cell r="C2420">
            <v>0</v>
          </cell>
        </row>
        <row r="2421">
          <cell r="A2421">
            <v>0</v>
          </cell>
          <cell r="B2421">
            <v>0</v>
          </cell>
          <cell r="C2421">
            <v>0</v>
          </cell>
        </row>
        <row r="2422">
          <cell r="A2422">
            <v>0</v>
          </cell>
          <cell r="B2422">
            <v>0</v>
          </cell>
          <cell r="C2422">
            <v>0</v>
          </cell>
        </row>
        <row r="2423">
          <cell r="A2423">
            <v>0</v>
          </cell>
          <cell r="B2423">
            <v>0</v>
          </cell>
          <cell r="C2423">
            <v>0</v>
          </cell>
        </row>
        <row r="2424">
          <cell r="A2424">
            <v>0</v>
          </cell>
          <cell r="B2424">
            <v>0</v>
          </cell>
          <cell r="C2424">
            <v>0</v>
          </cell>
        </row>
        <row r="2425">
          <cell r="A2425">
            <v>0</v>
          </cell>
          <cell r="B2425">
            <v>0</v>
          </cell>
          <cell r="C2425">
            <v>0</v>
          </cell>
        </row>
        <row r="2426">
          <cell r="A2426">
            <v>0</v>
          </cell>
          <cell r="B2426">
            <v>0</v>
          </cell>
          <cell r="C2426">
            <v>0</v>
          </cell>
        </row>
        <row r="2427">
          <cell r="A2427">
            <v>0</v>
          </cell>
          <cell r="B2427">
            <v>0</v>
          </cell>
          <cell r="C2427">
            <v>0</v>
          </cell>
        </row>
        <row r="2428">
          <cell r="A2428">
            <v>0</v>
          </cell>
          <cell r="B2428">
            <v>0</v>
          </cell>
          <cell r="C2428">
            <v>0</v>
          </cell>
        </row>
        <row r="2429">
          <cell r="A2429">
            <v>0</v>
          </cell>
          <cell r="B2429">
            <v>0</v>
          </cell>
          <cell r="C2429">
            <v>0</v>
          </cell>
        </row>
        <row r="2430">
          <cell r="A2430">
            <v>0</v>
          </cell>
          <cell r="B2430">
            <v>0</v>
          </cell>
          <cell r="C2430">
            <v>0</v>
          </cell>
        </row>
        <row r="2431">
          <cell r="A2431">
            <v>0</v>
          </cell>
          <cell r="B2431">
            <v>0</v>
          </cell>
          <cell r="C2431">
            <v>0</v>
          </cell>
        </row>
        <row r="2432">
          <cell r="A2432">
            <v>0</v>
          </cell>
          <cell r="B2432">
            <v>0</v>
          </cell>
          <cell r="C2432">
            <v>0</v>
          </cell>
        </row>
        <row r="2433">
          <cell r="A2433">
            <v>0</v>
          </cell>
          <cell r="B2433">
            <v>0</v>
          </cell>
          <cell r="C2433">
            <v>0</v>
          </cell>
        </row>
        <row r="2434">
          <cell r="A2434">
            <v>0</v>
          </cell>
          <cell r="B2434">
            <v>0</v>
          </cell>
          <cell r="C2434">
            <v>0</v>
          </cell>
        </row>
        <row r="2435">
          <cell r="A2435">
            <v>0</v>
          </cell>
          <cell r="B2435">
            <v>0</v>
          </cell>
          <cell r="C2435">
            <v>0</v>
          </cell>
        </row>
        <row r="2436">
          <cell r="A2436">
            <v>0</v>
          </cell>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0">
          <cell r="A2440">
            <v>0</v>
          </cell>
          <cell r="B2440">
            <v>0</v>
          </cell>
          <cell r="C2440">
            <v>0</v>
          </cell>
        </row>
        <row r="2441">
          <cell r="A2441">
            <v>0</v>
          </cell>
          <cell r="B2441">
            <v>0</v>
          </cell>
          <cell r="C2441">
            <v>0</v>
          </cell>
        </row>
        <row r="2442">
          <cell r="A2442">
            <v>0</v>
          </cell>
          <cell r="B2442">
            <v>0</v>
          </cell>
          <cell r="C2442">
            <v>0</v>
          </cell>
        </row>
        <row r="2443">
          <cell r="A2443">
            <v>0</v>
          </cell>
          <cell r="B2443">
            <v>0</v>
          </cell>
          <cell r="C2443">
            <v>0</v>
          </cell>
        </row>
        <row r="2444">
          <cell r="A2444">
            <v>0</v>
          </cell>
          <cell r="B2444">
            <v>0</v>
          </cell>
          <cell r="C2444">
            <v>0</v>
          </cell>
        </row>
        <row r="2445">
          <cell r="A2445">
            <v>0</v>
          </cell>
          <cell r="B2445">
            <v>0</v>
          </cell>
          <cell r="C2445">
            <v>0</v>
          </cell>
        </row>
        <row r="2446">
          <cell r="A2446">
            <v>0</v>
          </cell>
          <cell r="B2446">
            <v>0</v>
          </cell>
          <cell r="C2446">
            <v>0</v>
          </cell>
        </row>
        <row r="2447">
          <cell r="A2447">
            <v>0</v>
          </cell>
          <cell r="B2447">
            <v>0</v>
          </cell>
          <cell r="C2447">
            <v>0</v>
          </cell>
        </row>
        <row r="2448">
          <cell r="A2448">
            <v>0</v>
          </cell>
          <cell r="B2448">
            <v>0</v>
          </cell>
          <cell r="C2448">
            <v>0</v>
          </cell>
        </row>
        <row r="2449">
          <cell r="A2449">
            <v>0</v>
          </cell>
          <cell r="B2449">
            <v>0</v>
          </cell>
          <cell r="C2449">
            <v>0</v>
          </cell>
        </row>
        <row r="2450">
          <cell r="A2450">
            <v>0</v>
          </cell>
          <cell r="B2450">
            <v>0</v>
          </cell>
          <cell r="C2450">
            <v>0</v>
          </cell>
        </row>
        <row r="2451">
          <cell r="A2451">
            <v>0</v>
          </cell>
          <cell r="B2451">
            <v>0</v>
          </cell>
          <cell r="C2451">
            <v>0</v>
          </cell>
        </row>
        <row r="2452">
          <cell r="A2452">
            <v>0</v>
          </cell>
          <cell r="B2452">
            <v>0</v>
          </cell>
          <cell r="C2452">
            <v>0</v>
          </cell>
        </row>
        <row r="2453">
          <cell r="A2453">
            <v>0</v>
          </cell>
          <cell r="B2453">
            <v>0</v>
          </cell>
          <cell r="C2453">
            <v>0</v>
          </cell>
        </row>
        <row r="2454">
          <cell r="A2454">
            <v>0</v>
          </cell>
          <cell r="B2454">
            <v>0</v>
          </cell>
          <cell r="C2454">
            <v>0</v>
          </cell>
        </row>
        <row r="2455">
          <cell r="A2455">
            <v>0</v>
          </cell>
          <cell r="B2455">
            <v>0</v>
          </cell>
          <cell r="C2455">
            <v>0</v>
          </cell>
        </row>
        <row r="2456">
          <cell r="A2456">
            <v>0</v>
          </cell>
          <cell r="B2456">
            <v>0</v>
          </cell>
          <cell r="C2456">
            <v>0</v>
          </cell>
        </row>
        <row r="2457">
          <cell r="A2457">
            <v>0</v>
          </cell>
          <cell r="B2457">
            <v>0</v>
          </cell>
          <cell r="C2457">
            <v>0</v>
          </cell>
        </row>
        <row r="2458">
          <cell r="A2458">
            <v>0</v>
          </cell>
          <cell r="B2458">
            <v>0</v>
          </cell>
          <cell r="C2458">
            <v>0</v>
          </cell>
        </row>
        <row r="2459">
          <cell r="A2459">
            <v>0</v>
          </cell>
          <cell r="B2459">
            <v>0</v>
          </cell>
          <cell r="C2459">
            <v>0</v>
          </cell>
        </row>
        <row r="2460">
          <cell r="A2460">
            <v>0</v>
          </cell>
          <cell r="B2460">
            <v>0</v>
          </cell>
          <cell r="C2460">
            <v>0</v>
          </cell>
        </row>
        <row r="2461">
          <cell r="A2461">
            <v>0</v>
          </cell>
          <cell r="B2461">
            <v>0</v>
          </cell>
          <cell r="C2461">
            <v>0</v>
          </cell>
        </row>
        <row r="2462">
          <cell r="A2462">
            <v>0</v>
          </cell>
          <cell r="B2462">
            <v>0</v>
          </cell>
          <cell r="C2462">
            <v>0</v>
          </cell>
        </row>
        <row r="2463">
          <cell r="A2463">
            <v>0</v>
          </cell>
          <cell r="B2463">
            <v>0</v>
          </cell>
          <cell r="C2463">
            <v>0</v>
          </cell>
        </row>
        <row r="2464">
          <cell r="A2464">
            <v>0</v>
          </cell>
          <cell r="B2464">
            <v>0</v>
          </cell>
          <cell r="C2464">
            <v>0</v>
          </cell>
        </row>
        <row r="2465">
          <cell r="A2465">
            <v>0</v>
          </cell>
          <cell r="B2465">
            <v>0</v>
          </cell>
          <cell r="C2465">
            <v>0</v>
          </cell>
        </row>
        <row r="2466">
          <cell r="A2466">
            <v>0</v>
          </cell>
          <cell r="B2466">
            <v>0</v>
          </cell>
          <cell r="C2466">
            <v>0</v>
          </cell>
        </row>
        <row r="2467">
          <cell r="A2467">
            <v>0</v>
          </cell>
          <cell r="B2467">
            <v>0</v>
          </cell>
          <cell r="C2467">
            <v>0</v>
          </cell>
        </row>
        <row r="2468">
          <cell r="A2468">
            <v>0</v>
          </cell>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2">
          <cell r="A2472">
            <v>0</v>
          </cell>
          <cell r="B2472">
            <v>0</v>
          </cell>
          <cell r="C2472">
            <v>0</v>
          </cell>
        </row>
        <row r="2473">
          <cell r="A2473">
            <v>0</v>
          </cell>
          <cell r="B2473">
            <v>0</v>
          </cell>
          <cell r="C2473">
            <v>0</v>
          </cell>
        </row>
        <row r="2474">
          <cell r="A2474">
            <v>0</v>
          </cell>
          <cell r="B2474">
            <v>0</v>
          </cell>
          <cell r="C2474">
            <v>0</v>
          </cell>
        </row>
        <row r="2475">
          <cell r="A2475">
            <v>0</v>
          </cell>
          <cell r="B2475">
            <v>0</v>
          </cell>
          <cell r="C2475">
            <v>0</v>
          </cell>
        </row>
        <row r="2476">
          <cell r="A2476">
            <v>0</v>
          </cell>
          <cell r="B2476">
            <v>0</v>
          </cell>
          <cell r="C2476">
            <v>0</v>
          </cell>
        </row>
        <row r="2477">
          <cell r="A2477">
            <v>0</v>
          </cell>
          <cell r="B2477">
            <v>0</v>
          </cell>
          <cell r="C2477">
            <v>0</v>
          </cell>
        </row>
        <row r="2478">
          <cell r="A2478">
            <v>0</v>
          </cell>
          <cell r="B2478">
            <v>0</v>
          </cell>
          <cell r="C2478">
            <v>0</v>
          </cell>
        </row>
        <row r="2479">
          <cell r="A2479">
            <v>0</v>
          </cell>
          <cell r="B2479">
            <v>0</v>
          </cell>
          <cell r="C2479">
            <v>0</v>
          </cell>
        </row>
        <row r="2480">
          <cell r="A2480">
            <v>0</v>
          </cell>
          <cell r="B2480">
            <v>0</v>
          </cell>
          <cell r="C2480">
            <v>0</v>
          </cell>
        </row>
        <row r="2481">
          <cell r="A2481">
            <v>0</v>
          </cell>
          <cell r="B2481">
            <v>0</v>
          </cell>
          <cell r="C2481">
            <v>0</v>
          </cell>
        </row>
        <row r="2482">
          <cell r="A2482">
            <v>0</v>
          </cell>
          <cell r="B2482">
            <v>0</v>
          </cell>
          <cell r="C2482">
            <v>0</v>
          </cell>
        </row>
        <row r="2483">
          <cell r="A2483">
            <v>0</v>
          </cell>
          <cell r="B2483">
            <v>0</v>
          </cell>
          <cell r="C2483">
            <v>0</v>
          </cell>
        </row>
        <row r="2484">
          <cell r="A2484">
            <v>0</v>
          </cell>
          <cell r="B2484">
            <v>0</v>
          </cell>
          <cell r="C2484">
            <v>0</v>
          </cell>
        </row>
        <row r="2485">
          <cell r="A2485">
            <v>0</v>
          </cell>
          <cell r="B2485">
            <v>0</v>
          </cell>
          <cell r="C2485">
            <v>0</v>
          </cell>
        </row>
        <row r="2486">
          <cell r="A2486">
            <v>0</v>
          </cell>
          <cell r="B2486">
            <v>0</v>
          </cell>
          <cell r="C2486">
            <v>0</v>
          </cell>
        </row>
        <row r="2487">
          <cell r="A2487">
            <v>0</v>
          </cell>
          <cell r="B2487">
            <v>0</v>
          </cell>
          <cell r="C2487">
            <v>0</v>
          </cell>
        </row>
        <row r="2488">
          <cell r="A2488">
            <v>0</v>
          </cell>
          <cell r="B2488">
            <v>0</v>
          </cell>
          <cell r="C2488">
            <v>0</v>
          </cell>
        </row>
        <row r="2489">
          <cell r="A2489">
            <v>0</v>
          </cell>
          <cell r="B2489">
            <v>0</v>
          </cell>
          <cell r="C2489">
            <v>0</v>
          </cell>
        </row>
        <row r="2490">
          <cell r="A2490">
            <v>0</v>
          </cell>
          <cell r="B2490">
            <v>0</v>
          </cell>
          <cell r="C2490">
            <v>0</v>
          </cell>
        </row>
        <row r="2491">
          <cell r="A2491">
            <v>0</v>
          </cell>
          <cell r="B2491">
            <v>0</v>
          </cell>
          <cell r="C2491">
            <v>0</v>
          </cell>
        </row>
        <row r="2492">
          <cell r="A2492">
            <v>0</v>
          </cell>
          <cell r="B2492">
            <v>0</v>
          </cell>
          <cell r="C2492">
            <v>0</v>
          </cell>
        </row>
        <row r="2493">
          <cell r="A2493">
            <v>0</v>
          </cell>
          <cell r="B2493">
            <v>0</v>
          </cell>
          <cell r="C2493">
            <v>0</v>
          </cell>
        </row>
        <row r="2494">
          <cell r="A2494">
            <v>0</v>
          </cell>
          <cell r="B2494">
            <v>0</v>
          </cell>
          <cell r="C2494">
            <v>0</v>
          </cell>
        </row>
        <row r="2495">
          <cell r="A2495">
            <v>0</v>
          </cell>
          <cell r="B2495">
            <v>0</v>
          </cell>
          <cell r="C2495">
            <v>0</v>
          </cell>
        </row>
        <row r="2496">
          <cell r="A2496">
            <v>0</v>
          </cell>
          <cell r="B2496">
            <v>0</v>
          </cell>
          <cell r="C2496">
            <v>0</v>
          </cell>
        </row>
        <row r="2497">
          <cell r="A2497">
            <v>0</v>
          </cell>
          <cell r="B2497">
            <v>0</v>
          </cell>
          <cell r="C2497">
            <v>0</v>
          </cell>
        </row>
        <row r="2498">
          <cell r="A2498">
            <v>0</v>
          </cell>
          <cell r="B2498">
            <v>0</v>
          </cell>
          <cell r="C2498">
            <v>0</v>
          </cell>
        </row>
        <row r="2499">
          <cell r="A2499">
            <v>0</v>
          </cell>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3">
          <cell r="A2503">
            <v>0</v>
          </cell>
          <cell r="B2503">
            <v>0</v>
          </cell>
          <cell r="C2503">
            <v>0</v>
          </cell>
        </row>
        <row r="2504">
          <cell r="A2504">
            <v>0</v>
          </cell>
          <cell r="B2504">
            <v>0</v>
          </cell>
          <cell r="C2504">
            <v>0</v>
          </cell>
        </row>
        <row r="2505">
          <cell r="A2505">
            <v>0</v>
          </cell>
          <cell r="B2505">
            <v>0</v>
          </cell>
          <cell r="C2505">
            <v>0</v>
          </cell>
        </row>
        <row r="2506">
          <cell r="A2506">
            <v>0</v>
          </cell>
          <cell r="B2506">
            <v>0</v>
          </cell>
          <cell r="C2506">
            <v>0</v>
          </cell>
        </row>
        <row r="2507">
          <cell r="A2507">
            <v>0</v>
          </cell>
          <cell r="B2507">
            <v>0</v>
          </cell>
          <cell r="C2507">
            <v>0</v>
          </cell>
        </row>
        <row r="2508">
          <cell r="A2508">
            <v>0</v>
          </cell>
          <cell r="B2508">
            <v>0</v>
          </cell>
          <cell r="C2508">
            <v>0</v>
          </cell>
        </row>
        <row r="2509">
          <cell r="A2509">
            <v>0</v>
          </cell>
          <cell r="B2509">
            <v>0</v>
          </cell>
          <cell r="C2509">
            <v>0</v>
          </cell>
        </row>
        <row r="2510">
          <cell r="A2510">
            <v>0</v>
          </cell>
          <cell r="B2510">
            <v>0</v>
          </cell>
          <cell r="C2510">
            <v>0</v>
          </cell>
        </row>
        <row r="2511">
          <cell r="A2511">
            <v>0</v>
          </cell>
          <cell r="B2511">
            <v>0</v>
          </cell>
          <cell r="C2511">
            <v>0</v>
          </cell>
        </row>
        <row r="2512">
          <cell r="A2512">
            <v>0</v>
          </cell>
          <cell r="B2512">
            <v>0</v>
          </cell>
          <cell r="C2512">
            <v>0</v>
          </cell>
        </row>
        <row r="2513">
          <cell r="A2513">
            <v>0</v>
          </cell>
          <cell r="B2513">
            <v>0</v>
          </cell>
          <cell r="C2513">
            <v>0</v>
          </cell>
        </row>
        <row r="2514">
          <cell r="A2514">
            <v>0</v>
          </cell>
          <cell r="B2514">
            <v>0</v>
          </cell>
          <cell r="C2514">
            <v>0</v>
          </cell>
        </row>
        <row r="2515">
          <cell r="A2515">
            <v>0</v>
          </cell>
          <cell r="B2515">
            <v>0</v>
          </cell>
          <cell r="C2515">
            <v>0</v>
          </cell>
        </row>
        <row r="2516">
          <cell r="A2516">
            <v>0</v>
          </cell>
          <cell r="B2516">
            <v>0</v>
          </cell>
          <cell r="C2516">
            <v>0</v>
          </cell>
        </row>
        <row r="2517">
          <cell r="A2517">
            <v>0</v>
          </cell>
          <cell r="B2517">
            <v>0</v>
          </cell>
          <cell r="C2517">
            <v>0</v>
          </cell>
        </row>
        <row r="2518">
          <cell r="A2518">
            <v>0</v>
          </cell>
          <cell r="B2518">
            <v>0</v>
          </cell>
          <cell r="C2518">
            <v>0</v>
          </cell>
        </row>
        <row r="2519">
          <cell r="A2519">
            <v>0</v>
          </cell>
          <cell r="B2519">
            <v>0</v>
          </cell>
          <cell r="C2519">
            <v>0</v>
          </cell>
        </row>
        <row r="2520">
          <cell r="A2520">
            <v>0</v>
          </cell>
          <cell r="B2520">
            <v>0</v>
          </cell>
          <cell r="C2520">
            <v>0</v>
          </cell>
        </row>
        <row r="2521">
          <cell r="A2521">
            <v>0</v>
          </cell>
          <cell r="B2521">
            <v>0</v>
          </cell>
          <cell r="C2521">
            <v>0</v>
          </cell>
        </row>
        <row r="2522">
          <cell r="A2522">
            <v>0</v>
          </cell>
          <cell r="B2522">
            <v>0</v>
          </cell>
          <cell r="C2522">
            <v>0</v>
          </cell>
        </row>
        <row r="2523">
          <cell r="A2523">
            <v>0</v>
          </cell>
          <cell r="B2523">
            <v>0</v>
          </cell>
          <cell r="C2523">
            <v>0</v>
          </cell>
        </row>
        <row r="2524">
          <cell r="A2524">
            <v>0</v>
          </cell>
          <cell r="B2524">
            <v>0</v>
          </cell>
          <cell r="C252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Niples"/>
      <sheetName val="Lista Base"/>
      <sheetName val="Ins_MO"/>
      <sheetName val="Ins_TR"/>
      <sheetName val="Ins_Mat"/>
      <sheetName val="Clasif_Mat"/>
      <sheetName val="Ins_EH"/>
      <sheetName val="Print"/>
      <sheetName val="1.1.1"/>
      <sheetName val="1.1.2"/>
      <sheetName val="1.1.7"/>
      <sheetName val="1.1.8"/>
      <sheetName val="1.1.9"/>
      <sheetName val="1.1.11"/>
      <sheetName val="1.1.12"/>
      <sheetName val="1.1.12A"/>
      <sheetName val="1.1.13"/>
      <sheetName val="1.1.14"/>
      <sheetName val="1.1.15"/>
      <sheetName val="1.1.16"/>
      <sheetName val="1.1.17"/>
      <sheetName val="1.1.18"/>
      <sheetName val="1.1.24"/>
      <sheetName val="1.1.25"/>
      <sheetName val="1.1.26"/>
      <sheetName val="1.1.27"/>
      <sheetName val="1.1.28"/>
      <sheetName val="1.1.29"/>
      <sheetName val="1.1.32"/>
      <sheetName val="1.1.33"/>
      <sheetName val="1.1.35"/>
      <sheetName val="1.1.36"/>
      <sheetName val="1.1.37"/>
      <sheetName val="1.1.40"/>
      <sheetName val="1.1.41"/>
      <sheetName val="1.1.42"/>
      <sheetName val="1.1.43"/>
      <sheetName val="1.1.44"/>
      <sheetName val="1.1.45"/>
      <sheetName val="1.1.46"/>
      <sheetName val="1.1.47"/>
      <sheetName val="1.1.48"/>
      <sheetName val="1.1.49"/>
      <sheetName val="1.1.50"/>
      <sheetName val="1.1.51"/>
      <sheetName val="1.1.52"/>
      <sheetName val="1.1.53"/>
      <sheetName val="1.1.54"/>
      <sheetName val="1.1.55"/>
      <sheetName val="1.1.58"/>
      <sheetName val="1.1.59"/>
      <sheetName val="1.1.60"/>
      <sheetName val="1.1.61"/>
      <sheetName val="1.1.62"/>
      <sheetName val="1.1.63"/>
      <sheetName val="1.1.64"/>
      <sheetName val="1.1.65"/>
      <sheetName val="1.1.66"/>
      <sheetName val="1.1.70"/>
      <sheetName val="1.1.71"/>
      <sheetName val="1.1.74"/>
      <sheetName val="1.1.75"/>
      <sheetName val="1.1.76"/>
      <sheetName val="1.1.78"/>
      <sheetName val="1.1.79"/>
      <sheetName val="1.1.80"/>
      <sheetName val="1.1.81"/>
      <sheetName val="1.1.82"/>
      <sheetName val="1.1.83"/>
      <sheetName val="1.1.83A"/>
      <sheetName val="1.1.84"/>
      <sheetName val="1.1.85"/>
      <sheetName val="1.1.86"/>
      <sheetName val="1.2.1"/>
      <sheetName val="1.2.2"/>
      <sheetName val="1.2.3"/>
      <sheetName val="1.2.4"/>
      <sheetName val="1.2.5"/>
      <sheetName val="1.2.6"/>
      <sheetName val="1.2.7"/>
      <sheetName val="1.2.8"/>
      <sheetName val="1.2.9"/>
      <sheetName val="1.2.10"/>
      <sheetName val="1.2.11"/>
      <sheetName val="1.2.12"/>
      <sheetName val="1.2.13"/>
      <sheetName val="1.2.14"/>
      <sheetName val="1.2.15"/>
      <sheetName val="1.2.16"/>
      <sheetName val="1.2.17"/>
      <sheetName val="1.2.18"/>
      <sheetName val="1.2.19"/>
      <sheetName val="1.2.20"/>
      <sheetName val="1.2.21"/>
      <sheetName val="1.2.22"/>
      <sheetName val="1.2.23"/>
      <sheetName val="1.2.24"/>
      <sheetName val="1.2.25"/>
      <sheetName val="1.2.26"/>
      <sheetName val="1.2.27"/>
      <sheetName val="1.2.28"/>
      <sheetName val="1.2.29"/>
      <sheetName val="1.2.30"/>
      <sheetName val="1.2.31"/>
      <sheetName val="1.2.32"/>
      <sheetName val="1.2.33"/>
      <sheetName val="1.2.34"/>
      <sheetName val="1.2.35"/>
      <sheetName val="1.2.36"/>
      <sheetName val="1.2.37"/>
      <sheetName val="1.2.38"/>
      <sheetName val="1.2.39"/>
      <sheetName val="1.2.40"/>
      <sheetName val="1.2.41"/>
      <sheetName val="1.2.42"/>
      <sheetName val="1.2.43"/>
      <sheetName val="1.2.44"/>
      <sheetName val="1.2.45"/>
      <sheetName val="1.2.46"/>
      <sheetName val="1.2.47"/>
      <sheetName val="1.2.48"/>
      <sheetName val="1.2.49"/>
      <sheetName val="1.2.50"/>
      <sheetName val="1.2.51"/>
      <sheetName val="1.2.52"/>
      <sheetName val="1.2.53"/>
      <sheetName val="1.2.54"/>
      <sheetName val="1.2.55"/>
      <sheetName val="1.2.56"/>
      <sheetName val="1.2.57"/>
      <sheetName val="1.2.58"/>
      <sheetName val="1.2.59"/>
      <sheetName val="1.3.1"/>
      <sheetName val="1.3.2"/>
      <sheetName val="1.3.3"/>
      <sheetName val="1.3.4"/>
      <sheetName val="1.3.5"/>
      <sheetName val="1.3.6"/>
      <sheetName val="1.3.7"/>
      <sheetName val="1.3.8"/>
      <sheetName val="1.3.9"/>
      <sheetName val="1.3.10"/>
      <sheetName val="1.3.11"/>
      <sheetName val="1.3.12"/>
      <sheetName val="1.3.13"/>
      <sheetName val="1.3.14"/>
      <sheetName val="1.3.15"/>
      <sheetName val="1.3.16"/>
      <sheetName val="1.3.17"/>
      <sheetName val="1.3.18"/>
      <sheetName val="1.3.19"/>
      <sheetName val="1.3.20"/>
      <sheetName val="1.3.21"/>
      <sheetName val="1.3.22"/>
      <sheetName val="1.3.23"/>
      <sheetName val="1.3.24"/>
      <sheetName val="1.3.25"/>
      <sheetName val="1.4.4"/>
      <sheetName val="1.4.5"/>
      <sheetName val="1.4.6"/>
      <sheetName val="1.4.7"/>
      <sheetName val="1.4.8"/>
      <sheetName val="1.4.9"/>
      <sheetName val="1.4.10"/>
      <sheetName val="1.4.11"/>
      <sheetName val="1.4.12"/>
      <sheetName val="1.4.13"/>
      <sheetName val="1.4.14"/>
      <sheetName val="1.4.15"/>
      <sheetName val="1.4.16"/>
      <sheetName val="1.4.17"/>
      <sheetName val="1.4.18"/>
      <sheetName val="1.4.19"/>
      <sheetName val="1.4.20"/>
      <sheetName val="1.4.21"/>
      <sheetName val="1.4.22"/>
      <sheetName val="1.4.23"/>
      <sheetName val="1.4.24"/>
      <sheetName val="1.4.25"/>
      <sheetName val="1.4.26"/>
      <sheetName val="1.4.27"/>
      <sheetName val="1.4.28"/>
      <sheetName val="1.4.29"/>
      <sheetName val="1.4.30"/>
      <sheetName val="1.4.31"/>
      <sheetName val="1.4.32"/>
      <sheetName val="1.4.33"/>
      <sheetName val="1.4.34"/>
      <sheetName val="1.4.35"/>
      <sheetName val="1.4.36"/>
      <sheetName val="1.4.37"/>
      <sheetName val="1.4.38"/>
      <sheetName val="1.4.39"/>
      <sheetName val="1.5.1"/>
      <sheetName val="1.5.2"/>
      <sheetName val="1.5.3"/>
      <sheetName val="1.5.4"/>
      <sheetName val="1.5.5"/>
      <sheetName val="1.5.6"/>
      <sheetName val="1.5.7"/>
      <sheetName val="1.5.8"/>
      <sheetName val="1.5.9"/>
      <sheetName val="1.5.10"/>
      <sheetName val="1.5.11"/>
      <sheetName val="1.5.12"/>
      <sheetName val="1.5.13"/>
      <sheetName val="1.5.14"/>
      <sheetName val="1.5.15"/>
      <sheetName val="1.5.16"/>
      <sheetName val="1.5.17"/>
      <sheetName val="1.5.18"/>
      <sheetName val="1.6.1"/>
      <sheetName val="1.6.2"/>
      <sheetName val="1.6.3"/>
      <sheetName val="1.6.4"/>
      <sheetName val="1.6.5"/>
      <sheetName val="1.6.6"/>
      <sheetName val="1.6.7"/>
      <sheetName val="1.6.8"/>
      <sheetName val="1.6.9"/>
      <sheetName val="1.6.10"/>
      <sheetName val="1.6.11"/>
      <sheetName val="1.6.12"/>
      <sheetName val="1.6.13"/>
      <sheetName val="1.6.14"/>
      <sheetName val="1.6.15"/>
      <sheetName val="1.6.16"/>
      <sheetName val="1.6.17"/>
      <sheetName val="1.6.18"/>
      <sheetName val="1.6.19"/>
      <sheetName val="1.6.20"/>
      <sheetName val="1.6.21"/>
      <sheetName val="1.6.22"/>
      <sheetName val="1.6.23"/>
      <sheetName val="1.6.24"/>
      <sheetName val="1.6.25"/>
      <sheetName val="1.6.28"/>
      <sheetName val="1.6.29"/>
      <sheetName val="1.6.30"/>
      <sheetName val="1.6.31"/>
      <sheetName val="1.6.32"/>
      <sheetName val="1.6.33"/>
      <sheetName val="1.6.34"/>
      <sheetName val="1.6.35"/>
      <sheetName val="1.6.36"/>
      <sheetName val="1.6.37"/>
      <sheetName val="1.6.38"/>
      <sheetName val="1.6.39"/>
      <sheetName val="1.6.40"/>
      <sheetName val="1.6.41"/>
      <sheetName val="1.6.42"/>
      <sheetName val="1.9.1"/>
      <sheetName val="1.9.2"/>
      <sheetName val="1.9.3"/>
      <sheetName val="1.9.4"/>
      <sheetName val="1.9.5"/>
      <sheetName val="1.9.6"/>
      <sheetName val="1.9.7"/>
      <sheetName val="1.9.8"/>
      <sheetName val="1.9.9"/>
      <sheetName val="1.9.10"/>
      <sheetName val="1.9.11"/>
      <sheetName val="1.9.12"/>
      <sheetName val="1.9.13"/>
      <sheetName val="1.9.14"/>
      <sheetName val="1.9.15"/>
      <sheetName val="1.9.16"/>
      <sheetName val="1.9.17"/>
      <sheetName val="1.9.18"/>
      <sheetName val="1.9.19"/>
      <sheetName val="1.9.20"/>
      <sheetName val="1.9.21"/>
      <sheetName val="1.9.22"/>
      <sheetName val="1.9.23"/>
      <sheetName val="1.10.1"/>
      <sheetName val="1.10.2"/>
      <sheetName val="1.10.3"/>
      <sheetName val="1.10.4"/>
      <sheetName val="1.10.5"/>
      <sheetName val="1.10.6"/>
      <sheetName val="1.10.7"/>
      <sheetName val="1.10.8"/>
      <sheetName val="1.10.9"/>
      <sheetName val="1.10.10"/>
      <sheetName val="1.10.11"/>
      <sheetName val="1.10.14"/>
      <sheetName val="1.10.15"/>
      <sheetName val="1.10.16"/>
      <sheetName val="1.10.17"/>
      <sheetName val="1.10.18"/>
      <sheetName val="1.10.19"/>
      <sheetName val="1.10.20"/>
      <sheetName val="1.10.21"/>
      <sheetName val="1.10.22"/>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1.25"/>
      <sheetName val="1.11.26"/>
      <sheetName val="1.11.27"/>
      <sheetName val="1.11.28"/>
      <sheetName val="1.11.29"/>
      <sheetName val="1.11.30"/>
      <sheetName val="1.11.31"/>
      <sheetName val="1.11.32"/>
      <sheetName val="1.11.33"/>
      <sheetName val="1.11.34"/>
      <sheetName val="1.11.35"/>
      <sheetName val="1.11.36"/>
      <sheetName val="1.11.37"/>
      <sheetName val="1.11.38"/>
      <sheetName val="1.11.39"/>
      <sheetName val="1.11.40"/>
      <sheetName val="1.11.41"/>
      <sheetName val="1.11.42"/>
      <sheetName val="1.11.43"/>
      <sheetName val="1.11.44"/>
      <sheetName val="1.11.45"/>
      <sheetName val="1.12 CUBIERTAS"/>
      <sheetName val="1.12.1"/>
      <sheetName val="1.12.2"/>
      <sheetName val="1.12.3"/>
      <sheetName val="1.12.4"/>
      <sheetName val="1.12.5"/>
      <sheetName val="1.12.6"/>
      <sheetName val="1.12.7"/>
      <sheetName val="1.12.8"/>
      <sheetName val="1.12.9"/>
      <sheetName val="1.12.10"/>
      <sheetName val="1.12.11"/>
      <sheetName val="1.12.12"/>
      <sheetName val="1.12.13"/>
      <sheetName val="1.12.14"/>
      <sheetName val="1.12.15"/>
      <sheetName val="1.12.16"/>
      <sheetName val="1.12.17"/>
      <sheetName val="1.12.18"/>
      <sheetName val="1.12.19"/>
      <sheetName val="1.12.20"/>
      <sheetName val="1.12.21"/>
      <sheetName val="1.12.22"/>
      <sheetName val="1.12.23"/>
      <sheetName val="1.12.24"/>
      <sheetName val="1.12.25"/>
      <sheetName val="1.12.26"/>
      <sheetName val="1.12.27"/>
      <sheetName val="1.12.28"/>
      <sheetName val="1.12.29"/>
      <sheetName val="1.12.30"/>
      <sheetName val="1.12.31"/>
      <sheetName val="1.12.32"/>
      <sheetName val="1.12.33"/>
      <sheetName val="1.12.34"/>
      <sheetName val="1.12.35"/>
      <sheetName val="1.12.36"/>
      <sheetName val="1.12.37"/>
      <sheetName val="1.12.38"/>
      <sheetName val="1.12.39"/>
      <sheetName val="1.12.40"/>
      <sheetName val="1.12.41"/>
      <sheetName val="1.12.42"/>
      <sheetName val="1.12.43"/>
      <sheetName val="1.12.44"/>
      <sheetName val="1.12.45"/>
      <sheetName val="1.12.46"/>
      <sheetName val="1.12.47"/>
      <sheetName val="1.12.48"/>
      <sheetName val="1.12.49"/>
      <sheetName val="1.12.50"/>
      <sheetName val="1.12.51"/>
      <sheetName val="1.12.52"/>
      <sheetName val="1.12.53"/>
      <sheetName val="1.12.58"/>
      <sheetName val="1.15 CARPINTERIA METALICA"/>
      <sheetName val="1.15.1"/>
      <sheetName val="1.15.2"/>
      <sheetName val="1.15.3"/>
      <sheetName val="1.15.4"/>
      <sheetName val="1.15.5"/>
      <sheetName val="1.15.6"/>
      <sheetName val="1.15.7"/>
      <sheetName val="1.15.8"/>
      <sheetName val="1.15.9"/>
      <sheetName val="1.15.10"/>
      <sheetName val="1.15.11"/>
      <sheetName val="1.15.12"/>
      <sheetName val="1.15.13"/>
      <sheetName val="1.15.14"/>
      <sheetName val="1.15.15"/>
      <sheetName val="1.15.16"/>
      <sheetName val="1.16 APARATOS SANITARIOS"/>
      <sheetName val="1.16.1"/>
      <sheetName val="1.16.2"/>
      <sheetName val="1.16.3"/>
      <sheetName val="1.16.4"/>
      <sheetName val="1.16.5"/>
      <sheetName val="1.16.6"/>
      <sheetName val="1.16.7"/>
      <sheetName val="1.16.8"/>
      <sheetName val="1.16.9"/>
      <sheetName val="1.16.10"/>
      <sheetName val="1.16.11"/>
      <sheetName val="1.16.12"/>
      <sheetName val="1.16.13"/>
      <sheetName val="1.16.14"/>
      <sheetName val="1.16.15"/>
      <sheetName val="1.16.16"/>
      <sheetName val="1.17 VIDRIOS Y CERRADURAS"/>
      <sheetName val="1.17.1"/>
      <sheetName val="1.17.2"/>
      <sheetName val="1.17.3"/>
      <sheetName val="1.17.4"/>
      <sheetName val="1.17.5"/>
      <sheetName val="1.17.6"/>
      <sheetName val="1.18 OBRAS EXTERIORES"/>
      <sheetName val="1.18.1"/>
      <sheetName val="1.18.2"/>
      <sheetName val="1.18.3"/>
      <sheetName val="1.18.4"/>
      <sheetName val="1.18.5"/>
      <sheetName val="1.18.6"/>
      <sheetName val="1.18.7"/>
      <sheetName val="1.18.8"/>
      <sheetName val="1.18.9"/>
      <sheetName val="1.18.10"/>
      <sheetName val="1.20 OTROS"/>
      <sheetName val="1.20.1"/>
      <sheetName val="1.20.2"/>
      <sheetName val="1.20.3"/>
      <sheetName val="1.20.4"/>
      <sheetName val="1.20.5"/>
      <sheetName val="1.20.6"/>
      <sheetName val="1.20.7"/>
      <sheetName val="1.20.8"/>
      <sheetName val="1.20.9"/>
      <sheetName val="1.20.10"/>
      <sheetName val="1.20.11"/>
      <sheetName val="2.1 TUBERIA PVC - ACUEDUCTO"/>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29A "/>
      <sheetName val="2.1.29B"/>
      <sheetName val="2.1.30"/>
      <sheetName val="2.1.31"/>
      <sheetName val="2.1.32"/>
      <sheetName val="2.1.33"/>
      <sheetName val="2.1.33A"/>
      <sheetName val="2.1.33B"/>
      <sheetName val="2.1.34"/>
      <sheetName val="2.1.35"/>
      <sheetName val="2.1.36"/>
      <sheetName val="2.1.37"/>
      <sheetName val="2.1.38"/>
      <sheetName val="2.1.38A"/>
      <sheetName val="2.1.38B"/>
      <sheetName val="2.1.39"/>
      <sheetName val="2.1.40"/>
      <sheetName val="2.1.41"/>
      <sheetName val="2.1.42"/>
      <sheetName val="2.1.43"/>
      <sheetName val="2.1.44"/>
      <sheetName val="2.1.45"/>
      <sheetName val="2.1.46"/>
      <sheetName val="2.1.47"/>
      <sheetName val="2.1.48"/>
      <sheetName val="2.1.49"/>
      <sheetName val="2.1.50"/>
      <sheetName val="2.1.51"/>
      <sheetName val="2.1.52"/>
      <sheetName val="2.2 TUBERIA POLIETILENO PE 100 "/>
      <sheetName val="2.2.1"/>
      <sheetName val="2.2.2"/>
      <sheetName val="2.2.3"/>
      <sheetName val="2.2.4"/>
      <sheetName val="2.2.5"/>
      <sheetName val="2.2.6"/>
      <sheetName val="2.2.7"/>
      <sheetName val="2.2.8"/>
      <sheetName val="2.2.9"/>
      <sheetName val="2.2.10"/>
      <sheetName val="2.3 TUBERIA HG - ACUEDUCTO"/>
      <sheetName val="2.3.1"/>
      <sheetName val="2.3.2"/>
      <sheetName val="2.3.3"/>
      <sheetName val="2.3.4"/>
      <sheetName val="2.3.5"/>
      <sheetName val="2.3.6"/>
      <sheetName val="2.4 ACCESORIOS DE ACUEDUCTOS"/>
      <sheetName val="2.4.1"/>
      <sheetName val="2.4.2"/>
      <sheetName val="2.4.3"/>
      <sheetName val="2.4.4"/>
      <sheetName val="2.4.5"/>
      <sheetName val="2.4.6"/>
      <sheetName val="2.4.7"/>
      <sheetName val="2.4.8"/>
      <sheetName val="2.4.9"/>
      <sheetName val="2.4.10"/>
      <sheetName val="2.4.11"/>
      <sheetName val="2.4.12"/>
      <sheetName val="2.4.13"/>
      <sheetName val="2.4.16"/>
      <sheetName val="2.4.17"/>
      <sheetName val="2.4.18"/>
      <sheetName val="2.4.19"/>
      <sheetName val="2.4.20"/>
      <sheetName val="2.4.21"/>
      <sheetName val="2.4.22"/>
      <sheetName val="2.4.23"/>
      <sheetName val="2.4.24"/>
      <sheetName val="2.4.25"/>
      <sheetName val="2.4.26"/>
      <sheetName val="2.4.27"/>
      <sheetName val="2.4.28"/>
      <sheetName val="2.4.29"/>
      <sheetName val="2.4.30"/>
      <sheetName val="2.4.31"/>
      <sheetName val="2.4.32"/>
      <sheetName val="2.4.33"/>
      <sheetName val="2.4.34"/>
      <sheetName val="2.4.35"/>
      <sheetName val="2.4.36"/>
      <sheetName val="2.4.37"/>
      <sheetName val="2.4.38"/>
      <sheetName val="2.4.39"/>
      <sheetName val="2.4.40"/>
      <sheetName val="2.4.41"/>
      <sheetName val="2.4.42"/>
      <sheetName val="2.4.43"/>
      <sheetName val="2.4.44"/>
      <sheetName val="2.4.45"/>
      <sheetName val="2.4.46"/>
      <sheetName val="2.4.47"/>
      <sheetName val="2.4.48"/>
      <sheetName val="2.4.49"/>
      <sheetName val="2.4.50"/>
      <sheetName val="2.4.51"/>
      <sheetName val="2.4.52"/>
      <sheetName val="2.4.53"/>
      <sheetName val="2.4.54"/>
      <sheetName val="2.4.55"/>
      <sheetName val="2.4.56"/>
      <sheetName val="2.4.57"/>
      <sheetName val="2.4.58"/>
      <sheetName val="2.4.59"/>
      <sheetName val="2.4.60"/>
      <sheetName val="2.4.61"/>
      <sheetName val="2.4.62"/>
      <sheetName val="2.4.63"/>
      <sheetName val="2.4.64"/>
      <sheetName val="2.4.65"/>
      <sheetName val="2.4.66"/>
      <sheetName val="2.4.67"/>
      <sheetName val="2.4.68"/>
      <sheetName val="2.4.69"/>
      <sheetName val="2.4.70"/>
      <sheetName val="2.4.71"/>
      <sheetName val="2.4.72"/>
      <sheetName val="2.4.73"/>
      <sheetName val="2.4.74"/>
      <sheetName val="2.4.75"/>
      <sheetName val="2.4.76"/>
      <sheetName val="2.4.77"/>
      <sheetName val="2.4.78"/>
      <sheetName val="2.4.79"/>
      <sheetName val="2.4.80"/>
      <sheetName val="2.4.81"/>
      <sheetName val="2.4.82"/>
      <sheetName val="2.4.83"/>
      <sheetName val="2.4.84"/>
      <sheetName val="2.4.85"/>
      <sheetName val="2.4.86"/>
      <sheetName val="2.4.87"/>
      <sheetName val="2.4.88"/>
      <sheetName val="2.4.89"/>
      <sheetName val="2.4.90"/>
      <sheetName val="2.4.91"/>
      <sheetName val="2.4.92"/>
      <sheetName val="2.4.93"/>
      <sheetName val="2.4.94"/>
      <sheetName val="2.4.95"/>
      <sheetName val="2.4.96"/>
      <sheetName val="2.4.97"/>
      <sheetName val="2.4.98"/>
      <sheetName val="2.4.99"/>
      <sheetName val="2.4.100"/>
      <sheetName val="2.4.118"/>
      <sheetName val="2.4.119"/>
      <sheetName val="2.2.49"/>
      <sheetName val="2.4.120"/>
      <sheetName val="2.4.121"/>
      <sheetName val="2.4.122"/>
      <sheetName val="2.4.123"/>
      <sheetName val="2.4.124"/>
      <sheetName val="2.4.125"/>
      <sheetName val="2.4.126"/>
      <sheetName val="2.4.127"/>
      <sheetName val="2.4.128"/>
      <sheetName val="2.4.129"/>
      <sheetName val="2.4.130"/>
      <sheetName val="2.4.131"/>
      <sheetName val="2.4.132"/>
      <sheetName val="2.4.133"/>
      <sheetName val="2.4.134"/>
      <sheetName val="2.4.135"/>
      <sheetName val="2.4.136"/>
      <sheetName val="2.4.137"/>
      <sheetName val="2.4.138"/>
      <sheetName val="2.4.139"/>
      <sheetName val="2.4.140"/>
      <sheetName val="2.4.141"/>
      <sheetName val="2.4.142"/>
      <sheetName val="2.4.143"/>
      <sheetName val="2.4.144"/>
      <sheetName val="2.4.145"/>
      <sheetName val="2.4.146"/>
      <sheetName val="2.4.147"/>
      <sheetName val="2.4.148"/>
      <sheetName val="2.4.149"/>
      <sheetName val="2.4.150"/>
      <sheetName val="2.4.151"/>
      <sheetName val="2.4.152"/>
      <sheetName val="2.4.153"/>
      <sheetName val="2.4.154"/>
      <sheetName val="2.4.155"/>
      <sheetName val="2.4.156"/>
      <sheetName val="2.4.157"/>
      <sheetName val="2.4.158"/>
      <sheetName val="2.4.159"/>
      <sheetName val="2.4.160"/>
      <sheetName val="2.4.161"/>
      <sheetName val="2.4.162"/>
      <sheetName val="2.4.163"/>
      <sheetName val="2.4.164"/>
      <sheetName val="2.4.165"/>
      <sheetName val="2.4.166"/>
      <sheetName val="2.4.167"/>
      <sheetName val="2.4.168"/>
      <sheetName val="2.4.169"/>
      <sheetName val="2.4.169A"/>
      <sheetName val="2.4.170"/>
      <sheetName val="2.4.171"/>
      <sheetName val="2.4.172"/>
      <sheetName val="2.4.172A"/>
      <sheetName val="2.4.173"/>
      <sheetName val="2.4.174"/>
      <sheetName val="2.4.175"/>
      <sheetName val="2.4.177"/>
      <sheetName val="2.4.178"/>
      <sheetName val="2.4.181"/>
      <sheetName val="2.4.182"/>
      <sheetName val="2.4.183"/>
      <sheetName val="2.4.184"/>
      <sheetName val="2.4.185"/>
      <sheetName val="2.4.186"/>
      <sheetName val="2.4.187"/>
      <sheetName val="2.4.188"/>
      <sheetName val="2.4.176"/>
      <sheetName val="2.4.179"/>
      <sheetName val="2.4.180"/>
      <sheetName val="2.4.189"/>
      <sheetName val="2.4.190"/>
      <sheetName val="2.4.191"/>
      <sheetName val="2.4.192"/>
      <sheetName val="2.4.193"/>
      <sheetName val="2.4.194"/>
      <sheetName val="2.4.195"/>
      <sheetName val="2.4.196"/>
      <sheetName val="2.4.197"/>
      <sheetName val="2.4.198"/>
      <sheetName val="2.4.199"/>
      <sheetName val="2.4.200"/>
      <sheetName val="2.4.201"/>
      <sheetName val="2.4.202"/>
      <sheetName val="2.4.203"/>
      <sheetName val="2.4.204"/>
      <sheetName val="2.4.205"/>
      <sheetName val="2.4.206"/>
      <sheetName val="2.4.207"/>
      <sheetName val="2.4.208"/>
      <sheetName val="2.4.209"/>
      <sheetName val="2.4.210"/>
      <sheetName val="2.4.211"/>
      <sheetName val="2.4.212"/>
      <sheetName val="2.4.213"/>
      <sheetName val="2.4.214"/>
      <sheetName val="2.4.215"/>
      <sheetName val="2.4.216"/>
      <sheetName val="2.4.217"/>
      <sheetName val="2.4.218"/>
      <sheetName val="2.4.219"/>
      <sheetName val="2.4.220"/>
      <sheetName val="2.4.221"/>
      <sheetName val="2.4.222"/>
      <sheetName val="2.4.223"/>
      <sheetName val="2.4.224"/>
      <sheetName val="2.4.225"/>
      <sheetName val="2.4.226"/>
      <sheetName val="2.4.227"/>
      <sheetName val="2.4.228"/>
      <sheetName val="2.4.229"/>
      <sheetName val="2.4.230"/>
      <sheetName val="2.4.231"/>
      <sheetName val="2.4.232"/>
      <sheetName val="2.4.233"/>
      <sheetName val="2.4.234"/>
      <sheetName val="2.4.235"/>
      <sheetName val="2.4.236"/>
      <sheetName val="2.4.237"/>
      <sheetName val="2.4.238"/>
      <sheetName val="2.4.239"/>
      <sheetName val="2.4.240"/>
      <sheetName val="2.4.241"/>
      <sheetName val="2.4.242"/>
      <sheetName val="2.4.243"/>
      <sheetName val="2.4.244"/>
      <sheetName val="2.4.245"/>
      <sheetName val="2.4.246"/>
      <sheetName val="2.4.247"/>
      <sheetName val="2.4.248"/>
      <sheetName val="2.4.249"/>
      <sheetName val="2.4.250"/>
      <sheetName val="2.4.251"/>
      <sheetName val="2.4.252"/>
      <sheetName val="2.4.253"/>
      <sheetName val="2.4.254"/>
      <sheetName val="2.4.255"/>
      <sheetName val="2.4.256"/>
      <sheetName val="2.4.257"/>
      <sheetName val="2.4.258"/>
      <sheetName val="2.4.258A"/>
      <sheetName val="2.4.259"/>
      <sheetName val="2.4.260"/>
      <sheetName val="2.4.261"/>
      <sheetName val="2.4.262"/>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 val="2.5.17"/>
      <sheetName val="2.5.18"/>
      <sheetName val="2.5.19"/>
      <sheetName val="2.5.20"/>
      <sheetName val="2.5.21"/>
      <sheetName val="2.5.22"/>
      <sheetName val="2.5.23"/>
      <sheetName val="2.5.24"/>
      <sheetName val="2.5.25"/>
      <sheetName val="2.5.26"/>
      <sheetName val="2.5.27"/>
      <sheetName val="2.5.28"/>
      <sheetName val="2.5.29"/>
      <sheetName val="2.5.30"/>
      <sheetName val="2.5.31"/>
      <sheetName val="2.5.32"/>
      <sheetName val="2.5.33"/>
      <sheetName val="2.5.34"/>
      <sheetName val="2.5.35"/>
      <sheetName val="2.5.36"/>
      <sheetName val="2.5.37"/>
      <sheetName val="2.5.38"/>
      <sheetName val="2.5.39"/>
      <sheetName val="2.5.40"/>
      <sheetName val="2.5.41"/>
      <sheetName val="2.5.42"/>
      <sheetName val="2.5.43"/>
      <sheetName val="2.5.44"/>
      <sheetName val="2.5.45"/>
      <sheetName val="2.5.46"/>
      <sheetName val="2.5.47"/>
      <sheetName val="2.5.48"/>
      <sheetName val="2.6.1"/>
      <sheetName val="2.6.2"/>
      <sheetName val="2.6.3"/>
      <sheetName val="2.6.4"/>
      <sheetName val="2.6.5"/>
      <sheetName val="2.6.6"/>
      <sheetName val="2.6.7"/>
      <sheetName val="2.6.8"/>
      <sheetName val="2.6.9"/>
      <sheetName val="2.6.10"/>
      <sheetName val="2.6.11"/>
      <sheetName val="2.6.12"/>
      <sheetName val="2.6.13"/>
      <sheetName val="2.6.14"/>
      <sheetName val="2.6.15"/>
      <sheetName val="2.6.16"/>
      <sheetName val="2.6.17"/>
      <sheetName val="2.6.18"/>
      <sheetName val="2.6.19"/>
      <sheetName val="2.6.20"/>
      <sheetName val="2.6.21"/>
      <sheetName val="2.6.22"/>
      <sheetName val="2.6.23"/>
      <sheetName val="2.6.24"/>
      <sheetName val="2.6.25"/>
      <sheetName val="2.6.26"/>
      <sheetName val="2.6.27"/>
      <sheetName val="2.6.28"/>
      <sheetName val="2.6.29"/>
      <sheetName val="2.6.30"/>
      <sheetName val="2.6.31"/>
      <sheetName val="2.6.32"/>
      <sheetName val="2.6.33"/>
      <sheetName val="2.6.34"/>
      <sheetName val="2.6.35"/>
      <sheetName val="2.6.36"/>
      <sheetName val="2.6.37"/>
      <sheetName val="2.6.38"/>
      <sheetName val="2.6.39"/>
      <sheetName val="2.6.40"/>
      <sheetName val="2.6.41"/>
      <sheetName val="2.6.42"/>
      <sheetName val="2.6.43"/>
      <sheetName val="2.6.44"/>
      <sheetName val="2.6.45"/>
      <sheetName val="2.6.46"/>
      <sheetName val="2.6.47"/>
      <sheetName val="2.6.48"/>
      <sheetName val="2.6.49"/>
      <sheetName val="2.6.50"/>
      <sheetName val="2.6.51"/>
      <sheetName val="2.6.52"/>
      <sheetName val="2.6.53"/>
      <sheetName val="2.6.54"/>
      <sheetName val="2.7.1"/>
      <sheetName val="2.7.2"/>
      <sheetName val="2.7.3"/>
      <sheetName val="2.7.4"/>
      <sheetName val="2.7.5"/>
      <sheetName val="2.7.6"/>
      <sheetName val="2.7.7"/>
      <sheetName val="2.7.8"/>
      <sheetName val="2.7.9"/>
      <sheetName val="2.7.10"/>
      <sheetName val="2.7.11"/>
      <sheetName val="2.8.1"/>
      <sheetName val="2.8.2"/>
      <sheetName val="2.8.3"/>
      <sheetName val="2.9.1"/>
      <sheetName val="2.9.2"/>
      <sheetName val="2.9.3"/>
      <sheetName val="2.10.1"/>
      <sheetName val="2.10.2"/>
      <sheetName val="2.10.3"/>
      <sheetName val="2.10.4"/>
      <sheetName val="2.11.1"/>
      <sheetName val="2.11.2"/>
      <sheetName val="2.11.3"/>
      <sheetName val="2.11.4"/>
      <sheetName val="2.12.1"/>
      <sheetName val="3.1.8"/>
      <sheetName val="3.1.13"/>
      <sheetName val="3.3.1"/>
      <sheetName val="3.3.7"/>
      <sheetName val="3.3.25"/>
      <sheetName val="3.15.43"/>
      <sheetName val="6.3.2"/>
      <sheetName val="6.2.1"/>
      <sheetName val="PRUEBA"/>
      <sheetName val="6.4.2.2"/>
      <sheetName val="6.4.2.3"/>
      <sheetName val="6.4.2.4"/>
      <sheetName val="6.4.2.5"/>
      <sheetName val="6.4.2.6"/>
      <sheetName val="6.4.2.7"/>
      <sheetName val="6.4.2.8"/>
      <sheetName val="6.4.2.9"/>
      <sheetName val="6.4.2.10"/>
      <sheetName val="6.4.2.11"/>
      <sheetName val="6.4.2.12"/>
      <sheetName val="6.4.2.13"/>
      <sheetName val="6.4.2.14"/>
      <sheetName val="6.4.2.15"/>
      <sheetName val="6.4.2.15A"/>
      <sheetName val="6.4.2.16"/>
      <sheetName val="6.4.2.17"/>
      <sheetName val="6.4.2.18"/>
      <sheetName val="6.4.2.19"/>
      <sheetName val="6.4.2.20"/>
      <sheetName val="6.4.2.21"/>
      <sheetName val="6.4.2.22"/>
      <sheetName val="6.4.2.23"/>
      <sheetName val="6.4.2.24"/>
      <sheetName val="6.4.2.25"/>
      <sheetName val="6.4.2.26"/>
      <sheetName val="6.4.2.28"/>
      <sheetName val="6.4.2.29"/>
      <sheetName val="6.4.2.30"/>
      <sheetName val="6.4.2.31"/>
      <sheetName val="6.4.2.32"/>
      <sheetName val="6.4.2.33"/>
      <sheetName val="6.4.2.34"/>
      <sheetName val="6.4.2.35"/>
      <sheetName val="6.4.2.36"/>
      <sheetName val="6.4.2.37"/>
      <sheetName val="6.4.2.38"/>
      <sheetName val="6.4.2.39"/>
      <sheetName val="6.4.2.39A"/>
      <sheetName val="6.4.2.40"/>
      <sheetName val="6.4.2.41"/>
      <sheetName val="6.4.2.43"/>
      <sheetName val="6.4.2.43A"/>
      <sheetName val="6.4.2.44"/>
      <sheetName val="6.4.2.45"/>
      <sheetName val="6.4.2.46"/>
      <sheetName val="3.3.17"/>
      <sheetName val="3.3.18"/>
      <sheetName val="6.4.2.52"/>
      <sheetName val="6.4.2.53"/>
      <sheetName val="6.4.2.54"/>
      <sheetName val="6.4.2.55"/>
      <sheetName val="6.4.2.56"/>
      <sheetName val="6.4.2.57"/>
      <sheetName val="6.4.2.58"/>
      <sheetName val="6.4.2.59"/>
      <sheetName val="6.4.2.60"/>
      <sheetName val="6.4.2.61"/>
      <sheetName val="6.4.2.62"/>
      <sheetName val="6.4.2.63"/>
      <sheetName val="6.4.2.64"/>
      <sheetName val="6.4.2.65"/>
      <sheetName val="6.4.2.66"/>
      <sheetName val="6.4.2.67"/>
      <sheetName val="6.4.2.69"/>
      <sheetName val="6.4.2.70"/>
      <sheetName val="6.4.2.71"/>
      <sheetName val="6.4.2.72"/>
      <sheetName val="6.4.2.73"/>
      <sheetName val="6.4.2.74"/>
      <sheetName val="6.4.2.75"/>
      <sheetName val="6.4.2.76"/>
      <sheetName val="1.7.46"/>
      <sheetName val="6.4.2.78"/>
      <sheetName val="2.1.32A"/>
      <sheetName val="2.1.32B"/>
      <sheetName val="2.1.28A"/>
      <sheetName val="6.4.2.79"/>
      <sheetName val="6.4.2.80"/>
      <sheetName val="6.4.2.81"/>
      <sheetName val="3.3.13"/>
      <sheetName val="6.4.2.82"/>
      <sheetName val="6.4.2.83"/>
      <sheetName val="6.4.2.84"/>
      <sheetName val="6.4.2.85"/>
      <sheetName val="6.4.2.86"/>
      <sheetName val="6.4.2.87"/>
      <sheetName val="6.4.2.88"/>
      <sheetName val="6.4.2.89"/>
      <sheetName val="3.3.5"/>
      <sheetName val="6.4.2.90"/>
      <sheetName val="6.4.2.91"/>
      <sheetName val="6.4.2.92"/>
      <sheetName val="6.4.2.93"/>
      <sheetName val="6.4.2.94"/>
      <sheetName val="3.3.3"/>
      <sheetName val="6.4.2.95"/>
      <sheetName val="6.4.2.95A"/>
      <sheetName val="6.4.2.96"/>
      <sheetName val="3.1.1"/>
      <sheetName val="6.4.2.97"/>
      <sheetName val="6.4.2.98"/>
      <sheetName val="6.4.2.99"/>
      <sheetName val="6.4.2.100"/>
      <sheetName val="2.4.14"/>
      <sheetName val="6.4.2.101"/>
      <sheetName val="3.5.2"/>
      <sheetName val="6.4.2.102"/>
      <sheetName val="6.4.2.105"/>
      <sheetName val="6.4.2.106"/>
      <sheetName val="3.9.21"/>
      <sheetName val="6.4.2.108"/>
      <sheetName val="3.15.42"/>
      <sheetName val="3.3.26"/>
      <sheetName val="3.15.87"/>
      <sheetName val="3.3.2"/>
      <sheetName val="1.12.54"/>
      <sheetName val="6.4.2.114"/>
      <sheetName val="6.4.2.115"/>
      <sheetName val="6.4.2.116"/>
      <sheetName val="6.4.2.117"/>
      <sheetName val="6.4.2.118"/>
      <sheetName val="6.4.2.119"/>
      <sheetName val="6.4.2.120"/>
      <sheetName val="6.4.2.121"/>
      <sheetName val="6.4.2.122"/>
      <sheetName val="6.4.2.123"/>
      <sheetName val="6.4.2.124"/>
      <sheetName val="6.4.2.125"/>
      <sheetName val="6.4.2.126"/>
      <sheetName val="6.4.2.127"/>
      <sheetName val="6.4.2.128"/>
      <sheetName val="6.4.2.129"/>
      <sheetName val="6.4.2.130"/>
      <sheetName val="6.4.2.131"/>
      <sheetName val="6.4.2.132"/>
      <sheetName val="6.4.2.133"/>
      <sheetName val="6.4.2.134"/>
      <sheetName val="6.4.2.135"/>
      <sheetName val="6.4.2.136"/>
      <sheetName val="6.4.2.137"/>
      <sheetName val="6.4.2.138"/>
      <sheetName val="6.4.2.139"/>
      <sheetName val="6.4.2.140"/>
      <sheetName val="6.4.2.141"/>
      <sheetName val="6.4.2.142"/>
      <sheetName val="6.4.2.143"/>
      <sheetName val="6.4.2.144"/>
      <sheetName val="6.4.2.145"/>
      <sheetName val="6.4.2.146"/>
      <sheetName val="6.4.2.147"/>
      <sheetName val="6.4.2.148"/>
      <sheetName val="6.4.2.149"/>
      <sheetName val="6.4.2.150"/>
      <sheetName val="6.4.2.151"/>
      <sheetName val="3.15.15A"/>
      <sheetName val="6.2.4"/>
      <sheetName val="6.2.2"/>
      <sheetName val="13.1.1"/>
      <sheetName val="6.4.2.152"/>
      <sheetName val="6.4.2.153"/>
      <sheetName val="6.4.2.154"/>
      <sheetName val="6.4.2.155"/>
      <sheetName val="6.4.2.156"/>
      <sheetName val="6.4.2.157"/>
      <sheetName val="6.4.2.158"/>
      <sheetName val="6.4.2.159"/>
      <sheetName val="6.4.2.160"/>
      <sheetName val="6.4.2.161"/>
      <sheetName val="6.4.2.162"/>
      <sheetName val="6.4.2.163"/>
      <sheetName val="6.4.2.164"/>
      <sheetName val="6.4.2.165"/>
      <sheetName val="6.4.2.166"/>
      <sheetName val="6.4.2.167"/>
      <sheetName val="6.4.2.168"/>
      <sheetName val="6.4.2.169"/>
      <sheetName val="6.4.2.170"/>
      <sheetName val="6.4.2.171"/>
      <sheetName val="6.4.2.172"/>
      <sheetName val="6.4.2.173"/>
      <sheetName val="6.4.2.174"/>
      <sheetName val="6.4.2.175"/>
      <sheetName val="6.4.2.176"/>
      <sheetName val="6.4.2.177"/>
      <sheetName val="6.4.2.178"/>
      <sheetName val="6.4.2.179"/>
      <sheetName val="6.4.2.180"/>
      <sheetName val="6.4.2.181"/>
      <sheetName val="6.4.2.182"/>
      <sheetName val="6.4.2.183"/>
      <sheetName val="6.4.2.184"/>
      <sheetName val="6.4.2.185"/>
      <sheetName val="6.4.2.186"/>
      <sheetName val="6.4.2.187"/>
      <sheetName val="6.4.2.188"/>
      <sheetName val="6.4.2.189"/>
      <sheetName val="6.4.2.190"/>
      <sheetName val="6.4.2.191"/>
      <sheetName val="6.4.2.192"/>
      <sheetName val="6.4.2.193"/>
      <sheetName val="6.4.2.194"/>
      <sheetName val="6.4.2.195"/>
      <sheetName val="6.4.2.196"/>
      <sheetName val="6.4.2.197"/>
      <sheetName val="6.4.2.198"/>
      <sheetName val="6.4.2.199"/>
      <sheetName val="6.4.2.200"/>
      <sheetName val="6.4.2.201"/>
      <sheetName val="6.4.2.202"/>
      <sheetName val="6.4.2.203"/>
      <sheetName val="6.4.2.204"/>
      <sheetName val="6.4.2.205"/>
      <sheetName val="6.4.2.206"/>
      <sheetName val="6.4.2.207"/>
      <sheetName val="6.4.2.208"/>
      <sheetName val="6.4.2.209"/>
      <sheetName val="6.4.2.210"/>
      <sheetName val="6.4.2.211"/>
      <sheetName val="6.4.2.212"/>
      <sheetName val="6.4.2.213"/>
      <sheetName val="6.4.2.214"/>
      <sheetName val="6.4.2.215"/>
      <sheetName val="6.4.2.216"/>
      <sheetName val="6.4.2.217"/>
      <sheetName val="6.4.2.218"/>
      <sheetName val="6.4.2.219"/>
      <sheetName val="6.4.2.220"/>
      <sheetName val="6.4.2.221"/>
      <sheetName val="3.17.3"/>
      <sheetName val="3.17.10A"/>
      <sheetName val="3.17.10B"/>
      <sheetName val="3.11.2"/>
      <sheetName val="3.5.1"/>
      <sheetName val="3.3.4"/>
      <sheetName val="Hoja1"/>
    </sheetNames>
    <sheetDataSet>
      <sheetData sheetId="0"/>
      <sheetData sheetId="1">
        <row r="3">
          <cell r="J3" t="str">
            <v>Pasamuro</v>
          </cell>
        </row>
      </sheetData>
      <sheetData sheetId="2">
        <row r="4">
          <cell r="A4" t="str">
            <v>1.1.7</v>
          </cell>
          <cell r="B4" t="str">
            <v>LOCALIZACION Y REPLANTEO OBRA ARQUITECTONICA (ESTRUCTURAS)</v>
          </cell>
          <cell r="C4" t="str">
            <v>M²</v>
          </cell>
          <cell r="D4">
            <v>3248.5</v>
          </cell>
        </row>
        <row r="5">
          <cell r="A5" t="str">
            <v>1.1.27</v>
          </cell>
          <cell r="B5" t="str">
            <v>Desmonte de Adoquin prefabricado</v>
          </cell>
          <cell r="C5" t="str">
            <v>M²</v>
          </cell>
          <cell r="D5">
            <v>2432.23</v>
          </cell>
        </row>
        <row r="6">
          <cell r="A6" t="str">
            <v>1.1.86</v>
          </cell>
          <cell r="B6" t="str">
            <v>RETIRO MATERIAL SOBRANTE INCLUYE CARGUE</v>
          </cell>
          <cell r="C6" t="str">
            <v>M³</v>
          </cell>
          <cell r="D6">
            <v>13408.78</v>
          </cell>
        </row>
        <row r="7">
          <cell r="A7" t="str">
            <v>2.1.33</v>
          </cell>
          <cell r="B7" t="str">
            <v>Suministro e instalacion de tuberia PVC  RDE 21   1.1/2"</v>
          </cell>
          <cell r="C7" t="str">
            <v>ML</v>
          </cell>
          <cell r="D7">
            <v>9662.92</v>
          </cell>
        </row>
        <row r="8">
          <cell r="A8" t="str">
            <v xml:space="preserve">2.1.33A  </v>
          </cell>
          <cell r="B8" t="str">
            <v>SUMINISTRO TUBERÍA  PVC. D = 1½"  RDE 21  E.L.</v>
          </cell>
          <cell r="C8" t="str">
            <v>ML</v>
          </cell>
          <cell r="D8">
            <v>7427</v>
          </cell>
        </row>
        <row r="9">
          <cell r="A9" t="str">
            <v xml:space="preserve">2.1.33B  </v>
          </cell>
          <cell r="B9" t="str">
            <v>INSTALACIÓN TUBERÍA  PVC. D = 1½"  RDE 21  E.L.</v>
          </cell>
          <cell r="C9" t="str">
            <v>ML</v>
          </cell>
          <cell r="D9">
            <v>2321.92</v>
          </cell>
        </row>
        <row r="10">
          <cell r="A10" t="str">
            <v>2.1.35</v>
          </cell>
          <cell r="B10" t="str">
            <v>Suministro e instalación de Tuberia PVC D=2" RDE 21 E.L.</v>
          </cell>
          <cell r="C10" t="str">
            <v>ML</v>
          </cell>
          <cell r="D10">
            <v>13860.26</v>
          </cell>
        </row>
        <row r="11">
          <cell r="A11" t="str">
            <v>2.1.38</v>
          </cell>
          <cell r="B11" t="str">
            <v>Suministro e instalación Tubería PVC. D = 4"  RDE 21 Union Mecanica</v>
          </cell>
          <cell r="C11" t="str">
            <v>ML</v>
          </cell>
          <cell r="D11">
            <v>30239.7</v>
          </cell>
        </row>
        <row r="12">
          <cell r="A12" t="str">
            <v>2.1.38A</v>
          </cell>
          <cell r="B12" t="str">
            <v>Suministro Tubería PVC. D = 4"  RDE 21 Union Mecanica</v>
          </cell>
          <cell r="C12" t="str">
            <v>ML</v>
          </cell>
          <cell r="D12">
            <v>0</v>
          </cell>
        </row>
        <row r="13">
          <cell r="A13" t="str">
            <v>2.1.38B</v>
          </cell>
          <cell r="B13" t="str">
            <v>Instalación Tubería PVC. D = 4"  RDE 21 Union Mecanica</v>
          </cell>
          <cell r="C13" t="str">
            <v>ML</v>
          </cell>
          <cell r="D13">
            <v>0</v>
          </cell>
        </row>
        <row r="14">
          <cell r="A14" t="str">
            <v>2.1.40</v>
          </cell>
          <cell r="B14" t="str">
            <v>Suministro e instalación de Tuberia Union Mecánica  PVC 8" RDE 21</v>
          </cell>
          <cell r="C14" t="str">
            <v>ML</v>
          </cell>
          <cell r="D14">
            <v>97761.7</v>
          </cell>
        </row>
        <row r="15">
          <cell r="A15" t="str">
            <v>2.1.40</v>
          </cell>
          <cell r="B15" t="str">
            <v>Suministro e instalación de Tuberia Union Mecánica  PVC 8" RDE 21</v>
          </cell>
          <cell r="C15" t="str">
            <v>ML</v>
          </cell>
          <cell r="D15">
            <v>24997.53</v>
          </cell>
        </row>
        <row r="16">
          <cell r="A16" t="str">
            <v>2.4.49</v>
          </cell>
          <cell r="B16" t="str">
            <v xml:space="preserve">Suministro e instalación de Codo 90º  Radio Corto Union Platino  PVC D=4" </v>
          </cell>
          <cell r="C16" t="str">
            <v>ML</v>
          </cell>
          <cell r="D16">
            <v>125522.64</v>
          </cell>
        </row>
        <row r="17">
          <cell r="A17" t="str">
            <v>2.4.49</v>
          </cell>
          <cell r="B17" t="str">
            <v xml:space="preserve">Suministro e instalación de Codo 90º  Radio Corto Union Platino  PVC D=4" </v>
          </cell>
          <cell r="C17" t="str">
            <v>ML</v>
          </cell>
          <cell r="D17">
            <v>126751.85</v>
          </cell>
        </row>
        <row r="18">
          <cell r="A18" t="str">
            <v>2.4.16</v>
          </cell>
          <cell r="B18" t="str">
            <v>Suministro e instalación de Codo 90° PVC 8" RDE 21</v>
          </cell>
          <cell r="C18" t="str">
            <v>UN</v>
          </cell>
          <cell r="D18">
            <v>200655.8</v>
          </cell>
        </row>
        <row r="19">
          <cell r="A19" t="str">
            <v>2.4.56</v>
          </cell>
          <cell r="B19" t="str">
            <v xml:space="preserve">Suministro e instalación de Codo 45º  Radio Corto PVC 6" </v>
          </cell>
          <cell r="C19" t="str">
            <v>UN</v>
          </cell>
          <cell r="D19">
            <v>241919.8</v>
          </cell>
        </row>
        <row r="20">
          <cell r="A20" t="str">
            <v>2.4.85</v>
          </cell>
          <cell r="B20" t="str">
            <v xml:space="preserve">Suministro e instalacion Union presion Soldar PVC  1 1/2 </v>
          </cell>
          <cell r="C20" t="str">
            <v>UN</v>
          </cell>
          <cell r="D20">
            <v>2555.56</v>
          </cell>
        </row>
        <row r="21">
          <cell r="A21" t="str">
            <v>2.4.86</v>
          </cell>
          <cell r="B21" t="str">
            <v>Suministro e instalacion de union Mecanica PVC 2"</v>
          </cell>
          <cell r="C21" t="str">
            <v>UN</v>
          </cell>
          <cell r="D21">
            <v>16299.85</v>
          </cell>
        </row>
        <row r="22">
          <cell r="A22" t="str">
            <v>2.4.118</v>
          </cell>
          <cell r="B22" t="str">
            <v>BUJE PVC  SOLDADO D = 3/4" * 1/2"</v>
          </cell>
          <cell r="C22" t="str">
            <v>UN</v>
          </cell>
          <cell r="D22">
            <v>871.78</v>
          </cell>
        </row>
        <row r="23">
          <cell r="A23" t="str">
            <v>2.4.119</v>
          </cell>
          <cell r="B23" t="str">
            <v>BUJE PVC  SOLDADO D = 1" * 1/2"</v>
          </cell>
          <cell r="C23" t="str">
            <v>UN</v>
          </cell>
          <cell r="D23">
            <v>1253.78</v>
          </cell>
        </row>
        <row r="24">
          <cell r="A24" t="str">
            <v>2.4.120</v>
          </cell>
          <cell r="B24" t="str">
            <v xml:space="preserve"> BUJE PVC  SOLDADO D = 1" * 3/4"</v>
          </cell>
          <cell r="C24" t="str">
            <v>UN</v>
          </cell>
          <cell r="D24">
            <v>1353.66</v>
          </cell>
        </row>
        <row r="25">
          <cell r="A25" t="str">
            <v>2.4.121</v>
          </cell>
          <cell r="B25" t="str">
            <v>BUJE PVC  SOLDADO D = 1 1/2" * 1"</v>
          </cell>
          <cell r="C25" t="str">
            <v>UN</v>
          </cell>
          <cell r="D25">
            <v>2760.78</v>
          </cell>
        </row>
        <row r="26">
          <cell r="A26" t="str">
            <v>2.4.122</v>
          </cell>
          <cell r="B26" t="str">
            <v>BUJE PVC  SOLDADO D = 1 1/2" * 1 1/4"</v>
          </cell>
          <cell r="C26" t="str">
            <v>UN</v>
          </cell>
          <cell r="D26">
            <v>2869.6</v>
          </cell>
        </row>
        <row r="27">
          <cell r="A27" t="str">
            <v>2.4.123</v>
          </cell>
          <cell r="B27" t="str">
            <v>BUJE PVC  SOLDADO D = 2" * 1/2"</v>
          </cell>
          <cell r="C27" t="str">
            <v>UN</v>
          </cell>
          <cell r="D27">
            <v>5516.78</v>
          </cell>
        </row>
        <row r="28">
          <cell r="A28" t="str">
            <v>2.4.124</v>
          </cell>
          <cell r="B28" t="str">
            <v>BUJE PVC  SOLDADO D = 2" * 3/4"</v>
          </cell>
          <cell r="C28" t="str">
            <v>UN</v>
          </cell>
          <cell r="D28">
            <v>3961.78</v>
          </cell>
        </row>
        <row r="29">
          <cell r="A29" t="str">
            <v>2.4.125</v>
          </cell>
          <cell r="B29" t="str">
            <v>BUJE PVC  SOLDADO D = 2" * 1"</v>
          </cell>
          <cell r="C29" t="str">
            <v>UN</v>
          </cell>
          <cell r="D29">
            <v>4070.55</v>
          </cell>
        </row>
        <row r="30">
          <cell r="A30" t="str">
            <v>2.4.126</v>
          </cell>
          <cell r="B30" t="str">
            <v>BUJE PVC  SOLDADO D = 2" * 1 1/4"</v>
          </cell>
          <cell r="C30" t="str">
            <v>UN</v>
          </cell>
          <cell r="D30">
            <v>4179.17</v>
          </cell>
        </row>
        <row r="31">
          <cell r="A31" t="str">
            <v>2.4.127</v>
          </cell>
          <cell r="B31" t="str">
            <v>BUJE PVC  SOLDADO D = 2" * 1 1/2"</v>
          </cell>
          <cell r="C31" t="str">
            <v>UN</v>
          </cell>
          <cell r="D31">
            <v>4286.87</v>
          </cell>
        </row>
        <row r="32">
          <cell r="A32" t="str">
            <v>2.4.128</v>
          </cell>
          <cell r="B32" t="str">
            <v>BUJE PVC  SOLDADO D = 2 1/2" * 1 1/2"</v>
          </cell>
          <cell r="C32" t="str">
            <v>UN</v>
          </cell>
          <cell r="D32">
            <v>9204.7800000000007</v>
          </cell>
        </row>
        <row r="33">
          <cell r="A33" t="str">
            <v>2.4.129</v>
          </cell>
          <cell r="B33" t="str">
            <v>BUJE PVC  SOLDADO D = 2 1/2" * 2"</v>
          </cell>
          <cell r="C33" t="str">
            <v>UN</v>
          </cell>
          <cell r="D33">
            <v>9317.9500000000007</v>
          </cell>
        </row>
        <row r="34">
          <cell r="A34" t="str">
            <v>2.4.130</v>
          </cell>
          <cell r="B34" t="str">
            <v>BUJE PVC  SOLDADO D = 3" * 2"</v>
          </cell>
          <cell r="C34" t="str">
            <v>UN</v>
          </cell>
          <cell r="D34">
            <v>13003.78</v>
          </cell>
        </row>
        <row r="35">
          <cell r="A35" t="str">
            <v>2.4.131</v>
          </cell>
          <cell r="B35" t="str">
            <v>BUJE PVC  SOLDADO D = 3" * 2 1/2"</v>
          </cell>
          <cell r="C35" t="str">
            <v>UN</v>
          </cell>
          <cell r="D35">
            <v>13112.66</v>
          </cell>
        </row>
        <row r="36">
          <cell r="A36" t="str">
            <v>2.4.132</v>
          </cell>
          <cell r="B36" t="str">
            <v>BUJE PVC  SOLDADO D = 4" * 2"</v>
          </cell>
          <cell r="C36" t="str">
            <v>UN</v>
          </cell>
          <cell r="D36">
            <v>20227.78</v>
          </cell>
        </row>
        <row r="37">
          <cell r="A37" t="str">
            <v>2.4.133</v>
          </cell>
          <cell r="B37" t="str">
            <v>BUJE PVC  SOLDADO D = 4" * 2 1/2"</v>
          </cell>
          <cell r="C37" t="str">
            <v>UN</v>
          </cell>
          <cell r="D37">
            <v>20330.509999999998</v>
          </cell>
        </row>
        <row r="38">
          <cell r="A38" t="str">
            <v>2.4.134</v>
          </cell>
          <cell r="B38" t="str">
            <v>BUJE PVC  SOLDADO D = 4" * 3"</v>
          </cell>
          <cell r="C38" t="str">
            <v>UN</v>
          </cell>
          <cell r="D38">
            <v>20445.169999999998</v>
          </cell>
        </row>
        <row r="39">
          <cell r="A39" t="str">
            <v>2.4.135</v>
          </cell>
          <cell r="B39" t="str">
            <v>BUJE PVC  ROSCADO    D = 1/2" * 3/8"</v>
          </cell>
          <cell r="C39" t="str">
            <v>UN</v>
          </cell>
          <cell r="D39">
            <v>1254.78</v>
          </cell>
        </row>
        <row r="40">
          <cell r="A40" t="str">
            <v>2.4.136</v>
          </cell>
          <cell r="B40" t="str">
            <v>BUJE PVC  ROSCADO    D = 3/4" * 1/2"</v>
          </cell>
          <cell r="C40" t="str">
            <v>UN</v>
          </cell>
          <cell r="D40">
            <v>1435.78</v>
          </cell>
        </row>
        <row r="41">
          <cell r="A41" t="str">
            <v>2.4.137</v>
          </cell>
          <cell r="B41" t="str">
            <v>BUJE PVC  ROSCADO    D = 1" * 1/2"</v>
          </cell>
          <cell r="C41" t="str">
            <v>UN</v>
          </cell>
          <cell r="D41">
            <v>2100.7800000000002</v>
          </cell>
        </row>
        <row r="42">
          <cell r="A42" t="str">
            <v>2.4.138</v>
          </cell>
          <cell r="B42" t="str">
            <v>BUJE PVC  ROSCADO    D = 1" * 3/4"</v>
          </cell>
          <cell r="C42" t="str">
            <v>UN</v>
          </cell>
          <cell r="D42">
            <v>2235.5300000000002</v>
          </cell>
        </row>
        <row r="43">
          <cell r="A43" t="str">
            <v>2.4.139</v>
          </cell>
          <cell r="B43" t="str">
            <v>BUJE PVC  ROSCADO    D = 1 1/4" * 1/2"</v>
          </cell>
          <cell r="C43" t="str">
            <v>UN</v>
          </cell>
          <cell r="D43">
            <v>3161.78</v>
          </cell>
        </row>
        <row r="44">
          <cell r="A44" t="str">
            <v>2.4.140</v>
          </cell>
          <cell r="B44" t="str">
            <v>BUJE PVC  ROSCADO    D = 1 1/4" * 3/4"</v>
          </cell>
          <cell r="C44" t="str">
            <v>UN</v>
          </cell>
          <cell r="D44">
            <v>3296.51</v>
          </cell>
        </row>
        <row r="45">
          <cell r="A45" t="str">
            <v>2.4.141</v>
          </cell>
          <cell r="B45" t="str">
            <v>BUJE PVC  ROSCADO    D = 1 1/4" * 1"</v>
          </cell>
          <cell r="C45" t="str">
            <v>UN</v>
          </cell>
          <cell r="D45">
            <v>3431.17</v>
          </cell>
        </row>
        <row r="46">
          <cell r="A46" t="str">
            <v>2.4.142</v>
          </cell>
          <cell r="B46" t="str">
            <v>BUJE PVC  ROSCADO    D = 1 1/2" * 1/2"</v>
          </cell>
          <cell r="C46" t="str">
            <v>UN</v>
          </cell>
          <cell r="D46">
            <v>3665.78</v>
          </cell>
        </row>
        <row r="47">
          <cell r="A47" t="str">
            <v>2.4.143</v>
          </cell>
          <cell r="B47" t="str">
            <v>BUJE PVC  ROSCADO    D = 1 1/2" * 3/4"</v>
          </cell>
          <cell r="C47" t="str">
            <v>UN</v>
          </cell>
          <cell r="D47">
            <v>3800.53</v>
          </cell>
        </row>
        <row r="48">
          <cell r="A48" t="str">
            <v>2.4.144</v>
          </cell>
          <cell r="B48" t="str">
            <v>BUJE PVC  ROSCADO    D = 1 1/2" * 1"</v>
          </cell>
          <cell r="C48" t="str">
            <v>UN</v>
          </cell>
          <cell r="D48">
            <v>3935.17</v>
          </cell>
        </row>
        <row r="49">
          <cell r="A49" t="str">
            <v>2.4.145</v>
          </cell>
          <cell r="B49" t="str">
            <v>BUJE PVC  ROSCADO    D = 1 1/2" * 1 1/4"</v>
          </cell>
          <cell r="C49" t="str">
            <v>UN</v>
          </cell>
          <cell r="D49">
            <v>4030</v>
          </cell>
        </row>
        <row r="50">
          <cell r="A50" t="str">
            <v>2.4.146</v>
          </cell>
          <cell r="B50" t="str">
            <v>BUJE PVC  ROSCADO    D = 2" * 1/2"</v>
          </cell>
          <cell r="C50" t="str">
            <v>UN</v>
          </cell>
          <cell r="D50">
            <v>5568.78</v>
          </cell>
        </row>
        <row r="51">
          <cell r="A51" t="str">
            <v>2.4.147</v>
          </cell>
          <cell r="B51" t="str">
            <v>BUJE PVC  ROSCADO    D = 2" * 3/4"</v>
          </cell>
          <cell r="C51" t="str">
            <v>UN</v>
          </cell>
          <cell r="D51">
            <v>5703.48</v>
          </cell>
        </row>
        <row r="52">
          <cell r="A52" t="str">
            <v>2.4.148</v>
          </cell>
          <cell r="B52" t="str">
            <v>BUJE PVC  ROSCADO    D = 2" * 1"</v>
          </cell>
          <cell r="C52" t="str">
            <v>UN</v>
          </cell>
          <cell r="D52">
            <v>5803.17</v>
          </cell>
        </row>
        <row r="53">
          <cell r="A53" t="str">
            <v>2.4.149</v>
          </cell>
          <cell r="B53" t="str">
            <v>BUJE PVC  ROSCADO    D = 2" * 1 1/4"</v>
          </cell>
          <cell r="C53" t="str">
            <v>UN</v>
          </cell>
          <cell r="D53">
            <v>5877.41</v>
          </cell>
        </row>
        <row r="54">
          <cell r="A54" t="str">
            <v>2.4.150</v>
          </cell>
          <cell r="B54" t="str">
            <v>BUJE PVC  ROSCADO    D = 2" * 1 1/2"</v>
          </cell>
          <cell r="C54" t="str">
            <v>UN</v>
          </cell>
          <cell r="D54">
            <v>5937.87</v>
          </cell>
        </row>
        <row r="55">
          <cell r="A55" t="str">
            <v>2.4.151</v>
          </cell>
          <cell r="B55" t="str">
            <v>BUJE PVC  ROSCADO    D = 3" * 2"</v>
          </cell>
          <cell r="C55" t="str">
            <v>UN</v>
          </cell>
          <cell r="D55">
            <v>22630.78</v>
          </cell>
        </row>
        <row r="56">
          <cell r="A56" t="str">
            <v>2.4.152</v>
          </cell>
          <cell r="B56" t="str">
            <v xml:space="preserve">SUMINISTRO E INSTALACIÓN VÁLVULA CHEQUE H.F   D = 2" EXTREMO LISO  </v>
          </cell>
          <cell r="C56" t="str">
            <v>UN</v>
          </cell>
          <cell r="D56">
            <v>493502</v>
          </cell>
        </row>
        <row r="57">
          <cell r="A57" t="str">
            <v>2.4.153</v>
          </cell>
          <cell r="B57" t="str">
            <v xml:space="preserve">SUMINISTRO E INSTALACIÓN VÁLVULA CHEQUE H.F   D = 3" EXTREMO LISO </v>
          </cell>
          <cell r="C57" t="str">
            <v>UN</v>
          </cell>
          <cell r="D57">
            <v>621102</v>
          </cell>
        </row>
        <row r="58">
          <cell r="A58" t="str">
            <v>2.4.154</v>
          </cell>
          <cell r="B58" t="str">
            <v>SUMINISTRO E INSTALACIÓN VÁLVULA CHEQUE H.F   D = 4" EXTREMO LISO</v>
          </cell>
          <cell r="C58" t="str">
            <v>UN</v>
          </cell>
          <cell r="D58">
            <v>742902</v>
          </cell>
        </row>
        <row r="59">
          <cell r="A59" t="str">
            <v>2.4.155</v>
          </cell>
          <cell r="B59" t="str">
            <v xml:space="preserve">SUMINISTRO E INSTALACIÓN VÁLVULA CHEQUE H.F   D = 6" EXTREMO LISO  </v>
          </cell>
          <cell r="C59" t="str">
            <v>UN</v>
          </cell>
          <cell r="D59">
            <v>1169782</v>
          </cell>
        </row>
        <row r="60">
          <cell r="A60" t="str">
            <v>2.4.156</v>
          </cell>
          <cell r="B60" t="str">
            <v xml:space="preserve">SUMINISTRO E INSTALCIÓN VENTOSA DE DOBLE ACCIÓN  D =  1"  </v>
          </cell>
          <cell r="C60" t="str">
            <v>UN</v>
          </cell>
          <cell r="D60">
            <v>258299.18</v>
          </cell>
        </row>
        <row r="61">
          <cell r="A61" t="str">
            <v>2.4.157</v>
          </cell>
          <cell r="B61" t="str">
            <v xml:space="preserve">SUMINISTRO E INSTALCIÓN VÁLVULA DE PURGA D=1/2"  </v>
          </cell>
          <cell r="C61" t="str">
            <v>UN</v>
          </cell>
          <cell r="D61">
            <v>42024.58</v>
          </cell>
        </row>
        <row r="62">
          <cell r="A62" t="str">
            <v>2.4.158</v>
          </cell>
          <cell r="B62" t="str">
            <v xml:space="preserve">SUMINISTRO E INSTALCIÓN VÁLVULA DE PURGA D=1"  </v>
          </cell>
          <cell r="C62" t="str">
            <v>UN</v>
          </cell>
          <cell r="D62">
            <v>49912.4</v>
          </cell>
        </row>
        <row r="63">
          <cell r="A63" t="str">
            <v>2.4.159</v>
          </cell>
          <cell r="B63" t="str">
            <v xml:space="preserve">SUMINISTRO E INSTALCIÓN VÁLVULA DE PURGA D=2"  </v>
          </cell>
          <cell r="C63" t="str">
            <v>UN</v>
          </cell>
          <cell r="D63">
            <v>75316.58</v>
          </cell>
        </row>
        <row r="64">
          <cell r="A64" t="str">
            <v>2.4.160</v>
          </cell>
          <cell r="B64" t="str">
            <v xml:space="preserve">SUMINISTRO E INSTALACIÓN VALVULA DE PIE, D= 4" CANASTILLA DE BRONCE HBVP, CUERPO Y CANASTILLA EN HF, ROSCA NPT SELLO DE CAUCHO, TUERCA Y RESORTE EN AI, PRESION DE W 150 PSI  </v>
          </cell>
          <cell r="C64" t="str">
            <v>UN</v>
          </cell>
          <cell r="D64">
            <v>585641</v>
          </cell>
        </row>
        <row r="65">
          <cell r="A65" t="str">
            <v>2.4.161</v>
          </cell>
          <cell r="B65" t="str">
            <v>SUMINISTRO E INSTALACIÓN VÁLVULA DE CONTROL PARA AGUA (PRESIÓN Y CAUDAL) D=2"</v>
          </cell>
          <cell r="C65" t="str">
            <v>UN</v>
          </cell>
          <cell r="D65">
            <v>189085.6</v>
          </cell>
        </row>
        <row r="66">
          <cell r="A66" t="str">
            <v>2.4.162</v>
          </cell>
          <cell r="B66" t="str">
            <v>SUMINISTRO E INSTALACIÓN VÁLVULA DE CONTROL PARA AGUA (PRESIÓN Y CAUDAL) D=3"</v>
          </cell>
          <cell r="C66" t="str">
            <v>UN</v>
          </cell>
          <cell r="D66">
            <v>2232574</v>
          </cell>
        </row>
        <row r="67">
          <cell r="A67" t="str">
            <v>2.4.163</v>
          </cell>
          <cell r="B67" t="str">
            <v>SUMINISTRO E INSTALACIÓN VÁLVULA DE CONTROL PARA AGUA (PRESIÓN Y CAUDAL) D=4"</v>
          </cell>
          <cell r="C67" t="str">
            <v>UN</v>
          </cell>
          <cell r="D67">
            <v>2662238</v>
          </cell>
        </row>
        <row r="68">
          <cell r="A68" t="str">
            <v>2.4.164</v>
          </cell>
          <cell r="B68" t="str">
            <v>SUMINISTRO E INSTALACIÓN VÁLVULA DE CONTROL PARA AGUA (PRESIÓN Y CAUDAL) D=6"</v>
          </cell>
          <cell r="C68" t="str">
            <v>UN</v>
          </cell>
          <cell r="D68">
            <v>4182186</v>
          </cell>
        </row>
        <row r="69">
          <cell r="A69" t="str">
            <v>2.4.165</v>
          </cell>
          <cell r="B69" t="str">
            <v>SUMINISTRO E INSTALACIÓN VÁLVULA MARIPOSA  D=21/2""</v>
          </cell>
          <cell r="C69" t="str">
            <v>UN</v>
          </cell>
          <cell r="D69">
            <v>201903.12</v>
          </cell>
        </row>
        <row r="70">
          <cell r="A70" t="str">
            <v>2.4.166</v>
          </cell>
          <cell r="B70" t="str">
            <v xml:space="preserve"> SUMINISTRO E INSTALACIÓN VÁLVULA MARIPOSA  D=3""</v>
          </cell>
          <cell r="C70" t="str">
            <v>UN</v>
          </cell>
          <cell r="D70">
            <v>236336.5</v>
          </cell>
        </row>
        <row r="71">
          <cell r="A71" t="str">
            <v>2.4.167</v>
          </cell>
          <cell r="B71" t="str">
            <v>SUMINISTRO E INSTALACIÓN VÁLVULA MARIPOSA  D=4""</v>
          </cell>
          <cell r="C71" t="str">
            <v>UN</v>
          </cell>
          <cell r="D71">
            <v>254448.33</v>
          </cell>
        </row>
        <row r="72">
          <cell r="A72" t="str">
            <v>2.4.168</v>
          </cell>
          <cell r="B72" t="str">
            <v>SUMINISTRO E INSTALACIÓN VÁLVULA MARIPOSA  D=6""</v>
          </cell>
          <cell r="C72" t="str">
            <v>UN</v>
          </cell>
          <cell r="D72">
            <v>401913</v>
          </cell>
        </row>
        <row r="73">
          <cell r="A73" t="str">
            <v>2.4.169</v>
          </cell>
          <cell r="B73" t="str">
            <v>GRAVAS PARA LECHO FILTRANTE (1.3 - 4.5 MM) DE CANTO RODADO</v>
          </cell>
          <cell r="C73" t="str">
            <v>M3</v>
          </cell>
          <cell r="D73">
            <v>422607.49</v>
          </cell>
        </row>
        <row r="74">
          <cell r="A74" t="str">
            <v>2.4.170</v>
          </cell>
          <cell r="B74" t="str">
            <v>GRAVAS PARA LECHO FILTRANTE (6 - 15 MM) DE CANTO RODADO</v>
          </cell>
          <cell r="C74" t="str">
            <v>M3</v>
          </cell>
          <cell r="D74">
            <v>445031</v>
          </cell>
        </row>
        <row r="75">
          <cell r="A75" t="str">
            <v>2.4.171</v>
          </cell>
          <cell r="B75" t="str">
            <v>GRAVAS PARA LECHO FILTRANTE (16 - 25 MM) DE CANTO RODADO</v>
          </cell>
          <cell r="C75" t="str">
            <v>M3</v>
          </cell>
          <cell r="D75">
            <v>445260</v>
          </cell>
        </row>
        <row r="76">
          <cell r="A76" t="str">
            <v>2.4.172</v>
          </cell>
          <cell r="B76" t="str">
            <v>ANTRACITA PARA LECHO FILTRANTE 1.09 mm</v>
          </cell>
          <cell r="C76" t="str">
            <v>M3</v>
          </cell>
          <cell r="D76">
            <v>1507531</v>
          </cell>
        </row>
        <row r="77">
          <cell r="A77" t="str">
            <v>2.4.173</v>
          </cell>
          <cell r="B77" t="str">
            <v>SUMINISTRO E INSTALACION TEE PRESION PVC  D=1/2"</v>
          </cell>
          <cell r="C77" t="str">
            <v>UN</v>
          </cell>
          <cell r="D77">
            <v>801.57</v>
          </cell>
        </row>
        <row r="78">
          <cell r="A78" t="str">
            <v>2.4.174</v>
          </cell>
          <cell r="B78" t="str">
            <v>SUMINISTRO E INSTALACION TEE PRESION PVC  D=3/4"</v>
          </cell>
          <cell r="C78" t="str">
            <v>UN</v>
          </cell>
          <cell r="D78">
            <v>1988.95</v>
          </cell>
        </row>
        <row r="79">
          <cell r="A79" t="str">
            <v>2.4.175</v>
          </cell>
          <cell r="B79" t="str">
            <v>SUMINISTRO E INSTALACION TEE PRESION PVC  D=1"</v>
          </cell>
          <cell r="C79" t="str">
            <v>UN</v>
          </cell>
          <cell r="D79">
            <v>2882.95</v>
          </cell>
        </row>
        <row r="80">
          <cell r="A80" t="str">
            <v>2.4.86</v>
          </cell>
          <cell r="B80" t="str">
            <v>Suministro e instalacion de union Mecanica PVC 2"</v>
          </cell>
          <cell r="C80" t="str">
            <v>UN</v>
          </cell>
          <cell r="D80">
            <v>5789.95</v>
          </cell>
        </row>
        <row r="81">
          <cell r="A81" t="str">
            <v>2.4.178</v>
          </cell>
          <cell r="B81" t="str">
            <v>SUMINISTRO E INSTALACION TEE PRESION PVC  D=2"</v>
          </cell>
          <cell r="C81" t="str">
            <v>UN</v>
          </cell>
          <cell r="D81">
            <v>11085.95</v>
          </cell>
        </row>
        <row r="82">
          <cell r="A82" t="str">
            <v>2.4.86</v>
          </cell>
          <cell r="B82" t="str">
            <v>Suministro e instalacion de union Mecanica PVC 2"</v>
          </cell>
          <cell r="C82" t="str">
            <v>UN</v>
          </cell>
          <cell r="D82">
            <v>2058.17</v>
          </cell>
        </row>
        <row r="83">
          <cell r="A83" t="str">
            <v>2.4.182</v>
          </cell>
          <cell r="B83" t="str">
            <v>SUMINISTRO E INSTALACION TEE PRESION PVC REDUCCION  D=1" x 1/2"</v>
          </cell>
          <cell r="C83" t="str">
            <v>UN</v>
          </cell>
          <cell r="D83">
            <v>3372.17</v>
          </cell>
        </row>
        <row r="84">
          <cell r="A84" t="str">
            <v>2.4.183</v>
          </cell>
          <cell r="B84" t="str">
            <v>SUMINISTRO E INSTALACION TEE PRESION PVC REDUCCION  D=1" x 3/4"</v>
          </cell>
          <cell r="C84" t="str">
            <v>UN</v>
          </cell>
          <cell r="D84">
            <v>3372.17</v>
          </cell>
        </row>
        <row r="85">
          <cell r="A85" t="str">
            <v>2.4.184</v>
          </cell>
          <cell r="B85" t="str">
            <v>SUMINISTRO E INSTALACION TEE PVC UM D=2 x2 x2"</v>
          </cell>
          <cell r="C85" t="str">
            <v>UN</v>
          </cell>
          <cell r="D85">
            <v>26453.49</v>
          </cell>
        </row>
        <row r="86">
          <cell r="A86" t="str">
            <v>2.4.185</v>
          </cell>
          <cell r="B86" t="str">
            <v>SUMINISTRO E INSTALACION TEE PVC UM D=2 1/2x2 x2"</v>
          </cell>
          <cell r="C86" t="str">
            <v>UN</v>
          </cell>
          <cell r="D86">
            <v>37667.49</v>
          </cell>
        </row>
        <row r="87">
          <cell r="A87" t="str">
            <v>2.4.186</v>
          </cell>
          <cell r="B87" t="str">
            <v>SUMINISTRO E INSTALACION TEE PVC UM D=2 1/2x2 x2 1/2"</v>
          </cell>
          <cell r="C87" t="str">
            <v>UN</v>
          </cell>
          <cell r="D87">
            <v>36087.49</v>
          </cell>
        </row>
        <row r="88">
          <cell r="A88" t="str">
            <v>2.4.86</v>
          </cell>
          <cell r="B88" t="str">
            <v>Suministro e instalacion de union Mecanica PVC 2"</v>
          </cell>
          <cell r="C88" t="str">
            <v>UN</v>
          </cell>
          <cell r="D88">
            <v>31618.49</v>
          </cell>
        </row>
        <row r="89">
          <cell r="A89" t="str">
            <v>2.4.188</v>
          </cell>
          <cell r="B89" t="str">
            <v>SUMINISTRO E INSTALACION TEE PVC UM D=2 1/2 x 2 1/2" x 2 1/2"</v>
          </cell>
          <cell r="C89" t="str">
            <v>UN</v>
          </cell>
          <cell r="D89">
            <v>34514.49</v>
          </cell>
        </row>
        <row r="90">
          <cell r="A90" t="str">
            <v>2.4.176</v>
          </cell>
          <cell r="B90" t="str">
            <v xml:space="preserve">Suministro e instalación Tee Unión Presión Platino PVC D=1 1/2" </v>
          </cell>
          <cell r="C90" t="str">
            <v>UN</v>
          </cell>
          <cell r="D90">
            <v>7273.95</v>
          </cell>
        </row>
        <row r="91">
          <cell r="A91" t="str">
            <v>2.4.179</v>
          </cell>
          <cell r="B91" t="str">
            <v>Suministro e instalacion Tee  Presion PVC  3"</v>
          </cell>
          <cell r="C91" t="str">
            <v>UN</v>
          </cell>
          <cell r="D91">
            <v>39218.120000000003</v>
          </cell>
        </row>
        <row r="92">
          <cell r="A92" t="str">
            <v>2.4.180</v>
          </cell>
          <cell r="B92" t="str">
            <v>Suministro e instalación tee presion PVC  D=4"</v>
          </cell>
          <cell r="C92" t="str">
            <v>UN</v>
          </cell>
          <cell r="D92">
            <v>84682</v>
          </cell>
        </row>
        <row r="93">
          <cell r="A93" t="str">
            <v>2.4.189</v>
          </cell>
          <cell r="B93" t="str">
            <v>SUMINISTRO E INSTALACION TEE PVC UM D=3" x 2" x 2"</v>
          </cell>
          <cell r="C93" t="str">
            <v>UN</v>
          </cell>
          <cell r="D93">
            <v>42078.49</v>
          </cell>
        </row>
        <row r="94">
          <cell r="A94" t="str">
            <v>2.4.190</v>
          </cell>
          <cell r="B94" t="str">
            <v>SUMINISTRO E INSTALACION TEE PVC UM D=3" x 2" x 2 1/2"</v>
          </cell>
          <cell r="C94" t="str">
            <v>UN</v>
          </cell>
          <cell r="D94">
            <v>44527.49</v>
          </cell>
        </row>
        <row r="95">
          <cell r="A95" t="str">
            <v>2.4.191</v>
          </cell>
          <cell r="B95" t="str">
            <v>SUMINISTRO E INSTALACION TEE PVC UM D=3" x 2" x 3"</v>
          </cell>
          <cell r="C95" t="str">
            <v>UN</v>
          </cell>
          <cell r="D95">
            <v>47374.49</v>
          </cell>
        </row>
        <row r="96">
          <cell r="A96" t="str">
            <v>2.4.192</v>
          </cell>
          <cell r="B96" t="str">
            <v>SUMINISTRO E INSTALACION TEE PVC UM D=3" x 2 1/2" x 2 1/2"</v>
          </cell>
          <cell r="C96" t="str">
            <v>UN</v>
          </cell>
          <cell r="D96">
            <v>47079.49</v>
          </cell>
        </row>
        <row r="97">
          <cell r="A97" t="str">
            <v>2.4.193</v>
          </cell>
          <cell r="B97" t="str">
            <v xml:space="preserve"> SUMINISTRO E INSTALACION TEE PVC UM D=3" x 2 1/2" x 3"</v>
          </cell>
          <cell r="C97" t="str">
            <v>UN</v>
          </cell>
          <cell r="D97">
            <v>49816.49</v>
          </cell>
        </row>
        <row r="98">
          <cell r="A98" t="str">
            <v>2.4.194</v>
          </cell>
          <cell r="B98" t="str">
            <v>SUMINISTRO E INSTALACION TEE PVC UM D=3" x 3" x 2"</v>
          </cell>
          <cell r="C98" t="str">
            <v>UN</v>
          </cell>
          <cell r="D98">
            <v>47374.49</v>
          </cell>
        </row>
        <row r="99">
          <cell r="A99" t="str">
            <v>2.4.195</v>
          </cell>
          <cell r="B99" t="str">
            <v>SUMINISTRO E INSTALACION TEE PVC UM D=3" x 3" x 2 1/2"</v>
          </cell>
          <cell r="C99" t="str">
            <v>UN</v>
          </cell>
          <cell r="D99">
            <v>49607.49</v>
          </cell>
        </row>
        <row r="100">
          <cell r="A100" t="str">
            <v>2.4.196</v>
          </cell>
          <cell r="B100" t="str">
            <v>SUMINISTRO E INSTALACION TEE PVC UM D=4" x 2" x 3"</v>
          </cell>
          <cell r="C100" t="str">
            <v>UN</v>
          </cell>
          <cell r="D100">
            <v>70124.490000000005</v>
          </cell>
        </row>
        <row r="101">
          <cell r="A101" t="str">
            <v>2.4.197</v>
          </cell>
          <cell r="B101" t="str">
            <v>SUMINISTRO E INSTALACION TEE PVC UM D=4" x 2" x 4"</v>
          </cell>
          <cell r="C101" t="str">
            <v>UN</v>
          </cell>
          <cell r="D101">
            <v>83501.490000000005</v>
          </cell>
        </row>
        <row r="102">
          <cell r="A102" t="str">
            <v>2.4.198</v>
          </cell>
          <cell r="B102" t="str">
            <v>SUMINISTRO E INSTALACION TEE PVC UM D=4" x 2 1/2" x 4"</v>
          </cell>
          <cell r="C102" t="str">
            <v>UN</v>
          </cell>
          <cell r="D102">
            <v>76978.490000000005</v>
          </cell>
        </row>
        <row r="103">
          <cell r="A103" t="str">
            <v>2.4.199</v>
          </cell>
          <cell r="B103" t="str">
            <v>SUMINISTRO E INSTALACION TEE PVC UM D=4" x 3" x 2"</v>
          </cell>
          <cell r="C103" t="str">
            <v>UN</v>
          </cell>
          <cell r="D103">
            <v>70632.800000000003</v>
          </cell>
        </row>
        <row r="104">
          <cell r="A104" t="str">
            <v>2.4.200</v>
          </cell>
          <cell r="B104" t="str">
            <v>UMINISTRO E INSTALACION TEE PVC UM D=4" x 3" x 2 1/2"</v>
          </cell>
          <cell r="C104" t="str">
            <v>UN</v>
          </cell>
          <cell r="D104">
            <v>73585.8</v>
          </cell>
        </row>
        <row r="105">
          <cell r="A105" t="str">
            <v>2.4.201</v>
          </cell>
          <cell r="B105" t="str">
            <v>SUMINISTRO E INSTALACION TEE PVC UM D=4" x 3" x 3"</v>
          </cell>
          <cell r="C105" t="str">
            <v>UN</v>
          </cell>
          <cell r="D105">
            <v>79232.800000000003</v>
          </cell>
        </row>
        <row r="106">
          <cell r="A106" t="str">
            <v>2.4.202</v>
          </cell>
          <cell r="B106" t="str">
            <v>SUMINISTRO E INSTALACION TEE PVC UM D=4" x 3" x 4"</v>
          </cell>
          <cell r="C106" t="str">
            <v>UN</v>
          </cell>
          <cell r="D106">
            <v>83598.8</v>
          </cell>
        </row>
        <row r="107">
          <cell r="A107" t="str">
            <v>2.4.203</v>
          </cell>
          <cell r="B107" t="str">
            <v>SUMINISTRO E INSTALACION TEE PVC UM D=4" x 4" x 2"</v>
          </cell>
          <cell r="C107" t="str">
            <v>UN</v>
          </cell>
          <cell r="D107">
            <v>75472.800000000003</v>
          </cell>
        </row>
        <row r="108">
          <cell r="A108" t="str">
            <v>2.4.204</v>
          </cell>
          <cell r="B108" t="str">
            <v>SUMINISTRO E INSTALACION TEE PVC UM D=4" x 4" x 2 1/2"</v>
          </cell>
          <cell r="C108" t="str">
            <v>UN</v>
          </cell>
          <cell r="D108">
            <v>77617.8</v>
          </cell>
        </row>
        <row r="109">
          <cell r="A109" t="str">
            <v>2.4.205</v>
          </cell>
          <cell r="B109" t="str">
            <v>SUMINISTRO E INSTALACION TEE PVC UM D=4" x 4" x 3"</v>
          </cell>
          <cell r="C109" t="str">
            <v>UN</v>
          </cell>
          <cell r="D109">
            <v>83598.8</v>
          </cell>
        </row>
        <row r="110">
          <cell r="A110" t="str">
            <v>2.4.206</v>
          </cell>
          <cell r="B110" t="str">
            <v>SUMINISTRO E INSTALACION TEE PVC UM D=4" x 4" x 4"</v>
          </cell>
          <cell r="C110" t="str">
            <v>UN</v>
          </cell>
          <cell r="D110">
            <v>91932.800000000003</v>
          </cell>
        </row>
        <row r="111">
          <cell r="A111" t="str">
            <v>2.4.207</v>
          </cell>
          <cell r="B111" t="str">
            <v>CODO PVC RADIO CORTO 90°   D =   3"</v>
          </cell>
          <cell r="C111" t="str">
            <v>UN</v>
          </cell>
          <cell r="D111">
            <v>89893.49</v>
          </cell>
        </row>
        <row r="112">
          <cell r="A112" t="str">
            <v>2.4.208</v>
          </cell>
          <cell r="B112" t="str">
            <v>SUMINISTRO E INSTALACION CODO GRAN RADIO PVC BIAXIAL 90°  D=4"</v>
          </cell>
          <cell r="C112" t="str">
            <v>UN</v>
          </cell>
          <cell r="D112">
            <v>76420.490000000005</v>
          </cell>
        </row>
        <row r="113">
          <cell r="A113" t="str">
            <v>2.4.209</v>
          </cell>
          <cell r="B113" t="str">
            <v>SUMINISTRO E INSTALACION CODO GRAN RADIO PVC BIAXIAL 90°  D=6"</v>
          </cell>
          <cell r="C113" t="str">
            <v>UN</v>
          </cell>
          <cell r="D113">
            <v>200905.8</v>
          </cell>
        </row>
        <row r="114">
          <cell r="A114" t="str">
            <v>2.4.210</v>
          </cell>
          <cell r="B114" t="str">
            <v>SUMINISTRO E INSTALACION CODO GRAN RADIO PVC BIAXIAL 45°  D=3"</v>
          </cell>
          <cell r="C114" t="str">
            <v>UN</v>
          </cell>
          <cell r="D114">
            <v>28865.49</v>
          </cell>
        </row>
        <row r="115">
          <cell r="A115" t="str">
            <v>2.4.211</v>
          </cell>
          <cell r="B115" t="str">
            <v>SUMINISTRO E INSTALACION CODO GRAN RADIO PVC BIAXIAL 45°  D=4"</v>
          </cell>
          <cell r="C115" t="str">
            <v>UN</v>
          </cell>
          <cell r="D115">
            <v>55297.49</v>
          </cell>
        </row>
        <row r="116">
          <cell r="A116" t="str">
            <v>2.4.212</v>
          </cell>
          <cell r="B116" t="str">
            <v>SUMINISTRO E INSTALACION CODO GRAN RADIO PVC BIAXIAL 45°  D=6"</v>
          </cell>
          <cell r="C116" t="str">
            <v>UN</v>
          </cell>
          <cell r="D116">
            <v>147327.79999999999</v>
          </cell>
        </row>
        <row r="117">
          <cell r="A117" t="str">
            <v>2.4.213</v>
          </cell>
          <cell r="B117" t="str">
            <v>SUMINISTRO E INSTALACION CODO GRAN RADIO PVC BIAXIAL 90°  D=3"</v>
          </cell>
          <cell r="C117" t="str">
            <v>UN</v>
          </cell>
          <cell r="D117">
            <v>41155.49</v>
          </cell>
        </row>
        <row r="118">
          <cell r="A118" t="str">
            <v>2.4.214</v>
          </cell>
          <cell r="B118" t="str">
            <v>SUMINISTRO E INSTALACION CODO GRAN RADIO PVC BIAXIAL 22.5°  D=3"</v>
          </cell>
          <cell r="C118" t="str">
            <v>UN</v>
          </cell>
          <cell r="D118">
            <v>28511.49</v>
          </cell>
        </row>
        <row r="119">
          <cell r="A119" t="str">
            <v>2.4.215</v>
          </cell>
          <cell r="B119" t="str">
            <v>SUMINISTRO E INSTALACION CODO GRAN RADIO PVC BIAXIAL 22.5°  D=4"</v>
          </cell>
          <cell r="C119" t="str">
            <v>UN</v>
          </cell>
          <cell r="D119">
            <v>49636.49</v>
          </cell>
        </row>
        <row r="120">
          <cell r="A120" t="str">
            <v>2.4.216</v>
          </cell>
          <cell r="B120" t="str">
            <v>SUMINISTRO E INSTALACION CODO GRAN RADIO PVC BIAXIAL 22.5°  D=6"</v>
          </cell>
          <cell r="C120" t="str">
            <v>UN</v>
          </cell>
          <cell r="D120">
            <v>119510.75</v>
          </cell>
        </row>
        <row r="121">
          <cell r="A121" t="str">
            <v>2.4.217</v>
          </cell>
          <cell r="B121" t="str">
            <v>SUMINISTRO E INSTALACION CODO GRAN RADIO PVC BIAXIAL 11 1/4°  D=3"</v>
          </cell>
          <cell r="C121" t="str">
            <v>UN</v>
          </cell>
          <cell r="D121">
            <v>26267.49</v>
          </cell>
        </row>
        <row r="122">
          <cell r="A122" t="str">
            <v>2.4.218</v>
          </cell>
          <cell r="B122" t="str">
            <v>SUMINISTRO E INSTALACION CODO GRAN RADIO PVC BIAXIAL 11 1/4°  D=4"</v>
          </cell>
          <cell r="C122" t="str">
            <v>UN</v>
          </cell>
          <cell r="D122">
            <v>47317.49</v>
          </cell>
        </row>
        <row r="123">
          <cell r="A123" t="str">
            <v>2.4.219</v>
          </cell>
          <cell r="B123" t="str">
            <v>SUMINISTRO E INSTALACION CODO GRAN RADIO PVC BIAXIAL 11 1/4°  D=6"</v>
          </cell>
          <cell r="C123" t="str">
            <v>UN</v>
          </cell>
          <cell r="D123">
            <v>106484.8</v>
          </cell>
        </row>
        <row r="124">
          <cell r="A124" t="str">
            <v>2.4.220</v>
          </cell>
          <cell r="B124" t="str">
            <v>SUMINISTRO E INSTALACION CODO PVC SANITARIO D=12"</v>
          </cell>
          <cell r="C124" t="str">
            <v>UN</v>
          </cell>
          <cell r="D124">
            <v>267730.75</v>
          </cell>
        </row>
        <row r="125">
          <cell r="A125" t="str">
            <v>2.4.221</v>
          </cell>
          <cell r="B125" t="str">
            <v>SUMINISTRO E INSTALACIÓN DE MEDIDOR 1/2" CHORRO ÚNICO CLASE B INCLUYE ACCESORIOS COMPLEMENTARIOS PARA SU CONEXIÓN</v>
          </cell>
          <cell r="C125" t="str">
            <v>UN</v>
          </cell>
          <cell r="D125">
            <v>55408.5</v>
          </cell>
        </row>
        <row r="126">
          <cell r="A126" t="str">
            <v>2.4.222</v>
          </cell>
          <cell r="B126" t="str">
            <v>SUMINISTRO E INSTALACIÓN DE CAJA PARA MEDIDOR DE 1/2" CON TAPA HD</v>
          </cell>
          <cell r="C126" t="str">
            <v>UN</v>
          </cell>
          <cell r="D126">
            <v>23347.84</v>
          </cell>
        </row>
        <row r="127">
          <cell r="A127" t="str">
            <v>2.4.223</v>
          </cell>
          <cell r="B127" t="str">
            <v xml:space="preserve">SUMINISTRO E INSTALACIÓN DE VARILLA PARA ANCLAJE GALVANIZADA D=1/2"" INCLUYE TUERCA Y ARANDELA CUADRADA DE 0.1*0.1M*1/8"  </v>
          </cell>
          <cell r="C127" t="str">
            <v>UN</v>
          </cell>
          <cell r="D127">
            <v>7690.97</v>
          </cell>
        </row>
        <row r="128">
          <cell r="A128" t="str">
            <v>2.4.224</v>
          </cell>
          <cell r="B128" t="str">
            <v xml:space="preserve">Suministro e Instalación de Valvula Compuerta H.F. D = 2" Extremo Brida Sello Elástico, 250 PSI.  </v>
          </cell>
          <cell r="C128" t="str">
            <v>UN</v>
          </cell>
          <cell r="D128">
            <v>354315.38</v>
          </cell>
        </row>
        <row r="129">
          <cell r="A129" t="str">
            <v>2.4.225</v>
          </cell>
          <cell r="B129" t="str">
            <v>SUMINISTRO E INSTALACIÓN VÁLVULA COMPUERTA  H.F. D = 3" EXTREMO BRIDA SELLO ELASTICO, 250 PSI</v>
          </cell>
          <cell r="C129" t="str">
            <v>UN</v>
          </cell>
          <cell r="D129">
            <v>484235.38</v>
          </cell>
        </row>
        <row r="130">
          <cell r="A130" t="str">
            <v>2.4.226</v>
          </cell>
          <cell r="B130" t="str">
            <v>Suministro e Instalación de Valvula Compuerta H.F. D=4" Extremo Brida Sello Elástico, 250 PSI</v>
          </cell>
          <cell r="C130" t="str">
            <v>UN</v>
          </cell>
          <cell r="D130">
            <v>1063075.3799999999</v>
          </cell>
        </row>
        <row r="131">
          <cell r="A131" t="str">
            <v>2.4.227</v>
          </cell>
          <cell r="B131" t="str">
            <v>Suministro e Instalación de Valvula Compuerta  (Extremo Bridada) 6"</v>
          </cell>
          <cell r="C131" t="str">
            <v>UN</v>
          </cell>
          <cell r="D131">
            <v>1509675.38</v>
          </cell>
        </row>
        <row r="132">
          <cell r="A132" t="str">
            <v>2.4.228</v>
          </cell>
          <cell r="B132" t="str">
            <v xml:space="preserve">SUMINISTRO E INSTALACIÓN VÁLVULA COMPUERTA H.F. D = 8" EXTREMO BRIDA SELLO ELASTICO, 250 PSI  </v>
          </cell>
          <cell r="C132" t="str">
            <v>UN</v>
          </cell>
          <cell r="D132">
            <v>1063075.3799999999</v>
          </cell>
        </row>
        <row r="133">
          <cell r="A133" t="str">
            <v>2.4.229</v>
          </cell>
          <cell r="B133" t="str">
            <v xml:space="preserve">SUMINISTRO E INSTALACIÓN VÁLVULA COMPUERTA H.F.  D = 2" EXTREMO LISO, SELLO ELASTICO 250 PSI  </v>
          </cell>
          <cell r="C133" t="str">
            <v>UN</v>
          </cell>
          <cell r="D133">
            <v>317195.38</v>
          </cell>
        </row>
        <row r="134">
          <cell r="A134" t="str">
            <v>2.4.230</v>
          </cell>
          <cell r="B134" t="str">
            <v>SUMINISTRO E INSTALACIÓN VÁLVULA COMPUERTA H.F. D = 3" EXTREMO LISO, SELLO ELASTICO, 250 PSI</v>
          </cell>
          <cell r="C134" t="str">
            <v>UN</v>
          </cell>
          <cell r="D134">
            <v>444795.38</v>
          </cell>
        </row>
        <row r="135">
          <cell r="A135" t="str">
            <v>2.4.231</v>
          </cell>
          <cell r="B135" t="str">
            <v xml:space="preserve">SUMINISTRO E INSTALACIÓN VÁLVULA COMPUERTA H.F. D = 4" EXTREMO LISO, SELLO ELASTICO, 250 PSI  </v>
          </cell>
          <cell r="C135" t="str">
            <v>UN</v>
          </cell>
          <cell r="D135">
            <v>566595.38</v>
          </cell>
        </row>
        <row r="136">
          <cell r="A136" t="str">
            <v>2.4.232</v>
          </cell>
          <cell r="B136" t="str">
            <v xml:space="preserve">SUMINISTRO E INSTALACIÓN VÁLVULA COMPUERTA  H.F. D = 6" EXTREMO LISO, SELLO ELASTICO, 250 PSI  </v>
          </cell>
          <cell r="C136" t="str">
            <v>UN</v>
          </cell>
          <cell r="D136">
            <v>993475.38</v>
          </cell>
        </row>
        <row r="137">
          <cell r="A137" t="str">
            <v>2.4.233</v>
          </cell>
          <cell r="B137" t="str">
            <v xml:space="preserve">SUMINISTRO E INSTALACIÓN VÁLVULA COMPUERTA H.F. D = 8" EXTREMO LISO, SELLO ELASTICO, 250 PSI </v>
          </cell>
          <cell r="C137" t="str">
            <v>UN</v>
          </cell>
          <cell r="D137">
            <v>1452835.38</v>
          </cell>
        </row>
        <row r="138">
          <cell r="A138" t="str">
            <v>2.4.234</v>
          </cell>
          <cell r="B138" t="str">
            <v>SUMINISTRO E INSTALACIÓN HIDRANTE TIPO MILLAN  D = 3" BRIDA</v>
          </cell>
          <cell r="C138" t="str">
            <v>UN</v>
          </cell>
          <cell r="D138">
            <v>1842345</v>
          </cell>
        </row>
        <row r="139">
          <cell r="A139" t="str">
            <v>2.4.235</v>
          </cell>
          <cell r="B139" t="str">
            <v>SUMINISTRO E INSTALACIÓN HIDRANTE TIPO MILLAN  D = 4" BRIDA</v>
          </cell>
          <cell r="C139" t="str">
            <v>UN</v>
          </cell>
          <cell r="D139">
            <v>2693524</v>
          </cell>
        </row>
        <row r="140">
          <cell r="A140" t="str">
            <v>2.4.236</v>
          </cell>
          <cell r="B140" t="str">
            <v>SUMINISTRO E INSTALACIÓN HIDRANTE TIPO MILLAN  D = 6" BRIDA</v>
          </cell>
          <cell r="C140" t="str">
            <v>UN</v>
          </cell>
          <cell r="D140">
            <v>3294921</v>
          </cell>
        </row>
        <row r="141">
          <cell r="A141" t="str">
            <v>2.4.237</v>
          </cell>
          <cell r="B141" t="str">
            <v>SUMINISTRO E INSTALACIÓN HIDRANTE TIPO MILLAN  D = 3" E.L.</v>
          </cell>
          <cell r="C141" t="str">
            <v>UN</v>
          </cell>
          <cell r="D141">
            <v>1750961</v>
          </cell>
        </row>
        <row r="142">
          <cell r="A142" t="str">
            <v>2.4.238</v>
          </cell>
          <cell r="B142" t="str">
            <v>SUMINISTRO E INSTALACIÓN HIDRANTE TIPO MILLAN  D = 4" E.L.</v>
          </cell>
          <cell r="C142" t="str">
            <v>UN</v>
          </cell>
          <cell r="D142">
            <v>2426081</v>
          </cell>
        </row>
        <row r="143">
          <cell r="A143" t="str">
            <v>2.4.239</v>
          </cell>
          <cell r="B143" t="str">
            <v>SUMINISTRO E INSTALACIÓN HIDRANTE TIPO MILLAN  D = 6" E.L.</v>
          </cell>
          <cell r="C143" t="str">
            <v>UN</v>
          </cell>
          <cell r="D143">
            <v>3154561</v>
          </cell>
        </row>
        <row r="144">
          <cell r="A144" t="str">
            <v>2.4.240</v>
          </cell>
          <cell r="B144" t="str">
            <v>SUMINISTRO E INSTALACIÓN VÁLVULA DE CHEQUE H.F.   D = 2" E. BRIDA</v>
          </cell>
          <cell r="C144" t="str">
            <v>UN</v>
          </cell>
          <cell r="D144">
            <v>512283</v>
          </cell>
        </row>
        <row r="145">
          <cell r="A145" t="str">
            <v>2.4.241</v>
          </cell>
          <cell r="B145" t="str">
            <v>SUMINISTRO E INSTALACIÓN VÁLVULA DE CHEQUE H.F.   D = 3" E. BRIDA</v>
          </cell>
          <cell r="C145" t="str">
            <v>UN</v>
          </cell>
          <cell r="D145">
            <v>648159</v>
          </cell>
        </row>
        <row r="146">
          <cell r="A146" t="str">
            <v>2.4.242</v>
          </cell>
          <cell r="B146" t="str">
            <v>SUMINISTRO E INSTALACIÓN VÁLVULA DE CHEQUE H.F.   D = 4" E. BRIDA</v>
          </cell>
          <cell r="C146" t="str">
            <v>UN</v>
          </cell>
          <cell r="D146">
            <v>750239</v>
          </cell>
        </row>
        <row r="147">
          <cell r="A147" t="str">
            <v>2.4.243</v>
          </cell>
          <cell r="B147" t="str">
            <v>SUMINISTRO E INSTALACIÓN VÁLULA DE CHEQUE H.F.    D =  6" E. BRIDA</v>
          </cell>
          <cell r="C147" t="str">
            <v>UN</v>
          </cell>
          <cell r="D147">
            <v>1226999</v>
          </cell>
        </row>
        <row r="148">
          <cell r="A148" t="str">
            <v>2.4.244</v>
          </cell>
          <cell r="B148" t="str">
            <v>SUMINISTRO E INSTALACIÓN VÁLVULA DE CHEQUE H.F.  D = 8" E. BRIDA</v>
          </cell>
          <cell r="C148" t="str">
            <v>UN</v>
          </cell>
          <cell r="D148">
            <v>1656152</v>
          </cell>
        </row>
        <row r="149">
          <cell r="A149" t="str">
            <v>2.4.245</v>
          </cell>
          <cell r="B149" t="str">
            <v>SUMINISTRO E INSTALACIÓN REGISTRO DE BOLA  D = 2" TIPO PESADO</v>
          </cell>
          <cell r="C149" t="str">
            <v>UN</v>
          </cell>
          <cell r="D149">
            <v>93137</v>
          </cell>
        </row>
        <row r="150">
          <cell r="A150" t="str">
            <v>2.4.246</v>
          </cell>
          <cell r="B150" t="str">
            <v>SUMINISTRO E INSTALACIÓN REGISTRO DE BOLA  D = 2½" TIPO PESAD</v>
          </cell>
          <cell r="C150" t="str">
            <v>UN</v>
          </cell>
          <cell r="D150">
            <v>137065</v>
          </cell>
        </row>
        <row r="151">
          <cell r="A151" t="str">
            <v>2.4.247</v>
          </cell>
          <cell r="B151" t="str">
            <v>SUMINISTRO E INSTALACIÓN REGISTRO DE BOLA  D = 3" TIPO PESADO</v>
          </cell>
          <cell r="C151" t="str">
            <v>UN</v>
          </cell>
          <cell r="D151">
            <v>291495</v>
          </cell>
        </row>
        <row r="152">
          <cell r="A152" t="str">
            <v>2.4.248</v>
          </cell>
          <cell r="B152" t="str">
            <v>SUMINISTRO E INSTALACIÓN REGISTRO DE BOLA  D = 4" TIPO PESADO</v>
          </cell>
          <cell r="C152" t="str">
            <v>UN</v>
          </cell>
          <cell r="D152">
            <v>302010</v>
          </cell>
        </row>
        <row r="153">
          <cell r="A153" t="str">
            <v>2.4.249</v>
          </cell>
          <cell r="B153" t="str">
            <v>SUMINISTRO E INSTALACIÓN REGISTRO DE BOLA  D = ½" TIPO LIVIANO</v>
          </cell>
          <cell r="C153" t="str">
            <v>UN</v>
          </cell>
          <cell r="D153">
            <v>14082.85</v>
          </cell>
        </row>
        <row r="154">
          <cell r="A154" t="str">
            <v>2.4.250</v>
          </cell>
          <cell r="B154" t="str">
            <v>SUMINISTRO E INSTALACIÓN REGISTRO DE BOLA  D = 3/4"  TIPO LIVIANO</v>
          </cell>
          <cell r="C154" t="str">
            <v>UN</v>
          </cell>
          <cell r="D154">
            <v>16582.849999999999</v>
          </cell>
        </row>
        <row r="155">
          <cell r="A155" t="str">
            <v>2.4.251</v>
          </cell>
          <cell r="B155" t="str">
            <v>SUMINISTRO E INSTALACIÓN REGISTRO DE BOLA  D = 1"  TIPO LIVIANO</v>
          </cell>
          <cell r="C155" t="str">
            <v>UN</v>
          </cell>
          <cell r="D155">
            <v>15082.85</v>
          </cell>
        </row>
        <row r="156">
          <cell r="A156" t="str">
            <v>2.4.252</v>
          </cell>
          <cell r="B156" t="str">
            <v>SUMINISTRO E INSTALACIÓN REGISTRO DE BOLA  D = 1½" TIPO LIVIANO</v>
          </cell>
          <cell r="C156" t="str">
            <v>UN</v>
          </cell>
          <cell r="D156">
            <v>43431</v>
          </cell>
        </row>
        <row r="157">
          <cell r="A157" t="str">
            <v>2.4.253</v>
          </cell>
          <cell r="B157" t="str">
            <v>SUMINISTRO E INSTALACIÓN REGISTRO DE BOLA  D = 2" TIPO LIVIANO</v>
          </cell>
          <cell r="C157" t="str">
            <v>UN</v>
          </cell>
          <cell r="D157">
            <v>62494</v>
          </cell>
        </row>
        <row r="158">
          <cell r="A158" t="str">
            <v>2.4.254</v>
          </cell>
          <cell r="B158" t="str">
            <v>CONEXIONES DOMICILIARIAS PVC 1/2", INCLUYE CAJA Y MEDIDOR</v>
          </cell>
          <cell r="C158" t="str">
            <v>UN</v>
          </cell>
          <cell r="D158">
            <v>253756</v>
          </cell>
        </row>
        <row r="159">
          <cell r="A159" t="str">
            <v>2.4.255</v>
          </cell>
          <cell r="B159" t="str">
            <v xml:space="preserve">SUMINISTRO E INSTALACIÓN CAJAS PARA VÁLVULAS TIPO CHOROTE EN H.F.  </v>
          </cell>
          <cell r="C159" t="str">
            <v>UN</v>
          </cell>
          <cell r="D159">
            <v>123138</v>
          </cell>
        </row>
        <row r="160">
          <cell r="A160" t="str">
            <v>2.4.256</v>
          </cell>
          <cell r="B160" t="str">
            <v>SUMINISTRO E INSTALACIÓN VENTOSA DE DOBLE ACCIÓN  D = ½"  EN HIERRO DÚCTIL</v>
          </cell>
          <cell r="C160" t="str">
            <v>UN</v>
          </cell>
          <cell r="D160">
            <v>231125</v>
          </cell>
        </row>
        <row r="161">
          <cell r="A161" t="str">
            <v>2.4.257</v>
          </cell>
          <cell r="B161" t="str">
            <v>SUMINISTRO E INSTALACIÓN VENTOSA  DE DOBLE ACCIÓN PVC  D = 2"  250 PSI</v>
          </cell>
          <cell r="C161" t="str">
            <v>UN</v>
          </cell>
          <cell r="D161">
            <v>257662</v>
          </cell>
        </row>
        <row r="162">
          <cell r="A162" t="str">
            <v>2.4.258</v>
          </cell>
          <cell r="B162" t="str">
            <v xml:space="preserve">ARENA PARA LECHO FILTRANTE (CANTO RODADO, % SILICE &gt;99, CE = (0.7 - 0.9), % SOLUBILIDAD HCI &lt; 4%, COEFICIENTE UNIF. = (2 - 3.5)).  </v>
          </cell>
          <cell r="C162" t="str">
            <v>M3</v>
          </cell>
          <cell r="D162">
            <v>462892</v>
          </cell>
        </row>
        <row r="163">
          <cell r="A163" t="str">
            <v>2.4.259</v>
          </cell>
          <cell r="B163" t="str">
            <v>GRAVAS PARA LECHO FILTRANTE (3 - 5 MM) DE CANTO RODADO</v>
          </cell>
          <cell r="C163" t="str">
            <v>M3</v>
          </cell>
          <cell r="D163">
            <v>444917</v>
          </cell>
        </row>
        <row r="164">
          <cell r="A164" t="str">
            <v xml:space="preserve">2.4.260 </v>
          </cell>
          <cell r="B164" t="str">
            <v>Suministro e instalación Cinta PVC D = 0.10 m</v>
          </cell>
          <cell r="C164" t="str">
            <v>ML</v>
          </cell>
          <cell r="D164">
            <v>10537</v>
          </cell>
        </row>
        <row r="165">
          <cell r="A165" t="str">
            <v>2.4.261</v>
          </cell>
          <cell r="B165" t="str">
            <v xml:space="preserve">CINTA SIKA  PVC. V=0.15  </v>
          </cell>
          <cell r="C165" t="str">
            <v>ML</v>
          </cell>
          <cell r="D165">
            <v>17188</v>
          </cell>
        </row>
        <row r="166">
          <cell r="A166" t="str">
            <v>2.4.262</v>
          </cell>
          <cell r="B166" t="str">
            <v>Suministro e instalación Cinta PVC D = 0.22 m</v>
          </cell>
          <cell r="C166" t="str">
            <v>ML</v>
          </cell>
          <cell r="D166">
            <v>31106</v>
          </cell>
        </row>
        <row r="167">
          <cell r="A167" t="str">
            <v>2.5.1</v>
          </cell>
          <cell r="B167" t="str">
            <v>UNIÓN PVC SANITARIA D=2"</v>
          </cell>
          <cell r="C167" t="str">
            <v>UN</v>
          </cell>
          <cell r="D167">
            <v>2200</v>
          </cell>
        </row>
        <row r="168">
          <cell r="A168" t="str">
            <v>2.5.2</v>
          </cell>
          <cell r="B168" t="str">
            <v>UNIÓN PVC SANITARIA D=3"</v>
          </cell>
          <cell r="C168" t="str">
            <v>UN</v>
          </cell>
          <cell r="D168">
            <v>2932</v>
          </cell>
        </row>
        <row r="169">
          <cell r="A169" t="str">
            <v>2.5.3</v>
          </cell>
          <cell r="B169" t="str">
            <v>UNIÓN PVC SANITARIA D=4"</v>
          </cell>
          <cell r="C169" t="str">
            <v>UN</v>
          </cell>
          <cell r="D169">
            <v>5307</v>
          </cell>
        </row>
        <row r="170">
          <cell r="A170" t="str">
            <v>2.5.4</v>
          </cell>
          <cell r="B170" t="str">
            <v>UNIÓN PVC SANITARIA D=6"</v>
          </cell>
          <cell r="C170" t="str">
            <v>UN</v>
          </cell>
          <cell r="D170">
            <v>21402</v>
          </cell>
        </row>
        <row r="171">
          <cell r="A171" t="str">
            <v>2.5.5</v>
          </cell>
          <cell r="B171" t="str">
            <v>UNIÓN PVC SANITARIA D=8"</v>
          </cell>
          <cell r="C171" t="str">
            <v>UN</v>
          </cell>
          <cell r="D171">
            <v>54277</v>
          </cell>
        </row>
        <row r="172">
          <cell r="A172" t="str">
            <v>2.5.6</v>
          </cell>
          <cell r="B172" t="str">
            <v>SUMINISTRO E INSTALACIÓN TUBERÍA DE ALCANTARILLADO PVC  D= 24"</v>
          </cell>
          <cell r="C172" t="str">
            <v>ML</v>
          </cell>
          <cell r="D172">
            <v>238113</v>
          </cell>
        </row>
        <row r="173">
          <cell r="A173" t="str">
            <v>2.5.7</v>
          </cell>
          <cell r="B173" t="str">
            <v>SUMINISTRO E INSTALACIÓN TUBERÍA DE ALCANTARILLADO PVC  D= 36"</v>
          </cell>
          <cell r="C173" t="str">
            <v>ML</v>
          </cell>
          <cell r="D173">
            <v>529403</v>
          </cell>
        </row>
        <row r="174">
          <cell r="A174" t="str">
            <v>2.5.8</v>
          </cell>
          <cell r="B174" t="str">
            <v xml:space="preserve">SUMINISTRO E INSTALACIÓN TUBERÍA DE ALCANTARILLADO PVC  D= 42"  </v>
          </cell>
          <cell r="C174" t="str">
            <v>ML</v>
          </cell>
          <cell r="D174">
            <v>823755</v>
          </cell>
        </row>
        <row r="175">
          <cell r="A175" t="str">
            <v>2.5.9</v>
          </cell>
          <cell r="B175" t="str">
            <v xml:space="preserve">SUMINISTRO E INSTALACION CODO PVC SANITARIO D=4"  </v>
          </cell>
          <cell r="C175" t="str">
            <v>UN</v>
          </cell>
          <cell r="D175">
            <v>8716</v>
          </cell>
        </row>
        <row r="176">
          <cell r="A176" t="str">
            <v>2.5.10</v>
          </cell>
          <cell r="B176" t="str">
            <v xml:space="preserve">SUMINISTRO E INSTALACION CODO PVC SANITARIO D=6"  </v>
          </cell>
          <cell r="C176" t="str">
            <v>UN</v>
          </cell>
          <cell r="D176">
            <v>70287</v>
          </cell>
        </row>
        <row r="177">
          <cell r="A177" t="str">
            <v>2.5.11</v>
          </cell>
          <cell r="B177" t="str">
            <v>SUMINISTRO E INSTALACION CODO PVC SANITARIO D=8"</v>
          </cell>
          <cell r="C177" t="str">
            <v>UN</v>
          </cell>
          <cell r="D177">
            <v>111476</v>
          </cell>
        </row>
        <row r="178">
          <cell r="A178" t="str">
            <v>2.5.12</v>
          </cell>
          <cell r="B178" t="str">
            <v>SUMINISTRO E INSTALACION CODO PVC SANITARIO D=2"</v>
          </cell>
          <cell r="C178" t="str">
            <v>UN</v>
          </cell>
          <cell r="D178">
            <v>2596</v>
          </cell>
        </row>
        <row r="179">
          <cell r="A179" t="str">
            <v>2.5.13</v>
          </cell>
          <cell r="B179" t="str">
            <v>SUMINISTRO E INSTALACION CODO PVC SANITARIO D=3"</v>
          </cell>
          <cell r="C179" t="str">
            <v>UN</v>
          </cell>
          <cell r="D179">
            <v>5290</v>
          </cell>
        </row>
        <row r="180">
          <cell r="A180" t="str">
            <v>2.5.14</v>
          </cell>
          <cell r="B180" t="str">
            <v>SUMINISTRO E INSTALACION CODO PVC SANITARIO D=10"</v>
          </cell>
          <cell r="C180" t="str">
            <v>UN</v>
          </cell>
          <cell r="D180">
            <v>342130</v>
          </cell>
        </row>
        <row r="181">
          <cell r="A181" t="str">
            <v>2.5.15</v>
          </cell>
          <cell r="B181" t="str">
            <v>SUMINISTRO E INSTALACION ADAPTADOR DE LIMPIEZA PVC SANITARIA D=2"</v>
          </cell>
          <cell r="C181" t="str">
            <v>UN</v>
          </cell>
          <cell r="D181">
            <v>4827</v>
          </cell>
        </row>
        <row r="182">
          <cell r="A182" t="str">
            <v>2.5.16</v>
          </cell>
          <cell r="B182" t="str">
            <v>SUMINISTRO E INSTALACION ADAPTADOR DE LIMPIEZA PVC SANITARIA D=3"</v>
          </cell>
          <cell r="C182" t="str">
            <v>UN</v>
          </cell>
          <cell r="D182">
            <v>9750</v>
          </cell>
        </row>
        <row r="183">
          <cell r="A183" t="str">
            <v>2.5.17</v>
          </cell>
          <cell r="B183" t="str">
            <v>SUMINISTRO E INSTALACION ADAPTADOR DE LIMPIEZA PVC SANITARIA D=4"</v>
          </cell>
          <cell r="C183" t="str">
            <v>UN</v>
          </cell>
          <cell r="D183">
            <v>14100</v>
          </cell>
        </row>
        <row r="184">
          <cell r="A184" t="str">
            <v>2.5.18</v>
          </cell>
          <cell r="B184" t="str">
            <v>SUMINISTRO E INSTALACION ADAPTADOR DE LIMPIEZA PVC SANITARIA D=6"</v>
          </cell>
          <cell r="C184" t="str">
            <v>UN</v>
          </cell>
          <cell r="D184">
            <v>36144</v>
          </cell>
        </row>
        <row r="185">
          <cell r="A185" t="str">
            <v>2.5.19</v>
          </cell>
          <cell r="B185" t="str">
            <v>SUMINISTRO E INSTALACION YEE PVC SANITARIA D=2"</v>
          </cell>
          <cell r="C185" t="str">
            <v>UN</v>
          </cell>
          <cell r="D185">
            <v>5243</v>
          </cell>
        </row>
        <row r="186">
          <cell r="A186" t="str">
            <v>2.5.20</v>
          </cell>
          <cell r="B186" t="str">
            <v>SUMINISTRO E INSTALACION YEE PVC SANITARIA D=3"</v>
          </cell>
          <cell r="C186" t="str">
            <v>UN</v>
          </cell>
          <cell r="D186">
            <v>10189</v>
          </cell>
        </row>
        <row r="187">
          <cell r="A187" t="str">
            <v>2.5.21</v>
          </cell>
          <cell r="B187" t="str">
            <v>SUMINISTRO E INSTALACION YEE PVC SANITARIA D=4"</v>
          </cell>
          <cell r="C187" t="str">
            <v>UN</v>
          </cell>
          <cell r="D187">
            <v>17169</v>
          </cell>
        </row>
        <row r="188">
          <cell r="A188" t="str">
            <v>2.5.22</v>
          </cell>
          <cell r="B188" t="str">
            <v>SUMINISTRO E INSTALACION YEE PVC SANITARIA D=6"</v>
          </cell>
          <cell r="C188" t="str">
            <v>UN</v>
          </cell>
          <cell r="D188">
            <v>79910</v>
          </cell>
        </row>
        <row r="189">
          <cell r="A189" t="str">
            <v>2.5.23</v>
          </cell>
          <cell r="B189" t="str">
            <v>SUMINISTRO E INSTALACIÓN TUBERIA DE ALCANTARILLADO GRP  D= 300mm, PN=1 Bar, SN=2500 (N/m2), incluye acople cada 6.0m</v>
          </cell>
          <cell r="C189" t="str">
            <v>ML</v>
          </cell>
          <cell r="D189">
            <v>181929</v>
          </cell>
        </row>
        <row r="190">
          <cell r="A190" t="str">
            <v>2.5.24</v>
          </cell>
          <cell r="B190" t="str">
            <v>SUMINISTRO E INSTALACIÓN TUBERIA DE ALCANTARILLADO GRP  D= 350mm, PN=1 Bar, SN=2500 (N/m2), incluye acople cada 6.0m</v>
          </cell>
          <cell r="C190" t="str">
            <v>ML</v>
          </cell>
          <cell r="D190">
            <v>206733</v>
          </cell>
        </row>
        <row r="191">
          <cell r="A191" t="str">
            <v>2.5.25</v>
          </cell>
          <cell r="B191" t="str">
            <v>SUMINISTRO E INSTALACIÓN TUBERIA DE ALCANTARILLADO GRP  D= 400mm, PN=1 Bar, SN=2500 (N/m2), incluye acople cada 6.0m</v>
          </cell>
          <cell r="C191" t="str">
            <v>ML</v>
          </cell>
          <cell r="D191">
            <v>253700</v>
          </cell>
        </row>
        <row r="192">
          <cell r="A192" t="str">
            <v>2.5.26</v>
          </cell>
          <cell r="B192" t="str">
            <v>SUMINISTRO E INSTALACIÓN TUBERIA DE ALCANTARILLADO GRP  D= 450mm, PN=1 Bar, SN=2500 (N/m2), incluye acople cada 6.0m</v>
          </cell>
          <cell r="C192" t="str">
            <v>ML</v>
          </cell>
          <cell r="D192">
            <v>280261</v>
          </cell>
        </row>
        <row r="193">
          <cell r="A193" t="str">
            <v>2.5.27</v>
          </cell>
          <cell r="B193" t="str">
            <v>SUMINISTRO E INSTALACIÓN TUBERIA DE ALCANTARILLADO GRP  D= 500mm, PN=1 Bar, SN=2500 (N/m2), incluye acople cada 6.0m</v>
          </cell>
          <cell r="C193" t="str">
            <v>ML</v>
          </cell>
          <cell r="D193">
            <v>315313</v>
          </cell>
        </row>
        <row r="194">
          <cell r="A194" t="str">
            <v>2.5.28</v>
          </cell>
          <cell r="B194" t="str">
            <v>SUMINISTRO E INSTALACIÓN TUBERIA DE ALCANTARILLADO GRP  D= 600mm, PN=1 Bar, SN=2500 (N/m2), incluye acople cada 6.0m</v>
          </cell>
          <cell r="C194" t="str">
            <v>ML</v>
          </cell>
          <cell r="D194">
            <v>397866</v>
          </cell>
        </row>
        <row r="195">
          <cell r="A195" t="str">
            <v>2.5.29</v>
          </cell>
          <cell r="B195" t="str">
            <v>SUMINISTRO E INSTALACIÓN TUBERIA DE ALCANTARILLADO GRP  D= 700mm, PN=1 Bar, SN=2500 (N/m2), incluye acople cada 6.0m</v>
          </cell>
          <cell r="C195" t="str">
            <v>ML</v>
          </cell>
          <cell r="D195">
            <v>507135</v>
          </cell>
        </row>
        <row r="196">
          <cell r="A196" t="str">
            <v>2.5.30</v>
          </cell>
          <cell r="B196" t="str">
            <v>SUMINISTRO E INSTALACIÓN TUBERIA DE ALCANTARILLADO GRP  D= 800mm, PN=1 Bar, SN=2500 (N/m2), incluye acople cada 6.0m</v>
          </cell>
          <cell r="C196" t="str">
            <v>ML</v>
          </cell>
          <cell r="D196">
            <v>577221</v>
          </cell>
        </row>
        <row r="197">
          <cell r="A197" t="str">
            <v>2.5.31</v>
          </cell>
          <cell r="B197" t="str">
            <v>SUMINISTRO E INSTALACIÓN TUBERIA DE ALCANTARILLADO GRP  D= 900mm, PN=1 Bar, SN=2500 (N/m2), incluye acople cada 6.0m</v>
          </cell>
          <cell r="C197" t="str">
            <v>ML</v>
          </cell>
          <cell r="D197">
            <v>692234</v>
          </cell>
        </row>
        <row r="198">
          <cell r="A198" t="str">
            <v>2.5.32</v>
          </cell>
          <cell r="B198" t="str">
            <v>SUMINISTRO E INSTALACIÓN TUBERIA DE ALCANTARILLADO GRP  D= 1000mm, PN=1 Bar, SN=2500 (N/m2), incluye acople cada 6.0m</v>
          </cell>
          <cell r="C198" t="str">
            <v>ML</v>
          </cell>
          <cell r="D198">
            <v>750212</v>
          </cell>
        </row>
        <row r="199">
          <cell r="A199" t="str">
            <v>2.5.33</v>
          </cell>
          <cell r="B199" t="str">
            <v>SUMINISTRO E INSTALACIÓN TUBERIA DE ALCANTARILLADO GRP  D= 1100mm, PN=1 Bar, SN=2500 (N/m2), incluye acople cada 6.0m</v>
          </cell>
          <cell r="C199" t="str">
            <v>ML</v>
          </cell>
          <cell r="D199">
            <v>834876</v>
          </cell>
        </row>
        <row r="200">
          <cell r="A200" t="str">
            <v>2.5.34</v>
          </cell>
          <cell r="B200" t="str">
            <v>SUMINISTRO E INSTALACIÓN TUBERIA DE ALCANTARILLADO GRP  D= 1200mm, PN=1 Bar, SN=2500 (N/m2), incluye acople cada 6.0m</v>
          </cell>
          <cell r="C200" t="str">
            <v>ML</v>
          </cell>
          <cell r="D200">
            <v>965859</v>
          </cell>
        </row>
        <row r="201">
          <cell r="A201" t="str">
            <v>2.5.35</v>
          </cell>
          <cell r="B201" t="str">
            <v>SUMINISTRO E INSTALACIÓN TUBERIA DE ALCANTARILLADO GRP  D= 1400mm, PN=1 Bar, SN=2500 (N/m2), incluye acople cada 6.0m</v>
          </cell>
          <cell r="C201" t="str">
            <v>ML</v>
          </cell>
          <cell r="D201">
            <v>1180048</v>
          </cell>
        </row>
        <row r="202">
          <cell r="A202" t="str">
            <v>2.5.36</v>
          </cell>
          <cell r="B202" t="str">
            <v>SUMINISTRO E INSTALACIÓN TUBERIA DE ALCANTARILLADO GRP  D= 1600mm, PN=1 Bar, SN=2500 (N/m2), incluye acople cada 6.0m</v>
          </cell>
          <cell r="C202" t="str">
            <v>ML</v>
          </cell>
          <cell r="D202">
            <v>1507969</v>
          </cell>
        </row>
        <row r="203">
          <cell r="A203" t="str">
            <v>2.5.37</v>
          </cell>
          <cell r="B203" t="str">
            <v>EXCAVACIÓN A MANO MATERIAL COMUN DE 0 m  a 1.5 m</v>
          </cell>
          <cell r="C203" t="str">
            <v>M3</v>
          </cell>
          <cell r="D203">
            <v>28124</v>
          </cell>
        </row>
        <row r="204">
          <cell r="A204" t="str">
            <v>2.5.38</v>
          </cell>
          <cell r="B204" t="str">
            <v>EXCAVACIÓN A MANO MATERIAL COMUN DE 1.5 m  a  3 m</v>
          </cell>
          <cell r="C204" t="str">
            <v>M3</v>
          </cell>
          <cell r="D204">
            <v>33748</v>
          </cell>
        </row>
        <row r="205">
          <cell r="A205" t="str">
            <v>2.5.39</v>
          </cell>
          <cell r="B205" t="str">
            <v>EXCAVACIÓN A MANO MATERIAL COMUN  &gt; A 3</v>
          </cell>
          <cell r="C205" t="str">
            <v>M3</v>
          </cell>
          <cell r="D205">
            <v>35133</v>
          </cell>
        </row>
        <row r="206">
          <cell r="A206" t="str">
            <v>2.5.40</v>
          </cell>
          <cell r="B206" t="str">
            <v xml:space="preserve">SUMINISTRO E INSTALACIÓN TUBERÍA DE ALCANTARILLADO PVC D=4" </v>
          </cell>
          <cell r="C206" t="str">
            <v>ML</v>
          </cell>
          <cell r="D206" t="e">
            <v>#N/A</v>
          </cell>
        </row>
        <row r="207">
          <cell r="A207" t="str">
            <v>2.5.41</v>
          </cell>
          <cell r="B207" t="str">
            <v xml:space="preserve">SUMINISTRO E INSTALACIÓN TUBERÍA DE ALCANTARILLADO PVC  D= 6"   </v>
          </cell>
          <cell r="C207" t="str">
            <v>ML</v>
          </cell>
          <cell r="D207" t="e">
            <v>#N/A</v>
          </cell>
        </row>
        <row r="208">
          <cell r="A208" t="str">
            <v>2.5.42</v>
          </cell>
          <cell r="B208" t="str">
            <v xml:space="preserve">SUMINISTRO E INSTALACIÓN TUBERÍA DE ALCANTARILLADO PVC D=8"   </v>
          </cell>
          <cell r="C208" t="str">
            <v>ML</v>
          </cell>
          <cell r="D208" t="e">
            <v>#N/A</v>
          </cell>
        </row>
        <row r="209">
          <cell r="A209" t="str">
            <v>2.5.43</v>
          </cell>
          <cell r="B209" t="str">
            <v xml:space="preserve">SUMINISTRO E INSTALACIÓN TUBERÍA DE ALCANTARILLADO PVC  D=10"   </v>
          </cell>
          <cell r="C209" t="str">
            <v>ML</v>
          </cell>
          <cell r="D209" t="e">
            <v>#N/A</v>
          </cell>
        </row>
        <row r="210">
          <cell r="A210" t="str">
            <v>2.5.44</v>
          </cell>
          <cell r="B210" t="str">
            <v>SUMINISTRO E INSTALACIÓN TUBERÍA DE ALCANTARILLADO PVC  D=12"</v>
          </cell>
          <cell r="C210" t="str">
            <v>ML</v>
          </cell>
          <cell r="D210" t="e">
            <v>#N/A</v>
          </cell>
        </row>
        <row r="211">
          <cell r="A211" t="str">
            <v>2.5.45</v>
          </cell>
          <cell r="B211" t="str">
            <v>SUMINISTRO E INSTALACIÓN TUBERÍA DE ALCANTARILLADO PVC  D=16"</v>
          </cell>
          <cell r="C211" t="str">
            <v>ML</v>
          </cell>
          <cell r="D211" t="e">
            <v>#N/A</v>
          </cell>
        </row>
        <row r="212">
          <cell r="A212" t="str">
            <v>2.5.46</v>
          </cell>
          <cell r="B212" t="str">
            <v xml:space="preserve">SUMINISTRO E INSTALACIÓN TUBERÍA DE ALCANTARILLADO PVC W - RETEN   4" </v>
          </cell>
          <cell r="C212" t="str">
            <v>ML</v>
          </cell>
          <cell r="D212" t="e">
            <v>#N/A</v>
          </cell>
        </row>
        <row r="213">
          <cell r="A213" t="str">
            <v>2.5.47</v>
          </cell>
          <cell r="B213" t="str">
            <v xml:space="preserve">SUMINISTRO E INSTALACIÓN TUBERÍA DE ALCANTARILLADO PVC W - RETEN   6"   </v>
          </cell>
          <cell r="C213" t="str">
            <v>ML</v>
          </cell>
          <cell r="D213" t="e">
            <v>#N/A</v>
          </cell>
        </row>
        <row r="214">
          <cell r="A214" t="str">
            <v>2.5.48</v>
          </cell>
          <cell r="B214" t="str">
            <v>SUMINISTRO E INSTALACIÓN TUBERÍA DE ALCANTARILLADO PVC W - RETEN   8"</v>
          </cell>
          <cell r="C214" t="str">
            <v>ML</v>
          </cell>
          <cell r="D214" t="e">
            <v>#N/A</v>
          </cell>
        </row>
        <row r="215">
          <cell r="A215" t="str">
            <v>2.6.1</v>
          </cell>
          <cell r="B215" t="str">
            <v>PASOS UÑA DE GATO D=5/8"</v>
          </cell>
          <cell r="C215" t="str">
            <v>UN</v>
          </cell>
          <cell r="D215">
            <v>4353</v>
          </cell>
        </row>
        <row r="216">
          <cell r="A216" t="str">
            <v>2.6.2</v>
          </cell>
          <cell r="B216" t="str">
            <v>RETIRO DE TUBERÍA EXISTENTE EN GRESS 6"</v>
          </cell>
          <cell r="C216" t="str">
            <v>ML</v>
          </cell>
          <cell r="D216">
            <v>4375</v>
          </cell>
        </row>
        <row r="217">
          <cell r="A217" t="str">
            <v>2.6.3</v>
          </cell>
          <cell r="B217" t="str">
            <v>RETIRO DE TUBERÍA EXISTENTE EN GRESS 8"</v>
          </cell>
          <cell r="C217" t="str">
            <v>ML</v>
          </cell>
          <cell r="D217">
            <v>5002</v>
          </cell>
        </row>
        <row r="218">
          <cell r="A218" t="str">
            <v>2.6.4</v>
          </cell>
          <cell r="B218" t="str">
            <v>RETIRO DE TUBERÍA EXISTENTE EN GRESS 10"</v>
          </cell>
          <cell r="C218" t="str">
            <v>ML</v>
          </cell>
          <cell r="D218">
            <v>5626</v>
          </cell>
        </row>
        <row r="219">
          <cell r="A219" t="str">
            <v>2.6.5</v>
          </cell>
          <cell r="B219" t="str">
            <v>RETIRO DE TUBERÍA EXISTENTE EN CONCRETO 8"</v>
          </cell>
          <cell r="C219" t="str">
            <v>ML</v>
          </cell>
          <cell r="D219">
            <v>5251</v>
          </cell>
        </row>
        <row r="220">
          <cell r="A220" t="str">
            <v>2.6.6</v>
          </cell>
          <cell r="B220" t="str">
            <v>RETIRO DE TUBERÍA EXISTENTE EN CONCRETO 10"</v>
          </cell>
          <cell r="C220" t="str">
            <v>ML</v>
          </cell>
          <cell r="D220">
            <v>5877</v>
          </cell>
        </row>
        <row r="221">
          <cell r="A221" t="str">
            <v>2.6.7</v>
          </cell>
          <cell r="B221" t="str">
            <v>RETIRO DE TUBERÍA EXISTENTE EN CONCRETO 12"</v>
          </cell>
          <cell r="C221" t="str">
            <v>ML</v>
          </cell>
          <cell r="D221">
            <v>6501</v>
          </cell>
        </row>
        <row r="222">
          <cell r="A222" t="str">
            <v>2.6.8</v>
          </cell>
          <cell r="B222" t="str">
            <v>RETIRO DE TUBERÍA EXISTENTE EN CONCRETO 16"</v>
          </cell>
          <cell r="C222" t="str">
            <v>ML</v>
          </cell>
          <cell r="D222">
            <v>13354</v>
          </cell>
        </row>
        <row r="223">
          <cell r="A223" t="str">
            <v>2.6.9</v>
          </cell>
          <cell r="B223" t="str">
            <v>DEMOLICION POZOS DE INSPECCION</v>
          </cell>
          <cell r="C223" t="str">
            <v>UN</v>
          </cell>
          <cell r="D223">
            <v>24162</v>
          </cell>
        </row>
        <row r="224">
          <cell r="A224" t="str">
            <v>2.6.10</v>
          </cell>
          <cell r="B224" t="str">
            <v>DEMOLICION CAMARAS 2.5&lt;h&lt;3.0m</v>
          </cell>
          <cell r="C224" t="str">
            <v>UN</v>
          </cell>
          <cell r="D224">
            <v>165588</v>
          </cell>
        </row>
        <row r="225">
          <cell r="A225" t="str">
            <v>2.6.11</v>
          </cell>
          <cell r="B225" t="str">
            <v xml:space="preserve"> ARO - TAPA EN  HF - TIPO LIVIANO</v>
          </cell>
          <cell r="C225" t="str">
            <v>UN</v>
          </cell>
          <cell r="D225">
            <v>150800</v>
          </cell>
        </row>
        <row r="226">
          <cell r="A226" t="str">
            <v>2.6.12</v>
          </cell>
          <cell r="B226" t="str">
            <v>BASE Y CAÑUELA, CONCRETO 17.5 MPa - (2500 PSI)</v>
          </cell>
          <cell r="C226" t="str">
            <v>M3</v>
          </cell>
          <cell r="D226">
            <v>396965</v>
          </cell>
        </row>
        <row r="227">
          <cell r="A227" t="str">
            <v>2.6.13</v>
          </cell>
          <cell r="B227" t="str">
            <v>SUMINISTRO E INSTALACIÓN CAMARA DE INSPECCIÓN 1000mm BASE RECTA POLIETILENO DN=200mm</v>
          </cell>
          <cell r="C227" t="str">
            <v>UN</v>
          </cell>
          <cell r="D227">
            <v>1426444</v>
          </cell>
        </row>
        <row r="228">
          <cell r="A228" t="str">
            <v>2.6.14</v>
          </cell>
          <cell r="B228" t="str">
            <v>SUMINISTRO E INSTALACIÓN CAMARA DE INSPECCIÓN 1000mm BASE RECTA POLIETILENO DN=250mm</v>
          </cell>
          <cell r="C228" t="str">
            <v>UN</v>
          </cell>
          <cell r="D228">
            <v>1514839</v>
          </cell>
        </row>
        <row r="229">
          <cell r="A229" t="str">
            <v>2.6.15</v>
          </cell>
          <cell r="B229" t="str">
            <v>SUMINISTRO E INSTALACIÓN CAMARA DE INSPECCIÓN 1000mm BASE RECTA POLIETILENO DN=315mm</v>
          </cell>
          <cell r="C229" t="str">
            <v>UN</v>
          </cell>
          <cell r="D229">
            <v>1563493</v>
          </cell>
        </row>
        <row r="230">
          <cell r="A230" t="str">
            <v>2.6.16</v>
          </cell>
          <cell r="B230" t="str">
            <v>SUMINISTRO E INSTALACIÓN CAMARA DE INSPECCIÓN 1000mm INICIAL POLIETILENO DN=200mm</v>
          </cell>
          <cell r="C230" t="str">
            <v>UN</v>
          </cell>
          <cell r="D230">
            <v>1322106</v>
          </cell>
        </row>
        <row r="231">
          <cell r="A231" t="str">
            <v>2.6.17</v>
          </cell>
          <cell r="B231" t="str">
            <v>SUMINISTRO E INSTALACIÓN CAMARA DE INSPECCIÓN 1000mm INICIAL POLIETILENO DN=250mm</v>
          </cell>
          <cell r="C231" t="str">
            <v>UN</v>
          </cell>
          <cell r="D231">
            <v>1366482</v>
          </cell>
        </row>
        <row r="232">
          <cell r="A232" t="str">
            <v>2.6.18</v>
          </cell>
          <cell r="B232" t="str">
            <v>SUMINISTRO E INSTALACIÓN CAMARA DE INSPECCIÓN 1000mm BASE RECTA POLIETILENO DN=200mm</v>
          </cell>
          <cell r="C232" t="str">
            <v>UN</v>
          </cell>
          <cell r="D232">
            <v>1390480</v>
          </cell>
        </row>
        <row r="233">
          <cell r="A233" t="str">
            <v>2.6.19</v>
          </cell>
          <cell r="B233" t="str">
            <v>SUMINISTRO E INSTALACIÓN CAMARA DE INSPECCIÓN 1000mm 90° POLIETILENO DN=200mm</v>
          </cell>
          <cell r="C233" t="str">
            <v>UN</v>
          </cell>
          <cell r="D233">
            <v>1427165</v>
          </cell>
        </row>
        <row r="234">
          <cell r="A234" t="str">
            <v>2.6.20</v>
          </cell>
          <cell r="B234" t="str">
            <v>SUMINISTRO E INSTALACIÓN CAMARA DE INSPECCIÓN 1000mm 90° POLIETILENO DN=250mm</v>
          </cell>
          <cell r="C234" t="str">
            <v>UN</v>
          </cell>
          <cell r="D234">
            <v>1312301</v>
          </cell>
        </row>
        <row r="235">
          <cell r="A235" t="str">
            <v>2.6.21</v>
          </cell>
          <cell r="B235" t="str">
            <v>SUMINISTRO E INSTALACIÓN CAMARA DE INSPECCIÓN 1000mm 90° POLIETILENO DN=315mm</v>
          </cell>
          <cell r="C235" t="str">
            <v>UN</v>
          </cell>
          <cell r="D235">
            <v>1353943</v>
          </cell>
        </row>
        <row r="236">
          <cell r="A236" t="str">
            <v>2.6.22</v>
          </cell>
          <cell r="B236" t="str">
            <v>SUMINISTRO E INSTALACIÓN CAMARA DE INSPECCIÓN 1000mm TEE POLIETILENO DN=200mm</v>
          </cell>
          <cell r="C236" t="str">
            <v>UN</v>
          </cell>
          <cell r="D236">
            <v>1531417</v>
          </cell>
        </row>
        <row r="237">
          <cell r="A237" t="str">
            <v>2.6.23</v>
          </cell>
          <cell r="B237" t="str">
            <v>SUMINISTRO E INSTALACIÓN CAMARA DE INSPECCIÓN 1000mm TEE POLIETILENO DN=250mm</v>
          </cell>
          <cell r="C237" t="str">
            <v>UN</v>
          </cell>
          <cell r="D237">
            <v>1664247</v>
          </cell>
        </row>
        <row r="238">
          <cell r="A238" t="str">
            <v>2.6.24</v>
          </cell>
          <cell r="B238" t="str">
            <v>SUMINISTRO E INSTALACIÓN CAMARA DE INSPECCIÓN 1000mm TEE POLIETILENO DN=250mm</v>
          </cell>
          <cell r="C238" t="str">
            <v>UN</v>
          </cell>
          <cell r="D238">
            <v>1736704</v>
          </cell>
        </row>
        <row r="239">
          <cell r="A239" t="str">
            <v>2.6.25</v>
          </cell>
          <cell r="B239" t="str">
            <v>SUMINISTRO E INSTALACIÓN CAMARA DE INSPECCIÓN 1000mm DOBLE TEE POLIETILENO DN=200mm</v>
          </cell>
          <cell r="C239" t="str">
            <v>UN</v>
          </cell>
          <cell r="D239">
            <v>1635670</v>
          </cell>
        </row>
        <row r="240">
          <cell r="A240" t="str">
            <v>2.6.26</v>
          </cell>
          <cell r="B240" t="str">
            <v>SUMINISTRO E INSTALACIÓN CAMARA DE INSPECCIÓN 1000mm DOBLE TEE POLIETILENO DN=250mm</v>
          </cell>
          <cell r="C240" t="str">
            <v>UN</v>
          </cell>
          <cell r="D240">
            <v>1812775</v>
          </cell>
        </row>
        <row r="241">
          <cell r="A241" t="str">
            <v>2.6.27</v>
          </cell>
          <cell r="B241" t="str">
            <v>SUMINISTRO E INSTALACIÓN CAMARA DE INSPECCIÓN 1000mm DOBLE TEE POLIETILENO DN=315mm</v>
          </cell>
          <cell r="C241" t="str">
            <v>UN</v>
          </cell>
          <cell r="D241">
            <v>1909385</v>
          </cell>
        </row>
        <row r="242">
          <cell r="A242" t="str">
            <v>2.6.28</v>
          </cell>
          <cell r="B242" t="str">
            <v>SUMINISTRO E INSTALACIÓN ELEVADOR CÁMARA 1000mm X 400 mm</v>
          </cell>
          <cell r="C242" t="str">
            <v>UN</v>
          </cell>
          <cell r="D242">
            <v>530789</v>
          </cell>
        </row>
        <row r="243">
          <cell r="A243" t="str">
            <v>2.6.29</v>
          </cell>
          <cell r="B243" t="str">
            <v>SSUMINISTRO E INSTALACIÓN ELEVADOR CÁMARA 1000mm X 750 mm</v>
          </cell>
          <cell r="C243" t="str">
            <v>UN</v>
          </cell>
          <cell r="D243">
            <v>695343</v>
          </cell>
        </row>
        <row r="244">
          <cell r="A244" t="str">
            <v>2.6.30</v>
          </cell>
          <cell r="B244" t="str">
            <v>SUMINISTRO E INSTALACIÓN ELEVADOR CÁMARA 1000mm X 1000 mm</v>
          </cell>
          <cell r="C244" t="str">
            <v>UN</v>
          </cell>
          <cell r="D244">
            <v>815607</v>
          </cell>
        </row>
        <row r="245">
          <cell r="A245" t="str">
            <v>2.6.31</v>
          </cell>
          <cell r="B245" t="str">
            <v>SUMINISTRO E INSTALACIÓN ELEVADOR CÁMARA 1000mm X 400 mm</v>
          </cell>
          <cell r="C245" t="str">
            <v>UN</v>
          </cell>
          <cell r="D245">
            <v>933952</v>
          </cell>
        </row>
        <row r="246">
          <cell r="A246" t="str">
            <v>2.6.32</v>
          </cell>
          <cell r="B246" t="str">
            <v>SUMINISTRO E INSTALACIÓN ELEVADOR CÁMARA 1000mm X 1500 mm</v>
          </cell>
          <cell r="C246" t="str">
            <v>UN</v>
          </cell>
          <cell r="D246">
            <v>1038529</v>
          </cell>
        </row>
        <row r="247">
          <cell r="A247" t="str">
            <v>2.6.33</v>
          </cell>
          <cell r="B247" t="str">
            <v>SUMINISTRO E INSTALACIÓN ELEVADOR CÁMARA 1000mm X 1750 mm</v>
          </cell>
          <cell r="C247" t="str">
            <v>UN</v>
          </cell>
          <cell r="D247">
            <v>1165932</v>
          </cell>
        </row>
        <row r="248">
          <cell r="A248" t="str">
            <v>2.6.34</v>
          </cell>
          <cell r="B248" t="str">
            <v>SUMINISTRO E INSTALACIÓN ELEVADOR CÁMARA 1000mm X 2000 mm</v>
          </cell>
          <cell r="C248" t="str">
            <v>UN</v>
          </cell>
          <cell r="D248">
            <v>1270527</v>
          </cell>
        </row>
        <row r="249">
          <cell r="A249" t="str">
            <v>2.6.35</v>
          </cell>
          <cell r="B249" t="str">
            <v>SUMINISTRO E INSTALACIÓN ELEVADOR CÁMARA 1000mm X 2500 mm</v>
          </cell>
          <cell r="C249" t="str">
            <v>UN</v>
          </cell>
          <cell r="D249">
            <v>1525252</v>
          </cell>
        </row>
        <row r="250">
          <cell r="A250" t="str">
            <v>2.6.36</v>
          </cell>
          <cell r="B250" t="str">
            <v>SUMINISTRO E INSTALACIÓN ELEVADOR CÁMARA 1000mm X 3000 mm</v>
          </cell>
          <cell r="C250" t="str">
            <v>UN</v>
          </cell>
          <cell r="D250">
            <v>1734781</v>
          </cell>
        </row>
        <row r="251">
          <cell r="A251" t="str">
            <v>2.6.37</v>
          </cell>
          <cell r="B251" t="str">
            <v xml:space="preserve"> SUMINISTRO E INSTALACIÓN ELEVADOR CÁMARA 1000mm X 3250 mm</v>
          </cell>
          <cell r="C251" t="str">
            <v>UN</v>
          </cell>
          <cell r="D251" t="e">
            <v>#N/A</v>
          </cell>
        </row>
        <row r="252">
          <cell r="A252" t="str">
            <v>2.6.38</v>
          </cell>
          <cell r="B252" t="str">
            <v>SUMINISTRO E INSTALACIÓN ELEVADOR CÁMARA 1000mm X 3500 mm</v>
          </cell>
          <cell r="C252" t="str">
            <v>UN</v>
          </cell>
          <cell r="D252" t="e">
            <v>#N/A</v>
          </cell>
        </row>
        <row r="253">
          <cell r="A253" t="str">
            <v>2.6.39</v>
          </cell>
          <cell r="B253" t="str">
            <v>SUMINISTRO E INSTALACIÓN ELEVADOR CÁMARA 1000mm X 3750 mm</v>
          </cell>
          <cell r="C253" t="str">
            <v>UN</v>
          </cell>
          <cell r="D253">
            <v>2185935</v>
          </cell>
        </row>
        <row r="254">
          <cell r="A254" t="str">
            <v>2.6.40</v>
          </cell>
          <cell r="B254" t="str">
            <v>SUMINISTRO E INSTALACIÓN CONO CAMARA 1000mm CONCENTRICO</v>
          </cell>
          <cell r="C254" t="str">
            <v>UN</v>
          </cell>
          <cell r="D254">
            <v>652071</v>
          </cell>
        </row>
        <row r="255">
          <cell r="A255" t="str">
            <v>2.6.41</v>
          </cell>
          <cell r="B255" t="str">
            <v>SUMINISTRO E INSTALACIÓN CONO CAMARA 1000mm EXCENTRICO</v>
          </cell>
          <cell r="C255" t="str">
            <v>UN</v>
          </cell>
          <cell r="D255">
            <v>667155</v>
          </cell>
        </row>
        <row r="256">
          <cell r="A256" t="str">
            <v>2.6.42</v>
          </cell>
          <cell r="B256" t="str">
            <v>SUMINISTRO E INSTALACIÓN TRAMO ESCALERA CAMARA 1000mm X 500mm</v>
          </cell>
          <cell r="C256" t="str">
            <v>UN</v>
          </cell>
          <cell r="D256">
            <v>300358</v>
          </cell>
        </row>
        <row r="257">
          <cell r="A257" t="str">
            <v>2.6.43</v>
          </cell>
          <cell r="B257" t="str">
            <v>SUMINISTRO E INSTALACIÓN TORNILLO INOX 5/16" X 2" (8 UN)</v>
          </cell>
          <cell r="C257" t="str">
            <v>UN</v>
          </cell>
          <cell r="D257">
            <v>44267</v>
          </cell>
        </row>
        <row r="258">
          <cell r="A258" t="str">
            <v>2.6.44</v>
          </cell>
          <cell r="B258" t="str">
            <v xml:space="preserve">POZO DE INSPECCIÓN LADRILLO, DIÁMETRO INTERIOR 1.0 M  H  &lt; 1.0 M  </v>
          </cell>
          <cell r="C258" t="str">
            <v>UN</v>
          </cell>
          <cell r="D258">
            <v>749128</v>
          </cell>
        </row>
        <row r="259">
          <cell r="A259" t="str">
            <v>2.6.45</v>
          </cell>
          <cell r="B259" t="str">
            <v xml:space="preserve">POZO DE INSPECCIÓN LADRILLO, DIÁMETRO INTERIOR 1.2 M , 1.0 &lt;  H &lt; 1.5  </v>
          </cell>
          <cell r="C259" t="str">
            <v>UN</v>
          </cell>
          <cell r="D259">
            <v>773945</v>
          </cell>
        </row>
        <row r="260">
          <cell r="A260" t="str">
            <v>2.6.46</v>
          </cell>
          <cell r="B260" t="str">
            <v xml:space="preserve">POZO DE INSPECCIÓN, DIÁMETRO INTERIOR 1.2 M, 1.50  &lt;  H &lt; 2.00  </v>
          </cell>
          <cell r="C260" t="str">
            <v>UN</v>
          </cell>
          <cell r="D260">
            <v>1070472</v>
          </cell>
        </row>
        <row r="261">
          <cell r="A261" t="str">
            <v>2.6.47</v>
          </cell>
          <cell r="B261" t="str">
            <v xml:space="preserve">POZO DE INSPECCIÓN, DIÁMETRO INTERIOR 1.2 M , 2.0  &lt;  H &lt; 2.5   </v>
          </cell>
          <cell r="C261" t="str">
            <v>UN</v>
          </cell>
          <cell r="D261">
            <v>1387938</v>
          </cell>
        </row>
        <row r="262">
          <cell r="A262" t="str">
            <v>2.6.48</v>
          </cell>
          <cell r="B262" t="str">
            <v>POZO DE INSPECCIÓN, DIÁMETRO INTERIOR 1.5 M, 2.5  &lt; H &lt; 3.5</v>
          </cell>
          <cell r="C262" t="str">
            <v>UN</v>
          </cell>
          <cell r="D262">
            <v>2162552</v>
          </cell>
        </row>
        <row r="263">
          <cell r="A263" t="str">
            <v>2.6.49</v>
          </cell>
          <cell r="B263" t="str">
            <v>CAMARA DE CAIDA  8" X  6"</v>
          </cell>
          <cell r="C263" t="str">
            <v>UN</v>
          </cell>
          <cell r="D263">
            <v>362223</v>
          </cell>
        </row>
        <row r="264">
          <cell r="A264" t="str">
            <v>2.6.50</v>
          </cell>
          <cell r="B264" t="str">
            <v>CAMARA DE CAIDA  10" X  8"</v>
          </cell>
          <cell r="C264" t="str">
            <v>UN</v>
          </cell>
          <cell r="D264">
            <v>404789</v>
          </cell>
        </row>
        <row r="265">
          <cell r="A265" t="str">
            <v>2.6.51</v>
          </cell>
          <cell r="B265" t="str">
            <v>CAMARA DE CAIDA  12" X  10"</v>
          </cell>
          <cell r="C265" t="str">
            <v>UN</v>
          </cell>
          <cell r="D265">
            <v>790190</v>
          </cell>
        </row>
        <row r="266">
          <cell r="A266" t="str">
            <v>2.6.52</v>
          </cell>
          <cell r="B266" t="str">
            <v>CONEXIÓN DOMICILIARIA ALCANTARILLADO. INC. TUBERIA Y ACCESORIOS DE CONEXION TUBERIA</v>
          </cell>
          <cell r="C266" t="str">
            <v>UN</v>
          </cell>
          <cell r="D266">
            <v>263745</v>
          </cell>
        </row>
        <row r="267">
          <cell r="A267" t="str">
            <v>2.6.53</v>
          </cell>
          <cell r="B267" t="str">
            <v>SUMINISTRO E INSTALACIÓN DE POZO SEPTICO PLASTICO ANAEROBICO DE 1000LTS</v>
          </cell>
          <cell r="C267" t="str">
            <v>UN</v>
          </cell>
          <cell r="D267">
            <v>1910678</v>
          </cell>
        </row>
        <row r="268">
          <cell r="A268" t="str">
            <v>2.6.54</v>
          </cell>
          <cell r="B268" t="str">
            <v xml:space="preserve">CAMPO DE INFILTRACION POZO SEPTICO PLASTICO ANAEROBICO DE 1000LTS TUBERIA DRENAJE D=4"  </v>
          </cell>
          <cell r="C268" t="str">
            <v>ML</v>
          </cell>
          <cell r="D268">
            <v>712337</v>
          </cell>
        </row>
        <row r="269">
          <cell r="A269" t="str">
            <v>2.7.1</v>
          </cell>
          <cell r="B269" t="str">
            <v>CONCRETO SIMPLE DE 28 Mpa - (4000 PSI) Impermeabilizado para muros</v>
          </cell>
          <cell r="C269" t="str">
            <v>M3</v>
          </cell>
          <cell r="D269">
            <v>740913</v>
          </cell>
        </row>
        <row r="270">
          <cell r="A270" t="str">
            <v>2.7.2</v>
          </cell>
          <cell r="B270" t="str">
            <v>Concreto simple de 28 Mpa - (4000 PSI) Impermeabilizado para Tapas</v>
          </cell>
          <cell r="C270" t="str">
            <v>M3</v>
          </cell>
          <cell r="D270">
            <v>587402</v>
          </cell>
        </row>
        <row r="271">
          <cell r="A271" t="str">
            <v>2.7.3</v>
          </cell>
          <cell r="B271" t="str">
            <v>Concreto Simple de 28 Mpa - 4000 PSI Impermeabilizado para placas pisos</v>
          </cell>
          <cell r="C271" t="str">
            <v>M3</v>
          </cell>
          <cell r="D271">
            <v>615779</v>
          </cell>
        </row>
        <row r="272">
          <cell r="A272" t="str">
            <v>2.7.4</v>
          </cell>
          <cell r="B272" t="str">
            <v>CONCRETO DE 21 MPa - (3000 PSI)  IMPERMEABILIZADO PARA MUROS</v>
          </cell>
          <cell r="C272" t="str">
            <v>M3</v>
          </cell>
          <cell r="D272">
            <v>648377</v>
          </cell>
        </row>
        <row r="273">
          <cell r="A273" t="str">
            <v>2.7.5</v>
          </cell>
          <cell r="B273" t="str">
            <v>CONCRETO DE 21 MPa - (3000 PSI)  IMPERMEABILIZADO PARA PLACA DE PISO</v>
          </cell>
          <cell r="C273" t="str">
            <v>M3</v>
          </cell>
          <cell r="D273">
            <v>527660</v>
          </cell>
        </row>
        <row r="274">
          <cell r="A274" t="str">
            <v>2.7.6</v>
          </cell>
          <cell r="B274" t="str">
            <v>CONCRETO CICLÓPEO DE 17.5 Mpa - (2500 PSI), 40%  RAJÓN.   INCLUYE FORMALETA</v>
          </cell>
          <cell r="C274" t="str">
            <v>M3</v>
          </cell>
          <cell r="D274">
            <v>337113</v>
          </cell>
        </row>
        <row r="275">
          <cell r="A275" t="str">
            <v>2.7.7</v>
          </cell>
          <cell r="B275" t="str">
            <v>CONCRETO SIMPLE DE 21MPa - (3000 PSI)   IMPERMEABILIZADO PARA TAPAS</v>
          </cell>
          <cell r="C275" t="str">
            <v>M3</v>
          </cell>
          <cell r="D275">
            <v>494866</v>
          </cell>
        </row>
        <row r="276">
          <cell r="A276" t="str">
            <v>2.7.8</v>
          </cell>
          <cell r="B276" t="str">
            <v xml:space="preserve">ROTURA DE PAVIMENTO RÍGIDO PARA ZANJAS DE ACUEDUCTO Y ALCANTARILLADO  </v>
          </cell>
          <cell r="C276" t="str">
            <v>M3</v>
          </cell>
          <cell r="D276">
            <v>157552</v>
          </cell>
        </row>
        <row r="277">
          <cell r="A277" t="str">
            <v>2.7.9</v>
          </cell>
          <cell r="B277" t="str">
            <v xml:space="preserve">RECONSTRUCCIÓN DE PAVIMENTO RÍGIDO  CONCRETO 21MPa - 3000 PSI  </v>
          </cell>
          <cell r="C277" t="str">
            <v>M3</v>
          </cell>
          <cell r="D277">
            <v>439433</v>
          </cell>
        </row>
        <row r="278">
          <cell r="A278" t="str">
            <v>2.7.10</v>
          </cell>
          <cell r="B278" t="str">
            <v xml:space="preserve">Rotura de pavimento flexible para zanjas de Acueducto y Alcantarillado </v>
          </cell>
          <cell r="C278" t="str">
            <v>M3</v>
          </cell>
          <cell r="D278">
            <v>148383</v>
          </cell>
        </row>
        <row r="279">
          <cell r="A279" t="str">
            <v>2.7.11</v>
          </cell>
          <cell r="B279" t="str">
            <v>TRANSPORTE A LOMO DE MULA HASTA 4 KM</v>
          </cell>
          <cell r="C279" t="str">
            <v>CARGA</v>
          </cell>
          <cell r="D279">
            <v>67005</v>
          </cell>
        </row>
        <row r="280">
          <cell r="A280" t="str">
            <v>2.8.1</v>
          </cell>
          <cell r="B280" t="str">
            <v>CONSTRUCCION DE TRINCHOS EN GUADUA</v>
          </cell>
          <cell r="C280" t="str">
            <v>ML</v>
          </cell>
          <cell r="D280">
            <v>73114</v>
          </cell>
        </row>
        <row r="281">
          <cell r="A281" t="str">
            <v>2.8.2</v>
          </cell>
          <cell r="B281" t="str">
            <v>SIEMBRA DE PASTO</v>
          </cell>
          <cell r="C281" t="str">
            <v>M2</v>
          </cell>
          <cell r="D281">
            <v>3440</v>
          </cell>
        </row>
        <row r="282">
          <cell r="A282" t="str">
            <v>2.8.3</v>
          </cell>
          <cell r="B282" t="str">
            <v>SIEMBRA DE VICIA</v>
          </cell>
          <cell r="C282" t="str">
            <v>M2</v>
          </cell>
          <cell r="D282">
            <v>3487</v>
          </cell>
        </row>
        <row r="283">
          <cell r="A283" t="str">
            <v>2.9.1</v>
          </cell>
          <cell r="B283" t="str">
            <v>ELIMINACION DE ESPECIES PIROGENICAS</v>
          </cell>
          <cell r="C283" t="str">
            <v>M2</v>
          </cell>
          <cell r="D283">
            <v>4376</v>
          </cell>
        </row>
        <row r="284">
          <cell r="A284" t="str">
            <v>2.9.2</v>
          </cell>
          <cell r="B284" t="str">
            <v>REPOBLAMIENTO VEGETAL</v>
          </cell>
          <cell r="C284" t="str">
            <v>HA</v>
          </cell>
          <cell r="D284">
            <v>1133203</v>
          </cell>
        </row>
        <row r="285">
          <cell r="A285" t="str">
            <v>2.9.3</v>
          </cell>
          <cell r="B285" t="str">
            <v>RECUPERACION DE SUELO</v>
          </cell>
          <cell r="C285" t="str">
            <v>M2</v>
          </cell>
          <cell r="D285">
            <v>3298</v>
          </cell>
        </row>
        <row r="286">
          <cell r="A286" t="str">
            <v>2.10.1</v>
          </cell>
          <cell r="B286" t="str">
            <v>REFORESTACION PROTECTORA CON ESPECIES NATIVAS</v>
          </cell>
          <cell r="C286" t="str">
            <v>HA</v>
          </cell>
          <cell r="D286">
            <v>4408585</v>
          </cell>
        </row>
        <row r="287">
          <cell r="A287" t="str">
            <v>2.10.2</v>
          </cell>
          <cell r="B287" t="str">
            <v>MANTENIEMIENTO DE PLANTACIONES</v>
          </cell>
          <cell r="C287" t="str">
            <v>HA</v>
          </cell>
          <cell r="D287">
            <v>3273178</v>
          </cell>
        </row>
        <row r="288">
          <cell r="A288" t="str">
            <v>2.10.3</v>
          </cell>
          <cell r="B288" t="str">
            <v>MANTENIEMIENTO DE PLANTACIONES (SEGUNDO AÑO)</v>
          </cell>
          <cell r="C288" t="str">
            <v>HA</v>
          </cell>
          <cell r="D288">
            <v>3273178</v>
          </cell>
        </row>
        <row r="289">
          <cell r="A289" t="str">
            <v>2.10.4</v>
          </cell>
          <cell r="B289" t="str">
            <v>AISLAMIENTO DE PLANTACIONES Y/O PREDIOS ADQUIRIDOS</v>
          </cell>
          <cell r="C289" t="str">
            <v>ML</v>
          </cell>
          <cell r="D289">
            <v>32133</v>
          </cell>
        </row>
        <row r="290">
          <cell r="A290" t="str">
            <v>2.11.1</v>
          </cell>
          <cell r="B290" t="str">
            <v>CONSTRUCCION DE JARDINES</v>
          </cell>
          <cell r="C290" t="str">
            <v>M2</v>
          </cell>
          <cell r="D290">
            <v>55764</v>
          </cell>
        </row>
        <row r="291">
          <cell r="A291" t="str">
            <v>2.11.2</v>
          </cell>
          <cell r="B291" t="str">
            <v>ESTABLECIMIENTO DE SETOS</v>
          </cell>
          <cell r="C291" t="str">
            <v>ML</v>
          </cell>
          <cell r="D291">
            <v>14182</v>
          </cell>
        </row>
        <row r="292">
          <cell r="A292" t="str">
            <v>2.11.3</v>
          </cell>
          <cell r="B292" t="str">
            <v>MANTENIMIENTO DE PRADOS</v>
          </cell>
          <cell r="C292" t="str">
            <v>M2</v>
          </cell>
          <cell r="D292">
            <v>2296</v>
          </cell>
        </row>
        <row r="293">
          <cell r="A293" t="str">
            <v>2.11.4</v>
          </cell>
          <cell r="B293" t="str">
            <v>MANTENIEMIENTO DE SETOS</v>
          </cell>
          <cell r="C293" t="str">
            <v>ML</v>
          </cell>
          <cell r="D293">
            <v>2287</v>
          </cell>
        </row>
        <row r="294">
          <cell r="A294" t="str">
            <v>2.12.1</v>
          </cell>
          <cell r="B294" t="str">
            <v>TALLERES</v>
          </cell>
          <cell r="C294" t="str">
            <v>DD</v>
          </cell>
          <cell r="D294">
            <v>290000</v>
          </cell>
        </row>
        <row r="295">
          <cell r="A295" t="str">
            <v>3.1.8</v>
          </cell>
          <cell r="B295" t="str">
            <v>Desmonte y Limpieza en rastrojo incluye acarreo libre hasta 5KM</v>
          </cell>
          <cell r="C295" t="str">
            <v>M²</v>
          </cell>
          <cell r="D295">
            <v>1235722</v>
          </cell>
        </row>
        <row r="296">
          <cell r="A296" t="str">
            <v>3.1.13</v>
          </cell>
          <cell r="B296" t="str">
            <v>Localizacion y Replanteo Topográfico</v>
          </cell>
          <cell r="C296" t="str">
            <v>KM</v>
          </cell>
          <cell r="D296">
            <v>1747206</v>
          </cell>
        </row>
        <row r="297">
          <cell r="A297" t="str">
            <v>3.3.1</v>
          </cell>
          <cell r="B297" t="str">
            <v>EXCAVACION MANUAL EN MATERIAL COMUN</v>
          </cell>
          <cell r="C297" t="str">
            <v>M³</v>
          </cell>
          <cell r="D297">
            <v>37286</v>
          </cell>
        </row>
        <row r="298">
          <cell r="A298" t="str">
            <v>3.3.7</v>
          </cell>
          <cell r="B298" t="str">
            <v>Suministro e Instalación Concreto Simple de 24.5 MPa - (3500 P.S.I).</v>
          </cell>
          <cell r="C298" t="str">
            <v>M³</v>
          </cell>
          <cell r="D298">
            <v>353077</v>
          </cell>
        </row>
        <row r="299">
          <cell r="A299" t="str">
            <v>3.3.25</v>
          </cell>
          <cell r="B299" t="str">
            <v xml:space="preserve">Relleno con material seleccionado proveniente de excavación compactado con Plancha Vibradora </v>
          </cell>
          <cell r="C299" t="str">
            <v>M³</v>
          </cell>
          <cell r="D299">
            <v>17890</v>
          </cell>
        </row>
        <row r="300">
          <cell r="A300" t="str">
            <v>3.15.43</v>
          </cell>
          <cell r="B300" t="str">
            <v>Relleno para redes en Arena de peña (Suministro, extendido, umedecimiento y compactación)</v>
          </cell>
          <cell r="C300" t="str">
            <v>M³</v>
          </cell>
          <cell r="D300">
            <v>60221</v>
          </cell>
        </row>
        <row r="301">
          <cell r="A301" t="str">
            <v>6.3.2</v>
          </cell>
          <cell r="B301" t="str">
            <v>Suministro Figurada y amarre de acero 60000 PSI  420 Mpa</v>
          </cell>
          <cell r="C301" t="str">
            <v>Kg</v>
          </cell>
          <cell r="D301">
            <v>2979</v>
          </cell>
        </row>
        <row r="302">
          <cell r="A302" t="str">
            <v>6.2.1</v>
          </cell>
          <cell r="B302" t="str">
            <v>Concreto Fluido - 21 Mpa - (3000 PSI)</v>
          </cell>
          <cell r="C302" t="str">
            <v>M³</v>
          </cell>
          <cell r="D302">
            <v>339608</v>
          </cell>
        </row>
        <row r="303">
          <cell r="A303">
            <v>0</v>
          </cell>
          <cell r="B303" t="e">
            <v>#N/A</v>
          </cell>
          <cell r="C303" t="e">
            <v>#N/A</v>
          </cell>
          <cell r="D303" t="e">
            <v>#VALUE!</v>
          </cell>
        </row>
        <row r="304">
          <cell r="A304" t="str">
            <v>6.4.2.2</v>
          </cell>
          <cell r="B304" t="str">
            <v>Tapas en lamina de alfajor incluye angulo y porta candado</v>
          </cell>
          <cell r="C304" t="str">
            <v>UN</v>
          </cell>
          <cell r="D304">
            <v>319523</v>
          </cell>
        </row>
        <row r="305">
          <cell r="A305" t="str">
            <v>6.4.2.3</v>
          </cell>
          <cell r="B305" t="str">
            <v>Tee HA de 6" EL X EL</v>
          </cell>
          <cell r="C305" t="str">
            <v>UN</v>
          </cell>
          <cell r="D305">
            <v>334253</v>
          </cell>
        </row>
        <row r="306">
          <cell r="A306" t="str">
            <v>6.4.2.4</v>
          </cell>
          <cell r="B306" t="str">
            <v>Unión rápida tipo platino de 6" pvc</v>
          </cell>
          <cell r="C306" t="str">
            <v xml:space="preserve">UN </v>
          </cell>
          <cell r="D306">
            <v>105989</v>
          </cell>
        </row>
        <row r="307">
          <cell r="A307" t="str">
            <v>6.4.2.5</v>
          </cell>
          <cell r="B307" t="str">
            <v>Válvulas de compuerta L x L  de 6"</v>
          </cell>
          <cell r="C307" t="str">
            <v>UN</v>
          </cell>
          <cell r="D307">
            <v>1390243</v>
          </cell>
        </row>
        <row r="308">
          <cell r="A308" t="str">
            <v>6.4.2.6</v>
          </cell>
          <cell r="B308" t="str">
            <v>Unión Multiusos 6" HD</v>
          </cell>
          <cell r="C308" t="str">
            <v>UN</v>
          </cell>
          <cell r="D308">
            <v>201901</v>
          </cell>
        </row>
        <row r="309">
          <cell r="A309" t="str">
            <v>6.4.2.7</v>
          </cell>
          <cell r="B309" t="str">
            <v>Escalera de gato en Ø5/8" (7 pasos)</v>
          </cell>
          <cell r="C309" t="str">
            <v>ML</v>
          </cell>
          <cell r="D309">
            <v>100787</v>
          </cell>
        </row>
        <row r="310">
          <cell r="A310" t="str">
            <v>6.4.2.8</v>
          </cell>
          <cell r="B310" t="str">
            <v>CAJA VALVULA</v>
          </cell>
          <cell r="C310" t="str">
            <v>UN</v>
          </cell>
          <cell r="D310">
            <v>122993</v>
          </cell>
        </row>
        <row r="311">
          <cell r="A311" t="str">
            <v>6.4.2.9</v>
          </cell>
          <cell r="B311" t="str">
            <v>Tee HA de 6" x 6"  EB X EB</v>
          </cell>
          <cell r="C311" t="str">
            <v>UN</v>
          </cell>
          <cell r="D311">
            <v>514853</v>
          </cell>
        </row>
        <row r="312">
          <cell r="A312" t="str">
            <v>6.4.2.10</v>
          </cell>
          <cell r="B312" t="str">
            <v>Filtro de 6"   EB X EB</v>
          </cell>
          <cell r="C312" t="str">
            <v>UN</v>
          </cell>
          <cell r="D312">
            <v>1311767</v>
          </cell>
        </row>
        <row r="313">
          <cell r="A313" t="str">
            <v>6.4.2.11</v>
          </cell>
          <cell r="B313" t="str">
            <v>Macromedidor de 6” (incluyendo accesorios)</v>
          </cell>
          <cell r="C313" t="str">
            <v>UN</v>
          </cell>
          <cell r="D313">
            <v>2927767</v>
          </cell>
        </row>
        <row r="314">
          <cell r="A314" t="str">
            <v>6.4.2.12</v>
          </cell>
          <cell r="B314" t="str">
            <v>Niple HA 6" L X B  L=0,20</v>
          </cell>
          <cell r="C314" t="str">
            <v>UN</v>
          </cell>
          <cell r="D314">
            <v>201887</v>
          </cell>
        </row>
        <row r="315">
          <cell r="A315" t="str">
            <v>6.4.2.13</v>
          </cell>
          <cell r="B315" t="str">
            <v>Niple HA 6" B X B  L=1,95 con codo  de 90</v>
          </cell>
          <cell r="C315" t="str">
            <v>UN</v>
          </cell>
          <cell r="D315">
            <v>666418</v>
          </cell>
        </row>
        <row r="316">
          <cell r="A316" t="str">
            <v>6.4.2.14</v>
          </cell>
          <cell r="B316" t="str">
            <v>Sensor de caudal</v>
          </cell>
          <cell r="C316" t="str">
            <v>UN</v>
          </cell>
          <cell r="D316">
            <v>5908197</v>
          </cell>
        </row>
        <row r="317">
          <cell r="A317" t="str">
            <v xml:space="preserve">2.1.29  </v>
          </cell>
          <cell r="B317" t="str">
            <v>SUMINISTRO E ISNTALACION TUBERÍA  PVC PRESIÓN  D = ½"  RDE 13.5  E.L.</v>
          </cell>
          <cell r="C317" t="str">
            <v>ML</v>
          </cell>
          <cell r="D317">
            <v>1816</v>
          </cell>
        </row>
        <row r="318">
          <cell r="A318" t="str">
            <v xml:space="preserve">2.1.29A  </v>
          </cell>
          <cell r="B318" t="str">
            <v>SUMINISTRO TUBERÍA  PVC PRESIÓN  D = ½"  RDE 13.5  E.L.</v>
          </cell>
          <cell r="C318" t="str">
            <v>ML</v>
          </cell>
          <cell r="D318">
            <v>1511</v>
          </cell>
        </row>
        <row r="319">
          <cell r="A319" t="str">
            <v xml:space="preserve">2.1.29B  </v>
          </cell>
          <cell r="B319" t="str">
            <v>INSTALACIÓN TUBERÍA  PVC PRESIÓN  D = ½"  RDE 13.5  E.L.</v>
          </cell>
          <cell r="C319">
            <v>0</v>
          </cell>
          <cell r="D319">
            <v>0</v>
          </cell>
        </row>
        <row r="320">
          <cell r="A320" t="str">
            <v>6.4.2.15</v>
          </cell>
          <cell r="B320" t="str">
            <v>SUMINISTRO Tubería HA 6" para entrada Caja Con Codos de 90  L=5,50</v>
          </cell>
          <cell r="C320" t="str">
            <v>UN</v>
          </cell>
          <cell r="D320">
            <v>1541967</v>
          </cell>
        </row>
        <row r="321">
          <cell r="A321" t="str">
            <v>6.4.2.15A</v>
          </cell>
          <cell r="B321" t="str">
            <v>INSTALACION Tubería HA 6" para entrada Caja Con Codos de 90  L=5,50</v>
          </cell>
          <cell r="C321" t="str">
            <v>UN</v>
          </cell>
          <cell r="D321">
            <v>123300</v>
          </cell>
        </row>
        <row r="322">
          <cell r="A322" t="str">
            <v>6.4.2.16</v>
          </cell>
          <cell r="B322" t="str">
            <v>Vertederos en lamina acero inox o fibra de vidrio e=10mm, según plano</v>
          </cell>
          <cell r="C322" t="str">
            <v>UN</v>
          </cell>
          <cell r="D322">
            <v>655884</v>
          </cell>
        </row>
        <row r="323">
          <cell r="A323" t="str">
            <v>6.4.2.17</v>
          </cell>
          <cell r="B323" t="str">
            <v>Barandas en tubería AN, parales en 2", tubos horizontales en 1 1/2", altura de 0,9 m, pintura anticorrosiva y esmalte</v>
          </cell>
          <cell r="C323" t="str">
            <v>ML</v>
          </cell>
          <cell r="D323">
            <v>160064</v>
          </cell>
        </row>
        <row r="324">
          <cell r="A324" t="str">
            <v>6.4.2.18</v>
          </cell>
          <cell r="B324" t="str">
            <v>Motoreductor de piñones helicoidales, 6 RPM, eje vertical, 220-440 voltios, trifásico, 1/2 HP. Incluye soportes y submonitor para control</v>
          </cell>
          <cell r="C324" t="str">
            <v>UN</v>
          </cell>
          <cell r="D324">
            <v>3985156</v>
          </cell>
        </row>
        <row r="325">
          <cell r="A325" t="str">
            <v>6.4.2.19</v>
          </cell>
          <cell r="B325" t="str">
            <v>Codos 4" X 90  PVC EL</v>
          </cell>
          <cell r="C325" t="str">
            <v>UN</v>
          </cell>
          <cell r="D325">
            <v>82926</v>
          </cell>
        </row>
        <row r="326">
          <cell r="A326" t="str">
            <v>6.4.2.20</v>
          </cell>
          <cell r="B326" t="str">
            <v>Tee PVC 4"  PVC  EL</v>
          </cell>
          <cell r="C326" t="str">
            <v>UN</v>
          </cell>
          <cell r="D326">
            <v>118733</v>
          </cell>
        </row>
        <row r="327">
          <cell r="A327" t="str">
            <v>6.4.2.21</v>
          </cell>
          <cell r="B327" t="str">
            <v>Vertedero de orificio 15 cm en lamina acero inoxidable cal 16, según plano.</v>
          </cell>
          <cell r="C327" t="str">
            <v>UN</v>
          </cell>
          <cell r="D327">
            <v>322584</v>
          </cell>
        </row>
        <row r="328">
          <cell r="A328" t="str">
            <v>6.4.2.22</v>
          </cell>
          <cell r="B328" t="str">
            <v>Vertedero de orificio 26 cm en lamina acero inoxidable cal 16, según plano.</v>
          </cell>
          <cell r="C328" t="str">
            <v>UN</v>
          </cell>
          <cell r="D328">
            <v>383184</v>
          </cell>
        </row>
        <row r="329">
          <cell r="A329" t="str">
            <v>6.4.2.23</v>
          </cell>
          <cell r="B329" t="str">
            <v>Adaptador macho 4"</v>
          </cell>
          <cell r="C329" t="str">
            <v>UN</v>
          </cell>
          <cell r="D329">
            <v>25220</v>
          </cell>
        </row>
        <row r="330">
          <cell r="A330" t="str">
            <v>6.4.2.24</v>
          </cell>
          <cell r="B330" t="str">
            <v xml:space="preserve">Suministro e instalación de lecho filtrante arena fina de tamaño efectivo (TE) DE 0,45 mm, coeficiente de uniformidad (CU) igual a 1,5 y porosidad del medio e igual 0,42 </v>
          </cell>
          <cell r="C330" t="str">
            <v>M3</v>
          </cell>
          <cell r="D330">
            <v>397344</v>
          </cell>
        </row>
        <row r="331">
          <cell r="A331" t="str">
            <v>6.4.2.25</v>
          </cell>
          <cell r="B331" t="str">
            <v>Localización general de la planta de tratamiento de lodos y de las tuberías de desagüe desde el último pozo de la PTAP</v>
          </cell>
          <cell r="C331" t="str">
            <v>GL</v>
          </cell>
          <cell r="D331">
            <v>219230</v>
          </cell>
        </row>
        <row r="332">
          <cell r="A332" t="str">
            <v>6.4.2.26</v>
          </cell>
          <cell r="B332" t="str">
            <v>Excavación general</v>
          </cell>
          <cell r="C332" t="str">
            <v>M3</v>
          </cell>
          <cell r="D332">
            <v>16994</v>
          </cell>
        </row>
        <row r="333">
          <cell r="A333" t="str">
            <v>6.4.2.28</v>
          </cell>
          <cell r="B333" t="str">
            <v>Concreto de limpieza  fc=140 kQ/cm2  (e=O 10m)</v>
          </cell>
          <cell r="C333" t="str">
            <v>M3</v>
          </cell>
          <cell r="D333">
            <v>321673</v>
          </cell>
        </row>
        <row r="334">
          <cell r="A334" t="str">
            <v>6.4.2.29</v>
          </cell>
          <cell r="B334" t="str">
            <v>Para placa de fondo y tolvas de espesadores (Espesor:
0,30 m)</v>
          </cell>
          <cell r="C334" t="str">
            <v>M3</v>
          </cell>
          <cell r="D334">
            <v>487650</v>
          </cell>
        </row>
        <row r="335">
          <cell r="A335" t="str">
            <v>6.4.2.30</v>
          </cell>
          <cell r="B335" t="str">
            <v>Para placa de fondo de cámara de admisión (Espesor:
0,20 m)</v>
          </cell>
          <cell r="C335" t="str">
            <v>M3</v>
          </cell>
          <cell r="D335">
            <v>487650</v>
          </cell>
        </row>
        <row r="336">
          <cell r="A336" t="str">
            <v>6.4.2.31</v>
          </cell>
          <cell r="B336" t="str">
            <v>Para placa de fondo de cámara de desagüe (Espesor:
0,30 m)</v>
          </cell>
          <cell r="C336" t="str">
            <v>M3</v>
          </cell>
          <cell r="D336">
            <v>487650</v>
          </cell>
        </row>
        <row r="337">
          <cell r="A337" t="str">
            <v>6.4.2.32</v>
          </cell>
          <cell r="B337" t="str">
            <v>Para muros verticales de espesadores de lodos
!(Espesor: 0,30 m)</v>
          </cell>
          <cell r="C337" t="str">
            <v>M3</v>
          </cell>
          <cell r="D337">
            <v>486560</v>
          </cell>
        </row>
        <row r="338">
          <cell r="A338" t="str">
            <v>6.4.2.33</v>
          </cell>
          <cell r="B338" t="str">
            <v>Para muros de cámara de admisión (Espesor: 0,20 m)</v>
          </cell>
          <cell r="C338" t="str">
            <v>M3</v>
          </cell>
          <cell r="D338">
            <v>486560</v>
          </cell>
        </row>
        <row r="339">
          <cell r="A339" t="str">
            <v>6.4.2.34</v>
          </cell>
          <cell r="B339" t="str">
            <v>Para muros de cámara de desagüe (Espesor: 0,30 m)</v>
          </cell>
          <cell r="C339" t="str">
            <v>M3</v>
          </cell>
          <cell r="D339">
            <v>486560</v>
          </cell>
        </row>
        <row r="340">
          <cell r="A340" t="str">
            <v>6.4.2.35</v>
          </cell>
          <cell r="B340" t="str">
            <v>Para placa de fondo y muros de canales de distribución
en espesadores (Espesor: 0,15 m)</v>
          </cell>
          <cell r="C340" t="str">
            <v>M3</v>
          </cell>
          <cell r="D340">
            <v>487650</v>
          </cell>
        </row>
        <row r="341">
          <cell r="A341" t="str">
            <v>6.4.2.36</v>
          </cell>
          <cell r="B341" t="str">
            <v>Para placa de cubierta en cámara de desagüe y
:pasarela en cámara de admisión (Espesor: O,15 m)</v>
          </cell>
          <cell r="C341" t="str">
            <v>M3</v>
          </cell>
          <cell r="D341">
            <v>522860</v>
          </cell>
        </row>
        <row r="342">
          <cell r="A342" t="str">
            <v>6.4.2.37</v>
          </cell>
          <cell r="B342" t="str">
            <v>Suministro e instalación de escalones en varilla de 13/4" pintados con dos manos de pintura anticorrosiva</v>
          </cell>
          <cell r="C342" t="str">
            <v>UN</v>
          </cell>
          <cell r="D342">
            <v>15837</v>
          </cell>
        </row>
        <row r="343">
          <cell r="A343" t="str">
            <v>6.4.2.38</v>
          </cell>
          <cell r="B343" t="str">
            <v>Suministro e instalación de tapa H.F. de 10,60 m en cámara de desagüe</v>
          </cell>
          <cell r="C343" t="str">
            <v>UN</v>
          </cell>
          <cell r="D343">
            <v>357423</v>
          </cell>
        </row>
        <row r="344">
          <cell r="A344" t="str">
            <v>6.4.2.39</v>
          </cell>
          <cell r="B344" t="str">
            <v>Suministro de tubería de desagüe de espesadores en cámara de desagüe, 8" PVC, con accesorios</v>
          </cell>
          <cell r="C344" t="str">
            <v>ML</v>
          </cell>
          <cell r="D344">
            <v>40264</v>
          </cell>
        </row>
        <row r="345">
          <cell r="A345" t="str">
            <v>6.4.2.39A</v>
          </cell>
          <cell r="B345" t="str">
            <v xml:space="preserve">Instalacion de tubería de desagüe de espesadores en cámara de desagüe, 8" PVC, </v>
          </cell>
          <cell r="C345" t="str">
            <v>ML</v>
          </cell>
          <cell r="D345">
            <v>3083</v>
          </cell>
        </row>
        <row r="346">
          <cell r="A346" t="str">
            <v>6.4.2.40</v>
          </cell>
          <cell r="B346" t="str">
            <v>Compuertas laterales de admisión a espesadores, de 0,40 m x 0,40 m, con marco para anclar a muro de concreto, con vástago de extensión (H= 1,40 m), columna de maniobra y rueda de manejo</v>
          </cell>
          <cell r="C346" t="str">
            <v>UN</v>
          </cell>
          <cell r="D346">
            <v>28247</v>
          </cell>
        </row>
        <row r="347">
          <cell r="A347" t="str">
            <v>6.4.2.41</v>
          </cell>
          <cell r="B347" t="str">
            <v>Válvulas de compuerta de rosca, de 1-1/2" con vástago de extensión (H=0,50 m), columna de maniobra v rueda de manejo</v>
          </cell>
          <cell r="C347" t="str">
            <v>UN</v>
          </cell>
          <cell r="D347">
            <v>2379241</v>
          </cell>
        </row>
        <row r="348">
          <cell r="A348" t="str">
            <v>6.4.2.41</v>
          </cell>
          <cell r="B348" t="str">
            <v>Válvulas de compuerta de rosca, de 1-1/2" con vástago de extensión (H=0,50 m), columna de maniobra v rueda de manejo</v>
          </cell>
          <cell r="C348" t="str">
            <v>UN</v>
          </cell>
          <cell r="D348">
            <v>1366</v>
          </cell>
        </row>
        <row r="349">
          <cell r="A349" t="str">
            <v>6.4.2.41</v>
          </cell>
          <cell r="B349" t="str">
            <v>Válvulas de compuerta de rosca, de 1-1/2" con vástago de extensión (H=0,50 m), columna de maniobra v rueda de manejo</v>
          </cell>
          <cell r="C349" t="str">
            <v>UN</v>
          </cell>
          <cell r="D349">
            <v>722</v>
          </cell>
        </row>
        <row r="350">
          <cell r="A350" t="str">
            <v>6.4.2.44</v>
          </cell>
          <cell r="B350" t="str">
            <v>Lecho de grava o triturado de piedra (espesor: 0,30 m)</v>
          </cell>
          <cell r="C350" t="str">
            <v>M3</v>
          </cell>
          <cell r="D350">
            <v>131310</v>
          </cell>
        </row>
        <row r="351">
          <cell r="A351" t="str">
            <v>6.4.2.45</v>
          </cell>
          <cell r="B351" t="str">
            <v>Lecho de arena gruesa (espesor: 0,20 m)</v>
          </cell>
          <cell r="C351" t="str">
            <v>M3</v>
          </cell>
          <cell r="D351">
            <v>398853</v>
          </cell>
        </row>
        <row r="352">
          <cell r="A352" t="str">
            <v>6.4.2.46</v>
          </cell>
          <cell r="B352" t="str">
            <v>Capa de ladrillo a junta perdida (espesor: 0,05 m)</v>
          </cell>
          <cell r="C352" t="str">
            <v>M2</v>
          </cell>
          <cell r="D352">
            <v>25769</v>
          </cell>
        </row>
        <row r="353">
          <cell r="A353" t="str">
            <v>3.3.17</v>
          </cell>
          <cell r="B353" t="str">
            <v xml:space="preserve"> SUMINISTRO FIGURADO Y ARMADO DE ACERO DE REFUERZO 37000 PSI  240 Mpa</v>
          </cell>
          <cell r="C353" t="str">
            <v>KG</v>
          </cell>
          <cell r="D353">
            <v>0</v>
          </cell>
        </row>
        <row r="354">
          <cell r="A354" t="str">
            <v>3.3.18</v>
          </cell>
          <cell r="B354" t="str">
            <v xml:space="preserve"> SUMINISTRO FIGURADO Y ARMADO DE ACERO DE REFUERZO 60000 PSI  420 Mpa</v>
          </cell>
          <cell r="C354" t="str">
            <v>KG</v>
          </cell>
          <cell r="D354">
            <v>0</v>
          </cell>
        </row>
        <row r="355">
          <cell r="A355" t="str">
            <v>6.4.2.52</v>
          </cell>
          <cell r="B355" t="str">
            <v xml:space="preserve">Tee 8" acero al carbón shc 40  EB X EB X EB </v>
          </cell>
          <cell r="C355" t="str">
            <v>UN</v>
          </cell>
          <cell r="D355">
            <v>1211773</v>
          </cell>
        </row>
        <row r="356">
          <cell r="A356" t="str">
            <v>6.4.2.53</v>
          </cell>
          <cell r="B356" t="str">
            <v>Niple HA 8" ; L = 1,00 m   EB x EB</v>
          </cell>
          <cell r="C356" t="str">
            <v>UN</v>
          </cell>
          <cell r="D356">
            <v>701837</v>
          </cell>
        </row>
        <row r="357">
          <cell r="A357" t="str">
            <v>6.4.2.54</v>
          </cell>
          <cell r="B357" t="str">
            <v>Niple HA 8" ; L = 0,50 m   EB x EB</v>
          </cell>
          <cell r="C357" t="str">
            <v>UN</v>
          </cell>
          <cell r="D357">
            <v>614472</v>
          </cell>
        </row>
        <row r="358">
          <cell r="A358" t="str">
            <v>6.4.2.55</v>
          </cell>
          <cell r="B358" t="str">
            <v>Pasamuro 8", L=0,35m, Z=0,10m, Liso x Brida en HF o acero al carbón SCH 40. Brida ASA 150.</v>
          </cell>
          <cell r="C358" t="str">
            <v>UN</v>
          </cell>
          <cell r="D358">
            <v>324917</v>
          </cell>
        </row>
        <row r="359">
          <cell r="A359" t="str">
            <v>6.4.2.56</v>
          </cell>
          <cell r="B359" t="str">
            <v>Compuerta HF, 10" con vástago de 5,3 m, columna de manejo y guías</v>
          </cell>
          <cell r="C359" t="str">
            <v>UN</v>
          </cell>
          <cell r="D359">
            <v>3651408</v>
          </cell>
        </row>
        <row r="360">
          <cell r="A360" t="str">
            <v>6.4.2.57</v>
          </cell>
          <cell r="B360" t="str">
            <v>Ventilación tanque  4"</v>
          </cell>
          <cell r="C360" t="str">
            <v>UN</v>
          </cell>
          <cell r="D360">
            <v>161374</v>
          </cell>
        </row>
        <row r="361">
          <cell r="A361" t="str">
            <v>6.4.2.58</v>
          </cell>
          <cell r="B361" t="str">
            <v>Pasamuro 6", L=0,45m, Z=0,15m, Liso x Brida en HF o acero al carbón SCH 40. Brida ASA 150.</v>
          </cell>
          <cell r="C361" t="str">
            <v>UN</v>
          </cell>
          <cell r="D361">
            <v>277952</v>
          </cell>
        </row>
        <row r="362">
          <cell r="A362" t="str">
            <v>6.4.2.59</v>
          </cell>
          <cell r="B362" t="str">
            <v>Codo 6" HF o acero shc 40</v>
          </cell>
          <cell r="C362" t="str">
            <v>UN</v>
          </cell>
          <cell r="D362">
            <v>423973</v>
          </cell>
        </row>
        <row r="363">
          <cell r="A363" t="str">
            <v>6.4.2.60</v>
          </cell>
          <cell r="B363" t="str">
            <v>Tee 6" en HF B x B x E</v>
          </cell>
          <cell r="C363" t="str">
            <v>UN</v>
          </cell>
          <cell r="D363">
            <v>514853</v>
          </cell>
        </row>
        <row r="364">
          <cell r="A364" t="str">
            <v>6.4.2.61</v>
          </cell>
          <cell r="B364" t="str">
            <v xml:space="preserve">Salida en tubería EMT para luminaria fluorescente t8 2x32 hermética 
</v>
          </cell>
          <cell r="C364" t="str">
            <v>UN</v>
          </cell>
          <cell r="D364">
            <v>79517</v>
          </cell>
        </row>
        <row r="365">
          <cell r="A365" t="str">
            <v>6.4.2.62</v>
          </cell>
          <cell r="B365" t="str">
            <v>Suministro e instalación de luminaria fluorescente t8 2x32 hermética</v>
          </cell>
          <cell r="C365" t="str">
            <v>UN</v>
          </cell>
          <cell r="D365">
            <v>134314</v>
          </cell>
        </row>
        <row r="366">
          <cell r="A366" t="str">
            <v>6.4.2.63</v>
          </cell>
          <cell r="B366" t="str">
            <v xml:space="preserve">salida para tomacorriente monofásica doble incluye aparato
</v>
          </cell>
          <cell r="C366" t="str">
            <v>UN</v>
          </cell>
          <cell r="D366">
            <v>69444</v>
          </cell>
        </row>
        <row r="367">
          <cell r="A367" t="str">
            <v>6.4.2.63</v>
          </cell>
          <cell r="B367" t="str">
            <v xml:space="preserve">salida para tomacorriente monofásica doble incluye aparato
</v>
          </cell>
          <cell r="C367" t="str">
            <v>UN</v>
          </cell>
          <cell r="D367">
            <v>65064</v>
          </cell>
        </row>
        <row r="368">
          <cell r="A368" t="str">
            <v>6.4.2.65</v>
          </cell>
          <cell r="B368" t="str">
            <v>Salida para tomacorriente bifásica 208v nema 6-15r doble, incluye aparato</v>
          </cell>
          <cell r="C368" t="str">
            <v>UN</v>
          </cell>
          <cell r="D368">
            <v>0</v>
          </cell>
        </row>
        <row r="369">
          <cell r="A369" t="str">
            <v>6.4.2.66</v>
          </cell>
          <cell r="B369" t="str">
            <v>Salida para tomacorriente trifásica 208v nema 7-30r doble, incluye aparato</v>
          </cell>
          <cell r="C369" t="str">
            <v>UN</v>
          </cell>
          <cell r="D369">
            <v>0</v>
          </cell>
        </row>
        <row r="370">
          <cell r="A370" t="str">
            <v>6.4.2.67</v>
          </cell>
          <cell r="B370" t="str">
            <v>Salida para tomacorriente monofásica doble GFCI  doble, incluye aparato</v>
          </cell>
          <cell r="C370" t="str">
            <v>UN</v>
          </cell>
          <cell r="D370">
            <v>99514</v>
          </cell>
        </row>
        <row r="371">
          <cell r="A371" t="str">
            <v>6.4.2.69</v>
          </cell>
          <cell r="B371" t="str">
            <v>Suministro e instalación de tablero trifásico de 18 circuitos con espacio para totalizador</v>
          </cell>
          <cell r="C371" t="str">
            <v>UN</v>
          </cell>
          <cell r="D371">
            <v>284158</v>
          </cell>
        </row>
        <row r="372">
          <cell r="A372" t="str">
            <v>6.4.2.70</v>
          </cell>
          <cell r="B372" t="str">
            <v>Suministro e instalación de interruptor termomagnetico industrial 3x40a 24ka/240v</v>
          </cell>
          <cell r="C372" t="str">
            <v>UN</v>
          </cell>
          <cell r="D372">
            <v>207896</v>
          </cell>
        </row>
        <row r="373">
          <cell r="A373" t="str">
            <v>6.4.2.71</v>
          </cell>
          <cell r="B373" t="str">
            <v>Suministro e instalación de interruptor termomagnetico enchufable 3x20a 10ka/240v</v>
          </cell>
          <cell r="C373" t="str">
            <v>UN</v>
          </cell>
          <cell r="D373">
            <v>59343</v>
          </cell>
        </row>
        <row r="374">
          <cell r="A374" t="str">
            <v>6.4.2.72</v>
          </cell>
          <cell r="B374" t="str">
            <v>Suministro e instalación de interruptor termomagnetico enchufable 3x30a 10ka/240v</v>
          </cell>
          <cell r="C374" t="str">
            <v>UN</v>
          </cell>
          <cell r="D374">
            <v>59447</v>
          </cell>
        </row>
        <row r="375">
          <cell r="A375" t="str">
            <v>6.4.2.73</v>
          </cell>
          <cell r="B375" t="str">
            <v>Suministro e instalación de interruptor termomagnetico enchufable 1x20a 10ka/240v</v>
          </cell>
          <cell r="C375" t="str">
            <v>UN</v>
          </cell>
          <cell r="D375">
            <v>15373</v>
          </cell>
        </row>
        <row r="376">
          <cell r="A376" t="str">
            <v>6.4.2.74</v>
          </cell>
          <cell r="B376" t="str">
            <v>Suministro e instalación de interruptor termomagnetico enchufable 2x20a 10ka/240v</v>
          </cell>
          <cell r="C376" t="str">
            <v>UN</v>
          </cell>
          <cell r="D376">
            <v>33553</v>
          </cell>
        </row>
        <row r="377">
          <cell r="A377" t="str">
            <v>6.4.2.75</v>
          </cell>
          <cell r="B377" t="str">
            <v>Suministro e instalación de interruptor termomagnetico enchufable 1x16a 10ka/240v</v>
          </cell>
          <cell r="C377" t="str">
            <v>UN</v>
          </cell>
          <cell r="D377">
            <v>15373</v>
          </cell>
        </row>
        <row r="378">
          <cell r="A378" t="str">
            <v>6.4.2.76</v>
          </cell>
          <cell r="B378" t="str">
            <v xml:space="preserve">Acometida 1ø1" + 4x8+1x10 awg </v>
          </cell>
          <cell r="C378" t="str">
            <v>UN</v>
          </cell>
          <cell r="D378">
            <v>1563198</v>
          </cell>
        </row>
        <row r="379">
          <cell r="A379" t="str">
            <v>1.5.10</v>
          </cell>
          <cell r="B379" t="str">
            <v>PAÑETE LISO MUROS  1:5</v>
          </cell>
          <cell r="C379" t="str">
            <v>m2</v>
          </cell>
          <cell r="D379">
            <v>12855</v>
          </cell>
        </row>
        <row r="380">
          <cell r="A380" t="str">
            <v>1.11.18</v>
          </cell>
          <cell r="B380" t="str">
            <v>BASE EN MATERIAL DE AFIRMADO COMPACTADO</v>
          </cell>
          <cell r="C380" t="str">
            <v>M3</v>
          </cell>
          <cell r="D380">
            <v>42281</v>
          </cell>
        </row>
        <row r="381">
          <cell r="A381" t="str">
            <v>1.11.20</v>
          </cell>
          <cell r="B381" t="str">
            <v>PLACA BASE EN CONCRETO E=0.10 2500 PSI</v>
          </cell>
          <cell r="C381" t="str">
            <v>M3</v>
          </cell>
          <cell r="D381">
            <v>41192</v>
          </cell>
        </row>
        <row r="382">
          <cell r="A382" t="str">
            <v>1.11.31</v>
          </cell>
          <cell r="B382" t="str">
            <v>ADOQUIN GRES PEATONAL 10*20*2.5</v>
          </cell>
          <cell r="C382" t="str">
            <v>M2</v>
          </cell>
          <cell r="D382">
            <v>49064</v>
          </cell>
        </row>
        <row r="383">
          <cell r="A383" t="str">
            <v>1.7.46</v>
          </cell>
          <cell r="B383" t="str">
            <v>TABLERO PARCIALES 18 CIRCUITOS. INCLUYE TACO 30 A</v>
          </cell>
          <cell r="C383" t="str">
            <v>UN</v>
          </cell>
          <cell r="D383">
            <v>345428</v>
          </cell>
        </row>
        <row r="384">
          <cell r="A384" t="str">
            <v xml:space="preserve">1.12.47   </v>
          </cell>
          <cell r="B384" t="str">
            <v>SUMINISTRO E INSTALACIÓN ENTRAMADO PARA TEJA  ONDULADA</v>
          </cell>
          <cell r="C384" t="str">
            <v>M2</v>
          </cell>
          <cell r="D384">
            <v>35121</v>
          </cell>
        </row>
        <row r="385">
          <cell r="A385" t="str">
            <v>1.3.15</v>
          </cell>
          <cell r="B385" t="str">
            <v xml:space="preserve"> COLUMNAS EN CONCRETO 21 MPa (3000 PSI), ALTURA MAYOR A 3 mts</v>
          </cell>
          <cell r="C385" t="str">
            <v>M3</v>
          </cell>
          <cell r="D385">
            <v>803350</v>
          </cell>
        </row>
        <row r="386">
          <cell r="A386" t="str">
            <v>6.4.2.78</v>
          </cell>
          <cell r="B386" t="str">
            <v xml:space="preserve">Acometida PVC 1/2 " de 5 mts. </v>
          </cell>
          <cell r="C386" t="str">
            <v>UN</v>
          </cell>
          <cell r="D386">
            <v>107128</v>
          </cell>
        </row>
        <row r="387">
          <cell r="A387" t="str">
            <v>2.1.32A</v>
          </cell>
          <cell r="B387" t="str">
            <v>SUMINISTRO TUBERÍA  PVC. D = 1"  RDE 21  E.L.</v>
          </cell>
          <cell r="C387" t="str">
            <v>ML</v>
          </cell>
          <cell r="D387">
            <v>3157</v>
          </cell>
        </row>
        <row r="388">
          <cell r="A388" t="str">
            <v xml:space="preserve">1.16.16   </v>
          </cell>
          <cell r="B388" t="str">
            <v>SUMINISTRO E INSTALACIÓN DUCHA SENCILLA</v>
          </cell>
          <cell r="C388" t="str">
            <v>UN</v>
          </cell>
          <cell r="D388">
            <v>36722</v>
          </cell>
        </row>
        <row r="389">
          <cell r="A389" t="str">
            <v xml:space="preserve">1.16.7   </v>
          </cell>
          <cell r="B389" t="str">
            <v xml:space="preserve"> SUMINISTRO E INSTALACIÓN LAVAMANOS ACUACER BLANCO DE COLGAR INC. GRIFERIA</v>
          </cell>
          <cell r="C389" t="str">
            <v>UN</v>
          </cell>
          <cell r="D389">
            <v>81010</v>
          </cell>
        </row>
        <row r="390">
          <cell r="A390" t="str">
            <v>6.4.2.79</v>
          </cell>
          <cell r="B390" t="str">
            <v>Lavaplatos en acero inoxidable L=3 W=0.9</v>
          </cell>
          <cell r="C390" t="str">
            <v>UN</v>
          </cell>
          <cell r="D390">
            <v>254764</v>
          </cell>
        </row>
        <row r="391">
          <cell r="A391" t="str">
            <v>6.4.2.80</v>
          </cell>
          <cell r="B391" t="str">
            <v>Suministro e inst. Sanitario acuacer blanco completo</v>
          </cell>
          <cell r="C391" t="str">
            <v>UN</v>
          </cell>
          <cell r="D391">
            <v>254764</v>
          </cell>
        </row>
        <row r="392">
          <cell r="A392" t="str">
            <v>6.4.2.81</v>
          </cell>
          <cell r="B392" t="str">
            <v xml:space="preserve">Suministro e Inst. Sistema de Emergencia (Lavado de Ojos) </v>
          </cell>
          <cell r="C392" t="str">
            <v>UN</v>
          </cell>
          <cell r="D392">
            <v>491885</v>
          </cell>
        </row>
        <row r="393">
          <cell r="A393" t="str">
            <v xml:space="preserve">3.3.13  </v>
          </cell>
          <cell r="B393" t="str">
            <v xml:space="preserve"> SUMINISTRO E INSTALACIÓN CONCRETO CICLOPEO  DE 17.5 MPa - (2500 P.S.I).,  40% RAJON PARA BASES</v>
          </cell>
          <cell r="C393" t="str">
            <v>M3</v>
          </cell>
          <cell r="D393">
            <v>312404</v>
          </cell>
        </row>
        <row r="394">
          <cell r="A394" t="str">
            <v xml:space="preserve">1.6.39   </v>
          </cell>
          <cell r="B394" t="str">
            <v>SUMINISTRO E INSTALACIÓN TANQUE ELEVADO PVC 1000 LTS. INC. ACCESORIOS</v>
          </cell>
          <cell r="C394" t="str">
            <v>UN</v>
          </cell>
          <cell r="D394">
            <v>331685</v>
          </cell>
        </row>
        <row r="395">
          <cell r="A395" t="str">
            <v xml:space="preserve">1.11.28  </v>
          </cell>
          <cell r="B395" t="str">
            <v>TABLETA DE GRES 20*20</v>
          </cell>
          <cell r="C395" t="str">
            <v>M2</v>
          </cell>
          <cell r="D395">
            <v>31900</v>
          </cell>
        </row>
        <row r="396">
          <cell r="A396" t="str">
            <v>1.11.29</v>
          </cell>
          <cell r="B396" t="str">
            <v>PISO CERAMICA  20,5*20,5</v>
          </cell>
          <cell r="C396" t="str">
            <v>M2</v>
          </cell>
          <cell r="D396">
            <v>36047</v>
          </cell>
        </row>
        <row r="397">
          <cell r="A397" t="str">
            <v xml:space="preserve">1.15.2  </v>
          </cell>
          <cell r="B397" t="str">
            <v>SUMINSITRO E INSTALACIÓN VENTANA LAMINA CAL. 18 CON VIDRIO INC. ANTICORR.</v>
          </cell>
          <cell r="C397" t="str">
            <v>M2</v>
          </cell>
          <cell r="D397">
            <v>161915</v>
          </cell>
        </row>
        <row r="398">
          <cell r="A398" t="str">
            <v>1.15.3</v>
          </cell>
          <cell r="B398" t="str">
            <v>SUMINISTRO E INSTALACIÓN PUERTA EN LAMINA CAL 18  INC. ANTICORROSIVO</v>
          </cell>
          <cell r="C398" t="str">
            <v>M2</v>
          </cell>
          <cell r="D398">
            <v>0</v>
          </cell>
        </row>
        <row r="399">
          <cell r="A399" t="str">
            <v>1.15.1</v>
          </cell>
          <cell r="B399" t="str">
            <v>SUMINISTRO E INSTALACION PUERTA Y MARCO CAL. 18  1 X 2  INCLUYE  ANTICORROSIVO</v>
          </cell>
          <cell r="C399" t="str">
            <v>UN</v>
          </cell>
          <cell r="D399">
            <v>0</v>
          </cell>
        </row>
        <row r="400">
          <cell r="A400" t="str">
            <v>1.9.4</v>
          </cell>
          <cell r="B400" t="str">
            <v>VINILO TIPO II SOBRE PAÑETE DOS MANOS EN MUROS</v>
          </cell>
          <cell r="C400" t="str">
            <v>M2</v>
          </cell>
          <cell r="D400">
            <v>0</v>
          </cell>
        </row>
        <row r="401">
          <cell r="A401" t="str">
            <v>1.5.17</v>
          </cell>
          <cell r="B401" t="str">
            <v>FILOS Y DILATACIONES EN PAÑETES</v>
          </cell>
          <cell r="C401" t="str">
            <v>ML</v>
          </cell>
          <cell r="D401">
            <v>0</v>
          </cell>
        </row>
        <row r="402">
          <cell r="A402" t="str">
            <v>1.12.4</v>
          </cell>
          <cell r="B402" t="str">
            <v>SUMINISTRO E INSTALACIÓN CUBIERTA EN TEJA FIBROCEMENTO NUMERO 6</v>
          </cell>
          <cell r="C402" t="str">
            <v>M2</v>
          </cell>
          <cell r="D402">
            <v>0</v>
          </cell>
        </row>
        <row r="403">
          <cell r="A403" t="str">
            <v>1.12.21</v>
          </cell>
          <cell r="B403" t="str">
            <v>CANAL PVC 3</v>
          </cell>
          <cell r="C403" t="str">
            <v>ML</v>
          </cell>
          <cell r="D403">
            <v>0</v>
          </cell>
        </row>
        <row r="404">
          <cell r="A404" t="str">
            <v>1.6.19</v>
          </cell>
          <cell r="B404" t="str">
            <v>BAJANTE DE AGUA LLUVIA. PVC. 3.</v>
          </cell>
          <cell r="C404" t="str">
            <v>ML</v>
          </cell>
          <cell r="D404">
            <v>0</v>
          </cell>
        </row>
        <row r="405">
          <cell r="A405" t="str">
            <v>1.4.36</v>
          </cell>
          <cell r="B405" t="str">
            <v>MESONES EN CONCRETO A=0.60 mts. 17.5 MPa - (2500PSI) INC. REFUERZO</v>
          </cell>
          <cell r="C405" t="str">
            <v>M2</v>
          </cell>
          <cell r="D405">
            <v>0</v>
          </cell>
        </row>
        <row r="406">
          <cell r="A406" t="str">
            <v>1.17.1</v>
          </cell>
          <cell r="B406" t="str">
            <v xml:space="preserve"> VIDRIO 4 MM</v>
          </cell>
          <cell r="C406" t="str">
            <v>M2</v>
          </cell>
          <cell r="D406">
            <v>0</v>
          </cell>
        </row>
        <row r="407">
          <cell r="A407" t="str">
            <v>6.4.2.82</v>
          </cell>
          <cell r="B407" t="str">
            <v>Bombas dosificadoras de Diafragma Q = 29 gal/hor, presión máxima de descarga 15 psi, motor eléctrico trifásico, 220 V, 60 Hz, IP 55, cabezal en polipropileno reforzado con fibra de vidrio, diafragma en PTFE, asintos en PVC, sellos en viton, conexiones en 3/8".</v>
          </cell>
          <cell r="C407" t="str">
            <v>UN</v>
          </cell>
          <cell r="D407">
            <v>2998606</v>
          </cell>
        </row>
        <row r="408">
          <cell r="A408" t="str">
            <v>6.4.2.83</v>
          </cell>
          <cell r="B408" t="str">
            <v>Tanques de almacenamiento para solución de sulfato de aluminio en polietileno de 2000 litros.</v>
          </cell>
          <cell r="C408" t="str">
            <v>UN</v>
          </cell>
          <cell r="D408">
            <v>1243322</v>
          </cell>
        </row>
        <row r="409">
          <cell r="A409" t="str">
            <v>6.4.2.84</v>
          </cell>
          <cell r="B409" t="str">
            <v>Motorreductores para mezcla de solución de sulfato de aluminio, 1/3 hp, 50 rpm. 220 V, trifásico, 60 Hz</v>
          </cell>
          <cell r="C409" t="str">
            <v>UN</v>
          </cell>
          <cell r="D409">
            <v>2322267</v>
          </cell>
        </row>
        <row r="410">
          <cell r="A410" t="str">
            <v>6.4.2.85</v>
          </cell>
          <cell r="B410" t="str">
            <v>Bombas dosificadoras de Diafragma Q = 14 gal/hor, presión máxima de descarga 15 psi, motor eléctrico trifásico, 220 V, 60 Hz, IP 55, cabezal en polipropileno reforzado con fibra de vidrio, diafragma en PTFE, asintos en PVC, sellos en viton, conexiones en 3/8".</v>
          </cell>
          <cell r="C410" t="str">
            <v>UN</v>
          </cell>
          <cell r="D410">
            <v>2412806</v>
          </cell>
        </row>
        <row r="411">
          <cell r="A411" t="str">
            <v>6.4.2.86</v>
          </cell>
          <cell r="B411" t="str">
            <v>Tanques de almacenamiento para solución de agente alcalino en fibra de vidrio, o polietileno de 1000 litros.</v>
          </cell>
          <cell r="C411" t="str">
            <v>UN</v>
          </cell>
          <cell r="D411">
            <v>653987</v>
          </cell>
        </row>
        <row r="412">
          <cell r="A412" t="str">
            <v>6.4.2.87</v>
          </cell>
          <cell r="B412" t="str">
            <v>Motorreductores para mezcla de solución de hipoclorito de calcio, 1/3 hp, 50 rpm. 220 V, trifásico, 60 Hz</v>
          </cell>
          <cell r="C412" t="str">
            <v>UN</v>
          </cell>
          <cell r="D412">
            <v>2788382</v>
          </cell>
        </row>
        <row r="413">
          <cell r="A413" t="str">
            <v>6.4.2.88</v>
          </cell>
          <cell r="B413" t="str">
            <v>Manejo de aguas</v>
          </cell>
          <cell r="C413" t="str">
            <v>UN</v>
          </cell>
          <cell r="D413">
            <v>2279430</v>
          </cell>
        </row>
        <row r="414">
          <cell r="A414" t="str">
            <v>6.4.2.89</v>
          </cell>
          <cell r="B414" t="str">
            <v>Excavación húmeda en conglomerado</v>
          </cell>
          <cell r="C414" t="str">
            <v>M3</v>
          </cell>
          <cell r="D414">
            <v>24303</v>
          </cell>
        </row>
        <row r="415">
          <cell r="A415" t="str">
            <v>3.3.5</v>
          </cell>
          <cell r="B415" t="str">
            <v xml:space="preserve">  SUMINISTRO E INSTALACIÓN CONCRETO SIMPLE DE 17.5 MPa - (2500 P.S.I).</v>
          </cell>
          <cell r="C415" t="str">
            <v>M3</v>
          </cell>
          <cell r="D415">
            <v>301398</v>
          </cell>
        </row>
        <row r="416">
          <cell r="A416" t="str">
            <v>6.4.2.90</v>
          </cell>
          <cell r="B416" t="str">
            <v xml:space="preserve">Rejilla metálica doble angulo de  0,73 X 0,40 y varillas 1/2" </v>
          </cell>
          <cell r="C416" t="str">
            <v>M2</v>
          </cell>
          <cell r="D416">
            <v>0</v>
          </cell>
        </row>
        <row r="417">
          <cell r="A417" t="str">
            <v>6.4.2.90</v>
          </cell>
          <cell r="B417" t="str">
            <v xml:space="preserve">Rejilla metálica doble angulo de  0,73 X 0,40 y varillas 1/2" </v>
          </cell>
          <cell r="C417" t="str">
            <v>M2</v>
          </cell>
          <cell r="D417">
            <v>0</v>
          </cell>
        </row>
        <row r="418">
          <cell r="A418" t="str">
            <v>6.4.2.92</v>
          </cell>
          <cell r="B418" t="str">
            <v>Válvula de compuerta HD vástago ascendente y rueda de manejo DN 4"</v>
          </cell>
          <cell r="C418" t="str">
            <v>UN</v>
          </cell>
          <cell r="D418">
            <v>0</v>
          </cell>
        </row>
        <row r="419">
          <cell r="A419" t="str">
            <v>6.4.2.93</v>
          </cell>
          <cell r="B419" t="str">
            <v>Cinta PVC V -15 o similares</v>
          </cell>
          <cell r="C419" t="str">
            <v>ML</v>
          </cell>
          <cell r="D419">
            <v>0</v>
          </cell>
        </row>
        <row r="420">
          <cell r="A420" t="str">
            <v>6.4.2.94</v>
          </cell>
          <cell r="B420" t="str">
            <v xml:space="preserve">Instalación de tubería de 8" </v>
          </cell>
          <cell r="C420" t="str">
            <v>ML</v>
          </cell>
          <cell r="D420">
            <v>0</v>
          </cell>
        </row>
        <row r="421">
          <cell r="A421" t="str">
            <v xml:space="preserve">3.3.3 </v>
          </cell>
          <cell r="B421" t="str">
            <v xml:space="preserve"> EXCAVACION  EN ROCA  CON COMPRESOR Y DINAMITA</v>
          </cell>
          <cell r="C421" t="str">
            <v>m3</v>
          </cell>
          <cell r="D421">
            <v>0</v>
          </cell>
        </row>
        <row r="422">
          <cell r="A422" t="str">
            <v>6.4.2.95</v>
          </cell>
          <cell r="B422" t="str">
            <v>Instalación de tubería PEAD acuaflex PE 100/PN 10 de 200 mm</v>
          </cell>
          <cell r="C422" t="str">
            <v>ML</v>
          </cell>
          <cell r="D422">
            <v>0</v>
          </cell>
        </row>
        <row r="423">
          <cell r="A423" t="str">
            <v>6.4.2.96</v>
          </cell>
          <cell r="B423" t="str">
            <v>Corte con disco diamantado</v>
          </cell>
          <cell r="C423" t="str">
            <v>ML</v>
          </cell>
          <cell r="D423">
            <v>0</v>
          </cell>
        </row>
        <row r="424">
          <cell r="A424" t="str">
            <v>3.1.1</v>
          </cell>
          <cell r="B424" t="str">
            <v xml:space="preserve"> DEMOLICION PISOS, ANDENES EN CONCRETO</v>
          </cell>
          <cell r="C424" t="str">
            <v>M3</v>
          </cell>
          <cell r="D424">
            <v>0</v>
          </cell>
        </row>
        <row r="425">
          <cell r="A425" t="str">
            <v>1.2.2</v>
          </cell>
          <cell r="B425" t="str">
            <v xml:space="preserve"> EXCAVACIÓN MECÁNICA EN CONGLOMERADO INCL. RETIRO</v>
          </cell>
          <cell r="C425" t="str">
            <v>M3</v>
          </cell>
          <cell r="D425">
            <v>0</v>
          </cell>
        </row>
        <row r="426">
          <cell r="A426" t="str">
            <v>1.2.47</v>
          </cell>
          <cell r="B426" t="str">
            <v xml:space="preserve"> EXCAVACION MANUAL Y RETIRO MATERIAL COMUN</v>
          </cell>
          <cell r="C426" t="str">
            <v>M3</v>
          </cell>
          <cell r="D426">
            <v>0</v>
          </cell>
        </row>
        <row r="427">
          <cell r="A427" t="str">
            <v>2.1.16</v>
          </cell>
          <cell r="B427" t="str">
            <v>ENTIBADOS EN MADERA TIPO 1 PARA EXCAVACIONES 1 A 7 USOS</v>
          </cell>
          <cell r="C427" t="str">
            <v>M2</v>
          </cell>
          <cell r="D427">
            <v>0</v>
          </cell>
        </row>
        <row r="428">
          <cell r="A428" t="str">
            <v>6.4.2.97</v>
          </cell>
          <cell r="B428" t="str">
            <v>Suministro e instalación de TEE 3"x3"x3" en PVC</v>
          </cell>
          <cell r="C428" t="str">
            <v>UN</v>
          </cell>
          <cell r="D428">
            <v>0</v>
          </cell>
        </row>
        <row r="429">
          <cell r="A429" t="str">
            <v>2.4.184</v>
          </cell>
          <cell r="B429" t="str">
            <v>SUMINISTRO E INSTALACION TEE PVC UM D=2 x2 x2"</v>
          </cell>
          <cell r="C429" t="str">
            <v>UN</v>
          </cell>
          <cell r="D429">
            <v>0</v>
          </cell>
        </row>
        <row r="430">
          <cell r="A430" t="str">
            <v>6.4.2.98</v>
          </cell>
          <cell r="B430" t="str">
            <v>Suministro e instalación reducción de 6"x4"</v>
          </cell>
          <cell r="C430" t="str">
            <v>UN</v>
          </cell>
          <cell r="D430">
            <v>0</v>
          </cell>
        </row>
        <row r="431">
          <cell r="A431" t="str">
            <v>6.4.2.99</v>
          </cell>
          <cell r="B431" t="str">
            <v>Suministro e instalación reducción de 4"x3"</v>
          </cell>
          <cell r="C431" t="str">
            <v>UN</v>
          </cell>
          <cell r="D431">
            <v>0</v>
          </cell>
        </row>
        <row r="432">
          <cell r="A432" t="str">
            <v>6.4.2.100</v>
          </cell>
          <cell r="B432" t="str">
            <v>Suministro e instalación reducción de 4"x2"</v>
          </cell>
          <cell r="C432" t="str">
            <v>UN</v>
          </cell>
          <cell r="D432">
            <v>0</v>
          </cell>
        </row>
        <row r="433">
          <cell r="A433" t="str">
            <v xml:space="preserve">2.4.14  </v>
          </cell>
          <cell r="B433" t="str">
            <v xml:space="preserve"> CODO PVC GRAN RADIO 90° RDE 21   D =   4"</v>
          </cell>
          <cell r="C433" t="str">
            <v>UN</v>
          </cell>
          <cell r="D433">
            <v>0</v>
          </cell>
        </row>
        <row r="434">
          <cell r="A434" t="str">
            <v>6.4.2.101</v>
          </cell>
          <cell r="B434" t="str">
            <v>Conexiones domiciliarias (incluye collar de derivación, tubería PF+AUD, caja de anden, registro de incorporación, adaptador macho, registro de corte y tapa de registro</v>
          </cell>
          <cell r="C434" t="str">
            <v>UN</v>
          </cell>
          <cell r="D434">
            <v>0</v>
          </cell>
        </row>
        <row r="435">
          <cell r="A435" t="str">
            <v>3.5.2</v>
          </cell>
          <cell r="B435" t="str">
            <v>SUMINISTRO, EXTENDIDA Y COMPACTACIÓN DE MATERIAL GRANULAR (RECEBO) HASTA UN DIÁMETRO DE 5" Y UN ÍNDICE PLÁSTICO MENOR O IGUAL 9%  Y COMPACTO 95% PROCTOR  (**)</v>
          </cell>
          <cell r="C435" t="str">
            <v>M3</v>
          </cell>
          <cell r="D435">
            <v>0</v>
          </cell>
        </row>
        <row r="436">
          <cell r="A436" t="str">
            <v>2.1.18</v>
          </cell>
          <cell r="B436" t="str">
            <v>RELLENO SUBBASE GRANULAR  COMPACTADO CON PLANCHA VIBRADORA</v>
          </cell>
          <cell r="C436" t="str">
            <v>M3</v>
          </cell>
          <cell r="D436">
            <v>0</v>
          </cell>
        </row>
        <row r="437">
          <cell r="A437" t="str">
            <v>2.1.19</v>
          </cell>
          <cell r="B437" t="str">
            <v>RELLENO BASE GRANULAR  COMPACTADO CON PLANCHA VIBRADORA</v>
          </cell>
          <cell r="C437" t="str">
            <v>M3</v>
          </cell>
          <cell r="D437">
            <v>0</v>
          </cell>
        </row>
        <row r="438">
          <cell r="A438" t="str">
            <v>6.4.2.102</v>
          </cell>
          <cell r="B438" t="str">
            <v xml:space="preserve"> Suministro e instalación cinta prevención sobre tubería </v>
          </cell>
          <cell r="C438" t="str">
            <v>ML</v>
          </cell>
          <cell r="D438">
            <v>0</v>
          </cell>
        </row>
        <row r="439">
          <cell r="A439" t="str">
            <v>6.4.2.103</v>
          </cell>
          <cell r="B439" t="str">
            <v xml:space="preserve"> Reposición domiciliarias acueducto D=1/2" </v>
          </cell>
          <cell r="C439" t="str">
            <v>UN</v>
          </cell>
          <cell r="D439">
            <v>0</v>
          </cell>
        </row>
        <row r="440">
          <cell r="A440" t="str">
            <v>6.4.2.104</v>
          </cell>
          <cell r="B440" t="str">
            <v>Construcción de caja para válvula en mampostería de 0,60x0,60</v>
          </cell>
          <cell r="C440" t="str">
            <v>UN</v>
          </cell>
          <cell r="D440">
            <v>0</v>
          </cell>
        </row>
        <row r="441">
          <cell r="A441" t="str">
            <v>6.4.2.105</v>
          </cell>
          <cell r="B441" t="str">
            <v>Suministro e instalación válvula de 4" extremo liso para PVC</v>
          </cell>
          <cell r="C441" t="str">
            <v>UN</v>
          </cell>
          <cell r="D441">
            <v>0</v>
          </cell>
        </row>
        <row r="442">
          <cell r="A442" t="str">
            <v>6.4.2.106</v>
          </cell>
          <cell r="B442" t="str">
            <v>Suministro e instalación de hidrante de 3", incluye válvula de compuerta elástica, tee de 3", unión de reparación y concreto de anclaje</v>
          </cell>
          <cell r="C442" t="str">
            <v>UN</v>
          </cell>
          <cell r="D442">
            <v>0</v>
          </cell>
        </row>
        <row r="443">
          <cell r="A443" t="str">
            <v>6.4.2.107</v>
          </cell>
          <cell r="B443" t="str">
            <v xml:space="preserve"> Construcción de cárcamo </v>
          </cell>
          <cell r="C443" t="str">
            <v>ML</v>
          </cell>
          <cell r="D443">
            <v>0</v>
          </cell>
        </row>
        <row r="444">
          <cell r="A444" t="str">
            <v>3.9.21</v>
          </cell>
          <cell r="B444" t="str">
            <v>IMPRIMACION</v>
          </cell>
          <cell r="C444" t="str">
            <v>M2</v>
          </cell>
          <cell r="D444">
            <v>0</v>
          </cell>
        </row>
        <row r="445">
          <cell r="A445" t="str">
            <v>6.4.2.108</v>
          </cell>
          <cell r="B445" t="str">
            <v xml:space="preserve"> Base asfáltica MDC2 </v>
          </cell>
          <cell r="C445" t="str">
            <v>M3</v>
          </cell>
          <cell r="D445">
            <v>0</v>
          </cell>
        </row>
        <row r="446">
          <cell r="A446" t="str">
            <v>6.4.2.95A</v>
          </cell>
          <cell r="B446" t="str">
            <v>Suministro de tubería PEAD acuaflex PE 100/PN 10 de 200 mm</v>
          </cell>
          <cell r="C446" t="str">
            <v>ML</v>
          </cell>
          <cell r="D446">
            <v>0</v>
          </cell>
        </row>
        <row r="447">
          <cell r="A447" t="str">
            <v>1.1.76</v>
          </cell>
          <cell r="B447" t="str">
            <v>CAMPAMENTO 36 M2</v>
          </cell>
          <cell r="C447" t="str">
            <v>UN</v>
          </cell>
          <cell r="D447">
            <v>0</v>
          </cell>
        </row>
        <row r="448">
          <cell r="A448" t="str">
            <v>3.15.42</v>
          </cell>
          <cell r="B448" t="str">
            <v>DEMOLICION PAVIMENTO ASFALTICO (INCLUYE CARGUE Y TRANSPORTE HASTA 5 KM) &lt;=10 CMS</v>
          </cell>
          <cell r="C448" t="str">
            <v>M2</v>
          </cell>
          <cell r="D448">
            <v>0</v>
          </cell>
        </row>
        <row r="449">
          <cell r="A449" t="str">
            <v>1.1.42</v>
          </cell>
          <cell r="B449" t="str">
            <v>DEMOLICION PLACAS MACIZAS CONCRETO E &lt;=0.20 m. PAVIMENTO RIGIDO</v>
          </cell>
          <cell r="C449" t="str">
            <v>M2</v>
          </cell>
          <cell r="D449">
            <v>0</v>
          </cell>
        </row>
        <row r="450">
          <cell r="A450" t="str">
            <v>2.1.21</v>
          </cell>
          <cell r="B450" t="str">
            <v xml:space="preserve"> RELLENO ARENA DE PEÑA  COMPACTADO CON PLANCHA VIBRADORA</v>
          </cell>
          <cell r="C450" t="str">
            <v>M3</v>
          </cell>
          <cell r="D450">
            <v>0</v>
          </cell>
        </row>
        <row r="451">
          <cell r="A451" t="str">
            <v>3.3.26</v>
          </cell>
          <cell r="B451" t="str">
            <v xml:space="preserve">  RELLENO CON MATERIAL DE AFIRMADO COMPACTADO PLANCHA VIBRADORA INCLUYE ACARREO LIBRE DE 5 KM</v>
          </cell>
          <cell r="C451" t="str">
            <v>M3</v>
          </cell>
          <cell r="D451">
            <v>0</v>
          </cell>
        </row>
        <row r="452">
          <cell r="A452" t="str">
            <v>13.1.1</v>
          </cell>
          <cell r="B452" t="str">
            <v>ENTIBADO METÁLICO TIPO 3</v>
          </cell>
          <cell r="C452" t="str">
            <v>M2</v>
          </cell>
          <cell r="D452">
            <v>0</v>
          </cell>
        </row>
        <row r="453">
          <cell r="A453" t="str">
            <v>3.15.87</v>
          </cell>
          <cell r="B453" t="str">
            <v>DEMOLICION  OBRAS EN CONCRETO REFORZADO, INCLUYE RETIRO DE SOBRANTES</v>
          </cell>
          <cell r="C453" t="str">
            <v>M3</v>
          </cell>
          <cell r="D453">
            <v>0</v>
          </cell>
        </row>
        <row r="454">
          <cell r="A454" t="str">
            <v xml:space="preserve">1.1.9 </v>
          </cell>
          <cell r="B454" t="str">
            <v xml:space="preserve">DESMONTE DE CUBIERTA ZINC </v>
          </cell>
          <cell r="C454" t="str">
            <v>M2</v>
          </cell>
          <cell r="D454">
            <v>0</v>
          </cell>
        </row>
        <row r="455">
          <cell r="A455" t="str">
            <v xml:space="preserve">1.1.24   </v>
          </cell>
          <cell r="B455" t="str">
            <v>DESMONTE ESTRUCTURA METALICA PERFILES-VIGAS</v>
          </cell>
          <cell r="C455" t="str">
            <v>KG</v>
          </cell>
          <cell r="D455">
            <v>0</v>
          </cell>
        </row>
        <row r="456">
          <cell r="A456" t="str">
            <v>3.3.2</v>
          </cell>
          <cell r="B456" t="str">
            <v>EXCAVACION MANUAL EN CONGLOMERADO</v>
          </cell>
          <cell r="C456" t="str">
            <v>M3</v>
          </cell>
          <cell r="D456">
            <v>0</v>
          </cell>
        </row>
        <row r="457">
          <cell r="A457" t="str">
            <v>1.2.11</v>
          </cell>
          <cell r="B457" t="str">
            <v>CONCRETO VIGA DE AMARRE 21,1 MPa</v>
          </cell>
          <cell r="C457" t="str">
            <v>M3</v>
          </cell>
          <cell r="D457">
            <v>0</v>
          </cell>
        </row>
        <row r="458">
          <cell r="A458" t="str">
            <v>1.3.14</v>
          </cell>
          <cell r="B458" t="str">
            <v>COLUMNAS EN CONCRETO 21 MPa - (3000 PSI), ALTURA MENOR A TRES METROS</v>
          </cell>
          <cell r="C458" t="str">
            <v>M3</v>
          </cell>
          <cell r="D458">
            <v>0</v>
          </cell>
        </row>
        <row r="459">
          <cell r="A459" t="str">
            <v>1.4.22</v>
          </cell>
          <cell r="B459" t="str">
            <v>MURO TOLETE COMUN E=0.12 mts.</v>
          </cell>
          <cell r="C459" t="str">
            <v>M2</v>
          </cell>
          <cell r="D459">
            <v>0</v>
          </cell>
        </row>
        <row r="460">
          <cell r="A460" t="str">
            <v>1.5.9</v>
          </cell>
          <cell r="B460" t="str">
            <v>PAÑETE LISO MUROS  1:4</v>
          </cell>
          <cell r="C460" t="str">
            <v>M2</v>
          </cell>
          <cell r="D460">
            <v>0</v>
          </cell>
        </row>
        <row r="461">
          <cell r="A461" t="str">
            <v>1.9.3</v>
          </cell>
          <cell r="B461" t="str">
            <v>ESTUCO Y VINILO TRES MANOS EN MUROS</v>
          </cell>
          <cell r="C461" t="str">
            <v>M2</v>
          </cell>
          <cell r="D461">
            <v>0</v>
          </cell>
        </row>
        <row r="462">
          <cell r="A462" t="str">
            <v>1.12.3</v>
          </cell>
          <cell r="B462" t="str">
            <v>SUMINISTRO E INSTALACIÓN CUBIERTA EN TEJA FIBROCEMENTO NUMERO 4</v>
          </cell>
          <cell r="C462" t="str">
            <v>M2</v>
          </cell>
          <cell r="D462">
            <v>0</v>
          </cell>
        </row>
        <row r="463">
          <cell r="A463" t="str">
            <v>1.12.54</v>
          </cell>
          <cell r="B463" t="str">
            <v>SUMINISTRO E INSTALACIÓN CABALLETE ONDULADO ASBESTO CEMENTO</v>
          </cell>
          <cell r="C463" t="str">
            <v>ML</v>
          </cell>
          <cell r="D463">
            <v>0</v>
          </cell>
        </row>
        <row r="464">
          <cell r="A464" t="str">
            <v>6.4.2.114</v>
          </cell>
          <cell r="B464" t="str">
            <v>CORREA METALICA EN TUBO RECTANGULAR 3" X 1 1/2"</v>
          </cell>
          <cell r="C464" t="str">
            <v>ML</v>
          </cell>
          <cell r="D464">
            <v>0</v>
          </cell>
        </row>
        <row r="465">
          <cell r="A465" t="str">
            <v>6.4.2.115</v>
          </cell>
          <cell r="B465" t="str">
            <v xml:space="preserve">CANALETA GALVANIZADA </v>
          </cell>
          <cell r="C465" t="str">
            <v>ML</v>
          </cell>
          <cell r="D465">
            <v>0</v>
          </cell>
        </row>
        <row r="466">
          <cell r="A466" t="str">
            <v>1.11.27</v>
          </cell>
          <cell r="B466" t="str">
            <v>TABLON DE GRES 30*30</v>
          </cell>
          <cell r="C466" t="str">
            <v>M2</v>
          </cell>
          <cell r="D466">
            <v>0</v>
          </cell>
        </row>
        <row r="467">
          <cell r="A467" t="str">
            <v>6.4.2.116</v>
          </cell>
          <cell r="B467" t="str">
            <v>TABLON DE GRES 48*48</v>
          </cell>
          <cell r="C467" t="str">
            <v>M2</v>
          </cell>
          <cell r="D467">
            <v>0</v>
          </cell>
        </row>
        <row r="468">
          <cell r="A468" t="str">
            <v>1.4.36</v>
          </cell>
          <cell r="B468" t="str">
            <v xml:space="preserve"> MESONES EN CONCRETO A=0.60 mts. 17.5 MPa - (3500PSI) INC. REFUERZO Y MURO TOLETE COMUN</v>
          </cell>
          <cell r="C468" t="str">
            <v>ML</v>
          </cell>
          <cell r="D468">
            <v>0</v>
          </cell>
        </row>
        <row r="469">
          <cell r="D469">
            <v>0</v>
          </cell>
        </row>
        <row r="470">
          <cell r="A470" t="str">
            <v>6.4.2.117</v>
          </cell>
          <cell r="B470" t="str">
            <v>GUARDAESCOBA EN CERAMICA PORCELANATO PEGADO</v>
          </cell>
          <cell r="C470" t="str">
            <v>ML</v>
          </cell>
          <cell r="D470">
            <v>0</v>
          </cell>
        </row>
        <row r="471">
          <cell r="A471" t="str">
            <v>6.4.2.118</v>
          </cell>
          <cell r="B471" t="str">
            <v>GUARDAESCOBA TABLON GRESS DE O,10X0,2M E=0,25 M</v>
          </cell>
          <cell r="C471" t="str">
            <v>ML</v>
          </cell>
          <cell r="D471">
            <v>0</v>
          </cell>
        </row>
        <row r="472">
          <cell r="A472" t="str">
            <v>6.4.2.119</v>
          </cell>
          <cell r="B472" t="str">
            <v>PERFIL ESTRUCTURAL 80MM X 40 MM CAL. 14,  LONG. 6,4 m ANCLADO A MURO MEDIANTE PLATINA DE 8MM X 150MMX200MM, INCL. TORNILLOS ROSCADOS DE 1/2" Y PRISIONEROS 3/8" X 2" PARA CADA TABIQUE, SEGÚN DISEÑO</v>
          </cell>
          <cell r="C472" t="str">
            <v xml:space="preserve">UN </v>
          </cell>
          <cell r="D472">
            <v>0</v>
          </cell>
        </row>
        <row r="473">
          <cell r="A473" t="str">
            <v>6.4.2.120</v>
          </cell>
          <cell r="B473" t="str">
            <v>TAPA DE ALFAJOR 0,85 X 0,75 M E= 1/4" CAL. 12 CURRUGADA, BISAGRA EN HIERRO FUNDIDO, MARCO EN PERFIL DE 1 1/4" X 3/16"</v>
          </cell>
          <cell r="C473" t="str">
            <v xml:space="preserve">UN </v>
          </cell>
          <cell r="D473">
            <v>0</v>
          </cell>
        </row>
        <row r="474">
          <cell r="A474" t="str">
            <v>6.4.2.121</v>
          </cell>
          <cell r="B474" t="str">
            <v>TAPA DE ALFAJOR 0,70 X 0,65 M E= 1/4" CAL. 12 CURRUGADA, BISAGRA EN HIERRO FUNDIDO, MARCO EN PERFIL DE 1 1/4" X 3/16"</v>
          </cell>
          <cell r="C474" t="str">
            <v xml:space="preserve">UN </v>
          </cell>
          <cell r="D474">
            <v>0</v>
          </cell>
        </row>
        <row r="475">
          <cell r="A475" t="str">
            <v>6.4.2.122</v>
          </cell>
          <cell r="B475" t="str">
            <v>TAPA DE ALFAJOR 1,35 X 1,30 M E= 1/4" CAL. 12 CURRUGADA, BISAGRA EN HIERRO FUNDIDO, MARCO EN PERFIL DE 1 1/4" X 3/16"</v>
          </cell>
          <cell r="C475" t="str">
            <v xml:space="preserve">UN </v>
          </cell>
          <cell r="D475">
            <v>0</v>
          </cell>
        </row>
        <row r="476">
          <cell r="A476" t="str">
            <v>6.4.2.123</v>
          </cell>
          <cell r="B476" t="str">
            <v>TAPA DE ALFAJOR 1,80 X 1,00 M E= 1/4" CAL. 12 CURRUGADA, BISAGRA EN HIERRO FUNDIDO, MARCO EN PERFIL DE 1 1/4" X 3/16"</v>
          </cell>
          <cell r="C476" t="str">
            <v xml:space="preserve">UN </v>
          </cell>
          <cell r="D476">
            <v>0</v>
          </cell>
        </row>
        <row r="477">
          <cell r="A477" t="str">
            <v>6.4.2.124</v>
          </cell>
          <cell r="B477" t="str">
            <v>TAPA DE ALFAJOR 1,25 X 1,20 M E= 1/4" CAL. 12 CURRUGADA, BISAGRA EN HIERRO FUNDIDO, MARCO EN PERFIL DE 1 1/4" X 3/16"</v>
          </cell>
          <cell r="C477" t="str">
            <v xml:space="preserve">UN </v>
          </cell>
          <cell r="D477">
            <v>0</v>
          </cell>
        </row>
        <row r="478">
          <cell r="A478" t="str">
            <v>6.4.2.125</v>
          </cell>
          <cell r="B478" t="str">
            <v>SUMINISTRO E INSTALACION DE TEE SANITARIA REDUCIDAS 6X4"</v>
          </cell>
          <cell r="C478" t="str">
            <v xml:space="preserve">UN </v>
          </cell>
          <cell r="D478">
            <v>0</v>
          </cell>
        </row>
        <row r="479">
          <cell r="A479" t="str">
            <v>6.4.2.126</v>
          </cell>
          <cell r="B479" t="str">
            <v>SUMINISTRO E INSTALACION DE TEE SANITARIA 6"</v>
          </cell>
          <cell r="C479" t="str">
            <v xml:space="preserve">UN </v>
          </cell>
          <cell r="D479">
            <v>0</v>
          </cell>
        </row>
        <row r="480">
          <cell r="A480" t="str">
            <v>6.4.2.127</v>
          </cell>
          <cell r="B480" t="str">
            <v>Codo 90° PVC UM Ø:6".</v>
          </cell>
          <cell r="C480" t="str">
            <v xml:space="preserve">UN </v>
          </cell>
          <cell r="D480">
            <v>0</v>
          </cell>
        </row>
        <row r="481">
          <cell r="A481" t="str">
            <v>1.2.8</v>
          </cell>
          <cell r="B481" t="str">
            <v xml:space="preserve"> CONCRETO CICLOPEO 21MPa (3000 PSI) RELACIÓN 60C/40P</v>
          </cell>
          <cell r="C481" t="str">
            <v>M3</v>
          </cell>
          <cell r="D481">
            <v>0</v>
          </cell>
        </row>
        <row r="482">
          <cell r="A482" t="str">
            <v>6.4.2.128</v>
          </cell>
          <cell r="B482" t="str">
            <v>TEE PVC UM D=6"X6"</v>
          </cell>
          <cell r="C482" t="str">
            <v xml:space="preserve">UN </v>
          </cell>
          <cell r="D482">
            <v>0</v>
          </cell>
        </row>
        <row r="483">
          <cell r="A483" t="str">
            <v>2.1.51</v>
          </cell>
          <cell r="B483" t="str">
            <v>SUMINISTRO E INSTALACIÓN TUBERÍA  PVC. D = 6"  RDE 32.5 UNIÓN MECANICA</v>
          </cell>
          <cell r="C483" t="str">
            <v>ML</v>
          </cell>
          <cell r="D483">
            <v>0</v>
          </cell>
        </row>
        <row r="484">
          <cell r="A484" t="str">
            <v>1.1.1</v>
          </cell>
          <cell r="B484" t="str">
            <v>DEMOLICION DE PISOS DE CONCRETO (INCLUYE CARGUE Y TRANSPORTE HASTA 5 KM) &lt;=10 CMS</v>
          </cell>
          <cell r="C484" t="str">
            <v>M2</v>
          </cell>
          <cell r="D484">
            <v>0</v>
          </cell>
        </row>
        <row r="485">
          <cell r="A485" t="str">
            <v>1.1.2</v>
          </cell>
          <cell r="B485" t="str">
            <v>CONFORMACIÓN COMPACTACIÓN SUBRASANTE CBR=95</v>
          </cell>
          <cell r="C485" t="str">
            <v>M2</v>
          </cell>
          <cell r="D485">
            <v>0</v>
          </cell>
        </row>
        <row r="486">
          <cell r="A486" t="str">
            <v>1.1.8</v>
          </cell>
          <cell r="B486" t="str">
            <v xml:space="preserve"> DESMONTE DE CUBIERTA LAMINA</v>
          </cell>
          <cell r="C486" t="str">
            <v>M2</v>
          </cell>
          <cell r="D486">
            <v>0</v>
          </cell>
        </row>
        <row r="487">
          <cell r="A487" t="str">
            <v>1.1.11</v>
          </cell>
          <cell r="B487" t="str">
            <v>DEMOLICIÓN MURO CONCRETO E=10 cm</v>
          </cell>
          <cell r="C487" t="str">
            <v>M2</v>
          </cell>
          <cell r="D487">
            <v>0</v>
          </cell>
        </row>
        <row r="488">
          <cell r="A488" t="str">
            <v>1.1.12</v>
          </cell>
          <cell r="B488" t="str">
            <v>DEMOLICIÓN MURO CONCRETO E=15 cm</v>
          </cell>
          <cell r="C488" t="str">
            <v>M2</v>
          </cell>
          <cell r="D488">
            <v>0</v>
          </cell>
        </row>
        <row r="489">
          <cell r="A489" t="str">
            <v>1.1.13</v>
          </cell>
          <cell r="B489" t="str">
            <v xml:space="preserve"> DEMOLICIÓN MURO CONCRETO E=30 cm</v>
          </cell>
          <cell r="C489" t="str">
            <v>M2</v>
          </cell>
          <cell r="D489">
            <v>0</v>
          </cell>
        </row>
        <row r="490">
          <cell r="A490" t="str">
            <v>1.1.14</v>
          </cell>
          <cell r="B490" t="str">
            <v>DESMONTE ALAMBRE PUAS CERRAMIENTO 3 - 5 LÍNEAS</v>
          </cell>
          <cell r="C490" t="str">
            <v>ML</v>
          </cell>
          <cell r="D490">
            <v>0</v>
          </cell>
        </row>
        <row r="491">
          <cell r="A491" t="str">
            <v>1.1.15</v>
          </cell>
          <cell r="B491" t="str">
            <v>DESMONTE CANALES - BAJANTES</v>
          </cell>
          <cell r="C491" t="str">
            <v>ML</v>
          </cell>
          <cell r="D491">
            <v>0</v>
          </cell>
        </row>
        <row r="492">
          <cell r="A492" t="str">
            <v>1.1.16</v>
          </cell>
          <cell r="B492" t="str">
            <v>DESMONTE CERRAMIENTO POSTE CONCRETO-ALAMBRE</v>
          </cell>
          <cell r="C492" t="str">
            <v>ML</v>
          </cell>
          <cell r="D492">
            <v>0</v>
          </cell>
        </row>
        <row r="493">
          <cell r="A493" t="str">
            <v>1.1.17</v>
          </cell>
          <cell r="B493" t="str">
            <v>DESMONTE CIELO FALSO MADERA</v>
          </cell>
          <cell r="C493" t="str">
            <v>M2</v>
          </cell>
          <cell r="D493">
            <v>0</v>
          </cell>
        </row>
        <row r="494">
          <cell r="A494" t="str">
            <v>1.1.18</v>
          </cell>
          <cell r="B494" t="str">
            <v>DESMONTE CORREA METALICA</v>
          </cell>
          <cell r="C494" t="str">
            <v>ML</v>
          </cell>
          <cell r="D494">
            <v>0</v>
          </cell>
        </row>
        <row r="495">
          <cell r="A495" t="str">
            <v>1.1.25</v>
          </cell>
          <cell r="B495" t="str">
            <v xml:space="preserve"> DESMONTE MALLA ESLABONADA H=2.0 M</v>
          </cell>
          <cell r="C495" t="str">
            <v>ML</v>
          </cell>
          <cell r="D495">
            <v>0</v>
          </cell>
        </row>
        <row r="496">
          <cell r="A496" t="str">
            <v>1.1.26</v>
          </cell>
          <cell r="B496" t="str">
            <v>DESMONTE REJA METALICA</v>
          </cell>
          <cell r="C496" t="str">
            <v>M2</v>
          </cell>
          <cell r="D496">
            <v>0</v>
          </cell>
        </row>
        <row r="497">
          <cell r="A497" t="str">
            <v>1.1.28</v>
          </cell>
          <cell r="B497" t="str">
            <v>DESMONTE VIDRIO</v>
          </cell>
          <cell r="C497" t="str">
            <v>M2</v>
          </cell>
          <cell r="D497">
            <v>0</v>
          </cell>
        </row>
        <row r="498">
          <cell r="A498" t="str">
            <v>1.1.29</v>
          </cell>
          <cell r="B498" t="str">
            <v>RETIRO TUBERIA AGUA (GALVANIZADA-PVC-AC) HASTA 1"</v>
          </cell>
          <cell r="C498" t="str">
            <v>ML</v>
          </cell>
          <cell r="D498">
            <v>0</v>
          </cell>
        </row>
        <row r="499">
          <cell r="A499" t="str">
            <v>1.1.32</v>
          </cell>
          <cell r="B499" t="str">
            <v xml:space="preserve"> DEMOLICIÓN ENCHAPE CERAMICO</v>
          </cell>
          <cell r="C499" t="str">
            <v>M2</v>
          </cell>
          <cell r="D499">
            <v>0</v>
          </cell>
        </row>
        <row r="500">
          <cell r="A500" t="str">
            <v>1.1.33</v>
          </cell>
          <cell r="B500" t="str">
            <v>DEMOLICIÓN GUARDAESCOBA</v>
          </cell>
          <cell r="C500" t="str">
            <v>ML</v>
          </cell>
          <cell r="D500">
            <v>0</v>
          </cell>
        </row>
        <row r="501">
          <cell r="A501" t="str">
            <v>1.1.35</v>
          </cell>
          <cell r="B501" t="str">
            <v>DEMOLICIÓN MESON CONCRETO</v>
          </cell>
          <cell r="C501" t="str">
            <v>M2</v>
          </cell>
          <cell r="D501">
            <v>0</v>
          </cell>
        </row>
        <row r="502">
          <cell r="A502" t="str">
            <v>1.1.36</v>
          </cell>
          <cell r="B502" t="str">
            <v xml:space="preserve"> DEMOLICIÓN PAÑETES</v>
          </cell>
          <cell r="C502" t="str">
            <v>M2</v>
          </cell>
          <cell r="D502">
            <v>0</v>
          </cell>
        </row>
        <row r="503">
          <cell r="A503" t="str">
            <v>1.1.37</v>
          </cell>
          <cell r="B503" t="str">
            <v>DEMOLICIÓN PAÑETES TECHO</v>
          </cell>
          <cell r="C503" t="str">
            <v>M2</v>
          </cell>
          <cell r="D503">
            <v>0</v>
          </cell>
        </row>
        <row r="504">
          <cell r="A504" t="str">
            <v>1.1.40</v>
          </cell>
          <cell r="B504" t="str">
            <v xml:space="preserve"> DEMOLICION PLACAS ALIGERADAS CONCRETO E&lt;=0.25 mts.</v>
          </cell>
          <cell r="C504" t="str">
            <v>M2</v>
          </cell>
          <cell r="D504">
            <v>0</v>
          </cell>
        </row>
        <row r="505">
          <cell r="A505" t="str">
            <v>1.1.41</v>
          </cell>
          <cell r="B505" t="str">
            <v xml:space="preserve"> DEMOLICION PLACAS ALIGERADAS CONCRETO E&gt;=0.25 mts.</v>
          </cell>
          <cell r="C505" t="str">
            <v>M2</v>
          </cell>
          <cell r="D505">
            <v>0</v>
          </cell>
        </row>
        <row r="506">
          <cell r="A506" t="str">
            <v>1.1.42</v>
          </cell>
          <cell r="B506" t="str">
            <v xml:space="preserve"> DEMOLICION PLACAS MACIZA CONCRETO E&lt;=0.20 mts.</v>
          </cell>
          <cell r="C506" t="str">
            <v>M2</v>
          </cell>
          <cell r="D506">
            <v>0</v>
          </cell>
        </row>
        <row r="507">
          <cell r="A507" t="str">
            <v>1.1.43</v>
          </cell>
          <cell r="B507" t="str">
            <v xml:space="preserve"> DEMOLICION PLACAS MACIZA CONCRETO E&lt;=0.15 mts.</v>
          </cell>
          <cell r="C507" t="str">
            <v>M2</v>
          </cell>
          <cell r="D507">
            <v>0</v>
          </cell>
        </row>
        <row r="508">
          <cell r="A508" t="str">
            <v>1.1.44</v>
          </cell>
          <cell r="B508" t="str">
            <v>DEMOLICIÓN CIMIENTO CONCRETO</v>
          </cell>
          <cell r="C508" t="str">
            <v>M3</v>
          </cell>
          <cell r="D508">
            <v>0</v>
          </cell>
        </row>
        <row r="509">
          <cell r="A509" t="str">
            <v>1.1.45</v>
          </cell>
          <cell r="B509" t="str">
            <v xml:space="preserve"> DEMOLICIÓN COLUMNA CONCRETO</v>
          </cell>
          <cell r="C509" t="str">
            <v>M3</v>
          </cell>
          <cell r="D509">
            <v>0</v>
          </cell>
        </row>
        <row r="510">
          <cell r="A510" t="str">
            <v>1.1.46</v>
          </cell>
          <cell r="B510" t="str">
            <v xml:space="preserve"> DEMOLICIÓN CONCRETO CICLOPEO</v>
          </cell>
          <cell r="C510" t="str">
            <v>M3</v>
          </cell>
          <cell r="D510">
            <v>0</v>
          </cell>
        </row>
        <row r="511">
          <cell r="A511" t="str">
            <v>1.1.47</v>
          </cell>
          <cell r="B511" t="str">
            <v xml:space="preserve"> DEMOLICIÓN VIGA AMARRE CONCRETO &lt; 25 CM - 35 CM</v>
          </cell>
          <cell r="C511" t="str">
            <v>ML</v>
          </cell>
          <cell r="D511">
            <v>0</v>
          </cell>
        </row>
        <row r="512">
          <cell r="A512" t="str">
            <v>1.1.48</v>
          </cell>
          <cell r="B512" t="str">
            <v xml:space="preserve"> DEMOLICIÓN VIGA CANAL</v>
          </cell>
          <cell r="C512" t="str">
            <v>ML</v>
          </cell>
          <cell r="D512">
            <v>0</v>
          </cell>
        </row>
        <row r="513">
          <cell r="A513" t="str">
            <v>1.1.49</v>
          </cell>
          <cell r="B513" t="str">
            <v xml:space="preserve"> DEMOLICIÓN ESCALERA CONCRETO REFORZADO</v>
          </cell>
          <cell r="C513" t="str">
            <v>M3</v>
          </cell>
          <cell r="D513">
            <v>0</v>
          </cell>
        </row>
        <row r="514">
          <cell r="A514" t="str">
            <v>1.1.50</v>
          </cell>
          <cell r="B514" t="str">
            <v xml:space="preserve"> DEMOLICIÓN VIGA CONCRETO 25cm-35cm</v>
          </cell>
          <cell r="C514" t="str">
            <v>ML</v>
          </cell>
          <cell r="D514">
            <v>0</v>
          </cell>
        </row>
        <row r="515">
          <cell r="A515" t="str">
            <v>1.1.51</v>
          </cell>
          <cell r="B515" t="str">
            <v xml:space="preserve"> DEMOLICIÓN VIGA CONCRETO 35cm-45cm</v>
          </cell>
          <cell r="C515" t="str">
            <v>ML</v>
          </cell>
          <cell r="D515">
            <v>0</v>
          </cell>
        </row>
        <row r="516">
          <cell r="A516" t="str">
            <v>1.1.52</v>
          </cell>
          <cell r="B516" t="str">
            <v>DEMOLICIÓN SARDINEL</v>
          </cell>
          <cell r="C516" t="str">
            <v>ML</v>
          </cell>
          <cell r="D516">
            <v>0</v>
          </cell>
        </row>
        <row r="517">
          <cell r="A517" t="str">
            <v>1.1.53</v>
          </cell>
          <cell r="B517" t="str">
            <v>DEMOLICIÓN ANDEN/CONTRAPISO CONCRETO E= 7.6CM A 12CM</v>
          </cell>
          <cell r="C517" t="str">
            <v>M2</v>
          </cell>
          <cell r="D517">
            <v>0</v>
          </cell>
        </row>
        <row r="518">
          <cell r="A518" t="str">
            <v>1.1.54</v>
          </cell>
          <cell r="B518" t="str">
            <v xml:space="preserve"> DEMOLICIÓN ANDEN/CONTRAPISO CONCRETO E &gt; A 12CM</v>
          </cell>
          <cell r="C518" t="str">
            <v>M2</v>
          </cell>
          <cell r="D518">
            <v>0</v>
          </cell>
        </row>
        <row r="519">
          <cell r="A519" t="str">
            <v>1.1.55</v>
          </cell>
          <cell r="B519" t="str">
            <v xml:space="preserve"> DEMOLICIÓN CAJA INSPECCION</v>
          </cell>
          <cell r="C519" t="str">
            <v xml:space="preserve">UN </v>
          </cell>
          <cell r="D519">
            <v>0</v>
          </cell>
        </row>
        <row r="520">
          <cell r="A520" t="str">
            <v>1.1.58</v>
          </cell>
          <cell r="B520" t="str">
            <v>DEMOLICIÓN PISO BALDOSA+MORTERO</v>
          </cell>
          <cell r="C520" t="str">
            <v>M2</v>
          </cell>
          <cell r="D520">
            <v>0</v>
          </cell>
        </row>
        <row r="521">
          <cell r="A521" t="str">
            <v>1.1.59</v>
          </cell>
          <cell r="B521" t="str">
            <v>DEMOLICIÓN PISO GRANO PULIDO</v>
          </cell>
          <cell r="C521" t="str">
            <v>M2</v>
          </cell>
          <cell r="D521">
            <v>0</v>
          </cell>
        </row>
        <row r="522">
          <cell r="A522" t="str">
            <v>1.1.60</v>
          </cell>
          <cell r="B522" t="str">
            <v xml:space="preserve"> DEMOLICIÓN CIELO FALSO ESTRUCTURA ALUMINIO</v>
          </cell>
          <cell r="C522" t="str">
            <v>M2</v>
          </cell>
          <cell r="D522">
            <v>0</v>
          </cell>
        </row>
        <row r="523">
          <cell r="A523" t="str">
            <v>1.1.61</v>
          </cell>
          <cell r="B523" t="str">
            <v xml:space="preserve"> ROTURA PAVIMENTO</v>
          </cell>
          <cell r="C523" t="str">
            <v>M2</v>
          </cell>
          <cell r="D523">
            <v>0</v>
          </cell>
        </row>
        <row r="524">
          <cell r="A524" t="str">
            <v>1.1.62</v>
          </cell>
          <cell r="B524" t="str">
            <v>DESCAPOTE MANUAL Y RETIRO (DISTANCIA DE 1 KM A 5 KM)</v>
          </cell>
          <cell r="C524" t="str">
            <v>M2</v>
          </cell>
          <cell r="D524">
            <v>0</v>
          </cell>
        </row>
        <row r="525">
          <cell r="A525" t="str">
            <v>1.1.63</v>
          </cell>
          <cell r="B525" t="str">
            <v xml:space="preserve"> DESCAPOTE MECANICO Y RETIRO (DISTANCIA DE 1 KM A 5 KM)</v>
          </cell>
          <cell r="C525" t="str">
            <v>M3</v>
          </cell>
          <cell r="D525">
            <v>0</v>
          </cell>
        </row>
        <row r="526">
          <cell r="A526" t="str">
            <v>1.1.64</v>
          </cell>
          <cell r="B526" t="str">
            <v>RETIRO TUBERIA EXISTENTE 0" A 12"</v>
          </cell>
          <cell r="C526" t="str">
            <v>ML</v>
          </cell>
          <cell r="D526">
            <v>0</v>
          </cell>
        </row>
        <row r="527">
          <cell r="A527" t="str">
            <v>1.1.65</v>
          </cell>
          <cell r="B527" t="str">
            <v>RETIRO TUBERIA EXISTENTE 12"  A  24"</v>
          </cell>
          <cell r="C527" t="str">
            <v>ML</v>
          </cell>
          <cell r="D527">
            <v>0</v>
          </cell>
        </row>
        <row r="528">
          <cell r="A528" t="str">
            <v>1.1.66</v>
          </cell>
          <cell r="B528" t="str">
            <v xml:space="preserve"> ACARREO MATERIALES PETREOS-TIERRA-VARIOS</v>
          </cell>
          <cell r="C528" t="str">
            <v>M3/Km</v>
          </cell>
          <cell r="D528">
            <v>0</v>
          </cell>
        </row>
        <row r="529">
          <cell r="A529" t="str">
            <v>1.1.70</v>
          </cell>
          <cell r="B529" t="str">
            <v>DEMOLICIÓN CUNETA EN CONCRETO</v>
          </cell>
          <cell r="C529" t="str">
            <v>ML</v>
          </cell>
          <cell r="D529">
            <v>0</v>
          </cell>
        </row>
        <row r="530">
          <cell r="A530" t="str">
            <v>1.1.71</v>
          </cell>
          <cell r="B530" t="str">
            <v>DEMOLICIÓN DE SUMIDEROS</v>
          </cell>
          <cell r="C530" t="str">
            <v xml:space="preserve">UN </v>
          </cell>
          <cell r="D530">
            <v>0</v>
          </cell>
        </row>
        <row r="531">
          <cell r="A531" t="str">
            <v>1.1.74</v>
          </cell>
          <cell r="B531" t="str">
            <v xml:space="preserve"> LOCALIZACION Y REPLANTEO REDES HASTA  H = 0.50 m</v>
          </cell>
          <cell r="C531" t="str">
            <v>M2</v>
          </cell>
          <cell r="D531">
            <v>0</v>
          </cell>
        </row>
        <row r="532">
          <cell r="A532" t="str">
            <v>1.1.75</v>
          </cell>
          <cell r="B532" t="str">
            <v>CAMPAMENTO 18 M2</v>
          </cell>
          <cell r="C532" t="str">
            <v xml:space="preserve">UN </v>
          </cell>
          <cell r="D532">
            <v>0</v>
          </cell>
        </row>
        <row r="533">
          <cell r="A533" t="str">
            <v>1.1.76</v>
          </cell>
          <cell r="B533" t="str">
            <v>CAMPAMENTO 36 M2</v>
          </cell>
          <cell r="C533" t="str">
            <v xml:space="preserve">UN </v>
          </cell>
          <cell r="D533">
            <v>0</v>
          </cell>
        </row>
        <row r="534">
          <cell r="A534" t="str">
            <v>1.1.78</v>
          </cell>
          <cell r="B534" t="str">
            <v xml:space="preserve"> DESMONTE CUBIERTAS TEJA DE ASBESTO Y/ O ASBESTO CEMENTO</v>
          </cell>
          <cell r="C534" t="str">
            <v>M2</v>
          </cell>
          <cell r="D534">
            <v>0</v>
          </cell>
        </row>
        <row r="535">
          <cell r="A535" t="str">
            <v>1.1.79</v>
          </cell>
          <cell r="B535" t="str">
            <v xml:space="preserve"> DEMOLICION MUROS LADRILLO E = 0.15 mts.</v>
          </cell>
          <cell r="C535" t="str">
            <v>M2</v>
          </cell>
          <cell r="D535">
            <v>0</v>
          </cell>
        </row>
        <row r="536">
          <cell r="A536" t="str">
            <v>1.1.80</v>
          </cell>
          <cell r="B536" t="str">
            <v xml:space="preserve"> DEMOLICION MUROS EN LADRILLO E = 0.25 mts.</v>
          </cell>
          <cell r="C536" t="str">
            <v>M2</v>
          </cell>
          <cell r="D536">
            <v>0</v>
          </cell>
        </row>
        <row r="537">
          <cell r="A537" t="str">
            <v>1.1.81</v>
          </cell>
          <cell r="B537" t="str">
            <v>DESMONTE MARCOS Y PUERTAS</v>
          </cell>
          <cell r="C537" t="str">
            <v>M2</v>
          </cell>
          <cell r="D537">
            <v>0</v>
          </cell>
        </row>
        <row r="538">
          <cell r="A538" t="str">
            <v>1.1.82</v>
          </cell>
          <cell r="B538" t="str">
            <v>DESMONTE  VENTANAS</v>
          </cell>
          <cell r="C538" t="str">
            <v>M2</v>
          </cell>
          <cell r="D538">
            <v>0</v>
          </cell>
        </row>
        <row r="539">
          <cell r="A539" t="str">
            <v>1.1.83</v>
          </cell>
          <cell r="B539" t="str">
            <v xml:space="preserve"> DEMOLICION PLACA DE PISO E=0,10 Mts.</v>
          </cell>
          <cell r="C539" t="str">
            <v>M2</v>
          </cell>
          <cell r="D539">
            <v>0</v>
          </cell>
        </row>
        <row r="540">
          <cell r="A540" t="str">
            <v>1.1.84</v>
          </cell>
          <cell r="B540" t="str">
            <v>CERRAMIENTO EN TABLA BURRA H=3.00  mts.</v>
          </cell>
          <cell r="C540" t="str">
            <v>ML</v>
          </cell>
          <cell r="D540">
            <v>0</v>
          </cell>
        </row>
        <row r="541">
          <cell r="A541" t="str">
            <v>1.1.85</v>
          </cell>
          <cell r="B541" t="str">
            <v>CERRAMIENTO ALAMBRE DE PUAS No. 12  4 HILOS POSTES DE MADERA</v>
          </cell>
          <cell r="C541" t="str">
            <v>ML</v>
          </cell>
          <cell r="D541">
            <v>0</v>
          </cell>
        </row>
        <row r="542">
          <cell r="A542" t="str">
            <v>1.2.1</v>
          </cell>
          <cell r="B542" t="str">
            <v>EXCAVACIÓN MECÁNICA EN ROCA INCL. RETIRO</v>
          </cell>
          <cell r="C542" t="str">
            <v>M3</v>
          </cell>
          <cell r="D542">
            <v>0</v>
          </cell>
        </row>
        <row r="543">
          <cell r="A543" t="str">
            <v>1.2.3</v>
          </cell>
          <cell r="B543" t="str">
            <v xml:space="preserve"> RETIRO MATERIAL EXCAVADO A MAQUINA (SIN TRANSPORTE)</v>
          </cell>
          <cell r="C543" t="str">
            <v>M3</v>
          </cell>
          <cell r="D543">
            <v>0</v>
          </cell>
        </row>
        <row r="544">
          <cell r="A544" t="str">
            <v>1.2.4</v>
          </cell>
          <cell r="B544" t="str">
            <v xml:space="preserve"> RELLENO MATERIAL SITIO COMPACTADO CILINDRO</v>
          </cell>
          <cell r="C544" t="str">
            <v>M3</v>
          </cell>
          <cell r="D544">
            <v>0</v>
          </cell>
        </row>
        <row r="545">
          <cell r="A545" t="str">
            <v>1.2.5</v>
          </cell>
          <cell r="B545" t="str">
            <v xml:space="preserve"> EXCAVACIÓN MECÁNICA HUMEDA (debajo del nivel freático)</v>
          </cell>
          <cell r="C545" t="str">
            <v>M3</v>
          </cell>
          <cell r="D545">
            <v>0</v>
          </cell>
        </row>
        <row r="546">
          <cell r="A546" t="str">
            <v>1.2.6</v>
          </cell>
          <cell r="B546" t="str">
            <v>CONCRETO CICLOPEO 10,5MPa (1500 PSI) RELACIÓN 60C/40P</v>
          </cell>
          <cell r="C546" t="str">
            <v>M3</v>
          </cell>
          <cell r="D546">
            <v>0</v>
          </cell>
        </row>
        <row r="547">
          <cell r="A547" t="str">
            <v>1.2.7</v>
          </cell>
          <cell r="B547" t="str">
            <v>CONCRETO CICLOPEO 14MPa (2000 PSI) RELACIÓN 60C/40P</v>
          </cell>
          <cell r="C547" t="str">
            <v>M3</v>
          </cell>
          <cell r="D547">
            <v>0</v>
          </cell>
        </row>
        <row r="548">
          <cell r="A548" t="str">
            <v>1.2.9</v>
          </cell>
          <cell r="B548" t="str">
            <v>CONSTRUCCION DE MUROS EN GAVIONES, INCLUYE MALLA ESLABONADA TRIPLE  TORSION CAL. 12</v>
          </cell>
          <cell r="C548" t="str">
            <v>M3</v>
          </cell>
          <cell r="D548">
            <v>0</v>
          </cell>
        </row>
        <row r="549">
          <cell r="A549" t="str">
            <v>1.2.10</v>
          </cell>
          <cell r="B549" t="str">
            <v xml:space="preserve"> CONCRETO DE ZAPATAS 21MPa  + FORMALETA</v>
          </cell>
          <cell r="C549" t="str">
            <v>M3</v>
          </cell>
          <cell r="D549">
            <v>0</v>
          </cell>
        </row>
        <row r="550">
          <cell r="A550" t="str">
            <v>1.2.12</v>
          </cell>
          <cell r="B550" t="str">
            <v>CONCRETO VIGA DE AMARRE 21,1 MPa TE INVERTIDA</v>
          </cell>
          <cell r="C550" t="str">
            <v>M3</v>
          </cell>
          <cell r="D550">
            <v>0</v>
          </cell>
        </row>
        <row r="551">
          <cell r="A551" t="str">
            <v>1.2.13</v>
          </cell>
          <cell r="B551" t="str">
            <v xml:space="preserve"> PEDESTAL CONCRETO 21,1 Mpa</v>
          </cell>
          <cell r="C551" t="str">
            <v>M3</v>
          </cell>
          <cell r="D551">
            <v>0</v>
          </cell>
        </row>
        <row r="552">
          <cell r="A552" t="str">
            <v>1.2.14</v>
          </cell>
          <cell r="B552" t="str">
            <v xml:space="preserve"> SOLADO CONCRETO ESPESOR E=0.05M 14MPa (2000PSI)</v>
          </cell>
          <cell r="C552" t="str">
            <v>M2</v>
          </cell>
          <cell r="D552">
            <v>0</v>
          </cell>
        </row>
        <row r="553">
          <cell r="A553" t="str">
            <v>1.2.15</v>
          </cell>
          <cell r="B553" t="str">
            <v>SOLADO CONCRETO ESPESOR E=0.07M 14MPa (2000PSI)</v>
          </cell>
          <cell r="C553" t="str">
            <v>M2</v>
          </cell>
          <cell r="D553">
            <v>0</v>
          </cell>
        </row>
        <row r="554">
          <cell r="A554" t="str">
            <v>1.2.16</v>
          </cell>
          <cell r="B554" t="str">
            <v xml:space="preserve">  LOSA FLOTANTE CASETON-VIGAS H = 40 CM - 45 CM</v>
          </cell>
          <cell r="C554" t="str">
            <v>M2</v>
          </cell>
          <cell r="D554">
            <v>0</v>
          </cell>
        </row>
        <row r="555">
          <cell r="A555" t="str">
            <v>1.2.17</v>
          </cell>
          <cell r="B555" t="str">
            <v>LOSA MACIZA CIMIENTO CONCRETO 21 MPa - 3000 PSI H=10 CM</v>
          </cell>
          <cell r="C555" t="str">
            <v>M2</v>
          </cell>
          <cell r="D555">
            <v>0</v>
          </cell>
        </row>
        <row r="556">
          <cell r="A556" t="str">
            <v>1.2.18</v>
          </cell>
          <cell r="B556" t="str">
            <v xml:space="preserve"> LOSA MACIZA CIMIENTO CONCRETO 21 MPa - 3000 PSI H=15 CM</v>
          </cell>
          <cell r="C556" t="str">
            <v>M2</v>
          </cell>
          <cell r="D556">
            <v>0</v>
          </cell>
        </row>
        <row r="557">
          <cell r="A557" t="str">
            <v>1.2.19</v>
          </cell>
          <cell r="B557" t="str">
            <v xml:space="preserve"> LOSA MACIZA CIMIENTO CONCRETO 21 MPa - 3000 PSI H=20 CM</v>
          </cell>
          <cell r="C557" t="str">
            <v>M2</v>
          </cell>
          <cell r="D557">
            <v>0</v>
          </cell>
        </row>
        <row r="558">
          <cell r="A558" t="str">
            <v>1.2.20</v>
          </cell>
          <cell r="B558" t="str">
            <v>MURO DE CONTENCIÓN EN CONCRETO DE 21 MPa - 3000 PSI  0&lt;H&lt;=1.00M</v>
          </cell>
          <cell r="C558" t="str">
            <v>M3</v>
          </cell>
          <cell r="D558">
            <v>0</v>
          </cell>
        </row>
        <row r="559">
          <cell r="A559" t="str">
            <v>1.2.21</v>
          </cell>
          <cell r="B559" t="str">
            <v>MURO DE CONTENCIÓN EN CONCRETO DE 21 MPa - 3000 PSI 1,01&lt;H&lt;=2.00M</v>
          </cell>
          <cell r="C559" t="str">
            <v>M3</v>
          </cell>
          <cell r="D559">
            <v>0</v>
          </cell>
        </row>
        <row r="560">
          <cell r="A560" t="str">
            <v>1.2.22</v>
          </cell>
          <cell r="B560" t="str">
            <v>MURO DE CONTENCIÓN EN CONCRETO DE 21 MPa - 3000 PSI  2,01&lt;H&lt;=3,5 MTS</v>
          </cell>
          <cell r="C560" t="str">
            <v>M3</v>
          </cell>
          <cell r="D560">
            <v>0</v>
          </cell>
        </row>
        <row r="561">
          <cell r="A561" t="str">
            <v>1.2.23</v>
          </cell>
          <cell r="B561" t="str">
            <v>MURO CONTENCION CONCRETO CICLOPEO H&lt;1.5M 40% RAJÓN</v>
          </cell>
          <cell r="C561" t="str">
            <v>M3</v>
          </cell>
          <cell r="D561">
            <v>0</v>
          </cell>
        </row>
        <row r="562">
          <cell r="A562" t="str">
            <v>1.2.24</v>
          </cell>
          <cell r="B562" t="str">
            <v xml:space="preserve"> SUMINISTRO FIGURADA Y AMRRE DE ACERO 37000 PSI  240 Mpa</v>
          </cell>
          <cell r="C562" t="str">
            <v>KG</v>
          </cell>
          <cell r="D562">
            <v>0</v>
          </cell>
        </row>
        <row r="563">
          <cell r="A563" t="str">
            <v>1.2.25</v>
          </cell>
          <cell r="B563" t="str">
            <v>SUMINISTRO FIGURADA Y AMRRE DE ACERO 60000 PSI 420 Mpa</v>
          </cell>
          <cell r="C563" t="str">
            <v>KG</v>
          </cell>
          <cell r="D563">
            <v>0</v>
          </cell>
        </row>
        <row r="564">
          <cell r="A564" t="str">
            <v>1.2.26</v>
          </cell>
          <cell r="B564" t="str">
            <v>SUMINISTRO E INSTALACIÓN MALLA ELECTROSOLDADA U-84</v>
          </cell>
          <cell r="C564" t="str">
            <v>KG</v>
          </cell>
          <cell r="D564">
            <v>0</v>
          </cell>
        </row>
        <row r="565">
          <cell r="A565" t="str">
            <v>1.2.27</v>
          </cell>
          <cell r="B565" t="str">
            <v xml:space="preserve"> CAJAS DE INSPECCION DE 1.20 X 1.20 X 1.20 MTS LADRILLO</v>
          </cell>
          <cell r="C565" t="str">
            <v>KG</v>
          </cell>
          <cell r="D565">
            <v>0</v>
          </cell>
        </row>
        <row r="566">
          <cell r="A566" t="str">
            <v>1.2.28</v>
          </cell>
          <cell r="B566" t="str">
            <v>SUMINISTRO E INSTALACION TUBERIA PVC SANITARIA 2"</v>
          </cell>
          <cell r="C566" t="str">
            <v>UN</v>
          </cell>
          <cell r="D566">
            <v>0</v>
          </cell>
        </row>
        <row r="567">
          <cell r="A567" t="str">
            <v>1.2.29</v>
          </cell>
          <cell r="B567" t="str">
            <v xml:space="preserve"> SUMINISTRO E INSTALACION TUBERIA PVC SANITARIA 3"</v>
          </cell>
          <cell r="C567" t="str">
            <v>ML</v>
          </cell>
          <cell r="D567">
            <v>0</v>
          </cell>
        </row>
        <row r="568">
          <cell r="A568" t="str">
            <v>1.2.30</v>
          </cell>
          <cell r="B568" t="str">
            <v>SUMINISTRO E INSTALACION TUBERIA PVC SANITARIA 4"</v>
          </cell>
          <cell r="C568" t="str">
            <v>ML</v>
          </cell>
          <cell r="D568">
            <v>0</v>
          </cell>
        </row>
        <row r="569">
          <cell r="A569" t="str">
            <v>1.2.31</v>
          </cell>
          <cell r="B569" t="str">
            <v xml:space="preserve"> SUMINISTRO E INSTALACION TUBERIA PVC SANITARIA 6"</v>
          </cell>
          <cell r="C569" t="str">
            <v>ML</v>
          </cell>
          <cell r="D569">
            <v>0</v>
          </cell>
        </row>
        <row r="570">
          <cell r="A570" t="str">
            <v>1.2.32</v>
          </cell>
          <cell r="B570" t="str">
            <v>SUMINISTRO E INSTALACION TUBERIA PVC SANITARIA 8"</v>
          </cell>
          <cell r="C570" t="str">
            <v>ML</v>
          </cell>
          <cell r="D570">
            <v>0</v>
          </cell>
        </row>
        <row r="571">
          <cell r="A571" t="str">
            <v>1.2.33</v>
          </cell>
          <cell r="B571" t="str">
            <v>SUMINISTRO E INSTALACION TUBERIA PVC SANITARIA 10"</v>
          </cell>
          <cell r="C571" t="str">
            <v>ML</v>
          </cell>
          <cell r="D571">
            <v>0</v>
          </cell>
        </row>
        <row r="572">
          <cell r="A572" t="str">
            <v>1.2.34</v>
          </cell>
          <cell r="B572" t="str">
            <v>SUMINISTRO E INSTALACION TUBERIA PVC SANITARIA 12"</v>
          </cell>
          <cell r="C572" t="str">
            <v>ML</v>
          </cell>
          <cell r="D572">
            <v>0</v>
          </cell>
        </row>
        <row r="573">
          <cell r="A573" t="str">
            <v>1.2.35</v>
          </cell>
          <cell r="B573" t="str">
            <v>SUMINISTRO E INSTALACION TUBERIA PVC SANITARIA 16"</v>
          </cell>
          <cell r="C573" t="str">
            <v>ML</v>
          </cell>
          <cell r="D573">
            <v>0</v>
          </cell>
        </row>
        <row r="574">
          <cell r="A574" t="str">
            <v>1.2.36</v>
          </cell>
          <cell r="B574" t="str">
            <v>SUMINISTRO E INSTALACION TUBERIA PVC SANITARIA 18"</v>
          </cell>
          <cell r="C574" t="str">
            <v>ML</v>
          </cell>
          <cell r="D574">
            <v>0</v>
          </cell>
        </row>
        <row r="575">
          <cell r="A575" t="str">
            <v>1.2.37</v>
          </cell>
          <cell r="B575" t="str">
            <v xml:space="preserve">  TUBERIA PVC 4" DRENAJE SIN FILTRO</v>
          </cell>
          <cell r="C575" t="str">
            <v>ML</v>
          </cell>
          <cell r="D575">
            <v>0</v>
          </cell>
        </row>
        <row r="576">
          <cell r="A576" t="str">
            <v>1.2.38</v>
          </cell>
          <cell r="B576" t="str">
            <v>TUBERIA PVC 6 DRENAJE SIN FILTRO</v>
          </cell>
          <cell r="C576" t="str">
            <v>ML</v>
          </cell>
          <cell r="D576">
            <v>0</v>
          </cell>
        </row>
        <row r="577">
          <cell r="A577" t="str">
            <v>1.2.39</v>
          </cell>
          <cell r="B577" t="str">
            <v>TUBERIA PVC 8" DRENAJE CF</v>
          </cell>
          <cell r="C577" t="str">
            <v>ML</v>
          </cell>
          <cell r="D577">
            <v>0</v>
          </cell>
        </row>
        <row r="578">
          <cell r="A578" t="str">
            <v>1.2.40</v>
          </cell>
          <cell r="B578" t="str">
            <v>TUBERIA PVC 8" DRENAJE SF</v>
          </cell>
          <cell r="C578" t="str">
            <v>ML</v>
          </cell>
          <cell r="D578">
            <v>0</v>
          </cell>
        </row>
        <row r="579">
          <cell r="A579" t="str">
            <v>1.2.41</v>
          </cell>
          <cell r="B579" t="str">
            <v>SUMINISTRO E INSTALACION YEE GRESS DE 8" x 6"</v>
          </cell>
          <cell r="C579" t="str">
            <v>UN</v>
          </cell>
          <cell r="D579">
            <v>0</v>
          </cell>
        </row>
        <row r="580">
          <cell r="A580" t="str">
            <v>1.2.42</v>
          </cell>
          <cell r="B580" t="str">
            <v>SUMINISTRO E INSTALACIÓN CODO GRESS 6"</v>
          </cell>
          <cell r="C580" t="str">
            <v>UN</v>
          </cell>
          <cell r="D580">
            <v>0</v>
          </cell>
        </row>
        <row r="581">
          <cell r="A581" t="str">
            <v>1.2.43</v>
          </cell>
          <cell r="B581" t="str">
            <v>SUMINISTRO E INSTALACION CODO GRESS DE 8"</v>
          </cell>
          <cell r="C581" t="str">
            <v>UN</v>
          </cell>
          <cell r="D581">
            <v>0</v>
          </cell>
        </row>
        <row r="582">
          <cell r="A582" t="str">
            <v>1.2.44</v>
          </cell>
          <cell r="B582" t="str">
            <v>SUMINISTRO E INSTALACION TUBERIA DE GRES 3"</v>
          </cell>
          <cell r="C582" t="str">
            <v>ML</v>
          </cell>
          <cell r="D582">
            <v>0</v>
          </cell>
        </row>
        <row r="583">
          <cell r="A583" t="str">
            <v>1.2.45</v>
          </cell>
          <cell r="B583" t="str">
            <v>CONCRETO CICLOPEO 17.5MPa (2500 PSI) RELACIÓN 60C/40P</v>
          </cell>
          <cell r="C583" t="str">
            <v>M3</v>
          </cell>
          <cell r="D583">
            <v>0</v>
          </cell>
        </row>
        <row r="584">
          <cell r="A584" t="str">
            <v>1.2.46</v>
          </cell>
          <cell r="B584" t="str">
            <v xml:space="preserve"> POZO SÉPTICO ETERNIT</v>
          </cell>
          <cell r="C584" t="str">
            <v>UN</v>
          </cell>
          <cell r="D584">
            <v>0</v>
          </cell>
        </row>
        <row r="585">
          <cell r="A585" t="str">
            <v>1.2.48</v>
          </cell>
          <cell r="B585" t="str">
            <v xml:space="preserve"> EXCAVACION MECANICA Y RETIRO MATERIAL COMUN</v>
          </cell>
          <cell r="C585" t="str">
            <v>M3</v>
          </cell>
          <cell r="D585">
            <v>0</v>
          </cell>
        </row>
        <row r="586">
          <cell r="A586" t="str">
            <v>1.2.49</v>
          </cell>
          <cell r="B586" t="str">
            <v>CONCRETO DE ZAPATAS 21 MPa - (3000 PSI)</v>
          </cell>
          <cell r="C586" t="str">
            <v>M3</v>
          </cell>
          <cell r="D586">
            <v>0</v>
          </cell>
        </row>
        <row r="587">
          <cell r="A587" t="str">
            <v>1.2.50</v>
          </cell>
          <cell r="B587" t="str">
            <v>BASE EN CONCRETO POBRE E=0.05 mts. 14 MPa - (2000 PSI)</v>
          </cell>
          <cell r="C587" t="str">
            <v>M2</v>
          </cell>
          <cell r="D587">
            <v>0</v>
          </cell>
        </row>
        <row r="588">
          <cell r="A588" t="str">
            <v>1.2.51</v>
          </cell>
          <cell r="B588" t="str">
            <v>CAJAS DE INSPECCION DE 60x60x60 cm  LADRILLO</v>
          </cell>
          <cell r="C588" t="str">
            <v>UN</v>
          </cell>
          <cell r="D588">
            <v>0</v>
          </cell>
        </row>
        <row r="589">
          <cell r="A589" t="str">
            <v>1.2.52</v>
          </cell>
          <cell r="B589" t="str">
            <v>CAJAS DE INSPECCION DE 80 X 80 X 80 cm LADRILLO</v>
          </cell>
          <cell r="C589" t="str">
            <v>UN</v>
          </cell>
          <cell r="D589">
            <v>0</v>
          </cell>
        </row>
        <row r="590">
          <cell r="A590" t="str">
            <v>1.2.53</v>
          </cell>
          <cell r="B590" t="str">
            <v>CAJAS DE INSPECCION DE 1.00 X 1.00 X 1.00 cm LADRILLO</v>
          </cell>
          <cell r="C590" t="str">
            <v>UN</v>
          </cell>
          <cell r="D590">
            <v>0</v>
          </cell>
        </row>
        <row r="591">
          <cell r="A591" t="str">
            <v>1.2.54</v>
          </cell>
          <cell r="B591" t="str">
            <v>SUMINISTRO E INSTALACION TUBERIA DE GRES D=4"</v>
          </cell>
          <cell r="C591" t="str">
            <v>ML</v>
          </cell>
          <cell r="D591">
            <v>0</v>
          </cell>
        </row>
        <row r="592">
          <cell r="A592" t="str">
            <v>1.2.55</v>
          </cell>
          <cell r="B592" t="str">
            <v>SUMINISTRO E INSTALACION TUBERIA DE GRES D=6"</v>
          </cell>
          <cell r="C592" t="str">
            <v>ML</v>
          </cell>
          <cell r="D592">
            <v>0</v>
          </cell>
        </row>
        <row r="593">
          <cell r="A593" t="str">
            <v>1.2.56</v>
          </cell>
          <cell r="B593" t="str">
            <v>SUMINSTRO E INSTALACION TUBERIA DE GRES DRENAJE D=4"</v>
          </cell>
          <cell r="C593" t="str">
            <v>ML</v>
          </cell>
          <cell r="D593">
            <v>0</v>
          </cell>
        </row>
        <row r="594">
          <cell r="A594" t="str">
            <v>1.2.57</v>
          </cell>
          <cell r="B594" t="str">
            <v xml:space="preserve"> SUMINSTRO E INSTALACION TUBERIA DE GRES DRENAJE D=6</v>
          </cell>
          <cell r="C594" t="str">
            <v>ML</v>
          </cell>
          <cell r="D594">
            <v>0</v>
          </cell>
        </row>
        <row r="595">
          <cell r="A595" t="str">
            <v>1.2.58</v>
          </cell>
          <cell r="B595" t="str">
            <v>SUMINSTRO E INSTALACION CODO DE GRES DE 4"</v>
          </cell>
          <cell r="C595" t="str">
            <v>ML</v>
          </cell>
          <cell r="D595">
            <v>0</v>
          </cell>
        </row>
        <row r="596">
          <cell r="A596" t="str">
            <v>1.2.59</v>
          </cell>
          <cell r="B596" t="str">
            <v>SUMINSTRO E INSTALACION CODO DE GRES DE 6"</v>
          </cell>
          <cell r="C596" t="str">
            <v>ML</v>
          </cell>
          <cell r="D596">
            <v>0</v>
          </cell>
        </row>
        <row r="597">
          <cell r="A597" t="str">
            <v>1.3.1</v>
          </cell>
          <cell r="B597" t="str">
            <v>PLACA FACIL 21 MPa - (3000 PSI)</v>
          </cell>
          <cell r="C597" t="str">
            <v>M2</v>
          </cell>
          <cell r="D597">
            <v>0</v>
          </cell>
        </row>
        <row r="598">
          <cell r="A598" t="str">
            <v>1.3.2</v>
          </cell>
          <cell r="B598" t="str">
            <v>PLACA FACIL 24.5 MPa - (3500 PSI)</v>
          </cell>
          <cell r="C598" t="str">
            <v>M2</v>
          </cell>
          <cell r="D598">
            <v>0</v>
          </cell>
        </row>
        <row r="599">
          <cell r="A599" t="str">
            <v>1.3.3</v>
          </cell>
          <cell r="B599" t="str">
            <v>PLACA CON STEEL DECK 21 MPa - (3000 PSI)</v>
          </cell>
          <cell r="C599" t="str">
            <v>M2</v>
          </cell>
          <cell r="D599">
            <v>0</v>
          </cell>
        </row>
        <row r="600">
          <cell r="A600" t="str">
            <v>1.3.4</v>
          </cell>
          <cell r="B600" t="str">
            <v xml:space="preserve"> PLACA CON STEEL DECK 24.5 MPa - (3500 PSI)</v>
          </cell>
          <cell r="C600" t="str">
            <v>M2</v>
          </cell>
          <cell r="D600">
            <v>0</v>
          </cell>
        </row>
        <row r="601">
          <cell r="A601" t="str">
            <v>1.3.5</v>
          </cell>
          <cell r="B601" t="str">
            <v xml:space="preserve"> PLACA CASETON ESTERILLA DE GUADUA ALTURA DE 40 CMS   21 MPa - (3000 PSI)</v>
          </cell>
          <cell r="C601" t="str">
            <v>M2</v>
          </cell>
          <cell r="D601">
            <v>0</v>
          </cell>
        </row>
        <row r="602">
          <cell r="A602" t="str">
            <v>1.3.6</v>
          </cell>
          <cell r="B602" t="str">
            <v>PLACA CASETON ESTERILLA DE GUADUA ALTURA DE 35 CMS  21 MPa - (3000 PSI)</v>
          </cell>
          <cell r="C602" t="str">
            <v>M2</v>
          </cell>
          <cell r="D602">
            <v>0</v>
          </cell>
        </row>
        <row r="603">
          <cell r="A603" t="str">
            <v>1.3.7</v>
          </cell>
          <cell r="B603" t="str">
            <v>PLACA CASETON ESTERILLA DE GUADUA ALTURA DE 30 CMS  21 MPa - (3000 PSI)</v>
          </cell>
          <cell r="C603" t="str">
            <v>M2</v>
          </cell>
          <cell r="D603">
            <v>0</v>
          </cell>
        </row>
        <row r="604">
          <cell r="A604" t="str">
            <v>1.3.8</v>
          </cell>
          <cell r="B604" t="str">
            <v>PLACA CASETON ESTERILLA DE GUADUA ALTURA DE 40 CMS  24.5 MPa - (3500 PSI)</v>
          </cell>
          <cell r="C604" t="str">
            <v>M2</v>
          </cell>
          <cell r="D604">
            <v>0</v>
          </cell>
        </row>
        <row r="605">
          <cell r="A605" t="str">
            <v>1.3.9</v>
          </cell>
          <cell r="B605" t="str">
            <v>PLACA CASETON ESTERILLA DE GUADUA ALTURA DE 35 CMS  24.5 MPa - (3500 PSI)</v>
          </cell>
          <cell r="C605" t="str">
            <v>M2</v>
          </cell>
          <cell r="D605">
            <v>0</v>
          </cell>
        </row>
        <row r="606">
          <cell r="A606" t="str">
            <v>1.3.10</v>
          </cell>
          <cell r="B606" t="str">
            <v>PLACA CASETON ESTERILLA DE GUADUA ALTURA DE 30 CMS   24.5 Mpa - (3500 PSI)</v>
          </cell>
          <cell r="C606" t="str">
            <v>M2</v>
          </cell>
          <cell r="D606">
            <v>0</v>
          </cell>
        </row>
        <row r="607">
          <cell r="A607" t="str">
            <v>1.3.11</v>
          </cell>
          <cell r="B607" t="str">
            <v xml:space="preserve"> CONSTRUCCION DE VIGA CANAL EN CONCRETO IMPERMEABILZADO 21 MPa - (3000 PSI)</v>
          </cell>
          <cell r="C607" t="str">
            <v>M3</v>
          </cell>
          <cell r="D607">
            <v>0</v>
          </cell>
        </row>
        <row r="608">
          <cell r="A608" t="str">
            <v>1.3.12</v>
          </cell>
          <cell r="B608" t="str">
            <v>CONSTRUCCION DE VIGA CANAL EN CONCRETO IMPERMEABILZADO 24.5 MPa - (3500 PSI)</v>
          </cell>
          <cell r="C608" t="str">
            <v>M3</v>
          </cell>
          <cell r="D608">
            <v>0</v>
          </cell>
        </row>
        <row r="609">
          <cell r="A609" t="str">
            <v>1.3.13</v>
          </cell>
          <cell r="B609" t="str">
            <v>CONSTRUCCION DE VIGA CANAL EN CONCRETO IMPERMEABILZADO 28 MPa - (4000 PSI)</v>
          </cell>
          <cell r="C609" t="str">
            <v>M3</v>
          </cell>
          <cell r="D609">
            <v>0</v>
          </cell>
        </row>
        <row r="610">
          <cell r="A610" t="str">
            <v>1.3.16</v>
          </cell>
          <cell r="B610" t="str">
            <v>VIGA  AEREA  21 MPa - (3000 PSI)</v>
          </cell>
          <cell r="C610" t="str">
            <v>M3</v>
          </cell>
          <cell r="D610">
            <v>0</v>
          </cell>
        </row>
        <row r="611">
          <cell r="A611" t="str">
            <v>1.3.17</v>
          </cell>
          <cell r="B611" t="str">
            <v>VIGA AMARRE SOBRE MURO  21 MPa - (3000 PSI)</v>
          </cell>
          <cell r="C611" t="str">
            <v>M3</v>
          </cell>
          <cell r="D611">
            <v>0</v>
          </cell>
        </row>
        <row r="612">
          <cell r="A612" t="str">
            <v>1.3.18</v>
          </cell>
          <cell r="B612" t="str">
            <v>PLACA ENTREPISO ALIGERADO CASETON DE LONA E=0.30 mts.   28 MPa - (4000 PSI)</v>
          </cell>
          <cell r="C612" t="str">
            <v>M2</v>
          </cell>
          <cell r="D612">
            <v>0</v>
          </cell>
        </row>
        <row r="613">
          <cell r="A613" t="str">
            <v>1.3.19</v>
          </cell>
          <cell r="B613" t="str">
            <v>PLACA ENTREPISO ALIGERADO BLOQUE CONCRETO 21 MPa - (3000 PSI)</v>
          </cell>
          <cell r="C613" t="str">
            <v>M2</v>
          </cell>
          <cell r="D613">
            <v>0</v>
          </cell>
        </row>
        <row r="614">
          <cell r="A614" t="str">
            <v>1.3.20</v>
          </cell>
          <cell r="B614" t="str">
            <v xml:space="preserve"> PLACA MACIZA 21 MPa - (3000 PSI)  E=0.10 mts.</v>
          </cell>
          <cell r="C614" t="str">
            <v>M2</v>
          </cell>
          <cell r="D614">
            <v>0</v>
          </cell>
        </row>
        <row r="615">
          <cell r="A615" t="str">
            <v>1.3.21</v>
          </cell>
          <cell r="B615" t="str">
            <v xml:space="preserve"> PLACA MACIZA 21 MPa (3000 PSI)   E=0.12 mts.</v>
          </cell>
          <cell r="C615" t="str">
            <v>M2</v>
          </cell>
          <cell r="D615">
            <v>0</v>
          </cell>
        </row>
        <row r="616">
          <cell r="A616" t="str">
            <v>1.3.22</v>
          </cell>
          <cell r="B616" t="str">
            <v>PLACA MACIZA 21 MPa - (3000 PSI) E=0.15 mts.</v>
          </cell>
          <cell r="C616" t="str">
            <v>M2</v>
          </cell>
          <cell r="D616">
            <v>0</v>
          </cell>
        </row>
        <row r="617">
          <cell r="A617" t="str">
            <v>1.3.23</v>
          </cell>
          <cell r="B617" t="str">
            <v>REFUERZOS MALLA ELECTROSOLDADA H-257</v>
          </cell>
          <cell r="C617" t="str">
            <v>KG</v>
          </cell>
          <cell r="D617">
            <v>0</v>
          </cell>
        </row>
        <row r="618">
          <cell r="A618" t="str">
            <v>1.3.24</v>
          </cell>
          <cell r="B618" t="str">
            <v>ESCALERAS MACIZA 21 MPa - (3000 PSI)</v>
          </cell>
          <cell r="C618" t="str">
            <v>M3</v>
          </cell>
          <cell r="D618">
            <v>0</v>
          </cell>
        </row>
        <row r="619">
          <cell r="A619" t="str">
            <v>1.3.25</v>
          </cell>
          <cell r="B619" t="str">
            <v xml:space="preserve"> MURO DE CONTENCION H=2.00 M</v>
          </cell>
          <cell r="C619" t="str">
            <v>M3</v>
          </cell>
          <cell r="D619">
            <v>0</v>
          </cell>
        </row>
        <row r="620">
          <cell r="A620" t="str">
            <v>1.4.4</v>
          </cell>
          <cell r="B620" t="str">
            <v>MURO EN LADRILLO ESTRUCTURAL .15</v>
          </cell>
          <cell r="C620" t="str">
            <v>M2</v>
          </cell>
          <cell r="D620">
            <v>0</v>
          </cell>
        </row>
        <row r="621">
          <cell r="A621" t="str">
            <v>1.4.5</v>
          </cell>
          <cell r="B621" t="str">
            <v xml:space="preserve"> MURO EN DRY WALL 1/2`` DOBLE CARA E =0.10</v>
          </cell>
          <cell r="C621" t="str">
            <v>M2</v>
          </cell>
          <cell r="D621">
            <v>0</v>
          </cell>
        </row>
        <row r="622">
          <cell r="A622" t="str">
            <v>1.4.6</v>
          </cell>
          <cell r="B622" t="str">
            <v xml:space="preserve"> MURO EN DRY WALL 1/2`` DOBLE CARA E =0.12</v>
          </cell>
          <cell r="C622" t="str">
            <v>M2</v>
          </cell>
          <cell r="D622">
            <v>0</v>
          </cell>
        </row>
        <row r="623">
          <cell r="A623" t="str">
            <v>1.4.7</v>
          </cell>
          <cell r="B623" t="str">
            <v xml:space="preserve"> MURO EN SUPERBOARD 8 MM</v>
          </cell>
          <cell r="C623" t="str">
            <v>M2</v>
          </cell>
          <cell r="D623">
            <v>0</v>
          </cell>
        </row>
        <row r="624">
          <cell r="A624" t="str">
            <v>1.4.8</v>
          </cell>
          <cell r="B624" t="str">
            <v>DINTELES EN BLOQUE 0.15</v>
          </cell>
          <cell r="C624" t="str">
            <v>ML</v>
          </cell>
          <cell r="D624">
            <v>0</v>
          </cell>
        </row>
        <row r="625">
          <cell r="A625" t="str">
            <v>1.4.9</v>
          </cell>
          <cell r="B625" t="str">
            <v xml:space="preserve">  DINTELES EN VARILLA</v>
          </cell>
          <cell r="C625" t="str">
            <v>ML</v>
          </cell>
          <cell r="D625">
            <v>0</v>
          </cell>
        </row>
        <row r="626">
          <cell r="A626" t="str">
            <v>1.4.10</v>
          </cell>
          <cell r="B626" t="str">
            <v xml:space="preserve"> ENCHAPES LADRILLO PRENSADO</v>
          </cell>
          <cell r="C626" t="str">
            <v>M2</v>
          </cell>
          <cell r="D626">
            <v>0</v>
          </cell>
        </row>
        <row r="627">
          <cell r="A627" t="str">
            <v>1.4.11</v>
          </cell>
          <cell r="B627" t="str">
            <v>MURO EN BLOQUE CONCRETO 0.10</v>
          </cell>
          <cell r="C627" t="str">
            <v>M2</v>
          </cell>
          <cell r="D627">
            <v>0</v>
          </cell>
        </row>
        <row r="628">
          <cell r="A628" t="str">
            <v>1.4.12</v>
          </cell>
          <cell r="B628" t="str">
            <v>MURO EN BLOQUE CONCRETO 0.20</v>
          </cell>
          <cell r="C628" t="str">
            <v>M2</v>
          </cell>
          <cell r="D628">
            <v>0</v>
          </cell>
        </row>
        <row r="629">
          <cell r="A629" t="str">
            <v>1.4.13</v>
          </cell>
          <cell r="B629" t="str">
            <v>MURO PRENSADO SANTA FE 0.245 LIVIANO</v>
          </cell>
          <cell r="C629" t="str">
            <v>M2</v>
          </cell>
          <cell r="D629">
            <v>0</v>
          </cell>
        </row>
        <row r="630">
          <cell r="A630" t="str">
            <v>1.4.14</v>
          </cell>
          <cell r="B630" t="str">
            <v>MURO PRENSADO SANTA FE 0.245 MACIZO</v>
          </cell>
          <cell r="C630" t="str">
            <v>M2</v>
          </cell>
          <cell r="D630">
            <v>0</v>
          </cell>
        </row>
        <row r="631">
          <cell r="A631" t="str">
            <v>1.4.15</v>
          </cell>
          <cell r="B631" t="str">
            <v>MURO TERMOACÚSTICO CON PAÑETE</v>
          </cell>
          <cell r="C631" t="str">
            <v>M2</v>
          </cell>
          <cell r="D631">
            <v>0</v>
          </cell>
        </row>
        <row r="632">
          <cell r="A632" t="str">
            <v>1.5.1</v>
          </cell>
          <cell r="B632" t="str">
            <v>PAÑETE IMPERMEABILIZADO 1:3</v>
          </cell>
          <cell r="C632" t="str">
            <v>M2</v>
          </cell>
          <cell r="D632">
            <v>0</v>
          </cell>
        </row>
        <row r="633">
          <cell r="A633" t="str">
            <v>1.4.16</v>
          </cell>
          <cell r="B633" t="str">
            <v>REMATES LADRILLO PRENSADO</v>
          </cell>
          <cell r="C633" t="str">
            <v>ML</v>
          </cell>
          <cell r="D633">
            <v>0</v>
          </cell>
        </row>
        <row r="634">
          <cell r="A634" t="str">
            <v>1.4.17</v>
          </cell>
          <cell r="B634" t="str">
            <v>SOBRECIMIENTOS 0.15</v>
          </cell>
          <cell r="C634" t="str">
            <v>ML</v>
          </cell>
          <cell r="D634">
            <v>0</v>
          </cell>
        </row>
        <row r="635">
          <cell r="A635" t="str">
            <v>1.4.18</v>
          </cell>
          <cell r="B635" t="str">
            <v>SOBRECIMIENTOS 0.25</v>
          </cell>
          <cell r="C635" t="str">
            <v>ML</v>
          </cell>
          <cell r="D635">
            <v>0</v>
          </cell>
        </row>
        <row r="636">
          <cell r="A636" t="str">
            <v>1.4.19</v>
          </cell>
          <cell r="B636" t="str">
            <v>SOBRECIMIENTO TOLETE COMUN E=0.12 mts.INCLUYE PAÑETE IMP.</v>
          </cell>
          <cell r="C636" t="str">
            <v>M2</v>
          </cell>
          <cell r="D636">
            <v>0</v>
          </cell>
        </row>
        <row r="637">
          <cell r="A637" t="str">
            <v>1.4.20</v>
          </cell>
          <cell r="B637" t="str">
            <v>SOBRERCIMIENTO TOLETE COMUN E=0.23 mts.INCLUYE PAÑETE IMP.</v>
          </cell>
          <cell r="C637" t="str">
            <v>M2</v>
          </cell>
          <cell r="D637">
            <v>0</v>
          </cell>
        </row>
        <row r="638">
          <cell r="A638" t="str">
            <v>1.4.21</v>
          </cell>
          <cell r="B638" t="str">
            <v>MURO TOLETE COMUN E=0.06 mts.</v>
          </cell>
          <cell r="C638" t="str">
            <v>M2</v>
          </cell>
          <cell r="D638">
            <v>0</v>
          </cell>
        </row>
        <row r="639">
          <cell r="A639" t="str">
            <v>1.4.23</v>
          </cell>
          <cell r="B639" t="str">
            <v>MURO TOLETE COMUN E=0.25 mts</v>
          </cell>
          <cell r="C639" t="str">
            <v>M2</v>
          </cell>
          <cell r="D639">
            <v>0</v>
          </cell>
        </row>
        <row r="640">
          <cell r="A640" t="str">
            <v>1.4.24</v>
          </cell>
          <cell r="B640" t="str">
            <v>MURO PRENSADO TIPO SANTA FE E=0.12 mts</v>
          </cell>
          <cell r="C640" t="str">
            <v>M2</v>
          </cell>
          <cell r="D640">
            <v>0</v>
          </cell>
        </row>
        <row r="641">
          <cell r="A641" t="str">
            <v>1.4.25</v>
          </cell>
          <cell r="B641" t="str">
            <v>MURO SEMIPRENSADO TIPO MAGUNCIA E=0.12 mts.</v>
          </cell>
          <cell r="C641" t="str">
            <v>M2</v>
          </cell>
          <cell r="D641">
            <v>0</v>
          </cell>
        </row>
        <row r="642">
          <cell r="A642" t="str">
            <v>1.4.26</v>
          </cell>
          <cell r="B642" t="str">
            <v xml:space="preserve"> MURO PRENSADO TIPO SANTA FE E=0.25 mts.</v>
          </cell>
          <cell r="C642" t="str">
            <v>M2</v>
          </cell>
          <cell r="D642">
            <v>0</v>
          </cell>
        </row>
        <row r="643">
          <cell r="A643" t="str">
            <v>1.4.27</v>
          </cell>
          <cell r="B643" t="str">
            <v>MURO SEMIPRENSADO TIPO MAGUNCIA E=0.25 mts.</v>
          </cell>
          <cell r="C643" t="str">
            <v>M2</v>
          </cell>
          <cell r="D643">
            <v>0</v>
          </cell>
        </row>
        <row r="644">
          <cell r="A644" t="str">
            <v>1.4.28</v>
          </cell>
          <cell r="B644" t="str">
            <v>MURO EN BLOQUE No.4 E=0.10 mts.</v>
          </cell>
          <cell r="C644" t="str">
            <v>M2</v>
          </cell>
          <cell r="D644">
            <v>0</v>
          </cell>
        </row>
        <row r="645">
          <cell r="A645" t="str">
            <v>1.4.29</v>
          </cell>
          <cell r="B645" t="str">
            <v xml:space="preserve"> MURO EN BLOQUE No.4 E=0.25 mts.</v>
          </cell>
          <cell r="C645" t="str">
            <v>M2</v>
          </cell>
          <cell r="D645">
            <v>0</v>
          </cell>
        </row>
        <row r="646">
          <cell r="A646" t="str">
            <v>1.4.30</v>
          </cell>
          <cell r="B646" t="str">
            <v xml:space="preserve"> MURO EN BLOQUE No.5 E=0.12 mts.</v>
          </cell>
          <cell r="C646" t="str">
            <v>M2</v>
          </cell>
          <cell r="D646">
            <v>0</v>
          </cell>
        </row>
        <row r="647">
          <cell r="A647" t="str">
            <v>1.4.31</v>
          </cell>
          <cell r="B647" t="str">
            <v>MURO EN BLOQUE No.5 E=0.23 mts.</v>
          </cell>
          <cell r="C647" t="str">
            <v>M2</v>
          </cell>
          <cell r="D647">
            <v>0</v>
          </cell>
        </row>
        <row r="648">
          <cell r="A648" t="str">
            <v>1.4.32</v>
          </cell>
          <cell r="B648" t="str">
            <v>MURO LADRILLO VITRIFICADO E=0.12 mts.</v>
          </cell>
          <cell r="C648" t="str">
            <v>M2</v>
          </cell>
          <cell r="D648">
            <v>0</v>
          </cell>
        </row>
        <row r="649">
          <cell r="A649" t="str">
            <v>1.4.33</v>
          </cell>
          <cell r="B649" t="str">
            <v>DINTELES EN CONCRETO DE 15X20 cms. 17.5 MPa - (2500 PSI)  INC. REFUERZO</v>
          </cell>
          <cell r="C649" t="str">
            <v>ML</v>
          </cell>
          <cell r="D649">
            <v>0</v>
          </cell>
        </row>
        <row r="650">
          <cell r="A650" t="str">
            <v>1.4.34</v>
          </cell>
          <cell r="B650" t="str">
            <v>ALFAGIA EN CONCRETO E=0.15mts. 17.5 MPa - (2500 PSI) INC. REFUERZO</v>
          </cell>
          <cell r="C650" t="str">
            <v>ML</v>
          </cell>
          <cell r="D650">
            <v>0</v>
          </cell>
        </row>
        <row r="651">
          <cell r="A651" t="str">
            <v>1.4.35</v>
          </cell>
          <cell r="B651" t="str">
            <v>ALFAGIA EN CONCRETO E=0.25mts. 17.5 MPa - (2500 PSI) INC. REFUERZO</v>
          </cell>
          <cell r="C651" t="str">
            <v>ML</v>
          </cell>
          <cell r="D651">
            <v>0</v>
          </cell>
        </row>
        <row r="652">
          <cell r="A652" t="str">
            <v>1.4.36</v>
          </cell>
          <cell r="B652" t="str">
            <v>MESONES EN CONCRETO A=0.60 mts. 17.5 MPa - (3500PSI) INC. REFUERZO</v>
          </cell>
          <cell r="C652" t="str">
            <v>M2</v>
          </cell>
          <cell r="D652">
            <v>0</v>
          </cell>
        </row>
        <row r="653">
          <cell r="A653" t="str">
            <v>1.4.37</v>
          </cell>
          <cell r="B653" t="str">
            <v>ALFAGIA LADRILLO PRENSADO MAGUNCIA</v>
          </cell>
          <cell r="C653" t="str">
            <v>ML</v>
          </cell>
          <cell r="D653">
            <v>0</v>
          </cell>
        </row>
        <row r="654">
          <cell r="A654" t="str">
            <v>1.4.38</v>
          </cell>
          <cell r="B654" t="str">
            <v>PASAMANOS EN CONCRETO 17.5 MPA (2500 PSI) INC. REFUERZO</v>
          </cell>
          <cell r="C654" t="str">
            <v>ML</v>
          </cell>
          <cell r="D654">
            <v>0</v>
          </cell>
        </row>
        <row r="655">
          <cell r="A655" t="str">
            <v>1.4.39</v>
          </cell>
          <cell r="B655" t="str">
            <v>LAVADA DE FACHADA INC. ACIDO MURIATICO</v>
          </cell>
          <cell r="C655" t="str">
            <v>M2</v>
          </cell>
          <cell r="D655">
            <v>0</v>
          </cell>
        </row>
        <row r="656">
          <cell r="A656" t="str">
            <v>1.5.2</v>
          </cell>
          <cell r="B656" t="str">
            <v>ASEO GENERAL</v>
          </cell>
          <cell r="C656" t="str">
            <v>M2</v>
          </cell>
          <cell r="D656">
            <v>0</v>
          </cell>
        </row>
        <row r="657">
          <cell r="A657" t="str">
            <v>1.5.3</v>
          </cell>
          <cell r="B657" t="str">
            <v>ENTRAMADO MADERA CIELO RASO</v>
          </cell>
          <cell r="C657" t="str">
            <v>M2</v>
          </cell>
          <cell r="D657">
            <v>0</v>
          </cell>
        </row>
        <row r="658">
          <cell r="A658" t="str">
            <v>1.5.4</v>
          </cell>
          <cell r="B658" t="str">
            <v>GUADUA BAJO ENTRAMADO</v>
          </cell>
          <cell r="C658" t="str">
            <v>M2</v>
          </cell>
          <cell r="D658">
            <v>0</v>
          </cell>
        </row>
        <row r="659">
          <cell r="A659" t="str">
            <v>1.5.5</v>
          </cell>
          <cell r="B659" t="str">
            <v>MALLA BAJO ENTRAMADO</v>
          </cell>
          <cell r="C659" t="str">
            <v>M2</v>
          </cell>
          <cell r="D659">
            <v>0</v>
          </cell>
        </row>
        <row r="660">
          <cell r="A660" t="str">
            <v>1.5.6</v>
          </cell>
          <cell r="B660" t="str">
            <v>PAÑETE BAJO MALLA 1:5</v>
          </cell>
          <cell r="C660" t="str">
            <v>M2</v>
          </cell>
          <cell r="D660">
            <v>0</v>
          </cell>
        </row>
        <row r="661">
          <cell r="A661" t="str">
            <v>1.5.7</v>
          </cell>
          <cell r="B661" t="str">
            <v>PAÑETE BAJO MALLA 1:6</v>
          </cell>
          <cell r="C661" t="str">
            <v>M2</v>
          </cell>
          <cell r="D661">
            <v>0</v>
          </cell>
        </row>
        <row r="662">
          <cell r="A662" t="str">
            <v>1.5.8</v>
          </cell>
          <cell r="B662" t="str">
            <v xml:space="preserve"> PAÑETE RUSTICO PLACAS 1:5</v>
          </cell>
          <cell r="C662" t="str">
            <v>M2</v>
          </cell>
          <cell r="D662">
            <v>0</v>
          </cell>
        </row>
        <row r="663">
          <cell r="A663" t="str">
            <v>1.5.10</v>
          </cell>
          <cell r="B663" t="str">
            <v xml:space="preserve"> PAÑETE LISO MUROS  1:5</v>
          </cell>
          <cell r="C663" t="str">
            <v>M2</v>
          </cell>
          <cell r="D663">
            <v>0</v>
          </cell>
        </row>
        <row r="664">
          <cell r="A664" t="str">
            <v>1.5.11</v>
          </cell>
          <cell r="B664" t="str">
            <v xml:space="preserve"> PAÑETE LISO BAJO PLACA 1.4</v>
          </cell>
          <cell r="C664" t="str">
            <v>M2</v>
          </cell>
          <cell r="D664">
            <v>0</v>
          </cell>
        </row>
        <row r="665">
          <cell r="A665" t="str">
            <v>1.5.12</v>
          </cell>
          <cell r="B665" t="str">
            <v xml:space="preserve"> PAÑETE RUSTICO MUROS 1:5</v>
          </cell>
          <cell r="C665" t="str">
            <v>M2</v>
          </cell>
          <cell r="D665">
            <v>0</v>
          </cell>
        </row>
        <row r="666">
          <cell r="A666" t="str">
            <v>1.5.13</v>
          </cell>
          <cell r="B666" t="str">
            <v>PAÑETE LISO BAJO MALLA 1:4</v>
          </cell>
          <cell r="C666" t="str">
            <v>M2</v>
          </cell>
          <cell r="D666">
            <v>0</v>
          </cell>
        </row>
        <row r="667">
          <cell r="A667" t="str">
            <v>1.5.14</v>
          </cell>
          <cell r="B667" t="str">
            <v>PAÑETE RUSTICO PLACAS  1:5</v>
          </cell>
          <cell r="C667" t="str">
            <v>M2</v>
          </cell>
          <cell r="D667">
            <v>0</v>
          </cell>
        </row>
        <row r="668">
          <cell r="A668" t="str">
            <v>1.5.15</v>
          </cell>
          <cell r="B668" t="str">
            <v>PAÑETE LISO CULATAS  1:4</v>
          </cell>
          <cell r="C668" t="str">
            <v>M2</v>
          </cell>
          <cell r="D668">
            <v>0</v>
          </cell>
        </row>
        <row r="669">
          <cell r="A669" t="str">
            <v>1.5.16</v>
          </cell>
          <cell r="B669" t="str">
            <v>PAÑETE LISO CULATAS  1:5</v>
          </cell>
          <cell r="C669" t="str">
            <v>M2</v>
          </cell>
          <cell r="D669">
            <v>0</v>
          </cell>
        </row>
        <row r="670">
          <cell r="A670" t="str">
            <v>1.5.18</v>
          </cell>
          <cell r="B670" t="str">
            <v>GOTERAS</v>
          </cell>
          <cell r="C670" t="str">
            <v>ML</v>
          </cell>
          <cell r="D670">
            <v>0</v>
          </cell>
        </row>
        <row r="671">
          <cell r="A671" t="str">
            <v>1.6.1</v>
          </cell>
          <cell r="B671" t="str">
            <v>TUBERIA PVC DRENAJES  D= 6`` CON HIDROSELLO</v>
          </cell>
          <cell r="C671" t="str">
            <v>ML</v>
          </cell>
          <cell r="D671">
            <v>0</v>
          </cell>
        </row>
        <row r="672">
          <cell r="A672" t="str">
            <v>1.6.2</v>
          </cell>
          <cell r="B672" t="str">
            <v>TUBERIA DE 4`` PVC AN</v>
          </cell>
          <cell r="C672" t="str">
            <v>ML</v>
          </cell>
          <cell r="D672">
            <v>0</v>
          </cell>
        </row>
        <row r="673">
          <cell r="A673" t="str">
            <v>1.6.3</v>
          </cell>
          <cell r="B673" t="str">
            <v>TUBERIA DE 6`` PVC AN</v>
          </cell>
          <cell r="C673" t="str">
            <v>ML</v>
          </cell>
          <cell r="D673">
            <v>0</v>
          </cell>
        </row>
        <row r="674">
          <cell r="A674" t="str">
            <v>1.6.4</v>
          </cell>
          <cell r="B674" t="str">
            <v>ACCESORIO SIFON EN PVC 135  4``</v>
          </cell>
          <cell r="C674" t="str">
            <v>UN</v>
          </cell>
          <cell r="D674">
            <v>0</v>
          </cell>
        </row>
        <row r="675">
          <cell r="A675" t="str">
            <v>1.6.5</v>
          </cell>
          <cell r="B675" t="str">
            <v>ACCESORIO CODO 90° 1/4 CXC SANITARIO  EN PVC  6``</v>
          </cell>
          <cell r="C675" t="str">
            <v>UN</v>
          </cell>
          <cell r="D675">
            <v>0</v>
          </cell>
        </row>
        <row r="676">
          <cell r="A676" t="str">
            <v>1.6.6</v>
          </cell>
          <cell r="B676" t="str">
            <v>REGISTROS 3/4`` EN  BRONCE</v>
          </cell>
          <cell r="C676" t="str">
            <v>UN</v>
          </cell>
          <cell r="D676">
            <v>0</v>
          </cell>
        </row>
        <row r="677">
          <cell r="A677" t="str">
            <v>1.6.7</v>
          </cell>
          <cell r="B677" t="str">
            <v>REGISTROS 1`` EN BRONCE</v>
          </cell>
          <cell r="C677" t="str">
            <v>UN</v>
          </cell>
          <cell r="D677">
            <v>0</v>
          </cell>
        </row>
        <row r="678">
          <cell r="A678" t="str">
            <v>1.6.8</v>
          </cell>
          <cell r="B678" t="str">
            <v xml:space="preserve">SUMINISTRO E INSTALACIÓN DE ACOMETIDA 2" X 1/2" INCLUYE TUBERÍA PF + UAD 1/2", REGISTRO DE CORTE, COLLAR DERIVACIÓN Y ACCESORIOS </v>
          </cell>
          <cell r="C678" t="str">
            <v>UN</v>
          </cell>
          <cell r="D678">
            <v>0</v>
          </cell>
        </row>
        <row r="679">
          <cell r="A679" t="str">
            <v>1.6.9</v>
          </cell>
          <cell r="B679" t="str">
            <v xml:space="preserve">SUMINISTRO E INSTALACIÓN DE ACOMETIDA 3" X 1/2" INCLUYE TUBERÍA PF + UAD 1/2", REGISTRO DE CORTE, COLLAR DERIVACIÓN Y ACCESORIOS COMPLEMENTARIOS PARA SU CONEXIÓN.  </v>
          </cell>
          <cell r="C679" t="str">
            <v>UN</v>
          </cell>
          <cell r="D679">
            <v>0</v>
          </cell>
        </row>
        <row r="680">
          <cell r="A680" t="str">
            <v>1.6.10</v>
          </cell>
          <cell r="B680" t="str">
            <v xml:space="preserve">SUMINISTRO E INSTALACIÓN DE ACOMETIDA 3" X  3/4"  INCLUYE TUBERÍA PF + UAD  3/4" , REGISTRO DE CORTE, COLLAR DERIVACIÓN Y ACCESORIOS COMPLEMENTARIOS PARA SU CONEXIÓN.  </v>
          </cell>
          <cell r="C680" t="str">
            <v>UN</v>
          </cell>
          <cell r="D680">
            <v>0</v>
          </cell>
        </row>
        <row r="681">
          <cell r="A681" t="str">
            <v>1.6.11</v>
          </cell>
          <cell r="B681" t="str">
            <v xml:space="preserve"> SUMINISTRO E INSTALACIÓN DE ACOMETIDA 2" X  3/4"  INCLUYE TUBERÍA PF + UAD  3/4" , REGISTRO DE CORTE, COLLAR DERIVACIÓN Y ACCESORIOS COMPLEMENTARIOS PARA SU CONEXIÓN.  </v>
          </cell>
          <cell r="C681" t="str">
            <v>UN</v>
          </cell>
          <cell r="D681">
            <v>0</v>
          </cell>
        </row>
        <row r="682">
          <cell r="A682" t="str">
            <v>1.6.12</v>
          </cell>
          <cell r="B682" t="str">
            <v>RED SUMINISTRO TUBERIA PVC-P 1/2" RDE 9</v>
          </cell>
          <cell r="C682" t="str">
            <v>ML</v>
          </cell>
          <cell r="D682">
            <v>0</v>
          </cell>
        </row>
        <row r="683">
          <cell r="A683" t="str">
            <v>1.6.13</v>
          </cell>
          <cell r="B683" t="str">
            <v>RED SUMINISTRO PVC-P 3/4" RDE 11</v>
          </cell>
          <cell r="C683" t="str">
            <v>ML</v>
          </cell>
          <cell r="D683">
            <v>0</v>
          </cell>
        </row>
        <row r="684">
          <cell r="A684" t="str">
            <v>1.6.14</v>
          </cell>
          <cell r="B684" t="str">
            <v xml:space="preserve"> RED SUMINISTRO PVC 1" RDE 13.5</v>
          </cell>
          <cell r="C684" t="str">
            <v>ML</v>
          </cell>
          <cell r="D684">
            <v>0</v>
          </cell>
        </row>
        <row r="685">
          <cell r="A685" t="str">
            <v>1.6.15</v>
          </cell>
          <cell r="B685" t="str">
            <v>RED SUMINISTRO CPVC 1/2"  A.CAL. 82°C  100 PSI</v>
          </cell>
          <cell r="C685" t="str">
            <v>ML</v>
          </cell>
          <cell r="D685">
            <v>0</v>
          </cell>
        </row>
        <row r="686">
          <cell r="A686" t="str">
            <v>1.6.16</v>
          </cell>
          <cell r="B686" t="str">
            <v xml:space="preserve"> RED SUMINISTRO CPVC 3/4"  A.C. 82°C  100 PSI</v>
          </cell>
          <cell r="C686" t="str">
            <v>ML</v>
          </cell>
          <cell r="D686">
            <v>0</v>
          </cell>
        </row>
        <row r="687">
          <cell r="A687" t="str">
            <v>1.6.17</v>
          </cell>
          <cell r="B687" t="str">
            <v xml:space="preserve"> PUNTO AGUA FRIA PVC-P 1"  PARAL DE TECHO</v>
          </cell>
          <cell r="C687" t="str">
            <v>UN</v>
          </cell>
          <cell r="D687">
            <v>0</v>
          </cell>
        </row>
        <row r="688">
          <cell r="A688" t="str">
            <v>1.6.18</v>
          </cell>
          <cell r="B688" t="str">
            <v xml:space="preserve"> PUNTO AGUA CALIENTE CPVC 1/2"  PARAL DE TECHO</v>
          </cell>
          <cell r="C688" t="str">
            <v>UN</v>
          </cell>
          <cell r="D688">
            <v>0</v>
          </cell>
        </row>
        <row r="689">
          <cell r="A689" t="str">
            <v>1.6.19</v>
          </cell>
          <cell r="B689" t="str">
            <v>BAJANTE DE AGUA LLUVIA. PVC. 3.</v>
          </cell>
          <cell r="C689" t="str">
            <v>ML</v>
          </cell>
          <cell r="D689">
            <v>0</v>
          </cell>
        </row>
        <row r="690">
          <cell r="A690" t="str">
            <v>1.6.20</v>
          </cell>
          <cell r="B690" t="str">
            <v xml:space="preserve"> BAJANTE DE AGUA LLUVIA PVC 4"</v>
          </cell>
          <cell r="C690" t="str">
            <v>ML</v>
          </cell>
          <cell r="D690">
            <v>0</v>
          </cell>
        </row>
        <row r="691">
          <cell r="A691" t="str">
            <v>1.6.21</v>
          </cell>
          <cell r="B691" t="str">
            <v>BAJANTE DE AGUA NEGRA PVC 3"</v>
          </cell>
          <cell r="C691" t="str">
            <v>ML</v>
          </cell>
          <cell r="D691">
            <v>0</v>
          </cell>
        </row>
        <row r="692">
          <cell r="A692" t="str">
            <v>1.6.22</v>
          </cell>
          <cell r="B692" t="str">
            <v>BAJANTE DE AGUA NEGRA PVC 4"</v>
          </cell>
          <cell r="C692" t="str">
            <v>ML</v>
          </cell>
          <cell r="D692">
            <v>0</v>
          </cell>
        </row>
        <row r="693">
          <cell r="A693" t="str">
            <v>1.6.23</v>
          </cell>
          <cell r="B693" t="str">
            <v xml:space="preserve">  BAJANTE DE AGUA NEGRA PVC 6"</v>
          </cell>
          <cell r="C693" t="str">
            <v>ML</v>
          </cell>
          <cell r="D693">
            <v>0</v>
          </cell>
        </row>
        <row r="694">
          <cell r="A694" t="str">
            <v>1.6.24</v>
          </cell>
          <cell r="B694" t="str">
            <v xml:space="preserve"> SUMINISTRO E INSTALACIÓN TANQUE ELEVADO PVC 250 LTS.  INCLUYE  ACCESORIOS</v>
          </cell>
          <cell r="C694" t="str">
            <v>UN</v>
          </cell>
          <cell r="D694">
            <v>0</v>
          </cell>
        </row>
        <row r="695">
          <cell r="A695" t="str">
            <v>1.6.25</v>
          </cell>
          <cell r="B695" t="str">
            <v>SALIDA SANITARIA PVC  3"</v>
          </cell>
          <cell r="C695" t="str">
            <v>UN</v>
          </cell>
          <cell r="D695">
            <v>0</v>
          </cell>
        </row>
        <row r="696">
          <cell r="A696" t="str">
            <v>1.6.28</v>
          </cell>
          <cell r="B696" t="str">
            <v>BAJANTE  PVC 3"</v>
          </cell>
          <cell r="C696" t="str">
            <v>ML</v>
          </cell>
          <cell r="D696">
            <v>0</v>
          </cell>
        </row>
        <row r="697">
          <cell r="A697" t="str">
            <v>1.6.29</v>
          </cell>
          <cell r="B697" t="str">
            <v>CHEQUE  RED-WHITE  1"</v>
          </cell>
          <cell r="C697" t="str">
            <v>UN</v>
          </cell>
          <cell r="D697">
            <v>0</v>
          </cell>
        </row>
        <row r="698">
          <cell r="A698" t="str">
            <v>1.6.30</v>
          </cell>
          <cell r="B698" t="str">
            <v xml:space="preserve"> CHEQUE   RED-W HITE   1 1/2"</v>
          </cell>
          <cell r="C698" t="str">
            <v>UN</v>
          </cell>
          <cell r="D698">
            <v>0</v>
          </cell>
        </row>
        <row r="699">
          <cell r="A699" t="str">
            <v>1.6.31</v>
          </cell>
          <cell r="B699" t="str">
            <v xml:space="preserve"> REVENTILACION  PVC 3"</v>
          </cell>
          <cell r="C699" t="str">
            <v>ML</v>
          </cell>
          <cell r="D699">
            <v>0</v>
          </cell>
        </row>
        <row r="700">
          <cell r="A700" t="str">
            <v>1.6.32</v>
          </cell>
          <cell r="B700" t="str">
            <v>REGISTRO CORTINA  ROSCADO RED-WHITE  1/2"</v>
          </cell>
          <cell r="C700" t="str">
            <v>UN</v>
          </cell>
          <cell r="D700">
            <v>0</v>
          </cell>
        </row>
        <row r="701">
          <cell r="A701" t="str">
            <v>1.6.33</v>
          </cell>
          <cell r="B701" t="str">
            <v>RED SUMINISTRO PARA GAS EXTERIOR</v>
          </cell>
          <cell r="C701" t="str">
            <v>ML</v>
          </cell>
          <cell r="D701">
            <v>0</v>
          </cell>
        </row>
        <row r="702">
          <cell r="A702" t="str">
            <v>1.6.34</v>
          </cell>
          <cell r="B702" t="str">
            <v>RED SUMINISTRO GALVANIZADA 1/2"</v>
          </cell>
          <cell r="C702" t="str">
            <v>ML</v>
          </cell>
          <cell r="D702">
            <v>0</v>
          </cell>
        </row>
        <row r="703">
          <cell r="A703" t="str">
            <v>1.6.35</v>
          </cell>
          <cell r="B703" t="str">
            <v>RED SUMINISTRO GALVANIZADA 3/4"</v>
          </cell>
          <cell r="C703" t="str">
            <v>ML</v>
          </cell>
          <cell r="D703">
            <v>0</v>
          </cell>
        </row>
        <row r="704">
          <cell r="A704" t="str">
            <v>1.6.36</v>
          </cell>
          <cell r="B704" t="str">
            <v xml:space="preserve"> PUNTO SUMINISTRO GALVANIZADO</v>
          </cell>
          <cell r="C704" t="str">
            <v>UN</v>
          </cell>
          <cell r="D704">
            <v>0</v>
          </cell>
        </row>
        <row r="705">
          <cell r="A705" t="str">
            <v>1.6.37</v>
          </cell>
          <cell r="B705" t="str">
            <v xml:space="preserve"> INSTALACION LAVAMANOS Y SANITARIOS</v>
          </cell>
          <cell r="C705" t="str">
            <v>UN</v>
          </cell>
          <cell r="D705">
            <v>0</v>
          </cell>
        </row>
        <row r="706">
          <cell r="A706" t="str">
            <v>1.6.38</v>
          </cell>
          <cell r="B706" t="str">
            <v>SUMINISTRO E INSTALACIÓN TANQUE ELEVADO PVC 500 LTS. INC. ACCESORIOS</v>
          </cell>
          <cell r="C706" t="str">
            <v>UN</v>
          </cell>
          <cell r="D706">
            <v>0</v>
          </cell>
        </row>
        <row r="707">
          <cell r="A707" t="str">
            <v>1.6.39</v>
          </cell>
          <cell r="B707" t="str">
            <v>SUMINISTRO E INSTALACIÓN TANQUE ELEVADO PVC 1000 LTS. INC. ACCESORIOS</v>
          </cell>
          <cell r="C707" t="str">
            <v>UN</v>
          </cell>
          <cell r="D707">
            <v>0</v>
          </cell>
        </row>
        <row r="708">
          <cell r="A708" t="str">
            <v>1.6.40</v>
          </cell>
          <cell r="B708" t="str">
            <v>SUMINISTRO E INSTALACIÓN TANQUE ELEVADO PVC 2000 LTS. INC. ACCESORIOS</v>
          </cell>
          <cell r="C708" t="str">
            <v>UN</v>
          </cell>
          <cell r="D708">
            <v>0</v>
          </cell>
        </row>
        <row r="709">
          <cell r="A709" t="str">
            <v>1.6.41</v>
          </cell>
          <cell r="B709" t="str">
            <v>SUMINISTRO E INSTALACIÓN TANQUE ELEVADO PVC 5000 LTS. INC. ACCESORIOS</v>
          </cell>
          <cell r="C709" t="str">
            <v>UN</v>
          </cell>
          <cell r="D709">
            <v>0</v>
          </cell>
        </row>
        <row r="710">
          <cell r="A710" t="str">
            <v>1.6.42</v>
          </cell>
          <cell r="B710" t="str">
            <v xml:space="preserve"> CONEXIÓN TANQUE ELEVADO PVC 2" INCLUY. VALVULA Y REGISTRO</v>
          </cell>
          <cell r="C710" t="str">
            <v>UN</v>
          </cell>
          <cell r="D710">
            <v>0</v>
          </cell>
        </row>
        <row r="711">
          <cell r="A711" t="str">
            <v>1.9.1</v>
          </cell>
          <cell r="B711" t="str">
            <v>ADHERENTE EPOXICO SIKADUR 32</v>
          </cell>
          <cell r="C711" t="str">
            <v>M2</v>
          </cell>
          <cell r="D711">
            <v>0</v>
          </cell>
        </row>
        <row r="712">
          <cell r="A712" t="str">
            <v>1.9.2</v>
          </cell>
          <cell r="B712" t="str">
            <v xml:space="preserve"> ESTUCO MUROS</v>
          </cell>
          <cell r="C712" t="str">
            <v>M2</v>
          </cell>
          <cell r="D712">
            <v>0</v>
          </cell>
        </row>
        <row r="713">
          <cell r="A713" t="str">
            <v>1.9.3</v>
          </cell>
          <cell r="B713">
            <v>0</v>
          </cell>
          <cell r="C713">
            <v>0</v>
          </cell>
          <cell r="D713">
            <v>0</v>
          </cell>
        </row>
        <row r="714">
          <cell r="A714" t="str">
            <v>1.9.4</v>
          </cell>
          <cell r="B714" t="str">
            <v>VINILO TIPO II SOBRE PAÑETE DOS MANOS EN MUROS</v>
          </cell>
          <cell r="C714" t="str">
            <v>M2</v>
          </cell>
          <cell r="D714">
            <v>0</v>
          </cell>
        </row>
        <row r="715">
          <cell r="A715" t="str">
            <v>1.9.5</v>
          </cell>
          <cell r="B715" t="str">
            <v>CARBURO SOBRE PAÑETE EN MUROS</v>
          </cell>
          <cell r="C715" t="str">
            <v>M2</v>
          </cell>
          <cell r="D715">
            <v>0</v>
          </cell>
        </row>
        <row r="716">
          <cell r="A716" t="str">
            <v>1.9.6</v>
          </cell>
          <cell r="B716" t="str">
            <v>MARMOLINA SOBRE PAÑETE.</v>
          </cell>
          <cell r="C716" t="str">
            <v>M2</v>
          </cell>
          <cell r="D716">
            <v>0</v>
          </cell>
        </row>
        <row r="717">
          <cell r="A717" t="str">
            <v>1.9.7</v>
          </cell>
          <cell r="B717" t="str">
            <v>ESTUCO BAJO PLACA</v>
          </cell>
          <cell r="C717" t="str">
            <v>M2</v>
          </cell>
          <cell r="D717">
            <v>0</v>
          </cell>
        </row>
        <row r="718">
          <cell r="A718" t="str">
            <v>1.9.8</v>
          </cell>
          <cell r="B718" t="str">
            <v xml:space="preserve"> ESTUCO Y VINILO TRES MANOS BAJO PLACA</v>
          </cell>
          <cell r="C718" t="str">
            <v>M2</v>
          </cell>
          <cell r="D718">
            <v>0</v>
          </cell>
        </row>
        <row r="719">
          <cell r="A719" t="str">
            <v>1.9.9</v>
          </cell>
          <cell r="B719" t="str">
            <v xml:space="preserve"> VINILO TIPO II SOBRE PAÑETE DOS MANOS BAJO PLACA</v>
          </cell>
          <cell r="C719" t="str">
            <v>M2</v>
          </cell>
          <cell r="D719">
            <v>0</v>
          </cell>
        </row>
        <row r="720">
          <cell r="A720" t="str">
            <v>1.9.10</v>
          </cell>
          <cell r="B720" t="str">
            <v>CARBURO SOBRE PAÑETE BAJO PLACA</v>
          </cell>
          <cell r="C720" t="str">
            <v>M2</v>
          </cell>
          <cell r="D720">
            <v>0</v>
          </cell>
        </row>
        <row r="721">
          <cell r="A721" t="str">
            <v>1.9.11</v>
          </cell>
          <cell r="B721" t="str">
            <v xml:space="preserve"> ESMALTE MARCOS LAMINA 3 MANOS</v>
          </cell>
          <cell r="C721" t="str">
            <v>ML</v>
          </cell>
          <cell r="D721">
            <v>0</v>
          </cell>
        </row>
        <row r="722">
          <cell r="A722" t="str">
            <v>1.9.12</v>
          </cell>
          <cell r="B722" t="str">
            <v>ESMALTE MADERA LLENA 3 MANOS</v>
          </cell>
          <cell r="C722" t="str">
            <v>M2</v>
          </cell>
          <cell r="D722">
            <v>0</v>
          </cell>
        </row>
        <row r="723">
          <cell r="A723" t="str">
            <v>1.9.13</v>
          </cell>
          <cell r="B723" t="str">
            <v xml:space="preserve"> ESMALTE MADERA LINEAL 3 MANOS</v>
          </cell>
          <cell r="C723" t="str">
            <v>ML</v>
          </cell>
          <cell r="D723">
            <v>0</v>
          </cell>
        </row>
        <row r="724">
          <cell r="A724" t="str">
            <v>1.9.14</v>
          </cell>
          <cell r="B724" t="str">
            <v>ESMALTE LAMINA LLENA 3 MANOS</v>
          </cell>
          <cell r="C724" t="str">
            <v>M2</v>
          </cell>
          <cell r="D724">
            <v>0</v>
          </cell>
        </row>
        <row r="725">
          <cell r="A725" t="str">
            <v>1.9.15</v>
          </cell>
          <cell r="B725" t="str">
            <v>ESMALTE LAMINA LINEAL 3 MANOS</v>
          </cell>
          <cell r="C725" t="str">
            <v>ML</v>
          </cell>
          <cell r="D725">
            <v>0</v>
          </cell>
        </row>
        <row r="726">
          <cell r="A726" t="str">
            <v>1.9.16</v>
          </cell>
          <cell r="B726" t="str">
            <v>ESMALTE MARCOS MADERA 3 MANOS</v>
          </cell>
          <cell r="C726" t="str">
            <v>ML</v>
          </cell>
          <cell r="D726">
            <v>0</v>
          </cell>
        </row>
        <row r="727">
          <cell r="A727" t="str">
            <v>1.9.17</v>
          </cell>
          <cell r="B727" t="str">
            <v xml:space="preserve"> FILOS Y DILATACIONES EN ESTUCO</v>
          </cell>
          <cell r="C727" t="str">
            <v>ML</v>
          </cell>
          <cell r="D727">
            <v>0</v>
          </cell>
        </row>
        <row r="728">
          <cell r="A728" t="str">
            <v>1.9.18</v>
          </cell>
          <cell r="B728" t="str">
            <v>MARMOPLAST FACHADA</v>
          </cell>
          <cell r="C728" t="str">
            <v>M2</v>
          </cell>
          <cell r="D728">
            <v>0</v>
          </cell>
        </row>
        <row r="729">
          <cell r="A729" t="str">
            <v>1.9.19</v>
          </cell>
          <cell r="B729" t="str">
            <v>SICOPLAST FACHADA</v>
          </cell>
          <cell r="C729" t="str">
            <v>M2</v>
          </cell>
          <cell r="D729">
            <v>0</v>
          </cell>
        </row>
        <row r="730">
          <cell r="A730" t="str">
            <v>1.9.20</v>
          </cell>
          <cell r="B730" t="str">
            <v>PINTURA FACHADA</v>
          </cell>
          <cell r="C730" t="str">
            <v>M2</v>
          </cell>
          <cell r="D730">
            <v>0</v>
          </cell>
        </row>
        <row r="731">
          <cell r="A731" t="str">
            <v>1.9.21</v>
          </cell>
          <cell r="B731" t="str">
            <v xml:space="preserve"> TINTILLA SOBRE MADERA LLENA</v>
          </cell>
          <cell r="C731" t="str">
            <v>M2</v>
          </cell>
          <cell r="D731">
            <v>0</v>
          </cell>
        </row>
        <row r="732">
          <cell r="A732" t="str">
            <v>1.9.22</v>
          </cell>
          <cell r="B732" t="str">
            <v xml:space="preserve"> TINTILLA SOBRE MADERA LINEAL</v>
          </cell>
          <cell r="C732" t="str">
            <v>ML</v>
          </cell>
          <cell r="D732">
            <v>0</v>
          </cell>
        </row>
        <row r="733">
          <cell r="A733" t="str">
            <v>1.9.23</v>
          </cell>
          <cell r="B733" t="str">
            <v>TINTILLA SOBRE MUEBLES</v>
          </cell>
          <cell r="C733" t="str">
            <v>ML</v>
          </cell>
          <cell r="D733">
            <v>0</v>
          </cell>
        </row>
        <row r="734">
          <cell r="A734" t="str">
            <v>1.10.1</v>
          </cell>
          <cell r="B734" t="str">
            <v>MURETE DUCHA  0.20 X 0.30</v>
          </cell>
          <cell r="C734" t="str">
            <v>ML</v>
          </cell>
          <cell r="D734">
            <v>0</v>
          </cell>
        </row>
        <row r="735">
          <cell r="A735" t="str">
            <v>1.10.2</v>
          </cell>
          <cell r="B735" t="str">
            <v>ENCHAPE EN PORCELANA OLIMPIA 20X20 O SIMILAR</v>
          </cell>
          <cell r="C735" t="str">
            <v>M2</v>
          </cell>
          <cell r="D735">
            <v>0</v>
          </cell>
        </row>
        <row r="736">
          <cell r="A736" t="str">
            <v>1.10.3</v>
          </cell>
          <cell r="B736" t="str">
            <v xml:space="preserve"> MURETE DUCHA  0.10 X 0.20</v>
          </cell>
          <cell r="C736" t="str">
            <v>ML</v>
          </cell>
          <cell r="D736">
            <v>0</v>
          </cell>
        </row>
        <row r="737">
          <cell r="A737" t="str">
            <v>1.10.4</v>
          </cell>
          <cell r="B737" t="str">
            <v>ENCHAPE EN PORCELANA ATLANTIS O SIMILAR 20*20</v>
          </cell>
          <cell r="C737" t="str">
            <v>M2</v>
          </cell>
          <cell r="D737">
            <v>0</v>
          </cell>
        </row>
        <row r="738">
          <cell r="A738" t="str">
            <v>1.10.5</v>
          </cell>
          <cell r="B738" t="str">
            <v>ESPACATO TRAVERTINO</v>
          </cell>
          <cell r="C738" t="str">
            <v>M2</v>
          </cell>
          <cell r="D738">
            <v>0</v>
          </cell>
        </row>
        <row r="739">
          <cell r="A739" t="str">
            <v>1.10.6</v>
          </cell>
          <cell r="B739" t="str">
            <v>INCRUSTACIONES 3 PIEZAS EN PORCELANA COLOR BLANCO</v>
          </cell>
          <cell r="C739" t="str">
            <v>JGO</v>
          </cell>
          <cell r="D739">
            <v>0</v>
          </cell>
        </row>
        <row r="740">
          <cell r="A740" t="str">
            <v>1.10.7</v>
          </cell>
          <cell r="B740" t="str">
            <v>INCRUSTACIONES 6 PIEZAS EN PORCELANA COLOR BLANCO</v>
          </cell>
          <cell r="C740" t="str">
            <v>JGO</v>
          </cell>
          <cell r="D740">
            <v>0</v>
          </cell>
        </row>
        <row r="741">
          <cell r="A741" t="str">
            <v>1.10.8</v>
          </cell>
          <cell r="B741" t="str">
            <v xml:space="preserve"> INCRUSTACIONES 8 PIEZAS EN PORCELANA COLOR BLANCO</v>
          </cell>
          <cell r="C741" t="str">
            <v>JGO</v>
          </cell>
          <cell r="D741">
            <v>0</v>
          </cell>
        </row>
        <row r="742">
          <cell r="A742" t="str">
            <v>1.10.9</v>
          </cell>
          <cell r="B742" t="str">
            <v>ENCHAPE EN PIEDRA CREMA</v>
          </cell>
          <cell r="C742" t="str">
            <v>M2</v>
          </cell>
          <cell r="D742">
            <v>0</v>
          </cell>
        </row>
        <row r="743">
          <cell r="A743" t="str">
            <v>1.10.10</v>
          </cell>
          <cell r="B743" t="str">
            <v>ENCHAPE EN PIEDRA MUÑECA</v>
          </cell>
          <cell r="C743" t="str">
            <v>M2</v>
          </cell>
          <cell r="D743">
            <v>0</v>
          </cell>
        </row>
        <row r="744">
          <cell r="A744" t="str">
            <v>1.10.11</v>
          </cell>
          <cell r="B744" t="str">
            <v>ENCHAPE EN PIEDRA SANTA ROSEÑA O SIMILAR</v>
          </cell>
          <cell r="C744" t="str">
            <v>M2</v>
          </cell>
          <cell r="D744">
            <v>0</v>
          </cell>
        </row>
        <row r="745">
          <cell r="A745" t="str">
            <v>1.10.14</v>
          </cell>
          <cell r="B745" t="str">
            <v>REJILLAS DE PISO SOSCO 4*4*3 ALUMINIO</v>
          </cell>
          <cell r="C745" t="str">
            <v>UN</v>
          </cell>
          <cell r="D745">
            <v>0</v>
          </cell>
        </row>
        <row r="746">
          <cell r="A746" t="str">
            <v>1.10.15</v>
          </cell>
          <cell r="B746" t="str">
            <v>REJILLAS DE PISO SOSCO 5*5*4 ALUMINIO</v>
          </cell>
          <cell r="C746" t="str">
            <v>UN</v>
          </cell>
          <cell r="D746">
            <v>0</v>
          </cell>
        </row>
        <row r="747">
          <cell r="A747" t="str">
            <v>1.10.16</v>
          </cell>
          <cell r="B747" t="str">
            <v>REJILLAS PLANA BRONCE 20*20</v>
          </cell>
          <cell r="C747" t="str">
            <v>UN</v>
          </cell>
          <cell r="D747">
            <v>0</v>
          </cell>
        </row>
        <row r="748">
          <cell r="A748" t="str">
            <v>1.10.17</v>
          </cell>
          <cell r="B748" t="str">
            <v>REJILLAS PLASTICAS SOSCO 4*4*3</v>
          </cell>
          <cell r="C748" t="str">
            <v>UN</v>
          </cell>
          <cell r="D748">
            <v>0</v>
          </cell>
        </row>
        <row r="749">
          <cell r="A749" t="str">
            <v>1.10.18</v>
          </cell>
          <cell r="B749" t="str">
            <v>REJILLAS PLASTICA SOSCO 5*3</v>
          </cell>
          <cell r="C749" t="str">
            <v>UN</v>
          </cell>
          <cell r="D749">
            <v>0</v>
          </cell>
        </row>
        <row r="750">
          <cell r="A750" t="str">
            <v>1.10.19</v>
          </cell>
          <cell r="B750" t="str">
            <v>REJILLAS CUPULA TRAGANTE 6*4</v>
          </cell>
          <cell r="C750" t="str">
            <v>UN</v>
          </cell>
          <cell r="D750">
            <v>0</v>
          </cell>
        </row>
        <row r="751">
          <cell r="A751" t="str">
            <v>1.10.20</v>
          </cell>
          <cell r="B751" t="str">
            <v>REJILLAS CUPULA TRAGANTE 5*3</v>
          </cell>
          <cell r="C751" t="str">
            <v>UN</v>
          </cell>
          <cell r="D751">
            <v>0</v>
          </cell>
        </row>
        <row r="752">
          <cell r="A752" t="str">
            <v>1.10.21</v>
          </cell>
          <cell r="B752" t="str">
            <v>REJILLAS VENTILACION 20*20 ALUMINIO</v>
          </cell>
          <cell r="C752" t="str">
            <v>UN</v>
          </cell>
          <cell r="D752">
            <v>0</v>
          </cell>
        </row>
        <row r="753">
          <cell r="A753" t="str">
            <v>1.10.22</v>
          </cell>
          <cell r="B753" t="str">
            <v>TUBO CORTINA DUCHA</v>
          </cell>
          <cell r="C753" t="str">
            <v>UN</v>
          </cell>
          <cell r="D753">
            <v>0</v>
          </cell>
        </row>
        <row r="754">
          <cell r="A754" t="str">
            <v>1.11.1</v>
          </cell>
          <cell r="B754" t="str">
            <v>PISO TABLON GRESS 25 X 25</v>
          </cell>
          <cell r="C754" t="str">
            <v>M2</v>
          </cell>
          <cell r="D754">
            <v>0</v>
          </cell>
        </row>
        <row r="755">
          <cell r="A755" t="str">
            <v>1.11.2</v>
          </cell>
          <cell r="B755" t="str">
            <v>GUARDESCOBA EN PINO</v>
          </cell>
          <cell r="C755" t="str">
            <v>ML</v>
          </cell>
          <cell r="D755">
            <v>0</v>
          </cell>
        </row>
        <row r="756">
          <cell r="A756" t="str">
            <v>1.11.3</v>
          </cell>
          <cell r="B756" t="str">
            <v>BOCA PUERTA EN GRANITO PULIDO</v>
          </cell>
          <cell r="C756" t="str">
            <v>ML</v>
          </cell>
          <cell r="D756">
            <v>0</v>
          </cell>
        </row>
        <row r="757">
          <cell r="A757" t="str">
            <v>1.11.4</v>
          </cell>
          <cell r="B757" t="str">
            <v>BOCA PUERTA EN GRANITO SIN PULIDO</v>
          </cell>
          <cell r="C757" t="str">
            <v>ML</v>
          </cell>
          <cell r="D757">
            <v>0</v>
          </cell>
        </row>
        <row r="758">
          <cell r="A758" t="str">
            <v>1.11.5</v>
          </cell>
          <cell r="B758" t="str">
            <v>PULIDA Y DESTRONADO DE PISO EN BALDOSIN DE CEMENTO</v>
          </cell>
          <cell r="C758" t="str">
            <v>M2</v>
          </cell>
          <cell r="D758">
            <v>0</v>
          </cell>
        </row>
        <row r="759">
          <cell r="A759" t="str">
            <v>1.11.6</v>
          </cell>
          <cell r="B759" t="str">
            <v>PULIDAD DE PISO EN MARMOL</v>
          </cell>
          <cell r="C759" t="str">
            <v>M2</v>
          </cell>
          <cell r="D759">
            <v>0</v>
          </cell>
        </row>
        <row r="760">
          <cell r="A760" t="str">
            <v>1.11.7</v>
          </cell>
          <cell r="B760" t="str">
            <v>ALISTADO ENDURECIDO</v>
          </cell>
          <cell r="C760" t="str">
            <v>M2</v>
          </cell>
          <cell r="D760">
            <v>0</v>
          </cell>
        </row>
        <row r="761">
          <cell r="A761" t="str">
            <v>1.11.8</v>
          </cell>
          <cell r="B761" t="str">
            <v>ALISTADO PARA LISTÓN</v>
          </cell>
          <cell r="C761" t="str">
            <v>M2</v>
          </cell>
          <cell r="D761">
            <v>0</v>
          </cell>
        </row>
        <row r="762">
          <cell r="A762" t="str">
            <v>1.11.9</v>
          </cell>
          <cell r="B762" t="str">
            <v>ALISTADO TERRAZAS 0.08</v>
          </cell>
          <cell r="C762" t="str">
            <v>M2</v>
          </cell>
          <cell r="D762">
            <v>0</v>
          </cell>
        </row>
        <row r="763">
          <cell r="A763" t="str">
            <v>1.11.10</v>
          </cell>
          <cell r="B763" t="str">
            <v>CAÑUELA CONCRETO .20X.12</v>
          </cell>
          <cell r="C763" t="str">
            <v>ML</v>
          </cell>
          <cell r="D763">
            <v>0</v>
          </cell>
        </row>
        <row r="764">
          <cell r="A764" t="str">
            <v>1.11.11</v>
          </cell>
          <cell r="B764" t="str">
            <v>ADOQUÍN CONCRETO 6 CM</v>
          </cell>
          <cell r="C764" t="str">
            <v>M2</v>
          </cell>
          <cell r="D764">
            <v>0</v>
          </cell>
        </row>
        <row r="765">
          <cell r="A765" t="str">
            <v>1.11.12</v>
          </cell>
          <cell r="B765" t="str">
            <v>ADOQUÍN CONCRETO 8 CM</v>
          </cell>
          <cell r="C765" t="str">
            <v>M2</v>
          </cell>
          <cell r="D765">
            <v>0</v>
          </cell>
        </row>
        <row r="766">
          <cell r="A766" t="str">
            <v>1.11.13</v>
          </cell>
          <cell r="B766" t="str">
            <v>PIRLANES ALUMINIO</v>
          </cell>
          <cell r="C766" t="str">
            <v>ML</v>
          </cell>
          <cell r="D766">
            <v>0</v>
          </cell>
        </row>
        <row r="767">
          <cell r="A767" t="str">
            <v>1.11.14</v>
          </cell>
          <cell r="B767" t="str">
            <v>PIRLANES LADRILLO</v>
          </cell>
          <cell r="C767" t="str">
            <v>ML</v>
          </cell>
          <cell r="D767">
            <v>0</v>
          </cell>
        </row>
        <row r="768">
          <cell r="A768" t="str">
            <v>1.11.15</v>
          </cell>
          <cell r="B768" t="str">
            <v xml:space="preserve"> PISO EN GRAMA</v>
          </cell>
          <cell r="C768" t="str">
            <v>M2</v>
          </cell>
          <cell r="D768">
            <v>0</v>
          </cell>
        </row>
        <row r="769">
          <cell r="A769" t="str">
            <v>1.11.16</v>
          </cell>
          <cell r="B769" t="str">
            <v xml:space="preserve"> PISO EN POLVO DE LADRILLO</v>
          </cell>
          <cell r="C769" t="str">
            <v>M3</v>
          </cell>
          <cell r="D769">
            <v>0</v>
          </cell>
        </row>
        <row r="770">
          <cell r="A770" t="str">
            <v>1.11.17</v>
          </cell>
          <cell r="B770" t="str">
            <v xml:space="preserve"> PISO VINILO PISOPAK 1.6MM</v>
          </cell>
          <cell r="C770" t="str">
            <v>M2</v>
          </cell>
          <cell r="D770">
            <v>0</v>
          </cell>
        </row>
        <row r="771">
          <cell r="A771" t="str">
            <v>1.11.19</v>
          </cell>
          <cell r="B771" t="str">
            <v>PLACA BASE EN CONCRETO E= 0.08 2500 PSI</v>
          </cell>
          <cell r="C771" t="str">
            <v>M2</v>
          </cell>
          <cell r="D771">
            <v>0</v>
          </cell>
        </row>
        <row r="772">
          <cell r="A772" t="str">
            <v>1.11.20</v>
          </cell>
          <cell r="B772" t="str">
            <v>PLACA BASE EN CONCRETO E=0.10 2500 PSI</v>
          </cell>
          <cell r="C772" t="str">
            <v>M2</v>
          </cell>
          <cell r="D772">
            <v>0</v>
          </cell>
        </row>
        <row r="773">
          <cell r="A773" t="str">
            <v>6.4.2.129</v>
          </cell>
          <cell r="B773" t="str">
            <v>PINTURA EPOXICA PARA MUROS A DOS MANOS</v>
          </cell>
          <cell r="C773" t="str">
            <v>M2</v>
          </cell>
          <cell r="D773">
            <v>0</v>
          </cell>
        </row>
        <row r="774">
          <cell r="A774" t="str">
            <v>1.11.21</v>
          </cell>
          <cell r="B774" t="str">
            <v>POYOS COCINA Y BASE MUEBLES A=0.60 M E=0.08 m</v>
          </cell>
          <cell r="C774" t="str">
            <v>ML</v>
          </cell>
          <cell r="D774">
            <v>0</v>
          </cell>
        </row>
        <row r="775">
          <cell r="A775" t="str">
            <v>1.11.22</v>
          </cell>
          <cell r="B775" t="str">
            <v>ALISTADO PISO E=0.04 - 1:5</v>
          </cell>
          <cell r="C775" t="str">
            <v>M2</v>
          </cell>
          <cell r="D775">
            <v>0</v>
          </cell>
        </row>
        <row r="776">
          <cell r="A776" t="str">
            <v>1.11.23</v>
          </cell>
          <cell r="B776" t="str">
            <v>ALISTADO PENDIENTADO E IMPERMEABILIZADO E=0.04 - 1:3</v>
          </cell>
          <cell r="C776" t="str">
            <v>M2</v>
          </cell>
          <cell r="D776">
            <v>0</v>
          </cell>
        </row>
        <row r="777">
          <cell r="A777" t="str">
            <v>1.11.24</v>
          </cell>
          <cell r="B777" t="str">
            <v>BALDOSIN DE GRANITO No. 5  30*30*1.7</v>
          </cell>
          <cell r="C777" t="str">
            <v>M2</v>
          </cell>
          <cell r="D777">
            <v>0</v>
          </cell>
        </row>
        <row r="778">
          <cell r="A778" t="str">
            <v>1.11.25</v>
          </cell>
          <cell r="B778" t="str">
            <v xml:space="preserve">  BALDOSIN DE CEMENTO 25*25</v>
          </cell>
          <cell r="C778" t="str">
            <v>M2</v>
          </cell>
          <cell r="D778">
            <v>0</v>
          </cell>
        </row>
        <row r="779">
          <cell r="A779" t="str">
            <v>1.11.26</v>
          </cell>
          <cell r="B779" t="str">
            <v>PISO PLANCHUELA DE MARMOL BRECCIA</v>
          </cell>
          <cell r="C779" t="str">
            <v>M2</v>
          </cell>
          <cell r="D779">
            <v>0</v>
          </cell>
        </row>
        <row r="780">
          <cell r="A780" t="str">
            <v>1.11.28</v>
          </cell>
          <cell r="B780" t="str">
            <v>TABLETA DE GRES 20*20</v>
          </cell>
          <cell r="C780" t="str">
            <v>M2</v>
          </cell>
          <cell r="D780">
            <v>0</v>
          </cell>
        </row>
        <row r="781">
          <cell r="A781" t="str">
            <v>1.11.29</v>
          </cell>
          <cell r="B781" t="str">
            <v>PISO CERAMICA  20,5*20,5</v>
          </cell>
          <cell r="C781" t="str">
            <v>M2</v>
          </cell>
          <cell r="D781">
            <v>0</v>
          </cell>
        </row>
        <row r="782">
          <cell r="A782" t="str">
            <v>1.11.30</v>
          </cell>
          <cell r="B782" t="str">
            <v>PISO CERAMICA 30*30</v>
          </cell>
          <cell r="C782" t="str">
            <v>M2</v>
          </cell>
          <cell r="D782">
            <v>0</v>
          </cell>
        </row>
        <row r="783">
          <cell r="A783" t="str">
            <v>1.11.31</v>
          </cell>
          <cell r="B783" t="str">
            <v>ADOQUIN GRES PEATONAL 10*20*2.5</v>
          </cell>
          <cell r="C783" t="str">
            <v>M2</v>
          </cell>
          <cell r="D783">
            <v>0</v>
          </cell>
        </row>
        <row r="784">
          <cell r="A784" t="str">
            <v>1.11.32</v>
          </cell>
          <cell r="B784" t="str">
            <v xml:space="preserve"> ADOQUIN GRES VEHICULAR 10*20*5</v>
          </cell>
          <cell r="C784" t="str">
            <v>M2</v>
          </cell>
          <cell r="D784">
            <v>0</v>
          </cell>
        </row>
        <row r="785">
          <cell r="A785" t="str">
            <v>1.11.33</v>
          </cell>
          <cell r="B785" t="str">
            <v xml:space="preserve"> ADOQUIN GRES VEHICULAR 10*20*5</v>
          </cell>
          <cell r="C785" t="str">
            <v>M2</v>
          </cell>
          <cell r="D785">
            <v>0</v>
          </cell>
        </row>
        <row r="786">
          <cell r="A786" t="str">
            <v>1.11.34</v>
          </cell>
          <cell r="B786" t="str">
            <v>PISO GRANITO PULIDO</v>
          </cell>
          <cell r="C786" t="str">
            <v>M2</v>
          </cell>
          <cell r="D786">
            <v>0</v>
          </cell>
        </row>
        <row r="787">
          <cell r="A787" t="str">
            <v>1.11.35</v>
          </cell>
          <cell r="B787" t="str">
            <v>PISO EN GRANITO LAVADO</v>
          </cell>
          <cell r="C787" t="str">
            <v>M2</v>
          </cell>
          <cell r="D787">
            <v>0</v>
          </cell>
        </row>
        <row r="788">
          <cell r="A788" t="str">
            <v>1.11.36</v>
          </cell>
          <cell r="B788" t="str">
            <v>PISO LISTON MADERA M.H. AMARILLO E= 0.08 M</v>
          </cell>
          <cell r="C788" t="str">
            <v>M2</v>
          </cell>
          <cell r="D788">
            <v>0</v>
          </cell>
        </row>
        <row r="789">
          <cell r="A789" t="str">
            <v>1.11.37</v>
          </cell>
          <cell r="B789" t="str">
            <v xml:space="preserve"> PISO ALFOMBRA RESIDENCIAL ALFA BERBER O SIMILAR</v>
          </cell>
          <cell r="C789" t="str">
            <v>M2</v>
          </cell>
          <cell r="D789">
            <v>0</v>
          </cell>
        </row>
        <row r="790">
          <cell r="A790" t="str">
            <v>1.11.38</v>
          </cell>
          <cell r="B790" t="str">
            <v>PISO ALFOMBRA RESIDENCIAL TERUEL 7 mm O SIMILAR</v>
          </cell>
          <cell r="C790" t="str">
            <v>M2</v>
          </cell>
          <cell r="D790">
            <v>0</v>
          </cell>
        </row>
        <row r="791">
          <cell r="A791" t="str">
            <v>1.11.39</v>
          </cell>
          <cell r="B791" t="str">
            <v>PASOS ESCALERA GRAVILLA LAVADA</v>
          </cell>
          <cell r="C791" t="str">
            <v>ML</v>
          </cell>
          <cell r="D791">
            <v>0</v>
          </cell>
        </row>
        <row r="792">
          <cell r="A792" t="str">
            <v>1.11.40</v>
          </cell>
          <cell r="B792" t="str">
            <v>PASO ESCALERA GRANITO</v>
          </cell>
          <cell r="C792" t="str">
            <v>ML</v>
          </cell>
          <cell r="D792">
            <v>0</v>
          </cell>
        </row>
        <row r="793">
          <cell r="A793" t="str">
            <v>1.11.41</v>
          </cell>
          <cell r="B793" t="str">
            <v>GUARDAESCOBA  GRANITO</v>
          </cell>
          <cell r="C793" t="str">
            <v>ML</v>
          </cell>
          <cell r="D793">
            <v>0</v>
          </cell>
        </row>
        <row r="794">
          <cell r="A794" t="str">
            <v>1.11.42</v>
          </cell>
          <cell r="B794" t="str">
            <v>GUARDAESCOBA BALDOSIN</v>
          </cell>
          <cell r="C794" t="str">
            <v>ML</v>
          </cell>
          <cell r="D794">
            <v>0</v>
          </cell>
        </row>
        <row r="795">
          <cell r="A795" t="str">
            <v>1.11.43</v>
          </cell>
          <cell r="B795" t="str">
            <v>GUARDAESCOBA GRAVILLA LAVADA</v>
          </cell>
          <cell r="C795" t="str">
            <v>ML</v>
          </cell>
          <cell r="D795">
            <v>0</v>
          </cell>
        </row>
        <row r="796">
          <cell r="A796" t="str">
            <v>1.11.44</v>
          </cell>
          <cell r="B796" t="str">
            <v xml:space="preserve"> GUARDAESCOBA VIROLA 8 CM</v>
          </cell>
          <cell r="C796" t="str">
            <v>ML</v>
          </cell>
          <cell r="D796">
            <v>0</v>
          </cell>
        </row>
        <row r="797">
          <cell r="A797" t="str">
            <v>1.11.45</v>
          </cell>
          <cell r="B797" t="str">
            <v>GUARDAESCOBA VINISOL 7 CM</v>
          </cell>
          <cell r="C797" t="str">
            <v>ML</v>
          </cell>
          <cell r="D797">
            <v>0</v>
          </cell>
        </row>
        <row r="798">
          <cell r="A798" t="str">
            <v>1.12.1</v>
          </cell>
          <cell r="B798" t="str">
            <v xml:space="preserve"> SUMINISTRO E INSTALACIÓN IMPERMEABILIZACION EN MANTO ASFALTICO PARA PLACAS Y TERRAZAS</v>
          </cell>
          <cell r="C798" t="str">
            <v>M2</v>
          </cell>
          <cell r="D798">
            <v>0</v>
          </cell>
        </row>
        <row r="799">
          <cell r="A799" t="str">
            <v>1.12.2</v>
          </cell>
          <cell r="B799" t="str">
            <v>SUMINISTRO E INSTALACIÓN IMPERMEABILIZACION EN MANTO ASFALTICO PARA CANALES Y VIGACANALES</v>
          </cell>
          <cell r="C799" t="str">
            <v>M2</v>
          </cell>
          <cell r="D799">
            <v>0</v>
          </cell>
        </row>
        <row r="800">
          <cell r="A800" t="str">
            <v>1.12.4</v>
          </cell>
          <cell r="B800" t="str">
            <v xml:space="preserve"> SUMINISTRO E INSTALACIÓN CUBIERTA EN TEJA FIBROCEMENTO NUMERO 6</v>
          </cell>
          <cell r="C800" t="str">
            <v>M2</v>
          </cell>
          <cell r="D800">
            <v>0</v>
          </cell>
        </row>
        <row r="801">
          <cell r="A801" t="str">
            <v>1.12.5</v>
          </cell>
          <cell r="B801" t="str">
            <v xml:space="preserve"> SUMINISTRO E INSTALACIÓN CUBIERTA EN TEJA FIBROCEMENTO NUMERO 8</v>
          </cell>
          <cell r="C801" t="str">
            <v>M2</v>
          </cell>
          <cell r="D801">
            <v>0</v>
          </cell>
        </row>
        <row r="802">
          <cell r="A802" t="str">
            <v>1.12.6</v>
          </cell>
          <cell r="B802" t="str">
            <v>SUMINISTRO E INSTALACIÓN CUBIERTA EN TEJA FIBROCEMENTO NUMERO 10</v>
          </cell>
          <cell r="C802" t="str">
            <v>M2</v>
          </cell>
          <cell r="D802">
            <v>0</v>
          </cell>
        </row>
        <row r="803">
          <cell r="A803" t="str">
            <v>1.12.7</v>
          </cell>
          <cell r="B803" t="str">
            <v xml:space="preserve"> SUMINISTRO E INSTALACIÓN CUBIERTA EN TEJA FIBROCEMENTO TEJA 1000</v>
          </cell>
          <cell r="C803" t="str">
            <v>M2</v>
          </cell>
          <cell r="D803">
            <v>0</v>
          </cell>
        </row>
        <row r="804">
          <cell r="A804" t="str">
            <v>1.12.8</v>
          </cell>
          <cell r="B804" t="str">
            <v>SUMINISTRO E INSTALACIÓN CUBIERTA EN TEJA TECHOLINE</v>
          </cell>
          <cell r="C804" t="str">
            <v>M2</v>
          </cell>
          <cell r="D804">
            <v>0</v>
          </cell>
        </row>
        <row r="805">
          <cell r="A805" t="str">
            <v>1.12.9</v>
          </cell>
          <cell r="B805" t="str">
            <v>SUMINISTRO E INSTALACIÓN CANAL EN LAMINA CAL. 22</v>
          </cell>
          <cell r="C805" t="str">
            <v>ML</v>
          </cell>
          <cell r="D805">
            <v>0</v>
          </cell>
        </row>
        <row r="806">
          <cell r="A806" t="str">
            <v>1.12.10</v>
          </cell>
          <cell r="B806" t="str">
            <v>SUMINISTRO E INSTALACIÓN BAJANTE EN LAMINA 12 X 6  CAL. 22</v>
          </cell>
          <cell r="C806" t="str">
            <v>ML</v>
          </cell>
          <cell r="D806">
            <v>0</v>
          </cell>
        </row>
        <row r="807">
          <cell r="A807" t="str">
            <v>1.12.11</v>
          </cell>
          <cell r="B807" t="str">
            <v xml:space="preserve"> SUMINISTRO E INSTALACIÓN CANAL PLASTICA  ALL 3 M</v>
          </cell>
          <cell r="C807" t="str">
            <v>ML</v>
          </cell>
          <cell r="D807">
            <v>0</v>
          </cell>
        </row>
        <row r="808">
          <cell r="A808" t="str">
            <v>1.12.12</v>
          </cell>
          <cell r="B808" t="str">
            <v>SUMINISTRO E INSTALACIÓN BAJANTE PLASTICA ALL X 3M</v>
          </cell>
          <cell r="C808" t="str">
            <v>ML</v>
          </cell>
          <cell r="D808">
            <v>0</v>
          </cell>
        </row>
        <row r="809">
          <cell r="A809" t="str">
            <v>1.12.13</v>
          </cell>
          <cell r="B809" t="str">
            <v>SUMINISTRO E INSTALACIÓN CUBIERTA LAMINA POLICARBONATO  Cal. 6 mm</v>
          </cell>
          <cell r="C809" t="str">
            <v>M2</v>
          </cell>
          <cell r="D809">
            <v>0</v>
          </cell>
        </row>
        <row r="810">
          <cell r="A810" t="str">
            <v>1.12.14</v>
          </cell>
          <cell r="B810" t="str">
            <v xml:space="preserve"> SUMINISTRO E INSTALACIÓN CUBIERTA ARQUITECTONICA EN ACERO</v>
          </cell>
          <cell r="C810" t="str">
            <v>M2</v>
          </cell>
          <cell r="D810">
            <v>0</v>
          </cell>
        </row>
        <row r="811">
          <cell r="A811" t="str">
            <v>1.12.15</v>
          </cell>
          <cell r="B811" t="str">
            <v>SUMINISTRO E INSTALACIÓN CUBIERTA TEJA ONDULADA THERMOACUSTICA 0.83 X 3.05</v>
          </cell>
          <cell r="C811" t="str">
            <v>M2</v>
          </cell>
          <cell r="D811">
            <v>0</v>
          </cell>
        </row>
        <row r="812">
          <cell r="A812" t="str">
            <v>1.12.16</v>
          </cell>
          <cell r="B812" t="str">
            <v>SUMINISTRO E INSTALACIÓN CUBIERTA EN TEJA PANEL METÁLICO DE ALUZINC - ALUZINC CAL 26 TIPO SANDUCHE, CON POLIURETANO EXPANDIDO DE ALTA DENSIDAD, ACABADO EN PINTURA POLIESTER HORNEADA EN AMBAS CARAS. ESPESOR DE 2``</v>
          </cell>
          <cell r="C812" t="str">
            <v>M2</v>
          </cell>
          <cell r="D812">
            <v>0</v>
          </cell>
        </row>
        <row r="813">
          <cell r="A813" t="str">
            <v>1.12.17</v>
          </cell>
          <cell r="B813" t="str">
            <v>SUMINISTRO E INSTALACIÓN PERFILERIA METALICA PARA ESTRUCTURA DE CUBIERTA. DIMENSIONES Y CALIBRES SEGÚN DISEÑO</v>
          </cell>
          <cell r="C813" t="str">
            <v>M2</v>
          </cell>
          <cell r="D813">
            <v>0</v>
          </cell>
        </row>
        <row r="814">
          <cell r="A814" t="str">
            <v>1.12.18</v>
          </cell>
          <cell r="B814" t="str">
            <v xml:space="preserve"> BAJANTE PAVCO</v>
          </cell>
          <cell r="C814" t="str">
            <v>ML</v>
          </cell>
          <cell r="D814">
            <v>0</v>
          </cell>
        </row>
        <row r="815">
          <cell r="A815" t="str">
            <v>1.12.19</v>
          </cell>
          <cell r="B815" t="str">
            <v>CANAL PAVCO AMAZONA</v>
          </cell>
          <cell r="C815" t="str">
            <v>ML</v>
          </cell>
          <cell r="D815">
            <v>0</v>
          </cell>
        </row>
        <row r="816">
          <cell r="A816" t="str">
            <v>1.12.20</v>
          </cell>
          <cell r="B816" t="str">
            <v xml:space="preserve"> CANAL PAVCO RAINGO</v>
          </cell>
          <cell r="C816" t="str">
            <v>ML</v>
          </cell>
          <cell r="D816">
            <v>0</v>
          </cell>
        </row>
        <row r="817">
          <cell r="A817" t="str">
            <v>1.12.21</v>
          </cell>
          <cell r="B817" t="str">
            <v>1.12.21   CANAL PVC 3</v>
          </cell>
          <cell r="C817" t="str">
            <v>ML</v>
          </cell>
          <cell r="D817">
            <v>0</v>
          </cell>
        </row>
        <row r="818">
          <cell r="A818" t="str">
            <v>1.12.22</v>
          </cell>
          <cell r="B818" t="str">
            <v>CUBIERTA CORPATECHO CORPACERO</v>
          </cell>
          <cell r="C818" t="str">
            <v>M2</v>
          </cell>
          <cell r="D818">
            <v>0</v>
          </cell>
        </row>
        <row r="819">
          <cell r="A819" t="str">
            <v>1.12.23</v>
          </cell>
          <cell r="B819" t="str">
            <v>CUBIERTA SENCILLA HUNTER DOUGLAS</v>
          </cell>
          <cell r="C819" t="str">
            <v>M2</v>
          </cell>
          <cell r="D819">
            <v>0</v>
          </cell>
        </row>
        <row r="820">
          <cell r="A820" t="str">
            <v>1.12.24</v>
          </cell>
          <cell r="B820" t="str">
            <v>CUBIERTA TEJA CALIFORNIA DINALSA</v>
          </cell>
          <cell r="C820" t="str">
            <v>M2</v>
          </cell>
          <cell r="D820">
            <v>0</v>
          </cell>
        </row>
        <row r="821">
          <cell r="A821" t="str">
            <v>1.12.25</v>
          </cell>
          <cell r="B821" t="str">
            <v>CUBIERTA TEJA DURALUM 812 DINALSA</v>
          </cell>
          <cell r="C821" t="str">
            <v>M2</v>
          </cell>
          <cell r="D821">
            <v>0</v>
          </cell>
        </row>
        <row r="822">
          <cell r="A822" t="str">
            <v>1.12.26</v>
          </cell>
          <cell r="B822" t="str">
            <v xml:space="preserve">  ESTRUCTURA DE MADERA P/TEJA DE BARRO</v>
          </cell>
          <cell r="C822" t="str">
            <v>ML</v>
          </cell>
          <cell r="D822">
            <v>0</v>
          </cell>
        </row>
        <row r="823">
          <cell r="A823" t="str">
            <v>1.12.27</v>
          </cell>
          <cell r="B823" t="str">
            <v>ESTRUCTURA DE MADERA P/TEJA FIBROCEMENTO</v>
          </cell>
          <cell r="C823" t="str">
            <v>ML</v>
          </cell>
          <cell r="D823">
            <v>0</v>
          </cell>
        </row>
        <row r="824">
          <cell r="A824" t="str">
            <v>1.12.28</v>
          </cell>
          <cell r="B824" t="str">
            <v>ESTRUCTURA METÁLICA P/TEJA FIBROCEMENTO</v>
          </cell>
          <cell r="C824" t="str">
            <v>ML</v>
          </cell>
          <cell r="D824">
            <v>0</v>
          </cell>
        </row>
        <row r="825">
          <cell r="A825" t="str">
            <v>1.12.29</v>
          </cell>
          <cell r="B825" t="str">
            <v xml:space="preserve"> IMPERMEABILIZACIÓN AUTOPROTEGIDA</v>
          </cell>
          <cell r="C825" t="str">
            <v>ML</v>
          </cell>
          <cell r="D825">
            <v>0</v>
          </cell>
        </row>
        <row r="826">
          <cell r="A826" t="str">
            <v>1.12.30</v>
          </cell>
          <cell r="B826" t="str">
            <v>SHINGLE CON IMPERMEABILIZANTE</v>
          </cell>
          <cell r="C826" t="str">
            <v>M2</v>
          </cell>
          <cell r="D826">
            <v>0</v>
          </cell>
        </row>
        <row r="827">
          <cell r="A827" t="str">
            <v>1.12.31</v>
          </cell>
          <cell r="B827" t="str">
            <v>TRAGANTES  6</v>
          </cell>
          <cell r="C827" t="str">
            <v>UN</v>
          </cell>
          <cell r="D827">
            <v>0</v>
          </cell>
        </row>
        <row r="828">
          <cell r="A828" t="str">
            <v>1.12.32</v>
          </cell>
          <cell r="B828" t="str">
            <v>SUMINISTRO E INSTALACIÓN CANALETA 90 L= 4.50 mts.</v>
          </cell>
          <cell r="C828" t="str">
            <v>M2</v>
          </cell>
          <cell r="D828">
            <v>0</v>
          </cell>
        </row>
        <row r="829">
          <cell r="A829" t="str">
            <v>1.12.33</v>
          </cell>
          <cell r="B829" t="str">
            <v>SUMINISTRO E INSTALACIÓN CANALETA 90 L= 5.00</v>
          </cell>
          <cell r="C829" t="str">
            <v>M2</v>
          </cell>
          <cell r="D829">
            <v>0</v>
          </cell>
        </row>
        <row r="830">
          <cell r="A830" t="str">
            <v>1.12.34</v>
          </cell>
          <cell r="B830" t="str">
            <v>SUMINISTRO E INSTALACIÓN CANALETA 90 L= 6.00 mts.</v>
          </cell>
          <cell r="C830" t="str">
            <v>M2</v>
          </cell>
          <cell r="D830">
            <v>0</v>
          </cell>
        </row>
        <row r="831">
          <cell r="A831" t="str">
            <v>1.12.35</v>
          </cell>
          <cell r="B831" t="str">
            <v xml:space="preserve"> SUMINISTRO E INSTALACIÓN CANALETA 90 L=  7.00 mts.</v>
          </cell>
          <cell r="C831" t="str">
            <v>M2</v>
          </cell>
          <cell r="D831">
            <v>0</v>
          </cell>
        </row>
        <row r="832">
          <cell r="A832" t="str">
            <v>1.12.36</v>
          </cell>
          <cell r="B832" t="str">
            <v>SUMINISTRO E INSTALACIÓN CANALETA 90 L= 8.00 mts.</v>
          </cell>
          <cell r="C832" t="str">
            <v>M2</v>
          </cell>
          <cell r="D832">
            <v>0</v>
          </cell>
        </row>
        <row r="833">
          <cell r="A833" t="str">
            <v>1.12.37</v>
          </cell>
          <cell r="B833" t="str">
            <v xml:space="preserve"> SUMINISTRO E INSTALACIÓN CANALETA 90 L= 9.00 mts.</v>
          </cell>
          <cell r="C833" t="str">
            <v>M2</v>
          </cell>
          <cell r="D833">
            <v>0</v>
          </cell>
        </row>
        <row r="834">
          <cell r="A834" t="str">
            <v>1.12.38</v>
          </cell>
          <cell r="B834" t="str">
            <v>SUMINISTRO E INSTALACIÓN CANALETA 43 L= 3.50 mts.</v>
          </cell>
          <cell r="C834" t="str">
            <v>M2</v>
          </cell>
          <cell r="D834">
            <v>0</v>
          </cell>
        </row>
        <row r="835">
          <cell r="A835" t="str">
            <v>1.12.39</v>
          </cell>
          <cell r="B835" t="str">
            <v>SUMINISTRO E INSTALACIÓN CANALETA 43 L= 4.00 mts.</v>
          </cell>
          <cell r="C835" t="str">
            <v>M2</v>
          </cell>
          <cell r="D835">
            <v>0</v>
          </cell>
        </row>
        <row r="836">
          <cell r="A836" t="str">
            <v>1.12.40</v>
          </cell>
          <cell r="B836" t="str">
            <v>SUMINISTRO E INSTALACIÓN CANALETA 43 L= 4.50 mts.</v>
          </cell>
          <cell r="C836" t="str">
            <v>M2</v>
          </cell>
          <cell r="D836">
            <v>0</v>
          </cell>
        </row>
        <row r="837">
          <cell r="A837" t="str">
            <v>1.12.41</v>
          </cell>
          <cell r="B837" t="str">
            <v xml:space="preserve"> SUMINISTRO E INSTALACIÓN CANALETA 43 L= 5.00 mts.</v>
          </cell>
          <cell r="C837" t="str">
            <v>M2</v>
          </cell>
          <cell r="D837">
            <v>0</v>
          </cell>
        </row>
        <row r="838">
          <cell r="A838" t="str">
            <v>1.12.42</v>
          </cell>
          <cell r="B838" t="str">
            <v>SUMINISTRO E INSTALACIÓN CANALETA 43 L= 5.50 mts.</v>
          </cell>
          <cell r="C838" t="str">
            <v>M2</v>
          </cell>
          <cell r="D838">
            <v>0</v>
          </cell>
        </row>
        <row r="839">
          <cell r="A839" t="str">
            <v>1.12.43</v>
          </cell>
          <cell r="B839" t="str">
            <v>SUMINISTRO E INSTALACIÓN CANALETA 43 L= 6.00 mts.</v>
          </cell>
          <cell r="C839" t="str">
            <v>M2</v>
          </cell>
          <cell r="D839">
            <v>0</v>
          </cell>
        </row>
        <row r="840">
          <cell r="A840" t="str">
            <v>1.12.44</v>
          </cell>
          <cell r="B840" t="str">
            <v>SUMINISTRO E INTALACION CUBIERTA ARQUITECTONICA METALICA TIPO ACESCO O SIMILAR 0.73 X 3.66  M</v>
          </cell>
          <cell r="C840" t="str">
            <v>M2</v>
          </cell>
          <cell r="D840">
            <v>0</v>
          </cell>
        </row>
        <row r="841">
          <cell r="A841" t="str">
            <v>1.12.45</v>
          </cell>
          <cell r="B841" t="str">
            <v>SUMINISTRO E INSTALACIÓN ENTRAMADO PARA TEJA DE BARRO</v>
          </cell>
          <cell r="C841" t="str">
            <v>M2</v>
          </cell>
          <cell r="D841">
            <v>0</v>
          </cell>
        </row>
        <row r="842">
          <cell r="A842" t="str">
            <v>1.12.46</v>
          </cell>
          <cell r="B842" t="str">
            <v>SUMINISTRO E INSTALACIÓN ENTRAMADO PARA TEJA  ESPAÑOLA EN FIBROCEMENTO</v>
          </cell>
          <cell r="C842" t="str">
            <v>M2</v>
          </cell>
          <cell r="D842">
            <v>0</v>
          </cell>
        </row>
        <row r="843">
          <cell r="A843" t="str">
            <v>1.12.47</v>
          </cell>
          <cell r="B843" t="str">
            <v>SUMINISTRO E INSTALACIÓN ENTRAMADO PARA TEJA  ONDULADA</v>
          </cell>
          <cell r="C843" t="str">
            <v>M2</v>
          </cell>
          <cell r="D843">
            <v>0</v>
          </cell>
        </row>
        <row r="844">
          <cell r="A844" t="str">
            <v>1.12.48</v>
          </cell>
          <cell r="B844" t="str">
            <v>SUMINISTRO E INSTALACIÓN CABALLETE ARTICULADO TEJA ESPAÑOLA EN FIBROCEMENTO</v>
          </cell>
          <cell r="C844" t="str">
            <v>ML</v>
          </cell>
          <cell r="D844">
            <v>0</v>
          </cell>
        </row>
        <row r="845">
          <cell r="A845" t="str">
            <v>1.12.49</v>
          </cell>
          <cell r="B845" t="str">
            <v>ALISTADO E IMPERMEABILIZADO PARA TEJA BARRO</v>
          </cell>
          <cell r="C845" t="str">
            <v>M2</v>
          </cell>
          <cell r="D845">
            <v>0</v>
          </cell>
        </row>
        <row r="846">
          <cell r="A846" t="str">
            <v>1.12.50</v>
          </cell>
          <cell r="B846" t="str">
            <v>AFINADO CUBIERTAS PLANAS</v>
          </cell>
          <cell r="C846" t="str">
            <v>M2</v>
          </cell>
          <cell r="D846">
            <v>0</v>
          </cell>
        </row>
        <row r="847">
          <cell r="A847" t="str">
            <v>1.12.51</v>
          </cell>
          <cell r="B847" t="str">
            <v>SUMINISTRO E INSTALACIÓN TEJA DE BARRO TIPO ESPAÑOLA</v>
          </cell>
          <cell r="C847" t="str">
            <v>M2</v>
          </cell>
          <cell r="D847">
            <v>0</v>
          </cell>
        </row>
        <row r="848">
          <cell r="A848" t="str">
            <v>1.12.52</v>
          </cell>
          <cell r="B848" t="str">
            <v>SUMINISTRO E INSTALACIÓN TEJA  ESPAÑOLA ETERNIT (NO INCLUYE ENTRAMADO)</v>
          </cell>
          <cell r="C848" t="str">
            <v>M2</v>
          </cell>
          <cell r="D848">
            <v>0</v>
          </cell>
        </row>
        <row r="849">
          <cell r="A849" t="str">
            <v>1.12.53</v>
          </cell>
          <cell r="B849" t="str">
            <v>SUMINISTRO E INSTALACION TEJA DE BARRO SOBRE ETERNIT.</v>
          </cell>
          <cell r="C849" t="str">
            <v>M2</v>
          </cell>
          <cell r="D849">
            <v>0</v>
          </cell>
        </row>
        <row r="850">
          <cell r="A850" t="str">
            <v>1.15.4</v>
          </cell>
          <cell r="B850" t="str">
            <v>SUMINISTRO E INSTALACIÓN PUERTA VENTANA EN LAMINA CAL 18 INC. ANTICORR.</v>
          </cell>
          <cell r="C850" t="str">
            <v>M2</v>
          </cell>
          <cell r="D850">
            <v>0</v>
          </cell>
        </row>
        <row r="851">
          <cell r="A851" t="str">
            <v>1.15.5</v>
          </cell>
          <cell r="B851" t="str">
            <v>VENTANA EN ALUMINIO  CORREDIZA</v>
          </cell>
          <cell r="C851" t="str">
            <v>M2</v>
          </cell>
          <cell r="D851">
            <v>0</v>
          </cell>
        </row>
        <row r="852">
          <cell r="A852" t="str">
            <v>1.15.6</v>
          </cell>
          <cell r="B852" t="str">
            <v>VENTANA EN ALUMINIO  PROYECTANTE</v>
          </cell>
          <cell r="C852" t="str">
            <v>M2</v>
          </cell>
          <cell r="D852">
            <v>0</v>
          </cell>
        </row>
        <row r="853">
          <cell r="A853" t="str">
            <v>1.15.7</v>
          </cell>
          <cell r="B853" t="str">
            <v xml:space="preserve"> PUERTA DE ACCESO EN ALUMINIO PERFIL  1 1/2" X 1 1/2"</v>
          </cell>
          <cell r="C853" t="str">
            <v>M2</v>
          </cell>
          <cell r="D853">
            <v>0</v>
          </cell>
        </row>
        <row r="854">
          <cell r="A854" t="str">
            <v>1.15.8</v>
          </cell>
          <cell r="B854" t="str">
            <v>SUMINISTRO E INSTALACIÓN REJA  BANCARIA INC. ANTICORROSIVO</v>
          </cell>
          <cell r="C854" t="str">
            <v>M2</v>
          </cell>
          <cell r="D854">
            <v>0</v>
          </cell>
        </row>
        <row r="855">
          <cell r="A855" t="str">
            <v>1.15.9</v>
          </cell>
          <cell r="B855" t="str">
            <v>SUMINISTRO E INSTALACIÓN REJA EN LAMINA CAL. 18 INC. ANTICORROSIVO</v>
          </cell>
          <cell r="C855" t="str">
            <v>M2</v>
          </cell>
          <cell r="D855">
            <v>0</v>
          </cell>
        </row>
        <row r="856">
          <cell r="A856" t="str">
            <v>1.15.10</v>
          </cell>
          <cell r="B856" t="str">
            <v>ESCALERA DE GATO INC. ANTICORR. TUBO D=1"</v>
          </cell>
          <cell r="C856" t="str">
            <v>M2</v>
          </cell>
          <cell r="D856">
            <v>0</v>
          </cell>
        </row>
        <row r="857">
          <cell r="A857" t="str">
            <v>1.15.11</v>
          </cell>
          <cell r="B857" t="str">
            <v>SUMINISTRO E INSTALACION PUERTA Y MARCO CAL. 18  1 X 2  INCLUYE  ANTICORROSIVO</v>
          </cell>
          <cell r="C857" t="str">
            <v>UN</v>
          </cell>
          <cell r="D857">
            <v>0</v>
          </cell>
        </row>
        <row r="858">
          <cell r="A858" t="str">
            <v>1.15.12</v>
          </cell>
          <cell r="B858" t="str">
            <v xml:space="preserve"> CORREA 2 D=1/2" 1 D=1/2" CELOSIA EN 3/8" INC. ANTICORR.</v>
          </cell>
          <cell r="C858" t="str">
            <v>ML</v>
          </cell>
          <cell r="D858">
            <v>0</v>
          </cell>
        </row>
        <row r="859">
          <cell r="A859" t="str">
            <v>1.15.13</v>
          </cell>
          <cell r="B859" t="str">
            <v>CORREA 2 D=1/2" 1 D=5/8" CELOSIA EN 3/8 INC. ANTICORR.</v>
          </cell>
          <cell r="C859" t="str">
            <v>ML</v>
          </cell>
          <cell r="D859">
            <v>0</v>
          </cell>
        </row>
        <row r="860">
          <cell r="A860" t="str">
            <v>1.15.14</v>
          </cell>
          <cell r="B860" t="str">
            <v>SUMINISTRO E INSTALACION TEMPLETES INC. ANTICORR.</v>
          </cell>
          <cell r="C860" t="str">
            <v>ML</v>
          </cell>
          <cell r="D860">
            <v>0</v>
          </cell>
        </row>
        <row r="861">
          <cell r="A861" t="str">
            <v>1.15.15</v>
          </cell>
          <cell r="B861" t="str">
            <v>DIVISIONES PARA BAÑO EN ALUMINIO Y VIDRIO TEMPLADO DE 0,05 MM</v>
          </cell>
          <cell r="C861" t="str">
            <v>M2</v>
          </cell>
          <cell r="D861">
            <v>0</v>
          </cell>
        </row>
        <row r="862">
          <cell r="A862" t="str">
            <v>1.15.16</v>
          </cell>
          <cell r="B862" t="str">
            <v>DIVISIONES PARA BAÑOS EN ALUMINIO Y ACRILICO 0.05 MM</v>
          </cell>
          <cell r="C862" t="str">
            <v>M2</v>
          </cell>
          <cell r="D862">
            <v>0</v>
          </cell>
        </row>
        <row r="863">
          <cell r="A863" t="str">
            <v>1.16.1</v>
          </cell>
          <cell r="B863" t="str">
            <v>APARATOS SANITARIOS BAJO CONSUMO CON VALVULA ANTIVANDALICA</v>
          </cell>
          <cell r="C863" t="str">
            <v>UN</v>
          </cell>
          <cell r="D863">
            <v>0</v>
          </cell>
        </row>
        <row r="864">
          <cell r="A864" t="str">
            <v>1.16.2</v>
          </cell>
          <cell r="B864" t="str">
            <v>SUMINISTRO E INSTALACION DE SECADOR ELECTRICO PARA MANOS, AUTOMATICO (MANOS LIBRES)</v>
          </cell>
          <cell r="C864" t="str">
            <v>UN</v>
          </cell>
          <cell r="D864">
            <v>0</v>
          </cell>
        </row>
        <row r="865">
          <cell r="A865" t="str">
            <v>1.16.3</v>
          </cell>
          <cell r="B865" t="str">
            <v>SUMINISTRO E INSTALACION DE DISPENSADOR DE JABON</v>
          </cell>
          <cell r="C865" t="str">
            <v>UN</v>
          </cell>
          <cell r="D865">
            <v>0</v>
          </cell>
        </row>
        <row r="866">
          <cell r="A866" t="str">
            <v>1.16.4</v>
          </cell>
          <cell r="B866" t="str">
            <v>SUMINISTRO EN INSTALACION DE PROTECTOR DE PAPEL HIGIENICO</v>
          </cell>
          <cell r="C866" t="str">
            <v>UN</v>
          </cell>
          <cell r="D866">
            <v>0</v>
          </cell>
        </row>
        <row r="867">
          <cell r="A867" t="str">
            <v>1.16.5</v>
          </cell>
          <cell r="B867" t="str">
            <v>SUMINISTRO E INSTALACION DE GABINETES PARA TOALLAS DE PAPEL PARA BAÑOS EN  ACERO INOXIDABLE</v>
          </cell>
          <cell r="C867" t="str">
            <v>UN</v>
          </cell>
          <cell r="D867">
            <v>0</v>
          </cell>
        </row>
        <row r="868">
          <cell r="A868" t="str">
            <v>1.16.6</v>
          </cell>
          <cell r="B868" t="str">
            <v>DUCHA MEZCLADORA BAÑERA TAYRONA O SIMILAR</v>
          </cell>
          <cell r="C868" t="str">
            <v>UN</v>
          </cell>
          <cell r="D868">
            <v>0</v>
          </cell>
        </row>
        <row r="869">
          <cell r="A869" t="str">
            <v>1.16.7</v>
          </cell>
          <cell r="B869" t="str">
            <v>SUMINISTRO E INSTALACIÓN LAVAMANOS ACUACER BLANCO DE COLGAR INC. GRIFERIA</v>
          </cell>
          <cell r="C869" t="str">
            <v>UN</v>
          </cell>
          <cell r="D869">
            <v>0</v>
          </cell>
        </row>
        <row r="870">
          <cell r="A870" t="str">
            <v>1.16.8</v>
          </cell>
          <cell r="B870" t="str">
            <v>SUMINISTRO E INSTALACIÓN LAVAMANOS SOBREPONER ENNA COLOR BLANCO INC. GRIFERIA</v>
          </cell>
          <cell r="C870" t="str">
            <v>UN</v>
          </cell>
          <cell r="D870">
            <v>0</v>
          </cell>
        </row>
        <row r="871">
          <cell r="A871" t="str">
            <v>1.16.9</v>
          </cell>
          <cell r="B871" t="str">
            <v>SUMININISTRO E INSTALACIÓN. LAVAMANOS AVANTI CON PEDESTAL COLOR BLANCO INC. GRIFERIA</v>
          </cell>
          <cell r="C871" t="str">
            <v>UN</v>
          </cell>
          <cell r="D871">
            <v>0</v>
          </cell>
        </row>
        <row r="872">
          <cell r="A872" t="str">
            <v>1.16.10</v>
          </cell>
          <cell r="B872" t="str">
            <v>SUMINISTRO E INSTALACIÓN LAVAMANOS ENSO CON PEDESTAL INC. GRIFERIA</v>
          </cell>
          <cell r="C872" t="str">
            <v>UN</v>
          </cell>
          <cell r="D872">
            <v>0</v>
          </cell>
        </row>
        <row r="873">
          <cell r="A873" t="str">
            <v>1.16.11</v>
          </cell>
          <cell r="B873" t="str">
            <v>SUMINISTRO E INSTALACIÓN SANITARIO AVANTI PLUS BLANCO LAVAMANOS CON PEDESTAL, SANITARIO, GRIFERIA  E INCRUSTACIONES</v>
          </cell>
          <cell r="C873" t="str">
            <v>UN</v>
          </cell>
          <cell r="D873">
            <v>0</v>
          </cell>
        </row>
        <row r="874">
          <cell r="A874" t="str">
            <v>1.16.12</v>
          </cell>
          <cell r="B874" t="str">
            <v>SUMINISTRO E INSTALACIÓN COMBO ACUACER LAVAMANOS, SANITARIO, GRIFERIA  E INCRUSTACIONES</v>
          </cell>
          <cell r="C874" t="str">
            <v>UN</v>
          </cell>
          <cell r="D874">
            <v>0</v>
          </cell>
        </row>
        <row r="875">
          <cell r="A875" t="str">
            <v>1.16.13</v>
          </cell>
          <cell r="B875" t="str">
            <v xml:space="preserve"> SUMINISTRO E INSTALACIÓN COMBO SENSACION LAVAMANOS, SANITARIO, GRIFERIA E INCRUSTACIONES</v>
          </cell>
          <cell r="C875" t="str">
            <v>UN</v>
          </cell>
          <cell r="D875">
            <v>0</v>
          </cell>
        </row>
        <row r="876">
          <cell r="A876" t="str">
            <v>1.16.14</v>
          </cell>
          <cell r="B876" t="str">
            <v xml:space="preserve"> SUMINISTRO E INSTALACIÓN SANITARIO GANAMAX II  LAVAMANOS SEMIPEDESTAL, SANITARIO, GRIFERIA E INCRUSTACIONES</v>
          </cell>
          <cell r="C876" t="str">
            <v>UN</v>
          </cell>
          <cell r="D876">
            <v>0</v>
          </cell>
        </row>
        <row r="877">
          <cell r="A877" t="str">
            <v>1.16.15</v>
          </cell>
          <cell r="B877" t="str">
            <v>SUMINISTRO E INSTALACIÓN ORINAL MEDIANO COMPLETO. GRIF TRADICIONAL CROMO</v>
          </cell>
          <cell r="C877" t="str">
            <v>UN</v>
          </cell>
          <cell r="D877">
            <v>0</v>
          </cell>
        </row>
        <row r="878">
          <cell r="A878" t="str">
            <v>1.16.16</v>
          </cell>
          <cell r="B878" t="str">
            <v>SUMINISTRO E INSTALACIÓN DUCHA SENCILLA</v>
          </cell>
          <cell r="C878" t="str">
            <v>UN</v>
          </cell>
          <cell r="D878">
            <v>0</v>
          </cell>
        </row>
        <row r="879">
          <cell r="A879" t="str">
            <v>6.4.2.130</v>
          </cell>
          <cell r="B879" t="str">
            <v>SUMINISTRO E INSTALACION VALVULA COMPUERTA 6" VASTAGO ASCENDENTE</v>
          </cell>
          <cell r="C879" t="str">
            <v>UN</v>
          </cell>
          <cell r="D879">
            <v>0</v>
          </cell>
        </row>
        <row r="880">
          <cell r="A880" t="str">
            <v>1.17.1</v>
          </cell>
          <cell r="B880" t="str">
            <v xml:space="preserve">  VIDRIO 4 MM</v>
          </cell>
          <cell r="C880" t="str">
            <v>M2</v>
          </cell>
          <cell r="D880">
            <v>0</v>
          </cell>
        </row>
        <row r="881">
          <cell r="A881" t="str">
            <v>1.17.2</v>
          </cell>
          <cell r="B881" t="str">
            <v>VIDRIO 5 MM</v>
          </cell>
          <cell r="C881" t="str">
            <v>M2</v>
          </cell>
          <cell r="D881">
            <v>0</v>
          </cell>
        </row>
        <row r="882">
          <cell r="A882" t="str">
            <v>1.17.3</v>
          </cell>
          <cell r="B882" t="str">
            <v xml:space="preserve"> ESPEJO 4 MM SIN BICEL</v>
          </cell>
          <cell r="C882" t="str">
            <v>M2</v>
          </cell>
          <cell r="D882">
            <v>0</v>
          </cell>
        </row>
        <row r="883">
          <cell r="A883" t="str">
            <v>1.17.4</v>
          </cell>
          <cell r="B883" t="str">
            <v xml:space="preserve"> CERRADURA BAÑO</v>
          </cell>
          <cell r="C883" t="str">
            <v>UN</v>
          </cell>
          <cell r="D883">
            <v>0</v>
          </cell>
        </row>
        <row r="884">
          <cell r="A884" t="str">
            <v>1.17.5</v>
          </cell>
          <cell r="B884" t="str">
            <v xml:space="preserve"> CERADURA ALCOBA  </v>
          </cell>
          <cell r="C884" t="str">
            <v>UN</v>
          </cell>
          <cell r="D884">
            <v>0</v>
          </cell>
        </row>
        <row r="885">
          <cell r="A885" t="str">
            <v>1.17.6</v>
          </cell>
          <cell r="B885" t="str">
            <v xml:space="preserve"> CERRADURA ENTRADA DOBLE CILINDRO  </v>
          </cell>
          <cell r="C885" t="str">
            <v>UN</v>
          </cell>
          <cell r="D885">
            <v>0</v>
          </cell>
        </row>
        <row r="886">
          <cell r="A886" t="str">
            <v>1.18.1</v>
          </cell>
          <cell r="B886" t="str">
            <v xml:space="preserve">  FACHADA EN GRANIPLAS</v>
          </cell>
          <cell r="C886" t="str">
            <v>M2</v>
          </cell>
          <cell r="D886">
            <v>0</v>
          </cell>
        </row>
        <row r="887">
          <cell r="A887" t="str">
            <v>1.18.2</v>
          </cell>
          <cell r="B887" t="str">
            <v>ESTUCO Y PINTURA DE FACHADAS</v>
          </cell>
          <cell r="C887" t="str">
            <v>M2</v>
          </cell>
          <cell r="D887">
            <v>0</v>
          </cell>
        </row>
        <row r="888">
          <cell r="A888" t="str">
            <v>1.18.3</v>
          </cell>
          <cell r="B888" t="str">
            <v>MURO CARA DOBLE EN ETEBOARD 10 MM</v>
          </cell>
          <cell r="C888" t="str">
            <v>M2</v>
          </cell>
          <cell r="D888">
            <v>0</v>
          </cell>
        </row>
        <row r="889">
          <cell r="A889" t="str">
            <v>1.18.4</v>
          </cell>
          <cell r="B889" t="str">
            <v xml:space="preserve"> CONCRETO SARDINELES H=0.40 -  A=0.20   17.5 MPa - (2500 PSI)</v>
          </cell>
          <cell r="C889" t="str">
            <v>ML</v>
          </cell>
          <cell r="D889">
            <v>0</v>
          </cell>
        </row>
        <row r="890">
          <cell r="A890" t="str">
            <v>1.18.5</v>
          </cell>
          <cell r="B890" t="str">
            <v xml:space="preserve"> CONCRETO ANDENES 0.10m 17.5 MPa - (2500PSI)</v>
          </cell>
          <cell r="C890" t="str">
            <v>M2</v>
          </cell>
          <cell r="D890">
            <v>0</v>
          </cell>
        </row>
        <row r="891">
          <cell r="A891" t="str">
            <v>1.18.6</v>
          </cell>
          <cell r="B891" t="str">
            <v>CONCRETO ESTRIADO RAMPAS 17.5 MPa - (2500 PSI)</v>
          </cell>
          <cell r="C891" t="str">
            <v>M2</v>
          </cell>
          <cell r="D891">
            <v>0</v>
          </cell>
        </row>
        <row r="892">
          <cell r="A892" t="str">
            <v>1.18.7</v>
          </cell>
          <cell r="B892" t="str">
            <v xml:space="preserve">  PISO EN GRAMA INCL. TIERRA NEGRA</v>
          </cell>
          <cell r="C892" t="str">
            <v>M2</v>
          </cell>
          <cell r="D892">
            <v>0</v>
          </cell>
        </row>
        <row r="893">
          <cell r="A893" t="str">
            <v>1.18.8</v>
          </cell>
          <cell r="B893" t="str">
            <v xml:space="preserve"> PRADIZACION (PASTO)</v>
          </cell>
          <cell r="C893" t="str">
            <v>M2</v>
          </cell>
          <cell r="D893">
            <v>0</v>
          </cell>
        </row>
        <row r="894">
          <cell r="A894" t="str">
            <v>1.18.9</v>
          </cell>
          <cell r="B894" t="str">
            <v>ASEO GENERAL ENTREGA</v>
          </cell>
          <cell r="C894" t="str">
            <v>M2</v>
          </cell>
          <cell r="D894">
            <v>0</v>
          </cell>
        </row>
        <row r="895">
          <cell r="A895" t="str">
            <v>1.18.10</v>
          </cell>
          <cell r="B895" t="str">
            <v xml:space="preserve"> SUMIDERO EN CONCRETO 17.5 MPa - (2500 PSI) DE 0,7 X 0,3 MTS</v>
          </cell>
          <cell r="C895" t="str">
            <v>UN</v>
          </cell>
          <cell r="D895">
            <v>0</v>
          </cell>
        </row>
        <row r="896">
          <cell r="A896" t="str">
            <v>1.20.1</v>
          </cell>
          <cell r="B896" t="str">
            <v>ACABADO MESON PARA BAÑOS Y COCINA EN MARMOL</v>
          </cell>
          <cell r="C896" t="str">
            <v>M2</v>
          </cell>
          <cell r="D896">
            <v>0</v>
          </cell>
        </row>
        <row r="897">
          <cell r="A897" t="str">
            <v>1.20.2</v>
          </cell>
          <cell r="B897" t="str">
            <v>ACABADO MESON PARA BAÑOS Y COCINA EN GRANITO PULIDO</v>
          </cell>
          <cell r="C897" t="str">
            <v>M2</v>
          </cell>
          <cell r="D897">
            <v>0</v>
          </cell>
        </row>
        <row r="898">
          <cell r="A898" t="str">
            <v>1.20.3</v>
          </cell>
          <cell r="B898" t="str">
            <v>ACABADO MESON PARA BAÑOS Y COCINA EN ACERO INOXIDABLE</v>
          </cell>
          <cell r="C898" t="str">
            <v>ML</v>
          </cell>
          <cell r="D898">
            <v>0</v>
          </cell>
        </row>
        <row r="899">
          <cell r="A899" t="str">
            <v>1.20.4</v>
          </cell>
          <cell r="B899" t="str">
            <v>SUMINISTRO E INSTALACION DE CANECA EN MALLA METALICA M-120, INCLUYE ESTRUCTURA DE APOYO Y ANCLAJE</v>
          </cell>
          <cell r="C899" t="str">
            <v>UN</v>
          </cell>
          <cell r="D899">
            <v>0</v>
          </cell>
        </row>
        <row r="900">
          <cell r="A900" t="str">
            <v>1.20.5</v>
          </cell>
          <cell r="B900" t="str">
            <v xml:space="preserve"> BORDE CONTENEDOR DE RAÍCES A-70</v>
          </cell>
          <cell r="C900" t="str">
            <v>ML</v>
          </cell>
          <cell r="D900">
            <v>0</v>
          </cell>
        </row>
        <row r="901">
          <cell r="A901" t="str">
            <v>1.20.6</v>
          </cell>
          <cell r="B901" t="str">
            <v>BORDILLO EN ADOQUIN HILADA PARADA TIPO TOLETE PERFORADO (0-25 CONFINADO) PREFABRICADO, REFORZADO. INCLUYE EXCAVACION, RETIRO DE SOBRANTES, CONCRETO POBRE, RELLENO CON GROUTING Y REFUERZO.</v>
          </cell>
          <cell r="C901" t="str">
            <v>ML</v>
          </cell>
          <cell r="D901">
            <v>0</v>
          </cell>
        </row>
        <row r="902">
          <cell r="A902" t="str">
            <v>1.20.7</v>
          </cell>
          <cell r="B902" t="str">
            <v>CERRAMIENTO EN MALLA ESLABONADA CAL 10 MM (INCLUYE TUBO AGUA NEGRA DE 2"  Y ANGULO 1"X1"X3/16") H=2.1</v>
          </cell>
          <cell r="C902" t="str">
            <v>M2</v>
          </cell>
          <cell r="D902">
            <v>0</v>
          </cell>
        </row>
        <row r="903">
          <cell r="A903" t="str">
            <v>1.20.8</v>
          </cell>
          <cell r="B903" t="str">
            <v>ACABADO MESON PARA BAÑOS Y COCINA EN FIBRA DE VIDRIO 60 CMS</v>
          </cell>
          <cell r="C903" t="str">
            <v>ML</v>
          </cell>
          <cell r="D903">
            <v>0</v>
          </cell>
        </row>
        <row r="904">
          <cell r="A904" t="str">
            <v>1.20.9</v>
          </cell>
          <cell r="B904" t="str">
            <v>SUMINISTRO E INSTALACION TUBO AGUA NEGRA TIPO PESADO D=2"</v>
          </cell>
          <cell r="C904" t="str">
            <v>ML</v>
          </cell>
          <cell r="D904">
            <v>0</v>
          </cell>
        </row>
        <row r="905">
          <cell r="A905" t="str">
            <v>1.20.10</v>
          </cell>
          <cell r="B905" t="str">
            <v xml:space="preserve">  SUMINISTRO E INSTALACION ALAMBRE DE PUAS</v>
          </cell>
          <cell r="C905" t="str">
            <v>ML</v>
          </cell>
          <cell r="D905">
            <v>0</v>
          </cell>
        </row>
        <row r="906">
          <cell r="A906" t="str">
            <v>1.20.11</v>
          </cell>
          <cell r="B906" t="str">
            <v>CERRAMIENTO MALLA ESLABONADA C. 10 INC. ANGULO</v>
          </cell>
          <cell r="C906" t="str">
            <v>M2</v>
          </cell>
          <cell r="D906">
            <v>0</v>
          </cell>
        </row>
        <row r="907">
          <cell r="A907" t="str">
            <v>2.1.1</v>
          </cell>
          <cell r="B907" t="str">
            <v>RELLENO CON MATERIAL SELECCIONADO PROVENIENTE DE EXCAVACION COMPACTADO CON PLANCHA VIBRADORA</v>
          </cell>
          <cell r="C907" t="str">
            <v>M3</v>
          </cell>
          <cell r="D907">
            <v>0</v>
          </cell>
        </row>
        <row r="908">
          <cell r="A908" t="str">
            <v>2.1.2</v>
          </cell>
          <cell r="B908" t="str">
            <v>SUMINISTRO E INSTALACIÓN TUBERÍA  PVC D= 3"  RDE 9 UNIÓN MECÁNICA</v>
          </cell>
          <cell r="C908" t="str">
            <v>ML</v>
          </cell>
          <cell r="D908">
            <v>0</v>
          </cell>
        </row>
        <row r="909">
          <cell r="A909" t="str">
            <v>2.1.3</v>
          </cell>
          <cell r="B909" t="str">
            <v>SUMINISTRO E INSTALACIÓN TUBERÍA  PVC D= 4"  RDE 9 UNIÓN MECÁNICA</v>
          </cell>
          <cell r="C909" t="str">
            <v>ML</v>
          </cell>
          <cell r="D909">
            <v>0</v>
          </cell>
        </row>
        <row r="910">
          <cell r="A910" t="str">
            <v>2.1.4</v>
          </cell>
          <cell r="B910" t="str">
            <v xml:space="preserve"> SUMINISTRO E INSTALACIÓN TUBERÍA  PVC D= 6"  RDE 9 UNIÓN MECÁNICA</v>
          </cell>
          <cell r="C910" t="str">
            <v>ML</v>
          </cell>
          <cell r="D910">
            <v>0</v>
          </cell>
        </row>
        <row r="911">
          <cell r="A911" t="str">
            <v>2.1.5</v>
          </cell>
          <cell r="B911" t="str">
            <v>SUMINISTRO E INSTALACIÓN TUBERÍA  PVC D= 3"  RDE 11 UNIÓN MECÁNICA</v>
          </cell>
          <cell r="C911" t="str">
            <v>ML</v>
          </cell>
          <cell r="D911">
            <v>0</v>
          </cell>
        </row>
        <row r="912">
          <cell r="A912" t="str">
            <v>2.1.6</v>
          </cell>
          <cell r="B912" t="str">
            <v>SUMINISTRO E INSTALACIÓN TUBERÍA  PVC D= 4"  RDE 11 UNIÓN MECÁNICA</v>
          </cell>
          <cell r="C912" t="str">
            <v>ML</v>
          </cell>
          <cell r="D912">
            <v>0</v>
          </cell>
        </row>
        <row r="913">
          <cell r="A913" t="str">
            <v>2.1.7</v>
          </cell>
          <cell r="B913" t="str">
            <v>SUMINISTRO E INSTALACIÓN TUBERÍA  PVC D= 6"  RDE 11 UNIÓN MECÁNICA</v>
          </cell>
          <cell r="C913" t="str">
            <v>ML</v>
          </cell>
          <cell r="D913">
            <v>0</v>
          </cell>
        </row>
        <row r="914">
          <cell r="A914" t="str">
            <v>2.1.8</v>
          </cell>
          <cell r="B914" t="str">
            <v>SUMINISTRO E INSTALACIÓN TUBERÍA  PVC D= 8"  RDE 11 UNIÓN MECÁNICA</v>
          </cell>
          <cell r="C914" t="str">
            <v>ML</v>
          </cell>
          <cell r="D914">
            <v>0</v>
          </cell>
        </row>
        <row r="915">
          <cell r="A915" t="str">
            <v>2.1.9</v>
          </cell>
          <cell r="B915" t="str">
            <v>SUMINISTRO E INSTALACIÓN TUBERÍA  PVC D= 3"  RDE 13.5 UNIÓN MECÁNICA</v>
          </cell>
          <cell r="C915" t="str">
            <v>ML</v>
          </cell>
          <cell r="D915">
            <v>0</v>
          </cell>
        </row>
        <row r="916">
          <cell r="A916" t="str">
            <v>2.1.10</v>
          </cell>
          <cell r="B916" t="str">
            <v>SUMINISTRO E INSTALACIÓN TUBERÍA  PVC D= 4"  RDE 13.5 UNIÓN MECÁNICA</v>
          </cell>
          <cell r="C916" t="str">
            <v>ML</v>
          </cell>
          <cell r="D916">
            <v>0</v>
          </cell>
        </row>
        <row r="917">
          <cell r="A917" t="str">
            <v>2.1.11</v>
          </cell>
          <cell r="B917" t="str">
            <v>SUMINISTRO E INSTALACIÓN TUBERÍA  PVC D= 6"  RDE 13.5 UNIÓN MECÁNICA</v>
          </cell>
          <cell r="C917" t="str">
            <v>ML</v>
          </cell>
          <cell r="D917">
            <v>0</v>
          </cell>
        </row>
        <row r="918">
          <cell r="A918" t="str">
            <v>2.1.12</v>
          </cell>
          <cell r="B918" t="str">
            <v xml:space="preserve"> SUMINISTRO E INSTALACIÓN TUBERÍA  PVC D= 8"  RDE 13.5 UNIÓN MECÁNICA</v>
          </cell>
          <cell r="C918" t="str">
            <v>ML</v>
          </cell>
          <cell r="D918">
            <v>0</v>
          </cell>
        </row>
        <row r="919">
          <cell r="A919" t="str">
            <v>2.1.13</v>
          </cell>
          <cell r="B919" t="str">
            <v xml:space="preserve">  SUMINISTRO E INSTALACIÓN TUBERÍA  PVC D= 2"  RDE 21 UNIÓN MECÁNICA</v>
          </cell>
          <cell r="C919" t="str">
            <v>ML</v>
          </cell>
          <cell r="D919">
            <v>0</v>
          </cell>
        </row>
        <row r="920">
          <cell r="A920" t="str">
            <v>2.1.14</v>
          </cell>
          <cell r="B920" t="str">
            <v>SUMINISTRO E INSTALACIÓN TUBERÍA  PVC D= 12"  RDE 21 UNIÓN MECÁNICA</v>
          </cell>
          <cell r="C920" t="str">
            <v>ML</v>
          </cell>
          <cell r="D920">
            <v>0</v>
          </cell>
        </row>
        <row r="921">
          <cell r="A921" t="str">
            <v>2.1.15</v>
          </cell>
          <cell r="B921" t="str">
            <v>SUMINISTRO E INSTALACIÓN TUBERÍA  PVC D= 16"  RDE 21 UNIÓN MECÁNICA</v>
          </cell>
          <cell r="C921" t="str">
            <v>ML</v>
          </cell>
          <cell r="D921">
            <v>0</v>
          </cell>
        </row>
        <row r="922">
          <cell r="A922" t="str">
            <v>2.1.17</v>
          </cell>
          <cell r="B922" t="str">
            <v xml:space="preserve"> ENTIBADOS EN MADERA TIPO 2 PARA EXCAVACIONES 1 A 7 USOS</v>
          </cell>
          <cell r="C922" t="str">
            <v>M2</v>
          </cell>
          <cell r="D922">
            <v>0</v>
          </cell>
        </row>
        <row r="923">
          <cell r="A923" t="str">
            <v>2.1.20</v>
          </cell>
          <cell r="B923" t="str">
            <v>RELLENO GRAVILLA  COMPACTADO CON PLANCHA VIBRADORA</v>
          </cell>
          <cell r="C923" t="str">
            <v>M3</v>
          </cell>
          <cell r="D923">
            <v>0</v>
          </cell>
        </row>
        <row r="924">
          <cell r="A924" t="str">
            <v>2.1.21</v>
          </cell>
          <cell r="B924" t="str">
            <v>RELLENO ARENA DE PEÑA  COMPACTADO CON PLANCHA VIBRADORA</v>
          </cell>
          <cell r="C924" t="str">
            <v>M3</v>
          </cell>
          <cell r="D924">
            <v>0</v>
          </cell>
        </row>
        <row r="925">
          <cell r="A925" t="str">
            <v>2.1.22</v>
          </cell>
          <cell r="B925" t="str">
            <v>RELLENO ARENA DE RIO  COMPACTADO CON PLANCHA VIBRADORA</v>
          </cell>
          <cell r="C925" t="str">
            <v>M3</v>
          </cell>
          <cell r="D925">
            <v>0</v>
          </cell>
        </row>
        <row r="926">
          <cell r="A926" t="str">
            <v>2.1.23</v>
          </cell>
          <cell r="B926" t="str">
            <v>BOMBEO AGUAS NIVEL FREATICO Y ESCORRENTIA CON MOTOBOMBA D=3"</v>
          </cell>
          <cell r="C926" t="str">
            <v>HR</v>
          </cell>
          <cell r="D926">
            <v>0</v>
          </cell>
        </row>
        <row r="927">
          <cell r="A927" t="str">
            <v>2.1.24</v>
          </cell>
          <cell r="B927" t="str">
            <v>SUMINISTRO E INSTALACIÓN TUBERÍA  PVC BIAXIAL D= 3"  RDE 46 PR 160 PSI</v>
          </cell>
          <cell r="C927" t="str">
            <v>ML</v>
          </cell>
          <cell r="D927">
            <v>0</v>
          </cell>
        </row>
        <row r="928">
          <cell r="A928" t="str">
            <v>2.1.25</v>
          </cell>
          <cell r="B928" t="str">
            <v>SUMINISTRO E INSTALACIÓN TUBERÍA  PVC BIAXIAL D= 4"  RDE 46 PR 160 PSI</v>
          </cell>
          <cell r="C928" t="str">
            <v>ML</v>
          </cell>
          <cell r="D928">
            <v>0</v>
          </cell>
        </row>
        <row r="929">
          <cell r="A929" t="str">
            <v>2.1.26</v>
          </cell>
          <cell r="B929" t="str">
            <v>SUMINISTRO E INSTALACIÓN TUBERÍA  PVC BIAXIAL D= 6"  RDE 46 PR 160 PSI</v>
          </cell>
          <cell r="C929" t="str">
            <v>ML</v>
          </cell>
          <cell r="D929">
            <v>0</v>
          </cell>
        </row>
        <row r="930">
          <cell r="A930" t="str">
            <v>2.1.27</v>
          </cell>
          <cell r="B930" t="str">
            <v>SUMINISTRO E INSTALACIÓN TUBERÍA  PVC PRESIÓN D = ½"  RDE 9</v>
          </cell>
          <cell r="C930" t="str">
            <v>ML</v>
          </cell>
          <cell r="D930">
            <v>0</v>
          </cell>
        </row>
        <row r="931">
          <cell r="A931" t="str">
            <v>2.1.28</v>
          </cell>
          <cell r="B931" t="str">
            <v>SUMINISTRO E INSTALACIÓN TUBERÍA  PVC PRESIÓN  D = 3/4"  RDE 11 E.L.</v>
          </cell>
          <cell r="C931" t="str">
            <v>ML</v>
          </cell>
          <cell r="D931">
            <v>0</v>
          </cell>
        </row>
        <row r="932">
          <cell r="A932" t="str">
            <v>2.1.29</v>
          </cell>
          <cell r="B932" t="str">
            <v>SUMINISTRO E INSTALACIÓN TUBERÍA  PVC PRESIÓN  D = ½"  RDE 13.5  E.L.</v>
          </cell>
          <cell r="C932" t="str">
            <v>ML</v>
          </cell>
          <cell r="D932">
            <v>0</v>
          </cell>
        </row>
        <row r="933">
          <cell r="A933" t="str">
            <v>2.1.30</v>
          </cell>
          <cell r="B933" t="str">
            <v>SUMINISTRO E INSTALACIÓN TUBERÍA  PVC PRESIÓN D = 1"  RDE 13.5 E.L.</v>
          </cell>
          <cell r="C933" t="str">
            <v>ML</v>
          </cell>
          <cell r="D933">
            <v>0</v>
          </cell>
        </row>
        <row r="934">
          <cell r="A934" t="str">
            <v>2.1.31</v>
          </cell>
          <cell r="B934" t="str">
            <v>SUMINISTRO E INSTALACIÓN TUBERÍA  PVC. D = 3/4"  RDE 21  E.L</v>
          </cell>
          <cell r="C934" t="str">
            <v>ML</v>
          </cell>
          <cell r="D934">
            <v>0</v>
          </cell>
        </row>
        <row r="935">
          <cell r="A935" t="str">
            <v>2.1.32</v>
          </cell>
          <cell r="B935" t="str">
            <v>SUMINISTRO E INSTALACIÓN TUBERÍA  PVC. D =  1"  RDE 21  E.L.</v>
          </cell>
          <cell r="C935" t="str">
            <v>ML</v>
          </cell>
          <cell r="D935">
            <v>0</v>
          </cell>
        </row>
        <row r="936">
          <cell r="A936" t="str">
            <v>2.1.32B</v>
          </cell>
          <cell r="B936" t="str">
            <v>INSTALACION TUBERÍA  PVC. D = 1"  RDE 21  E.L.</v>
          </cell>
          <cell r="C936" t="str">
            <v>ML</v>
          </cell>
          <cell r="D936">
            <v>0</v>
          </cell>
        </row>
        <row r="937">
          <cell r="A937" t="str">
            <v>2.1.36</v>
          </cell>
          <cell r="B937" t="str">
            <v>SUMINISTRO E INSTALACIÓN TUBERÍA  PVC.  D = 2½"  RDE 21 UNIÓN MECANICA</v>
          </cell>
          <cell r="C937" t="str">
            <v>ML</v>
          </cell>
          <cell r="D937">
            <v>0</v>
          </cell>
        </row>
        <row r="938">
          <cell r="A938" t="str">
            <v>2.1.34</v>
          </cell>
          <cell r="B938" t="str">
            <v>SUMINISTRO E INSTALACIÓN TUBERÍA  PVC. D = 1 1/4"  RDE 21  E</v>
          </cell>
          <cell r="C938" t="str">
            <v>ML</v>
          </cell>
          <cell r="D938">
            <v>0</v>
          </cell>
        </row>
        <row r="939">
          <cell r="A939" t="str">
            <v>2.1.37</v>
          </cell>
          <cell r="B939" t="str">
            <v>SUMINISTRO E INSTALACIÓN TUBERÍA  PVC. D =  3"  RDE 21 UNIÓN MECANICA</v>
          </cell>
          <cell r="C939" t="str">
            <v>ML</v>
          </cell>
          <cell r="D939">
            <v>0</v>
          </cell>
        </row>
        <row r="940">
          <cell r="A940" t="str">
            <v>2.1.39</v>
          </cell>
          <cell r="B940" t="str">
            <v>SUMINISTRO E INSTALACIÓN TUBERÍA  PVC. D = 6"  RDE 21 UNIÓN MECANICA</v>
          </cell>
          <cell r="C940" t="str">
            <v>ML</v>
          </cell>
          <cell r="D940">
            <v>0</v>
          </cell>
        </row>
        <row r="941">
          <cell r="A941" t="str">
            <v>2.1.40</v>
          </cell>
          <cell r="B941" t="str">
            <v>SUMINISTRO E INSTALACIÓN TUBERÍA  PVC. D = 8"  RDE 21 UNIÓN MECANICA</v>
          </cell>
          <cell r="C941" t="str">
            <v>ML</v>
          </cell>
          <cell r="D941">
            <v>0</v>
          </cell>
        </row>
        <row r="942">
          <cell r="A942" t="str">
            <v>2.1.41</v>
          </cell>
          <cell r="B942" t="str">
            <v>SUMINISTRO E INSTALACIÓN TUBERÍA  PVC. D = 10"  RDE 21 UNIÓN MECANICA</v>
          </cell>
          <cell r="C942" t="str">
            <v>ML</v>
          </cell>
          <cell r="D942">
            <v>0</v>
          </cell>
        </row>
        <row r="943">
          <cell r="A943" t="str">
            <v>2.1.42</v>
          </cell>
          <cell r="B943" t="str">
            <v>SUMINISTRO E INSTALACIÓN TUBERÍA  PVC. D = 2"  RDE 26 UNIÓN MECANICA</v>
          </cell>
          <cell r="C943" t="str">
            <v>ML</v>
          </cell>
          <cell r="D943">
            <v>0</v>
          </cell>
        </row>
        <row r="944">
          <cell r="A944" t="str">
            <v>2.1.43</v>
          </cell>
          <cell r="B944" t="str">
            <v>SUMINISTRO E INSTALACIÓN TUBERÍA  PVC. D = 2½"  RDE 26 UNIÓN MECANICA</v>
          </cell>
          <cell r="C944" t="str">
            <v>ML</v>
          </cell>
          <cell r="D944">
            <v>0</v>
          </cell>
        </row>
        <row r="945">
          <cell r="A945" t="str">
            <v>2.1.44</v>
          </cell>
          <cell r="B945" t="str">
            <v>SUMINISTRO E INSTALACIÓN TUBERÍA  PVC.  D = 3"  RDE 26 UNIÓN MECANICA</v>
          </cell>
          <cell r="C945" t="str">
            <v>ML</v>
          </cell>
          <cell r="D945">
            <v>0</v>
          </cell>
        </row>
        <row r="946">
          <cell r="A946" t="str">
            <v>2.1.45</v>
          </cell>
          <cell r="B946" t="str">
            <v>SUMINISTRO E INSTALACIÓN TUBERÍA  PVC. D = 4"  RDE 26 UNIÓN MECANICA</v>
          </cell>
          <cell r="C946" t="str">
            <v>ML</v>
          </cell>
          <cell r="D946">
            <v>0</v>
          </cell>
        </row>
        <row r="947">
          <cell r="A947" t="str">
            <v>2.1.46</v>
          </cell>
          <cell r="B947" t="str">
            <v>SUMINISTRO E INSTALACIÓN TUBERÍA  PVC. D = 6"  RDE 26 UNIÓN MECANICA</v>
          </cell>
          <cell r="C947" t="str">
            <v>ML</v>
          </cell>
          <cell r="D947">
            <v>0</v>
          </cell>
        </row>
        <row r="948">
          <cell r="A948" t="str">
            <v>2.1.47</v>
          </cell>
          <cell r="B948" t="str">
            <v>SUMINISTRO E INSTALACIÓN TUBERÍA  PVC. D = 8"  RDE 26 UNIÓN MECANICA</v>
          </cell>
          <cell r="C948" t="str">
            <v>ML</v>
          </cell>
          <cell r="D948">
            <v>0</v>
          </cell>
        </row>
        <row r="949">
          <cell r="A949" t="str">
            <v>2.1.48</v>
          </cell>
          <cell r="B949" t="str">
            <v>SUMINISTRO E INSTALACIÓN TUBERÍA  PVC. D = 10"  RDE 26 UNIÓN MECANICA</v>
          </cell>
          <cell r="C949" t="str">
            <v>ML</v>
          </cell>
          <cell r="D949">
            <v>0</v>
          </cell>
        </row>
        <row r="950">
          <cell r="A950" t="str">
            <v>2.1.49</v>
          </cell>
          <cell r="B950" t="str">
            <v>SUMINISTRO E INSTALACIÓN TUBERÍA  PVC. D = 3"  RDE 32.5 UNIÓN MECANICA</v>
          </cell>
          <cell r="C950" t="str">
            <v>ML</v>
          </cell>
          <cell r="D950">
            <v>0</v>
          </cell>
        </row>
        <row r="951">
          <cell r="A951" t="str">
            <v>2.1.50</v>
          </cell>
          <cell r="B951" t="str">
            <v>SUMINISTRO E INSTALACIÓN TUBERÍA  PVC. D = 4"  RDE 32.5 UNIÓN MECANICA</v>
          </cell>
          <cell r="C951" t="str">
            <v>ML</v>
          </cell>
          <cell r="D951">
            <v>0</v>
          </cell>
        </row>
        <row r="952">
          <cell r="A952" t="str">
            <v>2.1.52</v>
          </cell>
          <cell r="B952" t="str">
            <v>SUMINISTRO E INSTALACIÓN TUBERÍA  PVC. D = 8"  RDE 32.5 UNIÓN MECANICA</v>
          </cell>
          <cell r="C952" t="str">
            <v>ML</v>
          </cell>
          <cell r="D952">
            <v>0</v>
          </cell>
        </row>
        <row r="953">
          <cell r="A953" t="str">
            <v>2.2.1</v>
          </cell>
          <cell r="B953" t="str">
            <v>SUMINISTRO E INSTALACIÓN TUBERÍA PN 10 DIAMETRO 63 mm</v>
          </cell>
          <cell r="C953" t="str">
            <v>ML</v>
          </cell>
          <cell r="D953">
            <v>0</v>
          </cell>
        </row>
        <row r="954">
          <cell r="A954" t="str">
            <v>2.2.2</v>
          </cell>
          <cell r="B954" t="str">
            <v>SUMINISTRO E INSTALACIÓN TUBERÍA PN 10 DIAMETRO 90 mm</v>
          </cell>
          <cell r="C954" t="str">
            <v>ML</v>
          </cell>
          <cell r="D954">
            <v>0</v>
          </cell>
        </row>
        <row r="955">
          <cell r="A955" t="str">
            <v>2.2.3</v>
          </cell>
          <cell r="B955" t="str">
            <v>SUMINISTRO E INSTALACIÓN TUBERÍA PN 10 DIAMETRO 110 mm</v>
          </cell>
          <cell r="C955" t="str">
            <v>ML</v>
          </cell>
          <cell r="D955">
            <v>0</v>
          </cell>
        </row>
        <row r="956">
          <cell r="A956" t="str">
            <v>2.2.4</v>
          </cell>
          <cell r="B956" t="str">
            <v>SUMINISTRO E INSTALACIÓN TUBERÍA PN 10 DIAMETRO 160 mm</v>
          </cell>
          <cell r="C956" t="str">
            <v>ML</v>
          </cell>
          <cell r="D956">
            <v>0</v>
          </cell>
        </row>
        <row r="957">
          <cell r="A957" t="str">
            <v>2.2.5</v>
          </cell>
          <cell r="B957" t="str">
            <v>SUMINISTRO E INSTALACIÓN TUBERÍA PN 10 DIAMETRO 200 mm</v>
          </cell>
          <cell r="C957" t="str">
            <v>ML</v>
          </cell>
          <cell r="D957">
            <v>0</v>
          </cell>
        </row>
        <row r="958">
          <cell r="A958" t="str">
            <v>2.2.6</v>
          </cell>
          <cell r="B958" t="str">
            <v>SUMINISTRO E INSTALACIÓN TUBERÍA PN 16 DIAMETRO 63 mm</v>
          </cell>
          <cell r="C958" t="str">
            <v>ML</v>
          </cell>
          <cell r="D958">
            <v>0</v>
          </cell>
        </row>
        <row r="959">
          <cell r="A959" t="str">
            <v>2.2.7</v>
          </cell>
          <cell r="B959" t="str">
            <v>SUMINISTRO E INSTALACIÓN TUBERÍA PN 16 DIAMETRO 90 mm</v>
          </cell>
          <cell r="C959" t="str">
            <v>ML</v>
          </cell>
          <cell r="D959">
            <v>0</v>
          </cell>
        </row>
        <row r="960">
          <cell r="A960" t="str">
            <v>2.2.8</v>
          </cell>
          <cell r="B960" t="str">
            <v>SUMINISTRO E INSTALACIÓN TUBERÍA PN 16 DIAMETRO 110 mm</v>
          </cell>
          <cell r="C960" t="str">
            <v>ML</v>
          </cell>
          <cell r="D960">
            <v>0</v>
          </cell>
        </row>
        <row r="961">
          <cell r="A961" t="str">
            <v>2.2.9</v>
          </cell>
          <cell r="B961" t="str">
            <v>SUMINISTRO E INSTALACIÓN TUBERÍA PN 16 DIAMETRO 160 mm</v>
          </cell>
          <cell r="C961" t="str">
            <v>ML</v>
          </cell>
          <cell r="D961">
            <v>0</v>
          </cell>
        </row>
        <row r="962">
          <cell r="A962" t="str">
            <v>2.2.10</v>
          </cell>
          <cell r="B962" t="str">
            <v>SUMINISTRO E INSTALACIÓN TUBERÍA PN 16 DIAMETRO 200 mm</v>
          </cell>
          <cell r="C962" t="str">
            <v>ML</v>
          </cell>
          <cell r="D962">
            <v>0</v>
          </cell>
        </row>
        <row r="963">
          <cell r="A963" t="str">
            <v>2.3.1</v>
          </cell>
          <cell r="B963" t="str">
            <v>SUMINISTRO E INSTALACIÓN TUBERÍA  H.G.  D = 6"</v>
          </cell>
          <cell r="C963" t="str">
            <v>ML</v>
          </cell>
          <cell r="D963">
            <v>0</v>
          </cell>
        </row>
        <row r="964">
          <cell r="A964" t="str">
            <v>2.3.2</v>
          </cell>
          <cell r="B964" t="str">
            <v>SUMINISTRO E INSTALACIÓN TUBERÍA  H.G.  D = 1½"</v>
          </cell>
          <cell r="C964" t="str">
            <v>ML</v>
          </cell>
          <cell r="D964">
            <v>0</v>
          </cell>
        </row>
        <row r="965">
          <cell r="A965" t="str">
            <v>2.3.3</v>
          </cell>
          <cell r="B965" t="str">
            <v>SUMINISTRO E INSTALACIÓN TUBERÍA  H.G.  D = 2"</v>
          </cell>
          <cell r="C965" t="str">
            <v>ML</v>
          </cell>
          <cell r="D965">
            <v>0</v>
          </cell>
        </row>
        <row r="966">
          <cell r="A966" t="str">
            <v>2.3.4</v>
          </cell>
          <cell r="B966" t="str">
            <v>SUMINISTRO E INSTALACIÓN TUBERÍA  H.G.  D = 2½"</v>
          </cell>
          <cell r="C966" t="str">
            <v>ML</v>
          </cell>
          <cell r="D966">
            <v>0</v>
          </cell>
        </row>
        <row r="967">
          <cell r="A967" t="str">
            <v>2.3.5</v>
          </cell>
          <cell r="B967" t="str">
            <v>SUMINISTRO E INSTALACIÓN TUBERÍA  H.G.  D = 3"</v>
          </cell>
          <cell r="C967" t="str">
            <v>ML</v>
          </cell>
          <cell r="D967">
            <v>0</v>
          </cell>
        </row>
        <row r="968">
          <cell r="A968" t="str">
            <v>2.3.6</v>
          </cell>
          <cell r="B968" t="str">
            <v>SUMINISTRO E INSTALACIÓN TUBERÍA  H.G.  D = 4"</v>
          </cell>
          <cell r="C968" t="str">
            <v>ML</v>
          </cell>
          <cell r="D968">
            <v>0</v>
          </cell>
        </row>
        <row r="969">
          <cell r="A969" t="str">
            <v>2.4.1</v>
          </cell>
          <cell r="B969" t="str">
            <v>CODO PVC DE 90° PRESIÓN SOLDAR DIÁMETRO 1/2"</v>
          </cell>
          <cell r="C969" t="str">
            <v>UN</v>
          </cell>
          <cell r="D969">
            <v>0</v>
          </cell>
        </row>
        <row r="970">
          <cell r="A970" t="str">
            <v>2.4.2</v>
          </cell>
          <cell r="B970" t="str">
            <v>CODO PVC DE 90° PRESIÓN SOLDAR DIÁMETRO 3/4"</v>
          </cell>
          <cell r="C970" t="str">
            <v>UN</v>
          </cell>
          <cell r="D970">
            <v>0</v>
          </cell>
        </row>
        <row r="971">
          <cell r="A971" t="str">
            <v>2.4.3</v>
          </cell>
          <cell r="B971" t="str">
            <v>CODO PVC DE 90° PRESIÓN SOLDAR DIÁMETRO 1"</v>
          </cell>
          <cell r="C971" t="str">
            <v>UN</v>
          </cell>
          <cell r="D971">
            <v>0</v>
          </cell>
        </row>
        <row r="972">
          <cell r="A972" t="str">
            <v>2.4.4</v>
          </cell>
          <cell r="B972" t="str">
            <v>CODO PVC DE 90° PRESIÓN SOLDAR DIÁMETRO 1 1/4"</v>
          </cell>
          <cell r="C972" t="str">
            <v>UN</v>
          </cell>
          <cell r="D972">
            <v>0</v>
          </cell>
        </row>
        <row r="973">
          <cell r="A973" t="str">
            <v>2.4.5</v>
          </cell>
          <cell r="B973" t="str">
            <v>CODO PVC DE 90° PRESIÓN SOLDAR DIÁMETRO 1 1/2"</v>
          </cell>
          <cell r="C973" t="str">
            <v>UN</v>
          </cell>
          <cell r="D973">
            <v>0</v>
          </cell>
        </row>
        <row r="974">
          <cell r="A974" t="str">
            <v>2.4.6</v>
          </cell>
          <cell r="B974" t="str">
            <v>CODO PVC DE 45° PRESIÓN SOLDAR DIÁMETRO 1/2"</v>
          </cell>
          <cell r="C974" t="str">
            <v>UN</v>
          </cell>
          <cell r="D974">
            <v>0</v>
          </cell>
        </row>
        <row r="975">
          <cell r="A975" t="str">
            <v>2.4.7</v>
          </cell>
          <cell r="B975" t="str">
            <v>CODO PVC DE 45° PRESIÓN SOLDAR DIÁMETRO 3/4"</v>
          </cell>
          <cell r="C975" t="str">
            <v>UN</v>
          </cell>
          <cell r="D975">
            <v>0</v>
          </cell>
        </row>
        <row r="976">
          <cell r="A976" t="str">
            <v>2.4.8</v>
          </cell>
          <cell r="B976" t="str">
            <v>CODO PVC DE 45° PRESIÓN SOLDAR DIÁMETRO 1"</v>
          </cell>
          <cell r="C976" t="str">
            <v>UN</v>
          </cell>
          <cell r="D976">
            <v>0</v>
          </cell>
        </row>
        <row r="977">
          <cell r="A977" t="str">
            <v>2.4.9</v>
          </cell>
          <cell r="B977" t="str">
            <v>CODO PVC DE 45° PRESIÓN SOLDAR DIÁMETRO 1 1/4"</v>
          </cell>
          <cell r="C977" t="str">
            <v>UN</v>
          </cell>
          <cell r="D977">
            <v>0</v>
          </cell>
        </row>
        <row r="978">
          <cell r="A978" t="str">
            <v>2.4.10</v>
          </cell>
          <cell r="B978" t="str">
            <v>CODO PVC DE 45° PRESIÓN SOLDAR DIÁMETRO 1 1/2"</v>
          </cell>
          <cell r="C978" t="str">
            <v>UN</v>
          </cell>
          <cell r="D978">
            <v>0</v>
          </cell>
        </row>
        <row r="979">
          <cell r="A979" t="str">
            <v>2.4.11</v>
          </cell>
          <cell r="B979" t="str">
            <v>CODO PVC GRAN RADIO 90° RDE 21   D =   2"</v>
          </cell>
          <cell r="C979" t="str">
            <v>UN</v>
          </cell>
          <cell r="D979">
            <v>0</v>
          </cell>
        </row>
        <row r="980">
          <cell r="A980" t="str">
            <v>2.4.12</v>
          </cell>
          <cell r="B980" t="str">
            <v>CODO PVC GRAN RADIO 90° RDE 21   D =   2 1/2"</v>
          </cell>
          <cell r="C980" t="str">
            <v>UN</v>
          </cell>
          <cell r="D980">
            <v>0</v>
          </cell>
        </row>
        <row r="981">
          <cell r="A981" t="str">
            <v>2.4.13</v>
          </cell>
          <cell r="B981" t="str">
            <v>CODO PVC GRAN RADIO 90° RDE 21   D =   3"</v>
          </cell>
          <cell r="C981" t="str">
            <v>UN</v>
          </cell>
          <cell r="D981">
            <v>0</v>
          </cell>
        </row>
        <row r="982">
          <cell r="A982" t="str">
            <v>2.4.16</v>
          </cell>
          <cell r="B982" t="str">
            <v>CODO PVC GRAN RADIO 90° RDE 21   D =   8"</v>
          </cell>
          <cell r="C982" t="str">
            <v>UN</v>
          </cell>
          <cell r="D982">
            <v>0</v>
          </cell>
        </row>
        <row r="983">
          <cell r="A983" t="str">
            <v>2.4.17</v>
          </cell>
          <cell r="B983" t="str">
            <v>CODO PVC GRAN RADIO 90° RDE 21   D =   10"</v>
          </cell>
          <cell r="C983" t="str">
            <v>UN</v>
          </cell>
          <cell r="D983">
            <v>0</v>
          </cell>
        </row>
        <row r="984">
          <cell r="A984" t="str">
            <v>2.4.18</v>
          </cell>
          <cell r="B984" t="str">
            <v>CODO PVC GRAN RADIO 90° RDE 21   D =   12"</v>
          </cell>
          <cell r="C984" t="str">
            <v>UN</v>
          </cell>
          <cell r="D984">
            <v>0</v>
          </cell>
        </row>
        <row r="985">
          <cell r="A985" t="str">
            <v>2.4.19</v>
          </cell>
          <cell r="B985" t="str">
            <v>CODO PVC GRAN RADIO 45° RDE 21   D =   2"</v>
          </cell>
          <cell r="C985" t="str">
            <v>UN</v>
          </cell>
          <cell r="D985">
            <v>0</v>
          </cell>
        </row>
        <row r="986">
          <cell r="A986" t="str">
            <v>2.4.20</v>
          </cell>
          <cell r="B986" t="str">
            <v>CODO PVC GRAN RADIO 45° RDE 21   D =   2 1/2"</v>
          </cell>
          <cell r="C986" t="str">
            <v>UN</v>
          </cell>
          <cell r="D986">
            <v>0</v>
          </cell>
        </row>
        <row r="987">
          <cell r="A987" t="str">
            <v>2.4.21</v>
          </cell>
          <cell r="B987" t="str">
            <v>CODO PVC GRAN RADIO 45° RDE 21   D =   3"</v>
          </cell>
          <cell r="C987" t="str">
            <v>UN</v>
          </cell>
          <cell r="D987">
            <v>0</v>
          </cell>
        </row>
        <row r="988">
          <cell r="A988" t="str">
            <v>2.4.22</v>
          </cell>
          <cell r="B988" t="str">
            <v>CODO PVC GRAN RADIO 45° RDE 21   D =   4"</v>
          </cell>
          <cell r="C988" t="str">
            <v>UN</v>
          </cell>
          <cell r="D988">
            <v>0</v>
          </cell>
        </row>
        <row r="989">
          <cell r="A989" t="str">
            <v>2.4.23</v>
          </cell>
          <cell r="B989" t="str">
            <v>CODO PVC GRAN RADIO 45° RDE 21   D =   6"</v>
          </cell>
          <cell r="C989" t="str">
            <v>UN</v>
          </cell>
          <cell r="D989">
            <v>0</v>
          </cell>
        </row>
        <row r="990">
          <cell r="A990" t="str">
            <v>2.4.24</v>
          </cell>
          <cell r="B990" t="str">
            <v>CODO PVC GRAN RADIO 45° RDE 21   D =   8"</v>
          </cell>
          <cell r="C990" t="str">
            <v>UN</v>
          </cell>
          <cell r="D990">
            <v>0</v>
          </cell>
        </row>
        <row r="991">
          <cell r="A991" t="str">
            <v>2.4.25</v>
          </cell>
          <cell r="B991" t="str">
            <v>CODO PVC GRAN RADIO 45° RDE 21   D =   10"</v>
          </cell>
          <cell r="C991" t="str">
            <v>UN</v>
          </cell>
          <cell r="D991">
            <v>0</v>
          </cell>
        </row>
        <row r="992">
          <cell r="A992" t="str">
            <v>2.4.26</v>
          </cell>
          <cell r="B992" t="str">
            <v>CODO PVC GRAN RADIO 45° RDE 21   D =   12"</v>
          </cell>
          <cell r="C992" t="str">
            <v>UN</v>
          </cell>
          <cell r="D992">
            <v>0</v>
          </cell>
        </row>
        <row r="993">
          <cell r="A993" t="str">
            <v>2.4.27</v>
          </cell>
          <cell r="B993" t="str">
            <v>CODO PVC GRAN RADIO 22 1/2° RDE 21   D =   2"</v>
          </cell>
          <cell r="C993" t="str">
            <v>UN</v>
          </cell>
          <cell r="D993">
            <v>0</v>
          </cell>
        </row>
        <row r="994">
          <cell r="A994" t="str">
            <v>2.4.28</v>
          </cell>
          <cell r="B994" t="str">
            <v>CODO PVC GRAN RADIO 22 1/2° RDE 21   D =   3"</v>
          </cell>
          <cell r="C994" t="str">
            <v>UN</v>
          </cell>
          <cell r="D994">
            <v>0</v>
          </cell>
        </row>
        <row r="995">
          <cell r="A995" t="str">
            <v>2.4.29</v>
          </cell>
          <cell r="B995" t="str">
            <v>CODO PVC GRAN RADIO 22 1/2° RDE 21   D =   4"</v>
          </cell>
          <cell r="C995" t="str">
            <v>UN</v>
          </cell>
          <cell r="D995">
            <v>0</v>
          </cell>
        </row>
        <row r="996">
          <cell r="A996" t="str">
            <v>2.4.30</v>
          </cell>
          <cell r="B996" t="str">
            <v>CODO PVC GRAN RADIO 22 1/2° RDE 21   D =   6"</v>
          </cell>
          <cell r="C996" t="str">
            <v>UN</v>
          </cell>
          <cell r="D996">
            <v>0</v>
          </cell>
        </row>
        <row r="997">
          <cell r="A997" t="str">
            <v>2.4.31</v>
          </cell>
          <cell r="B997" t="str">
            <v>CODO PVC GRAN RADIO 22 1/2° RDE 21   D =   8"</v>
          </cell>
          <cell r="C997" t="str">
            <v>UN</v>
          </cell>
          <cell r="D997">
            <v>0</v>
          </cell>
        </row>
        <row r="998">
          <cell r="A998" t="str">
            <v>2.4.32</v>
          </cell>
          <cell r="B998" t="str">
            <v>CODO PVC GRAN RADIO 22 1/2° RDE 21   D =   10"</v>
          </cell>
          <cell r="C998" t="str">
            <v>UN</v>
          </cell>
          <cell r="D998">
            <v>0</v>
          </cell>
        </row>
        <row r="999">
          <cell r="A999" t="str">
            <v>2.4.33</v>
          </cell>
          <cell r="B999" t="str">
            <v>CODO PVC GRAN RADIO 22 1/2° RDE 21   D =   12"</v>
          </cell>
          <cell r="C999" t="str">
            <v>UN</v>
          </cell>
          <cell r="D999">
            <v>0</v>
          </cell>
        </row>
        <row r="1000">
          <cell r="A1000" t="str">
            <v>2.4.34</v>
          </cell>
          <cell r="B1000" t="str">
            <v>CODO PVC GRAN RADIO 22 1/2° RDE 21   D =   2 1/2"</v>
          </cell>
          <cell r="C1000" t="str">
            <v>UN</v>
          </cell>
          <cell r="D1000">
            <v>0</v>
          </cell>
        </row>
        <row r="1001">
          <cell r="A1001" t="str">
            <v>2.4.35</v>
          </cell>
          <cell r="B1001" t="str">
            <v>CODO PVC GRAN RADIO 11 1/4° RDE 21   D =   2"</v>
          </cell>
          <cell r="C1001" t="str">
            <v>UN</v>
          </cell>
          <cell r="D1001">
            <v>0</v>
          </cell>
        </row>
        <row r="1002">
          <cell r="A1002" t="str">
            <v>2.4.36</v>
          </cell>
          <cell r="B1002" t="str">
            <v>CODO PVC GRAN RADIO 11 1/4° RDE 21   D =   2  1/2"</v>
          </cell>
          <cell r="C1002" t="str">
            <v>UN</v>
          </cell>
          <cell r="D1002">
            <v>0</v>
          </cell>
        </row>
        <row r="1003">
          <cell r="A1003" t="str">
            <v>2.4.37</v>
          </cell>
          <cell r="B1003" t="str">
            <v>CODO PVC GRAN RADIO 11 1/4° RDE 21   D =   3"</v>
          </cell>
          <cell r="C1003" t="str">
            <v>UN</v>
          </cell>
          <cell r="D1003">
            <v>0</v>
          </cell>
        </row>
        <row r="1004">
          <cell r="A1004" t="str">
            <v>2.4.38</v>
          </cell>
          <cell r="B1004" t="str">
            <v>CODO PVC GRAN RADIO 11 1/4° RDE 21   D =   4"</v>
          </cell>
          <cell r="C1004" t="str">
            <v>UN</v>
          </cell>
          <cell r="D1004">
            <v>0</v>
          </cell>
        </row>
        <row r="1005">
          <cell r="A1005" t="str">
            <v>2.4.39</v>
          </cell>
          <cell r="B1005" t="str">
            <v>CODO PVC GRAN RADIO 11 1/4° RDE 21   D =   6"</v>
          </cell>
          <cell r="C1005" t="str">
            <v>UN</v>
          </cell>
          <cell r="D1005">
            <v>0</v>
          </cell>
        </row>
        <row r="1006">
          <cell r="A1006" t="str">
            <v>2.4.40</v>
          </cell>
          <cell r="B1006" t="str">
            <v>CODO PVC GRAN RADIO 11 1/4° RDE 21   D =   8"</v>
          </cell>
          <cell r="C1006" t="str">
            <v>UN</v>
          </cell>
          <cell r="D1006">
            <v>0</v>
          </cell>
        </row>
        <row r="1007">
          <cell r="A1007" t="str">
            <v>2.4.41</v>
          </cell>
          <cell r="B1007" t="str">
            <v>CODO PVC GRAN RADIO 11 1/4° RDE 21   D =   10"</v>
          </cell>
          <cell r="C1007" t="str">
            <v>UN</v>
          </cell>
          <cell r="D1007">
            <v>0</v>
          </cell>
        </row>
        <row r="1008">
          <cell r="A1008" t="str">
            <v>2.4.42</v>
          </cell>
          <cell r="B1008" t="str">
            <v>CODO PVC GRAN RADIO 11 1/4° RDE 21   D =   12"</v>
          </cell>
          <cell r="C1008" t="str">
            <v>UN</v>
          </cell>
          <cell r="D1008">
            <v>0</v>
          </cell>
        </row>
        <row r="1009">
          <cell r="A1009" t="str">
            <v>2.4.43</v>
          </cell>
          <cell r="B1009" t="str">
            <v>CODO PVC GRAN RADIO 6°   D =   8"</v>
          </cell>
          <cell r="C1009" t="str">
            <v>UN</v>
          </cell>
          <cell r="D1009">
            <v>0</v>
          </cell>
        </row>
        <row r="1010">
          <cell r="A1010" t="str">
            <v>2.4.44</v>
          </cell>
          <cell r="B1010" t="str">
            <v>CODO PVC GRAN RADIO 6°   D =   10"</v>
          </cell>
          <cell r="C1010" t="str">
            <v>UN</v>
          </cell>
          <cell r="D1010">
            <v>0</v>
          </cell>
        </row>
        <row r="1011">
          <cell r="A1011" t="str">
            <v>2.4.45</v>
          </cell>
          <cell r="B1011" t="str">
            <v>CODO PVC GRAN RADIO 6°   D =   12"</v>
          </cell>
          <cell r="C1011" t="str">
            <v>UN</v>
          </cell>
          <cell r="D1011">
            <v>0</v>
          </cell>
        </row>
        <row r="1012">
          <cell r="A1012" t="str">
            <v>2.4.46</v>
          </cell>
          <cell r="B1012" t="str">
            <v>CODO PVC RADIO CORTO 90°   D =   1 1/2"</v>
          </cell>
          <cell r="C1012" t="str">
            <v>UN</v>
          </cell>
          <cell r="D1012">
            <v>0</v>
          </cell>
        </row>
        <row r="1013">
          <cell r="A1013" t="str">
            <v>2.4.47</v>
          </cell>
          <cell r="B1013" t="str">
            <v>CODO PVC RADIO CORTO 90°   D =   2"</v>
          </cell>
          <cell r="C1013" t="str">
            <v>UN</v>
          </cell>
          <cell r="D1013">
            <v>0</v>
          </cell>
        </row>
        <row r="1014">
          <cell r="A1014" t="str">
            <v>2.4.48</v>
          </cell>
          <cell r="B1014" t="str">
            <v>CODO PVC RADIO CORTO 90°   D =   2  1/2"</v>
          </cell>
          <cell r="C1014" t="str">
            <v>UN</v>
          </cell>
          <cell r="D1014">
            <v>0</v>
          </cell>
        </row>
        <row r="1015">
          <cell r="A1015" t="str">
            <v>2.4.49</v>
          </cell>
          <cell r="B1015" t="str">
            <v>CODO PVC RADIO CORTO 90°   D =   4"</v>
          </cell>
          <cell r="C1015" t="str">
            <v>UN</v>
          </cell>
          <cell r="D1015">
            <v>0</v>
          </cell>
        </row>
        <row r="1016">
          <cell r="A1016" t="str">
            <v>2.4.50</v>
          </cell>
          <cell r="B1016" t="str">
            <v>CODO PVC RADIO CORTO 90°   D =   6"</v>
          </cell>
          <cell r="C1016" t="str">
            <v>UN</v>
          </cell>
          <cell r="D1016">
            <v>0</v>
          </cell>
        </row>
        <row r="1017">
          <cell r="A1017" t="str">
            <v>2.4.51</v>
          </cell>
          <cell r="B1017" t="str">
            <v xml:space="preserve"> CODO PVC RADIO CORTO 90°   D =   8"</v>
          </cell>
          <cell r="C1017" t="str">
            <v>UN</v>
          </cell>
          <cell r="D1017">
            <v>0</v>
          </cell>
        </row>
        <row r="1018">
          <cell r="A1018" t="str">
            <v>2.4.52</v>
          </cell>
          <cell r="B1018" t="str">
            <v>CODO PVC RADIO CORTO 45°   D =   2"</v>
          </cell>
          <cell r="C1018" t="str">
            <v>UN</v>
          </cell>
          <cell r="D1018">
            <v>0</v>
          </cell>
        </row>
        <row r="1019">
          <cell r="A1019" t="str">
            <v>2.4.53</v>
          </cell>
          <cell r="B1019" t="str">
            <v>CODO PVC RADIO CORTO 45°   D =   2 1/2"</v>
          </cell>
          <cell r="C1019" t="str">
            <v>UN</v>
          </cell>
          <cell r="D1019">
            <v>0</v>
          </cell>
        </row>
        <row r="1020">
          <cell r="A1020" t="str">
            <v>2.4.54</v>
          </cell>
          <cell r="B1020" t="str">
            <v>CODO PVC RADIO CORTO 45°   D =   3"</v>
          </cell>
          <cell r="C1020" t="str">
            <v>UN</v>
          </cell>
          <cell r="D1020">
            <v>0</v>
          </cell>
        </row>
        <row r="1021">
          <cell r="A1021" t="str">
            <v>2.4.55</v>
          </cell>
          <cell r="B1021" t="str">
            <v>CODO PVC RADIO CORTO 45°   D =   4"</v>
          </cell>
          <cell r="C1021" t="str">
            <v>UN</v>
          </cell>
          <cell r="D1021">
            <v>0</v>
          </cell>
        </row>
        <row r="1022">
          <cell r="A1022" t="str">
            <v>2.4.56</v>
          </cell>
          <cell r="B1022" t="str">
            <v>CODO PVC RADIO CORTO 45°   D =   6"</v>
          </cell>
          <cell r="C1022" t="str">
            <v>UN</v>
          </cell>
          <cell r="D1022">
            <v>0</v>
          </cell>
        </row>
        <row r="1023">
          <cell r="A1023" t="str">
            <v>2.4.57</v>
          </cell>
          <cell r="B1023" t="str">
            <v>CODO PVC RADIO CORTO 45°   D =   8"</v>
          </cell>
          <cell r="C1023" t="str">
            <v>UN</v>
          </cell>
          <cell r="D1023">
            <v>0</v>
          </cell>
        </row>
        <row r="1024">
          <cell r="A1024" t="str">
            <v>2.4.58</v>
          </cell>
          <cell r="B1024" t="str">
            <v>COLLAR PVC DE DERIVACIÓN DE 2"*1/2"</v>
          </cell>
          <cell r="C1024" t="str">
            <v>UN</v>
          </cell>
          <cell r="D1024">
            <v>0</v>
          </cell>
        </row>
        <row r="1025">
          <cell r="A1025" t="str">
            <v>2.4.59</v>
          </cell>
          <cell r="B1025" t="str">
            <v>COLLAR PVC DE DERIVACIÓN DE 2"*3/4"</v>
          </cell>
          <cell r="C1025" t="str">
            <v>UN</v>
          </cell>
          <cell r="D1025">
            <v>0</v>
          </cell>
        </row>
        <row r="1026">
          <cell r="A1026" t="str">
            <v>2.4.60</v>
          </cell>
          <cell r="B1026" t="str">
            <v>COLLAR PVC DE DERIVACIÓN DE 2 1/2"*1/2"</v>
          </cell>
          <cell r="C1026" t="str">
            <v>UN</v>
          </cell>
          <cell r="D1026">
            <v>0</v>
          </cell>
        </row>
        <row r="1027">
          <cell r="A1027" t="str">
            <v>2.4.61</v>
          </cell>
          <cell r="B1027" t="str">
            <v>COLLAR PVC DE DERIVACIÓN DE 2 1/2"*3/4"</v>
          </cell>
          <cell r="C1027" t="str">
            <v>UN</v>
          </cell>
          <cell r="D1027">
            <v>0</v>
          </cell>
        </row>
        <row r="1028">
          <cell r="A1028" t="str">
            <v>2.4.62</v>
          </cell>
          <cell r="B1028" t="str">
            <v>COLLAR PVC DE DERIVACIÓN DE 3"*1/2"</v>
          </cell>
          <cell r="C1028" t="str">
            <v>UN</v>
          </cell>
          <cell r="D1028">
            <v>0</v>
          </cell>
        </row>
        <row r="1029">
          <cell r="A1029" t="str">
            <v>2.4.63</v>
          </cell>
          <cell r="B1029" t="str">
            <v>COLLAR PVC DE DERIVACIÓN DE 3"*3/4"</v>
          </cell>
          <cell r="C1029" t="str">
            <v>UN</v>
          </cell>
          <cell r="D1029">
            <v>0</v>
          </cell>
        </row>
        <row r="1030">
          <cell r="A1030" t="str">
            <v>2.4.64</v>
          </cell>
          <cell r="B1030" t="str">
            <v>COLLAR PVC DE DERIVACIÓN DE 4"*1/2"</v>
          </cell>
          <cell r="C1030" t="str">
            <v>UN</v>
          </cell>
          <cell r="D1030">
            <v>0</v>
          </cell>
        </row>
        <row r="1031">
          <cell r="A1031" t="str">
            <v>2.4.65</v>
          </cell>
          <cell r="B1031" t="str">
            <v>COLLAR PVC DE DERIVACIÓN DE 4"*3/4"</v>
          </cell>
          <cell r="C1031" t="str">
            <v>UN</v>
          </cell>
          <cell r="D1031">
            <v>0</v>
          </cell>
        </row>
        <row r="1032">
          <cell r="A1032" t="str">
            <v>2.4.66</v>
          </cell>
          <cell r="B1032" t="str">
            <v>COLLAR PVC DE DERIVACIÓN DE 6"*1/2"</v>
          </cell>
          <cell r="C1032" t="str">
            <v>UN</v>
          </cell>
          <cell r="D1032">
            <v>0</v>
          </cell>
        </row>
        <row r="1033">
          <cell r="A1033" t="str">
            <v>2.4.67</v>
          </cell>
          <cell r="B1033" t="str">
            <v>COLLAR PVC DE DERIVACIÓN DE 6"*3/4"</v>
          </cell>
          <cell r="C1033" t="str">
            <v>UN</v>
          </cell>
          <cell r="D1033">
            <v>0</v>
          </cell>
        </row>
        <row r="1034">
          <cell r="A1034" t="str">
            <v>2.4.68</v>
          </cell>
          <cell r="B1034" t="str">
            <v>COLLAR PVC DE DERIVACIÓN DE 8"*1"</v>
          </cell>
          <cell r="C1034" t="str">
            <v>UN</v>
          </cell>
          <cell r="D1034">
            <v>0</v>
          </cell>
        </row>
        <row r="1035">
          <cell r="A1035" t="str">
            <v>2.4.69</v>
          </cell>
          <cell r="B1035" t="str">
            <v>ADAPTADOR PVC MACHO   D = 1/2"</v>
          </cell>
          <cell r="C1035" t="str">
            <v>UN</v>
          </cell>
          <cell r="D1035">
            <v>0</v>
          </cell>
        </row>
        <row r="1036">
          <cell r="A1036" t="str">
            <v>2.4.70</v>
          </cell>
          <cell r="B1036" t="str">
            <v>ADAPTADOR PVC MACHO   D = 3/4"</v>
          </cell>
          <cell r="C1036" t="str">
            <v>UN</v>
          </cell>
          <cell r="D1036">
            <v>0</v>
          </cell>
        </row>
        <row r="1037">
          <cell r="A1037" t="str">
            <v>2.4.71</v>
          </cell>
          <cell r="B1037" t="str">
            <v>ADAPTADOR PVC MACHO   D = 1"</v>
          </cell>
          <cell r="C1037" t="str">
            <v>UN</v>
          </cell>
          <cell r="D1037">
            <v>0</v>
          </cell>
        </row>
        <row r="1038">
          <cell r="A1038" t="str">
            <v>2.4.72</v>
          </cell>
          <cell r="B1038" t="str">
            <v>ADAPTADOR PVC MACHO   D = 1 1/4"</v>
          </cell>
          <cell r="C1038" t="str">
            <v>UN</v>
          </cell>
          <cell r="D1038">
            <v>0</v>
          </cell>
        </row>
        <row r="1039">
          <cell r="A1039" t="str">
            <v>2.4.73</v>
          </cell>
          <cell r="B1039" t="str">
            <v>ADAPTADOR PVC MACHO   D = 1 1/2"</v>
          </cell>
          <cell r="C1039" t="str">
            <v>UN</v>
          </cell>
          <cell r="D1039">
            <v>0</v>
          </cell>
        </row>
        <row r="1040">
          <cell r="A1040" t="str">
            <v>2.4.74</v>
          </cell>
          <cell r="B1040" t="str">
            <v>ADAPTADOR PVC HEMBRA   D =  1/2"</v>
          </cell>
          <cell r="C1040" t="str">
            <v>UN</v>
          </cell>
          <cell r="D1040">
            <v>0</v>
          </cell>
        </row>
        <row r="1041">
          <cell r="A1041" t="str">
            <v>2.4.75</v>
          </cell>
          <cell r="B1041" t="str">
            <v>ADAPTADOR PVC HEMBRA   D =  3/4"</v>
          </cell>
          <cell r="C1041" t="str">
            <v>UN</v>
          </cell>
          <cell r="D1041">
            <v>0</v>
          </cell>
        </row>
        <row r="1042">
          <cell r="A1042" t="str">
            <v>2.4.76</v>
          </cell>
          <cell r="B1042" t="str">
            <v>ADAPTADOR PVC HEMBRA   D =  1"</v>
          </cell>
          <cell r="C1042" t="str">
            <v>UN</v>
          </cell>
          <cell r="D1042">
            <v>0</v>
          </cell>
        </row>
        <row r="1043">
          <cell r="A1043" t="str">
            <v>2.4.77</v>
          </cell>
          <cell r="B1043" t="str">
            <v>ADAPTADOR PVC  HEMBRA   D =  1 1/4"</v>
          </cell>
          <cell r="C1043" t="str">
            <v>UN</v>
          </cell>
          <cell r="D1043">
            <v>0</v>
          </cell>
        </row>
        <row r="1044">
          <cell r="A1044" t="str">
            <v>2.4.78</v>
          </cell>
          <cell r="B1044" t="str">
            <v>ADAPTADOR PVC HEMBRA   D =  1 1/2"</v>
          </cell>
          <cell r="C1044" t="str">
            <v>UN</v>
          </cell>
          <cell r="D1044">
            <v>0</v>
          </cell>
        </row>
        <row r="1045">
          <cell r="A1045" t="str">
            <v>2.4.79</v>
          </cell>
          <cell r="B1045" t="str">
            <v>ADAPTADOR PVC  MACHO UNION MECANICA PF + UAD D = 1/2"</v>
          </cell>
          <cell r="C1045" t="str">
            <v>UN</v>
          </cell>
          <cell r="D1045">
            <v>0</v>
          </cell>
        </row>
        <row r="1046">
          <cell r="A1046" t="str">
            <v>2.4.80</v>
          </cell>
          <cell r="B1046" t="str">
            <v>ADAPTADOR PVC  HEMBRA UNION MECANICA PF + UAD D = 1/2"</v>
          </cell>
          <cell r="C1046" t="str">
            <v>UN</v>
          </cell>
          <cell r="D1046">
            <v>0</v>
          </cell>
        </row>
        <row r="1047">
          <cell r="A1047" t="str">
            <v>2.4.81</v>
          </cell>
          <cell r="B1047" t="str">
            <v>UNION PVC  PRESION SOLDAR D = 1/2"</v>
          </cell>
          <cell r="C1047" t="str">
            <v>UN</v>
          </cell>
          <cell r="D1047">
            <v>0</v>
          </cell>
        </row>
        <row r="1048">
          <cell r="A1048" t="str">
            <v>2.4.82</v>
          </cell>
          <cell r="B1048" t="str">
            <v>UNION PVC  PRESION SOLDAR D = 3/4"</v>
          </cell>
          <cell r="C1048" t="str">
            <v>UN</v>
          </cell>
          <cell r="D1048">
            <v>0</v>
          </cell>
        </row>
        <row r="1049">
          <cell r="A1049" t="str">
            <v>2.4.83</v>
          </cell>
          <cell r="B1049" t="str">
            <v>UNION PVC PRESION SOLDAR D = 1"</v>
          </cell>
          <cell r="C1049" t="str">
            <v>UN</v>
          </cell>
          <cell r="D1049">
            <v>0</v>
          </cell>
        </row>
        <row r="1050">
          <cell r="A1050" t="str">
            <v>2.4.84</v>
          </cell>
          <cell r="B1050" t="str">
            <v>UNION PVC  PRESION SOLDAR D = 1 1/4"</v>
          </cell>
          <cell r="C1050" t="str">
            <v>UN</v>
          </cell>
          <cell r="D1050">
            <v>0</v>
          </cell>
        </row>
        <row r="1051">
          <cell r="A1051" t="str">
            <v>2.4.85</v>
          </cell>
          <cell r="B1051" t="str">
            <v>UNION PVC  PRESION SOLDAR D = 1 1/2"</v>
          </cell>
          <cell r="C1051" t="str">
            <v>UN</v>
          </cell>
          <cell r="D1051">
            <v>0</v>
          </cell>
        </row>
        <row r="1052">
          <cell r="A1052" t="str">
            <v>2.4.86</v>
          </cell>
          <cell r="B1052" t="str">
            <v>UNION PVC   MECANICA D = 2"</v>
          </cell>
          <cell r="C1052" t="str">
            <v>UN</v>
          </cell>
          <cell r="D1052">
            <v>0</v>
          </cell>
        </row>
        <row r="1053">
          <cell r="A1053" t="str">
            <v>2.4.87</v>
          </cell>
          <cell r="B1053" t="str">
            <v>UNION PVC  MECANICA D = 2 1/2"</v>
          </cell>
          <cell r="C1053" t="str">
            <v>UN</v>
          </cell>
          <cell r="D1053">
            <v>0</v>
          </cell>
        </row>
        <row r="1054">
          <cell r="A1054" t="str">
            <v>2.4.88</v>
          </cell>
          <cell r="B1054" t="str">
            <v>UNION PVC  MECANICA D = 3"</v>
          </cell>
          <cell r="C1054" t="str">
            <v>UN</v>
          </cell>
          <cell r="D1054">
            <v>0</v>
          </cell>
        </row>
        <row r="1055">
          <cell r="A1055" t="str">
            <v>2.4.89</v>
          </cell>
          <cell r="B1055" t="str">
            <v>UNION PVC  MECANICA D = 4"</v>
          </cell>
          <cell r="C1055" t="str">
            <v>UN</v>
          </cell>
          <cell r="D1055">
            <v>0</v>
          </cell>
        </row>
        <row r="1056">
          <cell r="A1056" t="str">
            <v>2.4.90</v>
          </cell>
          <cell r="B1056" t="str">
            <v>UNION PVC  MECANICA D = 6"</v>
          </cell>
          <cell r="C1056" t="str">
            <v>UN</v>
          </cell>
          <cell r="D1056">
            <v>0</v>
          </cell>
        </row>
        <row r="1057">
          <cell r="A1057" t="str">
            <v>2.4.91</v>
          </cell>
          <cell r="B1057" t="str">
            <v>UNION PVC  MECANICA D = 8"</v>
          </cell>
          <cell r="C1057" t="str">
            <v>UN</v>
          </cell>
          <cell r="D1057">
            <v>0</v>
          </cell>
        </row>
        <row r="1058">
          <cell r="A1058" t="str">
            <v>2.4.92</v>
          </cell>
          <cell r="B1058" t="str">
            <v>UNION PVC  MECANICA D = 10"</v>
          </cell>
          <cell r="C1058" t="str">
            <v>UN</v>
          </cell>
          <cell r="D1058">
            <v>0</v>
          </cell>
        </row>
        <row r="1059">
          <cell r="A1059" t="str">
            <v>2.4.93</v>
          </cell>
          <cell r="B1059" t="str">
            <v>UNION PVC  MECANICA D = 12"</v>
          </cell>
          <cell r="C1059" t="str">
            <v>UN</v>
          </cell>
          <cell r="D1059">
            <v>0</v>
          </cell>
        </row>
        <row r="1060">
          <cell r="A1060" t="str">
            <v>2.4.94</v>
          </cell>
          <cell r="B1060" t="str">
            <v>UNION PVC  MECANICA RAPIDA D = 2"</v>
          </cell>
          <cell r="C1060" t="str">
            <v>UN</v>
          </cell>
          <cell r="D1060">
            <v>0</v>
          </cell>
        </row>
        <row r="1061">
          <cell r="A1061" t="str">
            <v>2.4.95</v>
          </cell>
          <cell r="B1061" t="str">
            <v>UNION PVC  MECANICA RAPIDA D = 2 1/2"</v>
          </cell>
          <cell r="C1061" t="str">
            <v>UN</v>
          </cell>
          <cell r="D1061">
            <v>0</v>
          </cell>
        </row>
        <row r="1062">
          <cell r="A1062" t="str">
            <v>2.4.96</v>
          </cell>
          <cell r="B1062" t="str">
            <v>UNION PVC  MECANICA RAPIDA D = 3"</v>
          </cell>
          <cell r="C1062" t="str">
            <v>UN</v>
          </cell>
          <cell r="D1062">
            <v>0</v>
          </cell>
        </row>
        <row r="1063">
          <cell r="A1063" t="str">
            <v>2.4.97</v>
          </cell>
          <cell r="B1063" t="str">
            <v>UNION PVC  MECANICA RAPIDA D = 4"</v>
          </cell>
          <cell r="C1063" t="str">
            <v>UN</v>
          </cell>
          <cell r="D1063">
            <v>0</v>
          </cell>
        </row>
        <row r="1064">
          <cell r="A1064" t="str">
            <v>2.4.98</v>
          </cell>
          <cell r="B1064" t="str">
            <v>UNION PVC  MECANICA RAPIDA D = 6"</v>
          </cell>
          <cell r="C1064" t="str">
            <v>UN</v>
          </cell>
          <cell r="D1064">
            <v>0</v>
          </cell>
        </row>
        <row r="1065">
          <cell r="A1065" t="str">
            <v>2.4.99</v>
          </cell>
          <cell r="B1065" t="str">
            <v>UNION PVC  MECANICA RAPIDA D = 8"</v>
          </cell>
          <cell r="C1065" t="str">
            <v>UN</v>
          </cell>
          <cell r="D1065">
            <v>0</v>
          </cell>
        </row>
        <row r="1066">
          <cell r="A1066" t="str">
            <v>2.4.100</v>
          </cell>
          <cell r="B1066" t="str">
            <v>UNION PVC  MECANICA RAPIDA D = 10"</v>
          </cell>
          <cell r="C1066" t="str">
            <v>UN</v>
          </cell>
          <cell r="D1066">
            <v>0</v>
          </cell>
        </row>
        <row r="1067">
          <cell r="A1067" t="str">
            <v>2.4.181</v>
          </cell>
          <cell r="B1067" t="str">
            <v>SUMINISTRO E INSTALACION TEE PRESION PVC REDUCCION  D=3/4" x 1/2"</v>
          </cell>
          <cell r="C1067" t="str">
            <v>UN</v>
          </cell>
          <cell r="D1067">
            <v>0</v>
          </cell>
        </row>
        <row r="1068">
          <cell r="A1068" t="str">
            <v>6.4.2.131</v>
          </cell>
          <cell r="B1068" t="str">
            <v>SUMINISTRO E INSTALACION DE PASAMURO HD SOLDADO EL x EL L:0,20m D=2"</v>
          </cell>
          <cell r="C1068" t="str">
            <v>UN</v>
          </cell>
          <cell r="D1068">
            <v>0</v>
          </cell>
        </row>
        <row r="1069">
          <cell r="A1069" t="str">
            <v>6.4.2.132</v>
          </cell>
          <cell r="B1069" t="str">
            <v>SUMINISTRO E INSTALACION DE PASAMURO HD SOLDADO EL x EL L:0,20m D=3"</v>
          </cell>
          <cell r="C1069" t="str">
            <v>UN</v>
          </cell>
          <cell r="D1069">
            <v>0</v>
          </cell>
        </row>
        <row r="1070">
          <cell r="A1070" t="str">
            <v>6.4.2.133</v>
          </cell>
          <cell r="B1070" t="str">
            <v>PASAMURO HD SOLDADO EL x EL L:0,35m D=6"</v>
          </cell>
          <cell r="C1070" t="str">
            <v>UN</v>
          </cell>
          <cell r="D1070">
            <v>0</v>
          </cell>
        </row>
        <row r="1071">
          <cell r="A1071" t="str">
            <v>6.4.2.134</v>
          </cell>
          <cell r="B1071" t="str">
            <v>SUMINISTRO E INSTALACION DE PASAMURO HD SOLDADO EL x EL L:0,35m D=3"</v>
          </cell>
          <cell r="C1071" t="str">
            <v>UN</v>
          </cell>
          <cell r="D1071">
            <v>0</v>
          </cell>
        </row>
        <row r="1072">
          <cell r="A1072" t="str">
            <v>6.4.2.135</v>
          </cell>
          <cell r="B1072" t="str">
            <v>SUMINISTRO E INSTALACION DE PASAMURO HD SOLDADO EL x EL L:0,25m D=6"</v>
          </cell>
          <cell r="C1072" t="str">
            <v>UN</v>
          </cell>
          <cell r="D1072">
            <v>0</v>
          </cell>
        </row>
        <row r="1073">
          <cell r="A1073" t="str">
            <v>6.4.2.136</v>
          </cell>
          <cell r="B1073" t="str">
            <v>SUMINISTRO E INSTALACION DE MACROMEDIDOR Ø:2".</v>
          </cell>
          <cell r="C1073" t="str">
            <v>UN</v>
          </cell>
          <cell r="D1073">
            <v>0</v>
          </cell>
        </row>
        <row r="1074">
          <cell r="A1074" t="str">
            <v>6.4.2.137</v>
          </cell>
          <cell r="B1074" t="str">
            <v>LAMINA EN FIBRA DE VIDRIO PARA SEDIMENTADOR 0,90m x 1,50m.</v>
          </cell>
          <cell r="C1074" t="str">
            <v>UN</v>
          </cell>
          <cell r="D1074">
            <v>0</v>
          </cell>
        </row>
        <row r="1075">
          <cell r="A1075" t="str">
            <v>6.4.2.138</v>
          </cell>
          <cell r="B1075" t="str">
            <v>POCETA EN ACERO INOXIDABLE DE SOBREPONER INCLUYE SALPICADOR Y GRIFERIA</v>
          </cell>
          <cell r="C1075" t="str">
            <v>UN</v>
          </cell>
          <cell r="D1075">
            <v>0</v>
          </cell>
        </row>
        <row r="1076">
          <cell r="A1076" t="str">
            <v>3.15.15A</v>
          </cell>
          <cell r="B1076" t="str">
            <v>MONTAJE DE ESTRUCTURA METALICA</v>
          </cell>
          <cell r="C1076" t="str">
            <v>KG</v>
          </cell>
          <cell r="D1076">
            <v>0</v>
          </cell>
        </row>
        <row r="1077">
          <cell r="A1077" t="str">
            <v>6.4.2.139</v>
          </cell>
          <cell r="B1077" t="str">
            <v>SUMINISTRO E INSTALACIÓN TABIQUE EN PRFV e:10 mm. (2,95m x 0,30m). Según diseño.</v>
          </cell>
          <cell r="C1077" t="str">
            <v>UN</v>
          </cell>
          <cell r="D1077">
            <v>0</v>
          </cell>
        </row>
        <row r="1078">
          <cell r="A1078" t="str">
            <v>6.4.2.140</v>
          </cell>
          <cell r="B1078" t="str">
            <v>SUMINISTRO E INSTALACION DE TEE 6X3" PVC</v>
          </cell>
          <cell r="C1078" t="str">
            <v>UN</v>
          </cell>
          <cell r="D1078">
            <v>0</v>
          </cell>
        </row>
        <row r="1079">
          <cell r="A1079" t="str">
            <v>6.2.4</v>
          </cell>
          <cell r="B1079" t="str">
            <v>CONCRETO CLASE D 21 MPa -(3000 PSI)</v>
          </cell>
          <cell r="C1079" t="str">
            <v>M3</v>
          </cell>
          <cell r="D1079">
            <v>0</v>
          </cell>
        </row>
        <row r="1080">
          <cell r="A1080" t="str">
            <v>6.2.2</v>
          </cell>
          <cell r="B1080" t="str">
            <v>CONCRETO FLUIDO - 28.0MPa - (4000 PSI)</v>
          </cell>
          <cell r="C1080" t="str">
            <v>M3</v>
          </cell>
          <cell r="D1080">
            <v>0</v>
          </cell>
        </row>
        <row r="1081">
          <cell r="A1081" t="str">
            <v>6.4.2.141</v>
          </cell>
          <cell r="B1081" t="str">
            <v>SUMINISTRO E INSTALACION TAPA EN CONCRETO e= 0,10m L=1,20m A=0,60m (incluye dos manijas metálicas)</v>
          </cell>
          <cell r="C1081" t="str">
            <v>UN</v>
          </cell>
          <cell r="D1081">
            <v>0</v>
          </cell>
        </row>
        <row r="1082">
          <cell r="A1082" t="str">
            <v>1.1.12A</v>
          </cell>
          <cell r="B1082" t="str">
            <v>DEMOLICIÓN MURO CONCRETO E=25 cm</v>
          </cell>
          <cell r="C1082" t="str">
            <v>M2</v>
          </cell>
          <cell r="D1082">
            <v>0</v>
          </cell>
        </row>
        <row r="1083">
          <cell r="A1083" t="str">
            <v>6.4.2.142</v>
          </cell>
          <cell r="B1083" t="str">
            <v>SUMINISTRO E INSTALACION DE TEE 6X4" PVC</v>
          </cell>
          <cell r="C1083" t="str">
            <v>UN</v>
          </cell>
          <cell r="D1083">
            <v>0</v>
          </cell>
        </row>
        <row r="1084">
          <cell r="A1084" t="str">
            <v>6.4.2.143</v>
          </cell>
          <cell r="B1084" t="str">
            <v>SUMINISTRO E INSTALACION DE TEE 6" PVC</v>
          </cell>
          <cell r="C1084" t="str">
            <v>UN</v>
          </cell>
          <cell r="D1084">
            <v>0</v>
          </cell>
        </row>
        <row r="1085">
          <cell r="A1085" t="str">
            <v>1.1.83A</v>
          </cell>
          <cell r="B1085" t="str">
            <v xml:space="preserve">  DEMOLICION PLACA DE PISO E=0,20 Mts.</v>
          </cell>
          <cell r="C1085" t="str">
            <v>M2</v>
          </cell>
          <cell r="D1085">
            <v>0</v>
          </cell>
        </row>
        <row r="1086">
          <cell r="A1086" t="str">
            <v>6.4.2.144</v>
          </cell>
          <cell r="B1086" t="str">
            <v>VARILLA PARA REFUERZO LOGITUDINAL PARA COLUMNETA N 4, L=0,5 m, 0,996 kg</v>
          </cell>
          <cell r="C1086" t="str">
            <v>UN</v>
          </cell>
          <cell r="D1086">
            <v>0</v>
          </cell>
        </row>
        <row r="1087">
          <cell r="A1087" t="str">
            <v>6.4.2.145</v>
          </cell>
          <cell r="B1087" t="str">
            <v>VARILLA PARA REFUERZO TRANSVERSAL PARA COLUMNETAS N 3, L=0,7 m, 0,557 kg</v>
          </cell>
          <cell r="C1087" t="str">
            <v>UN</v>
          </cell>
          <cell r="D1087">
            <v>0</v>
          </cell>
        </row>
        <row r="1088">
          <cell r="A1088" t="str">
            <v>6.4.2.146</v>
          </cell>
          <cell r="B1088" t="str">
            <v>VARILLA PARA REFUERZO LOGITUDINAL PARA VIGUETAS N 2 , L=3,65 m, 0,251 kg</v>
          </cell>
          <cell r="C1088" t="str">
            <v>UN</v>
          </cell>
          <cell r="D1088">
            <v>0</v>
          </cell>
        </row>
        <row r="1089">
          <cell r="A1089" t="str">
            <v>6.4.2.147</v>
          </cell>
          <cell r="B1089" t="str">
            <v>VARILLA PARA REFUERZO TRANSVERSAL PARA VIGUETAS N 2 , L=0,25 m, 0,251 kg</v>
          </cell>
          <cell r="C1089" t="str">
            <v>UN</v>
          </cell>
          <cell r="D1089">
            <v>0</v>
          </cell>
        </row>
        <row r="1090">
          <cell r="A1090" t="str">
            <v>6.4.2.148</v>
          </cell>
          <cell r="B1090" t="str">
            <v>PASO DE ESCALERA EN ACERO EN VARILLA N°6 incluye anticorrosivo L= 1.40 m</v>
          </cell>
          <cell r="C1090" t="str">
            <v>UN</v>
          </cell>
          <cell r="D1090">
            <v>0</v>
          </cell>
        </row>
        <row r="1091">
          <cell r="A1091" t="str">
            <v>6.4.2.149</v>
          </cell>
          <cell r="B1091" t="str">
            <v>SUMINISTRO E INSTALACION CODO 90° presion PVC Ø3"</v>
          </cell>
          <cell r="C1091" t="str">
            <v>UN</v>
          </cell>
          <cell r="D1091">
            <v>0</v>
          </cell>
        </row>
        <row r="1092">
          <cell r="A1092" t="str">
            <v>6.4.2.150</v>
          </cell>
          <cell r="B1092" t="str">
            <v>TAPA DE ALFAJOR 0,80 X 0,90 M E= 1/4" CAL. 12 CURRUGADA, BISAGRA EN HIERRO FUNDIDO, MARCO EN PERFIL DE 1 1/4" X 3/16" Y MANIJA DE AGARRE EN VARILLA DE 1/2"</v>
          </cell>
          <cell r="C1092" t="str">
            <v xml:space="preserve">UN </v>
          </cell>
          <cell r="D1092">
            <v>0</v>
          </cell>
        </row>
        <row r="1093">
          <cell r="A1093" t="str">
            <v>6.4.2.151</v>
          </cell>
          <cell r="B1093" t="str">
            <v>TAPA DE ALFAJOR 1.0 X 1.0 M E= 1/4" CAL. 12 CURRUGADA, BISAGRA EN HIERRO FUNDIDO, MARCO EN PERFIL DE 1 1/4" X 3/16" Y MANIJA DE AGARRE EN VARILLA DE 1/2"</v>
          </cell>
          <cell r="C1093" t="str">
            <v>UN</v>
          </cell>
          <cell r="D1093">
            <v>0</v>
          </cell>
        </row>
        <row r="1094">
          <cell r="A1094" t="str">
            <v>6.4.2.152</v>
          </cell>
          <cell r="B1094" t="str">
            <v>SUMINISTRO E INSTALACIÓN ADAPTADOR PVC/AC D=6"</v>
          </cell>
          <cell r="C1094" t="str">
            <v>UN</v>
          </cell>
          <cell r="D1094">
            <v>0</v>
          </cell>
        </row>
        <row r="1095">
          <cell r="A1095" t="str">
            <v>6.4.2.153</v>
          </cell>
          <cell r="B1095" t="str">
            <v>SUMINISTRO E INSTALACIÓN NIPLE D=3" PVC 0,30 M</v>
          </cell>
          <cell r="C1095" t="str">
            <v>UN</v>
          </cell>
          <cell r="D1095">
            <v>0</v>
          </cell>
        </row>
        <row r="1096">
          <cell r="A1096" t="str">
            <v>6.4.2.154</v>
          </cell>
          <cell r="B1096" t="str">
            <v>SUMINISTRO E INSTALACIÓN UNIVERSAL D=2" HD</v>
          </cell>
          <cell r="C1096" t="str">
            <v>UN</v>
          </cell>
          <cell r="D1096">
            <v>0</v>
          </cell>
        </row>
        <row r="1097">
          <cell r="A1097" t="str">
            <v>6.4.2.155</v>
          </cell>
          <cell r="B1097" t="str">
            <v xml:space="preserve"> SUMINISTRO E INSTALACIÓN NIPLE BRIDA - LISO D=2" HD 1,0 m</v>
          </cell>
          <cell r="C1097" t="str">
            <v>UN</v>
          </cell>
          <cell r="D1097">
            <v>0</v>
          </cell>
        </row>
        <row r="1098">
          <cell r="A1098" t="str">
            <v>6.4.2.156</v>
          </cell>
          <cell r="B1098" t="str">
            <v>SUMINISTRO E INSTALACIÓN REDUCCION 3X2" PVC</v>
          </cell>
          <cell r="C1098" t="str">
            <v>UN</v>
          </cell>
          <cell r="D1098">
            <v>0</v>
          </cell>
        </row>
        <row r="1099">
          <cell r="A1099" t="str">
            <v>6.4.2.157</v>
          </cell>
          <cell r="B1099" t="str">
            <v>SUMINISTRO E INSTALACIÓN NIPLE D=2" PVC 0,20 M</v>
          </cell>
          <cell r="C1099" t="str">
            <v>UN</v>
          </cell>
          <cell r="D1099">
            <v>0</v>
          </cell>
        </row>
        <row r="1100">
          <cell r="A1100" t="str">
            <v>6.4.2.158</v>
          </cell>
          <cell r="B1100" t="str">
            <v>SUMINISTRO E INSTALACIÓN NIPLE D=2" PVC 0,10 M</v>
          </cell>
          <cell r="C1100" t="str">
            <v>UN</v>
          </cell>
          <cell r="D1100">
            <v>0</v>
          </cell>
        </row>
        <row r="1101">
          <cell r="A1101" t="str">
            <v>6.4.2.159</v>
          </cell>
          <cell r="B1101" t="str">
            <v>SUMINISTRO E INSTALACIÓN NIPLE PVC D=6" L=1 m</v>
          </cell>
          <cell r="C1101" t="str">
            <v>UN</v>
          </cell>
          <cell r="D1101">
            <v>0</v>
          </cell>
        </row>
        <row r="1102">
          <cell r="A1102" t="str">
            <v>6.4.2.160</v>
          </cell>
          <cell r="B1102" t="str">
            <v>SUMINISTRO E INSTALACIÓN PASAMURO HD ELxEL L=0,20 M  D=3"</v>
          </cell>
          <cell r="C1102" t="str">
            <v>UN</v>
          </cell>
          <cell r="D1102">
            <v>0</v>
          </cell>
        </row>
        <row r="1103">
          <cell r="A1103" t="str">
            <v>6.4.2.161</v>
          </cell>
          <cell r="B1103" t="str">
            <v>SUMINISTRO E INSTALACIÓN ABRAZADERA ACERO GALVANIZADO DE 2 AGUJEROS D=4"</v>
          </cell>
          <cell r="C1103" t="str">
            <v>UN</v>
          </cell>
          <cell r="D1103">
            <v>0</v>
          </cell>
        </row>
        <row r="1104">
          <cell r="A1104" t="str">
            <v>6.4.2.162</v>
          </cell>
          <cell r="B1104" t="str">
            <v>SUMINISTRO E INSTALACIÓN NIPLE PVC D=4" L= 0,1 m</v>
          </cell>
          <cell r="C1104" t="str">
            <v>UN</v>
          </cell>
          <cell r="D1104">
            <v>0</v>
          </cell>
        </row>
        <row r="1105">
          <cell r="A1105" t="str">
            <v>6.4.2.163</v>
          </cell>
          <cell r="B1105" t="str">
            <v>SUMINISTRO E INSTALACIÓN MACROMEDIDOR DE 6"</v>
          </cell>
          <cell r="C1105" t="str">
            <v>UN</v>
          </cell>
          <cell r="D1105">
            <v>0</v>
          </cell>
        </row>
        <row r="1106">
          <cell r="A1106" t="str">
            <v>6.4.2.164</v>
          </cell>
          <cell r="B1106" t="str">
            <v>SUMINISTRO E INSTALACIÓN DE TEE PVC D=4"</v>
          </cell>
          <cell r="C1106" t="str">
            <v>UN</v>
          </cell>
          <cell r="D1106">
            <v>0</v>
          </cell>
        </row>
        <row r="1107">
          <cell r="A1107" t="str">
            <v>6.4.2.165</v>
          </cell>
          <cell r="B1107" t="str">
            <v>DESMONTAJE SISTEMA DE BOMBEO DE 36 PH</v>
          </cell>
          <cell r="C1107" t="str">
            <v>UN</v>
          </cell>
          <cell r="D1107">
            <v>0</v>
          </cell>
        </row>
        <row r="1108">
          <cell r="A1108" t="str">
            <v>6.4.2.166</v>
          </cell>
          <cell r="B1108" t="str">
            <v>DESMONTAJE SISTEMA DE BOMBEO DE 100 PH INCLUYENDO SUCCIÓN E IMPULSIÓN, ACCESORIOS REQUERIDOS Y TRASLADO DE TABLERO DE FUERZA, MEDIDOR Y LINEA DE FUERZA AL TABLERO.</v>
          </cell>
          <cell r="C1108" t="str">
            <v>UN</v>
          </cell>
          <cell r="D1108">
            <v>0</v>
          </cell>
        </row>
        <row r="1109">
          <cell r="A1109" t="str">
            <v>6.4.2.167</v>
          </cell>
          <cell r="B1109" t="str">
            <v>TRASLADO DE VÁLVULA ANTICIPADORA</v>
          </cell>
          <cell r="C1109" t="str">
            <v>UN</v>
          </cell>
          <cell r="D1109">
            <v>0</v>
          </cell>
        </row>
        <row r="1110">
          <cell r="A1110" t="str">
            <v>6.4.2.168</v>
          </cell>
          <cell r="B1110" t="str">
            <v>DESMONTAJE BRIDA CIEGA O TAPÓN DE LA LINEA DE 100 HP</v>
          </cell>
          <cell r="C1110" t="str">
            <v>UN</v>
          </cell>
          <cell r="D1110">
            <v>0</v>
          </cell>
        </row>
        <row r="1111">
          <cell r="A1111" t="str">
            <v>6.4.2.169</v>
          </cell>
          <cell r="B1111" t="str">
            <v>DEMOLICION DE CUBIERTA TEJA GALVANIZADA</v>
          </cell>
          <cell r="C1111" t="str">
            <v>M2</v>
          </cell>
          <cell r="D1111">
            <v>0</v>
          </cell>
        </row>
        <row r="1112">
          <cell r="A1112" t="str">
            <v>6.4.2.170</v>
          </cell>
          <cell r="B1112" t="str">
            <v>CORREA  PHR C 203 X 67 MM, E=3,0 MM</v>
          </cell>
          <cell r="C1112" t="str">
            <v>ML</v>
          </cell>
          <cell r="D1112">
            <v>0</v>
          </cell>
        </row>
        <row r="1113">
          <cell r="A1113" t="str">
            <v>1.12.58</v>
          </cell>
          <cell r="B1113" t="str">
            <v>SUMINISTRO E INSTALACIÓN TEJA THERMOACUSTICA TIPO TRAPEZOIDAL a 360</v>
          </cell>
          <cell r="C1113" t="str">
            <v>M2</v>
          </cell>
          <cell r="D1113">
            <v>0</v>
          </cell>
        </row>
        <row r="1114">
          <cell r="A1114" t="str">
            <v>6.4.2.171</v>
          </cell>
          <cell r="B1114" t="str">
            <v>ESCALERA VERTICAL CON PROTECCION EN TUBO D= 2" HG L= 6,15</v>
          </cell>
          <cell r="C1114" t="str">
            <v>UN</v>
          </cell>
          <cell r="D1114">
            <v>0</v>
          </cell>
        </row>
        <row r="1115">
          <cell r="A1115" t="str">
            <v>6.4.2.172</v>
          </cell>
          <cell r="B1115" t="str">
            <v>SUMINISTRO E INSTALACION CODO  90°  Ø3" PVC.</v>
          </cell>
          <cell r="C1115" t="str">
            <v>UN</v>
          </cell>
          <cell r="D1115">
            <v>0</v>
          </cell>
        </row>
        <row r="1116">
          <cell r="A1116" t="str">
            <v>6.4.2.173</v>
          </cell>
          <cell r="B1116" t="str">
            <v>SUMINISTRO E INSTALACIÓN MACROMEDIDOR DE 3"</v>
          </cell>
          <cell r="C1116" t="str">
            <v>UN</v>
          </cell>
          <cell r="D1116">
            <v>0</v>
          </cell>
        </row>
        <row r="1117">
          <cell r="A1117" t="str">
            <v>6.4.2.174</v>
          </cell>
          <cell r="B1117" t="str">
            <v>SUMINISTRO E INSTALACIÓN PASAMURO HG ELxEL L=0,15 M  D=2,5"</v>
          </cell>
          <cell r="C1117" t="str">
            <v>UN</v>
          </cell>
          <cell r="D1117">
            <v>0</v>
          </cell>
        </row>
        <row r="1118">
          <cell r="A1118" t="str">
            <v>6.4.2.175</v>
          </cell>
          <cell r="B1118" t="str">
            <v>SUMINISTRO E INSTALACIÓN PASAMURO HG ELxEL L=0,25 M  D=4"</v>
          </cell>
          <cell r="C1118" t="str">
            <v>UN</v>
          </cell>
          <cell r="D1118">
            <v>0</v>
          </cell>
        </row>
        <row r="1119">
          <cell r="A1119" t="str">
            <v>6.4.2.176</v>
          </cell>
          <cell r="B1119" t="str">
            <v>SUMINISTRO E INSTALACIÓN PASAMURO HG ELxEL L=0,20 M  D=4"</v>
          </cell>
          <cell r="C1119" t="str">
            <v>UN</v>
          </cell>
          <cell r="D1119">
            <v>0</v>
          </cell>
        </row>
        <row r="1120">
          <cell r="A1120" t="str">
            <v>6.4.2.177</v>
          </cell>
          <cell r="B1120" t="str">
            <v>SUMINISTRO E INSTALACIÓN PASAMURO HG ELxEB L=0,20 M  D=3"</v>
          </cell>
          <cell r="C1120" t="str">
            <v>UN</v>
          </cell>
          <cell r="D1120">
            <v>0</v>
          </cell>
        </row>
        <row r="1121">
          <cell r="A1121" t="str">
            <v>6.4.2.178</v>
          </cell>
          <cell r="B1121" t="str">
            <v>SUMINISTRO E INSTALACIÓN PASAMURO HG ELxEL L=0,20 M  D=3"</v>
          </cell>
          <cell r="C1121" t="str">
            <v>UN</v>
          </cell>
          <cell r="D1121">
            <v>0</v>
          </cell>
        </row>
        <row r="1122">
          <cell r="A1122" t="str">
            <v>6.4.2.179</v>
          </cell>
          <cell r="B1122" t="str">
            <v>SUMINISTRO E INSTALACIÓN TUBERÍA PRESION PVC D= 3" (Caja de Inspeccion)</v>
          </cell>
          <cell r="C1122" t="str">
            <v>ML</v>
          </cell>
          <cell r="D1122">
            <v>0</v>
          </cell>
        </row>
        <row r="1123">
          <cell r="A1123" t="str">
            <v>6.4.2.180</v>
          </cell>
          <cell r="B1123" t="str">
            <v>SUMINISTRO E INSTALACIÓN TUBERÍA PRESION PVC D= 3" (Filtro y edim a C. I)</v>
          </cell>
          <cell r="C1123" t="str">
            <v>ML</v>
          </cell>
          <cell r="D1123">
            <v>0</v>
          </cell>
        </row>
        <row r="1124">
          <cell r="A1124" t="str">
            <v>6.4.2.181</v>
          </cell>
          <cell r="B1124" t="str">
            <v xml:space="preserve">SUMINISTRO E INSTALACION LAMINA  EN PRFV esp=12mm, ancho=0,25m, H=0,26m, ANCLADO AL MURO EN ANGULO DE 1 1/2". </v>
          </cell>
          <cell r="C1124" t="str">
            <v>M2</v>
          </cell>
          <cell r="D1124">
            <v>0</v>
          </cell>
        </row>
        <row r="1125">
          <cell r="A1125" t="str">
            <v>6.4.2.182</v>
          </cell>
          <cell r="B1125" t="str">
            <v>SUMINISTRO E INSTALACION NIPLE PVC Ø1" L=0,40 m. (tubo conector para medida nivel)</v>
          </cell>
          <cell r="C1125" t="str">
            <v>UN</v>
          </cell>
          <cell r="D1125">
            <v>0</v>
          </cell>
        </row>
        <row r="1126">
          <cell r="A1126" t="str">
            <v>6.4.2.183</v>
          </cell>
          <cell r="B1126" t="str">
            <v>SUMINISTRO E INSTALACION NIPLE PVC Ø2" L=0,35 m. (tubo para medida nivel)</v>
          </cell>
          <cell r="C1126" t="str">
            <v>UN</v>
          </cell>
          <cell r="D1126">
            <v>0</v>
          </cell>
        </row>
        <row r="1127">
          <cell r="A1127" t="str">
            <v>6.4.2.184</v>
          </cell>
          <cell r="B1127" t="str">
            <v>CANAL PARSHALL PREFRABRICADO EN PRFV esp=8 mm anclado a muro, según diseño.</v>
          </cell>
          <cell r="C1127" t="str">
            <v>UN</v>
          </cell>
          <cell r="D1127">
            <v>0</v>
          </cell>
        </row>
        <row r="1128">
          <cell r="A1128" t="str">
            <v>6.4.2.185</v>
          </cell>
          <cell r="B1128" t="str">
            <v xml:space="preserve">MARCO EN DOBLE ANGULO 1 1/4" x 3/16". PARA SOPORTE BAFLE EN  PRFV, L= 4,6 m. según diseño.
</v>
          </cell>
          <cell r="C1128" t="str">
            <v>UN</v>
          </cell>
          <cell r="D1128">
            <v>0</v>
          </cell>
        </row>
        <row r="1129">
          <cell r="A1129" t="str">
            <v>6.4.2.186</v>
          </cell>
          <cell r="B1129" t="str">
            <v>BAFLE PRFV B=0,6m H=2,00m Esp= 2cm. Incluye orificio superior, inferior y rendija según diseño. (SECCION A)</v>
          </cell>
          <cell r="C1129" t="str">
            <v>UN</v>
          </cell>
          <cell r="D1129">
            <v>0</v>
          </cell>
        </row>
        <row r="1130">
          <cell r="A1130" t="str">
            <v>6.4.2.187</v>
          </cell>
          <cell r="B1130" t="str">
            <v>BAFLE PRFV B=0,6m H=2,00m Esp= 2cm. Incluye orificio superior, inferior y rendija según diseño. (SECCION B)</v>
          </cell>
          <cell r="C1130" t="str">
            <v>UN</v>
          </cell>
          <cell r="D1130">
            <v>0</v>
          </cell>
        </row>
        <row r="1131">
          <cell r="A1131" t="str">
            <v>6.4.2.188</v>
          </cell>
          <cell r="B1131" t="str">
            <v>BAFLE PRFV B=0,6m H=2,00m Esp= 2cm. Incluye orificio superior, inferior y rendija según diseño. (SECCION C)</v>
          </cell>
          <cell r="C1131" t="str">
            <v>UN</v>
          </cell>
          <cell r="D1131">
            <v>0</v>
          </cell>
        </row>
        <row r="1132">
          <cell r="A1132" t="str">
            <v>6.4.2.189</v>
          </cell>
          <cell r="B1132" t="str">
            <v>CANALETA DE LAVADO EN PRFV ancho efectivo= 0,20m altura efectiva= 0,13m y esp= 0,02m. L=1,7m.</v>
          </cell>
          <cell r="C1132" t="str">
            <v>UN</v>
          </cell>
          <cell r="D1132">
            <v>0</v>
          </cell>
        </row>
        <row r="1133">
          <cell r="A1133" t="str">
            <v>2.4.169A</v>
          </cell>
          <cell r="B1133" t="str">
            <v>GRAVA PARA LECHO FILTRANTE TAMAÑO 38,1 mm</v>
          </cell>
          <cell r="C1133" t="str">
            <v>M3</v>
          </cell>
          <cell r="D1133">
            <v>0</v>
          </cell>
        </row>
        <row r="1134">
          <cell r="A1134" t="str">
            <v>2.4.172A</v>
          </cell>
          <cell r="B1134" t="str">
            <v>ANTRACITA PARA FILTRO TE = 0,8 mm</v>
          </cell>
          <cell r="C1134" t="str">
            <v>M3</v>
          </cell>
          <cell r="D1134">
            <v>0</v>
          </cell>
        </row>
        <row r="1135">
          <cell r="A1135" t="str">
            <v>2.4.258A</v>
          </cell>
          <cell r="B1135" t="str">
            <v>ARENAPARA FILTRO TE= 0,55 mm</v>
          </cell>
          <cell r="C1135" t="str">
            <v>M3</v>
          </cell>
          <cell r="D1135">
            <v>0</v>
          </cell>
        </row>
        <row r="1136">
          <cell r="A1136" t="str">
            <v>6.4.2.190</v>
          </cell>
          <cell r="B1136" t="str">
            <v>VIGA TRIANGULAR BASE= 0,30 m, ALTURA= 0,25 m, e= 0,10 m. INCLUYE NIPLE EN PVC UBICADO HORIZONTALMENTE D= 1/2", CADA 0,075 m. L= 1,34 SEGÚN DISEÑO</v>
          </cell>
          <cell r="C1136" t="str">
            <v>UN</v>
          </cell>
          <cell r="D1136">
            <v>0</v>
          </cell>
        </row>
        <row r="1137">
          <cell r="A1137" t="str">
            <v>6.4.2.191</v>
          </cell>
          <cell r="B1137" t="str">
            <v>MULTIPLES DE ALIMENTACION PVC D= 3" L= 0,25 m</v>
          </cell>
          <cell r="C1137" t="str">
            <v>UN</v>
          </cell>
          <cell r="D1137">
            <v>0</v>
          </cell>
        </row>
        <row r="1138">
          <cell r="A1138" t="str">
            <v>6.4.2.192</v>
          </cell>
          <cell r="B1138" t="str">
            <v>MULTIPLES SUCCIONADORES PVC 2" C/ 0,4 m L= 0,50 m</v>
          </cell>
          <cell r="C1138" t="str">
            <v>UN</v>
          </cell>
          <cell r="D1138">
            <v>0</v>
          </cell>
        </row>
        <row r="1139">
          <cell r="A1139" t="str">
            <v>6.4.2.193</v>
          </cell>
          <cell r="B1139" t="str">
            <v xml:space="preserve">PLACAS EN FIBROCEMENTO H= 0,05 M, ANCHO=0,10 M, L= 1,2 M SOPORTADAS POR DOS SECCIONES DE ANGULO DE 2 1/2" X 3/16". L= 1,1 M, ANCLADAS CON PERNOS EXPANSIVOS A LOS MUROS Y LAS PLACAS.
</v>
          </cell>
          <cell r="C1139" t="str">
            <v>UN</v>
          </cell>
          <cell r="D1139">
            <v>0</v>
          </cell>
        </row>
        <row r="1140">
          <cell r="A1140" t="str">
            <v>6.4.2.194</v>
          </cell>
          <cell r="B1140" t="str">
            <v>MÚLTIPLE DE RECOLECCIÓN Ø 2,5" C/0,506 m, CON 7 ORIFICIOS DE Ø1/2" C/0,15 m. L=1,20M. (EN UN EXTREMO CON ADAPTADOR MACHO Y CON TAPON POR EL OPUESTO)</v>
          </cell>
          <cell r="C1140" t="str">
            <v>UN</v>
          </cell>
          <cell r="D1140">
            <v>0</v>
          </cell>
        </row>
        <row r="1141">
          <cell r="A1141" t="str">
            <v>6.4.2.195</v>
          </cell>
          <cell r="B1141" t="str">
            <v>MODULO HEXAGONAL INCLINACIÓN = 60° en PAD cal. 60, e=6mm.</v>
          </cell>
          <cell r="C1141" t="str">
            <v>UN</v>
          </cell>
          <cell r="D1141">
            <v>0</v>
          </cell>
        </row>
        <row r="1142">
          <cell r="A1142" t="str">
            <v>3.17.10A</v>
          </cell>
          <cell r="B1142" t="str">
            <v xml:space="preserve">POZO DE INSPECCIÓN D=1.50 M, H  3.50  &lt; H &lt; 4,5 </v>
          </cell>
          <cell r="C1142" t="str">
            <v>UN</v>
          </cell>
          <cell r="D1142">
            <v>0</v>
          </cell>
        </row>
        <row r="1143">
          <cell r="A1143" t="str">
            <v>3.17.10B</v>
          </cell>
          <cell r="B1143" t="str">
            <v>POZO DE INSPECCIÓN D=1.50 M, H  5.50  &lt; H &lt; 6.50</v>
          </cell>
          <cell r="C1143" t="str">
            <v>UN</v>
          </cell>
          <cell r="D1143">
            <v>0</v>
          </cell>
        </row>
        <row r="1144">
          <cell r="A1144" t="str">
            <v>6.4.2.196</v>
          </cell>
          <cell r="B1144" t="str">
            <v>SUMINISTRO E INSTALACION TUBERÍA DE ALCANTARILALDO Ø=18"</v>
          </cell>
          <cell r="C1144" t="str">
            <v>ML</v>
          </cell>
          <cell r="D1144">
            <v>0</v>
          </cell>
        </row>
        <row r="1145">
          <cell r="A1145" t="str">
            <v>6.4.2.197</v>
          </cell>
          <cell r="B1145" t="str">
            <v>SUMINISTRO E INSTALACION TUBERÍA DE ALCANTARILALDO Ø=27"</v>
          </cell>
          <cell r="C1145" t="str">
            <v>ML</v>
          </cell>
          <cell r="D1145">
            <v>0</v>
          </cell>
        </row>
        <row r="1146">
          <cell r="A1146" t="str">
            <v>6.4.2.198</v>
          </cell>
          <cell r="B1146" t="str">
            <v>SUMINISTRO E INSTALACION TUBERÍA DE ALCANTARILALDO Ø=30"</v>
          </cell>
          <cell r="C1146" t="str">
            <v>ML</v>
          </cell>
          <cell r="D1146">
            <v>0</v>
          </cell>
        </row>
        <row r="1147">
          <cell r="A1147" t="str">
            <v>3.17.3</v>
          </cell>
          <cell r="B1147" t="str">
            <v>PLACA DE FONDO O BASE DE POZO DE INSPECCION DIAMETRO = 1,95 m</v>
          </cell>
          <cell r="C1147" t="str">
            <v>UN</v>
          </cell>
          <cell r="D1147">
            <v>0</v>
          </cell>
        </row>
        <row r="1148">
          <cell r="A1148" t="str">
            <v>6.4.2.199</v>
          </cell>
          <cell r="B1148" t="str">
            <v>CAÑUELA POZO DE INSPECCION PARA TUBERIA ENTRE 24" Y 34" (Concreto fc´= 28 Mpa elab. En obra)</v>
          </cell>
          <cell r="C1148" t="str">
            <v>ML</v>
          </cell>
          <cell r="D1148">
            <v>0</v>
          </cell>
        </row>
        <row r="1149">
          <cell r="A1149" t="str">
            <v>3.11.2</v>
          </cell>
          <cell r="B1149" t="str">
            <v>CARGUE Y TRANSPORTE DE MATERIALES SUELTOS,  PRODUCTO DE SOBRANTES Y/O DERRUMBES (INCLUYE ACARREO LIBRE 5 KM.)</v>
          </cell>
          <cell r="C1149" t="str">
            <v>M3</v>
          </cell>
          <cell r="D1149">
            <v>0</v>
          </cell>
        </row>
        <row r="1150">
          <cell r="A1150" t="str">
            <v>3.5.1</v>
          </cell>
          <cell r="B1150" t="str">
            <v>SUMINISTRO, EXTENDIDA MATERIAL GRANULAR (RECEBO) PARA AFIRMADO, SIN COMPACTAR HASTA UN DIÁMETRO DE 5" Y UN ÍNDICE PLÁSTICO MENOR O IGUAL 9%  (**)</v>
          </cell>
          <cell r="C1150" t="str">
            <v>M3</v>
          </cell>
          <cell r="D1150">
            <v>0</v>
          </cell>
        </row>
        <row r="1151">
          <cell r="A1151" t="str">
            <v>6.4.2.200</v>
          </cell>
          <cell r="B1151" t="str">
            <v>VALVULA DE COMPUERTA COLUMNA DE SUSPENSION PSS RECTANGULAR de 0,15 x 0,15 m. de Vástago ascendente L= 0,20 m. D= 6"</v>
          </cell>
          <cell r="C1151" t="str">
            <v>UN</v>
          </cell>
          <cell r="D1151">
            <v>0</v>
          </cell>
        </row>
        <row r="1152">
          <cell r="A1152" t="str">
            <v>6.4.2.201</v>
          </cell>
          <cell r="B1152" t="str">
            <v>VALVULA DE COMPUERTA COLUMNA DE SUSPENSION PSS RECTANGULAR de 0,15 x 0,15 m. de Vástago ascendente L= 0,60 m. D= 6"</v>
          </cell>
          <cell r="C1152" t="str">
            <v>UN</v>
          </cell>
          <cell r="D1152">
            <v>0</v>
          </cell>
        </row>
        <row r="1153">
          <cell r="A1153" t="str">
            <v>6.4.2.202</v>
          </cell>
          <cell r="B1153" t="str">
            <v>VALVULA DE COMPUERTA COLUMNA DE SUSPENSION PSS RECTANGULAR de 0,20 x 0,20 m. de Vástago ascendente L= 2,56 m. D= 8"</v>
          </cell>
          <cell r="C1153" t="str">
            <v>UN</v>
          </cell>
          <cell r="D1153">
            <v>0</v>
          </cell>
        </row>
        <row r="1154">
          <cell r="A1154" t="str">
            <v>6.4.2.203</v>
          </cell>
          <cell r="B1154" t="str">
            <v>VALVULA DE COMPUERTA COLUMNA DE SUSPENSION PSS RECTANGULAR de 0,15 x 0,15 m. de Vástago ascendente L= 1,30 m. D= 6"</v>
          </cell>
          <cell r="C1154" t="str">
            <v>UN</v>
          </cell>
          <cell r="D1154">
            <v>0</v>
          </cell>
        </row>
        <row r="1155">
          <cell r="A1155" t="str">
            <v>6.4.2.204</v>
          </cell>
          <cell r="B1155" t="str">
            <v>PASAMURO HG 4" EL x ER L= 0,45 m   Z= 0,125 EL</v>
          </cell>
          <cell r="C1155" t="str">
            <v>UN</v>
          </cell>
          <cell r="D1155">
            <v>0</v>
          </cell>
        </row>
        <row r="1156">
          <cell r="A1156" t="str">
            <v>6.4.2.205</v>
          </cell>
          <cell r="B1156" t="str">
            <v>SUMINISTRO E INSTALACION DE REGLILLA DE MEDICION CANALETA PARSHALL EN ACRILICO COLOR AZUL segun detalle.</v>
          </cell>
          <cell r="C1156" t="str">
            <v>UN</v>
          </cell>
          <cell r="D1156">
            <v>0</v>
          </cell>
        </row>
        <row r="1157">
          <cell r="A1157" t="str">
            <v>6.4.2.206</v>
          </cell>
          <cell r="B1157" t="str">
            <v>PLATINA CABLE SUPERIOR EN ACERO 250MM X 250MM, ESP: 1".</v>
          </cell>
          <cell r="C1157" t="str">
            <v>UN</v>
          </cell>
          <cell r="D1157">
            <v>0</v>
          </cell>
        </row>
        <row r="1158">
          <cell r="A1158" t="str">
            <v>6.4.2.207</v>
          </cell>
          <cell r="B1158" t="str">
            <v>PLATINA CABLE INFERIOR EN ACERO 250MM X 250MM, ESP: 1".</v>
          </cell>
          <cell r="C1158" t="str">
            <v>UN</v>
          </cell>
          <cell r="D1158">
            <v>0</v>
          </cell>
        </row>
        <row r="1159">
          <cell r="A1159" t="str">
            <v>6.4.2.208</v>
          </cell>
          <cell r="B1159" t="str">
            <v>VARILLA DE ANCLAJE A CABLE SUPERIOR, 1 1/4".L=2,70 M.</v>
          </cell>
          <cell r="C1159" t="str">
            <v>UN</v>
          </cell>
          <cell r="D1159">
            <v>0</v>
          </cell>
        </row>
        <row r="1160">
          <cell r="A1160" t="str">
            <v>6.4.2.209</v>
          </cell>
          <cell r="B1160" t="str">
            <v>VARILLA DE ANCLAJE A CABLE INFERIOR 1". L=1,70 M.</v>
          </cell>
          <cell r="C1160" t="str">
            <v>UN</v>
          </cell>
          <cell r="D1160">
            <v>0</v>
          </cell>
        </row>
        <row r="1161">
          <cell r="A1161" t="str">
            <v>6.4.2.210</v>
          </cell>
          <cell r="B1161" t="str">
            <v xml:space="preserve">CABLE SUPERIOR PRINCIPAL EN ACERO FU: 1770 MPA. (REF. 6 X 37, 6 TORONES X 37 ALAMBRES C/U) 32MM. </v>
          </cell>
          <cell r="C1161" t="str">
            <v>ML.</v>
          </cell>
          <cell r="D1161">
            <v>0</v>
          </cell>
        </row>
        <row r="1162">
          <cell r="A1162" t="str">
            <v>6.4.2.211</v>
          </cell>
          <cell r="B1162" t="str">
            <v xml:space="preserve">CABLE INFERIOR SECUNDARIO EN ACERO FU: 1770 MPA. |(REF. 6 X 19, 6 TORONES X 19 ALAMBRES C/U) 24MM. </v>
          </cell>
          <cell r="C1162" t="str">
            <v>ML.</v>
          </cell>
          <cell r="D1162">
            <v>0</v>
          </cell>
        </row>
        <row r="1163">
          <cell r="A1163" t="str">
            <v>6.4.2.212</v>
          </cell>
          <cell r="B1163" t="str">
            <v>CABLE EN ACERO 10 MM FU: 1770 MPA. PARA PENDOLONES SUPERIORES.</v>
          </cell>
          <cell r="C1163" t="str">
            <v>ML.</v>
          </cell>
          <cell r="D1163">
            <v>0</v>
          </cell>
        </row>
        <row r="1164">
          <cell r="A1164" t="str">
            <v>6.4.2.213</v>
          </cell>
          <cell r="B1164" t="str">
            <v>CABLE EN ACERO 6 MM FU: 1770 MPA. PARA PENDOLONES INFERIORES.</v>
          </cell>
          <cell r="C1164" t="str">
            <v>ML.</v>
          </cell>
          <cell r="D1164">
            <v>0</v>
          </cell>
        </row>
        <row r="1165">
          <cell r="A1165" t="str">
            <v>6.4.2.214</v>
          </cell>
          <cell r="B1165" t="str">
            <v>ABRAZADERA PLATINA 1/2" INCLUYE 2 ARMELLAS SOLDADAS A PLATINA DE 5/8" Y PERNO DE 5/8".</v>
          </cell>
          <cell r="C1165" t="str">
            <v>UN</v>
          </cell>
          <cell r="D1165">
            <v>0</v>
          </cell>
        </row>
        <row r="1166">
          <cell r="A1166" t="str">
            <v>6.4.2.215</v>
          </cell>
          <cell r="B1166" t="str">
            <v>SUJETACABLES EN ACERO DE 1 1/4".</v>
          </cell>
          <cell r="C1166" t="str">
            <v>UN</v>
          </cell>
          <cell r="D1166">
            <v>0</v>
          </cell>
        </row>
        <row r="1167">
          <cell r="A1167" t="str">
            <v>6.4.2.216</v>
          </cell>
          <cell r="B1167" t="str">
            <v>SUJETACABLES EN ACERO DE 1".</v>
          </cell>
          <cell r="C1167" t="str">
            <v>UN</v>
          </cell>
          <cell r="D1167">
            <v>0</v>
          </cell>
        </row>
        <row r="1168">
          <cell r="A1168" t="str">
            <v>6.4.2.217</v>
          </cell>
          <cell r="B1168" t="str">
            <v>SUJETACABLES EN ACERO DE 10MM.</v>
          </cell>
          <cell r="C1168" t="str">
            <v>UN</v>
          </cell>
          <cell r="D1168">
            <v>0</v>
          </cell>
        </row>
        <row r="1169">
          <cell r="A1169" t="str">
            <v>6.4.2.218</v>
          </cell>
          <cell r="B1169" t="str">
            <v>SUJETACABLES EN ACERO DE 8MM.</v>
          </cell>
          <cell r="C1169" t="str">
            <v>UN</v>
          </cell>
          <cell r="D1169">
            <v>0</v>
          </cell>
        </row>
        <row r="1170">
          <cell r="A1170" t="str">
            <v>6.4.2.219</v>
          </cell>
          <cell r="B1170" t="str">
            <v>COLUMNA EN PERFIL CIRCULAR Ø 6", 4MM. SEGÚN DISEÑO.</v>
          </cell>
          <cell r="C1170" t="str">
            <v>KG</v>
          </cell>
          <cell r="D1170">
            <v>0</v>
          </cell>
        </row>
        <row r="1171">
          <cell r="A1171" t="str">
            <v>6.4.2.220</v>
          </cell>
          <cell r="B1171" t="str">
            <v>PLATINA PLACA BASE DE TORRE EN ACERO 350MM X 350MM, ESP: 5/16", 4 ATIESADORES PL 3/8", 4 PERNOS DE ANCLAJE L= 40CM. Ø 3/4" Y BASE ARMADA ENBEBIDA EN EL CONCRETO 4L 1,5X1,5X1/4". SEGÚN DISEÑO.</v>
          </cell>
          <cell r="C1171" t="str">
            <v>UN</v>
          </cell>
          <cell r="D1171">
            <v>0</v>
          </cell>
        </row>
        <row r="1172">
          <cell r="A1172" t="str">
            <v>6.4.2.221</v>
          </cell>
          <cell r="B1172" t="str">
            <v xml:space="preserve">
SUMINISTRO E INSTALACIÓN DE TUBERÍA DE ACERO 16”*3/8 , QUE SERVIRÁ COMO CAMISA PARA INSTALACIÓN TUBERÍA DE 12" EN PVC.
</v>
          </cell>
          <cell r="C1172" t="str">
            <v>ML</v>
          </cell>
          <cell r="D1172">
            <v>0</v>
          </cell>
        </row>
        <row r="1173">
          <cell r="A1173" t="str">
            <v>3.3.4</v>
          </cell>
          <cell r="B1173" t="str">
            <v>SUMINISTRO E INSTALACIÓN CONCRETO DE 14 Mpa - (2000 P.S.I).  POBRE</v>
          </cell>
          <cell r="C1173" t="str">
            <v>M3</v>
          </cell>
          <cell r="D1173">
            <v>0</v>
          </cell>
        </row>
        <row r="1174">
          <cell r="A1174">
            <v>0</v>
          </cell>
          <cell r="B1174">
            <v>0</v>
          </cell>
          <cell r="C1174">
            <v>0</v>
          </cell>
          <cell r="D1174">
            <v>0</v>
          </cell>
        </row>
        <row r="1175">
          <cell r="A1175">
            <v>0</v>
          </cell>
          <cell r="B1175">
            <v>0</v>
          </cell>
          <cell r="C1175">
            <v>0</v>
          </cell>
          <cell r="D1175">
            <v>0</v>
          </cell>
        </row>
        <row r="1176">
          <cell r="A1176">
            <v>0</v>
          </cell>
          <cell r="B1176">
            <v>0</v>
          </cell>
          <cell r="C1176">
            <v>0</v>
          </cell>
          <cell r="D1176">
            <v>0</v>
          </cell>
        </row>
        <row r="1177">
          <cell r="A1177">
            <v>0</v>
          </cell>
          <cell r="B1177">
            <v>0</v>
          </cell>
          <cell r="C1177">
            <v>0</v>
          </cell>
          <cell r="D1177">
            <v>0</v>
          </cell>
        </row>
        <row r="1178">
          <cell r="A1178">
            <v>0</v>
          </cell>
          <cell r="B1178">
            <v>0</v>
          </cell>
          <cell r="C1178">
            <v>0</v>
          </cell>
          <cell r="D1178">
            <v>0</v>
          </cell>
        </row>
        <row r="1179">
          <cell r="A1179">
            <v>0</v>
          </cell>
          <cell r="B1179">
            <v>0</v>
          </cell>
          <cell r="C1179">
            <v>0</v>
          </cell>
          <cell r="D1179">
            <v>0</v>
          </cell>
        </row>
        <row r="1180">
          <cell r="A1180">
            <v>0</v>
          </cell>
          <cell r="B1180">
            <v>0</v>
          </cell>
          <cell r="C1180">
            <v>0</v>
          </cell>
          <cell r="D1180">
            <v>0</v>
          </cell>
        </row>
        <row r="1181">
          <cell r="A1181">
            <v>0</v>
          </cell>
          <cell r="B1181">
            <v>0</v>
          </cell>
          <cell r="C1181">
            <v>0</v>
          </cell>
          <cell r="D1181">
            <v>0</v>
          </cell>
        </row>
        <row r="1182">
          <cell r="A1182">
            <v>0</v>
          </cell>
          <cell r="B1182">
            <v>0</v>
          </cell>
          <cell r="C1182">
            <v>0</v>
          </cell>
          <cell r="D1182">
            <v>0</v>
          </cell>
        </row>
        <row r="1183">
          <cell r="A1183">
            <v>0</v>
          </cell>
          <cell r="B1183">
            <v>0</v>
          </cell>
          <cell r="C1183">
            <v>0</v>
          </cell>
          <cell r="D1183">
            <v>0</v>
          </cell>
        </row>
        <row r="1184">
          <cell r="A1184">
            <v>0</v>
          </cell>
          <cell r="B1184">
            <v>0</v>
          </cell>
          <cell r="C1184">
            <v>0</v>
          </cell>
          <cell r="D1184">
            <v>0</v>
          </cell>
        </row>
        <row r="1185">
          <cell r="A1185">
            <v>0</v>
          </cell>
          <cell r="B1185">
            <v>0</v>
          </cell>
          <cell r="C1185">
            <v>0</v>
          </cell>
          <cell r="D1185">
            <v>0</v>
          </cell>
        </row>
        <row r="1186">
          <cell r="A1186">
            <v>0</v>
          </cell>
          <cell r="B1186">
            <v>0</v>
          </cell>
          <cell r="C1186">
            <v>0</v>
          </cell>
          <cell r="D1186">
            <v>0</v>
          </cell>
        </row>
        <row r="1187">
          <cell r="A1187">
            <v>0</v>
          </cell>
          <cell r="B1187">
            <v>0</v>
          </cell>
          <cell r="C1187">
            <v>0</v>
          </cell>
          <cell r="D1187">
            <v>0</v>
          </cell>
        </row>
        <row r="1188">
          <cell r="A1188">
            <v>0</v>
          </cell>
          <cell r="B1188">
            <v>0</v>
          </cell>
          <cell r="C1188">
            <v>0</v>
          </cell>
          <cell r="D1188">
            <v>0</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2">
          <cell r="A1192">
            <v>0</v>
          </cell>
          <cell r="B1192">
            <v>0</v>
          </cell>
          <cell r="C1192">
            <v>0</v>
          </cell>
          <cell r="D1192">
            <v>0</v>
          </cell>
        </row>
        <row r="1193">
          <cell r="A1193">
            <v>0</v>
          </cell>
          <cell r="B1193">
            <v>0</v>
          </cell>
          <cell r="C1193">
            <v>0</v>
          </cell>
          <cell r="D1193">
            <v>0</v>
          </cell>
        </row>
        <row r="1194">
          <cell r="A1194">
            <v>0</v>
          </cell>
          <cell r="B1194">
            <v>0</v>
          </cell>
          <cell r="C1194">
            <v>0</v>
          </cell>
          <cell r="D1194">
            <v>0</v>
          </cell>
        </row>
        <row r="1195">
          <cell r="A1195">
            <v>0</v>
          </cell>
          <cell r="B1195">
            <v>0</v>
          </cell>
          <cell r="C1195">
            <v>0</v>
          </cell>
          <cell r="D1195">
            <v>0</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v>0</v>
          </cell>
          <cell r="B1199">
            <v>0</v>
          </cell>
          <cell r="C1199">
            <v>0</v>
          </cell>
          <cell r="D1199">
            <v>0</v>
          </cell>
        </row>
        <row r="1200">
          <cell r="A1200">
            <v>0</v>
          </cell>
          <cell r="B1200">
            <v>0</v>
          </cell>
          <cell r="C1200">
            <v>0</v>
          </cell>
          <cell r="D1200">
            <v>0</v>
          </cell>
        </row>
        <row r="1201">
          <cell r="A1201">
            <v>0</v>
          </cell>
          <cell r="B1201">
            <v>0</v>
          </cell>
          <cell r="C1201">
            <v>0</v>
          </cell>
          <cell r="D1201">
            <v>0</v>
          </cell>
        </row>
        <row r="1202">
          <cell r="A1202">
            <v>0</v>
          </cell>
          <cell r="B1202">
            <v>0</v>
          </cell>
          <cell r="C1202">
            <v>0</v>
          </cell>
          <cell r="D1202">
            <v>0</v>
          </cell>
        </row>
        <row r="1203">
          <cell r="A1203">
            <v>0</v>
          </cell>
          <cell r="B1203">
            <v>0</v>
          </cell>
          <cell r="C1203">
            <v>0</v>
          </cell>
          <cell r="D1203">
            <v>0</v>
          </cell>
        </row>
        <row r="1204">
          <cell r="A1204">
            <v>0</v>
          </cell>
          <cell r="B1204">
            <v>0</v>
          </cell>
          <cell r="C1204">
            <v>0</v>
          </cell>
          <cell r="D1204">
            <v>0</v>
          </cell>
        </row>
        <row r="1205">
          <cell r="A1205">
            <v>0</v>
          </cell>
          <cell r="B1205">
            <v>0</v>
          </cell>
          <cell r="C1205">
            <v>0</v>
          </cell>
          <cell r="D1205">
            <v>0</v>
          </cell>
        </row>
        <row r="1206">
          <cell r="A1206">
            <v>0</v>
          </cell>
          <cell r="B1206">
            <v>0</v>
          </cell>
          <cell r="C1206">
            <v>0</v>
          </cell>
          <cell r="D1206">
            <v>0</v>
          </cell>
        </row>
        <row r="1207">
          <cell r="A1207">
            <v>0</v>
          </cell>
          <cell r="B1207">
            <v>0</v>
          </cell>
          <cell r="C1207">
            <v>0</v>
          </cell>
          <cell r="D1207">
            <v>0</v>
          </cell>
        </row>
        <row r="1208">
          <cell r="A1208">
            <v>0</v>
          </cell>
          <cell r="B1208">
            <v>0</v>
          </cell>
          <cell r="C1208">
            <v>0</v>
          </cell>
          <cell r="D1208">
            <v>0</v>
          </cell>
        </row>
        <row r="1209">
          <cell r="A1209">
            <v>0</v>
          </cell>
          <cell r="B1209">
            <v>0</v>
          </cell>
          <cell r="C1209">
            <v>0</v>
          </cell>
          <cell r="D1209">
            <v>0</v>
          </cell>
        </row>
        <row r="1210">
          <cell r="A1210">
            <v>0</v>
          </cell>
          <cell r="B1210">
            <v>0</v>
          </cell>
          <cell r="C1210">
            <v>0</v>
          </cell>
          <cell r="D1210">
            <v>0</v>
          </cell>
        </row>
        <row r="1211">
          <cell r="A1211">
            <v>0</v>
          </cell>
          <cell r="B1211">
            <v>0</v>
          </cell>
          <cell r="C1211">
            <v>0</v>
          </cell>
          <cell r="D1211">
            <v>0</v>
          </cell>
        </row>
        <row r="1212">
          <cell r="A1212">
            <v>0</v>
          </cell>
          <cell r="B1212">
            <v>0</v>
          </cell>
          <cell r="C1212">
            <v>0</v>
          </cell>
          <cell r="D1212">
            <v>0</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6">
          <cell r="A1216">
            <v>0</v>
          </cell>
          <cell r="B1216">
            <v>0</v>
          </cell>
          <cell r="C1216">
            <v>0</v>
          </cell>
          <cell r="D1216">
            <v>0</v>
          </cell>
        </row>
        <row r="1217">
          <cell r="A1217">
            <v>0</v>
          </cell>
          <cell r="B1217">
            <v>0</v>
          </cell>
          <cell r="C1217">
            <v>0</v>
          </cell>
          <cell r="D1217">
            <v>0</v>
          </cell>
        </row>
        <row r="1218">
          <cell r="A1218">
            <v>0</v>
          </cell>
          <cell r="B1218">
            <v>0</v>
          </cell>
          <cell r="C1218">
            <v>0</v>
          </cell>
          <cell r="D1218">
            <v>0</v>
          </cell>
        </row>
        <row r="1219">
          <cell r="A1219">
            <v>0</v>
          </cell>
          <cell r="B1219">
            <v>0</v>
          </cell>
          <cell r="C1219">
            <v>0</v>
          </cell>
          <cell r="D1219">
            <v>0</v>
          </cell>
        </row>
        <row r="1220">
          <cell r="A1220">
            <v>0</v>
          </cell>
          <cell r="B1220">
            <v>0</v>
          </cell>
          <cell r="C1220">
            <v>0</v>
          </cell>
          <cell r="D1220">
            <v>0</v>
          </cell>
        </row>
        <row r="1221">
          <cell r="A1221">
            <v>0</v>
          </cell>
          <cell r="B1221">
            <v>0</v>
          </cell>
          <cell r="C1221">
            <v>0</v>
          </cell>
          <cell r="D1221">
            <v>0</v>
          </cell>
        </row>
        <row r="1222">
          <cell r="A1222">
            <v>0</v>
          </cell>
          <cell r="B1222">
            <v>0</v>
          </cell>
          <cell r="C1222">
            <v>0</v>
          </cell>
          <cell r="D1222">
            <v>0</v>
          </cell>
        </row>
        <row r="1223">
          <cell r="A1223">
            <v>0</v>
          </cell>
          <cell r="B1223">
            <v>0</v>
          </cell>
          <cell r="C1223">
            <v>0</v>
          </cell>
          <cell r="D1223">
            <v>0</v>
          </cell>
        </row>
        <row r="1224">
          <cell r="A1224">
            <v>0</v>
          </cell>
          <cell r="B1224">
            <v>0</v>
          </cell>
          <cell r="C1224">
            <v>0</v>
          </cell>
          <cell r="D1224">
            <v>0</v>
          </cell>
        </row>
        <row r="1225">
          <cell r="A1225">
            <v>0</v>
          </cell>
          <cell r="B1225">
            <v>0</v>
          </cell>
          <cell r="C1225">
            <v>0</v>
          </cell>
          <cell r="D1225">
            <v>0</v>
          </cell>
        </row>
        <row r="1226">
          <cell r="A1226">
            <v>0</v>
          </cell>
          <cell r="B1226">
            <v>0</v>
          </cell>
          <cell r="C1226">
            <v>0</v>
          </cell>
          <cell r="D1226">
            <v>0</v>
          </cell>
        </row>
        <row r="1227">
          <cell r="A1227">
            <v>0</v>
          </cell>
          <cell r="B1227">
            <v>0</v>
          </cell>
          <cell r="C1227">
            <v>0</v>
          </cell>
          <cell r="D1227">
            <v>0</v>
          </cell>
        </row>
        <row r="1228">
          <cell r="A1228">
            <v>0</v>
          </cell>
          <cell r="B1228">
            <v>0</v>
          </cell>
          <cell r="C1228">
            <v>0</v>
          </cell>
          <cell r="D1228">
            <v>0</v>
          </cell>
        </row>
        <row r="1229">
          <cell r="A1229">
            <v>0</v>
          </cell>
          <cell r="B1229">
            <v>0</v>
          </cell>
          <cell r="C1229">
            <v>0</v>
          </cell>
          <cell r="D1229">
            <v>0</v>
          </cell>
        </row>
        <row r="1230">
          <cell r="A1230">
            <v>0</v>
          </cell>
          <cell r="B1230">
            <v>0</v>
          </cell>
          <cell r="C1230">
            <v>0</v>
          </cell>
          <cell r="D1230">
            <v>0</v>
          </cell>
        </row>
        <row r="1231">
          <cell r="A1231">
            <v>0</v>
          </cell>
          <cell r="B1231">
            <v>0</v>
          </cell>
          <cell r="C1231">
            <v>0</v>
          </cell>
          <cell r="D1231">
            <v>0</v>
          </cell>
        </row>
        <row r="1232">
          <cell r="A1232">
            <v>0</v>
          </cell>
          <cell r="B1232">
            <v>0</v>
          </cell>
          <cell r="C1232">
            <v>0</v>
          </cell>
          <cell r="D1232">
            <v>0</v>
          </cell>
        </row>
        <row r="1233">
          <cell r="A1233">
            <v>0</v>
          </cell>
          <cell r="B1233">
            <v>0</v>
          </cell>
          <cell r="C1233">
            <v>0</v>
          </cell>
          <cell r="D1233">
            <v>0</v>
          </cell>
        </row>
        <row r="1234">
          <cell r="A1234">
            <v>0</v>
          </cell>
          <cell r="B1234">
            <v>0</v>
          </cell>
          <cell r="C1234">
            <v>0</v>
          </cell>
          <cell r="D1234">
            <v>0</v>
          </cell>
        </row>
        <row r="1235">
          <cell r="A1235">
            <v>0</v>
          </cell>
          <cell r="B1235">
            <v>0</v>
          </cell>
          <cell r="C1235">
            <v>0</v>
          </cell>
          <cell r="D1235">
            <v>0</v>
          </cell>
        </row>
        <row r="1236">
          <cell r="A1236">
            <v>0</v>
          </cell>
          <cell r="B1236">
            <v>0</v>
          </cell>
          <cell r="C1236">
            <v>0</v>
          </cell>
          <cell r="D1236">
            <v>0</v>
          </cell>
        </row>
        <row r="1237">
          <cell r="A1237">
            <v>0</v>
          </cell>
          <cell r="B1237">
            <v>0</v>
          </cell>
          <cell r="C1237">
            <v>0</v>
          </cell>
          <cell r="D1237">
            <v>0</v>
          </cell>
        </row>
        <row r="1238">
          <cell r="A1238">
            <v>0</v>
          </cell>
          <cell r="B1238">
            <v>0</v>
          </cell>
          <cell r="C1238">
            <v>0</v>
          </cell>
          <cell r="D1238">
            <v>0</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2">
          <cell r="A1242">
            <v>0</v>
          </cell>
          <cell r="B1242">
            <v>0</v>
          </cell>
          <cell r="C1242">
            <v>0</v>
          </cell>
          <cell r="D1242">
            <v>0</v>
          </cell>
        </row>
        <row r="1243">
          <cell r="A1243">
            <v>0</v>
          </cell>
          <cell r="B1243">
            <v>0</v>
          </cell>
          <cell r="C1243">
            <v>0</v>
          </cell>
          <cell r="D1243">
            <v>0</v>
          </cell>
        </row>
        <row r="1244">
          <cell r="A1244">
            <v>0</v>
          </cell>
          <cell r="B1244">
            <v>0</v>
          </cell>
          <cell r="C1244">
            <v>0</v>
          </cell>
          <cell r="D1244">
            <v>0</v>
          </cell>
        </row>
        <row r="1245">
          <cell r="A1245">
            <v>0</v>
          </cell>
          <cell r="B1245">
            <v>0</v>
          </cell>
          <cell r="C1245">
            <v>0</v>
          </cell>
          <cell r="D1245">
            <v>0</v>
          </cell>
        </row>
        <row r="1246">
          <cell r="A1246">
            <v>0</v>
          </cell>
          <cell r="B1246">
            <v>0</v>
          </cell>
          <cell r="C1246">
            <v>0</v>
          </cell>
          <cell r="D1246">
            <v>0</v>
          </cell>
        </row>
        <row r="1247">
          <cell r="A1247">
            <v>0</v>
          </cell>
          <cell r="B1247">
            <v>0</v>
          </cell>
          <cell r="C1247">
            <v>0</v>
          </cell>
          <cell r="D1247">
            <v>0</v>
          </cell>
        </row>
        <row r="1248">
          <cell r="A1248">
            <v>0</v>
          </cell>
          <cell r="B1248">
            <v>0</v>
          </cell>
          <cell r="C1248">
            <v>0</v>
          </cell>
          <cell r="D1248">
            <v>0</v>
          </cell>
        </row>
        <row r="1249">
          <cell r="A1249">
            <v>0</v>
          </cell>
          <cell r="B1249">
            <v>0</v>
          </cell>
          <cell r="C1249">
            <v>0</v>
          </cell>
          <cell r="D1249">
            <v>0</v>
          </cell>
        </row>
        <row r="1250">
          <cell r="A1250">
            <v>0</v>
          </cell>
          <cell r="B1250">
            <v>0</v>
          </cell>
          <cell r="C1250">
            <v>0</v>
          </cell>
          <cell r="D1250">
            <v>0</v>
          </cell>
        </row>
        <row r="1251">
          <cell r="A1251">
            <v>0</v>
          </cell>
          <cell r="B1251">
            <v>0</v>
          </cell>
          <cell r="C1251">
            <v>0</v>
          </cell>
          <cell r="D1251">
            <v>0</v>
          </cell>
        </row>
        <row r="1252">
          <cell r="A1252">
            <v>0</v>
          </cell>
          <cell r="B1252">
            <v>0</v>
          </cell>
          <cell r="C1252">
            <v>0</v>
          </cell>
          <cell r="D1252">
            <v>0</v>
          </cell>
        </row>
        <row r="1253">
          <cell r="A1253">
            <v>0</v>
          </cell>
          <cell r="B1253">
            <v>0</v>
          </cell>
          <cell r="C1253">
            <v>0</v>
          </cell>
          <cell r="D1253">
            <v>0</v>
          </cell>
        </row>
        <row r="1254">
          <cell r="A1254">
            <v>0</v>
          </cell>
          <cell r="B1254">
            <v>0</v>
          </cell>
          <cell r="C1254">
            <v>0</v>
          </cell>
          <cell r="D1254">
            <v>0</v>
          </cell>
        </row>
        <row r="1255">
          <cell r="A1255">
            <v>0</v>
          </cell>
          <cell r="B1255">
            <v>0</v>
          </cell>
          <cell r="C1255">
            <v>0</v>
          </cell>
          <cell r="D1255">
            <v>0</v>
          </cell>
        </row>
        <row r="1256">
          <cell r="A1256">
            <v>0</v>
          </cell>
          <cell r="B1256">
            <v>0</v>
          </cell>
          <cell r="C1256">
            <v>0</v>
          </cell>
          <cell r="D1256">
            <v>0</v>
          </cell>
        </row>
        <row r="1257">
          <cell r="A1257">
            <v>0</v>
          </cell>
          <cell r="B1257">
            <v>0</v>
          </cell>
          <cell r="C1257">
            <v>0</v>
          </cell>
          <cell r="D1257">
            <v>0</v>
          </cell>
        </row>
        <row r="1258">
          <cell r="A1258">
            <v>0</v>
          </cell>
          <cell r="B1258">
            <v>0</v>
          </cell>
          <cell r="C1258">
            <v>0</v>
          </cell>
          <cell r="D1258">
            <v>0</v>
          </cell>
        </row>
        <row r="1259">
          <cell r="A1259">
            <v>0</v>
          </cell>
          <cell r="B1259">
            <v>0</v>
          </cell>
          <cell r="C1259">
            <v>0</v>
          </cell>
          <cell r="D1259">
            <v>0</v>
          </cell>
        </row>
        <row r="1260">
          <cell r="A1260">
            <v>0</v>
          </cell>
          <cell r="B1260">
            <v>0</v>
          </cell>
          <cell r="C1260">
            <v>0</v>
          </cell>
          <cell r="D1260">
            <v>0</v>
          </cell>
        </row>
        <row r="1261">
          <cell r="A1261">
            <v>0</v>
          </cell>
          <cell r="B1261">
            <v>0</v>
          </cell>
          <cell r="C1261">
            <v>0</v>
          </cell>
          <cell r="D1261">
            <v>0</v>
          </cell>
        </row>
        <row r="1262">
          <cell r="A1262">
            <v>0</v>
          </cell>
          <cell r="B1262">
            <v>0</v>
          </cell>
          <cell r="C1262">
            <v>0</v>
          </cell>
          <cell r="D1262">
            <v>0</v>
          </cell>
        </row>
        <row r="1263">
          <cell r="A1263">
            <v>0</v>
          </cell>
          <cell r="B1263">
            <v>0</v>
          </cell>
          <cell r="C1263">
            <v>0</v>
          </cell>
          <cell r="D1263">
            <v>0</v>
          </cell>
        </row>
        <row r="1264">
          <cell r="A1264">
            <v>0</v>
          </cell>
          <cell r="B1264">
            <v>0</v>
          </cell>
          <cell r="C1264">
            <v>0</v>
          </cell>
          <cell r="D1264">
            <v>0</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68">
          <cell r="A1268">
            <v>0</v>
          </cell>
          <cell r="B1268">
            <v>0</v>
          </cell>
          <cell r="C1268">
            <v>0</v>
          </cell>
          <cell r="D1268">
            <v>0</v>
          </cell>
        </row>
        <row r="1269">
          <cell r="A1269">
            <v>0</v>
          </cell>
          <cell r="B1269">
            <v>0</v>
          </cell>
          <cell r="C1269">
            <v>0</v>
          </cell>
          <cell r="D1269">
            <v>0</v>
          </cell>
        </row>
        <row r="1270">
          <cell r="A1270">
            <v>0</v>
          </cell>
          <cell r="B1270">
            <v>0</v>
          </cell>
          <cell r="C1270">
            <v>0</v>
          </cell>
          <cell r="D1270">
            <v>0</v>
          </cell>
        </row>
        <row r="1271">
          <cell r="A1271">
            <v>0</v>
          </cell>
          <cell r="B1271">
            <v>0</v>
          </cell>
          <cell r="C1271">
            <v>0</v>
          </cell>
          <cell r="D1271">
            <v>0</v>
          </cell>
        </row>
        <row r="1272">
          <cell r="A1272">
            <v>0</v>
          </cell>
          <cell r="B1272">
            <v>0</v>
          </cell>
          <cell r="C1272">
            <v>0</v>
          </cell>
          <cell r="D1272">
            <v>0</v>
          </cell>
        </row>
        <row r="1273">
          <cell r="A1273">
            <v>0</v>
          </cell>
          <cell r="B1273">
            <v>0</v>
          </cell>
          <cell r="C1273">
            <v>0</v>
          </cell>
          <cell r="D1273">
            <v>0</v>
          </cell>
        </row>
        <row r="1274">
          <cell r="A1274">
            <v>0</v>
          </cell>
          <cell r="B1274">
            <v>0</v>
          </cell>
          <cell r="C1274">
            <v>0</v>
          </cell>
          <cell r="D1274">
            <v>0</v>
          </cell>
        </row>
        <row r="1275">
          <cell r="A1275">
            <v>0</v>
          </cell>
          <cell r="B1275">
            <v>0</v>
          </cell>
          <cell r="C1275">
            <v>0</v>
          </cell>
          <cell r="D1275">
            <v>0</v>
          </cell>
        </row>
        <row r="1276">
          <cell r="A1276">
            <v>0</v>
          </cell>
          <cell r="B1276">
            <v>0</v>
          </cell>
          <cell r="C1276">
            <v>0</v>
          </cell>
          <cell r="D1276">
            <v>0</v>
          </cell>
        </row>
        <row r="1277">
          <cell r="A1277">
            <v>0</v>
          </cell>
          <cell r="B1277">
            <v>0</v>
          </cell>
          <cell r="C1277">
            <v>0</v>
          </cell>
          <cell r="D1277">
            <v>0</v>
          </cell>
        </row>
        <row r="1278">
          <cell r="A1278">
            <v>0</v>
          </cell>
          <cell r="B1278">
            <v>0</v>
          </cell>
          <cell r="C1278">
            <v>0</v>
          </cell>
          <cell r="D1278">
            <v>0</v>
          </cell>
        </row>
        <row r="1279">
          <cell r="A1279">
            <v>0</v>
          </cell>
          <cell r="B1279">
            <v>0</v>
          </cell>
          <cell r="C1279">
            <v>0</v>
          </cell>
          <cell r="D1279">
            <v>0</v>
          </cell>
        </row>
        <row r="1280">
          <cell r="A1280">
            <v>0</v>
          </cell>
          <cell r="B1280">
            <v>0</v>
          </cell>
          <cell r="C1280">
            <v>0</v>
          </cell>
          <cell r="D1280">
            <v>0</v>
          </cell>
        </row>
        <row r="1281">
          <cell r="A1281">
            <v>0</v>
          </cell>
          <cell r="B1281">
            <v>0</v>
          </cell>
          <cell r="C1281">
            <v>0</v>
          </cell>
          <cell r="D1281">
            <v>0</v>
          </cell>
        </row>
        <row r="1282">
          <cell r="A1282">
            <v>0</v>
          </cell>
          <cell r="B1282">
            <v>0</v>
          </cell>
          <cell r="C1282">
            <v>0</v>
          </cell>
          <cell r="D1282">
            <v>0</v>
          </cell>
        </row>
        <row r="1283">
          <cell r="A1283">
            <v>0</v>
          </cell>
          <cell r="B1283">
            <v>0</v>
          </cell>
          <cell r="C1283">
            <v>0</v>
          </cell>
          <cell r="D1283">
            <v>0</v>
          </cell>
        </row>
        <row r="1284">
          <cell r="A1284">
            <v>0</v>
          </cell>
          <cell r="B1284">
            <v>0</v>
          </cell>
          <cell r="C1284">
            <v>0</v>
          </cell>
          <cell r="D1284">
            <v>0</v>
          </cell>
        </row>
        <row r="1285">
          <cell r="A1285">
            <v>0</v>
          </cell>
          <cell r="B1285">
            <v>0</v>
          </cell>
          <cell r="C1285">
            <v>0</v>
          </cell>
          <cell r="D1285">
            <v>0</v>
          </cell>
        </row>
        <row r="1286">
          <cell r="A1286">
            <v>0</v>
          </cell>
          <cell r="B1286">
            <v>0</v>
          </cell>
          <cell r="C1286">
            <v>0</v>
          </cell>
          <cell r="D1286">
            <v>0</v>
          </cell>
        </row>
        <row r="1287">
          <cell r="A1287">
            <v>0</v>
          </cell>
          <cell r="B1287">
            <v>0</v>
          </cell>
          <cell r="C1287">
            <v>0</v>
          </cell>
          <cell r="D1287">
            <v>0</v>
          </cell>
        </row>
        <row r="1288">
          <cell r="A1288">
            <v>0</v>
          </cell>
          <cell r="B1288">
            <v>0</v>
          </cell>
          <cell r="C1288">
            <v>0</v>
          </cell>
          <cell r="D1288">
            <v>0</v>
          </cell>
        </row>
        <row r="1289">
          <cell r="A1289">
            <v>0</v>
          </cell>
          <cell r="B1289">
            <v>0</v>
          </cell>
          <cell r="C1289">
            <v>0</v>
          </cell>
          <cell r="D1289">
            <v>0</v>
          </cell>
        </row>
        <row r="1290">
          <cell r="A1290">
            <v>0</v>
          </cell>
          <cell r="B1290">
            <v>0</v>
          </cell>
          <cell r="C1290">
            <v>0</v>
          </cell>
          <cell r="D1290">
            <v>0</v>
          </cell>
        </row>
        <row r="1291">
          <cell r="A1291">
            <v>0</v>
          </cell>
          <cell r="B1291">
            <v>0</v>
          </cell>
          <cell r="C1291">
            <v>0</v>
          </cell>
          <cell r="D1291">
            <v>0</v>
          </cell>
        </row>
        <row r="1292">
          <cell r="A1292">
            <v>0</v>
          </cell>
          <cell r="B1292">
            <v>0</v>
          </cell>
          <cell r="C1292">
            <v>0</v>
          </cell>
          <cell r="D1292">
            <v>0</v>
          </cell>
        </row>
        <row r="1293">
          <cell r="A1293">
            <v>0</v>
          </cell>
          <cell r="B1293">
            <v>0</v>
          </cell>
          <cell r="C1293">
            <v>0</v>
          </cell>
          <cell r="D1293">
            <v>0</v>
          </cell>
        </row>
        <row r="1294">
          <cell r="A1294">
            <v>0</v>
          </cell>
          <cell r="B1294">
            <v>0</v>
          </cell>
          <cell r="C1294">
            <v>0</v>
          </cell>
          <cell r="D1294">
            <v>0</v>
          </cell>
        </row>
        <row r="1295">
          <cell r="A1295">
            <v>0</v>
          </cell>
          <cell r="B1295">
            <v>0</v>
          </cell>
          <cell r="C1295">
            <v>0</v>
          </cell>
          <cell r="D1295">
            <v>0</v>
          </cell>
        </row>
        <row r="1296">
          <cell r="A1296">
            <v>0</v>
          </cell>
          <cell r="B1296">
            <v>0</v>
          </cell>
          <cell r="C1296">
            <v>0</v>
          </cell>
          <cell r="D1296">
            <v>0</v>
          </cell>
        </row>
        <row r="1297">
          <cell r="A1297">
            <v>0</v>
          </cell>
          <cell r="B1297">
            <v>0</v>
          </cell>
          <cell r="C1297">
            <v>0</v>
          </cell>
          <cell r="D1297">
            <v>0</v>
          </cell>
        </row>
        <row r="1298">
          <cell r="A1298">
            <v>0</v>
          </cell>
          <cell r="B1298">
            <v>0</v>
          </cell>
          <cell r="C1298">
            <v>0</v>
          </cell>
          <cell r="D1298">
            <v>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v>0</v>
          </cell>
          <cell r="B1302">
            <v>0</v>
          </cell>
          <cell r="C1302">
            <v>0</v>
          </cell>
          <cell r="D1302">
            <v>0</v>
          </cell>
        </row>
        <row r="1303">
          <cell r="A1303">
            <v>0</v>
          </cell>
          <cell r="B1303">
            <v>0</v>
          </cell>
          <cell r="C1303">
            <v>0</v>
          </cell>
          <cell r="D1303">
            <v>0</v>
          </cell>
        </row>
        <row r="1304">
          <cell r="A1304">
            <v>0</v>
          </cell>
          <cell r="B1304">
            <v>0</v>
          </cell>
          <cell r="C1304">
            <v>0</v>
          </cell>
          <cell r="D1304">
            <v>0</v>
          </cell>
        </row>
        <row r="1305">
          <cell r="A1305">
            <v>0</v>
          </cell>
          <cell r="B1305">
            <v>0</v>
          </cell>
          <cell r="C1305">
            <v>0</v>
          </cell>
          <cell r="D1305">
            <v>0</v>
          </cell>
        </row>
        <row r="1306">
          <cell r="A1306">
            <v>0</v>
          </cell>
          <cell r="B1306">
            <v>0</v>
          </cell>
          <cell r="C1306">
            <v>0</v>
          </cell>
          <cell r="D1306">
            <v>0</v>
          </cell>
        </row>
        <row r="1307">
          <cell r="A1307">
            <v>0</v>
          </cell>
          <cell r="B1307">
            <v>0</v>
          </cell>
          <cell r="C1307">
            <v>0</v>
          </cell>
          <cell r="D1307">
            <v>0</v>
          </cell>
        </row>
        <row r="1308">
          <cell r="A1308">
            <v>0</v>
          </cell>
          <cell r="B1308">
            <v>0</v>
          </cell>
          <cell r="C1308">
            <v>0</v>
          </cell>
          <cell r="D1308">
            <v>0</v>
          </cell>
        </row>
        <row r="1309">
          <cell r="A1309">
            <v>0</v>
          </cell>
          <cell r="B1309">
            <v>0</v>
          </cell>
          <cell r="C1309">
            <v>0</v>
          </cell>
          <cell r="D1309">
            <v>0</v>
          </cell>
        </row>
        <row r="1310">
          <cell r="A1310">
            <v>0</v>
          </cell>
          <cell r="B1310">
            <v>0</v>
          </cell>
          <cell r="C1310">
            <v>0</v>
          </cell>
          <cell r="D1310">
            <v>0</v>
          </cell>
        </row>
        <row r="1311">
          <cell r="A1311">
            <v>0</v>
          </cell>
          <cell r="B1311">
            <v>0</v>
          </cell>
          <cell r="C1311">
            <v>0</v>
          </cell>
          <cell r="D1311">
            <v>0</v>
          </cell>
        </row>
        <row r="1312">
          <cell r="A1312">
            <v>0</v>
          </cell>
          <cell r="B1312">
            <v>0</v>
          </cell>
          <cell r="C1312">
            <v>0</v>
          </cell>
          <cell r="D1312">
            <v>0</v>
          </cell>
        </row>
        <row r="1313">
          <cell r="A1313">
            <v>0</v>
          </cell>
          <cell r="B1313">
            <v>0</v>
          </cell>
          <cell r="C1313">
            <v>0</v>
          </cell>
          <cell r="D1313">
            <v>0</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v>0</v>
          </cell>
          <cell r="B1317">
            <v>0</v>
          </cell>
          <cell r="C1317">
            <v>0</v>
          </cell>
          <cell r="D1317">
            <v>0</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1">
          <cell r="A1321">
            <v>0</v>
          </cell>
          <cell r="B1321">
            <v>0</v>
          </cell>
          <cell r="C1321">
            <v>0</v>
          </cell>
          <cell r="D1321">
            <v>0</v>
          </cell>
        </row>
        <row r="1322">
          <cell r="A1322">
            <v>0</v>
          </cell>
          <cell r="B1322">
            <v>0</v>
          </cell>
          <cell r="C1322">
            <v>0</v>
          </cell>
          <cell r="D1322">
            <v>0</v>
          </cell>
        </row>
        <row r="1323">
          <cell r="A1323">
            <v>0</v>
          </cell>
          <cell r="B1323">
            <v>0</v>
          </cell>
          <cell r="C1323">
            <v>0</v>
          </cell>
          <cell r="D1323">
            <v>0</v>
          </cell>
        </row>
        <row r="1324">
          <cell r="A1324">
            <v>0</v>
          </cell>
          <cell r="B1324">
            <v>0</v>
          </cell>
          <cell r="C1324">
            <v>0</v>
          </cell>
          <cell r="D1324">
            <v>0</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v>0</v>
          </cell>
          <cell r="B1328">
            <v>0</v>
          </cell>
          <cell r="C1328">
            <v>0</v>
          </cell>
          <cell r="D1328">
            <v>0</v>
          </cell>
        </row>
        <row r="1329">
          <cell r="A1329">
            <v>0</v>
          </cell>
          <cell r="B1329">
            <v>0</v>
          </cell>
          <cell r="C1329">
            <v>0</v>
          </cell>
          <cell r="D1329">
            <v>0</v>
          </cell>
        </row>
        <row r="1330">
          <cell r="A1330">
            <v>0</v>
          </cell>
          <cell r="B1330">
            <v>0</v>
          </cell>
          <cell r="C1330">
            <v>0</v>
          </cell>
          <cell r="D1330">
            <v>0</v>
          </cell>
        </row>
        <row r="1331">
          <cell r="A1331">
            <v>0</v>
          </cell>
          <cell r="B1331">
            <v>0</v>
          </cell>
          <cell r="C1331">
            <v>0</v>
          </cell>
          <cell r="D1331">
            <v>0</v>
          </cell>
        </row>
        <row r="1332">
          <cell r="A1332">
            <v>0</v>
          </cell>
          <cell r="B1332">
            <v>0</v>
          </cell>
          <cell r="C1332">
            <v>0</v>
          </cell>
          <cell r="D1332">
            <v>0</v>
          </cell>
        </row>
        <row r="1333">
          <cell r="A1333">
            <v>0</v>
          </cell>
          <cell r="B1333">
            <v>0</v>
          </cell>
          <cell r="C1333">
            <v>0</v>
          </cell>
          <cell r="D1333">
            <v>0</v>
          </cell>
        </row>
        <row r="1334">
          <cell r="A1334">
            <v>0</v>
          </cell>
          <cell r="B1334">
            <v>0</v>
          </cell>
          <cell r="C1334">
            <v>0</v>
          </cell>
          <cell r="D1334">
            <v>0</v>
          </cell>
        </row>
        <row r="1335">
          <cell r="A1335">
            <v>0</v>
          </cell>
          <cell r="B1335">
            <v>0</v>
          </cell>
          <cell r="C1335">
            <v>0</v>
          </cell>
          <cell r="D1335">
            <v>0</v>
          </cell>
        </row>
        <row r="1336">
          <cell r="A1336">
            <v>0</v>
          </cell>
          <cell r="B1336">
            <v>0</v>
          </cell>
          <cell r="C1336">
            <v>0</v>
          </cell>
          <cell r="D1336">
            <v>0</v>
          </cell>
        </row>
        <row r="1337">
          <cell r="A1337">
            <v>0</v>
          </cell>
          <cell r="B1337">
            <v>0</v>
          </cell>
          <cell r="C1337">
            <v>0</v>
          </cell>
          <cell r="D1337">
            <v>0</v>
          </cell>
        </row>
        <row r="1338">
          <cell r="A1338">
            <v>0</v>
          </cell>
          <cell r="B1338">
            <v>0</v>
          </cell>
          <cell r="C1338">
            <v>0</v>
          </cell>
          <cell r="D1338">
            <v>0</v>
          </cell>
        </row>
        <row r="1339">
          <cell r="A1339">
            <v>0</v>
          </cell>
          <cell r="B1339">
            <v>0</v>
          </cell>
          <cell r="C1339">
            <v>0</v>
          </cell>
          <cell r="D1339">
            <v>0</v>
          </cell>
        </row>
        <row r="1340">
          <cell r="A1340">
            <v>0</v>
          </cell>
          <cell r="B1340">
            <v>0</v>
          </cell>
          <cell r="C1340">
            <v>0</v>
          </cell>
          <cell r="D1340">
            <v>0</v>
          </cell>
        </row>
        <row r="1341">
          <cell r="A1341">
            <v>0</v>
          </cell>
          <cell r="B1341">
            <v>0</v>
          </cell>
          <cell r="C1341">
            <v>0</v>
          </cell>
          <cell r="D1341">
            <v>0</v>
          </cell>
        </row>
        <row r="1342">
          <cell r="A1342">
            <v>0</v>
          </cell>
          <cell r="B1342">
            <v>0</v>
          </cell>
          <cell r="C1342">
            <v>0</v>
          </cell>
          <cell r="D1342">
            <v>0</v>
          </cell>
        </row>
        <row r="1343">
          <cell r="A1343">
            <v>0</v>
          </cell>
          <cell r="B1343">
            <v>0</v>
          </cell>
          <cell r="C1343">
            <v>0</v>
          </cell>
          <cell r="D1343">
            <v>0</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7">
          <cell r="A1347">
            <v>0</v>
          </cell>
          <cell r="B1347">
            <v>0</v>
          </cell>
          <cell r="C1347">
            <v>0</v>
          </cell>
          <cell r="D1347">
            <v>0</v>
          </cell>
        </row>
        <row r="1348">
          <cell r="A1348">
            <v>0</v>
          </cell>
          <cell r="B1348">
            <v>0</v>
          </cell>
          <cell r="C1348">
            <v>0</v>
          </cell>
          <cell r="D1348">
            <v>0</v>
          </cell>
        </row>
        <row r="1349">
          <cell r="A1349">
            <v>0</v>
          </cell>
          <cell r="B1349">
            <v>0</v>
          </cell>
          <cell r="C1349">
            <v>0</v>
          </cell>
          <cell r="D1349">
            <v>0</v>
          </cell>
        </row>
        <row r="1350">
          <cell r="A1350">
            <v>0</v>
          </cell>
          <cell r="B1350">
            <v>0</v>
          </cell>
          <cell r="C1350">
            <v>0</v>
          </cell>
          <cell r="D1350">
            <v>0</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v>0</v>
          </cell>
          <cell r="B1354">
            <v>0</v>
          </cell>
          <cell r="C1354">
            <v>0</v>
          </cell>
          <cell r="D1354">
            <v>0</v>
          </cell>
        </row>
        <row r="1355">
          <cell r="A1355">
            <v>0</v>
          </cell>
          <cell r="B1355">
            <v>0</v>
          </cell>
          <cell r="C1355">
            <v>0</v>
          </cell>
          <cell r="D1355">
            <v>0</v>
          </cell>
        </row>
        <row r="1356">
          <cell r="A1356">
            <v>0</v>
          </cell>
          <cell r="B1356">
            <v>0</v>
          </cell>
          <cell r="C1356">
            <v>0</v>
          </cell>
          <cell r="D1356">
            <v>0</v>
          </cell>
        </row>
        <row r="1357">
          <cell r="A1357">
            <v>0</v>
          </cell>
          <cell r="B1357">
            <v>0</v>
          </cell>
          <cell r="C1357">
            <v>0</v>
          </cell>
          <cell r="D1357">
            <v>0</v>
          </cell>
        </row>
        <row r="1358">
          <cell r="A1358">
            <v>0</v>
          </cell>
          <cell r="B1358">
            <v>0</v>
          </cell>
          <cell r="C1358">
            <v>0</v>
          </cell>
          <cell r="D1358">
            <v>0</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v>0</v>
          </cell>
          <cell r="B1362">
            <v>0</v>
          </cell>
          <cell r="C1362">
            <v>0</v>
          </cell>
          <cell r="D1362">
            <v>0</v>
          </cell>
        </row>
        <row r="1363">
          <cell r="A1363">
            <v>0</v>
          </cell>
          <cell r="B1363">
            <v>0</v>
          </cell>
          <cell r="C1363">
            <v>0</v>
          </cell>
          <cell r="D1363">
            <v>0</v>
          </cell>
        </row>
        <row r="1364">
          <cell r="A1364">
            <v>0</v>
          </cell>
          <cell r="B1364">
            <v>0</v>
          </cell>
          <cell r="C1364">
            <v>0</v>
          </cell>
          <cell r="D1364">
            <v>0</v>
          </cell>
        </row>
        <row r="1365">
          <cell r="A1365">
            <v>0</v>
          </cell>
          <cell r="B1365">
            <v>0</v>
          </cell>
          <cell r="C1365">
            <v>0</v>
          </cell>
          <cell r="D1365">
            <v>0</v>
          </cell>
        </row>
        <row r="1366">
          <cell r="A1366">
            <v>0</v>
          </cell>
          <cell r="B1366">
            <v>0</v>
          </cell>
          <cell r="C1366">
            <v>0</v>
          </cell>
          <cell r="D1366">
            <v>0</v>
          </cell>
        </row>
        <row r="1367">
          <cell r="A1367">
            <v>0</v>
          </cell>
          <cell r="B1367">
            <v>0</v>
          </cell>
          <cell r="C1367">
            <v>0</v>
          </cell>
          <cell r="D1367">
            <v>0</v>
          </cell>
        </row>
        <row r="1368">
          <cell r="A1368">
            <v>0</v>
          </cell>
          <cell r="B1368">
            <v>0</v>
          </cell>
          <cell r="C1368">
            <v>0</v>
          </cell>
          <cell r="D1368">
            <v>0</v>
          </cell>
        </row>
        <row r="1369">
          <cell r="A1369">
            <v>0</v>
          </cell>
          <cell r="B1369">
            <v>0</v>
          </cell>
          <cell r="C1369">
            <v>0</v>
          </cell>
          <cell r="D1369">
            <v>0</v>
          </cell>
        </row>
        <row r="1370">
          <cell r="A1370">
            <v>0</v>
          </cell>
          <cell r="B1370">
            <v>0</v>
          </cell>
          <cell r="C1370">
            <v>0</v>
          </cell>
          <cell r="D1370">
            <v>0</v>
          </cell>
        </row>
        <row r="1371">
          <cell r="A1371">
            <v>0</v>
          </cell>
          <cell r="B1371">
            <v>0</v>
          </cell>
          <cell r="C1371">
            <v>0</v>
          </cell>
          <cell r="D1371">
            <v>0</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5">
          <cell r="A1375">
            <v>0</v>
          </cell>
          <cell r="B1375">
            <v>0</v>
          </cell>
          <cell r="C1375">
            <v>0</v>
          </cell>
          <cell r="D1375">
            <v>0</v>
          </cell>
        </row>
        <row r="1376">
          <cell r="A1376">
            <v>0</v>
          </cell>
          <cell r="B1376">
            <v>0</v>
          </cell>
          <cell r="C1376">
            <v>0</v>
          </cell>
          <cell r="D1376">
            <v>0</v>
          </cell>
        </row>
        <row r="1377">
          <cell r="A1377">
            <v>0</v>
          </cell>
          <cell r="B1377">
            <v>0</v>
          </cell>
          <cell r="C1377">
            <v>0</v>
          </cell>
          <cell r="D1377">
            <v>0</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v>0</v>
          </cell>
          <cell r="B1381">
            <v>0</v>
          </cell>
          <cell r="C1381">
            <v>0</v>
          </cell>
          <cell r="D1381">
            <v>0</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v>0</v>
          </cell>
          <cell r="B1385">
            <v>0</v>
          </cell>
          <cell r="C1385">
            <v>0</v>
          </cell>
          <cell r="D1385">
            <v>0</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v>0</v>
          </cell>
          <cell r="B1389">
            <v>0</v>
          </cell>
          <cell r="C1389">
            <v>0</v>
          </cell>
          <cell r="D1389">
            <v>0</v>
          </cell>
        </row>
        <row r="1390">
          <cell r="A1390">
            <v>0</v>
          </cell>
          <cell r="B1390">
            <v>0</v>
          </cell>
          <cell r="C1390">
            <v>0</v>
          </cell>
          <cell r="D1390">
            <v>0</v>
          </cell>
        </row>
        <row r="1391">
          <cell r="A1391">
            <v>0</v>
          </cell>
          <cell r="B1391">
            <v>0</v>
          </cell>
          <cell r="C1391">
            <v>0</v>
          </cell>
          <cell r="D1391">
            <v>0</v>
          </cell>
        </row>
        <row r="1392">
          <cell r="A1392">
            <v>0</v>
          </cell>
          <cell r="B1392">
            <v>0</v>
          </cell>
          <cell r="C1392">
            <v>0</v>
          </cell>
          <cell r="D1392">
            <v>0</v>
          </cell>
        </row>
        <row r="1393">
          <cell r="A1393">
            <v>0</v>
          </cell>
          <cell r="B1393">
            <v>0</v>
          </cell>
          <cell r="C1393">
            <v>0</v>
          </cell>
          <cell r="D1393">
            <v>0</v>
          </cell>
        </row>
        <row r="1394">
          <cell r="A1394">
            <v>0</v>
          </cell>
          <cell r="B1394">
            <v>0</v>
          </cell>
          <cell r="C1394">
            <v>0</v>
          </cell>
          <cell r="D1394">
            <v>0</v>
          </cell>
        </row>
        <row r="1395">
          <cell r="A1395">
            <v>0</v>
          </cell>
          <cell r="B1395">
            <v>0</v>
          </cell>
          <cell r="C1395">
            <v>0</v>
          </cell>
          <cell r="D1395">
            <v>0</v>
          </cell>
        </row>
        <row r="1396">
          <cell r="A1396">
            <v>0</v>
          </cell>
          <cell r="B1396">
            <v>0</v>
          </cell>
          <cell r="C1396">
            <v>0</v>
          </cell>
          <cell r="D1396">
            <v>0</v>
          </cell>
        </row>
        <row r="1397">
          <cell r="A1397">
            <v>0</v>
          </cell>
          <cell r="B1397">
            <v>0</v>
          </cell>
          <cell r="C1397">
            <v>0</v>
          </cell>
          <cell r="D1397">
            <v>0</v>
          </cell>
        </row>
        <row r="1398">
          <cell r="A1398">
            <v>0</v>
          </cell>
          <cell r="B1398">
            <v>0</v>
          </cell>
          <cell r="C1398">
            <v>0</v>
          </cell>
          <cell r="D1398">
            <v>0</v>
          </cell>
        </row>
        <row r="1399">
          <cell r="A1399">
            <v>0</v>
          </cell>
          <cell r="B1399">
            <v>0</v>
          </cell>
          <cell r="C1399">
            <v>0</v>
          </cell>
          <cell r="D1399">
            <v>0</v>
          </cell>
        </row>
        <row r="1400">
          <cell r="A1400">
            <v>0</v>
          </cell>
          <cell r="B1400">
            <v>0</v>
          </cell>
          <cell r="C1400">
            <v>0</v>
          </cell>
          <cell r="D1400">
            <v>0</v>
          </cell>
        </row>
        <row r="1401">
          <cell r="A1401">
            <v>0</v>
          </cell>
          <cell r="B1401">
            <v>0</v>
          </cell>
          <cell r="C1401">
            <v>0</v>
          </cell>
          <cell r="D1401">
            <v>0</v>
          </cell>
        </row>
        <row r="1402">
          <cell r="A1402">
            <v>0</v>
          </cell>
          <cell r="B1402">
            <v>0</v>
          </cell>
          <cell r="C1402">
            <v>0</v>
          </cell>
          <cell r="D1402">
            <v>0</v>
          </cell>
        </row>
        <row r="1403">
          <cell r="A1403">
            <v>0</v>
          </cell>
          <cell r="B1403">
            <v>0</v>
          </cell>
          <cell r="C1403">
            <v>0</v>
          </cell>
          <cell r="D1403">
            <v>0</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row r="1625">
          <cell r="A1625">
            <v>0</v>
          </cell>
          <cell r="B1625">
            <v>0</v>
          </cell>
          <cell r="C1625">
            <v>0</v>
          </cell>
          <cell r="D1625">
            <v>0</v>
          </cell>
        </row>
        <row r="1626">
          <cell r="A1626">
            <v>0</v>
          </cell>
          <cell r="B1626">
            <v>0</v>
          </cell>
          <cell r="C1626">
            <v>0</v>
          </cell>
          <cell r="D1626">
            <v>0</v>
          </cell>
        </row>
        <row r="1627">
          <cell r="A1627">
            <v>0</v>
          </cell>
          <cell r="B1627">
            <v>0</v>
          </cell>
          <cell r="C1627">
            <v>0</v>
          </cell>
          <cell r="D1627">
            <v>0</v>
          </cell>
        </row>
        <row r="1628">
          <cell r="A1628">
            <v>0</v>
          </cell>
          <cell r="B1628">
            <v>0</v>
          </cell>
          <cell r="C1628">
            <v>0</v>
          </cell>
          <cell r="D1628">
            <v>0</v>
          </cell>
        </row>
        <row r="1629">
          <cell r="A1629">
            <v>0</v>
          </cell>
          <cell r="B1629">
            <v>0</v>
          </cell>
          <cell r="C1629">
            <v>0</v>
          </cell>
          <cell r="D1629">
            <v>0</v>
          </cell>
        </row>
        <row r="1630">
          <cell r="A1630">
            <v>0</v>
          </cell>
          <cell r="B1630">
            <v>0</v>
          </cell>
          <cell r="C1630">
            <v>0</v>
          </cell>
          <cell r="D1630">
            <v>0</v>
          </cell>
        </row>
        <row r="1631">
          <cell r="A1631">
            <v>0</v>
          </cell>
          <cell r="B1631">
            <v>0</v>
          </cell>
          <cell r="C1631">
            <v>0</v>
          </cell>
          <cell r="D1631">
            <v>0</v>
          </cell>
        </row>
        <row r="1632">
          <cell r="A1632">
            <v>0</v>
          </cell>
          <cell r="B1632">
            <v>0</v>
          </cell>
          <cell r="C1632">
            <v>0</v>
          </cell>
          <cell r="D1632">
            <v>0</v>
          </cell>
        </row>
        <row r="1633">
          <cell r="A1633">
            <v>0</v>
          </cell>
          <cell r="B1633">
            <v>0</v>
          </cell>
          <cell r="C1633">
            <v>0</v>
          </cell>
          <cell r="D1633">
            <v>0</v>
          </cell>
        </row>
        <row r="1634">
          <cell r="A1634">
            <v>0</v>
          </cell>
          <cell r="B1634">
            <v>0</v>
          </cell>
          <cell r="C1634">
            <v>0</v>
          </cell>
          <cell r="D1634">
            <v>0</v>
          </cell>
        </row>
        <row r="1635">
          <cell r="A1635">
            <v>0</v>
          </cell>
          <cell r="B1635">
            <v>0</v>
          </cell>
          <cell r="C1635">
            <v>0</v>
          </cell>
          <cell r="D1635">
            <v>0</v>
          </cell>
        </row>
        <row r="1636">
          <cell r="A1636">
            <v>0</v>
          </cell>
          <cell r="B1636">
            <v>0</v>
          </cell>
          <cell r="C1636">
            <v>0</v>
          </cell>
          <cell r="D1636">
            <v>0</v>
          </cell>
        </row>
        <row r="1637">
          <cell r="A1637">
            <v>0</v>
          </cell>
          <cell r="B1637">
            <v>0</v>
          </cell>
          <cell r="C1637">
            <v>0</v>
          </cell>
          <cell r="D1637">
            <v>0</v>
          </cell>
        </row>
        <row r="1638">
          <cell r="A1638">
            <v>0</v>
          </cell>
          <cell r="B1638">
            <v>0</v>
          </cell>
          <cell r="C1638">
            <v>0</v>
          </cell>
          <cell r="D1638">
            <v>0</v>
          </cell>
        </row>
        <row r="1639">
          <cell r="A1639">
            <v>0</v>
          </cell>
          <cell r="B1639">
            <v>0</v>
          </cell>
          <cell r="C1639">
            <v>0</v>
          </cell>
          <cell r="D1639">
            <v>0</v>
          </cell>
        </row>
        <row r="1640">
          <cell r="A1640">
            <v>0</v>
          </cell>
          <cell r="B1640">
            <v>0</v>
          </cell>
          <cell r="C1640">
            <v>0</v>
          </cell>
          <cell r="D1640">
            <v>0</v>
          </cell>
        </row>
        <row r="1641">
          <cell r="A1641">
            <v>0</v>
          </cell>
          <cell r="B1641">
            <v>0</v>
          </cell>
          <cell r="C1641">
            <v>0</v>
          </cell>
          <cell r="D1641">
            <v>0</v>
          </cell>
        </row>
        <row r="1642">
          <cell r="A1642">
            <v>0</v>
          </cell>
          <cell r="B1642">
            <v>0</v>
          </cell>
          <cell r="C1642">
            <v>0</v>
          </cell>
          <cell r="D1642">
            <v>0</v>
          </cell>
        </row>
        <row r="1643">
          <cell r="A1643">
            <v>0</v>
          </cell>
          <cell r="B1643">
            <v>0</v>
          </cell>
          <cell r="C1643">
            <v>0</v>
          </cell>
          <cell r="D1643">
            <v>0</v>
          </cell>
        </row>
        <row r="1644">
          <cell r="A1644">
            <v>0</v>
          </cell>
          <cell r="B1644">
            <v>0</v>
          </cell>
          <cell r="C1644">
            <v>0</v>
          </cell>
          <cell r="D1644">
            <v>0</v>
          </cell>
        </row>
        <row r="1645">
          <cell r="A1645">
            <v>0</v>
          </cell>
          <cell r="B1645">
            <v>0</v>
          </cell>
          <cell r="C1645">
            <v>0</v>
          </cell>
          <cell r="D1645">
            <v>0</v>
          </cell>
        </row>
        <row r="1646">
          <cell r="A1646">
            <v>0</v>
          </cell>
          <cell r="B1646">
            <v>0</v>
          </cell>
          <cell r="C1646">
            <v>0</v>
          </cell>
          <cell r="D1646">
            <v>0</v>
          </cell>
        </row>
        <row r="1647">
          <cell r="A1647">
            <v>0</v>
          </cell>
          <cell r="B1647">
            <v>0</v>
          </cell>
          <cell r="C1647">
            <v>0</v>
          </cell>
          <cell r="D1647">
            <v>0</v>
          </cell>
        </row>
        <row r="1648">
          <cell r="A1648">
            <v>0</v>
          </cell>
          <cell r="B1648">
            <v>0</v>
          </cell>
          <cell r="C1648">
            <v>0</v>
          </cell>
          <cell r="D1648">
            <v>0</v>
          </cell>
        </row>
        <row r="1649">
          <cell r="A1649">
            <v>0</v>
          </cell>
          <cell r="B1649">
            <v>0</v>
          </cell>
          <cell r="C1649">
            <v>0</v>
          </cell>
          <cell r="D1649">
            <v>0</v>
          </cell>
        </row>
        <row r="1650">
          <cell r="A1650">
            <v>0</v>
          </cell>
          <cell r="B1650">
            <v>0</v>
          </cell>
          <cell r="C1650">
            <v>0</v>
          </cell>
          <cell r="D1650">
            <v>0</v>
          </cell>
        </row>
        <row r="1651">
          <cell r="A1651">
            <v>0</v>
          </cell>
          <cell r="B1651">
            <v>0</v>
          </cell>
          <cell r="C1651">
            <v>0</v>
          </cell>
          <cell r="D1651">
            <v>0</v>
          </cell>
        </row>
        <row r="1652">
          <cell r="A1652">
            <v>0</v>
          </cell>
          <cell r="B1652">
            <v>0</v>
          </cell>
          <cell r="C1652">
            <v>0</v>
          </cell>
          <cell r="D1652">
            <v>0</v>
          </cell>
        </row>
        <row r="1653">
          <cell r="A1653">
            <v>0</v>
          </cell>
          <cell r="B1653">
            <v>0</v>
          </cell>
          <cell r="C1653">
            <v>0</v>
          </cell>
          <cell r="D1653">
            <v>0</v>
          </cell>
        </row>
        <row r="1654">
          <cell r="A1654">
            <v>0</v>
          </cell>
          <cell r="B1654">
            <v>0</v>
          </cell>
          <cell r="C1654">
            <v>0</v>
          </cell>
          <cell r="D1654">
            <v>0</v>
          </cell>
        </row>
        <row r="1655">
          <cell r="A1655">
            <v>0</v>
          </cell>
          <cell r="B1655">
            <v>0</v>
          </cell>
          <cell r="C1655">
            <v>0</v>
          </cell>
          <cell r="D1655">
            <v>0</v>
          </cell>
        </row>
        <row r="1656">
          <cell r="A1656">
            <v>0</v>
          </cell>
          <cell r="B1656">
            <v>0</v>
          </cell>
          <cell r="C1656">
            <v>0</v>
          </cell>
          <cell r="D1656">
            <v>0</v>
          </cell>
        </row>
        <row r="1657">
          <cell r="A1657">
            <v>0</v>
          </cell>
          <cell r="B1657">
            <v>0</v>
          </cell>
          <cell r="C1657">
            <v>0</v>
          </cell>
          <cell r="D1657">
            <v>0</v>
          </cell>
        </row>
        <row r="1658">
          <cell r="A1658">
            <v>0</v>
          </cell>
          <cell r="B1658">
            <v>0</v>
          </cell>
          <cell r="C1658">
            <v>0</v>
          </cell>
          <cell r="D1658">
            <v>0</v>
          </cell>
        </row>
        <row r="1659">
          <cell r="A1659">
            <v>0</v>
          </cell>
          <cell r="B1659">
            <v>0</v>
          </cell>
          <cell r="C1659">
            <v>0</v>
          </cell>
          <cell r="D1659">
            <v>0</v>
          </cell>
        </row>
        <row r="1660">
          <cell r="A1660">
            <v>0</v>
          </cell>
          <cell r="B1660">
            <v>0</v>
          </cell>
          <cell r="C1660">
            <v>0</v>
          </cell>
          <cell r="D1660">
            <v>0</v>
          </cell>
        </row>
        <row r="1661">
          <cell r="A1661">
            <v>0</v>
          </cell>
          <cell r="B1661">
            <v>0</v>
          </cell>
          <cell r="C1661">
            <v>0</v>
          </cell>
          <cell r="D1661">
            <v>0</v>
          </cell>
        </row>
        <row r="1662">
          <cell r="A1662">
            <v>0</v>
          </cell>
          <cell r="B1662">
            <v>0</v>
          </cell>
          <cell r="C1662">
            <v>0</v>
          </cell>
          <cell r="D1662">
            <v>0</v>
          </cell>
        </row>
        <row r="1663">
          <cell r="A1663">
            <v>0</v>
          </cell>
          <cell r="B1663">
            <v>0</v>
          </cell>
          <cell r="C1663">
            <v>0</v>
          </cell>
          <cell r="D1663">
            <v>0</v>
          </cell>
        </row>
        <row r="1664">
          <cell r="A1664">
            <v>0</v>
          </cell>
          <cell r="B1664">
            <v>0</v>
          </cell>
          <cell r="C1664">
            <v>0</v>
          </cell>
          <cell r="D1664">
            <v>0</v>
          </cell>
        </row>
        <row r="1665">
          <cell r="A1665">
            <v>0</v>
          </cell>
          <cell r="B1665">
            <v>0</v>
          </cell>
          <cell r="C1665">
            <v>0</v>
          </cell>
          <cell r="D1665">
            <v>0</v>
          </cell>
        </row>
        <row r="1666">
          <cell r="A1666">
            <v>0</v>
          </cell>
          <cell r="B1666">
            <v>0</v>
          </cell>
          <cell r="C1666">
            <v>0</v>
          </cell>
          <cell r="D1666">
            <v>0</v>
          </cell>
        </row>
        <row r="1667">
          <cell r="A1667">
            <v>0</v>
          </cell>
          <cell r="B1667">
            <v>0</v>
          </cell>
          <cell r="C1667">
            <v>0</v>
          </cell>
          <cell r="D1667">
            <v>0</v>
          </cell>
        </row>
        <row r="1668">
          <cell r="A1668">
            <v>0</v>
          </cell>
          <cell r="B1668">
            <v>0</v>
          </cell>
          <cell r="C1668">
            <v>0</v>
          </cell>
          <cell r="D1668">
            <v>0</v>
          </cell>
        </row>
        <row r="1669">
          <cell r="A1669">
            <v>0</v>
          </cell>
          <cell r="B1669">
            <v>0</v>
          </cell>
          <cell r="C1669">
            <v>0</v>
          </cell>
          <cell r="D1669">
            <v>0</v>
          </cell>
        </row>
        <row r="1670">
          <cell r="A1670">
            <v>0</v>
          </cell>
          <cell r="B1670">
            <v>0</v>
          </cell>
          <cell r="C1670">
            <v>0</v>
          </cell>
          <cell r="D1670">
            <v>0</v>
          </cell>
        </row>
        <row r="1671">
          <cell r="A1671">
            <v>0</v>
          </cell>
          <cell r="B1671">
            <v>0</v>
          </cell>
          <cell r="C1671">
            <v>0</v>
          </cell>
          <cell r="D1671">
            <v>0</v>
          </cell>
        </row>
        <row r="1672">
          <cell r="A1672">
            <v>0</v>
          </cell>
          <cell r="B1672">
            <v>0</v>
          </cell>
          <cell r="C1672">
            <v>0</v>
          </cell>
          <cell r="D1672">
            <v>0</v>
          </cell>
        </row>
        <row r="1673">
          <cell r="A1673">
            <v>0</v>
          </cell>
          <cell r="B1673">
            <v>0</v>
          </cell>
          <cell r="C1673">
            <v>0</v>
          </cell>
          <cell r="D1673">
            <v>0</v>
          </cell>
        </row>
        <row r="1674">
          <cell r="A1674">
            <v>0</v>
          </cell>
          <cell r="B1674">
            <v>0</v>
          </cell>
          <cell r="C1674">
            <v>0</v>
          </cell>
          <cell r="D1674">
            <v>0</v>
          </cell>
        </row>
        <row r="1675">
          <cell r="A1675">
            <v>0</v>
          </cell>
          <cell r="B1675">
            <v>0</v>
          </cell>
          <cell r="C1675">
            <v>0</v>
          </cell>
          <cell r="D1675">
            <v>0</v>
          </cell>
        </row>
        <row r="1676">
          <cell r="A1676">
            <v>0</v>
          </cell>
          <cell r="B1676">
            <v>0</v>
          </cell>
          <cell r="C1676">
            <v>0</v>
          </cell>
          <cell r="D1676">
            <v>0</v>
          </cell>
        </row>
        <row r="1677">
          <cell r="A1677">
            <v>0</v>
          </cell>
          <cell r="B1677">
            <v>0</v>
          </cell>
          <cell r="C1677">
            <v>0</v>
          </cell>
          <cell r="D1677">
            <v>0</v>
          </cell>
        </row>
        <row r="1678">
          <cell r="A1678">
            <v>0</v>
          </cell>
          <cell r="B1678">
            <v>0</v>
          </cell>
          <cell r="C1678">
            <v>0</v>
          </cell>
          <cell r="D1678">
            <v>0</v>
          </cell>
        </row>
        <row r="1679">
          <cell r="A1679">
            <v>0</v>
          </cell>
          <cell r="B1679">
            <v>0</v>
          </cell>
          <cell r="C1679">
            <v>0</v>
          </cell>
          <cell r="D1679">
            <v>0</v>
          </cell>
        </row>
        <row r="1680">
          <cell r="A1680">
            <v>0</v>
          </cell>
          <cell r="B1680">
            <v>0</v>
          </cell>
          <cell r="C1680">
            <v>0</v>
          </cell>
          <cell r="D1680">
            <v>0</v>
          </cell>
        </row>
        <row r="1681">
          <cell r="A1681">
            <v>0</v>
          </cell>
          <cell r="B1681">
            <v>0</v>
          </cell>
          <cell r="C1681">
            <v>0</v>
          </cell>
          <cell r="D1681">
            <v>0</v>
          </cell>
        </row>
        <row r="1682">
          <cell r="A1682">
            <v>0</v>
          </cell>
          <cell r="B1682">
            <v>0</v>
          </cell>
          <cell r="C1682">
            <v>0</v>
          </cell>
          <cell r="D1682">
            <v>0</v>
          </cell>
        </row>
        <row r="1683">
          <cell r="A1683">
            <v>0</v>
          </cell>
          <cell r="B1683">
            <v>0</v>
          </cell>
          <cell r="C1683">
            <v>0</v>
          </cell>
          <cell r="D1683">
            <v>0</v>
          </cell>
        </row>
        <row r="1684">
          <cell r="A1684">
            <v>0</v>
          </cell>
          <cell r="B1684">
            <v>0</v>
          </cell>
          <cell r="C1684">
            <v>0</v>
          </cell>
          <cell r="D1684">
            <v>0</v>
          </cell>
        </row>
        <row r="1685">
          <cell r="A1685">
            <v>0</v>
          </cell>
          <cell r="B1685">
            <v>0</v>
          </cell>
          <cell r="C1685">
            <v>0</v>
          </cell>
          <cell r="D1685">
            <v>0</v>
          </cell>
        </row>
        <row r="1686">
          <cell r="A1686">
            <v>0</v>
          </cell>
          <cell r="B1686">
            <v>0</v>
          </cell>
          <cell r="C1686">
            <v>0</v>
          </cell>
          <cell r="D1686">
            <v>0</v>
          </cell>
        </row>
        <row r="1687">
          <cell r="A1687">
            <v>0</v>
          </cell>
          <cell r="B1687">
            <v>0</v>
          </cell>
          <cell r="C1687">
            <v>0</v>
          </cell>
          <cell r="D1687">
            <v>0</v>
          </cell>
        </row>
        <row r="1688">
          <cell r="A1688">
            <v>0</v>
          </cell>
          <cell r="B1688">
            <v>0</v>
          </cell>
          <cell r="C1688">
            <v>0</v>
          </cell>
          <cell r="D1688">
            <v>0</v>
          </cell>
        </row>
        <row r="1689">
          <cell r="A1689">
            <v>0</v>
          </cell>
          <cell r="B1689">
            <v>0</v>
          </cell>
          <cell r="C1689">
            <v>0</v>
          </cell>
          <cell r="D1689">
            <v>0</v>
          </cell>
        </row>
        <row r="1690">
          <cell r="A1690">
            <v>0</v>
          </cell>
          <cell r="B1690">
            <v>0</v>
          </cell>
          <cell r="C1690">
            <v>0</v>
          </cell>
          <cell r="D1690">
            <v>0</v>
          </cell>
        </row>
        <row r="1691">
          <cell r="A1691">
            <v>0</v>
          </cell>
          <cell r="B1691">
            <v>0</v>
          </cell>
          <cell r="C1691">
            <v>0</v>
          </cell>
          <cell r="D1691">
            <v>0</v>
          </cell>
        </row>
        <row r="1692">
          <cell r="A1692">
            <v>0</v>
          </cell>
          <cell r="B1692">
            <v>0</v>
          </cell>
          <cell r="C1692">
            <v>0</v>
          </cell>
          <cell r="D1692">
            <v>0</v>
          </cell>
        </row>
        <row r="1693">
          <cell r="A1693">
            <v>0</v>
          </cell>
          <cell r="B1693">
            <v>0</v>
          </cell>
          <cell r="C1693">
            <v>0</v>
          </cell>
          <cell r="D1693">
            <v>0</v>
          </cell>
        </row>
        <row r="1694">
          <cell r="A1694">
            <v>0</v>
          </cell>
          <cell r="B1694">
            <v>0</v>
          </cell>
          <cell r="C1694">
            <v>0</v>
          </cell>
          <cell r="D1694">
            <v>0</v>
          </cell>
        </row>
        <row r="1695">
          <cell r="A1695">
            <v>0</v>
          </cell>
          <cell r="B1695">
            <v>0</v>
          </cell>
          <cell r="C1695">
            <v>0</v>
          </cell>
          <cell r="D1695">
            <v>0</v>
          </cell>
        </row>
        <row r="1696">
          <cell r="A1696">
            <v>0</v>
          </cell>
          <cell r="B1696">
            <v>0</v>
          </cell>
          <cell r="C1696">
            <v>0</v>
          </cell>
          <cell r="D1696">
            <v>0</v>
          </cell>
        </row>
        <row r="1697">
          <cell r="A1697">
            <v>0</v>
          </cell>
          <cell r="B1697">
            <v>0</v>
          </cell>
          <cell r="C1697">
            <v>0</v>
          </cell>
          <cell r="D1697">
            <v>0</v>
          </cell>
        </row>
        <row r="1698">
          <cell r="A1698">
            <v>0</v>
          </cell>
          <cell r="B1698">
            <v>0</v>
          </cell>
          <cell r="C1698">
            <v>0</v>
          </cell>
          <cell r="D1698">
            <v>0</v>
          </cell>
        </row>
        <row r="1699">
          <cell r="A1699">
            <v>0</v>
          </cell>
          <cell r="B1699">
            <v>0</v>
          </cell>
          <cell r="C1699">
            <v>0</v>
          </cell>
          <cell r="D1699">
            <v>0</v>
          </cell>
        </row>
        <row r="1700">
          <cell r="A1700">
            <v>0</v>
          </cell>
          <cell r="B1700">
            <v>0</v>
          </cell>
          <cell r="C1700">
            <v>0</v>
          </cell>
          <cell r="D1700">
            <v>0</v>
          </cell>
        </row>
        <row r="1701">
          <cell r="A1701">
            <v>0</v>
          </cell>
          <cell r="B1701">
            <v>0</v>
          </cell>
          <cell r="C1701">
            <v>0</v>
          </cell>
          <cell r="D1701">
            <v>0</v>
          </cell>
        </row>
        <row r="1702">
          <cell r="A1702">
            <v>0</v>
          </cell>
          <cell r="B1702">
            <v>0</v>
          </cell>
          <cell r="C1702">
            <v>0</v>
          </cell>
          <cell r="D1702">
            <v>0</v>
          </cell>
        </row>
        <row r="1703">
          <cell r="A1703">
            <v>0</v>
          </cell>
          <cell r="B1703">
            <v>0</v>
          </cell>
          <cell r="C1703">
            <v>0</v>
          </cell>
          <cell r="D1703">
            <v>0</v>
          </cell>
        </row>
        <row r="1704">
          <cell r="A1704">
            <v>0</v>
          </cell>
          <cell r="B1704">
            <v>0</v>
          </cell>
          <cell r="C1704">
            <v>0</v>
          </cell>
          <cell r="D1704">
            <v>0</v>
          </cell>
        </row>
        <row r="1705">
          <cell r="A1705">
            <v>0</v>
          </cell>
          <cell r="B1705">
            <v>0</v>
          </cell>
          <cell r="C1705">
            <v>0</v>
          </cell>
          <cell r="D1705">
            <v>0</v>
          </cell>
        </row>
        <row r="1706">
          <cell r="A1706">
            <v>0</v>
          </cell>
          <cell r="B1706">
            <v>0</v>
          </cell>
          <cell r="C1706">
            <v>0</v>
          </cell>
          <cell r="D1706">
            <v>0</v>
          </cell>
        </row>
        <row r="1707">
          <cell r="A1707">
            <v>0</v>
          </cell>
          <cell r="B1707">
            <v>0</v>
          </cell>
          <cell r="C1707">
            <v>0</v>
          </cell>
          <cell r="D1707">
            <v>0</v>
          </cell>
        </row>
        <row r="1708">
          <cell r="A1708">
            <v>0</v>
          </cell>
          <cell r="B1708">
            <v>0</v>
          </cell>
          <cell r="C1708">
            <v>0</v>
          </cell>
          <cell r="D1708">
            <v>0</v>
          </cell>
        </row>
        <row r="1709">
          <cell r="A1709">
            <v>0</v>
          </cell>
          <cell r="B1709">
            <v>0</v>
          </cell>
          <cell r="C1709">
            <v>0</v>
          </cell>
          <cell r="D1709">
            <v>0</v>
          </cell>
        </row>
        <row r="1710">
          <cell r="A1710">
            <v>0</v>
          </cell>
          <cell r="B1710">
            <v>0</v>
          </cell>
          <cell r="C1710">
            <v>0</v>
          </cell>
          <cell r="D1710">
            <v>0</v>
          </cell>
        </row>
        <row r="1711">
          <cell r="A1711">
            <v>0</v>
          </cell>
          <cell r="B1711">
            <v>0</v>
          </cell>
          <cell r="C1711">
            <v>0</v>
          </cell>
          <cell r="D1711">
            <v>0</v>
          </cell>
        </row>
        <row r="1712">
          <cell r="A1712">
            <v>0</v>
          </cell>
          <cell r="B1712">
            <v>0</v>
          </cell>
          <cell r="C1712">
            <v>0</v>
          </cell>
          <cell r="D1712">
            <v>0</v>
          </cell>
        </row>
        <row r="1713">
          <cell r="A1713">
            <v>0</v>
          </cell>
          <cell r="B1713">
            <v>0</v>
          </cell>
          <cell r="C1713">
            <v>0</v>
          </cell>
          <cell r="D1713">
            <v>0</v>
          </cell>
        </row>
        <row r="1714">
          <cell r="A1714">
            <v>0</v>
          </cell>
          <cell r="B1714">
            <v>0</v>
          </cell>
          <cell r="C1714">
            <v>0</v>
          </cell>
          <cell r="D1714">
            <v>0</v>
          </cell>
        </row>
        <row r="1715">
          <cell r="A1715">
            <v>0</v>
          </cell>
          <cell r="B1715">
            <v>0</v>
          </cell>
          <cell r="C1715">
            <v>0</v>
          </cell>
          <cell r="D1715">
            <v>0</v>
          </cell>
        </row>
        <row r="1716">
          <cell r="A1716">
            <v>0</v>
          </cell>
          <cell r="B1716">
            <v>0</v>
          </cell>
          <cell r="C1716">
            <v>0</v>
          </cell>
          <cell r="D1716">
            <v>0</v>
          </cell>
        </row>
        <row r="1717">
          <cell r="A1717">
            <v>0</v>
          </cell>
          <cell r="B1717">
            <v>0</v>
          </cell>
          <cell r="C1717">
            <v>0</v>
          </cell>
          <cell r="D1717">
            <v>0</v>
          </cell>
        </row>
        <row r="1718">
          <cell r="A1718">
            <v>0</v>
          </cell>
          <cell r="B1718">
            <v>0</v>
          </cell>
          <cell r="C1718">
            <v>0</v>
          </cell>
          <cell r="D1718">
            <v>0</v>
          </cell>
        </row>
        <row r="1719">
          <cell r="A1719">
            <v>0</v>
          </cell>
          <cell r="B1719">
            <v>0</v>
          </cell>
          <cell r="C1719">
            <v>0</v>
          </cell>
          <cell r="D1719">
            <v>0</v>
          </cell>
        </row>
        <row r="1720">
          <cell r="A1720">
            <v>0</v>
          </cell>
          <cell r="B1720">
            <v>0</v>
          </cell>
          <cell r="C1720">
            <v>0</v>
          </cell>
          <cell r="D1720">
            <v>0</v>
          </cell>
        </row>
        <row r="1721">
          <cell r="A1721">
            <v>0</v>
          </cell>
          <cell r="B1721">
            <v>0</v>
          </cell>
          <cell r="C1721">
            <v>0</v>
          </cell>
          <cell r="D1721">
            <v>0</v>
          </cell>
        </row>
        <row r="1722">
          <cell r="A1722">
            <v>0</v>
          </cell>
          <cell r="B1722">
            <v>0</v>
          </cell>
          <cell r="C1722">
            <v>0</v>
          </cell>
          <cell r="D1722">
            <v>0</v>
          </cell>
        </row>
        <row r="1723">
          <cell r="A1723">
            <v>0</v>
          </cell>
          <cell r="B1723">
            <v>0</v>
          </cell>
          <cell r="C1723">
            <v>0</v>
          </cell>
          <cell r="D1723">
            <v>0</v>
          </cell>
        </row>
        <row r="1724">
          <cell r="A1724">
            <v>0</v>
          </cell>
          <cell r="B1724">
            <v>0</v>
          </cell>
          <cell r="C1724">
            <v>0</v>
          </cell>
          <cell r="D1724">
            <v>0</v>
          </cell>
        </row>
        <row r="1725">
          <cell r="A1725">
            <v>0</v>
          </cell>
          <cell r="B1725">
            <v>0</v>
          </cell>
          <cell r="C1725">
            <v>0</v>
          </cell>
          <cell r="D1725">
            <v>0</v>
          </cell>
        </row>
        <row r="1726">
          <cell r="A1726">
            <v>0</v>
          </cell>
          <cell r="B1726">
            <v>0</v>
          </cell>
          <cell r="C1726">
            <v>0</v>
          </cell>
          <cell r="D1726">
            <v>0</v>
          </cell>
        </row>
        <row r="1727">
          <cell r="A1727">
            <v>0</v>
          </cell>
          <cell r="B1727">
            <v>0</v>
          </cell>
          <cell r="C1727">
            <v>0</v>
          </cell>
          <cell r="D1727">
            <v>0</v>
          </cell>
        </row>
        <row r="1728">
          <cell r="A1728">
            <v>0</v>
          </cell>
          <cell r="B1728">
            <v>0</v>
          </cell>
          <cell r="C1728">
            <v>0</v>
          </cell>
          <cell r="D1728">
            <v>0</v>
          </cell>
        </row>
        <row r="1729">
          <cell r="A1729">
            <v>0</v>
          </cell>
          <cell r="B1729">
            <v>0</v>
          </cell>
          <cell r="C1729">
            <v>0</v>
          </cell>
          <cell r="D1729">
            <v>0</v>
          </cell>
        </row>
        <row r="1730">
          <cell r="A1730">
            <v>0</v>
          </cell>
          <cell r="B1730">
            <v>0</v>
          </cell>
          <cell r="C1730">
            <v>0</v>
          </cell>
          <cell r="D1730">
            <v>0</v>
          </cell>
        </row>
        <row r="1731">
          <cell r="A1731">
            <v>0</v>
          </cell>
          <cell r="B1731">
            <v>0</v>
          </cell>
          <cell r="C1731">
            <v>0</v>
          </cell>
          <cell r="D1731">
            <v>0</v>
          </cell>
        </row>
        <row r="1732">
          <cell r="A1732">
            <v>0</v>
          </cell>
          <cell r="B1732">
            <v>0</v>
          </cell>
          <cell r="C1732">
            <v>0</v>
          </cell>
          <cell r="D1732">
            <v>0</v>
          </cell>
        </row>
        <row r="1733">
          <cell r="A1733">
            <v>0</v>
          </cell>
          <cell r="B1733">
            <v>0</v>
          </cell>
          <cell r="C1733">
            <v>0</v>
          </cell>
          <cell r="D1733">
            <v>0</v>
          </cell>
        </row>
        <row r="1734">
          <cell r="A1734">
            <v>0</v>
          </cell>
          <cell r="B1734">
            <v>0</v>
          </cell>
          <cell r="C1734">
            <v>0</v>
          </cell>
          <cell r="D1734">
            <v>0</v>
          </cell>
        </row>
        <row r="1735">
          <cell r="A1735">
            <v>0</v>
          </cell>
          <cell r="B1735">
            <v>0</v>
          </cell>
          <cell r="C1735">
            <v>0</v>
          </cell>
          <cell r="D1735">
            <v>0</v>
          </cell>
        </row>
        <row r="1736">
          <cell r="A1736">
            <v>0</v>
          </cell>
          <cell r="B1736">
            <v>0</v>
          </cell>
          <cell r="C1736">
            <v>0</v>
          </cell>
          <cell r="D1736">
            <v>0</v>
          </cell>
        </row>
        <row r="1737">
          <cell r="A1737">
            <v>0</v>
          </cell>
          <cell r="B1737">
            <v>0</v>
          </cell>
          <cell r="C1737">
            <v>0</v>
          </cell>
          <cell r="D1737">
            <v>0</v>
          </cell>
        </row>
        <row r="1738">
          <cell r="A1738">
            <v>0</v>
          </cell>
          <cell r="B1738">
            <v>0</v>
          </cell>
          <cell r="C1738">
            <v>0</v>
          </cell>
          <cell r="D1738">
            <v>0</v>
          </cell>
        </row>
        <row r="1739">
          <cell r="A1739">
            <v>0</v>
          </cell>
          <cell r="B1739">
            <v>0</v>
          </cell>
          <cell r="C1739">
            <v>0</v>
          </cell>
          <cell r="D1739">
            <v>0</v>
          </cell>
        </row>
        <row r="1740">
          <cell r="A1740">
            <v>0</v>
          </cell>
          <cell r="B1740">
            <v>0</v>
          </cell>
          <cell r="C1740">
            <v>0</v>
          </cell>
          <cell r="D1740">
            <v>0</v>
          </cell>
        </row>
        <row r="1741">
          <cell r="A1741">
            <v>0</v>
          </cell>
          <cell r="B1741">
            <v>0</v>
          </cell>
          <cell r="C1741">
            <v>0</v>
          </cell>
          <cell r="D1741">
            <v>0</v>
          </cell>
        </row>
        <row r="1742">
          <cell r="A1742">
            <v>0</v>
          </cell>
          <cell r="B1742">
            <v>0</v>
          </cell>
          <cell r="C1742">
            <v>0</v>
          </cell>
          <cell r="D1742">
            <v>0</v>
          </cell>
        </row>
        <row r="1743">
          <cell r="A1743">
            <v>0</v>
          </cell>
          <cell r="B1743">
            <v>0</v>
          </cell>
          <cell r="C1743">
            <v>0</v>
          </cell>
          <cell r="D1743">
            <v>0</v>
          </cell>
        </row>
        <row r="1744">
          <cell r="A1744">
            <v>0</v>
          </cell>
          <cell r="B1744">
            <v>0</v>
          </cell>
          <cell r="C1744">
            <v>0</v>
          </cell>
          <cell r="D1744">
            <v>0</v>
          </cell>
        </row>
        <row r="1745">
          <cell r="A1745">
            <v>0</v>
          </cell>
          <cell r="B1745">
            <v>0</v>
          </cell>
          <cell r="C1745">
            <v>0</v>
          </cell>
          <cell r="D1745">
            <v>0</v>
          </cell>
        </row>
        <row r="1746">
          <cell r="A1746">
            <v>0</v>
          </cell>
          <cell r="B1746">
            <v>0</v>
          </cell>
          <cell r="C1746">
            <v>0</v>
          </cell>
          <cell r="D1746">
            <v>0</v>
          </cell>
        </row>
        <row r="1747">
          <cell r="A1747">
            <v>0</v>
          </cell>
          <cell r="B1747">
            <v>0</v>
          </cell>
          <cell r="C1747">
            <v>0</v>
          </cell>
          <cell r="D1747">
            <v>0</v>
          </cell>
        </row>
        <row r="1748">
          <cell r="A1748">
            <v>0</v>
          </cell>
          <cell r="B1748">
            <v>0</v>
          </cell>
          <cell r="C1748">
            <v>0</v>
          </cell>
          <cell r="D1748">
            <v>0</v>
          </cell>
        </row>
        <row r="1749">
          <cell r="A1749">
            <v>0</v>
          </cell>
          <cell r="B1749">
            <v>0</v>
          </cell>
          <cell r="C1749">
            <v>0</v>
          </cell>
          <cell r="D1749">
            <v>0</v>
          </cell>
        </row>
        <row r="1750">
          <cell r="A1750">
            <v>0</v>
          </cell>
          <cell r="B1750">
            <v>0</v>
          </cell>
          <cell r="C1750">
            <v>0</v>
          </cell>
          <cell r="D1750">
            <v>0</v>
          </cell>
        </row>
        <row r="1751">
          <cell r="A1751">
            <v>0</v>
          </cell>
          <cell r="B1751">
            <v>0</v>
          </cell>
          <cell r="C1751">
            <v>0</v>
          </cell>
          <cell r="D1751">
            <v>0</v>
          </cell>
        </row>
        <row r="1752">
          <cell r="A1752">
            <v>0</v>
          </cell>
          <cell r="B1752">
            <v>0</v>
          </cell>
          <cell r="C1752">
            <v>0</v>
          </cell>
          <cell r="D1752">
            <v>0</v>
          </cell>
        </row>
        <row r="1753">
          <cell r="A1753">
            <v>0</v>
          </cell>
          <cell r="B1753">
            <v>0</v>
          </cell>
          <cell r="C1753">
            <v>0</v>
          </cell>
          <cell r="D1753">
            <v>0</v>
          </cell>
        </row>
        <row r="1754">
          <cell r="A1754">
            <v>0</v>
          </cell>
          <cell r="B1754">
            <v>0</v>
          </cell>
          <cell r="C1754">
            <v>0</v>
          </cell>
          <cell r="D1754">
            <v>0</v>
          </cell>
        </row>
        <row r="1755">
          <cell r="A1755">
            <v>0</v>
          </cell>
          <cell r="B1755">
            <v>0</v>
          </cell>
          <cell r="C1755">
            <v>0</v>
          </cell>
          <cell r="D1755">
            <v>0</v>
          </cell>
        </row>
        <row r="1756">
          <cell r="A1756">
            <v>0</v>
          </cell>
          <cell r="B1756">
            <v>0</v>
          </cell>
          <cell r="C1756">
            <v>0</v>
          </cell>
          <cell r="D1756">
            <v>0</v>
          </cell>
        </row>
        <row r="1757">
          <cell r="A1757">
            <v>0</v>
          </cell>
          <cell r="B1757">
            <v>0</v>
          </cell>
          <cell r="C1757">
            <v>0</v>
          </cell>
          <cell r="D1757">
            <v>0</v>
          </cell>
        </row>
        <row r="1758">
          <cell r="A1758">
            <v>0</v>
          </cell>
          <cell r="B1758">
            <v>0</v>
          </cell>
          <cell r="C1758">
            <v>0</v>
          </cell>
          <cell r="D1758">
            <v>0</v>
          </cell>
        </row>
        <row r="1759">
          <cell r="A1759">
            <v>0</v>
          </cell>
          <cell r="B1759">
            <v>0</v>
          </cell>
          <cell r="C1759">
            <v>0</v>
          </cell>
          <cell r="D1759">
            <v>0</v>
          </cell>
        </row>
        <row r="1760">
          <cell r="A1760">
            <v>0</v>
          </cell>
          <cell r="B1760">
            <v>0</v>
          </cell>
          <cell r="C1760">
            <v>0</v>
          </cell>
          <cell r="D1760">
            <v>0</v>
          </cell>
        </row>
        <row r="1761">
          <cell r="A1761">
            <v>0</v>
          </cell>
          <cell r="B1761">
            <v>0</v>
          </cell>
          <cell r="C1761">
            <v>0</v>
          </cell>
          <cell r="D1761">
            <v>0</v>
          </cell>
        </row>
        <row r="1762">
          <cell r="A1762">
            <v>0</v>
          </cell>
          <cell r="B1762">
            <v>0</v>
          </cell>
          <cell r="C1762">
            <v>0</v>
          </cell>
          <cell r="D1762">
            <v>0</v>
          </cell>
        </row>
        <row r="1763">
          <cell r="A1763">
            <v>0</v>
          </cell>
          <cell r="B1763">
            <v>0</v>
          </cell>
          <cell r="C1763">
            <v>0</v>
          </cell>
          <cell r="D1763">
            <v>0</v>
          </cell>
        </row>
        <row r="1764">
          <cell r="A1764">
            <v>0</v>
          </cell>
          <cell r="B1764">
            <v>0</v>
          </cell>
          <cell r="C1764">
            <v>0</v>
          </cell>
          <cell r="D1764">
            <v>0</v>
          </cell>
        </row>
        <row r="1765">
          <cell r="A1765">
            <v>0</v>
          </cell>
          <cell r="B1765">
            <v>0</v>
          </cell>
          <cell r="C1765">
            <v>0</v>
          </cell>
          <cell r="D1765">
            <v>0</v>
          </cell>
        </row>
        <row r="1766">
          <cell r="A1766">
            <v>0</v>
          </cell>
          <cell r="B1766">
            <v>0</v>
          </cell>
          <cell r="C1766">
            <v>0</v>
          </cell>
          <cell r="D1766">
            <v>0</v>
          </cell>
        </row>
        <row r="1767">
          <cell r="A1767">
            <v>0</v>
          </cell>
          <cell r="B1767">
            <v>0</v>
          </cell>
          <cell r="C1767">
            <v>0</v>
          </cell>
          <cell r="D1767">
            <v>0</v>
          </cell>
        </row>
        <row r="1768">
          <cell r="A1768">
            <v>0</v>
          </cell>
          <cell r="B1768">
            <v>0</v>
          </cell>
          <cell r="C1768">
            <v>0</v>
          </cell>
          <cell r="D1768">
            <v>0</v>
          </cell>
        </row>
        <row r="1769">
          <cell r="A1769">
            <v>0</v>
          </cell>
          <cell r="B1769">
            <v>0</v>
          </cell>
          <cell r="C1769">
            <v>0</v>
          </cell>
          <cell r="D1769">
            <v>0</v>
          </cell>
        </row>
        <row r="1770">
          <cell r="A1770">
            <v>0</v>
          </cell>
          <cell r="B1770">
            <v>0</v>
          </cell>
          <cell r="C1770">
            <v>0</v>
          </cell>
          <cell r="D1770">
            <v>0</v>
          </cell>
        </row>
        <row r="1771">
          <cell r="A1771">
            <v>0</v>
          </cell>
          <cell r="B1771">
            <v>0</v>
          </cell>
          <cell r="C1771">
            <v>0</v>
          </cell>
          <cell r="D1771">
            <v>0</v>
          </cell>
        </row>
        <row r="1772">
          <cell r="A1772">
            <v>0</v>
          </cell>
          <cell r="B1772">
            <v>0</v>
          </cell>
          <cell r="C1772">
            <v>0</v>
          </cell>
          <cell r="D1772">
            <v>0</v>
          </cell>
        </row>
        <row r="1773">
          <cell r="A1773">
            <v>0</v>
          </cell>
          <cell r="B1773">
            <v>0</v>
          </cell>
          <cell r="C1773">
            <v>0</v>
          </cell>
          <cell r="D1773">
            <v>0</v>
          </cell>
        </row>
        <row r="1774">
          <cell r="A1774">
            <v>0</v>
          </cell>
          <cell r="B1774">
            <v>0</v>
          </cell>
          <cell r="C1774">
            <v>0</v>
          </cell>
          <cell r="D1774">
            <v>0</v>
          </cell>
        </row>
        <row r="1775">
          <cell r="A1775">
            <v>0</v>
          </cell>
          <cell r="B1775">
            <v>0</v>
          </cell>
          <cell r="C1775">
            <v>0</v>
          </cell>
          <cell r="D1775">
            <v>0</v>
          </cell>
        </row>
        <row r="1776">
          <cell r="A1776">
            <v>0</v>
          </cell>
          <cell r="B1776">
            <v>0</v>
          </cell>
          <cell r="C1776">
            <v>0</v>
          </cell>
          <cell r="D1776">
            <v>0</v>
          </cell>
        </row>
        <row r="1777">
          <cell r="A1777">
            <v>0</v>
          </cell>
          <cell r="B1777">
            <v>0</v>
          </cell>
          <cell r="C1777">
            <v>0</v>
          </cell>
          <cell r="D1777">
            <v>0</v>
          </cell>
        </row>
        <row r="1778">
          <cell r="A1778">
            <v>0</v>
          </cell>
          <cell r="B1778">
            <v>0</v>
          </cell>
          <cell r="C1778">
            <v>0</v>
          </cell>
          <cell r="D1778">
            <v>0</v>
          </cell>
        </row>
        <row r="1779">
          <cell r="A1779">
            <v>0</v>
          </cell>
          <cell r="B1779">
            <v>0</v>
          </cell>
          <cell r="C1779">
            <v>0</v>
          </cell>
          <cell r="D1779">
            <v>0</v>
          </cell>
        </row>
        <row r="1780">
          <cell r="A1780">
            <v>0</v>
          </cell>
          <cell r="B1780">
            <v>0</v>
          </cell>
          <cell r="C1780">
            <v>0</v>
          </cell>
          <cell r="D1780">
            <v>0</v>
          </cell>
        </row>
        <row r="1781">
          <cell r="A1781">
            <v>0</v>
          </cell>
          <cell r="B1781">
            <v>0</v>
          </cell>
          <cell r="C1781">
            <v>0</v>
          </cell>
          <cell r="D1781">
            <v>0</v>
          </cell>
        </row>
        <row r="1782">
          <cell r="A1782">
            <v>0</v>
          </cell>
          <cell r="B1782">
            <v>0</v>
          </cell>
          <cell r="C1782">
            <v>0</v>
          </cell>
          <cell r="D1782">
            <v>0</v>
          </cell>
        </row>
        <row r="1783">
          <cell r="A1783">
            <v>0</v>
          </cell>
          <cell r="B1783">
            <v>0</v>
          </cell>
          <cell r="C1783">
            <v>0</v>
          </cell>
          <cell r="D1783">
            <v>0</v>
          </cell>
        </row>
        <row r="1784">
          <cell r="A1784">
            <v>0</v>
          </cell>
          <cell r="B1784">
            <v>0</v>
          </cell>
          <cell r="C1784">
            <v>0</v>
          </cell>
          <cell r="D1784">
            <v>0</v>
          </cell>
        </row>
        <row r="1785">
          <cell r="A1785">
            <v>0</v>
          </cell>
          <cell r="B1785">
            <v>0</v>
          </cell>
          <cell r="C1785">
            <v>0</v>
          </cell>
          <cell r="D1785">
            <v>0</v>
          </cell>
        </row>
        <row r="1786">
          <cell r="A1786">
            <v>0</v>
          </cell>
          <cell r="B1786">
            <v>0</v>
          </cell>
          <cell r="C1786">
            <v>0</v>
          </cell>
          <cell r="D1786">
            <v>0</v>
          </cell>
        </row>
        <row r="1787">
          <cell r="A1787">
            <v>0</v>
          </cell>
          <cell r="B1787">
            <v>0</v>
          </cell>
          <cell r="C1787">
            <v>0</v>
          </cell>
          <cell r="D1787">
            <v>0</v>
          </cell>
        </row>
        <row r="1788">
          <cell r="A1788">
            <v>0</v>
          </cell>
          <cell r="B1788">
            <v>0</v>
          </cell>
          <cell r="C1788">
            <v>0</v>
          </cell>
          <cell r="D1788">
            <v>0</v>
          </cell>
        </row>
        <row r="1789">
          <cell r="A1789">
            <v>0</v>
          </cell>
          <cell r="B1789">
            <v>0</v>
          </cell>
          <cell r="C1789">
            <v>0</v>
          </cell>
          <cell r="D1789">
            <v>0</v>
          </cell>
        </row>
        <row r="1790">
          <cell r="A1790">
            <v>0</v>
          </cell>
          <cell r="B1790">
            <v>0</v>
          </cell>
          <cell r="C1790">
            <v>0</v>
          </cell>
          <cell r="D1790">
            <v>0</v>
          </cell>
        </row>
        <row r="1791">
          <cell r="A1791">
            <v>0</v>
          </cell>
          <cell r="B1791">
            <v>0</v>
          </cell>
          <cell r="C1791">
            <v>0</v>
          </cell>
          <cell r="D1791">
            <v>0</v>
          </cell>
        </row>
        <row r="1792">
          <cell r="A1792">
            <v>0</v>
          </cell>
          <cell r="B1792">
            <v>0</v>
          </cell>
          <cell r="C1792">
            <v>0</v>
          </cell>
          <cell r="D1792">
            <v>0</v>
          </cell>
        </row>
        <row r="1793">
          <cell r="A1793">
            <v>0</v>
          </cell>
          <cell r="B1793">
            <v>0</v>
          </cell>
          <cell r="C1793">
            <v>0</v>
          </cell>
          <cell r="D1793">
            <v>0</v>
          </cell>
        </row>
        <row r="1794">
          <cell r="A1794">
            <v>0</v>
          </cell>
          <cell r="B1794">
            <v>0</v>
          </cell>
          <cell r="C1794">
            <v>0</v>
          </cell>
          <cell r="D1794">
            <v>0</v>
          </cell>
        </row>
        <row r="1795">
          <cell r="A1795">
            <v>0</v>
          </cell>
          <cell r="B1795">
            <v>0</v>
          </cell>
          <cell r="C1795">
            <v>0</v>
          </cell>
          <cell r="D1795">
            <v>0</v>
          </cell>
        </row>
        <row r="1796">
          <cell r="A1796">
            <v>0</v>
          </cell>
          <cell r="B1796">
            <v>0</v>
          </cell>
          <cell r="C1796">
            <v>0</v>
          </cell>
          <cell r="D1796">
            <v>0</v>
          </cell>
        </row>
        <row r="1797">
          <cell r="A1797">
            <v>0</v>
          </cell>
          <cell r="B1797">
            <v>0</v>
          </cell>
          <cell r="C1797">
            <v>0</v>
          </cell>
          <cell r="D1797">
            <v>0</v>
          </cell>
        </row>
        <row r="1798">
          <cell r="A1798">
            <v>0</v>
          </cell>
          <cell r="B1798">
            <v>0</v>
          </cell>
          <cell r="C1798">
            <v>0</v>
          </cell>
          <cell r="D1798">
            <v>0</v>
          </cell>
        </row>
        <row r="1799">
          <cell r="A1799">
            <v>0</v>
          </cell>
          <cell r="B1799">
            <v>0</v>
          </cell>
          <cell r="C1799">
            <v>0</v>
          </cell>
          <cell r="D1799">
            <v>0</v>
          </cell>
        </row>
        <row r="1800">
          <cell r="A1800">
            <v>0</v>
          </cell>
          <cell r="B1800">
            <v>0</v>
          </cell>
          <cell r="C1800">
            <v>0</v>
          </cell>
          <cell r="D1800">
            <v>0</v>
          </cell>
        </row>
        <row r="1801">
          <cell r="A1801">
            <v>0</v>
          </cell>
          <cell r="B1801">
            <v>0</v>
          </cell>
          <cell r="C1801">
            <v>0</v>
          </cell>
          <cell r="D1801">
            <v>0</v>
          </cell>
        </row>
        <row r="1802">
          <cell r="A1802">
            <v>0</v>
          </cell>
          <cell r="B1802">
            <v>0</v>
          </cell>
          <cell r="C1802">
            <v>0</v>
          </cell>
          <cell r="D1802">
            <v>0</v>
          </cell>
        </row>
        <row r="1803">
          <cell r="A1803">
            <v>0</v>
          </cell>
          <cell r="B1803">
            <v>0</v>
          </cell>
          <cell r="C1803">
            <v>0</v>
          </cell>
          <cell r="D1803">
            <v>0</v>
          </cell>
        </row>
        <row r="1804">
          <cell r="A1804">
            <v>0</v>
          </cell>
          <cell r="B1804">
            <v>0</v>
          </cell>
          <cell r="C1804">
            <v>0</v>
          </cell>
          <cell r="D1804">
            <v>0</v>
          </cell>
        </row>
        <row r="1805">
          <cell r="A1805">
            <v>0</v>
          </cell>
          <cell r="B1805">
            <v>0</v>
          </cell>
          <cell r="C1805">
            <v>0</v>
          </cell>
          <cell r="D1805">
            <v>0</v>
          </cell>
        </row>
        <row r="1806">
          <cell r="A1806">
            <v>0</v>
          </cell>
          <cell r="B1806">
            <v>0</v>
          </cell>
          <cell r="C1806">
            <v>0</v>
          </cell>
          <cell r="D1806">
            <v>0</v>
          </cell>
        </row>
        <row r="1807">
          <cell r="A1807">
            <v>0</v>
          </cell>
          <cell r="B1807">
            <v>0</v>
          </cell>
          <cell r="C1807">
            <v>0</v>
          </cell>
          <cell r="D1807">
            <v>0</v>
          </cell>
        </row>
        <row r="1808">
          <cell r="A1808">
            <v>0</v>
          </cell>
          <cell r="B1808">
            <v>0</v>
          </cell>
          <cell r="C1808">
            <v>0</v>
          </cell>
          <cell r="D1808">
            <v>0</v>
          </cell>
        </row>
        <row r="1809">
          <cell r="A1809">
            <v>0</v>
          </cell>
          <cell r="B1809">
            <v>0</v>
          </cell>
          <cell r="C1809">
            <v>0</v>
          </cell>
          <cell r="D1809">
            <v>0</v>
          </cell>
        </row>
        <row r="1810">
          <cell r="A1810">
            <v>0</v>
          </cell>
          <cell r="B1810">
            <v>0</v>
          </cell>
          <cell r="C1810">
            <v>0</v>
          </cell>
          <cell r="D1810">
            <v>0</v>
          </cell>
        </row>
        <row r="1811">
          <cell r="A1811">
            <v>0</v>
          </cell>
          <cell r="B1811">
            <v>0</v>
          </cell>
          <cell r="C1811">
            <v>0</v>
          </cell>
          <cell r="D1811">
            <v>0</v>
          </cell>
        </row>
        <row r="1812">
          <cell r="A1812">
            <v>0</v>
          </cell>
          <cell r="B1812">
            <v>0</v>
          </cell>
          <cell r="C1812">
            <v>0</v>
          </cell>
          <cell r="D1812">
            <v>0</v>
          </cell>
        </row>
        <row r="1813">
          <cell r="A1813">
            <v>0</v>
          </cell>
          <cell r="B1813">
            <v>0</v>
          </cell>
          <cell r="C1813">
            <v>0</v>
          </cell>
          <cell r="D1813">
            <v>0</v>
          </cell>
        </row>
        <row r="1814">
          <cell r="A1814">
            <v>0</v>
          </cell>
          <cell r="B1814">
            <v>0</v>
          </cell>
          <cell r="C1814">
            <v>0</v>
          </cell>
          <cell r="D1814">
            <v>0</v>
          </cell>
        </row>
        <row r="1815">
          <cell r="A1815">
            <v>0</v>
          </cell>
          <cell r="B1815">
            <v>0</v>
          </cell>
          <cell r="C1815">
            <v>0</v>
          </cell>
          <cell r="D1815">
            <v>0</v>
          </cell>
        </row>
        <row r="1816">
          <cell r="A1816">
            <v>0</v>
          </cell>
          <cell r="B1816">
            <v>0</v>
          </cell>
          <cell r="C1816">
            <v>0</v>
          </cell>
          <cell r="D1816">
            <v>0</v>
          </cell>
        </row>
        <row r="1817">
          <cell r="A1817">
            <v>0</v>
          </cell>
          <cell r="B1817">
            <v>0</v>
          </cell>
          <cell r="C1817">
            <v>0</v>
          </cell>
          <cell r="D1817">
            <v>0</v>
          </cell>
        </row>
        <row r="1818">
          <cell r="A1818">
            <v>0</v>
          </cell>
          <cell r="B1818">
            <v>0</v>
          </cell>
          <cell r="C1818">
            <v>0</v>
          </cell>
          <cell r="D1818">
            <v>0</v>
          </cell>
        </row>
        <row r="1819">
          <cell r="A1819">
            <v>0</v>
          </cell>
          <cell r="B1819">
            <v>0</v>
          </cell>
          <cell r="C1819">
            <v>0</v>
          </cell>
          <cell r="D1819">
            <v>0</v>
          </cell>
        </row>
        <row r="1820">
          <cell r="A1820">
            <v>0</v>
          </cell>
          <cell r="B1820">
            <v>0</v>
          </cell>
          <cell r="C1820">
            <v>0</v>
          </cell>
          <cell r="D1820">
            <v>0</v>
          </cell>
        </row>
        <row r="1821">
          <cell r="A1821">
            <v>0</v>
          </cell>
          <cell r="B1821">
            <v>0</v>
          </cell>
          <cell r="C1821">
            <v>0</v>
          </cell>
          <cell r="D1821">
            <v>0</v>
          </cell>
        </row>
        <row r="1822">
          <cell r="A1822">
            <v>0</v>
          </cell>
          <cell r="B1822">
            <v>0</v>
          </cell>
          <cell r="C1822">
            <v>0</v>
          </cell>
          <cell r="D1822">
            <v>0</v>
          </cell>
        </row>
        <row r="1823">
          <cell r="A1823">
            <v>0</v>
          </cell>
          <cell r="B1823">
            <v>0</v>
          </cell>
          <cell r="C1823">
            <v>0</v>
          </cell>
          <cell r="D1823">
            <v>0</v>
          </cell>
        </row>
        <row r="1824">
          <cell r="A1824">
            <v>0</v>
          </cell>
          <cell r="B1824">
            <v>0</v>
          </cell>
          <cell r="C1824">
            <v>0</v>
          </cell>
          <cell r="D1824">
            <v>0</v>
          </cell>
        </row>
        <row r="1825">
          <cell r="A1825">
            <v>0</v>
          </cell>
          <cell r="B1825">
            <v>0</v>
          </cell>
          <cell r="C1825">
            <v>0</v>
          </cell>
          <cell r="D1825">
            <v>0</v>
          </cell>
        </row>
        <row r="1826">
          <cell r="A1826">
            <v>0</v>
          </cell>
          <cell r="B1826">
            <v>0</v>
          </cell>
          <cell r="C1826">
            <v>0</v>
          </cell>
          <cell r="D1826">
            <v>0</v>
          </cell>
        </row>
        <row r="1827">
          <cell r="A1827">
            <v>0</v>
          </cell>
          <cell r="B1827">
            <v>0</v>
          </cell>
          <cell r="C1827">
            <v>0</v>
          </cell>
          <cell r="D1827">
            <v>0</v>
          </cell>
        </row>
        <row r="1828">
          <cell r="A1828">
            <v>0</v>
          </cell>
          <cell r="B1828">
            <v>0</v>
          </cell>
          <cell r="C1828">
            <v>0</v>
          </cell>
          <cell r="D1828">
            <v>0</v>
          </cell>
        </row>
        <row r="1829">
          <cell r="A1829">
            <v>0</v>
          </cell>
          <cell r="B1829">
            <v>0</v>
          </cell>
          <cell r="C1829">
            <v>0</v>
          </cell>
          <cell r="D1829">
            <v>0</v>
          </cell>
        </row>
        <row r="1830">
          <cell r="A1830">
            <v>0</v>
          </cell>
          <cell r="B1830">
            <v>0</v>
          </cell>
          <cell r="C1830">
            <v>0</v>
          </cell>
          <cell r="D1830">
            <v>0</v>
          </cell>
        </row>
        <row r="1831">
          <cell r="A1831">
            <v>0</v>
          </cell>
          <cell r="B1831">
            <v>0</v>
          </cell>
          <cell r="C1831">
            <v>0</v>
          </cell>
          <cell r="D1831">
            <v>0</v>
          </cell>
        </row>
        <row r="1832">
          <cell r="A1832">
            <v>0</v>
          </cell>
          <cell r="B1832">
            <v>0</v>
          </cell>
          <cell r="C1832">
            <v>0</v>
          </cell>
          <cell r="D1832">
            <v>0</v>
          </cell>
        </row>
        <row r="1833">
          <cell r="A1833">
            <v>0</v>
          </cell>
          <cell r="B1833">
            <v>0</v>
          </cell>
          <cell r="C1833">
            <v>0</v>
          </cell>
          <cell r="D1833">
            <v>0</v>
          </cell>
        </row>
        <row r="1834">
          <cell r="A1834">
            <v>0</v>
          </cell>
          <cell r="B1834">
            <v>0</v>
          </cell>
          <cell r="C1834">
            <v>0</v>
          </cell>
          <cell r="D1834">
            <v>0</v>
          </cell>
        </row>
        <row r="1835">
          <cell r="A1835">
            <v>0</v>
          </cell>
          <cell r="B1835">
            <v>0</v>
          </cell>
          <cell r="C1835">
            <v>0</v>
          </cell>
          <cell r="D1835">
            <v>0</v>
          </cell>
        </row>
        <row r="1836">
          <cell r="A1836">
            <v>0</v>
          </cell>
          <cell r="B1836">
            <v>0</v>
          </cell>
          <cell r="C1836">
            <v>0</v>
          </cell>
          <cell r="D1836">
            <v>0</v>
          </cell>
        </row>
        <row r="1837">
          <cell r="A1837">
            <v>0</v>
          </cell>
          <cell r="B1837">
            <v>0</v>
          </cell>
          <cell r="C1837">
            <v>0</v>
          </cell>
          <cell r="D1837">
            <v>0</v>
          </cell>
        </row>
        <row r="1838">
          <cell r="A1838">
            <v>0</v>
          </cell>
          <cell r="B1838">
            <v>0</v>
          </cell>
          <cell r="C1838">
            <v>0</v>
          </cell>
          <cell r="D1838">
            <v>0</v>
          </cell>
        </row>
        <row r="1839">
          <cell r="A1839">
            <v>0</v>
          </cell>
          <cell r="B1839">
            <v>0</v>
          </cell>
          <cell r="C1839">
            <v>0</v>
          </cell>
          <cell r="D1839">
            <v>0</v>
          </cell>
        </row>
        <row r="1840">
          <cell r="A1840">
            <v>0</v>
          </cell>
          <cell r="B1840">
            <v>0</v>
          </cell>
          <cell r="C1840">
            <v>0</v>
          </cell>
          <cell r="D1840">
            <v>0</v>
          </cell>
        </row>
        <row r="1841">
          <cell r="A1841">
            <v>0</v>
          </cell>
          <cell r="B1841">
            <v>0</v>
          </cell>
          <cell r="C1841">
            <v>0</v>
          </cell>
          <cell r="D1841">
            <v>0</v>
          </cell>
        </row>
        <row r="1842">
          <cell r="A1842">
            <v>0</v>
          </cell>
          <cell r="B1842">
            <v>0</v>
          </cell>
          <cell r="C1842">
            <v>0</v>
          </cell>
          <cell r="D1842">
            <v>0</v>
          </cell>
        </row>
        <row r="1843">
          <cell r="A1843">
            <v>0</v>
          </cell>
          <cell r="B1843">
            <v>0</v>
          </cell>
          <cell r="C1843">
            <v>0</v>
          </cell>
          <cell r="D1843">
            <v>0</v>
          </cell>
        </row>
        <row r="1844">
          <cell r="A1844">
            <v>0</v>
          </cell>
          <cell r="B1844">
            <v>0</v>
          </cell>
          <cell r="C1844">
            <v>0</v>
          </cell>
          <cell r="D1844">
            <v>0</v>
          </cell>
        </row>
        <row r="1845">
          <cell r="A1845">
            <v>0</v>
          </cell>
          <cell r="B1845">
            <v>0</v>
          </cell>
          <cell r="C1845">
            <v>0</v>
          </cell>
          <cell r="D1845">
            <v>0</v>
          </cell>
        </row>
        <row r="1846">
          <cell r="A1846">
            <v>0</v>
          </cell>
          <cell r="B1846">
            <v>0</v>
          </cell>
          <cell r="C1846">
            <v>0</v>
          </cell>
          <cell r="D1846">
            <v>0</v>
          </cell>
        </row>
        <row r="1847">
          <cell r="A1847">
            <v>0</v>
          </cell>
          <cell r="B1847">
            <v>0</v>
          </cell>
          <cell r="C1847">
            <v>0</v>
          </cell>
          <cell r="D1847">
            <v>0</v>
          </cell>
        </row>
        <row r="1848">
          <cell r="A1848">
            <v>0</v>
          </cell>
          <cell r="B1848">
            <v>0</v>
          </cell>
          <cell r="C1848">
            <v>0</v>
          </cell>
          <cell r="D1848">
            <v>0</v>
          </cell>
        </row>
        <row r="1849">
          <cell r="A1849">
            <v>0</v>
          </cell>
          <cell r="B1849">
            <v>0</v>
          </cell>
          <cell r="C1849">
            <v>0</v>
          </cell>
          <cell r="D1849">
            <v>0</v>
          </cell>
        </row>
        <row r="1850">
          <cell r="A1850">
            <v>0</v>
          </cell>
          <cell r="B1850">
            <v>0</v>
          </cell>
          <cell r="C1850">
            <v>0</v>
          </cell>
          <cell r="D1850">
            <v>0</v>
          </cell>
        </row>
        <row r="1851">
          <cell r="A1851">
            <v>0</v>
          </cell>
          <cell r="B1851">
            <v>0</v>
          </cell>
          <cell r="C1851">
            <v>0</v>
          </cell>
          <cell r="D1851">
            <v>0</v>
          </cell>
        </row>
        <row r="1852">
          <cell r="A1852">
            <v>0</v>
          </cell>
          <cell r="B1852">
            <v>0</v>
          </cell>
          <cell r="C1852">
            <v>0</v>
          </cell>
          <cell r="D1852">
            <v>0</v>
          </cell>
        </row>
        <row r="1853">
          <cell r="A1853">
            <v>0</v>
          </cell>
          <cell r="B1853">
            <v>0</v>
          </cell>
          <cell r="C1853">
            <v>0</v>
          </cell>
          <cell r="D1853">
            <v>0</v>
          </cell>
        </row>
        <row r="1854">
          <cell r="A1854">
            <v>0</v>
          </cell>
          <cell r="B1854">
            <v>0</v>
          </cell>
          <cell r="C1854">
            <v>0</v>
          </cell>
          <cell r="D1854">
            <v>0</v>
          </cell>
        </row>
        <row r="1855">
          <cell r="A1855">
            <v>0</v>
          </cell>
          <cell r="B1855">
            <v>0</v>
          </cell>
          <cell r="C1855">
            <v>0</v>
          </cell>
          <cell r="D1855">
            <v>0</v>
          </cell>
        </row>
        <row r="1856">
          <cell r="A1856">
            <v>0</v>
          </cell>
          <cell r="B1856">
            <v>0</v>
          </cell>
          <cell r="C1856">
            <v>0</v>
          </cell>
          <cell r="D1856">
            <v>0</v>
          </cell>
        </row>
        <row r="1857">
          <cell r="A1857">
            <v>0</v>
          </cell>
          <cell r="B1857">
            <v>0</v>
          </cell>
          <cell r="C1857">
            <v>0</v>
          </cell>
          <cell r="D1857">
            <v>0</v>
          </cell>
        </row>
        <row r="1858">
          <cell r="A1858">
            <v>0</v>
          </cell>
          <cell r="B1858">
            <v>0</v>
          </cell>
          <cell r="C1858">
            <v>0</v>
          </cell>
          <cell r="D1858">
            <v>0</v>
          </cell>
        </row>
        <row r="1859">
          <cell r="A1859">
            <v>0</v>
          </cell>
          <cell r="B1859">
            <v>0</v>
          </cell>
          <cell r="C1859">
            <v>0</v>
          </cell>
          <cell r="D1859">
            <v>0</v>
          </cell>
        </row>
        <row r="1860">
          <cell r="A1860">
            <v>0</v>
          </cell>
          <cell r="B1860">
            <v>0</v>
          </cell>
          <cell r="C1860">
            <v>0</v>
          </cell>
          <cell r="D1860">
            <v>0</v>
          </cell>
        </row>
        <row r="1861">
          <cell r="A1861">
            <v>0</v>
          </cell>
          <cell r="B1861">
            <v>0</v>
          </cell>
          <cell r="C1861">
            <v>0</v>
          </cell>
          <cell r="D1861">
            <v>0</v>
          </cell>
        </row>
        <row r="1862">
          <cell r="A1862">
            <v>0</v>
          </cell>
          <cell r="B1862">
            <v>0</v>
          </cell>
          <cell r="C1862">
            <v>0</v>
          </cell>
          <cell r="D1862">
            <v>0</v>
          </cell>
        </row>
        <row r="1863">
          <cell r="A1863">
            <v>0</v>
          </cell>
          <cell r="B1863">
            <v>0</v>
          </cell>
          <cell r="C1863">
            <v>0</v>
          </cell>
          <cell r="D1863">
            <v>0</v>
          </cell>
        </row>
        <row r="1864">
          <cell r="A1864">
            <v>0</v>
          </cell>
          <cell r="B1864">
            <v>0</v>
          </cell>
          <cell r="C1864">
            <v>0</v>
          </cell>
          <cell r="D1864">
            <v>0</v>
          </cell>
        </row>
        <row r="1865">
          <cell r="A1865">
            <v>0</v>
          </cell>
          <cell r="B1865">
            <v>0</v>
          </cell>
          <cell r="C1865">
            <v>0</v>
          </cell>
          <cell r="D1865">
            <v>0</v>
          </cell>
        </row>
        <row r="1866">
          <cell r="A1866">
            <v>0</v>
          </cell>
          <cell r="B1866">
            <v>0</v>
          </cell>
          <cell r="C1866">
            <v>0</v>
          </cell>
          <cell r="D1866">
            <v>0</v>
          </cell>
        </row>
        <row r="1867">
          <cell r="A1867">
            <v>0</v>
          </cell>
          <cell r="B1867">
            <v>0</v>
          </cell>
          <cell r="C1867">
            <v>0</v>
          </cell>
          <cell r="D1867">
            <v>0</v>
          </cell>
        </row>
        <row r="1868">
          <cell r="A1868">
            <v>0</v>
          </cell>
          <cell r="B1868">
            <v>0</v>
          </cell>
          <cell r="C1868">
            <v>0</v>
          </cell>
          <cell r="D1868">
            <v>0</v>
          </cell>
        </row>
        <row r="1869">
          <cell r="A1869">
            <v>0</v>
          </cell>
          <cell r="B1869">
            <v>0</v>
          </cell>
          <cell r="C1869">
            <v>0</v>
          </cell>
          <cell r="D1869">
            <v>0</v>
          </cell>
        </row>
        <row r="1870">
          <cell r="A1870">
            <v>0</v>
          </cell>
          <cell r="B1870">
            <v>0</v>
          </cell>
          <cell r="C1870">
            <v>0</v>
          </cell>
          <cell r="D1870">
            <v>0</v>
          </cell>
        </row>
        <row r="1871">
          <cell r="A1871">
            <v>0</v>
          </cell>
          <cell r="B1871">
            <v>0</v>
          </cell>
          <cell r="C1871">
            <v>0</v>
          </cell>
          <cell r="D1871">
            <v>0</v>
          </cell>
        </row>
        <row r="1872">
          <cell r="A1872">
            <v>0</v>
          </cell>
          <cell r="B1872">
            <v>0</v>
          </cell>
          <cell r="C1872">
            <v>0</v>
          </cell>
          <cell r="D1872">
            <v>0</v>
          </cell>
        </row>
        <row r="1873">
          <cell r="A1873">
            <v>0</v>
          </cell>
          <cell r="B1873">
            <v>0</v>
          </cell>
          <cell r="C1873">
            <v>0</v>
          </cell>
          <cell r="D1873">
            <v>0</v>
          </cell>
        </row>
        <row r="1874">
          <cell r="A1874">
            <v>0</v>
          </cell>
          <cell r="B1874">
            <v>0</v>
          </cell>
          <cell r="C1874">
            <v>0</v>
          </cell>
          <cell r="D1874">
            <v>0</v>
          </cell>
        </row>
        <row r="1875">
          <cell r="A1875">
            <v>0</v>
          </cell>
          <cell r="B1875">
            <v>0</v>
          </cell>
          <cell r="C1875">
            <v>0</v>
          </cell>
          <cell r="D1875">
            <v>0</v>
          </cell>
        </row>
        <row r="1876">
          <cell r="A1876">
            <v>0</v>
          </cell>
          <cell r="B1876">
            <v>0</v>
          </cell>
          <cell r="C1876">
            <v>0</v>
          </cell>
          <cell r="D1876">
            <v>0</v>
          </cell>
        </row>
        <row r="1877">
          <cell r="A1877">
            <v>0</v>
          </cell>
          <cell r="B1877">
            <v>0</v>
          </cell>
          <cell r="C1877">
            <v>0</v>
          </cell>
          <cell r="D1877">
            <v>0</v>
          </cell>
        </row>
        <row r="1878">
          <cell r="A1878">
            <v>0</v>
          </cell>
          <cell r="B1878">
            <v>0</v>
          </cell>
          <cell r="C1878">
            <v>0</v>
          </cell>
          <cell r="D1878">
            <v>0</v>
          </cell>
        </row>
        <row r="1879">
          <cell r="A1879">
            <v>0</v>
          </cell>
          <cell r="B1879">
            <v>0</v>
          </cell>
          <cell r="C1879">
            <v>0</v>
          </cell>
          <cell r="D1879">
            <v>0</v>
          </cell>
        </row>
        <row r="1880">
          <cell r="A1880">
            <v>0</v>
          </cell>
          <cell r="B1880">
            <v>0</v>
          </cell>
          <cell r="C1880">
            <v>0</v>
          </cell>
          <cell r="D1880">
            <v>0</v>
          </cell>
        </row>
        <row r="1881">
          <cell r="A1881">
            <v>0</v>
          </cell>
          <cell r="B1881">
            <v>0</v>
          </cell>
          <cell r="C1881">
            <v>0</v>
          </cell>
          <cell r="D1881">
            <v>0</v>
          </cell>
        </row>
        <row r="1882">
          <cell r="A1882">
            <v>0</v>
          </cell>
          <cell r="B1882">
            <v>0</v>
          </cell>
          <cell r="C1882">
            <v>0</v>
          </cell>
          <cell r="D1882">
            <v>0</v>
          </cell>
        </row>
        <row r="1883">
          <cell r="A1883">
            <v>0</v>
          </cell>
          <cell r="B1883">
            <v>0</v>
          </cell>
          <cell r="C1883">
            <v>0</v>
          </cell>
          <cell r="D1883">
            <v>0</v>
          </cell>
        </row>
        <row r="1884">
          <cell r="A1884">
            <v>0</v>
          </cell>
          <cell r="B1884">
            <v>0</v>
          </cell>
          <cell r="C1884">
            <v>0</v>
          </cell>
          <cell r="D1884">
            <v>0</v>
          </cell>
        </row>
        <row r="1885">
          <cell r="A1885">
            <v>0</v>
          </cell>
          <cell r="B1885">
            <v>0</v>
          </cell>
          <cell r="C1885">
            <v>0</v>
          </cell>
          <cell r="D1885">
            <v>0</v>
          </cell>
        </row>
        <row r="1886">
          <cell r="A1886">
            <v>0</v>
          </cell>
          <cell r="B1886">
            <v>0</v>
          </cell>
          <cell r="C1886">
            <v>0</v>
          </cell>
          <cell r="D1886">
            <v>0</v>
          </cell>
        </row>
        <row r="1887">
          <cell r="A1887">
            <v>0</v>
          </cell>
          <cell r="B1887">
            <v>0</v>
          </cell>
          <cell r="C1887">
            <v>0</v>
          </cell>
          <cell r="D1887">
            <v>0</v>
          </cell>
        </row>
        <row r="1888">
          <cell r="A1888">
            <v>0</v>
          </cell>
          <cell r="B1888">
            <v>0</v>
          </cell>
          <cell r="C1888">
            <v>0</v>
          </cell>
          <cell r="D1888">
            <v>0</v>
          </cell>
        </row>
        <row r="1889">
          <cell r="A1889">
            <v>0</v>
          </cell>
          <cell r="B1889">
            <v>0</v>
          </cell>
          <cell r="C1889">
            <v>0</v>
          </cell>
          <cell r="D1889">
            <v>0</v>
          </cell>
        </row>
        <row r="1890">
          <cell r="A1890">
            <v>0</v>
          </cell>
          <cell r="B1890">
            <v>0</v>
          </cell>
          <cell r="C1890">
            <v>0</v>
          </cell>
          <cell r="D1890">
            <v>0</v>
          </cell>
        </row>
        <row r="1891">
          <cell r="A1891">
            <v>0</v>
          </cell>
          <cell r="B1891">
            <v>0</v>
          </cell>
          <cell r="C1891">
            <v>0</v>
          </cell>
          <cell r="D1891">
            <v>0</v>
          </cell>
        </row>
        <row r="1892">
          <cell r="A1892">
            <v>0</v>
          </cell>
          <cell r="B1892">
            <v>0</v>
          </cell>
          <cell r="C1892">
            <v>0</v>
          </cell>
          <cell r="D1892">
            <v>0</v>
          </cell>
        </row>
        <row r="1893">
          <cell r="A1893">
            <v>0</v>
          </cell>
          <cell r="B1893">
            <v>0</v>
          </cell>
          <cell r="C1893">
            <v>0</v>
          </cell>
          <cell r="D1893">
            <v>0</v>
          </cell>
        </row>
        <row r="1894">
          <cell r="A1894">
            <v>0</v>
          </cell>
          <cell r="B1894">
            <v>0</v>
          </cell>
          <cell r="C1894">
            <v>0</v>
          </cell>
          <cell r="D1894">
            <v>0</v>
          </cell>
        </row>
        <row r="1895">
          <cell r="A1895">
            <v>0</v>
          </cell>
          <cell r="B1895">
            <v>0</v>
          </cell>
          <cell r="C1895">
            <v>0</v>
          </cell>
          <cell r="D1895">
            <v>0</v>
          </cell>
        </row>
        <row r="1896">
          <cell r="A1896">
            <v>0</v>
          </cell>
          <cell r="B1896">
            <v>0</v>
          </cell>
          <cell r="C1896">
            <v>0</v>
          </cell>
          <cell r="D1896">
            <v>0</v>
          </cell>
        </row>
        <row r="1897">
          <cell r="A1897">
            <v>0</v>
          </cell>
          <cell r="B1897">
            <v>0</v>
          </cell>
          <cell r="C1897">
            <v>0</v>
          </cell>
          <cell r="D1897">
            <v>0</v>
          </cell>
        </row>
        <row r="1898">
          <cell r="A1898">
            <v>0</v>
          </cell>
          <cell r="B1898">
            <v>0</v>
          </cell>
          <cell r="C1898">
            <v>0</v>
          </cell>
          <cell r="D1898">
            <v>0</v>
          </cell>
        </row>
        <row r="1899">
          <cell r="A1899">
            <v>0</v>
          </cell>
          <cell r="B1899">
            <v>0</v>
          </cell>
          <cell r="C1899">
            <v>0</v>
          </cell>
          <cell r="D1899">
            <v>0</v>
          </cell>
        </row>
        <row r="1900">
          <cell r="A1900">
            <v>0</v>
          </cell>
          <cell r="B1900">
            <v>0</v>
          </cell>
          <cell r="C1900">
            <v>0</v>
          </cell>
          <cell r="D1900">
            <v>0</v>
          </cell>
        </row>
        <row r="1901">
          <cell r="A1901">
            <v>0</v>
          </cell>
          <cell r="B1901">
            <v>0</v>
          </cell>
          <cell r="C1901">
            <v>0</v>
          </cell>
          <cell r="D1901">
            <v>0</v>
          </cell>
        </row>
        <row r="1902">
          <cell r="A1902">
            <v>0</v>
          </cell>
          <cell r="B1902">
            <v>0</v>
          </cell>
          <cell r="C1902">
            <v>0</v>
          </cell>
          <cell r="D1902">
            <v>0</v>
          </cell>
        </row>
        <row r="1903">
          <cell r="A1903">
            <v>0</v>
          </cell>
          <cell r="B1903">
            <v>0</v>
          </cell>
          <cell r="C1903">
            <v>0</v>
          </cell>
          <cell r="D1903">
            <v>0</v>
          </cell>
        </row>
        <row r="1904">
          <cell r="A1904">
            <v>0</v>
          </cell>
          <cell r="B1904">
            <v>0</v>
          </cell>
          <cell r="C1904">
            <v>0</v>
          </cell>
          <cell r="D1904">
            <v>0</v>
          </cell>
        </row>
        <row r="1905">
          <cell r="A1905">
            <v>0</v>
          </cell>
          <cell r="B1905">
            <v>0</v>
          </cell>
          <cell r="C1905">
            <v>0</v>
          </cell>
          <cell r="D1905">
            <v>0</v>
          </cell>
        </row>
        <row r="1906">
          <cell r="A1906">
            <v>0</v>
          </cell>
          <cell r="B1906">
            <v>0</v>
          </cell>
          <cell r="C1906">
            <v>0</v>
          </cell>
          <cell r="D1906">
            <v>0</v>
          </cell>
        </row>
        <row r="1907">
          <cell r="A1907">
            <v>0</v>
          </cell>
          <cell r="B1907">
            <v>0</v>
          </cell>
          <cell r="C1907">
            <v>0</v>
          </cell>
          <cell r="D1907">
            <v>0</v>
          </cell>
        </row>
        <row r="1908">
          <cell r="A1908">
            <v>0</v>
          </cell>
          <cell r="B1908">
            <v>0</v>
          </cell>
          <cell r="C1908">
            <v>0</v>
          </cell>
          <cell r="D1908">
            <v>0</v>
          </cell>
        </row>
        <row r="1909">
          <cell r="A1909">
            <v>0</v>
          </cell>
          <cell r="B1909">
            <v>0</v>
          </cell>
          <cell r="C1909">
            <v>0</v>
          </cell>
          <cell r="D1909">
            <v>0</v>
          </cell>
        </row>
        <row r="1910">
          <cell r="A1910">
            <v>0</v>
          </cell>
          <cell r="B1910">
            <v>0</v>
          </cell>
          <cell r="C1910">
            <v>0</v>
          </cell>
          <cell r="D1910">
            <v>0</v>
          </cell>
        </row>
        <row r="1911">
          <cell r="A1911">
            <v>0</v>
          </cell>
          <cell r="B1911">
            <v>0</v>
          </cell>
          <cell r="C1911">
            <v>0</v>
          </cell>
          <cell r="D1911">
            <v>0</v>
          </cell>
        </row>
        <row r="1912">
          <cell r="A1912">
            <v>0</v>
          </cell>
          <cell r="B1912">
            <v>0</v>
          </cell>
          <cell r="C1912">
            <v>0</v>
          </cell>
          <cell r="D1912">
            <v>0</v>
          </cell>
        </row>
        <row r="1913">
          <cell r="A1913">
            <v>0</v>
          </cell>
          <cell r="B1913">
            <v>0</v>
          </cell>
          <cell r="C1913">
            <v>0</v>
          </cell>
          <cell r="D1913">
            <v>0</v>
          </cell>
        </row>
        <row r="1914">
          <cell r="A1914">
            <v>0</v>
          </cell>
          <cell r="B1914">
            <v>0</v>
          </cell>
          <cell r="C1914">
            <v>0</v>
          </cell>
          <cell r="D1914">
            <v>0</v>
          </cell>
        </row>
        <row r="1915">
          <cell r="A1915">
            <v>0</v>
          </cell>
          <cell r="B1915">
            <v>0</v>
          </cell>
          <cell r="C1915">
            <v>0</v>
          </cell>
          <cell r="D1915">
            <v>0</v>
          </cell>
        </row>
        <row r="1916">
          <cell r="A1916">
            <v>0</v>
          </cell>
          <cell r="B1916">
            <v>0</v>
          </cell>
          <cell r="C1916">
            <v>0</v>
          </cell>
          <cell r="D1916">
            <v>0</v>
          </cell>
        </row>
        <row r="1917">
          <cell r="A1917">
            <v>0</v>
          </cell>
          <cell r="B1917">
            <v>0</v>
          </cell>
          <cell r="C1917">
            <v>0</v>
          </cell>
          <cell r="D1917">
            <v>0</v>
          </cell>
        </row>
        <row r="1918">
          <cell r="A1918">
            <v>0</v>
          </cell>
          <cell r="B1918">
            <v>0</v>
          </cell>
          <cell r="C1918">
            <v>0</v>
          </cell>
          <cell r="D1918">
            <v>0</v>
          </cell>
        </row>
        <row r="1919">
          <cell r="A1919">
            <v>0</v>
          </cell>
          <cell r="B1919">
            <v>0</v>
          </cell>
          <cell r="C1919">
            <v>0</v>
          </cell>
          <cell r="D1919">
            <v>0</v>
          </cell>
        </row>
        <row r="1920">
          <cell r="A1920">
            <v>0</v>
          </cell>
          <cell r="B1920">
            <v>0</v>
          </cell>
          <cell r="C1920">
            <v>0</v>
          </cell>
          <cell r="D1920">
            <v>0</v>
          </cell>
        </row>
        <row r="1921">
          <cell r="A1921">
            <v>0</v>
          </cell>
          <cell r="B1921">
            <v>0</v>
          </cell>
          <cell r="C1921">
            <v>0</v>
          </cell>
          <cell r="D1921">
            <v>0</v>
          </cell>
        </row>
        <row r="1922">
          <cell r="A1922">
            <v>0</v>
          </cell>
          <cell r="B1922">
            <v>0</v>
          </cell>
          <cell r="C1922">
            <v>0</v>
          </cell>
          <cell r="D1922">
            <v>0</v>
          </cell>
        </row>
        <row r="1923">
          <cell r="A1923">
            <v>0</v>
          </cell>
          <cell r="B1923">
            <v>0</v>
          </cell>
          <cell r="C1923">
            <v>0</v>
          </cell>
          <cell r="D1923">
            <v>0</v>
          </cell>
        </row>
        <row r="1924">
          <cell r="A1924">
            <v>0</v>
          </cell>
          <cell r="B1924">
            <v>0</v>
          </cell>
          <cell r="C1924">
            <v>0</v>
          </cell>
          <cell r="D1924">
            <v>0</v>
          </cell>
        </row>
        <row r="1925">
          <cell r="A1925">
            <v>0</v>
          </cell>
          <cell r="B1925">
            <v>0</v>
          </cell>
          <cell r="C1925">
            <v>0</v>
          </cell>
          <cell r="D1925">
            <v>0</v>
          </cell>
        </row>
        <row r="1926">
          <cell r="A1926">
            <v>0</v>
          </cell>
          <cell r="B1926">
            <v>0</v>
          </cell>
          <cell r="C1926">
            <v>0</v>
          </cell>
          <cell r="D1926">
            <v>0</v>
          </cell>
        </row>
        <row r="1927">
          <cell r="A1927">
            <v>0</v>
          </cell>
          <cell r="B1927">
            <v>0</v>
          </cell>
          <cell r="C1927">
            <v>0</v>
          </cell>
          <cell r="D1927">
            <v>0</v>
          </cell>
        </row>
        <row r="1928">
          <cell r="A1928">
            <v>0</v>
          </cell>
          <cell r="B1928">
            <v>0</v>
          </cell>
          <cell r="C1928">
            <v>0</v>
          </cell>
          <cell r="D1928">
            <v>0</v>
          </cell>
        </row>
        <row r="1929">
          <cell r="A1929">
            <v>0</v>
          </cell>
          <cell r="B1929">
            <v>0</v>
          </cell>
          <cell r="C1929">
            <v>0</v>
          </cell>
          <cell r="D1929">
            <v>0</v>
          </cell>
        </row>
        <row r="1930">
          <cell r="A1930">
            <v>0</v>
          </cell>
          <cell r="B1930">
            <v>0</v>
          </cell>
          <cell r="C1930">
            <v>0</v>
          </cell>
          <cell r="D1930">
            <v>0</v>
          </cell>
        </row>
        <row r="1931">
          <cell r="A1931">
            <v>0</v>
          </cell>
          <cell r="B1931">
            <v>0</v>
          </cell>
          <cell r="C1931">
            <v>0</v>
          </cell>
          <cell r="D1931">
            <v>0</v>
          </cell>
        </row>
        <row r="1932">
          <cell r="A1932">
            <v>0</v>
          </cell>
          <cell r="B1932">
            <v>0</v>
          </cell>
          <cell r="C1932">
            <v>0</v>
          </cell>
          <cell r="D1932">
            <v>0</v>
          </cell>
        </row>
        <row r="1933">
          <cell r="A1933">
            <v>0</v>
          </cell>
          <cell r="B1933">
            <v>0</v>
          </cell>
          <cell r="C1933">
            <v>0</v>
          </cell>
          <cell r="D1933">
            <v>0</v>
          </cell>
        </row>
        <row r="1934">
          <cell r="A1934">
            <v>0</v>
          </cell>
          <cell r="B1934">
            <v>0</v>
          </cell>
          <cell r="C1934">
            <v>0</v>
          </cell>
          <cell r="D1934">
            <v>0</v>
          </cell>
        </row>
        <row r="1935">
          <cell r="A1935">
            <v>0</v>
          </cell>
          <cell r="B1935">
            <v>0</v>
          </cell>
          <cell r="C1935">
            <v>0</v>
          </cell>
          <cell r="D1935">
            <v>0</v>
          </cell>
        </row>
        <row r="1936">
          <cell r="A1936">
            <v>0</v>
          </cell>
          <cell r="B1936">
            <v>0</v>
          </cell>
          <cell r="C1936">
            <v>0</v>
          </cell>
          <cell r="D1936">
            <v>0</v>
          </cell>
        </row>
        <row r="1937">
          <cell r="A1937">
            <v>0</v>
          </cell>
          <cell r="B1937">
            <v>0</v>
          </cell>
          <cell r="C1937">
            <v>0</v>
          </cell>
          <cell r="D1937">
            <v>0</v>
          </cell>
        </row>
        <row r="1938">
          <cell r="A1938">
            <v>0</v>
          </cell>
          <cell r="B1938">
            <v>0</v>
          </cell>
          <cell r="C1938">
            <v>0</v>
          </cell>
          <cell r="D1938">
            <v>0</v>
          </cell>
        </row>
        <row r="1939">
          <cell r="A1939">
            <v>0</v>
          </cell>
          <cell r="B1939">
            <v>0</v>
          </cell>
          <cell r="C1939">
            <v>0</v>
          </cell>
          <cell r="D1939">
            <v>0</v>
          </cell>
        </row>
        <row r="1940">
          <cell r="A1940">
            <v>0</v>
          </cell>
          <cell r="B1940">
            <v>0</v>
          </cell>
          <cell r="C1940">
            <v>0</v>
          </cell>
          <cell r="D1940">
            <v>0</v>
          </cell>
        </row>
        <row r="1941">
          <cell r="A1941">
            <v>0</v>
          </cell>
          <cell r="B1941">
            <v>0</v>
          </cell>
          <cell r="C1941">
            <v>0</v>
          </cell>
          <cell r="D1941">
            <v>0</v>
          </cell>
        </row>
        <row r="1942">
          <cell r="A1942">
            <v>0</v>
          </cell>
          <cell r="B1942">
            <v>0</v>
          </cell>
          <cell r="C1942">
            <v>0</v>
          </cell>
          <cell r="D1942">
            <v>0</v>
          </cell>
        </row>
        <row r="1943">
          <cell r="A1943">
            <v>0</v>
          </cell>
          <cell r="B1943">
            <v>0</v>
          </cell>
          <cell r="C1943">
            <v>0</v>
          </cell>
          <cell r="D1943">
            <v>0</v>
          </cell>
        </row>
        <row r="1944">
          <cell r="A1944">
            <v>0</v>
          </cell>
          <cell r="B1944">
            <v>0</v>
          </cell>
          <cell r="C1944">
            <v>0</v>
          </cell>
          <cell r="D1944">
            <v>0</v>
          </cell>
        </row>
        <row r="1945">
          <cell r="A1945">
            <v>0</v>
          </cell>
          <cell r="B1945">
            <v>0</v>
          </cell>
          <cell r="C1945">
            <v>0</v>
          </cell>
          <cell r="D1945">
            <v>0</v>
          </cell>
        </row>
        <row r="1946">
          <cell r="A1946">
            <v>0</v>
          </cell>
          <cell r="B1946">
            <v>0</v>
          </cell>
          <cell r="C1946">
            <v>0</v>
          </cell>
          <cell r="D1946">
            <v>0</v>
          </cell>
        </row>
        <row r="1947">
          <cell r="A1947">
            <v>0</v>
          </cell>
          <cell r="B1947">
            <v>0</v>
          </cell>
          <cell r="C1947">
            <v>0</v>
          </cell>
          <cell r="D1947">
            <v>0</v>
          </cell>
        </row>
        <row r="1948">
          <cell r="A1948">
            <v>0</v>
          </cell>
          <cell r="B1948">
            <v>0</v>
          </cell>
          <cell r="C1948">
            <v>0</v>
          </cell>
          <cell r="D1948">
            <v>0</v>
          </cell>
        </row>
        <row r="1949">
          <cell r="A1949">
            <v>0</v>
          </cell>
          <cell r="B1949">
            <v>0</v>
          </cell>
          <cell r="C1949">
            <v>0</v>
          </cell>
          <cell r="D1949">
            <v>0</v>
          </cell>
        </row>
        <row r="1950">
          <cell r="A1950">
            <v>0</v>
          </cell>
          <cell r="B1950">
            <v>0</v>
          </cell>
          <cell r="C1950">
            <v>0</v>
          </cell>
          <cell r="D1950">
            <v>0</v>
          </cell>
        </row>
        <row r="1951">
          <cell r="A1951">
            <v>0</v>
          </cell>
          <cell r="B1951">
            <v>0</v>
          </cell>
          <cell r="C1951">
            <v>0</v>
          </cell>
          <cell r="D1951">
            <v>0</v>
          </cell>
        </row>
        <row r="1952">
          <cell r="A1952">
            <v>0</v>
          </cell>
          <cell r="B1952">
            <v>0</v>
          </cell>
          <cell r="C1952">
            <v>0</v>
          </cell>
          <cell r="D1952">
            <v>0</v>
          </cell>
        </row>
        <row r="1953">
          <cell r="A1953">
            <v>0</v>
          </cell>
          <cell r="B1953">
            <v>0</v>
          </cell>
          <cell r="C1953">
            <v>0</v>
          </cell>
          <cell r="D1953">
            <v>0</v>
          </cell>
        </row>
        <row r="1954">
          <cell r="A1954">
            <v>0</v>
          </cell>
          <cell r="B1954">
            <v>0</v>
          </cell>
          <cell r="C1954">
            <v>0</v>
          </cell>
          <cell r="D1954">
            <v>0</v>
          </cell>
        </row>
        <row r="1955">
          <cell r="A1955">
            <v>0</v>
          </cell>
          <cell r="B1955">
            <v>0</v>
          </cell>
          <cell r="C1955">
            <v>0</v>
          </cell>
          <cell r="D1955">
            <v>0</v>
          </cell>
        </row>
        <row r="1956">
          <cell r="A1956">
            <v>0</v>
          </cell>
          <cell r="B1956">
            <v>0</v>
          </cell>
          <cell r="C1956">
            <v>0</v>
          </cell>
          <cell r="D1956">
            <v>0</v>
          </cell>
        </row>
        <row r="1957">
          <cell r="A1957">
            <v>0</v>
          </cell>
          <cell r="B1957">
            <v>0</v>
          </cell>
          <cell r="C1957">
            <v>0</v>
          </cell>
          <cell r="D1957">
            <v>0</v>
          </cell>
        </row>
        <row r="1958">
          <cell r="A1958">
            <v>0</v>
          </cell>
          <cell r="B1958">
            <v>0</v>
          </cell>
          <cell r="C1958">
            <v>0</v>
          </cell>
          <cell r="D1958">
            <v>0</v>
          </cell>
        </row>
        <row r="1959">
          <cell r="A1959">
            <v>0</v>
          </cell>
          <cell r="B1959">
            <v>0</v>
          </cell>
          <cell r="C1959">
            <v>0</v>
          </cell>
          <cell r="D1959">
            <v>0</v>
          </cell>
        </row>
        <row r="1960">
          <cell r="A1960">
            <v>0</v>
          </cell>
          <cell r="B1960">
            <v>0</v>
          </cell>
          <cell r="C1960">
            <v>0</v>
          </cell>
          <cell r="D1960">
            <v>0</v>
          </cell>
        </row>
        <row r="1961">
          <cell r="A1961">
            <v>0</v>
          </cell>
          <cell r="B1961">
            <v>0</v>
          </cell>
          <cell r="C1961">
            <v>0</v>
          </cell>
          <cell r="D1961">
            <v>0</v>
          </cell>
        </row>
        <row r="1962">
          <cell r="A1962">
            <v>0</v>
          </cell>
          <cell r="B1962">
            <v>0</v>
          </cell>
          <cell r="C1962">
            <v>0</v>
          </cell>
          <cell r="D1962">
            <v>0</v>
          </cell>
        </row>
        <row r="1963">
          <cell r="A1963">
            <v>0</v>
          </cell>
          <cell r="B1963">
            <v>0</v>
          </cell>
          <cell r="C1963">
            <v>0</v>
          </cell>
          <cell r="D1963">
            <v>0</v>
          </cell>
        </row>
        <row r="1964">
          <cell r="A1964">
            <v>0</v>
          </cell>
          <cell r="B1964">
            <v>0</v>
          </cell>
          <cell r="C1964">
            <v>0</v>
          </cell>
          <cell r="D1964">
            <v>0</v>
          </cell>
        </row>
        <row r="1965">
          <cell r="A1965">
            <v>0</v>
          </cell>
          <cell r="B1965">
            <v>0</v>
          </cell>
          <cell r="C1965">
            <v>0</v>
          </cell>
          <cell r="D1965">
            <v>0</v>
          </cell>
        </row>
        <row r="1966">
          <cell r="A1966">
            <v>0</v>
          </cell>
          <cell r="B1966">
            <v>0</v>
          </cell>
          <cell r="C1966">
            <v>0</v>
          </cell>
          <cell r="D1966">
            <v>0</v>
          </cell>
        </row>
        <row r="1967">
          <cell r="A1967">
            <v>0</v>
          </cell>
          <cell r="B1967">
            <v>0</v>
          </cell>
          <cell r="C1967">
            <v>0</v>
          </cell>
          <cell r="D1967">
            <v>0</v>
          </cell>
        </row>
        <row r="1968">
          <cell r="A1968">
            <v>0</v>
          </cell>
          <cell r="B1968">
            <v>0</v>
          </cell>
          <cell r="C1968">
            <v>0</v>
          </cell>
          <cell r="D1968">
            <v>0</v>
          </cell>
        </row>
        <row r="1969">
          <cell r="A1969">
            <v>0</v>
          </cell>
          <cell r="B1969">
            <v>0</v>
          </cell>
          <cell r="C1969">
            <v>0</v>
          </cell>
          <cell r="D1969">
            <v>0</v>
          </cell>
        </row>
        <row r="1970">
          <cell r="A1970">
            <v>0</v>
          </cell>
          <cell r="B1970">
            <v>0</v>
          </cell>
          <cell r="C1970">
            <v>0</v>
          </cell>
          <cell r="D1970">
            <v>0</v>
          </cell>
        </row>
        <row r="1971">
          <cell r="A1971">
            <v>0</v>
          </cell>
          <cell r="B1971">
            <v>0</v>
          </cell>
          <cell r="C1971">
            <v>0</v>
          </cell>
          <cell r="D1971">
            <v>0</v>
          </cell>
        </row>
        <row r="1972">
          <cell r="A1972">
            <v>0</v>
          </cell>
          <cell r="B1972">
            <v>0</v>
          </cell>
          <cell r="C1972">
            <v>0</v>
          </cell>
          <cell r="D1972">
            <v>0</v>
          </cell>
        </row>
        <row r="1973">
          <cell r="A1973">
            <v>0</v>
          </cell>
          <cell r="B1973">
            <v>0</v>
          </cell>
          <cell r="C1973">
            <v>0</v>
          </cell>
          <cell r="D1973">
            <v>0</v>
          </cell>
        </row>
        <row r="1974">
          <cell r="A1974">
            <v>0</v>
          </cell>
          <cell r="B1974">
            <v>0</v>
          </cell>
          <cell r="C1974">
            <v>0</v>
          </cell>
          <cell r="D1974">
            <v>0</v>
          </cell>
        </row>
        <row r="1975">
          <cell r="A1975">
            <v>0</v>
          </cell>
          <cell r="B1975">
            <v>0</v>
          </cell>
          <cell r="C1975">
            <v>0</v>
          </cell>
          <cell r="D1975">
            <v>0</v>
          </cell>
        </row>
        <row r="1976">
          <cell r="A1976">
            <v>0</v>
          </cell>
          <cell r="B1976">
            <v>0</v>
          </cell>
          <cell r="C1976">
            <v>0</v>
          </cell>
          <cell r="D1976">
            <v>0</v>
          </cell>
        </row>
        <row r="1977">
          <cell r="A1977">
            <v>0</v>
          </cell>
          <cell r="B1977">
            <v>0</v>
          </cell>
          <cell r="C1977">
            <v>0</v>
          </cell>
          <cell r="D1977">
            <v>0</v>
          </cell>
        </row>
        <row r="1978">
          <cell r="A1978">
            <v>0</v>
          </cell>
          <cell r="B1978">
            <v>0</v>
          </cell>
          <cell r="C1978">
            <v>0</v>
          </cell>
          <cell r="D1978">
            <v>0</v>
          </cell>
        </row>
        <row r="1979">
          <cell r="A1979">
            <v>0</v>
          </cell>
          <cell r="B1979">
            <v>0</v>
          </cell>
          <cell r="C1979">
            <v>0</v>
          </cell>
          <cell r="D1979">
            <v>0</v>
          </cell>
        </row>
        <row r="1980">
          <cell r="A1980">
            <v>0</v>
          </cell>
          <cell r="B1980">
            <v>0</v>
          </cell>
          <cell r="C1980">
            <v>0</v>
          </cell>
          <cell r="D1980">
            <v>0</v>
          </cell>
        </row>
        <row r="1981">
          <cell r="A1981">
            <v>0</v>
          </cell>
          <cell r="B1981">
            <v>0</v>
          </cell>
          <cell r="C1981">
            <v>0</v>
          </cell>
          <cell r="D1981">
            <v>0</v>
          </cell>
        </row>
        <row r="1982">
          <cell r="A1982">
            <v>0</v>
          </cell>
          <cell r="B1982">
            <v>0</v>
          </cell>
          <cell r="C1982">
            <v>0</v>
          </cell>
          <cell r="D1982">
            <v>0</v>
          </cell>
        </row>
        <row r="1983">
          <cell r="A1983">
            <v>0</v>
          </cell>
          <cell r="B1983">
            <v>0</v>
          </cell>
          <cell r="C1983">
            <v>0</v>
          </cell>
          <cell r="D1983">
            <v>0</v>
          </cell>
        </row>
        <row r="1984">
          <cell r="A1984">
            <v>0</v>
          </cell>
          <cell r="B1984">
            <v>0</v>
          </cell>
          <cell r="C1984">
            <v>0</v>
          </cell>
          <cell r="D1984">
            <v>0</v>
          </cell>
        </row>
        <row r="1985">
          <cell r="A1985">
            <v>0</v>
          </cell>
          <cell r="B1985">
            <v>0</v>
          </cell>
          <cell r="C1985">
            <v>0</v>
          </cell>
          <cell r="D1985">
            <v>0</v>
          </cell>
        </row>
        <row r="1986">
          <cell r="A1986">
            <v>0</v>
          </cell>
          <cell r="B1986">
            <v>0</v>
          </cell>
          <cell r="C1986">
            <v>0</v>
          </cell>
          <cell r="D1986">
            <v>0</v>
          </cell>
        </row>
        <row r="1987">
          <cell r="A1987">
            <v>0</v>
          </cell>
          <cell r="B1987">
            <v>0</v>
          </cell>
          <cell r="C1987">
            <v>0</v>
          </cell>
          <cell r="D1987">
            <v>0</v>
          </cell>
        </row>
        <row r="1988">
          <cell r="A1988">
            <v>0</v>
          </cell>
          <cell r="B1988">
            <v>0</v>
          </cell>
          <cell r="C1988">
            <v>0</v>
          </cell>
          <cell r="D1988">
            <v>0</v>
          </cell>
        </row>
        <row r="1989">
          <cell r="A1989">
            <v>0</v>
          </cell>
          <cell r="B1989">
            <v>0</v>
          </cell>
          <cell r="C1989">
            <v>0</v>
          </cell>
          <cell r="D1989">
            <v>0</v>
          </cell>
        </row>
        <row r="1990">
          <cell r="A1990">
            <v>0</v>
          </cell>
          <cell r="B1990">
            <v>0</v>
          </cell>
          <cell r="C1990">
            <v>0</v>
          </cell>
          <cell r="D1990">
            <v>0</v>
          </cell>
        </row>
        <row r="1991">
          <cell r="A1991">
            <v>0</v>
          </cell>
          <cell r="B1991">
            <v>0</v>
          </cell>
          <cell r="C1991">
            <v>0</v>
          </cell>
          <cell r="D1991">
            <v>0</v>
          </cell>
        </row>
        <row r="1992">
          <cell r="A1992">
            <v>0</v>
          </cell>
          <cell r="B1992">
            <v>0</v>
          </cell>
          <cell r="C1992">
            <v>0</v>
          </cell>
          <cell r="D1992">
            <v>0</v>
          </cell>
        </row>
        <row r="1993">
          <cell r="A1993">
            <v>0</v>
          </cell>
          <cell r="B1993">
            <v>0</v>
          </cell>
          <cell r="C1993">
            <v>0</v>
          </cell>
          <cell r="D1993">
            <v>0</v>
          </cell>
        </row>
        <row r="1994">
          <cell r="A1994">
            <v>0</v>
          </cell>
          <cell r="B1994">
            <v>0</v>
          </cell>
          <cell r="C1994">
            <v>0</v>
          </cell>
          <cell r="D1994">
            <v>0</v>
          </cell>
        </row>
        <row r="1995">
          <cell r="A1995">
            <v>0</v>
          </cell>
          <cell r="B1995">
            <v>0</v>
          </cell>
          <cell r="C1995">
            <v>0</v>
          </cell>
          <cell r="D1995">
            <v>0</v>
          </cell>
        </row>
        <row r="1996">
          <cell r="A1996">
            <v>0</v>
          </cell>
          <cell r="B1996">
            <v>0</v>
          </cell>
          <cell r="C1996">
            <v>0</v>
          </cell>
          <cell r="D1996">
            <v>0</v>
          </cell>
        </row>
        <row r="1997">
          <cell r="A1997">
            <v>0</v>
          </cell>
          <cell r="B1997">
            <v>0</v>
          </cell>
          <cell r="C1997">
            <v>0</v>
          </cell>
          <cell r="D1997">
            <v>0</v>
          </cell>
        </row>
        <row r="1998">
          <cell r="A1998">
            <v>0</v>
          </cell>
          <cell r="B1998">
            <v>0</v>
          </cell>
          <cell r="C1998">
            <v>0</v>
          </cell>
          <cell r="D1998">
            <v>0</v>
          </cell>
        </row>
        <row r="1999">
          <cell r="A1999">
            <v>0</v>
          </cell>
          <cell r="B1999">
            <v>0</v>
          </cell>
          <cell r="C1999">
            <v>0</v>
          </cell>
          <cell r="D1999">
            <v>0</v>
          </cell>
        </row>
      </sheetData>
      <sheetData sheetId="3">
        <row r="2">
          <cell r="B2" t="str">
            <v>AYUDANTE DE ALBAÑILERIA 1(A)</v>
          </cell>
        </row>
      </sheetData>
      <sheetData sheetId="4">
        <row r="2">
          <cell r="B2" t="str">
            <v>TRANSPORTE DE MAQUINARIA Y EQUIPO</v>
          </cell>
        </row>
      </sheetData>
      <sheetData sheetId="5">
        <row r="2">
          <cell r="B2" t="str">
            <v>YESO CORRIENTE</v>
          </cell>
        </row>
      </sheetData>
      <sheetData sheetId="6"/>
      <sheetData sheetId="7">
        <row r="2">
          <cell r="B2" t="str">
            <v>HERRAMIENTA MENOR (5% MO)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2)"/>
      <sheetName val="REDES (2)"/>
      <sheetName val="PRESUPUESTO"/>
      <sheetName val="REDES"/>
      <sheetName val="Costo Total"/>
      <sheetName val="PMA"/>
      <sheetName val="A.P.U"/>
      <sheetName val="PlanFinanciero"/>
      <sheetName val="Cronograma "/>
      <sheetName val="seguim1ALC"/>
    </sheetNames>
    <sheetDataSet>
      <sheetData sheetId="0"/>
      <sheetData sheetId="1"/>
      <sheetData sheetId="2">
        <row r="74">
          <cell r="F74">
            <v>581455588.31533337</v>
          </cell>
        </row>
      </sheetData>
      <sheetData sheetId="3">
        <row r="44">
          <cell r="H44">
            <v>47278434.906800002</v>
          </cell>
        </row>
      </sheetData>
      <sheetData sheetId="4">
        <row r="11">
          <cell r="D11">
            <v>51493316.501892723</v>
          </cell>
        </row>
      </sheetData>
      <sheetData sheetId="5"/>
      <sheetData sheetId="6"/>
      <sheetData sheetId="7"/>
      <sheetData sheetId="8"/>
      <sheetData sheetId="9"/>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sheetName val="APU"/>
      <sheetName val="Materiales"/>
      <sheetName val="Mano de Obra"/>
      <sheetName val="Herramienta"/>
      <sheetName val="Equipos"/>
      <sheetName val="Otros"/>
      <sheetName val="Manual"/>
      <sheetName val="Formato"/>
      <sheetName val="Hoja1"/>
    </sheetNames>
    <sheetDataSet>
      <sheetData sheetId="0" refreshError="1"/>
      <sheetData sheetId="1"/>
      <sheetData sheetId="2">
        <row r="2">
          <cell r="A2" t="str">
            <v>- Ninguno -</v>
          </cell>
        </row>
      </sheetData>
      <sheetData sheetId="3">
        <row r="2">
          <cell r="A2" t="str">
            <v>- Ninguna -</v>
          </cell>
        </row>
        <row r="3">
          <cell r="A3" t="str">
            <v>Ayudante entendido</v>
          </cell>
        </row>
        <row r="4">
          <cell r="A4" t="str">
            <v>Ayudante Raso</v>
          </cell>
        </row>
        <row r="5">
          <cell r="A5" t="str">
            <v>Cadenero 1</v>
          </cell>
        </row>
        <row r="6">
          <cell r="A6" t="str">
            <v>Cadenero 2</v>
          </cell>
        </row>
        <row r="7">
          <cell r="A7" t="str">
            <v>Cuadrilla 1 Oficial + 1 Ayudante</v>
          </cell>
        </row>
        <row r="8">
          <cell r="A8" t="str">
            <v>Cuadrilla 1 Oficial + 1 Ayudante Entendido</v>
          </cell>
        </row>
        <row r="9">
          <cell r="A9" t="str">
            <v>Cuadrilla 1Of + 1 Ay Fabricacion</v>
          </cell>
        </row>
        <row r="10">
          <cell r="A10" t="str">
            <v>Cuadrilla 1Of + 1 Ay Instalacion</v>
          </cell>
        </row>
        <row r="11">
          <cell r="A11" t="str">
            <v>Cuadrilla 1Of + 1 Ay Obra Blanca</v>
          </cell>
        </row>
        <row r="12">
          <cell r="A12" t="str">
            <v>Cuadrilla 1Of + 1 Ay Obra Negra</v>
          </cell>
        </row>
        <row r="13">
          <cell r="A13" t="str">
            <v>Cuadrilla 1OF + 2 Ay instalaciòn</v>
          </cell>
        </row>
        <row r="14">
          <cell r="A14" t="str">
            <v>Cuadrilla armado y vaciado de concreto en estructuras</v>
          </cell>
        </row>
        <row r="15">
          <cell r="A15" t="str">
            <v xml:space="preserve">Cuadrilla de Brillada de Baldosa de grano </v>
          </cell>
        </row>
        <row r="16">
          <cell r="A16" t="str">
            <v>Cuadrilla de Excavacion de Pilas</v>
          </cell>
        </row>
        <row r="17">
          <cell r="A17" t="str">
            <v>Cuadrilla de Instalacion de Baldosa de grano.</v>
          </cell>
        </row>
        <row r="18">
          <cell r="A18" t="str">
            <v>Cuadrilla de Instalaciones Hidrosanitarias</v>
          </cell>
        </row>
        <row r="19">
          <cell r="A19" t="str">
            <v>Cuadrilla de Montaje de Estructuras Metalicas</v>
          </cell>
        </row>
        <row r="20">
          <cell r="A20" t="str">
            <v>Cuadrilla de Movimiento de tierra</v>
          </cell>
        </row>
        <row r="21">
          <cell r="A21" t="str">
            <v>Cuadrilla de Pulida y repulida de Baldosa de grano.</v>
          </cell>
        </row>
        <row r="22">
          <cell r="A22" t="str">
            <v>Cuadrilla Demoliciones</v>
          </cell>
        </row>
        <row r="23">
          <cell r="A23" t="str">
            <v>Cuadrilla Electrica 1: 1Of Elec + 1Ay raso</v>
          </cell>
        </row>
        <row r="24">
          <cell r="A24" t="str">
            <v>Cuadrilla instalacion redes de gas, 1 Instalador +1 Ayu ent.</v>
          </cell>
        </row>
        <row r="25">
          <cell r="A25" t="str">
            <v>Cuadrilla Latoneria</v>
          </cell>
        </row>
        <row r="26">
          <cell r="A26" t="str">
            <v>Cuadrilla Mamposteria</v>
          </cell>
        </row>
        <row r="27">
          <cell r="A27" t="str">
            <v>Cuadrilla Pavimentos</v>
          </cell>
        </row>
        <row r="28">
          <cell r="A28" t="str">
            <v>Cuadrilla Retiros</v>
          </cell>
        </row>
        <row r="29">
          <cell r="A29" t="str">
            <v>Cuadrilla Urbanismo</v>
          </cell>
        </row>
        <row r="30">
          <cell r="A30" t="str">
            <v>Ofical Pintura</v>
          </cell>
        </row>
        <row r="31">
          <cell r="A31" t="str">
            <v>Oficial minero por pulgada</v>
          </cell>
        </row>
        <row r="32">
          <cell r="A32" t="str">
            <v>Oficial Obra Blanca</v>
          </cell>
        </row>
        <row r="33">
          <cell r="A33" t="str">
            <v>Oficial Obra Negra</v>
          </cell>
        </row>
        <row r="34">
          <cell r="A34" t="str">
            <v>Termofusion 1 Pegas de Tapon para red de gas.</v>
          </cell>
        </row>
        <row r="35">
          <cell r="A35" t="str">
            <v>Topografo</v>
          </cell>
        </row>
        <row r="36">
          <cell r="A36" t="str">
            <v>Ayudante raso acarreo interno</v>
          </cell>
        </row>
        <row r="37">
          <cell r="A37" t="str">
            <v>Cuadrilla profesional podada de arboles adultos</v>
          </cell>
        </row>
        <row r="38">
          <cell r="A38" t="str">
            <v>Oficial pintura</v>
          </cell>
        </row>
        <row r="39">
          <cell r="A39" t="str">
            <v>Cuadrilla profesional de siembra y transplante de arboles</v>
          </cell>
        </row>
        <row r="40">
          <cell r="A40" t="str">
            <v>Profesional en ingenieria forestal</v>
          </cell>
        </row>
        <row r="41">
          <cell r="A41" t="str">
            <v>i oficial + 2 ayudantes</v>
          </cell>
        </row>
        <row r="42">
          <cell r="A42" t="str">
            <v>Cuadrilla armado gaviones</v>
          </cell>
        </row>
        <row r="43">
          <cell r="A43" t="str">
            <v>Jornal ayudante raso</v>
          </cell>
        </row>
      </sheetData>
      <sheetData sheetId="4">
        <row r="2">
          <cell r="A2" t="str">
            <v>- Ninguna -</v>
          </cell>
        </row>
        <row r="3">
          <cell r="A3" t="str">
            <v>Herramienta menor (10% MO)</v>
          </cell>
        </row>
        <row r="4">
          <cell r="A4" t="str">
            <v>Herramienta menor (5% MO)</v>
          </cell>
        </row>
        <row r="5">
          <cell r="A5" t="str">
            <v>Herramienta menor (50% MO)</v>
          </cell>
        </row>
      </sheetData>
      <sheetData sheetId="5">
        <row r="2">
          <cell r="A2" t="str">
            <v>- Ninguno -</v>
          </cell>
        </row>
        <row r="3">
          <cell r="A3" t="str">
            <v>Andamio met de tijera 1.50x1.50m, 1 cuerpo (alquiler)</v>
          </cell>
        </row>
        <row r="4">
          <cell r="A4" t="str">
            <v>Buril para Cortadora de Ceramica</v>
          </cell>
        </row>
        <row r="5">
          <cell r="A5" t="str">
            <v>Can para entibar</v>
          </cell>
        </row>
        <row r="6">
          <cell r="A6" t="str">
            <v>Can sin  zunchar 3.5 cm x 19 cm en madera cativo (Alquilado)</v>
          </cell>
        </row>
        <row r="7">
          <cell r="A7" t="str">
            <v>Can zunchado, madera comun 2.5/2.7m (Alquiler) en madera Kativo</v>
          </cell>
        </row>
        <row r="8">
          <cell r="A8" t="str">
            <v>Cercha metalica de  3m (alquiler)</v>
          </cell>
        </row>
        <row r="9">
          <cell r="A9" t="str">
            <v>Chapeta para vaciado de muro</v>
          </cell>
        </row>
        <row r="10">
          <cell r="A10" t="str">
            <v>Chapeta tensora (alquiler)</v>
          </cell>
        </row>
        <row r="11">
          <cell r="A11" t="str">
            <v>chipiado de arboles en sitio</v>
          </cell>
        </row>
        <row r="12">
          <cell r="A12" t="str">
            <v>Compactador tipo Canguro / operador y combustible</v>
          </cell>
        </row>
        <row r="13">
          <cell r="A13" t="str">
            <v>Compactador tipo Rana a gasolina</v>
          </cell>
        </row>
        <row r="14">
          <cell r="A14" t="str">
            <v>Compresor Neumatico con martillo demoledor o perforador</v>
          </cell>
        </row>
        <row r="15">
          <cell r="A15" t="str">
            <v>Corbata formaleta de 100 - 80 cm.</v>
          </cell>
        </row>
        <row r="16">
          <cell r="A16" t="str">
            <v>Cortadora de Ceramica TX-900 TM-50 TS-60</v>
          </cell>
        </row>
        <row r="17">
          <cell r="A17" t="str">
            <v>Cortadora de disco para piso y/o pavimento 2" de profundidad</v>
          </cell>
        </row>
        <row r="18">
          <cell r="A18" t="str">
            <v>Cortadora de ladrillo / disco y operador</v>
          </cell>
        </row>
        <row r="19">
          <cell r="A19" t="str">
            <v>Cortadora de ladrillo sin disco (alquiler)</v>
          </cell>
        </row>
        <row r="20">
          <cell r="A20" t="str">
            <v>Cortadora de pisos duros sin disco (alquiler)</v>
          </cell>
        </row>
        <row r="21">
          <cell r="A21" t="str">
            <v>Cuña para formaleta (alquiler)</v>
          </cell>
        </row>
        <row r="22">
          <cell r="A22" t="str">
            <v>Diferencial</v>
          </cell>
        </row>
        <row r="23">
          <cell r="A23" t="str">
            <v>Disco punta de diamante para cortadora 14" (alquiler)</v>
          </cell>
        </row>
        <row r="24">
          <cell r="A24" t="str">
            <v>Disco punta de diamante para pulidora 7" (alquiler)</v>
          </cell>
        </row>
        <row r="25">
          <cell r="A25" t="str">
            <v>Equipo aspersor</v>
          </cell>
        </row>
        <row r="26">
          <cell r="A26" t="str">
            <v>Equipo de seguridada ( arnes, casco, guantes y gafas</v>
          </cell>
        </row>
        <row r="27">
          <cell r="A27" t="str">
            <v>Equipo de soldadura electrica 110v. hasta 120 amp.</v>
          </cell>
        </row>
        <row r="28">
          <cell r="A28" t="str">
            <v>Equipo oxicorte</v>
          </cell>
        </row>
        <row r="29">
          <cell r="A29" t="str">
            <v>Formaleta columna circular de 35/40x2,4m (2t)</v>
          </cell>
        </row>
        <row r="30">
          <cell r="A30" t="str">
            <v>Formaleta columna circulsr de D = 40 cm, x 2,4 m.</v>
          </cell>
        </row>
        <row r="31">
          <cell r="A31" t="str">
            <v>Formaleta metalica lamina cold rolled cal 18 para meson de L=2.4 terminal sur, 6 usos.</v>
          </cell>
        </row>
        <row r="32">
          <cell r="A32" t="str">
            <v>Formaleta sumidero tipo A y tipo B</v>
          </cell>
        </row>
        <row r="33">
          <cell r="A33" t="str">
            <v>Formleta metalica completa para colum de diam 0,50m.</v>
          </cell>
        </row>
        <row r="34">
          <cell r="A34" t="str">
            <v>Gato tensor</v>
          </cell>
        </row>
        <row r="35">
          <cell r="A35" t="str">
            <v>grata 6"</v>
          </cell>
        </row>
        <row r="36">
          <cell r="A36" t="str">
            <v>Manguera para riego 1/2"</v>
          </cell>
        </row>
        <row r="37">
          <cell r="A37" t="str">
            <v>Manometro en glicerina de  0 a 200 psi</v>
          </cell>
        </row>
        <row r="38">
          <cell r="A38" t="str">
            <v>Moldes</v>
          </cell>
        </row>
        <row r="39">
          <cell r="A39" t="str">
            <v>Molinete</v>
          </cell>
        </row>
        <row r="40">
          <cell r="A40" t="str">
            <v>Montacargas de Cap. 2.5 Ton. + operador y comb.</v>
          </cell>
        </row>
        <row r="41">
          <cell r="A41" t="str">
            <v>Motobomba electrica 2" sumergible</v>
          </cell>
        </row>
        <row r="42">
          <cell r="A42" t="str">
            <v>Motobomba electrica 2" superficie</v>
          </cell>
        </row>
        <row r="43">
          <cell r="A43" t="str">
            <v>Motosierra a gasolina + gasolina</v>
          </cell>
        </row>
        <row r="44">
          <cell r="A44" t="str">
            <v>Nivel de presicion gko-aegk-1,AL3</v>
          </cell>
        </row>
        <row r="45">
          <cell r="A45" t="str">
            <v>Pertiga Metálica</v>
          </cell>
        </row>
        <row r="46">
          <cell r="A46" t="str">
            <v>Planchon con grua</v>
          </cell>
        </row>
        <row r="47">
          <cell r="A47" t="str">
            <v>Pluma grua giratoria de 250 kg 30-60m.</v>
          </cell>
        </row>
        <row r="48">
          <cell r="A48" t="str">
            <v xml:space="preserve">Psador para cuña </v>
          </cell>
        </row>
        <row r="49">
          <cell r="A49" t="str">
            <v>Pulidora de pisos duros de 6 piedras</v>
          </cell>
        </row>
        <row r="50">
          <cell r="A50" t="str">
            <v>Pulidora manual electrica</v>
          </cell>
        </row>
        <row r="51">
          <cell r="A51" t="str">
            <v>Retroexcavadora</v>
          </cell>
        </row>
        <row r="52">
          <cell r="A52" t="str">
            <v>Rueda para andamio (Alquiler/d¡a)</v>
          </cell>
        </row>
        <row r="53">
          <cell r="A53" t="str">
            <v>Seccion completa de andamio (1,2-1,5)x1,5m. + 4 ruedas</v>
          </cell>
        </row>
        <row r="54">
          <cell r="A54" t="str">
            <v>Seccion completa de andamio 1.2 x 1.5 m.</v>
          </cell>
        </row>
        <row r="55">
          <cell r="A55" t="str">
            <v>Soldador electrico Lincoln AC 225</v>
          </cell>
        </row>
        <row r="56">
          <cell r="A56" t="str">
            <v>Soldador Electrico MILLER XMT CC/W 300 AMP.</v>
          </cell>
        </row>
        <row r="57">
          <cell r="A57" t="str">
            <v>Soplete Lanza llamas a gas + cilindro de 14.4 onz.</v>
          </cell>
        </row>
        <row r="58">
          <cell r="A58" t="str">
            <v>Tabla madera comun de 1,7cm x 0,20 cm x2,80 m.</v>
          </cell>
        </row>
        <row r="59">
          <cell r="A59" t="str">
            <v>Taco madera de 3.0m</v>
          </cell>
        </row>
        <row r="60">
          <cell r="A60" t="str">
            <v>Taco metalico de 2.8m</v>
          </cell>
        </row>
        <row r="61">
          <cell r="A61" t="str">
            <v>Taco metalico extra largo hasta 5,50 m. PTS</v>
          </cell>
        </row>
        <row r="62">
          <cell r="A62" t="str">
            <v>Taco metalico extralargo de 4.50 m.hasta 5,50 m.</v>
          </cell>
        </row>
        <row r="63">
          <cell r="A63" t="str">
            <v>Taco metalico largo de 2,10 a 3,00 m.</v>
          </cell>
        </row>
        <row r="64">
          <cell r="A64" t="str">
            <v>Taco metalico mediano largo hasta 4,50 m.</v>
          </cell>
        </row>
        <row r="65">
          <cell r="A65" t="str">
            <v>Taladro rotopercutor 3/4"</v>
          </cell>
        </row>
        <row r="66">
          <cell r="A66" t="str">
            <v>Tapa ciega</v>
          </cell>
        </row>
        <row r="67">
          <cell r="A67" t="str">
            <v>Tapa valvula con caja de concreto</v>
          </cell>
        </row>
        <row r="68">
          <cell r="A68" t="str">
            <v>Tapaclip para bandeja 20cms</v>
          </cell>
        </row>
        <row r="69">
          <cell r="A69" t="str">
            <v>Telera de 0,45 x 1,35 m.</v>
          </cell>
        </row>
        <row r="70">
          <cell r="A70" t="str">
            <v>Telera de 0,90 x 1,35 m.</v>
          </cell>
        </row>
        <row r="71">
          <cell r="A71" t="str">
            <v>Transito Kern Dkm-1</v>
          </cell>
        </row>
        <row r="72">
          <cell r="A72" t="str">
            <v>Trifor 5 toneladas</v>
          </cell>
        </row>
        <row r="73">
          <cell r="A73" t="str">
            <v>Vibrador de concreto (mikasa), electrico a  110v (alquiler)</v>
          </cell>
        </row>
        <row r="74">
          <cell r="A74" t="str">
            <v>Viga metalica de 3 m.</v>
          </cell>
        </row>
        <row r="75">
          <cell r="A75" t="str">
            <v>Bomba para concreto (argos)</v>
          </cell>
        </row>
        <row r="76">
          <cell r="A76" t="str">
            <v>Bomba para concreto (cemex)</v>
          </cell>
        </row>
        <row r="77">
          <cell r="A77" t="str">
            <v>Disco de corte fibro cemento 6 dientes</v>
          </cell>
        </row>
        <row r="78">
          <cell r="A78" t="str">
            <v>disco diamantado  7" turbo</v>
          </cell>
        </row>
        <row r="79">
          <cell r="A79" t="str">
            <v>Guadañadora</v>
          </cell>
        </row>
      </sheetData>
      <sheetData sheetId="6">
        <row r="2">
          <cell r="A2" t="str">
            <v>- Ninguno -</v>
          </cell>
        </row>
        <row r="3">
          <cell r="A3" t="str">
            <v>Cargue (maquina) -transp-botada.</v>
          </cell>
        </row>
        <row r="4">
          <cell r="A4" t="str">
            <v>Cargue (Paleros)-transp-botada.</v>
          </cell>
        </row>
        <row r="5">
          <cell r="A5" t="str">
            <v>Cargue, transporte y botada o almacenamiento en bodega.</v>
          </cell>
        </row>
        <row r="6">
          <cell r="A6" t="str">
            <v>Certificación de los puntos de datos cat 6</v>
          </cell>
        </row>
        <row r="7">
          <cell r="A7" t="str">
            <v>Certificacion del cable de fibra optica</v>
          </cell>
        </row>
        <row r="8">
          <cell r="A8" t="str">
            <v>Certificacion del cable utp.</v>
          </cell>
        </row>
        <row r="9">
          <cell r="A9" t="str">
            <v>Certificación RETIE</v>
          </cell>
        </row>
        <row r="10">
          <cell r="A10" t="str">
            <v>Derechos botadero</v>
          </cell>
        </row>
        <row r="11">
          <cell r="A11" t="str">
            <v>Elaboracion de Planos red de Gas y legalizacion</v>
          </cell>
        </row>
        <row r="12">
          <cell r="A12" t="str">
            <v>Programacion software</v>
          </cell>
        </row>
        <row r="13">
          <cell r="A13" t="str">
            <v>Protocalizacion y tramites EPM</v>
          </cell>
        </row>
        <row r="14">
          <cell r="A14" t="str">
            <v>Transp malla eslabonada  reintegros</v>
          </cell>
        </row>
        <row r="15">
          <cell r="A15" t="str">
            <v>Transp mat vent alum diametro 1,20 m.</v>
          </cell>
        </row>
        <row r="16">
          <cell r="A16" t="str">
            <v>Transp sanitario reintegros</v>
          </cell>
        </row>
        <row r="17">
          <cell r="A17" t="str">
            <v>Transporte aula prefabricada</v>
          </cell>
        </row>
        <row r="18">
          <cell r="A18" t="str">
            <v>Transporte bloque interno</v>
          </cell>
        </row>
        <row r="19">
          <cell r="A19" t="str">
            <v>Transporte cordon prefabricado</v>
          </cell>
        </row>
        <row r="20">
          <cell r="A20" t="str">
            <v>Transporte de acero</v>
          </cell>
        </row>
        <row r="21">
          <cell r="A21" t="str">
            <v>Transporte de Arbol h= 3.00 m.</v>
          </cell>
        </row>
        <row r="22">
          <cell r="A22" t="str">
            <v xml:space="preserve">Transporte externo bloque </v>
          </cell>
        </row>
        <row r="23">
          <cell r="A23" t="str">
            <v>Transporte externo bloque de 0,10</v>
          </cell>
        </row>
        <row r="24">
          <cell r="A24" t="str">
            <v>Transporte insulux</v>
          </cell>
        </row>
        <row r="25">
          <cell r="A25" t="str">
            <v>Transporte interno</v>
          </cell>
        </row>
        <row r="26">
          <cell r="A26" t="str">
            <v>Transporte interno acero</v>
          </cell>
        </row>
        <row r="27">
          <cell r="A27" t="str">
            <v>Transporte interno adobe de 0,10</v>
          </cell>
        </row>
        <row r="28">
          <cell r="A28" t="str">
            <v>Transporte interno adobe de 0,15</v>
          </cell>
        </row>
        <row r="29">
          <cell r="A29" t="str">
            <v xml:space="preserve">Transporte interno bloque </v>
          </cell>
        </row>
        <row r="30">
          <cell r="A30" t="str">
            <v xml:space="preserve">Transporte interno concreto </v>
          </cell>
        </row>
        <row r="31">
          <cell r="A31" t="str">
            <v>Transporte interno material</v>
          </cell>
        </row>
        <row r="32">
          <cell r="A32" t="str">
            <v>Transporte interno material para columnas circ</v>
          </cell>
        </row>
        <row r="33">
          <cell r="A33" t="str">
            <v xml:space="preserve">Transporte interno materiales </v>
          </cell>
        </row>
        <row r="34">
          <cell r="A34" t="str">
            <v>transporte interno mueble lab torre + dos mesas</v>
          </cell>
        </row>
        <row r="35">
          <cell r="A35" t="str">
            <v>Transporte interno P vidrieera de 2,15 m. x 2,15 m.</v>
          </cell>
        </row>
        <row r="36">
          <cell r="A36" t="str">
            <v>Transporte juego integrado de mucrofutbol y baloncesto</v>
          </cell>
        </row>
        <row r="37">
          <cell r="A37" t="str">
            <v>Transporte lagrimal prefabricado para muro 20</v>
          </cell>
        </row>
        <row r="38">
          <cell r="A38" t="str">
            <v>transporte madera pino patula de 4"</v>
          </cell>
        </row>
        <row r="39">
          <cell r="A39" t="str">
            <v>Transporte malla ojo 5 C. 10</v>
          </cell>
        </row>
        <row r="40">
          <cell r="A40" t="str">
            <v>Transporte material electrico</v>
          </cell>
        </row>
        <row r="41">
          <cell r="A41" t="str">
            <v>Transporte material sobrante</v>
          </cell>
        </row>
        <row r="42">
          <cell r="A42" t="str">
            <v>Transporte material techo x m2 (alfardas+tablilla+manto+tela)</v>
          </cell>
        </row>
        <row r="43">
          <cell r="A43" t="str">
            <v>Transporte meson en acero inoxidable</v>
          </cell>
        </row>
        <row r="44">
          <cell r="A44" t="str">
            <v xml:space="preserve">Transporte mezcla asfaltica </v>
          </cell>
        </row>
        <row r="45">
          <cell r="A45" t="str">
            <v>Transporte mueble lab torre+dos mesas</v>
          </cell>
        </row>
        <row r="46">
          <cell r="A46" t="str">
            <v>transporte pasamanos metalico</v>
          </cell>
        </row>
        <row r="47">
          <cell r="A47" t="str">
            <v xml:space="preserve">Transporte puerta </v>
          </cell>
        </row>
        <row r="48">
          <cell r="A48" t="str">
            <v>Transporte puerta item 9,11,6/9,11,7</v>
          </cell>
        </row>
        <row r="49">
          <cell r="A49" t="str">
            <v>Transporte puerta reja de 1,30x2,80</v>
          </cell>
        </row>
        <row r="50">
          <cell r="A50" t="str">
            <v>Transporte reja en platina de 11/2" x 3/16"</v>
          </cell>
        </row>
        <row r="51">
          <cell r="A51" t="str">
            <v>Transporte reja item 9,11,4</v>
          </cell>
        </row>
        <row r="52">
          <cell r="A52" t="str">
            <v>Transporte reja item 9,11,5</v>
          </cell>
        </row>
        <row r="53">
          <cell r="A53" t="str">
            <v>Transporte sanitarios y lav</v>
          </cell>
        </row>
        <row r="54">
          <cell r="A54" t="str">
            <v>Transporte subbase y/o base granualr</v>
          </cell>
        </row>
        <row r="55">
          <cell r="A55" t="str">
            <v>Transporte teja acrilica</v>
          </cell>
        </row>
        <row r="56">
          <cell r="A56" t="str">
            <v>Transporte teja eternit</v>
          </cell>
        </row>
        <row r="57">
          <cell r="A57" t="str">
            <v>Transporte teja sandwich</v>
          </cell>
        </row>
        <row r="58">
          <cell r="A58" t="str">
            <v>Transporte tejas termoacustica</v>
          </cell>
        </row>
        <row r="59">
          <cell r="A59" t="str">
            <v>transporte tuberia PVC_ P de 6"</v>
          </cell>
        </row>
        <row r="60">
          <cell r="A60" t="str">
            <v>Transportes material para 1 m2 de drywalla</v>
          </cell>
        </row>
        <row r="61">
          <cell r="A61" t="str">
            <v>Transporte interno meson en acero</v>
          </cell>
        </row>
        <row r="62">
          <cell r="A62" t="str">
            <v>Transporte herraje trampa de grasas</v>
          </cell>
        </row>
        <row r="63">
          <cell r="A63" t="str">
            <v>Transporte interno gabinete acero</v>
          </cell>
        </row>
        <row r="64">
          <cell r="A64" t="str">
            <v>Transporte interno mesa aramrio con puertas</v>
          </cell>
        </row>
        <row r="65">
          <cell r="A65" t="str">
            <v>Transporte externo policarbonato + conectores+perfil + silic</v>
          </cell>
        </row>
        <row r="66">
          <cell r="A66" t="str">
            <v>Transporte interno policarbonato + conectores+perfil + silic</v>
          </cell>
        </row>
        <row r="67">
          <cell r="A67" t="str">
            <v>Transporte zocalo + acces + elent fij zocalo pvc</v>
          </cell>
        </row>
        <row r="68">
          <cell r="A68" t="str">
            <v>Transporte tuberia filtro de 4"</v>
          </cell>
        </row>
        <row r="69">
          <cell r="A69" t="str">
            <v>Transporte parque fortaleza</v>
          </cell>
        </row>
        <row r="70">
          <cell r="A70" t="str">
            <v>Trasporte parque laberinto</v>
          </cell>
        </row>
      </sheetData>
      <sheetData sheetId="7" refreshError="1"/>
      <sheetData sheetId="8" refreshError="1"/>
      <sheetData sheetId="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sheetName val="APU"/>
      <sheetName val="Materiales"/>
      <sheetName val="Mano de Obra"/>
      <sheetName val="Herramienta"/>
      <sheetName val="Equipos"/>
      <sheetName val="Otros"/>
      <sheetName val="Manual"/>
      <sheetName val="Formato"/>
      <sheetName val="Hoja1"/>
    </sheetNames>
    <sheetDataSet>
      <sheetData sheetId="0"/>
      <sheetData sheetId="1"/>
      <sheetData sheetId="2">
        <row r="2">
          <cell r="A2" t="str">
            <v>- Ninguno -</v>
          </cell>
        </row>
        <row r="3">
          <cell r="A3" t="str">
            <v>Abasto metalico para lavaplatos/lavamanos</v>
          </cell>
        </row>
        <row r="4">
          <cell r="A4" t="str">
            <v>Abasto metalico para sanitario</v>
          </cell>
        </row>
        <row r="5">
          <cell r="A5" t="str">
            <v>Abrazadera de 1 1/2" para tubo apretado+tornillos</v>
          </cell>
        </row>
        <row r="6">
          <cell r="A6" t="str">
            <v>Abrazadera de 2 1/2" para tubo apretado+tornillos</v>
          </cell>
        </row>
        <row r="7">
          <cell r="A7" t="str">
            <v>Abrazadera de 2" para tubo apretado+tornillos</v>
          </cell>
        </row>
        <row r="8">
          <cell r="A8" t="str">
            <v>Abrazadera de 3" para tubo apretado+tornillos</v>
          </cell>
        </row>
        <row r="9">
          <cell r="A9" t="str">
            <v>Abrazadera para Bajantes PVC-S de d= 3" + tornillos</v>
          </cell>
        </row>
        <row r="10">
          <cell r="A10" t="str">
            <v>Abrazadera para Bajantes PVC-S de d= 4" + tornillos</v>
          </cell>
        </row>
        <row r="11">
          <cell r="A11" t="str">
            <v>Abrazadera tipo orquilla para tubo de 1 1/2"+tornillos</v>
          </cell>
        </row>
        <row r="12">
          <cell r="A12" t="str">
            <v>Acces point WAP4000</v>
          </cell>
        </row>
        <row r="13">
          <cell r="A13" t="str">
            <v>Acces point WAP4033</v>
          </cell>
        </row>
        <row r="14">
          <cell r="A14" t="str">
            <v>Accesorios aluminio</v>
          </cell>
        </row>
        <row r="15">
          <cell r="A15" t="str">
            <v>Acero 4200kg/cm2, suministro, corte, figuracion e instalacion</v>
          </cell>
        </row>
        <row r="16">
          <cell r="A16" t="str">
            <v>Acero en Elementos Estructurales</v>
          </cell>
        </row>
        <row r="17">
          <cell r="A17" t="str">
            <v>acero para estructural PHR</v>
          </cell>
        </row>
        <row r="18">
          <cell r="A18" t="str">
            <v>Acero refuerzo G-60 figurado</v>
          </cell>
        </row>
        <row r="19">
          <cell r="A19" t="str">
            <v>Acero refuerzo G-60 sin figurar</v>
          </cell>
        </row>
        <row r="20">
          <cell r="A20" t="str">
            <v>Acero refuerzo sin figurar*</v>
          </cell>
        </row>
        <row r="21">
          <cell r="A21" t="str">
            <v>Acido nitrico</v>
          </cell>
        </row>
        <row r="22">
          <cell r="A22" t="str">
            <v>Acido nitrico x 200 litros</v>
          </cell>
        </row>
        <row r="23">
          <cell r="A23" t="str">
            <v>Acondicionador de Superficie Novafort x 250cc. - Pavco o equivalente.</v>
          </cell>
        </row>
        <row r="24">
          <cell r="A24" t="str">
            <v>Acondicionador de superficies Tipo Wash Primer o equivalente</v>
          </cell>
        </row>
        <row r="25">
          <cell r="A25" t="str">
            <v>Acondicionador de voltaje 10 KW monofasico</v>
          </cell>
        </row>
        <row r="26">
          <cell r="A26" t="str">
            <v>Acondicionador de voltaje trabajo pesado de 10KVA trifasico</v>
          </cell>
        </row>
        <row r="27">
          <cell r="A27" t="str">
            <v>Adaptador EMT 1"</v>
          </cell>
        </row>
        <row r="28">
          <cell r="A28" t="str">
            <v>Adaptador EMT 1/2"</v>
          </cell>
        </row>
        <row r="29">
          <cell r="A29" t="str">
            <v>Adaptador EMT 1-1/2"</v>
          </cell>
        </row>
        <row r="30">
          <cell r="A30" t="str">
            <v>Adaptador EMT 2"</v>
          </cell>
        </row>
        <row r="31">
          <cell r="A31" t="str">
            <v>Adaptador EMT 3/4"</v>
          </cell>
        </row>
        <row r="32">
          <cell r="A32" t="str">
            <v>Adaptador hembra de Cobre, d= 1"</v>
          </cell>
        </row>
        <row r="33">
          <cell r="A33" t="str">
            <v>Adaptador hembra de Cobre, d= 1/2".</v>
          </cell>
        </row>
        <row r="34">
          <cell r="A34" t="str">
            <v>Adaptador hembra de Cobre, d= 3/4".</v>
          </cell>
        </row>
        <row r="35">
          <cell r="A35" t="str">
            <v>Adaptador hembra PVC-P d= 1/2" - Pavco o equivalente.</v>
          </cell>
        </row>
        <row r="36">
          <cell r="A36" t="str">
            <v>Adaptador macho en cobre de 1"</v>
          </cell>
        </row>
        <row r="37">
          <cell r="A37" t="str">
            <v>Adaptador macho en cobre de 1/2"</v>
          </cell>
        </row>
        <row r="38">
          <cell r="A38" t="str">
            <v>Adaptador macho en cobre de 11/2"</v>
          </cell>
        </row>
        <row r="39">
          <cell r="A39" t="str">
            <v>Adaptador macho en cobre de 3/4"</v>
          </cell>
        </row>
        <row r="40">
          <cell r="A40" t="str">
            <v>Adaptador macho PVC-P d= 1 1/2"</v>
          </cell>
        </row>
        <row r="41">
          <cell r="A41" t="str">
            <v>Adaptador macho PVC-P d= 1"</v>
          </cell>
        </row>
        <row r="42">
          <cell r="A42" t="str">
            <v>Adaptador macho PVC-P d= 1/2"</v>
          </cell>
        </row>
        <row r="43">
          <cell r="A43" t="str">
            <v>Adaptador macho PVC-P d= 2 1/2"</v>
          </cell>
        </row>
        <row r="44">
          <cell r="A44" t="str">
            <v>Adaptador macho PVC-P d= 3"</v>
          </cell>
        </row>
        <row r="45">
          <cell r="A45" t="str">
            <v>Adaptador macho PVC-P d= 3/4"</v>
          </cell>
        </row>
        <row r="46">
          <cell r="A46" t="str">
            <v xml:space="preserve">Adaptador macho PVC-P Ø= 2 ½" </v>
          </cell>
        </row>
        <row r="47">
          <cell r="A47" t="str">
            <v xml:space="preserve">Adaptador macho PVC-P Ø= 2" </v>
          </cell>
        </row>
        <row r="48">
          <cell r="A48" t="str">
            <v>Adaptador PVC  1"</v>
          </cell>
        </row>
        <row r="49">
          <cell r="A49" t="str">
            <v>Adaptador PVC  1/2"</v>
          </cell>
        </row>
        <row r="50">
          <cell r="A50" t="str">
            <v>Adaptador PVC  1-1/2"</v>
          </cell>
        </row>
        <row r="51">
          <cell r="A51" t="str">
            <v>Adaptador PVC  2"</v>
          </cell>
        </row>
        <row r="52">
          <cell r="A52" t="str">
            <v>Adaptador PVC  3"</v>
          </cell>
        </row>
        <row r="53">
          <cell r="A53" t="str">
            <v>Adaptador PVC  3/4"</v>
          </cell>
        </row>
        <row r="54">
          <cell r="A54" t="str">
            <v>Adaptador PVC 1- 1/4"</v>
          </cell>
        </row>
        <row r="55">
          <cell r="A55" t="str">
            <v>Adercril (0,75 kg por cada m2 de e= 0,02/0,025 m.)</v>
          </cell>
        </row>
        <row r="56">
          <cell r="A56" t="str">
            <v>Adexivo epoxico (sikadur 31 AD)</v>
          </cell>
        </row>
        <row r="57">
          <cell r="A57" t="str">
            <v>Adhesivo ceramico Pegacor gris - Corona</v>
          </cell>
        </row>
        <row r="58">
          <cell r="A58" t="str">
            <v>Adhesivo Novafort x 310 ml. - Pavco o equivalente.</v>
          </cell>
        </row>
        <row r="59">
          <cell r="A59" t="str">
            <v>Adobe 10 x 20 x 40</v>
          </cell>
        </row>
        <row r="60">
          <cell r="A60" t="str">
            <v>Adobe 15 x 20 x 40</v>
          </cell>
        </row>
        <row r="61">
          <cell r="A61" t="str">
            <v>Adoquin color Amarillo, fuego, blanco arena 20*20*6</v>
          </cell>
        </row>
        <row r="62">
          <cell r="A62" t="str">
            <v>Adoquin cuadrado gris de 20x20x6 cm.</v>
          </cell>
        </row>
        <row r="63">
          <cell r="A63" t="str">
            <v>Adoquin rectangular amarillo de 20x10x6 cm.</v>
          </cell>
        </row>
        <row r="64">
          <cell r="A64" t="str">
            <v>Adoquin rectangular amarillo de 20x10x8 cm.</v>
          </cell>
        </row>
        <row r="65">
          <cell r="A65" t="str">
            <v>Adoquin rectangular gris de 20x10x6 cm.</v>
          </cell>
        </row>
        <row r="66">
          <cell r="A66" t="str">
            <v>Adoquin rectangular gris de 20x10x8 cm.</v>
          </cell>
        </row>
        <row r="67">
          <cell r="A67" t="str">
            <v>Adoquin tactil guia o alerta 20 x 20 x 6. Color amarilla</v>
          </cell>
        </row>
        <row r="68">
          <cell r="A68" t="str">
            <v>Adoquin tactil guia o alerta 20 x 20 x 6. Color gris.</v>
          </cell>
        </row>
        <row r="69">
          <cell r="A69" t="str">
            <v>Alambre de puas</v>
          </cell>
        </row>
        <row r="70">
          <cell r="A70" t="str">
            <v>Alambre galv C. 12</v>
          </cell>
        </row>
        <row r="71">
          <cell r="A71" t="str">
            <v>Alambre galvanizado C. 13 para amarre gaviones</v>
          </cell>
        </row>
        <row r="72">
          <cell r="A72" t="str">
            <v>Alambre No 10 AWG-CU-THHN/THWN-90ºC</v>
          </cell>
        </row>
        <row r="73">
          <cell r="A73" t="str">
            <v>Alambre No 12 AWG-CU-THHN/THWN-90 ºC</v>
          </cell>
        </row>
        <row r="74">
          <cell r="A74" t="str">
            <v>Alambre recocido C 12</v>
          </cell>
        </row>
        <row r="75">
          <cell r="A75" t="str">
            <v>Alambron  de aleacion de aluminio, silicio 8mm 50mm2</v>
          </cell>
        </row>
        <row r="76">
          <cell r="A76" t="str">
            <v>Alcorque maint de 40 (interno)</v>
          </cell>
        </row>
        <row r="77">
          <cell r="A77" t="str">
            <v>Alcorque prefabricado esquinero de 40cm</v>
          </cell>
        </row>
        <row r="78">
          <cell r="A78" t="str">
            <v>Alfaboquilla</v>
          </cell>
        </row>
        <row r="79">
          <cell r="A79" t="str">
            <v>Alfalisto o fijamix</v>
          </cell>
        </row>
        <row r="80">
          <cell r="A80" t="str">
            <v xml:space="preserve">Alfarda 21/2" x 6 comercial </v>
          </cell>
        </row>
        <row r="81">
          <cell r="A81" t="str">
            <v>Alfombra modular 50x50xreferencia 1 st avenue color camel numero 8148</v>
          </cell>
        </row>
        <row r="82">
          <cell r="A82" t="str">
            <v>Amarres teja Ajota</v>
          </cell>
        </row>
        <row r="83">
          <cell r="A83" t="str">
            <v>Amarres teja eternit</v>
          </cell>
        </row>
        <row r="84">
          <cell r="A84" t="str">
            <v>Amarres teja termoacustica</v>
          </cell>
        </row>
        <row r="85">
          <cell r="A85" t="str">
            <v>Amarres y costales de fique para siembra y transplante de árboles</v>
          </cell>
        </row>
        <row r="86">
          <cell r="A86" t="str">
            <v>Amplificador 270 W a 70/100v x 2, 270 W a 4 Ohmios x 2, 135 W a 8 ohmios x 2. Filtros hi-pass en 50 Hz, o 300Hz.</v>
          </cell>
        </row>
        <row r="87">
          <cell r="A87" t="str">
            <v>Amplificador de Potencia, para red de sonido de 1.600-WTS - RMS.</v>
          </cell>
        </row>
        <row r="88">
          <cell r="A88" t="str">
            <v>Anclaje argolla de 1/2" x 3"</v>
          </cell>
        </row>
        <row r="89">
          <cell r="A89" t="str">
            <v>Anclaje Cuña de expansión de 1/2" x 3 3/4"</v>
          </cell>
        </row>
        <row r="90">
          <cell r="A90" t="str">
            <v>Anclaje epoxico RE500 de 1/2" para refuerzo de d=5/8" profundidad=0,15 m.</v>
          </cell>
        </row>
        <row r="91">
          <cell r="A91" t="str">
            <v>Anclaje para PTS en losa de STEELDECK</v>
          </cell>
        </row>
        <row r="92">
          <cell r="A92" t="str">
            <v>Angulo de 1 1/2" x 3/16"</v>
          </cell>
        </row>
        <row r="93">
          <cell r="A93" t="str">
            <v>Angulo de 1" x 1/8"</v>
          </cell>
        </row>
        <row r="94">
          <cell r="A94" t="str">
            <v>Angulo de 1" x3,16"</v>
          </cell>
        </row>
        <row r="95">
          <cell r="A95" t="str">
            <v>Angulo de 11/4" x 3/16"</v>
          </cell>
        </row>
        <row r="96">
          <cell r="A96" t="str">
            <v>Angulo de 2" x 3/16"</v>
          </cell>
        </row>
        <row r="97">
          <cell r="A97" t="str">
            <v>Angulo de cuelga</v>
          </cell>
        </row>
        <row r="98">
          <cell r="A98" t="str">
            <v>Angulo metalico de 2" x 1/4"</v>
          </cell>
        </row>
        <row r="99">
          <cell r="A99" t="str">
            <v>Angulo metalico de 4"x4"x3/8"</v>
          </cell>
        </row>
        <row r="100">
          <cell r="A100" t="str">
            <v>Angulo perimetral calibre 26, longitud 2.44 m,  para cielo raso en Drywall</v>
          </cell>
        </row>
        <row r="101">
          <cell r="A101" t="str">
            <v>Angulo sup de 11/2" x 11/2" x 1/8"</v>
          </cell>
        </row>
        <row r="102">
          <cell r="A102" t="str">
            <v>Arbol Guayacan de H= 3.00 m.</v>
          </cell>
        </row>
        <row r="103">
          <cell r="A103" t="str">
            <v>Arena de cuarzo 12-20 con transporte</v>
          </cell>
        </row>
        <row r="104">
          <cell r="A104" t="str">
            <v>Arena de pega con transporte</v>
          </cell>
        </row>
        <row r="105">
          <cell r="A105" t="str">
            <v>Arena de revoque con transporte</v>
          </cell>
        </row>
        <row r="106">
          <cell r="A106" t="str">
            <v>Arena fina de concreto y mortero +  transporte</v>
          </cell>
        </row>
        <row r="107">
          <cell r="A107" t="str">
            <v xml:space="preserve">Arenilla con transporte </v>
          </cell>
        </row>
        <row r="108">
          <cell r="A108" t="str">
            <v>Arenon chino</v>
          </cell>
        </row>
        <row r="109">
          <cell r="A109" t="str">
            <v>Aula prefabricada todo costo</v>
          </cell>
        </row>
        <row r="110">
          <cell r="A110" t="str">
            <v>Aviso acralico abierto-cerrado para gas</v>
          </cell>
        </row>
        <row r="111">
          <cell r="A111" t="str">
            <v>Aviso acrilico para regulacion de gas</v>
          </cell>
        </row>
        <row r="112">
          <cell r="A112" t="str">
            <v>Aviso en acero inoxidable 304</v>
          </cell>
        </row>
        <row r="113">
          <cell r="A113" t="str">
            <v>Bafle de 5"- 15/20-Wts en linea  RMS, Con identificacion del cable polarizado y con TAPS de impedancia.       o s</v>
          </cell>
        </row>
        <row r="114">
          <cell r="A114" t="str">
            <v>Baldosa de Grano Monocapa fondo crema T-1-2-C, de 30x30 cm e= 2 cm.</v>
          </cell>
        </row>
        <row r="115">
          <cell r="A115" t="str">
            <v>Baldosa en grano tipo chocolatiana de 30 x 30 cm.</v>
          </cell>
        </row>
        <row r="116">
          <cell r="A116" t="str">
            <v>Baldosa grano trani 1-2 roca</v>
          </cell>
        </row>
        <row r="117">
          <cell r="A117" t="str">
            <v>Baldosa Monocapa en Grano Lavado Travertino No 1-2, Fondo Crema, de 30x30 cm e= 2 cm.</v>
          </cell>
        </row>
        <row r="118">
          <cell r="A118" t="str">
            <v xml:space="preserve">Baldosa monocolor 25 x25 </v>
          </cell>
        </row>
        <row r="119">
          <cell r="A119" t="str">
            <v>Baldosin tipo Corona 25 x 25 cm</v>
          </cell>
        </row>
        <row r="120">
          <cell r="A120" t="str">
            <v>Banca tipo Socoda o equivalente con espaldar en tuberia 2" Cal 16 acero inoxidable, soporte lamina col rolle y acero inoxidable</v>
          </cell>
        </row>
        <row r="121">
          <cell r="A121" t="str">
            <v>Bandeja de equipos para rack 34</v>
          </cell>
        </row>
        <row r="122">
          <cell r="A122" t="str">
            <v>Bandeja para cable de fibra</v>
          </cell>
        </row>
        <row r="123">
          <cell r="A123" t="str">
            <v>Bandeja portacable de 20X8 CMS</v>
          </cell>
        </row>
        <row r="124">
          <cell r="A124" t="str">
            <v>Barniz</v>
          </cell>
        </row>
        <row r="125">
          <cell r="A125" t="str">
            <v>Barra discapacitados de 18" acero inox de 11/4"</v>
          </cell>
        </row>
        <row r="126">
          <cell r="A126" t="str">
            <v>Barra discapacitados de 30" acero inox de 11/4"</v>
          </cell>
        </row>
        <row r="127">
          <cell r="A127" t="str">
            <v>Barra discapacitados de L = 150 mm. En  acero inox de 11/4"</v>
          </cell>
        </row>
        <row r="128">
          <cell r="A128" t="str">
            <v>Barra para discapacitados en acero inoxidable L=0.6 m x 1/4"</v>
          </cell>
        </row>
        <row r="129">
          <cell r="A129" t="str">
            <v>Barrade puesta a tierra</v>
          </cell>
        </row>
        <row r="130">
          <cell r="A130" t="str">
            <v>Base anticorrosiva y adherente</v>
          </cell>
        </row>
        <row r="131">
          <cell r="A131" t="str">
            <v>Base anticorrosiva y adherente</v>
          </cell>
        </row>
        <row r="132">
          <cell r="A132" t="str">
            <v>Base de concreto 80x40x30 cm</v>
          </cell>
        </row>
        <row r="133">
          <cell r="A133" t="str">
            <v>Base Granular con transporte</v>
          </cell>
        </row>
        <row r="134">
          <cell r="A134" t="str">
            <v>Base granular Tmax 11/2"</v>
          </cell>
        </row>
        <row r="135">
          <cell r="A135" t="str">
            <v>Base para microfono tripode c/boom</v>
          </cell>
        </row>
        <row r="136">
          <cell r="A136" t="str">
            <v>Base Wash primer (1/2 galon)</v>
          </cell>
        </row>
        <row r="137">
          <cell r="A137" t="str">
            <v>Bateria 12v - 7 ah</v>
          </cell>
        </row>
        <row r="138">
          <cell r="A138" t="str">
            <v>Bisagra metalica trabajo pesado en platina  de 4" x1"</v>
          </cell>
        </row>
        <row r="139">
          <cell r="A139" t="str">
            <v>Bisagra metalica trabajo pesado en platina  de 4" x11/2"x3/16"</v>
          </cell>
        </row>
        <row r="140">
          <cell r="A140" t="str">
            <v>Bisagra tambor</v>
          </cell>
        </row>
        <row r="141">
          <cell r="A141" t="str">
            <v>Bloque 20x20x40 R13 2 Perforaciones</v>
          </cell>
        </row>
        <row r="142">
          <cell r="A142" t="str">
            <v>Bloque 20x20x40 R13 2P</v>
          </cell>
        </row>
        <row r="143">
          <cell r="A143" t="str">
            <v>Bloque de concreto catalan color blanco de 10x15x30. Incluye transporte hasta la obra</v>
          </cell>
        </row>
        <row r="144">
          <cell r="A144" t="str">
            <v>Bloque de concreto R-10 Mpa (2p intermedio) de 0,15 x 0,20 x 0,40 m.</v>
          </cell>
        </row>
        <row r="145">
          <cell r="A145" t="str">
            <v>Bloque de concreto R-10 Mpa (3p intermedio) de 0,10 x 0,20 x 0,40 m.</v>
          </cell>
        </row>
        <row r="146">
          <cell r="A146" t="str">
            <v>Bloque de concreto R-10 Mpa (3p intermedio) de 0,20 x 0,20 x 0,40 m.</v>
          </cell>
        </row>
        <row r="147">
          <cell r="A147" t="str">
            <v>Bloque de concreto R-13 Mpa (2p intermedio) de 0,15 x 0,20 x 0,40 m.</v>
          </cell>
        </row>
        <row r="148">
          <cell r="A148" t="str">
            <v>Bloque de concreto R-8 Mpa (3p intermedio) de 0,10 x 0,20 x 0,40 m.</v>
          </cell>
        </row>
        <row r="149">
          <cell r="A149" t="str">
            <v>Bloque ecologico gramoquin 16x16x8</v>
          </cell>
        </row>
        <row r="150">
          <cell r="A150" t="str">
            <v>Bloque insulux dekora traslucido</v>
          </cell>
        </row>
        <row r="151">
          <cell r="A151" t="str">
            <v>Bloque terminal Doble para procesamiento de señal digital fantasma. ( Incluye fuente de 24 VDC, 10 filtros de entrada)</v>
          </cell>
        </row>
        <row r="152">
          <cell r="A152" t="str">
            <v>Bloque terminal Salidas balanceadas Doble para procesamiento digital de señal. ( Incluye fuente de 24 VDC, 10 filtros</v>
          </cell>
        </row>
        <row r="153">
          <cell r="A153" t="str">
            <v>Bombeo Concreto</v>
          </cell>
        </row>
        <row r="154">
          <cell r="A154" t="str">
            <v>Bombilla ahorradora 20W</v>
          </cell>
        </row>
        <row r="155">
          <cell r="A155" t="str">
            <v>Boquilla 1"</v>
          </cell>
        </row>
        <row r="156">
          <cell r="A156" t="str">
            <v>Boquilla 1/2"</v>
          </cell>
        </row>
        <row r="157">
          <cell r="A157" t="str">
            <v>Boquilla 2"</v>
          </cell>
        </row>
        <row r="158">
          <cell r="A158" t="str">
            <v>Boquilla 3/4"</v>
          </cell>
        </row>
        <row r="159">
          <cell r="A159" t="str">
            <v>Boquilla Blanca (concolor 5-15)- Sumicol</v>
          </cell>
        </row>
        <row r="160">
          <cell r="A160" t="str">
            <v xml:space="preserve">Boquilla concolor </v>
          </cell>
        </row>
        <row r="161">
          <cell r="A161" t="str">
            <v xml:space="preserve">Boquilla concolor 1-5mm. </v>
          </cell>
        </row>
        <row r="162">
          <cell r="A162" t="str">
            <v>Boquilla de 1 1/2 en bronce</v>
          </cell>
        </row>
        <row r="163">
          <cell r="A163" t="str">
            <v>Boquilla galv C24</v>
          </cell>
        </row>
        <row r="164">
          <cell r="A164" t="str">
            <v>Boquilla galvanizada de 1"</v>
          </cell>
        </row>
        <row r="165">
          <cell r="A165" t="str">
            <v>Boquilla galvanizada de 1-1/2"</v>
          </cell>
        </row>
        <row r="166">
          <cell r="A166" t="str">
            <v>Boquilla Galvanizada de 2"</v>
          </cell>
        </row>
        <row r="167">
          <cell r="A167" t="str">
            <v>Boquilla Galvanizada de 3"</v>
          </cell>
        </row>
        <row r="168">
          <cell r="A168" t="str">
            <v>Boquilla galvanizada de 3/4" con contratuerca</v>
          </cell>
        </row>
        <row r="169">
          <cell r="A169" t="str">
            <v>Borax</v>
          </cell>
        </row>
        <row r="170">
          <cell r="A170" t="str">
            <v>Bordillo para rebaje 60 cm, incluye transporte</v>
          </cell>
        </row>
        <row r="171">
          <cell r="A171" t="str">
            <v>Bordillo rectangular 15 x 45 x 40, incluye transporte</v>
          </cell>
        </row>
        <row r="172">
          <cell r="A172" t="str">
            <v>Bordillo remontable 15 x 45 x80, incluye transporte</v>
          </cell>
        </row>
        <row r="173">
          <cell r="A173" t="str">
            <v>Botonera analoga X5 (00LVS-05W)</v>
          </cell>
        </row>
        <row r="174">
          <cell r="A174" t="str">
            <v>brazo escualizable de 10" para sist VP-3831</v>
          </cell>
        </row>
        <row r="175">
          <cell r="A175" t="str">
            <v>Breaker bipolar enchufable 20-50Amperios</v>
          </cell>
        </row>
        <row r="176">
          <cell r="A176" t="str">
            <v>Breaker industrial ABB 240V - 250A</v>
          </cell>
        </row>
        <row r="177">
          <cell r="A177" t="str">
            <v>Breaker industrial SIEMENS 3x15-2x63A</v>
          </cell>
        </row>
        <row r="178">
          <cell r="A178" t="str">
            <v>Breaker monopolar enchufable 15-50Amperios</v>
          </cell>
        </row>
        <row r="179">
          <cell r="A179" t="str">
            <v>Brida de 6"</v>
          </cell>
        </row>
        <row r="180">
          <cell r="A180" t="str">
            <v>Brida de fijacion 4", sanit incluye tapon roscado y tornillos de fijacion</v>
          </cell>
        </row>
        <row r="181">
          <cell r="A181" t="str">
            <v>Broca de 3/8" para concreto.</v>
          </cell>
        </row>
        <row r="182">
          <cell r="A182" t="str">
            <v>Broca de 3/8" para concreto.(gas)</v>
          </cell>
        </row>
        <row r="183">
          <cell r="A183" t="str">
            <v>Broca HSS de 3/8" para metal tipo Dewalt.</v>
          </cell>
        </row>
        <row r="184">
          <cell r="A184" t="str">
            <v>Buje soldado PVC-P de 1 1/2" a 1 1/4"</v>
          </cell>
        </row>
        <row r="185">
          <cell r="A185" t="str">
            <v>Buje soldado PVC-P de 1 1/2" a 1"</v>
          </cell>
        </row>
        <row r="186">
          <cell r="A186" t="str">
            <v>Buje soldado PVC-P de 1 1/2" a 1/2"</v>
          </cell>
        </row>
        <row r="187">
          <cell r="A187" t="str">
            <v>Buje soldado PVC-P de 1 1/2" a 3/4"</v>
          </cell>
        </row>
        <row r="188">
          <cell r="A188" t="str">
            <v>Buje soldado PVC-P de 1" a 1/2"</v>
          </cell>
        </row>
        <row r="189">
          <cell r="A189" t="str">
            <v>Buje soldado PVC-P de 2 ½" a 1 1½"</v>
          </cell>
        </row>
        <row r="190">
          <cell r="A190" t="str">
            <v>Buje soldado PVC-P de 2 1/2" a 1 1/2"</v>
          </cell>
        </row>
        <row r="191">
          <cell r="A191" t="str">
            <v>Buje soldado PVC-P de 2" a 1 1/4"</v>
          </cell>
        </row>
        <row r="192">
          <cell r="A192" t="str">
            <v>Buje soldado PVC-P de 2" a 1 1½"</v>
          </cell>
        </row>
        <row r="193">
          <cell r="A193" t="str">
            <v>Buje soldado PVC-P de 2" a 1"</v>
          </cell>
        </row>
        <row r="194">
          <cell r="A194" t="str">
            <v>Buje soldado PVC-P de 2" a 1/2"</v>
          </cell>
        </row>
        <row r="195">
          <cell r="A195" t="str">
            <v>Buje soldado PVC-P de 3" a 2 1/2"</v>
          </cell>
        </row>
        <row r="196">
          <cell r="A196" t="str">
            <v>Buje soldado PVC-P de 3/4" a 1/2"</v>
          </cell>
        </row>
        <row r="197">
          <cell r="A197" t="str">
            <v>Buje soldado PVC-S de 2x11/2"</v>
          </cell>
        </row>
        <row r="198">
          <cell r="A198" t="str">
            <v>Buje soldado PVC-S de 3" a 2"</v>
          </cell>
        </row>
        <row r="199">
          <cell r="A199" t="str">
            <v>Buje soldado PVC-S de 4" a 2"</v>
          </cell>
        </row>
        <row r="200">
          <cell r="A200" t="str">
            <v>Buje soldado PVC-S de 4" a 3"</v>
          </cell>
        </row>
        <row r="201">
          <cell r="A201" t="str">
            <v>Caballete eternit</v>
          </cell>
        </row>
        <row r="202">
          <cell r="A202" t="str">
            <v>Cable 50 pares telefonico 0.4mm, barrera contra humedad.</v>
          </cell>
        </row>
        <row r="203">
          <cell r="A203" t="str">
            <v>cable blindado stereo para microfono</v>
          </cell>
        </row>
        <row r="204">
          <cell r="A204" t="str">
            <v>Cable blindado stereo RCA 2x1, Para procesos.</v>
          </cell>
        </row>
        <row r="205">
          <cell r="A205" t="str">
            <v>Cable desnudo de Cu No. 1/0</v>
          </cell>
        </row>
        <row r="206">
          <cell r="A206" t="str">
            <v>Cable encauchetado 2X18 AWG</v>
          </cell>
        </row>
        <row r="207">
          <cell r="A207" t="str">
            <v>Cable encauchetado ST 2X16 AWG</v>
          </cell>
        </row>
        <row r="208">
          <cell r="A208" t="str">
            <v>Cable fibra optica</v>
          </cell>
        </row>
        <row r="209">
          <cell r="A209" t="str">
            <v>Cable neoprene 2x18 doble chaqueta BH, uso exterior</v>
          </cell>
        </row>
        <row r="210">
          <cell r="A210" t="str">
            <v>Cable No 1/0 AWG-CUTHHN/THWN-90ºC</v>
          </cell>
        </row>
        <row r="211">
          <cell r="A211" t="str">
            <v>Cable No 3x14 AWG encauchetado</v>
          </cell>
        </row>
        <row r="212">
          <cell r="A212" t="str">
            <v>Cable No10 AWG-CU-THHN/THWN-90 ºC</v>
          </cell>
        </row>
        <row r="213">
          <cell r="A213" t="str">
            <v>cable No12 AWG-CU-THHN/THWN-90 ºC</v>
          </cell>
        </row>
        <row r="214">
          <cell r="A214" t="str">
            <v>Cable No2 AWG-CU-THHN/THWN-90 ºC</v>
          </cell>
        </row>
        <row r="215">
          <cell r="A215" t="str">
            <v>Cable No2/0 AWG-CU-THHN/THWN-90ºC</v>
          </cell>
        </row>
        <row r="216">
          <cell r="A216" t="str">
            <v>Cable No4 AWG-CU-THHN/THWN-90 ºC</v>
          </cell>
        </row>
        <row r="217">
          <cell r="A217" t="str">
            <v>Cable No6 AWG-CU-THHN/THWN-90 ºC</v>
          </cell>
        </row>
        <row r="218">
          <cell r="A218" t="str">
            <v>Cable No8 AWG-CU-THHN/THWN-90 ºC</v>
          </cell>
        </row>
        <row r="219">
          <cell r="A219" t="str">
            <v>Cable polarizado 2x18 para sonido</v>
          </cell>
        </row>
        <row r="220">
          <cell r="A220" t="str">
            <v>Cable trensado de acero galvanizado de 3/16"</v>
          </cell>
        </row>
        <row r="221">
          <cell r="A221" t="str">
            <v>Cable TV, RG-6 al 90%</v>
          </cell>
        </row>
        <row r="222">
          <cell r="A222" t="str">
            <v>Cable UTP cat 6 BH de cuatro pares</v>
          </cell>
        </row>
        <row r="223">
          <cell r="A223" t="str">
            <v>Cable UTP Cat 6 de 4 pares</v>
          </cell>
        </row>
        <row r="224">
          <cell r="A224" t="str">
            <v>Cable UTP, cat 6 incluye plug RJ-45</v>
          </cell>
        </row>
        <row r="225">
          <cell r="A225" t="str">
            <v>Caja  12x12 de sobreponer con tapa suplemento  calibre 20.</v>
          </cell>
        </row>
        <row r="226">
          <cell r="A226" t="str">
            <v>Caja  12x12x5 de sobreponer con tapa lisa calibre 20</v>
          </cell>
        </row>
        <row r="227">
          <cell r="A227" t="str">
            <v>Caja  4"x4" metalica galvanizada con tapa suplemento.</v>
          </cell>
        </row>
        <row r="228">
          <cell r="A228" t="str">
            <v>Caja  4"x4" metalica PVC  con tapa lisa.</v>
          </cell>
        </row>
        <row r="229">
          <cell r="A229" t="str">
            <v>Caja 10x10 cal 20 metalica galvanizada  con tapa atornillada</v>
          </cell>
        </row>
        <row r="230">
          <cell r="A230" t="str">
            <v>Caja 15x15 calibre 20</v>
          </cell>
        </row>
        <row r="231">
          <cell r="A231" t="str">
            <v>Caja 20x20 x15 tornillos</v>
          </cell>
        </row>
        <row r="232">
          <cell r="A232" t="str">
            <v>Caja 30x30 x15 telefónica cal 18</v>
          </cell>
        </row>
        <row r="233">
          <cell r="A233" t="str">
            <v>Caja 40x40 x15 telefonica cal 18</v>
          </cell>
        </row>
        <row r="234">
          <cell r="A234" t="str">
            <v>Caja 40x40 x20 telefonica cal 18</v>
          </cell>
        </row>
        <row r="235">
          <cell r="A235" t="str">
            <v>Caja de Empalme domiciliaria</v>
          </cell>
        </row>
        <row r="236">
          <cell r="A236" t="str">
            <v>Cajas de piso 60x80 para telecomunicaciones</v>
          </cell>
        </row>
        <row r="237">
          <cell r="A237" t="str">
            <v>Cal blanca hidratada por saco de 10 kg</v>
          </cell>
        </row>
        <row r="238">
          <cell r="A238" t="str">
            <v>Calado ceramico de 20 x 20 cm.</v>
          </cell>
        </row>
        <row r="239">
          <cell r="A239" t="str">
            <v>Camara 1/3" super Sony</v>
          </cell>
        </row>
        <row r="240">
          <cell r="A240" t="str">
            <v>Camara analoga, 1/3"  Sony Super HAD CCD, 270K</v>
          </cell>
        </row>
        <row r="241">
          <cell r="A241" t="str">
            <v>Camara IP,  C,CS,VIDEO,DC Auto Iris Lens/ OSD / 4 Programable Privacy Zone/Motion Detection,DNR(Digital Noise Reducti</v>
          </cell>
        </row>
        <row r="242">
          <cell r="A242" t="str">
            <v>Camara, 1/3"  Sony Super HAD CCD, 410K  /    Next 2120 Chipset</v>
          </cell>
        </row>
        <row r="243">
          <cell r="A243" t="str">
            <v>Campanilla tipo industrial</v>
          </cell>
        </row>
        <row r="244">
          <cell r="A244" t="str">
            <v>Canal 90</v>
          </cell>
        </row>
        <row r="245">
          <cell r="A245" t="str">
            <v>Canaleta metalica 12x5 cms, cal No 18 USG</v>
          </cell>
        </row>
        <row r="246">
          <cell r="A246" t="str">
            <v>Canasta gavion triple torsion C. 12 de 2x1x1</v>
          </cell>
        </row>
        <row r="247">
          <cell r="A247" t="str">
            <v>Canasta gavion triple torsion C. 12 de1x1x1</v>
          </cell>
        </row>
        <row r="248">
          <cell r="A248" t="str">
            <v>Canastilla lavaplatos 4" sifon en P - Grival</v>
          </cell>
        </row>
        <row r="249">
          <cell r="A249" t="str">
            <v xml:space="preserve">Canoa en L  Long =1 m. c 24 </v>
          </cell>
        </row>
        <row r="250">
          <cell r="A250" t="str">
            <v xml:space="preserve">Canoa en U L=0,70 m. c 24 </v>
          </cell>
        </row>
        <row r="251">
          <cell r="A251" t="str">
            <v xml:space="preserve">Canoa en U L=1 m. c 24 </v>
          </cell>
        </row>
        <row r="252">
          <cell r="A252" t="str">
            <v>Canoa Galvanizada Cal.24, L= 1.00 m.</v>
          </cell>
        </row>
        <row r="253">
          <cell r="A253" t="str">
            <v xml:space="preserve">Carguera 4" x8" </v>
          </cell>
        </row>
        <row r="254">
          <cell r="A254" t="str">
            <v>Carnaza (bolsa x Kg)</v>
          </cell>
        </row>
        <row r="255">
          <cell r="A255" t="str">
            <v>Carton corrugado proteccion piso ancho 1.33m</v>
          </cell>
        </row>
        <row r="256">
          <cell r="A256" t="str">
            <v>Cascajo sucio con transporte</v>
          </cell>
        </row>
        <row r="257">
          <cell r="A257" t="str">
            <v>Caseton de madera recuperable</v>
          </cell>
        </row>
        <row r="258">
          <cell r="A258" t="str">
            <v>Catalizador para pintura de poliuretano</v>
          </cell>
        </row>
        <row r="259">
          <cell r="A259" t="str">
            <v>Catalizador Para Pintura Epoxico Poliamida</v>
          </cell>
        </row>
        <row r="260">
          <cell r="A260" t="str">
            <v>Cemento blanco (saco 40 kilos)</v>
          </cell>
        </row>
        <row r="261">
          <cell r="A261" t="str">
            <v>Cemento ceramico IPB (25kg)</v>
          </cell>
        </row>
        <row r="262">
          <cell r="A262" t="str">
            <v>Cemento de color, en saco de 25 kg. Incluye transporte.</v>
          </cell>
        </row>
        <row r="263">
          <cell r="A263" t="str">
            <v>Cemento expansivo tipo Cras, No explosivo</v>
          </cell>
        </row>
        <row r="264">
          <cell r="A264" t="str">
            <v>Cemento gris argos</v>
          </cell>
        </row>
        <row r="265">
          <cell r="A265" t="str">
            <v>Cemento gris x 50 kg argos</v>
          </cell>
        </row>
        <row r="266">
          <cell r="A266" t="str">
            <v>Cemento portland tipo 1, por saco de 50 kl</v>
          </cell>
        </row>
        <row r="267">
          <cell r="A267" t="str">
            <v>Cenefa decorada</v>
          </cell>
        </row>
        <row r="268">
          <cell r="A268" t="str">
            <v>Cera Polimérica líquida para pisos.</v>
          </cell>
        </row>
        <row r="269">
          <cell r="A269" t="str">
            <v>Ceramica 20 x 30 Corona o Similar</v>
          </cell>
        </row>
        <row r="270">
          <cell r="A270" t="str">
            <v>Ceramica Duropiso de 33.8x33.8 cm. Color blanco - Corona o equivalente</v>
          </cell>
        </row>
        <row r="271">
          <cell r="A271" t="str">
            <v>Ceramica pared egeo de 0,20 5 x 0,205 m. blanca</v>
          </cell>
        </row>
        <row r="272">
          <cell r="A272" t="str">
            <v>Ceramica Rio de 0.425*0.425</v>
          </cell>
        </row>
        <row r="273">
          <cell r="A273" t="str">
            <v>Ceramica Verona Rectificada de 0,30x0,60</v>
          </cell>
        </row>
        <row r="274">
          <cell r="A274" t="str">
            <v>Cerradura de seguridad yale doble tambor</v>
          </cell>
        </row>
        <row r="275">
          <cell r="A275" t="str">
            <v>cerradura manija sencilla sist VP-3831</v>
          </cell>
        </row>
        <row r="276">
          <cell r="A276" t="str">
            <v>Cerradura Yale embutir pico loro de seguridad</v>
          </cell>
        </row>
        <row r="277">
          <cell r="A277" t="str">
            <v>Chapa catalan 15 x 30 cm.per vertical</v>
          </cell>
        </row>
        <row r="278">
          <cell r="A278" t="str">
            <v>Chapa con llave para tablero electrico</v>
          </cell>
        </row>
        <row r="279">
          <cell r="A279" t="str">
            <v>chazos y tornillos</v>
          </cell>
        </row>
        <row r="280">
          <cell r="A280" t="str">
            <v>Chazos y tornillos para inst mueble laboratorio</v>
          </cell>
        </row>
        <row r="281">
          <cell r="A281" t="str">
            <v>Chazos, conectores, encintada, tornillos</v>
          </cell>
        </row>
        <row r="282">
          <cell r="A282" t="str">
            <v>Cheque cortina de 1 1/2"</v>
          </cell>
        </row>
        <row r="283">
          <cell r="A283" t="str">
            <v>Cheque cortina de 1"</v>
          </cell>
        </row>
        <row r="284">
          <cell r="A284" t="str">
            <v>Cheque vertical de 3" para red contra incendio con aprobacion UL FM</v>
          </cell>
        </row>
        <row r="285">
          <cell r="A285" t="str">
            <v>Cicatrizante hormonal</v>
          </cell>
        </row>
        <row r="286">
          <cell r="A286" t="str">
            <v>Cilindro camara 1.20 (ext 0.20m)</v>
          </cell>
        </row>
        <row r="287">
          <cell r="A287" t="str">
            <v>Cilindro camara 1.20 (ext 0.50m)</v>
          </cell>
        </row>
        <row r="288">
          <cell r="A288" t="str">
            <v>Cilindro camara 1.20 (ext 1.00m)</v>
          </cell>
        </row>
        <row r="289">
          <cell r="A289" t="str">
            <v>Cinta 3M 18mm x 10m</v>
          </cell>
        </row>
        <row r="290">
          <cell r="A290" t="str">
            <v>Cinta bandir para bajante, incluye hebillas</v>
          </cell>
        </row>
        <row r="291">
          <cell r="A291" t="str">
            <v>Cinta de papel de 5 cm * 75 m para placas de yeso en el sistema drywall</v>
          </cell>
        </row>
        <row r="292">
          <cell r="A292" t="str">
            <v>Cinta de señalizacion para gas</v>
          </cell>
        </row>
        <row r="293">
          <cell r="A293" t="str">
            <v>Cinta doble faz de 12 mm. x 10 m.</v>
          </cell>
        </row>
        <row r="294">
          <cell r="A294" t="str">
            <v>Cinta en fibra de vidrio 91,5 m.</v>
          </cell>
        </row>
        <row r="295">
          <cell r="A295" t="str">
            <v>Cinta en fibra de vidrio de 50 mm.</v>
          </cell>
        </row>
        <row r="296">
          <cell r="A296" t="str">
            <v>Cinta para enmascarar de 3/4"</v>
          </cell>
        </row>
        <row r="297">
          <cell r="A297" t="str">
            <v>cinta para enmascarar de 3/4" x 40 m.</v>
          </cell>
        </row>
        <row r="298">
          <cell r="A298" t="str">
            <v>Cinta perimetral para acabado en cielos</v>
          </cell>
        </row>
        <row r="299">
          <cell r="A299" t="str">
            <v>Cinta Sellante Teflon 1/2"x10 m.</v>
          </cell>
        </row>
        <row r="300">
          <cell r="A300" t="str">
            <v>Clavija con polo a tierra</v>
          </cell>
        </row>
        <row r="301">
          <cell r="A301" t="str">
            <v>Clavo comun</v>
          </cell>
        </row>
        <row r="302">
          <cell r="A302" t="str">
            <v>Clavos de 1"</v>
          </cell>
        </row>
        <row r="303">
          <cell r="A303" t="str">
            <v>clavos de 11/2"/2"</v>
          </cell>
        </row>
        <row r="304">
          <cell r="A304" t="str">
            <v>Clip de fijacion</v>
          </cell>
        </row>
        <row r="305">
          <cell r="A305" t="str">
            <v>Cnadado</v>
          </cell>
        </row>
        <row r="306">
          <cell r="A306" t="str">
            <v>Cobertura toscana</v>
          </cell>
        </row>
        <row r="307">
          <cell r="A307" t="str">
            <v>Cobertura vegetal con siete cueros, chochos, helechos arboreos. Incluye mano de obra</v>
          </cell>
        </row>
        <row r="308">
          <cell r="A308" t="str">
            <v>Codo 45º de Cobre, Ø= ½".</v>
          </cell>
        </row>
        <row r="309">
          <cell r="A309" t="str">
            <v>Codo 45º de Cobre, Ø= 3/4".</v>
          </cell>
        </row>
        <row r="310">
          <cell r="A310" t="str">
            <v>Codo 45º PVC-P Ø= 2"</v>
          </cell>
        </row>
        <row r="311">
          <cell r="A311" t="str">
            <v>Codo 90º bridado de hierro ductil de d= 4"</v>
          </cell>
        </row>
        <row r="312">
          <cell r="A312" t="str">
            <v>Codo 90º bridado de hierro ductil de d= 6"</v>
          </cell>
        </row>
        <row r="313">
          <cell r="A313" t="str">
            <v>Codo 90º de Cobre, Ø= ½".</v>
          </cell>
        </row>
        <row r="314">
          <cell r="A314" t="str">
            <v>Codo 90º de Cobre, Ø= 3/4".</v>
          </cell>
        </row>
        <row r="315">
          <cell r="A315" t="str">
            <v>Codo 90º de hierro ductil de d= 4"</v>
          </cell>
        </row>
        <row r="316">
          <cell r="A316" t="str">
            <v>Codo 90º PVC-P d= 1"</v>
          </cell>
        </row>
        <row r="317">
          <cell r="A317" t="str">
            <v>Codo 90º PVC-P d= 11/2"</v>
          </cell>
        </row>
        <row r="318">
          <cell r="A318" t="str">
            <v>Codo 90º PVC-P d= 2 1/2"</v>
          </cell>
        </row>
        <row r="319">
          <cell r="A319" t="str">
            <v>Codo 90º PVC-P Ø= 2"</v>
          </cell>
        </row>
        <row r="320">
          <cell r="A320" t="str">
            <v>Codo 90º PVC-Presion, d= 1/2" - Pavco o equivalente.</v>
          </cell>
        </row>
        <row r="321">
          <cell r="A321" t="str">
            <v>Codo 90º PVC-Presion, d= 3" - Pavco o equivalente.</v>
          </cell>
        </row>
        <row r="322">
          <cell r="A322" t="str">
            <v>Codo 90º PVC-Presion, d= 3/4" - Pavco o equivalente.</v>
          </cell>
        </row>
        <row r="323">
          <cell r="A323" t="str">
            <v>Codo 90º ranurado d= 1 1/2" UL/FM</v>
          </cell>
        </row>
        <row r="324">
          <cell r="A324" t="str">
            <v>Codo 90º ranurado d= 1 1/4" UL/FM</v>
          </cell>
        </row>
        <row r="325">
          <cell r="A325" t="str">
            <v>Codo 90º ranurado d= 2 1/2" UL/FM</v>
          </cell>
        </row>
        <row r="326">
          <cell r="A326" t="str">
            <v>Codo 90º ranurado d= 3" UL/FM</v>
          </cell>
        </row>
        <row r="327">
          <cell r="A327" t="str">
            <v>Codo cobre para agua caliente 1/2"</v>
          </cell>
        </row>
        <row r="328">
          <cell r="A328" t="str">
            <v>Codo cobre para agua caliente 3/4"</v>
          </cell>
        </row>
        <row r="329">
          <cell r="A329" t="str">
            <v>Codo de 450º en acero galvanizado de 3/4"</v>
          </cell>
        </row>
        <row r="330">
          <cell r="A330" t="str">
            <v>Codo de 45º en acero galvanizado de 1/2"</v>
          </cell>
        </row>
        <row r="331">
          <cell r="A331" t="str">
            <v>Codo de 90º en acero galvanizado de 1/2"</v>
          </cell>
        </row>
        <row r="332">
          <cell r="A332" t="str">
            <v>Codo de 90º en acero galvanizado de 3/4"</v>
          </cell>
        </row>
        <row r="333">
          <cell r="A333" t="str">
            <v>Codo de 90º exterior (calle), en acero galvanizado de 1/2"</v>
          </cell>
        </row>
        <row r="334">
          <cell r="A334" t="str">
            <v>Codo de 90º exterior(calle), en acero galvanizado de 3/4"</v>
          </cell>
        </row>
        <row r="335">
          <cell r="A335" t="str">
            <v>Codo de cobre 45 de 1 1/2"</v>
          </cell>
        </row>
        <row r="336">
          <cell r="A336" t="str">
            <v>Codo de cobre 45 de 1"</v>
          </cell>
        </row>
        <row r="337">
          <cell r="A337" t="str">
            <v>Codo de cobre de 1 1/2"</v>
          </cell>
        </row>
        <row r="338">
          <cell r="A338" t="str">
            <v>Codo de cobre de 1"</v>
          </cell>
        </row>
        <row r="339">
          <cell r="A339" t="str">
            <v>Codo galvanizado 1 1/2" x 90</v>
          </cell>
        </row>
        <row r="340">
          <cell r="A340" t="str">
            <v>Codo GRAN RADIO 11.25 PLATINO, d= 6" - Pavco o equivalente.</v>
          </cell>
        </row>
        <row r="341">
          <cell r="A341" t="str">
            <v>Codo GRAN RADIO 22.5 PLATINO, d= 6" - Pavco o equivalente.</v>
          </cell>
        </row>
        <row r="342">
          <cell r="A342" t="str">
            <v>Codo GRAN RADIO 45 PLATINO, d= 6" - Pavco o equivalente.</v>
          </cell>
        </row>
        <row r="343">
          <cell r="A343" t="str">
            <v>Codo GRAN RADIO 90 PLATINO, d= 6" - Pavco o equivalente.</v>
          </cell>
        </row>
        <row r="344">
          <cell r="A344" t="str">
            <v>Codo PVC-S 45º CxC d= 1 1/2" - Pavco o equivalente.</v>
          </cell>
        </row>
        <row r="345">
          <cell r="A345" t="str">
            <v>Codo PVC-S 45º CxC d= 2" - Pavco o equivalente.</v>
          </cell>
        </row>
        <row r="346">
          <cell r="A346" t="str">
            <v>Codo PVC-S 45º CxC d= 3" - Pavco o equivalente.</v>
          </cell>
        </row>
        <row r="347">
          <cell r="A347" t="str">
            <v>Codo PVC-S 45º CxC d= 4" - Pavco o equivalente.</v>
          </cell>
        </row>
        <row r="348">
          <cell r="A348" t="str">
            <v>Codo PVC-S 45º CxC d= 6" - Pavco o equivalente.</v>
          </cell>
        </row>
        <row r="349">
          <cell r="A349" t="str">
            <v>Codo PVC-S 45º CxC d= 8" - Pavco o equivalente.</v>
          </cell>
        </row>
        <row r="350">
          <cell r="A350" t="str">
            <v>Codo PVC-S 90º CxC d= 1 1/2" - Pavco o equivalente.</v>
          </cell>
        </row>
        <row r="351">
          <cell r="A351" t="str">
            <v>Codo PVC-S 90º CxC d= 2" - Pavco o equivalente.</v>
          </cell>
        </row>
        <row r="352">
          <cell r="A352" t="str">
            <v>Codo PVC-S 90º CxC d= 3" - Pavco o equivalente.</v>
          </cell>
        </row>
        <row r="353">
          <cell r="A353" t="str">
            <v>Codo PVC-S 90º CxC d= 4" - Pavco o equivalente.</v>
          </cell>
        </row>
        <row r="354">
          <cell r="A354" t="str">
            <v>Codo PVC-S 90º CxC d= 6" - Pavco o equivalente.</v>
          </cell>
        </row>
        <row r="355">
          <cell r="A355" t="str">
            <v>Codo PVC-S 90º CxC d= 8" - Pavco o equivalente.</v>
          </cell>
        </row>
        <row r="356">
          <cell r="A356" t="str">
            <v>Codo PVC-S 90º CxE d= 3" - Pavco o equivalente.</v>
          </cell>
        </row>
        <row r="357">
          <cell r="A357" t="str">
            <v>Codo roscado 1 1/2" x 1/2 UL/FM</v>
          </cell>
        </row>
        <row r="358">
          <cell r="A358" t="str">
            <v>Codo roscado 1 UL/FM</v>
          </cell>
        </row>
        <row r="359">
          <cell r="A359" t="str">
            <v>Codo roscado 1 x 1/2 UL/FM</v>
          </cell>
        </row>
        <row r="360">
          <cell r="A360" t="str">
            <v>Color mineral</v>
          </cell>
        </row>
        <row r="361">
          <cell r="A361" t="str">
            <v>Combo dispensador de jabon Spray de 800ml mas jabon 8008 tipo familia o equivalente</v>
          </cell>
        </row>
        <row r="362">
          <cell r="A362" t="str">
            <v>Combo dispensador de papel higienico jumbo mas 1 rollo de papel higienico Ref.7115 tipo familia o equivalente</v>
          </cell>
        </row>
        <row r="363">
          <cell r="A363" t="str">
            <v>Combo dispensador de toallas de manos doblada en Z+2 paquetes de toalla de manos Ref. 7352  tipo familia o equivalente</v>
          </cell>
        </row>
        <row r="364">
          <cell r="A364" t="str">
            <v>Concreto color de 21 Mpa.</v>
          </cell>
        </row>
        <row r="365">
          <cell r="A365" t="str">
            <v>Concreto de 14 Mpa preparado en obra</v>
          </cell>
        </row>
        <row r="366">
          <cell r="A366" t="str">
            <v>Concreto de 17.5 Mpa preparado en obra</v>
          </cell>
        </row>
        <row r="367">
          <cell r="A367" t="str">
            <v>Concreto de 21 Mpa preparado en obra</v>
          </cell>
        </row>
        <row r="368">
          <cell r="A368" t="str">
            <v>Concreto de 28 Mpa preparado en obra</v>
          </cell>
        </row>
        <row r="369">
          <cell r="A369" t="str">
            <v>Concreto de 35 Mpa preparado en obra</v>
          </cell>
        </row>
        <row r="370">
          <cell r="A370" t="str">
            <v>Concreto Grouting de 17.5 Mpa preparado en obra</v>
          </cell>
        </row>
        <row r="371">
          <cell r="A371" t="str">
            <v>Concreto Premezclado 3000 (21 Mpa)</v>
          </cell>
        </row>
        <row r="372">
          <cell r="A372" t="str">
            <v>Concreto Premezclado 3500 (28 Mpa)</v>
          </cell>
        </row>
        <row r="373">
          <cell r="A373" t="str">
            <v>Concreto Premezclado 4000 (35 Mpa)</v>
          </cell>
        </row>
        <row r="374">
          <cell r="A374" t="str">
            <v>Conduleta metalicas en L,T o recta</v>
          </cell>
        </row>
        <row r="375">
          <cell r="A375" t="str">
            <v>Conector 1/0</v>
          </cell>
        </row>
        <row r="376">
          <cell r="A376" t="str">
            <v>Conector abrazadera para pipeta</v>
          </cell>
        </row>
        <row r="377">
          <cell r="A377" t="str">
            <v>Conector compresión</v>
          </cell>
        </row>
        <row r="378">
          <cell r="A378" t="str">
            <v>Conector cu No.4-6</v>
          </cell>
        </row>
        <row r="379">
          <cell r="A379" t="str">
            <v>Conector de acero flexible inoxidable enchaquetado de 24"</v>
          </cell>
        </row>
        <row r="380">
          <cell r="A380" t="str">
            <v>Conector de compresion tipo H</v>
          </cell>
        </row>
        <row r="381">
          <cell r="A381" t="str">
            <v>Conector de medidor  MR8</v>
          </cell>
        </row>
        <row r="382">
          <cell r="A382" t="str">
            <v>Conector hembra Cu de Ø= ½"</v>
          </cell>
        </row>
        <row r="383">
          <cell r="A383" t="str">
            <v>Conector hembra de cobre 3/4"</v>
          </cell>
        </row>
        <row r="384">
          <cell r="A384" t="str">
            <v>Conector macho Cu de 3/4"</v>
          </cell>
        </row>
        <row r="385">
          <cell r="A385" t="str">
            <v>Conector macho Cu de Ø= ½".</v>
          </cell>
        </row>
        <row r="386">
          <cell r="A386" t="str">
            <v>conector neutrick speakon nl4fx para  bafle</v>
          </cell>
        </row>
        <row r="387">
          <cell r="A387" t="str">
            <v>Conector OB 1010</v>
          </cell>
        </row>
        <row r="388">
          <cell r="A388" t="str">
            <v>Conector para fibra optica multimodo SC-ST y/o LC-LC</v>
          </cell>
        </row>
        <row r="389">
          <cell r="A389" t="str">
            <v>Conector RG-6</v>
          </cell>
        </row>
        <row r="390">
          <cell r="A390" t="str">
            <v>Conector terminal bimet lico para cables 1/0, marca 3M ref 40032 aluminio con recubrimiento en bronce</v>
          </cell>
        </row>
        <row r="391">
          <cell r="A391" t="str">
            <v>Conectores cobre 1/0 con encintada.</v>
          </cell>
        </row>
        <row r="392">
          <cell r="A392" t="str">
            <v>Conectores cobre 10 y  encintada.</v>
          </cell>
        </row>
        <row r="393">
          <cell r="A393" t="str">
            <v>Conectores cobre 12 y  encintada.</v>
          </cell>
        </row>
        <row r="394">
          <cell r="A394" t="str">
            <v>Conectores cobre 2/0 y  encintada.</v>
          </cell>
        </row>
        <row r="395">
          <cell r="A395" t="str">
            <v>Conectores cobre 4 y  encintada.</v>
          </cell>
        </row>
        <row r="396">
          <cell r="A396" t="str">
            <v>Conectores cobre 6 y  encintada.</v>
          </cell>
        </row>
        <row r="397">
          <cell r="A397" t="str">
            <v>Conectores cobre 8 y  encintada.</v>
          </cell>
        </row>
        <row r="398">
          <cell r="A398" t="str">
            <v>Conectores cobre No 2 y encintada</v>
          </cell>
        </row>
        <row r="399">
          <cell r="A399" t="str">
            <v>Conectores de empalme.</v>
          </cell>
        </row>
        <row r="400">
          <cell r="A400" t="str">
            <v>Cono excentrico para camara de 1.2m</v>
          </cell>
        </row>
        <row r="401">
          <cell r="A401" t="str">
            <v>contacto. magnetico. tipo pesado</v>
          </cell>
        </row>
        <row r="402">
          <cell r="A402" t="str">
            <v>Contador de 1 1/2"</v>
          </cell>
        </row>
        <row r="403">
          <cell r="A403" t="str">
            <v>Contador de 1"</v>
          </cell>
        </row>
        <row r="404">
          <cell r="A404" t="str">
            <v>contador de lectura indirecta 1F-3H 2.5/10A 2x120V</v>
          </cell>
        </row>
        <row r="405">
          <cell r="A405" t="str">
            <v>Controladores de volumen con transformador, hasta 30 wts</v>
          </cell>
        </row>
        <row r="406">
          <cell r="A406" t="str">
            <v>Cordon prefabricado 15 x 45 x 80 cm.</v>
          </cell>
        </row>
        <row r="407">
          <cell r="A407" t="str">
            <v>Cordon prefabricado de  15 x 35 x 80 cm.</v>
          </cell>
        </row>
        <row r="408">
          <cell r="A408" t="str">
            <v>Correa plastica trafo</v>
          </cell>
        </row>
        <row r="409">
          <cell r="A409" t="str">
            <v>Cortacircuitos fusible con accesorios</v>
          </cell>
        </row>
        <row r="410">
          <cell r="A410" t="str">
            <v>Corte de lamina cold rolled C. 18</v>
          </cell>
        </row>
        <row r="411">
          <cell r="A411" t="str">
            <v>Corte de lamina cold rolled de 3/8"</v>
          </cell>
        </row>
        <row r="412">
          <cell r="A412" t="str">
            <v>Cortina enrrollable + tapa rollo</v>
          </cell>
        </row>
        <row r="413">
          <cell r="A413" t="str">
            <v>Costal de fique (Gante para curado)</v>
          </cell>
        </row>
        <row r="414">
          <cell r="A414" t="str">
            <v>cristal claro templado de 6 mm.</v>
          </cell>
        </row>
        <row r="415">
          <cell r="A415" t="str">
            <v>Cristal láminado templado de 3+3mm.</v>
          </cell>
        </row>
        <row r="416">
          <cell r="A416" t="str">
            <v>Cristal templado laminado de 5+5 mm.</v>
          </cell>
        </row>
        <row r="417">
          <cell r="A417" t="str">
            <v xml:space="preserve">Cristanac color 30 x30 cm. </v>
          </cell>
        </row>
        <row r="418">
          <cell r="A418" t="str">
            <v>Cristanac cristal color</v>
          </cell>
        </row>
        <row r="419">
          <cell r="A419" t="str">
            <v>Cristanac vidrio cristal rojo/azul de 0,30x0,30m.</v>
          </cell>
        </row>
        <row r="420">
          <cell r="A420" t="str">
            <v>Cruceta plastica 2 mm</v>
          </cell>
        </row>
        <row r="421">
          <cell r="A421" t="str">
            <v>cruceta plastica para juntas de 10mm.</v>
          </cell>
        </row>
        <row r="422">
          <cell r="A422" t="str">
            <v>Cubierta acero inox sobre machones</v>
          </cell>
        </row>
        <row r="423">
          <cell r="A423" t="str">
            <v xml:space="preserve">Cubierta con patas + entrepaño AISI C18 </v>
          </cell>
        </row>
        <row r="424">
          <cell r="A424" t="str">
            <v>Cubierta en policarbonato alveolar de 6 mm + estruct T.C.</v>
          </cell>
        </row>
        <row r="425">
          <cell r="A425" t="str">
            <v>Cubierta entrega y recibo AISI c 18</v>
          </cell>
        </row>
        <row r="426">
          <cell r="A426" t="str">
            <v>Cuellos prefabricado  para camara de 1.2m</v>
          </cell>
        </row>
        <row r="427">
          <cell r="A427" t="str">
            <v>Curva EMT 1"</v>
          </cell>
        </row>
        <row r="428">
          <cell r="A428" t="str">
            <v>Curva EMT 1/2"</v>
          </cell>
        </row>
        <row r="429">
          <cell r="A429" t="str">
            <v>Curva EMT 1-1/2"</v>
          </cell>
        </row>
        <row r="430">
          <cell r="A430" t="str">
            <v>Curva EMT 2"</v>
          </cell>
        </row>
        <row r="431">
          <cell r="A431" t="str">
            <v>Curva EMT 3/4"</v>
          </cell>
        </row>
        <row r="432">
          <cell r="A432" t="str">
            <v>Curva horizontal 20x8</v>
          </cell>
        </row>
        <row r="433">
          <cell r="A433" t="str">
            <v>Curva MGC  1"</v>
          </cell>
        </row>
        <row r="434">
          <cell r="A434" t="str">
            <v>Curva MGC  1-1/2"</v>
          </cell>
        </row>
        <row r="435">
          <cell r="A435" t="str">
            <v>Curva plastica de e=4 mm.</v>
          </cell>
        </row>
        <row r="436">
          <cell r="A436" t="str">
            <v>Curva premoldedada de long desarrollo 20cm.</v>
          </cell>
        </row>
        <row r="437">
          <cell r="A437" t="str">
            <v>Curva PVC  1"</v>
          </cell>
        </row>
        <row r="438">
          <cell r="A438" t="str">
            <v>Curva PVC  1/2"</v>
          </cell>
        </row>
        <row r="439">
          <cell r="A439" t="str">
            <v>Curva PVC  1-1/2"</v>
          </cell>
        </row>
        <row r="440">
          <cell r="A440" t="str">
            <v>Curva PVC  1-1/4"</v>
          </cell>
        </row>
        <row r="441">
          <cell r="A441" t="str">
            <v>Curva pvc  2"</v>
          </cell>
        </row>
        <row r="442">
          <cell r="A442" t="str">
            <v>Curva pvc  3"</v>
          </cell>
        </row>
        <row r="443">
          <cell r="A443" t="str">
            <v>Curva pvc  3/4"</v>
          </cell>
        </row>
        <row r="444">
          <cell r="A444" t="str">
            <v xml:space="preserve">Demarcaciòn + cinta placa poli </v>
          </cell>
        </row>
        <row r="445">
          <cell r="A445" t="str">
            <v>Desague cromado lavamanos</v>
          </cell>
        </row>
        <row r="446">
          <cell r="A446" t="str">
            <v>detector de mov. antimascota</v>
          </cell>
        </row>
        <row r="447">
          <cell r="A447" t="str">
            <v>detector de mov. doble tec. antimascota new</v>
          </cell>
        </row>
        <row r="448">
          <cell r="A448" t="str">
            <v>Dilataciones en madera 1.5 x 8 cm</v>
          </cell>
        </row>
        <row r="449">
          <cell r="A449" t="str">
            <v>Dimmer sencillo MARK10 1000W T8-T5 3V CUA</v>
          </cell>
        </row>
        <row r="450">
          <cell r="A450" t="str">
            <v>Dinamita y estopines</v>
          </cell>
        </row>
        <row r="451">
          <cell r="A451" t="str">
            <v>Dioxido de titanio</v>
          </cell>
        </row>
        <row r="452">
          <cell r="A452" t="str">
            <v xml:space="preserve">Disolvente  </v>
          </cell>
        </row>
        <row r="453">
          <cell r="A453" t="str">
            <v>Disolvente para Pinturas a Base de Aceite.</v>
          </cell>
        </row>
        <row r="454">
          <cell r="A454" t="str">
            <v>Division para orinal de 0.46 x 0.96 m. en acero inoxidable AISI 304, cal 20, e= 3 cm.</v>
          </cell>
        </row>
        <row r="455">
          <cell r="A455" t="str">
            <v>Doblez en lamina coled rolled C. 18</v>
          </cell>
        </row>
        <row r="456">
          <cell r="A456" t="str">
            <v>DPS Clase C, ref. LEV 52120-M2</v>
          </cell>
        </row>
        <row r="457">
          <cell r="A457" t="str">
            <v>Ducha cromada</v>
          </cell>
        </row>
        <row r="458">
          <cell r="A458" t="str">
            <v>Ducha Cromada Ref. 01587 Grival o similar+ manija Ref 01752</v>
          </cell>
        </row>
        <row r="459">
          <cell r="A459" t="str">
            <v>Ducto EMT 1"</v>
          </cell>
        </row>
        <row r="460">
          <cell r="A460" t="str">
            <v>Ducto EMT 1/2"</v>
          </cell>
        </row>
        <row r="461">
          <cell r="A461" t="str">
            <v>Ducto EMT 1-1/2"</v>
          </cell>
        </row>
        <row r="462">
          <cell r="A462" t="str">
            <v>Ducto EMT 3/4"</v>
          </cell>
        </row>
        <row r="463">
          <cell r="A463" t="str">
            <v>Elabor planos y legal red gas restaurantes escolares</v>
          </cell>
        </row>
        <row r="464">
          <cell r="A464" t="str">
            <v>Elaboracion de planos de vlo instalado y legalizacion. Incluye:  Actualizacion planos, gestion ante EE.PP</v>
          </cell>
        </row>
        <row r="465">
          <cell r="A465" t="str">
            <v>Elaboracion de Rosca de 1 1/2 con tarraja</v>
          </cell>
        </row>
        <row r="466">
          <cell r="A466" t="str">
            <v>Elaboracion de Rosca de 1 con tarraja</v>
          </cell>
        </row>
        <row r="467">
          <cell r="A467" t="str">
            <v>Elementos de fij zocalo mediacaña PVC</v>
          </cell>
        </row>
        <row r="468">
          <cell r="A468" t="str">
            <v>Elementos fijacion</v>
          </cell>
        </row>
        <row r="469">
          <cell r="A469" t="str">
            <v>Elementos para la soldadura</v>
          </cell>
        </row>
        <row r="470">
          <cell r="A470" t="str">
            <v>Elevador de 25mm</v>
          </cell>
        </row>
        <row r="471">
          <cell r="A471" t="str">
            <v>Embudo galv C16</v>
          </cell>
        </row>
        <row r="472">
          <cell r="A472" t="str">
            <v>Embudo galv C24</v>
          </cell>
        </row>
        <row r="473">
          <cell r="A473" t="str">
            <v>Empaque neopreno</v>
          </cell>
        </row>
        <row r="474">
          <cell r="A474" t="str">
            <v>Empaque neopreno en u</v>
          </cell>
        </row>
        <row r="475">
          <cell r="A475" t="str">
            <v>Empotrada del tablero en la pared o muro</v>
          </cell>
        </row>
        <row r="476">
          <cell r="A476" t="str">
            <v>Emulsión asfaltica</v>
          </cell>
        </row>
        <row r="477">
          <cell r="A477" t="str">
            <v>Entrepaños en acero inoxidable cal 20 AISI 304 (incluye pieamigos para instalacion)</v>
          </cell>
        </row>
        <row r="478">
          <cell r="A478" t="str">
            <v>Esmalte a Base de Aceite</v>
          </cell>
        </row>
        <row r="479">
          <cell r="A479" t="str">
            <v>Espaciador tipo esp rrago de 3/8 por 1metro marca mecano ref. 21E38100</v>
          </cell>
        </row>
        <row r="480">
          <cell r="A480" t="str">
            <v>Esparrago 3/8" para bandeja</v>
          </cell>
        </row>
        <row r="481">
          <cell r="A481" t="str">
            <v>Espejo en cristal de 4 mm.</v>
          </cell>
        </row>
        <row r="482">
          <cell r="A482" t="str">
            <v>Estacion de 10 zonas flex F 410 24 Vdc. ampliable a 20 zonas</v>
          </cell>
        </row>
        <row r="483">
          <cell r="A483" t="str">
            <v>Estacion panico con llave</v>
          </cell>
        </row>
        <row r="484">
          <cell r="A484" t="str">
            <v>Estanteria  plana para despensa acero inox</v>
          </cell>
        </row>
        <row r="485">
          <cell r="A485" t="str">
            <v>Estanteria ollas acero inox</v>
          </cell>
        </row>
        <row r="486">
          <cell r="A486" t="str">
            <v>Estopa</v>
          </cell>
        </row>
        <row r="487">
          <cell r="A487" t="str">
            <v>Estribo según norma RA6-009</v>
          </cell>
        </row>
        <row r="488">
          <cell r="A488" t="str">
            <v>Estrobo rojo de 20-30VDC</v>
          </cell>
        </row>
        <row r="489">
          <cell r="A489" t="str">
            <v>Estucor (25 kg) - Sumicol</v>
          </cell>
        </row>
        <row r="490">
          <cell r="A490" t="str">
            <v>Estufa gas cuatro puestos en acero inox</v>
          </cell>
        </row>
        <row r="491">
          <cell r="A491" t="str">
            <v>Estufa gas tres puestos en acero inox</v>
          </cell>
        </row>
        <row r="492">
          <cell r="A492" t="str">
            <v>Excavacion en roca con explosivo, incluye voladura</v>
          </cell>
        </row>
        <row r="493">
          <cell r="A493" t="str">
            <v>Excavacion y lleno de 0.125 m3</v>
          </cell>
        </row>
        <row r="494">
          <cell r="A494" t="str">
            <v>Extintor tipo ABC multiproposito de 10 lb</v>
          </cell>
        </row>
        <row r="495">
          <cell r="A495" t="str">
            <v>Extractor</v>
          </cell>
        </row>
        <row r="496">
          <cell r="A496" t="str">
            <v>Falleba de 5/8"</v>
          </cell>
        </row>
        <row r="497">
          <cell r="A497" t="str">
            <v>Ficho</v>
          </cell>
        </row>
        <row r="498">
          <cell r="A498" t="str">
            <v>Fijacones para panel tipo metecno</v>
          </cell>
        </row>
        <row r="499">
          <cell r="A499" t="str">
            <v>Fijador de 1/2", para tubo de gas, ref FT2AG050, marca MECANO.</v>
          </cell>
        </row>
        <row r="500">
          <cell r="A500" t="str">
            <v>Fijador de 2 1/2, para tubo, ref FT2AG250, marca MECANO.</v>
          </cell>
        </row>
        <row r="501">
          <cell r="A501" t="str">
            <v>Fijador de 2, para tubo, ref FT2AG150, marca MECANO.</v>
          </cell>
        </row>
        <row r="502">
          <cell r="A502" t="str">
            <v>Fijador de 3, para tubo</v>
          </cell>
        </row>
        <row r="503">
          <cell r="A503" t="str">
            <v>Fijador de 3/4", para tubo de gas, ref FT2AG075, marca MECANO.</v>
          </cell>
        </row>
        <row r="504">
          <cell r="A504" t="str">
            <v>Filtro en "Y" roscado de 1"</v>
          </cell>
        </row>
        <row r="505">
          <cell r="A505" t="str">
            <v>Filtro en "Y" roscado de 11/2"</v>
          </cell>
        </row>
        <row r="506">
          <cell r="A506" t="str">
            <v>Formaleta columna circular de 50x2,4m (2t)</v>
          </cell>
        </row>
        <row r="507">
          <cell r="A507" t="str">
            <v>Formaleta para concreto a la vista tipo super T formaleta.19mm</v>
          </cell>
        </row>
        <row r="508">
          <cell r="A508" t="str">
            <v>Formaleta tapa lateral de 5x2 cm</v>
          </cell>
        </row>
        <row r="509">
          <cell r="A509" t="str">
            <v>Formas Mediacaña de aluminio, e=3mm. Incluye transporte.</v>
          </cell>
        </row>
        <row r="510">
          <cell r="A510" t="str">
            <v>Fuente de poder con cargador de bateria</v>
          </cell>
        </row>
        <row r="511">
          <cell r="A511" t="str">
            <v xml:space="preserve">Fundente para soldar cobre, caja </v>
          </cell>
        </row>
        <row r="512">
          <cell r="A512" t="str">
            <v xml:space="preserve">Fundente para soldar cobre, caja x dos onzas </v>
          </cell>
        </row>
        <row r="513">
          <cell r="A513" t="str">
            <v>Fusible cortacircuitos</v>
          </cell>
        </row>
        <row r="514">
          <cell r="A514" t="str">
            <v>Gabinete de 0.30 x 0.30 mt., para vavula y elevador de red de gas.</v>
          </cell>
        </row>
        <row r="515">
          <cell r="A515" t="str">
            <v>Gabinete de 0.50 x 0.50 mt., con espaldar metalico, para regulacion de 1ª etapa.</v>
          </cell>
        </row>
        <row r="516">
          <cell r="A516" t="str">
            <v>Gabinete de 77x99x22 cm con canastilla para manguera red contra incendios</v>
          </cell>
        </row>
        <row r="517">
          <cell r="A517" t="str">
            <v>Gabinete gas de 0,60 x 0,60 x 0,22</v>
          </cell>
        </row>
        <row r="518">
          <cell r="A518" t="str">
            <v>Gancho fij canoa</v>
          </cell>
        </row>
        <row r="519">
          <cell r="A519" t="str">
            <v>Gas para fundente x 40 lb</v>
          </cell>
        </row>
        <row r="520">
          <cell r="A520" t="str">
            <v>Gas propano</v>
          </cell>
        </row>
        <row r="521">
          <cell r="A521" t="str">
            <v>Geotextil No Tejido 2500 (ancho= 3.8 m. X 150 m)</v>
          </cell>
        </row>
        <row r="522">
          <cell r="A522" t="str">
            <v>Geotextil NT1600 - Pavco o equivalente</v>
          </cell>
        </row>
        <row r="523">
          <cell r="A523" t="str">
            <v>Geotextil tejido 2400 pavco o equivalente</v>
          </cell>
        </row>
        <row r="524">
          <cell r="A524" t="str">
            <v>Grama tipo macana puesta en obra</v>
          </cell>
        </row>
        <row r="525">
          <cell r="A525" t="str">
            <v>Grama tipo San Agustin.</v>
          </cell>
        </row>
        <row r="526">
          <cell r="A526" t="str">
            <v>gramoquin liviano de 40x40x8 cm.color gris</v>
          </cell>
        </row>
        <row r="527">
          <cell r="A527" t="str">
            <v>Granito negro 1-2 (San Gil)</v>
          </cell>
        </row>
        <row r="528">
          <cell r="A528" t="str">
            <v>Grano 1 + aglutinante (preparado)</v>
          </cell>
        </row>
        <row r="529">
          <cell r="A529" t="str">
            <v>Grano negro # 1</v>
          </cell>
        </row>
        <row r="530">
          <cell r="A530" t="str">
            <v>Grano preparado</v>
          </cell>
        </row>
        <row r="531">
          <cell r="A531" t="str">
            <v>Grano Travertino  Nº 1. Bolsa 25</v>
          </cell>
        </row>
        <row r="532">
          <cell r="A532" t="str">
            <v>Grapa 5/8" para varilla Coperwell</v>
          </cell>
        </row>
        <row r="533">
          <cell r="A533" t="str">
            <v>Grapa doble ala de 1". incluye el chazo y el tornillo</v>
          </cell>
        </row>
        <row r="534">
          <cell r="A534" t="str">
            <v>Grapa doble ala de 1/2". incluye el chazo y el tornillo</v>
          </cell>
        </row>
        <row r="535">
          <cell r="A535" t="str">
            <v>Grapa doble ala de 1-1/2". incluye el chazo y el tornillo</v>
          </cell>
        </row>
        <row r="536">
          <cell r="A536" t="str">
            <v>Grapa doble ala de 2". incluye el chazo y el tornillo</v>
          </cell>
        </row>
        <row r="537">
          <cell r="A537" t="str">
            <v>Grapa doble ala de 3/4". incluye el chazo y el tornillo</v>
          </cell>
        </row>
        <row r="538">
          <cell r="A538" t="str">
            <v>Grapas para soporte de aparatos sanitarios</v>
          </cell>
        </row>
        <row r="539">
          <cell r="A539" t="str">
            <v>Grasa para tarraja</v>
          </cell>
        </row>
        <row r="540">
          <cell r="A540" t="str">
            <v>Gravilla limpia con transporte hasta 15 km</v>
          </cell>
        </row>
        <row r="541">
          <cell r="A541" t="str">
            <v>Grifería automatica de push antivandalica ref 71300</v>
          </cell>
        </row>
        <row r="542">
          <cell r="A542" t="str">
            <v>Griferia cuello de ganso</v>
          </cell>
        </row>
        <row r="543">
          <cell r="A543" t="str">
            <v>Griferia cuello de ganso ref 90500000 grival</v>
          </cell>
        </row>
        <row r="544">
          <cell r="A544" t="str">
            <v>Griferia de Push antivandalica, ref 75121</v>
          </cell>
        </row>
        <row r="545">
          <cell r="A545" t="str">
            <v>Griferia Galaxia</v>
          </cell>
        </row>
        <row r="546">
          <cell r="A546" t="str">
            <v>Griferia lav en acero ref 040-CSLPC Classic</v>
          </cell>
        </row>
        <row r="547">
          <cell r="A547" t="str">
            <v>Griferia marruecos ref 791110001</v>
          </cell>
        </row>
        <row r="548">
          <cell r="A548" t="str">
            <v>Griferia metalica, acabado cromado, tipo marruecos</v>
          </cell>
        </row>
        <row r="549">
          <cell r="A549" t="str">
            <v xml:space="preserve">Griferia orinal sencilla </v>
          </cell>
        </row>
        <row r="550">
          <cell r="A550" t="str">
            <v>Grillete para guaya</v>
          </cell>
        </row>
        <row r="551">
          <cell r="A551" t="str">
            <v>guaya</v>
          </cell>
        </row>
        <row r="552">
          <cell r="A552" t="str">
            <v>Hacha pico de 4 1/2" con cabo de madera</v>
          </cell>
        </row>
        <row r="553">
          <cell r="A553" t="str">
            <v>Herraje Caja Medidor Acueducto de 1 1/2" (60 x 200cm incluye tapa contador)</v>
          </cell>
        </row>
        <row r="554">
          <cell r="A554" t="str">
            <v>Herraje Caja Medidor Acueducto de 1" (60 x 200cm incluye tapa contador)</v>
          </cell>
        </row>
        <row r="555">
          <cell r="A555" t="str">
            <v>Herraje de 120x120 cm. para caja inspeccion de 100x100 cm.</v>
          </cell>
        </row>
        <row r="556">
          <cell r="A556" t="str">
            <v>Herraje de 30x30 cm. para caja inspeccion</v>
          </cell>
        </row>
        <row r="557">
          <cell r="A557" t="str">
            <v>Herraje de 50x50 caja insp</v>
          </cell>
        </row>
        <row r="558">
          <cell r="A558" t="str">
            <v>Herraje de 50x50 cm. para caja inspeccion de 40x40 cm.</v>
          </cell>
        </row>
        <row r="559">
          <cell r="A559" t="str">
            <v>Herraje de 60 x 80 para caja el‚ctrica</v>
          </cell>
        </row>
        <row r="560">
          <cell r="A560" t="str">
            <v>Herraje de 70x70 cm. para caja inspeccion de 60x60 cm.</v>
          </cell>
        </row>
        <row r="561">
          <cell r="A561" t="str">
            <v>Herraje de 80x80 cm. para caja inspeccion de 70x70 cm.</v>
          </cell>
        </row>
        <row r="562">
          <cell r="A562" t="str">
            <v>Hidrante Bridado 6"</v>
          </cell>
        </row>
        <row r="563">
          <cell r="A563" t="str">
            <v>Hidrosello-Novafort d= 200 mm. - Pavco o equivalente.</v>
          </cell>
        </row>
        <row r="564">
          <cell r="A564" t="str">
            <v>Hidrosello-Novafort d= 250 mm. - Pavco o equivalente.</v>
          </cell>
        </row>
        <row r="565">
          <cell r="A565" t="str">
            <v>Hidrosello-Novafort Ø= 160 mm. - Pavco o equivalente.</v>
          </cell>
        </row>
        <row r="566">
          <cell r="A566" t="str">
            <v>Hidrosil concreto</v>
          </cell>
        </row>
        <row r="567">
          <cell r="A567" t="str">
            <v>Hidrosolve</v>
          </cell>
        </row>
        <row r="568">
          <cell r="A568" t="str">
            <v>Hidrosolve x 200 litros</v>
          </cell>
        </row>
        <row r="569">
          <cell r="A569" t="str">
            <v>Hoja de sierra para segueta bimetalica Incolma</v>
          </cell>
        </row>
        <row r="570">
          <cell r="A570" t="str">
            <v>Icopor  D-12 20 mm (lamina de 0,62 x 1,24 m)</v>
          </cell>
        </row>
        <row r="571">
          <cell r="A571" t="str">
            <v>Icopor de 4cm.</v>
          </cell>
        </row>
        <row r="572">
          <cell r="A572" t="str">
            <v>Igol denso</v>
          </cell>
        </row>
        <row r="573">
          <cell r="A573" t="str">
            <v>igol denso *</v>
          </cell>
        </row>
        <row r="574">
          <cell r="A574" t="str">
            <v>Igol imprimante</v>
          </cell>
        </row>
        <row r="575">
          <cell r="A575" t="str">
            <v>Impermeabilizacion de losa en conconcreto con sistema Monolitico en Poliuretano.</v>
          </cell>
        </row>
        <row r="576">
          <cell r="A576" t="str">
            <v>Inmunizante madera incoloro (5 gal)</v>
          </cell>
        </row>
        <row r="577">
          <cell r="A577" t="str">
            <v>Inst Sikaplan 12 GCO+ geotextil  todo costo</v>
          </cell>
        </row>
        <row r="578">
          <cell r="A578" t="str">
            <v>Interruptor Doble Leviton</v>
          </cell>
        </row>
        <row r="579">
          <cell r="A579" t="str">
            <v>Interruptor Sencillo Leviton</v>
          </cell>
        </row>
        <row r="580">
          <cell r="A580" t="str">
            <v>Interruptor Triple Leviton</v>
          </cell>
        </row>
        <row r="581">
          <cell r="A581" t="str">
            <v>jabonera linea economica</v>
          </cell>
        </row>
        <row r="582">
          <cell r="A582" t="str">
            <v>Juego Incrustaciones linea economica</v>
          </cell>
        </row>
        <row r="583">
          <cell r="A583" t="str">
            <v>Juego integrado de microfutbol y baloncesto</v>
          </cell>
        </row>
        <row r="584">
          <cell r="A584" t="str">
            <v>Juego modular ref Nro. 9 especial + inst</v>
          </cell>
        </row>
        <row r="585">
          <cell r="A585" t="str">
            <v>Kit adaptador LC para bandeja</v>
          </cell>
        </row>
        <row r="586">
          <cell r="A586" t="str">
            <v>Kit sifon pozuelo+ canastilla</v>
          </cell>
        </row>
        <row r="587">
          <cell r="A587" t="str">
            <v>Ladrillo 10 x 20 x 40 rayado</v>
          </cell>
        </row>
        <row r="588">
          <cell r="A588" t="str">
            <v>Ladrillo catalan estructural 10 x 15 x 30 cm. Perforación vertical</v>
          </cell>
        </row>
        <row r="589">
          <cell r="A589" t="str">
            <v>Ladrillo catalan estructural 10 x 15 x 30 cm.perforación horizontal</v>
          </cell>
        </row>
        <row r="590">
          <cell r="A590" t="str">
            <v>lagrimal de 50 x 30 para muro 20</v>
          </cell>
        </row>
        <row r="591">
          <cell r="A591" t="str">
            <v>Lamina Cal.24, para remate en teja METECNO.</v>
          </cell>
        </row>
        <row r="592">
          <cell r="A592" t="str">
            <v>Lamina cold rolled C. 18 de 1,20 x 2,40 m.</v>
          </cell>
        </row>
        <row r="593">
          <cell r="A593" t="str">
            <v>Lamina de 1/2" de 1.20 x 2.40 m.</v>
          </cell>
        </row>
        <row r="594">
          <cell r="A594" t="str">
            <v>Lamina de acero de 1/2"</v>
          </cell>
        </row>
        <row r="595">
          <cell r="A595" t="str">
            <v>Lamina de icopor de 40mm. De 1,0 x1,0 m.</v>
          </cell>
        </row>
        <row r="596">
          <cell r="A596" t="str">
            <v xml:space="preserve">Lamina Galvanizada Cal.20, </v>
          </cell>
        </row>
        <row r="597">
          <cell r="A597" t="str">
            <v>Lamina metalica calibe 20.</v>
          </cell>
        </row>
        <row r="598">
          <cell r="A598" t="str">
            <v>Lamina metalica de 3/16" o 5mm</v>
          </cell>
        </row>
        <row r="599">
          <cell r="A599" t="str">
            <v>Lámina metálica de 3/8" de 1.20 x 2.40 m.</v>
          </cell>
        </row>
        <row r="600">
          <cell r="A600" t="str">
            <v>Lamina Super board de  6 mm. De 1,22 x 2,44 x 0,06 m.</v>
          </cell>
        </row>
        <row r="601">
          <cell r="A601" t="str">
            <v>Lámpara  tipo Wall  Pack para bombillo Na de  150 W  - 240 V</v>
          </cell>
        </row>
        <row r="602">
          <cell r="A602" t="str">
            <v>lampara 2x26W tipo cilinder ovalada dimerizable. Incluye bombillos</v>
          </cell>
        </row>
        <row r="603">
          <cell r="A603" t="str">
            <v>lampara 2x54W 30x120 especular  rejillas. incluye tubos</v>
          </cell>
        </row>
        <row r="604">
          <cell r="A604" t="str">
            <v>lampara 2x54W tipo EASY. Incluye bombillos</v>
          </cell>
        </row>
        <row r="605">
          <cell r="A605" t="str">
            <v>Lámpara circular de lujo doble anillo de 2x13 W</v>
          </cell>
        </row>
        <row r="606">
          <cell r="A606" t="str">
            <v>Lampara de emrgencia ELM2</v>
          </cell>
        </row>
        <row r="607">
          <cell r="A607" t="str">
            <v>Lampara fluorescente 2x54W AF -RS IP65 con balastro electronico. Incluye los bombillos</v>
          </cell>
        </row>
        <row r="608">
          <cell r="A608" t="str">
            <v>Lampara Inser-Rejilla 1 x 13 W</v>
          </cell>
        </row>
        <row r="609">
          <cell r="A609" t="str">
            <v>Lampara Jupiter 4x24W. Incluye bombillos</v>
          </cell>
        </row>
        <row r="610">
          <cell r="A610" t="str">
            <v>Lampara ojo de buey 2x26 W. Incluye los bombillos</v>
          </cell>
        </row>
        <row r="611">
          <cell r="A611" t="str">
            <v>Lampara ojo de buey 2x32 W ISO 49V. Incluye los bombillos y balastro dimerizable 0-10</v>
          </cell>
        </row>
        <row r="612">
          <cell r="A612" t="str">
            <v>Lampara turtuga 1x26W, grande con rejilla, incluye bombillos</v>
          </cell>
        </row>
        <row r="613">
          <cell r="A613" t="str">
            <v>lampra 2x32W - 30x120 con acrilico, incluye tubos</v>
          </cell>
        </row>
        <row r="614">
          <cell r="A614" t="str">
            <v>lampra 2x32W - 30x120 industrial, con kid de emergencia, incluye tubos</v>
          </cell>
        </row>
        <row r="615">
          <cell r="A615" t="str">
            <v>lampra 2x32W - 30x120 industrial, incluye tubos</v>
          </cell>
        </row>
        <row r="616">
          <cell r="A616" t="str">
            <v>Larguero de madera comun de 1" x 1"</v>
          </cell>
        </row>
        <row r="617">
          <cell r="A617" t="str">
            <v>Larguero madera comun 4cmx8cmx2.80m</v>
          </cell>
        </row>
        <row r="618">
          <cell r="A618" t="str">
            <v>Largueros de 2"X2" por 3m</v>
          </cell>
        </row>
        <row r="619">
          <cell r="A619" t="str">
            <v>Lavamanos acuacer de colgar</v>
          </cell>
        </row>
        <row r="620">
          <cell r="A620" t="str">
            <v>Lavamanos Avanti de colgar</v>
          </cell>
        </row>
        <row r="621">
          <cell r="A621" t="str">
            <v>Lavamanos Avanti de colgar *</v>
          </cell>
        </row>
        <row r="622">
          <cell r="A622" t="str">
            <v>Lavamanos con pedal acero inox+ griferia de un puesto</v>
          </cell>
        </row>
        <row r="623">
          <cell r="A623" t="str">
            <v>Lavamanos de colgar para discapacitados, linea Acuajet.</v>
          </cell>
        </row>
        <row r="624">
          <cell r="A624" t="str">
            <v xml:space="preserve">Lavamanos de empotrar en acero inox C. 20 de D= 32cm. </v>
          </cell>
        </row>
        <row r="625">
          <cell r="A625" t="str">
            <v>Lavamanos de empotrar en acero inoxidable cal 20 de d=0.30 m. Incluye transporte</v>
          </cell>
        </row>
        <row r="626">
          <cell r="A626" t="str">
            <v>Lavamanos de empotrar en acero inoxidable cal 20 de d=0.40 m.</v>
          </cell>
        </row>
        <row r="627">
          <cell r="A627" t="str">
            <v>Lavamanos ovalado de sobreponer</v>
          </cell>
        </row>
        <row r="628">
          <cell r="A628" t="str">
            <v>Lavamanos sobreponer *</v>
          </cell>
        </row>
        <row r="629">
          <cell r="A629" t="str">
            <v>Lavaollas acero inox AISI C 16</v>
          </cell>
        </row>
        <row r="630">
          <cell r="A630" t="str">
            <v>lavaplatos de sobreponer socoda de 1,20 x 0,60 m. con pozuelo + transp</v>
          </cell>
        </row>
        <row r="631">
          <cell r="A631" t="str">
            <v>Lecha color crema</v>
          </cell>
        </row>
        <row r="632">
          <cell r="A632" t="str">
            <v>Lechada con boquilla (con-color)</v>
          </cell>
        </row>
        <row r="633">
          <cell r="A633" t="str">
            <v>Lechada con pigmento integral color negro</v>
          </cell>
        </row>
        <row r="634">
          <cell r="A634" t="str">
            <v>Lechada preparada</v>
          </cell>
        </row>
        <row r="635">
          <cell r="A635" t="str">
            <v>Liga pavimentos</v>
          </cell>
        </row>
        <row r="636">
          <cell r="A636" t="str">
            <v>Lija 180</v>
          </cell>
        </row>
        <row r="637">
          <cell r="A637" t="str">
            <v>Lija 200</v>
          </cell>
        </row>
        <row r="638">
          <cell r="A638" t="str">
            <v>Lija de agua 150 super</v>
          </cell>
        </row>
        <row r="639">
          <cell r="A639" t="str">
            <v>Lija de agua 400</v>
          </cell>
        </row>
        <row r="640">
          <cell r="A640" t="str">
            <v>Limpiador Removedor PVC x 1/4 de galon.</v>
          </cell>
        </row>
        <row r="641">
          <cell r="A641" t="str">
            <v>listelo de 0,25 m.</v>
          </cell>
        </row>
        <row r="642">
          <cell r="A642" t="str">
            <v>Listelo tipo Corona 25 x 12.5 cm</v>
          </cell>
        </row>
        <row r="643">
          <cell r="A643" t="str">
            <v>Liston en Teka de 5"x 2"</v>
          </cell>
        </row>
        <row r="644">
          <cell r="A644" t="str">
            <v>Llave bocamanguera 1/2"</v>
          </cell>
        </row>
        <row r="645">
          <cell r="A645" t="str">
            <v>Llave bocamanguera cromada de grival o su equivalente</v>
          </cell>
        </row>
        <row r="646">
          <cell r="A646" t="str">
            <v>Llave de corte universal 1 1/2"</v>
          </cell>
        </row>
        <row r="647">
          <cell r="A647" t="str">
            <v>Llave de corte universal 1"</v>
          </cell>
        </row>
        <row r="648">
          <cell r="A648" t="str">
            <v>Llave metalica con acabado en cromo</v>
          </cell>
        </row>
        <row r="649">
          <cell r="A649" t="str">
            <v>Llave spanner</v>
          </cell>
        </row>
        <row r="650">
          <cell r="A650" t="str">
            <v>Loceta egipcia 10x10x cm.</v>
          </cell>
        </row>
        <row r="651">
          <cell r="A651" t="str">
            <v>Loceta tactil 20x20x6 cm. color amarillo</v>
          </cell>
        </row>
        <row r="652">
          <cell r="A652" t="str">
            <v>Loseta LOST-GU o AL color, tactil 20X20X6</v>
          </cell>
        </row>
        <row r="653">
          <cell r="A653" t="str">
            <v>Lubricante Tyton 500 gr</v>
          </cell>
        </row>
        <row r="654">
          <cell r="A654" t="str">
            <v>Luminaria fluorescente 2x32W STRL 14</v>
          </cell>
        </row>
        <row r="655">
          <cell r="A655" t="str">
            <v>Luminaria rejillas 60x60 4x14W para instalar en cielo falso. incluye bombillos</v>
          </cell>
        </row>
        <row r="656">
          <cell r="A656" t="str">
            <v>Madera pino patula de 4 " inmunizada</v>
          </cell>
        </row>
        <row r="657">
          <cell r="A657" t="str">
            <v>Maija acero inoxidable de L= 13 cm.</v>
          </cell>
        </row>
        <row r="658">
          <cell r="A658" t="str">
            <v>Malla electrosoldada D 131</v>
          </cell>
        </row>
        <row r="659">
          <cell r="A659" t="str">
            <v>Malla electrosoldada D-106</v>
          </cell>
        </row>
        <row r="660">
          <cell r="A660" t="str">
            <v>Malla electrosoldada D-188</v>
          </cell>
        </row>
        <row r="661">
          <cell r="A661" t="str">
            <v>Malla electrosoldada D-50</v>
          </cell>
        </row>
        <row r="662">
          <cell r="A662" t="str">
            <v>Malla electrosoldada D-84</v>
          </cell>
        </row>
        <row r="663">
          <cell r="A663" t="str">
            <v>Malla electrosoldada U-50</v>
          </cell>
        </row>
        <row r="664">
          <cell r="A664" t="str">
            <v>Malla nylon ojo 10 x 10</v>
          </cell>
        </row>
        <row r="665">
          <cell r="A665" t="str">
            <v>Malla ojo 5 C. 10</v>
          </cell>
        </row>
        <row r="666">
          <cell r="A666" t="str">
            <v>malla ondulada plana de 1"x1"</v>
          </cell>
        </row>
        <row r="667">
          <cell r="A667" t="str">
            <v>Manguera de 1 1/2 * 30 M a 250 PSI  DE DOBLE CHAQUETA</v>
          </cell>
        </row>
        <row r="668">
          <cell r="A668" t="str">
            <v>Manija en acero inox de L = 316 mm.</v>
          </cell>
        </row>
        <row r="669">
          <cell r="A669" t="str">
            <v xml:space="preserve">manija en acero inoxidable de 6" x 3/4" </v>
          </cell>
        </row>
        <row r="670">
          <cell r="A670" t="str">
            <v>Mantenimiento ventanas todo costo</v>
          </cell>
        </row>
        <row r="671">
          <cell r="A671" t="str">
            <v>Manto de 3 mm.</v>
          </cell>
        </row>
        <row r="672">
          <cell r="A672" t="str">
            <v>Manto edil estandar 2 mm</v>
          </cell>
        </row>
        <row r="673">
          <cell r="A673" t="str">
            <v>Manto foil de aluminio de 3 mm.</v>
          </cell>
        </row>
        <row r="674">
          <cell r="A674" t="str">
            <v>Manto Zetal 600x1 de 3 mm. con foil de aluminio</v>
          </cell>
        </row>
        <row r="675">
          <cell r="A675" t="str">
            <v>Marcacion fibra</v>
          </cell>
        </row>
        <row r="676">
          <cell r="A676" t="str">
            <v>Marcacion pach panel</v>
          </cell>
        </row>
        <row r="677">
          <cell r="A677" t="str">
            <v>Marcacion rack</v>
          </cell>
        </row>
        <row r="678">
          <cell r="A678" t="str">
            <v>Marcacion regleta</v>
          </cell>
        </row>
        <row r="679">
          <cell r="A679" t="str">
            <v>Marcacion termica o en acrilico</v>
          </cell>
        </row>
        <row r="680">
          <cell r="A680" t="str">
            <v>Marco DRYWALL con moldura en aluminio</v>
          </cell>
        </row>
        <row r="681">
          <cell r="A681" t="str">
            <v>Marco metalico para puerta en lamina cold rolled</v>
          </cell>
        </row>
        <row r="682">
          <cell r="A682" t="str">
            <v>Marco metalico para puerta en lamina cold rolled de 1,20 m.</v>
          </cell>
        </row>
        <row r="683">
          <cell r="A683" t="str">
            <v>Mariposa de fijación para reja del carcamo</v>
          </cell>
        </row>
        <row r="684">
          <cell r="A684" t="str">
            <v>Masilla acrilica para interiores en  drywall (5galones)</v>
          </cell>
        </row>
        <row r="685">
          <cell r="A685" t="str">
            <v>Masilla para fij de vidrios</v>
          </cell>
        </row>
        <row r="686">
          <cell r="A686" t="str">
            <v>Masilla topex</v>
          </cell>
        </row>
        <row r="687">
          <cell r="A687" t="str">
            <v>Material granular para filtros de 1" - 1 1/2" para filtros</v>
          </cell>
        </row>
        <row r="688">
          <cell r="A688" t="str">
            <v>Medidor G 1.6 marca METREX, con conectores</v>
          </cell>
        </row>
        <row r="689">
          <cell r="A689" t="str">
            <v>Medidor G 4 marca METREX, con conectores</v>
          </cell>
        </row>
        <row r="690">
          <cell r="A690" t="str">
            <v>Medodor gas MR8 invesys</v>
          </cell>
        </row>
        <row r="691">
          <cell r="A691" t="str">
            <v>Merulex</v>
          </cell>
        </row>
        <row r="692">
          <cell r="A692" t="str">
            <v>Mesa en acero inox de 1,2mx0,69x0,86M</v>
          </cell>
        </row>
        <row r="693">
          <cell r="A693" t="str">
            <v>Mesa movil avero inox + ruedas+trans</v>
          </cell>
        </row>
        <row r="694">
          <cell r="A694" t="str">
            <v>Meson acero Inoxidable con perforacion para pozuelo</v>
          </cell>
        </row>
        <row r="695">
          <cell r="A695" t="str">
            <v>Meson Corian Hot, ancho 0.50 - 0.70 m un espesor de 12mm</v>
          </cell>
        </row>
        <row r="696">
          <cell r="A696" t="str">
            <v>Mezcal asfaltica parcheo</v>
          </cell>
        </row>
        <row r="697">
          <cell r="A697" t="str">
            <v>Mezcla asfaltica (Rodadura)</v>
          </cell>
        </row>
        <row r="698">
          <cell r="A698" t="str">
            <v>Mezcla cemento y arena</v>
          </cell>
        </row>
        <row r="699">
          <cell r="A699" t="str">
            <v>Mezclador de audio: Para conexion de perifericos y procesos</v>
          </cell>
        </row>
        <row r="700">
          <cell r="A700" t="str">
            <v>MGB-SX 1000 BASE-SX para modulo LC 10/100/1000mbps</v>
          </cell>
        </row>
        <row r="701">
          <cell r="A701" t="str">
            <v>Microfono alambrico de sobre-poner, para llamados ambientales, doble impedancia, Cardioide,  Incluye cables , terminal</v>
          </cell>
        </row>
        <row r="702">
          <cell r="A702" t="str">
            <v>Microfono inalambrico UHF Profesional de Trabajo pesado, de largo alcance, diversificado.</v>
          </cell>
        </row>
        <row r="703">
          <cell r="A703" t="str">
            <v>Modulo expansor de 8 zonas</v>
          </cell>
        </row>
        <row r="704">
          <cell r="A704" t="str">
            <v>Moldura en madera 1/4 bocel de L=2,80 m.</v>
          </cell>
        </row>
        <row r="705">
          <cell r="A705" t="str">
            <v>Moldura plastica blanco (toro plastico) 2.40m</v>
          </cell>
        </row>
        <row r="706">
          <cell r="A706" t="str">
            <v>Mortero 0.25:1:4 (Cal:cemento:arena) en obra</v>
          </cell>
        </row>
        <row r="707">
          <cell r="A707" t="str">
            <v>Mortero 0.3:1:3.2 (Cal:cemento:arena) en obra</v>
          </cell>
        </row>
        <row r="708">
          <cell r="A708" t="str">
            <v>Mortero 1:3 en obra</v>
          </cell>
        </row>
        <row r="709">
          <cell r="A709" t="str">
            <v>Mortero 1:4 en obra</v>
          </cell>
        </row>
        <row r="710">
          <cell r="A710" t="str">
            <v>Mortero 1:5 en obra</v>
          </cell>
        </row>
        <row r="711">
          <cell r="A711" t="str">
            <v>Mortero 1:6 en obra.</v>
          </cell>
        </row>
        <row r="712">
          <cell r="A712" t="str">
            <v>Mosaico cristal azul/rojo de 0,15x0,15 (und de 4 piezas de 0,30x0,30m.)</v>
          </cell>
        </row>
        <row r="713">
          <cell r="A713" t="str">
            <v>Multitoma grado Hospitalaria de 6 tomas, con varistores de seguridad</v>
          </cell>
        </row>
        <row r="714">
          <cell r="A714" t="str">
            <v>Multitoma grado Hospitalaria de 6 tomas, con varistores de seguridad</v>
          </cell>
        </row>
        <row r="715">
          <cell r="A715" t="str">
            <v>Niple en acero de carbono de 1/2" x 10 cm</v>
          </cell>
        </row>
        <row r="716">
          <cell r="A716" t="str">
            <v>Niple en acero de carbono de 3/4" x 10 cm.</v>
          </cell>
        </row>
        <row r="717">
          <cell r="A717" t="str">
            <v>Niple en acero de carbono de 3/4" x 5 cm</v>
          </cell>
        </row>
        <row r="718">
          <cell r="A718" t="str">
            <v>Ojo de buey ZAMAK de incrustar, con bombilla dicroica de 50W</v>
          </cell>
        </row>
        <row r="719">
          <cell r="A719" t="str">
            <v>Organizador de cabcableado sonido</v>
          </cell>
        </row>
        <row r="720">
          <cell r="A720" t="str">
            <v>Organizador de cables 40x40</v>
          </cell>
        </row>
        <row r="721">
          <cell r="A721" t="str">
            <v>Organizador vertical delantero de 210cms-45UR en RACK</v>
          </cell>
        </row>
        <row r="722">
          <cell r="A722" t="str">
            <v>Orinal de colgar mediano</v>
          </cell>
        </row>
        <row r="723">
          <cell r="A723" t="str">
            <v>Orinal infantil con griferia blanco - corona</v>
          </cell>
        </row>
        <row r="724">
          <cell r="A724" t="str">
            <v>Orinal infantil corona + transp</v>
          </cell>
        </row>
        <row r="725">
          <cell r="A725" t="str">
            <v>Orinal mediano santa fe + transp</v>
          </cell>
        </row>
        <row r="726">
          <cell r="A726" t="str">
            <v>Orinal Santa Fe para fluxometro</v>
          </cell>
        </row>
        <row r="727">
          <cell r="A727" t="str">
            <v>P-1 de 0,60/0,75x2,10  e = 0,10 m. + marco+chapa+antic+pint</v>
          </cell>
        </row>
        <row r="728">
          <cell r="A728" t="str">
            <v>P-2 de 0,80/1,00x2,10  e = 0,10 m. + marco+chapa+antic+pint</v>
          </cell>
        </row>
        <row r="729">
          <cell r="A729" t="str">
            <v>P-2 de 0,80/1,00x2,10  e = 0,15 m. + marco+chapa+antic+pint</v>
          </cell>
        </row>
        <row r="730">
          <cell r="A730" t="str">
            <v>P-2 de 0,80/1,00x2,10  e = 0,20 m. + marco+chapa+antic+pint</v>
          </cell>
        </row>
        <row r="731">
          <cell r="A731" t="str">
            <v>P-3 de 1,20x2,10  e = 0,10/0,20 m. dos alas+ marco+chapa+antic+pint</v>
          </cell>
        </row>
        <row r="732">
          <cell r="A732" t="str">
            <v>Pach cord de 210 cms preensambado en fabrica</v>
          </cell>
        </row>
        <row r="733">
          <cell r="A733" t="str">
            <v>Pach cord de 90 cms preensambado en fabrica</v>
          </cell>
        </row>
        <row r="734">
          <cell r="A734" t="str">
            <v>Pach cord para cable fibra optica duplex multimodoC-LC, en ambos extremos de 3 pies</v>
          </cell>
        </row>
        <row r="735">
          <cell r="A735" t="str">
            <v>Pach panel cat 6 LEV 69270-24</v>
          </cell>
        </row>
        <row r="736">
          <cell r="A736" t="str">
            <v>Pach panel cat 6, 48 puertos.</v>
          </cell>
        </row>
        <row r="737">
          <cell r="A737" t="str">
            <v>Pach panel cat 6, de 12 puertos REF 1375013</v>
          </cell>
        </row>
        <row r="738">
          <cell r="A738" t="str">
            <v>Pach panel cat 6, REF CJ688tpxx</v>
          </cell>
        </row>
        <row r="739">
          <cell r="A739" t="str">
            <v>Panel 8 zn exp 32 tec pk5501/transf/gabinete</v>
          </cell>
        </row>
        <row r="740">
          <cell r="A740" t="str">
            <v>Panel tipo metecno ref A 42 P1000G-4 e= 40 MM. C 28 + poliuretano</v>
          </cell>
        </row>
        <row r="741">
          <cell r="A741" t="str">
            <v>papelera linea economica</v>
          </cell>
        </row>
        <row r="742">
          <cell r="A742" t="str">
            <v>Paral 89</v>
          </cell>
        </row>
        <row r="743">
          <cell r="A743" t="str">
            <v>Paral central Y/O exterior 1.80 x 0.155 a 0.204 en acero inoxidable AISI 304, cal 20, e= 3 cm. Incluye transporte</v>
          </cell>
        </row>
        <row r="744">
          <cell r="A744" t="str">
            <v>Paral central Y/O exterior 1.80 x 0.305 a 0.334 en acero inoxidable AISI 304, cal 20, e= 3 cm. Incluye transporte</v>
          </cell>
        </row>
        <row r="745">
          <cell r="A745" t="str">
            <v>Paral extremo 1.8 x 0.105 a 0.154 m. En acero inoxidable AISI 304, cal 20, e= 3 cm Incluye transporte</v>
          </cell>
        </row>
        <row r="746">
          <cell r="A746" t="str">
            <v>Pararrayos Norma EPM con accesorios</v>
          </cell>
        </row>
        <row r="747">
          <cell r="A747" t="str">
            <v>Parlante  de 30w/15w/7,5w en 70V y 100V dos vias con altavoz de 6,5" Incluye regilla.Alta eficiencia: 92 dB</v>
          </cell>
        </row>
        <row r="748">
          <cell r="A748" t="str">
            <v>Parlante de impedancia de 8 Ohmios.</v>
          </cell>
        </row>
        <row r="749">
          <cell r="A749" t="str">
            <v>Pasamanos curvo para discapacitados de 0.61 por 0.69 m, en acero inoxidable</v>
          </cell>
        </row>
        <row r="750">
          <cell r="A750" t="str">
            <v>Pega PVC + limpiador</v>
          </cell>
        </row>
        <row r="751">
          <cell r="A751" t="str">
            <v>pegacor</v>
          </cell>
        </row>
        <row r="752">
          <cell r="A752" t="str">
            <v>Pegacor bloque de vidrio</v>
          </cell>
        </row>
        <row r="753">
          <cell r="A753" t="str">
            <v>Pegacor gris exteriores - Sumicol</v>
          </cell>
        </row>
        <row r="754">
          <cell r="A754" t="str">
            <v>Pegante amarillo tipo sacol</v>
          </cell>
        </row>
        <row r="755">
          <cell r="A755" t="str">
            <v>Pegante fino tipo pegaloca</v>
          </cell>
        </row>
        <row r="756">
          <cell r="A756" t="str">
            <v>Perfil adaptador ALN-175 sist VP-3831</v>
          </cell>
        </row>
        <row r="757">
          <cell r="A757" t="str">
            <v>Perfil adaptador ALN-176 sist VP-3831</v>
          </cell>
        </row>
        <row r="758">
          <cell r="A758" t="str">
            <v>Perfil adaptador ALN-177 sist VP-3831</v>
          </cell>
        </row>
        <row r="759">
          <cell r="A759" t="str">
            <v>Perfil cabezal ALN-392 de alumina anodizado nat sist VP-744</v>
          </cell>
        </row>
        <row r="760">
          <cell r="A760" t="str">
            <v>Perfil en z plastico de 3,05 m.</v>
          </cell>
        </row>
        <row r="761">
          <cell r="A761" t="str">
            <v>Perfil enganche ALN-391 de alumina  anodizado nat.sist VP-744</v>
          </cell>
        </row>
        <row r="762">
          <cell r="A762" t="str">
            <v>Perfil jamba ALN-393 de alumina anodizado nat. Sist VP-744</v>
          </cell>
        </row>
        <row r="763">
          <cell r="A763" t="str">
            <v>Perfil Omega 63 Cal 26 de 2,44 m.</v>
          </cell>
        </row>
        <row r="764">
          <cell r="A764" t="str">
            <v>Perfil ranurado sencillo de 0.15m, ref M311A300. marca MECANO</v>
          </cell>
        </row>
        <row r="765">
          <cell r="A765" t="str">
            <v>Perfil ranurado sencillo de DE 2.40m, ref M311A240. marca MECANO</v>
          </cell>
        </row>
        <row r="766">
          <cell r="A766" t="str">
            <v>Perfil sillar ALN-387 de aluminina anodizado natural sist 744</v>
          </cell>
        </row>
        <row r="767">
          <cell r="A767" t="str">
            <v>Perfil sillar cabezal ALN-173 sist VP-3831</v>
          </cell>
        </row>
        <row r="768">
          <cell r="A768" t="str">
            <v>Perfil vertical paral 39 (Viguetas)</v>
          </cell>
        </row>
        <row r="769">
          <cell r="A769" t="str">
            <v>Perforacion de lamina de 3/8"</v>
          </cell>
        </row>
        <row r="770">
          <cell r="A770" t="str">
            <v>Perno de 1/2"</v>
          </cell>
        </row>
        <row r="771">
          <cell r="A771" t="str">
            <v>Perno de 1/2"+arandela+tuerca</v>
          </cell>
        </row>
        <row r="772">
          <cell r="A772" t="str">
            <v>Perno de acero de 1/2" x 3 3/4"</v>
          </cell>
        </row>
        <row r="773">
          <cell r="A773" t="str">
            <v>Perno de expansion ref TEA08x055 de 3/8". marca MECANO</v>
          </cell>
        </row>
        <row r="774">
          <cell r="A774" t="str">
            <v>Perno expansivo de 3/8 x 3"</v>
          </cell>
        </row>
        <row r="775">
          <cell r="A775" t="str">
            <v>Perno expansivo de 3/8" x 4"</v>
          </cell>
        </row>
        <row r="776">
          <cell r="A776" t="str">
            <v>Perno hembra (Tuerca expansiva para esparrago 3/8")</v>
          </cell>
        </row>
        <row r="777">
          <cell r="A777" t="str">
            <v>Pernos de expancion</v>
          </cell>
        </row>
        <row r="778">
          <cell r="A778" t="str">
            <v>Pernos galvanizados de 1/2-1" Laprox.= 10 cm.</v>
          </cell>
        </row>
        <row r="779">
          <cell r="A779" t="str">
            <v>perro galvanizado para cable de 3/16"</v>
          </cell>
        </row>
        <row r="780">
          <cell r="A780" t="str">
            <v>Pieamigos en tub galv de 1,9</v>
          </cell>
        </row>
        <row r="781">
          <cell r="A781" t="str">
            <v>Piedra de buenaventura</v>
          </cell>
        </row>
        <row r="782">
          <cell r="A782" t="str">
            <v>Piedra entresuelo con transporte</v>
          </cell>
        </row>
        <row r="783">
          <cell r="A783" t="str">
            <v>Piedra para gaviones + transporte</v>
          </cell>
        </row>
        <row r="784">
          <cell r="A784" t="str">
            <v>Pintulux</v>
          </cell>
        </row>
        <row r="785">
          <cell r="A785" t="str">
            <v>Pintura Acriltex semimate</v>
          </cell>
        </row>
        <row r="786">
          <cell r="A786" t="str">
            <v>Pintura anticorrosiva pintucoad amarillo ocre</v>
          </cell>
        </row>
        <row r="787">
          <cell r="A787" t="str">
            <v>Pintura anticorrosivo</v>
          </cell>
        </row>
        <row r="788">
          <cell r="A788" t="str">
            <v>Pintura base aceite</v>
          </cell>
        </row>
        <row r="789">
          <cell r="A789" t="str">
            <v>Pintura coraza</v>
          </cell>
        </row>
        <row r="790">
          <cell r="A790" t="str">
            <v>Pintura de señalización amarillo ocre (1/32 gal)</v>
          </cell>
        </row>
        <row r="791">
          <cell r="A791" t="str">
            <v>Pintura epoxica + catalizador</v>
          </cell>
        </row>
        <row r="792">
          <cell r="A792" t="str">
            <v>Pintura Epoxico Poliamida, Rendimiento 67m2/gl</v>
          </cell>
        </row>
        <row r="793">
          <cell r="A793" t="str">
            <v>Pintura poliuretano</v>
          </cell>
        </row>
        <row r="794">
          <cell r="A794" t="str">
            <v>Pintura poliuretano negro</v>
          </cell>
        </row>
        <row r="795">
          <cell r="A795" t="str">
            <v>Pintura tipo trafico par demarcación de placas polid</v>
          </cell>
        </row>
        <row r="796">
          <cell r="A796" t="str">
            <v>Pintura vinilo tipo 1 Viniltex o equivalente</v>
          </cell>
        </row>
        <row r="797">
          <cell r="A797" t="str">
            <v>Pipeta de gas de 100 lbas cargada</v>
          </cell>
        </row>
        <row r="798">
          <cell r="A798" t="str">
            <v>Pisavidrios en tuberia cuadrada de 1/2"</v>
          </cell>
        </row>
        <row r="799">
          <cell r="A799" t="str">
            <v>Piso Duropiso 33 x 33</v>
          </cell>
        </row>
        <row r="800">
          <cell r="A800" t="str">
            <v>Piso galaxia de 41,6 x41,6m.</v>
          </cell>
        </row>
        <row r="801">
          <cell r="A801" t="str">
            <v>Pivote de piso</v>
          </cell>
        </row>
        <row r="802">
          <cell r="A802" t="str">
            <v>Pivote metalico</v>
          </cell>
        </row>
        <row r="803">
          <cell r="A803" t="str">
            <v>Placa gyplac de 1/2"</v>
          </cell>
        </row>
        <row r="804">
          <cell r="A804" t="str">
            <v>Placa standar en yeso para paredes y revestimientos de Drywall (1.22*2.44*12.7 m.m (1/2"))</v>
          </cell>
        </row>
        <row r="805">
          <cell r="A805" t="str">
            <v>Plafon loza</v>
          </cell>
        </row>
        <row r="806">
          <cell r="A806" t="str">
            <v>Planta afuga, para cobertura vegetal</v>
          </cell>
        </row>
        <row r="807">
          <cell r="A807" t="str">
            <v>Planta agapanto cobertura</v>
          </cell>
        </row>
        <row r="808">
          <cell r="A808" t="str">
            <v>Planta Psitacuorum para cobertura vegetal</v>
          </cell>
        </row>
        <row r="809">
          <cell r="A809" t="str">
            <v>Planta telefónica digital 3 tron, 8 ext. expandible.</v>
          </cell>
        </row>
        <row r="810">
          <cell r="A810" t="str">
            <v>plastico C. 4</v>
          </cell>
        </row>
        <row r="811">
          <cell r="A811" t="str">
            <v>Plastocrete DM Impermeabilizante para concreto - Sika</v>
          </cell>
        </row>
        <row r="812">
          <cell r="A812" t="str">
            <v>Platina de  15x15x1/8"</v>
          </cell>
        </row>
        <row r="813">
          <cell r="A813" t="str">
            <v>Platina de  2"X1/2"</v>
          </cell>
        </row>
        <row r="814">
          <cell r="A814" t="str">
            <v>Platina de 1 1/2" x 3/16"</v>
          </cell>
        </row>
        <row r="815">
          <cell r="A815" t="str">
            <v>Platina de 1/2" x 1/8"</v>
          </cell>
        </row>
        <row r="816">
          <cell r="A816" t="str">
            <v>Platina de 11/2" x 3/16"</v>
          </cell>
        </row>
        <row r="817">
          <cell r="A817" t="str">
            <v>Platina de 2 1/2" x 1/2"</v>
          </cell>
        </row>
        <row r="818">
          <cell r="A818" t="str">
            <v>Platina de 2" x 1/2"</v>
          </cell>
        </row>
        <row r="819">
          <cell r="A819" t="str">
            <v>Platina de de 11/2" x 3/16" *</v>
          </cell>
        </row>
        <row r="820">
          <cell r="A820" t="str">
            <v>Platina metalica de 4" x 1/2"</v>
          </cell>
        </row>
        <row r="821">
          <cell r="A821" t="str">
            <v>Plug canon 3117 hembra o similar para microfono</v>
          </cell>
        </row>
        <row r="822">
          <cell r="A822" t="str">
            <v>Plumeria, Habano</v>
          </cell>
        </row>
        <row r="823">
          <cell r="A823" t="str">
            <v>Polietileno negro construccion</v>
          </cell>
        </row>
        <row r="824">
          <cell r="A824" t="str">
            <v>Portacandado para puerta malla</v>
          </cell>
        </row>
        <row r="825">
          <cell r="A825" t="str">
            <v>Postes en tub galv de 1,9</v>
          </cell>
        </row>
        <row r="826">
          <cell r="A826" t="str">
            <v>Pozuelo en acero inoxidable de 500x500x250mm.AISI 304 C18 + trans</v>
          </cell>
        </row>
        <row r="827">
          <cell r="A827" t="str">
            <v>Pozuelo en acero inoxidable de 500x500x300mm.AISI 304 C18 + trans</v>
          </cell>
        </row>
        <row r="828">
          <cell r="A828" t="str">
            <v>Prensaestopa</v>
          </cell>
        </row>
        <row r="829">
          <cell r="A829" t="str">
            <v>Proyector orlux MH 150W, 208/220V;  incluye bombillo ROSCA E-27 VENTURA CLARO O FOSFORADO.</v>
          </cell>
        </row>
        <row r="830">
          <cell r="A830" t="str">
            <v>PTS  DE 4" X 4" espesor 3 mm.</v>
          </cell>
        </row>
        <row r="831">
          <cell r="A831" t="str">
            <v>PTS 2" x 1" x 3 mm.</v>
          </cell>
        </row>
        <row r="832">
          <cell r="A832" t="str">
            <v>PTS 40x40 calibre 14</v>
          </cell>
        </row>
        <row r="833">
          <cell r="A833" t="str">
            <v>PTS de 40x40x2mm</v>
          </cell>
        </row>
        <row r="834">
          <cell r="A834" t="str">
            <v>PTS de 50x12.5x2.5 mm</v>
          </cell>
        </row>
        <row r="835">
          <cell r="A835" t="str">
            <v>PTS DE 80X40X2,5 mm-</v>
          </cell>
        </row>
        <row r="836">
          <cell r="A836" t="str">
            <v>PTS metalico de 100x80x3 mm</v>
          </cell>
        </row>
        <row r="837">
          <cell r="A837" t="str">
            <v>PTS metalico de 80x40x2</v>
          </cell>
        </row>
        <row r="838">
          <cell r="A838" t="str">
            <v>Puerta de 0.50 a 070 x 1.60 m. en acero inoxidable AISI 304, cal 20, e= 3 cm.</v>
          </cell>
        </row>
        <row r="839">
          <cell r="A839" t="str">
            <v>Puerta en madera de 1,53x3,44 todo costo</v>
          </cell>
        </row>
        <row r="840">
          <cell r="A840" t="str">
            <v>Puesta a tierra segun norma ANSI/TIA/EIA607</v>
          </cell>
        </row>
        <row r="841">
          <cell r="A841" t="str">
            <v>Pulida bordes vidrios y/o espejos</v>
          </cell>
        </row>
        <row r="842">
          <cell r="A842" t="str">
            <v>Pulsadores antiatraco</v>
          </cell>
        </row>
        <row r="843">
          <cell r="A843" t="str">
            <v>Punta pararrayos 60 cms por 1/2" con base horizontal o vertical</v>
          </cell>
        </row>
        <row r="844">
          <cell r="A844" t="str">
            <v>Pvid en aluminio nat de 2,15 x 2,10 corredisa + V temp de 8 mm.</v>
          </cell>
        </row>
        <row r="845">
          <cell r="A845" t="str">
            <v>Rack 60x57.5x45.</v>
          </cell>
        </row>
        <row r="846">
          <cell r="A846" t="str">
            <v>Rack de audio de 1 metro</v>
          </cell>
        </row>
        <row r="847">
          <cell r="A847" t="str">
            <v>Rack de audio de 1.8 metro</v>
          </cell>
        </row>
        <row r="848">
          <cell r="A848" t="str">
            <v>Rack2.1 cerrado</v>
          </cell>
        </row>
        <row r="849">
          <cell r="A849" t="str">
            <v>Reduccion Hierro ductil 4 x 21/2</v>
          </cell>
        </row>
        <row r="850">
          <cell r="A850" t="str">
            <v>Reducciòn PVC-P de 3/4" a 1/2"</v>
          </cell>
        </row>
        <row r="851">
          <cell r="A851" t="str">
            <v>Reducciòn PVC-S DE 4"  a 2"</v>
          </cell>
        </row>
        <row r="852">
          <cell r="A852" t="str">
            <v>Reducciòn PVC-S DE 4"  a 3"</v>
          </cell>
        </row>
        <row r="853">
          <cell r="A853" t="str">
            <v>Reduccion ranurada 1 1/2" x 1 1/4"</v>
          </cell>
        </row>
        <row r="854">
          <cell r="A854" t="str">
            <v>Reduccion ranurada 2 1/2" x 1 1/2"</v>
          </cell>
        </row>
        <row r="855">
          <cell r="A855" t="str">
            <v>Reduccion ranurada 3" x 1 1/2"</v>
          </cell>
        </row>
        <row r="856">
          <cell r="A856" t="str">
            <v>Reduccion roscada 11/2" x 1"</v>
          </cell>
        </row>
        <row r="857">
          <cell r="A857" t="str">
            <v>Reduccion tuerca galvanizada de 2" x 1 1/2"</v>
          </cell>
        </row>
        <row r="858">
          <cell r="A858" t="str">
            <v>Reduccion tuerca galvanizada de 3/4" x 1/2"</v>
          </cell>
        </row>
        <row r="859">
          <cell r="A859" t="str">
            <v>Regleta plastica de 10Ps</v>
          </cell>
        </row>
        <row r="860">
          <cell r="A860" t="str">
            <v>Regleta simons 10 pares con base y fichos.</v>
          </cell>
        </row>
        <row r="861">
          <cell r="A861" t="str">
            <v>Regulador para gas marca Bryan Donkin . Presion salida 140 milibar</v>
          </cell>
        </row>
        <row r="862">
          <cell r="A862" t="str">
            <v>Regulador para gas marca Humcar modelo R4UE, presion de entrada 1-4BAR, presion salida 0.018-0.023BAR</v>
          </cell>
        </row>
        <row r="863">
          <cell r="A863" t="str">
            <v>Regulador para gas marca Humcar modelo R7UE</v>
          </cell>
        </row>
        <row r="864">
          <cell r="A864" t="str">
            <v>Regulador para gas propano, tipo Humcar o equivalente, R-30 GLP</v>
          </cell>
        </row>
        <row r="865">
          <cell r="A865" t="str">
            <v>Reja carcamo en T tipo colrejillas fija de 0,30x3,0m.</v>
          </cell>
        </row>
        <row r="866">
          <cell r="A866" t="str">
            <v>Reja carcamo en T tipo colrejillas removible con marco de 0,30x1,0m.</v>
          </cell>
        </row>
        <row r="867">
          <cell r="A867" t="str">
            <v>Reja para suminedo tipo A</v>
          </cell>
        </row>
        <row r="868">
          <cell r="A868" t="str">
            <v>Reja para suminedo tipo B</v>
          </cell>
        </row>
        <row r="869">
          <cell r="A869" t="str">
            <v>Rejilla bronce y aluminio de 4"</v>
          </cell>
        </row>
        <row r="870">
          <cell r="A870" t="str">
            <v>Rejilla combinada Aluminio bronce de 3x2"</v>
          </cell>
        </row>
        <row r="871">
          <cell r="A871" t="str">
            <v>Rejilla de Piso 3x2 Aluminio/bronce</v>
          </cell>
        </row>
        <row r="872">
          <cell r="A872" t="str">
            <v>Rejilla de Piso 4x3 Aluminio/bronce</v>
          </cell>
        </row>
        <row r="873">
          <cell r="A873" t="str">
            <v>Rejilla de piso 5"x4" en bronce</v>
          </cell>
        </row>
        <row r="874">
          <cell r="A874" t="str">
            <v>Rejilla en acero ASTM A-36 de 0.4x.0.9 m</v>
          </cell>
        </row>
        <row r="875">
          <cell r="A875" t="str">
            <v>Rejilla en Acero ASTM A-36 Fabricadas</v>
          </cell>
        </row>
        <row r="876">
          <cell r="A876" t="str">
            <v>Relay bipolar (relay 002-2pl)</v>
          </cell>
        </row>
        <row r="877">
          <cell r="A877" t="str">
            <v>Relay monopolar 30amp (relay 030)</v>
          </cell>
        </row>
        <row r="878">
          <cell r="A878" t="str">
            <v>Remate TPO para teja METECNO.</v>
          </cell>
        </row>
        <row r="879">
          <cell r="A879" t="str">
            <v>Remates de cubierta Sandwich</v>
          </cell>
        </row>
        <row r="880">
          <cell r="A880" t="str">
            <v>Repelente de agua transparente antimusgo 10 años. (0.15 kg/m2)</v>
          </cell>
        </row>
        <row r="881">
          <cell r="A881" t="str">
            <v>Resanes de las canchas</v>
          </cell>
        </row>
        <row r="882">
          <cell r="A882" t="str">
            <v>Riel metalico en U con dos canales en v</v>
          </cell>
        </row>
        <row r="883">
          <cell r="A883" t="str">
            <v xml:space="preserve">Riel metalico guia </v>
          </cell>
        </row>
        <row r="884">
          <cell r="A884" t="str">
            <v>RL expansion hembra rosca interna de 3/8 marca mecano ref. TEH 38X158</v>
          </cell>
        </row>
        <row r="885">
          <cell r="A885" t="str">
            <v>Rociador concealed QR  K 5,6 pendent</v>
          </cell>
        </row>
        <row r="886">
          <cell r="A886" t="str">
            <v>Rodachin guia</v>
          </cell>
        </row>
        <row r="887">
          <cell r="A887" t="str">
            <v>Rodachin para colgante</v>
          </cell>
        </row>
        <row r="888">
          <cell r="A888" t="str">
            <v>Ruana galvanizada cal. 24 des=33 cm</v>
          </cell>
        </row>
        <row r="889">
          <cell r="A889" t="str">
            <v>Sanitario bajo consumo</v>
          </cell>
        </row>
        <row r="890">
          <cell r="A890" t="str">
            <v>Sanitario bajo consumo avanti</v>
          </cell>
        </row>
        <row r="891">
          <cell r="A891" t="str">
            <v>Sanitario discapacitados, ref. 02640 acuajet de corona + transp</v>
          </cell>
        </row>
        <row r="892">
          <cell r="A892" t="str">
            <v>Sanitario infantil blanco Corona completo con grifería</v>
          </cell>
        </row>
        <row r="893">
          <cell r="A893" t="str">
            <v>Sanitario infantil Corona o similar completo con griferia</v>
          </cell>
        </row>
        <row r="894">
          <cell r="A894" t="str">
            <v>Selector de 12 zonas para la interconexion de los diferentes ramales o señales de audio de todo el sistema.</v>
          </cell>
        </row>
        <row r="895">
          <cell r="A895" t="str">
            <v>Sellador madera ultralac</v>
          </cell>
        </row>
        <row r="896">
          <cell r="A896" t="str">
            <v>Sellalon fondo de junta  de D= 1/2"</v>
          </cell>
        </row>
        <row r="897">
          <cell r="A897" t="str">
            <v>Sellante poliuretano</v>
          </cell>
        </row>
        <row r="898">
          <cell r="A898" t="str">
            <v>Sello elastomerico de 6"</v>
          </cell>
        </row>
        <row r="899">
          <cell r="A899" t="str">
            <v>Sensor fotoelectrico</v>
          </cell>
        </row>
        <row r="900">
          <cell r="A900" t="str">
            <v>Sensor presencia muro</v>
          </cell>
        </row>
        <row r="901">
          <cell r="A901" t="str">
            <v>Separador SSC8AG</v>
          </cell>
        </row>
        <row r="902">
          <cell r="A902" t="str">
            <v>Separol o equivalente</v>
          </cell>
        </row>
        <row r="903">
          <cell r="A903" t="str">
            <v>Separol sika</v>
          </cell>
        </row>
        <row r="904">
          <cell r="A904" t="str">
            <v>Siamesa de 3" en Hierro Bronce</v>
          </cell>
        </row>
        <row r="905">
          <cell r="A905" t="str">
            <v>Sifon botella lavamanos</v>
          </cell>
        </row>
        <row r="906">
          <cell r="A906" t="str">
            <v>Sifon botella para orinal</v>
          </cell>
        </row>
        <row r="907">
          <cell r="A907" t="str">
            <v>Sifon en T cromado lavamanos</v>
          </cell>
        </row>
        <row r="908">
          <cell r="A908" t="str">
            <v>Sifon PVC-S 135º 3"</v>
          </cell>
        </row>
        <row r="909">
          <cell r="A909" t="str">
            <v>Sifon PVC-S 135º 4"</v>
          </cell>
        </row>
        <row r="910">
          <cell r="A910" t="str">
            <v>Sifon PVC-S d= 1 1/2" con tapon - pavco o equivalente</v>
          </cell>
        </row>
        <row r="911">
          <cell r="A911" t="str">
            <v>Sifon PVC-S de 2" con registro</v>
          </cell>
        </row>
        <row r="912">
          <cell r="A912" t="str">
            <v>Sika 1- impermeabilizante integral - morteros y concretos</v>
          </cell>
        </row>
        <row r="913">
          <cell r="A913" t="str">
            <v>Sika flex de 300 cm3.</v>
          </cell>
        </row>
        <row r="914">
          <cell r="A914" t="str">
            <v>Sika fluid o equivalente (Rend. 250 gr x bto) x 25 Kg</v>
          </cell>
        </row>
        <row r="915">
          <cell r="A915" t="str">
            <v>Sika rod -espuma de poliolefina de 6 mm.</v>
          </cell>
        </row>
        <row r="916">
          <cell r="A916" t="str">
            <v xml:space="preserve">Sika Transparente 10 años </v>
          </cell>
        </row>
        <row r="917">
          <cell r="A917" t="str">
            <v>Sikadur 32 primer</v>
          </cell>
        </row>
        <row r="918">
          <cell r="A918" t="str">
            <v>Sikadur 42 anclaje</v>
          </cell>
        </row>
        <row r="919">
          <cell r="A919" t="str">
            <v>Silicona antihongos por 280 mm</v>
          </cell>
        </row>
        <row r="920">
          <cell r="A920" t="str">
            <v>Siliconite</v>
          </cell>
        </row>
        <row r="921">
          <cell r="A921" t="str">
            <v>Sillar prefabricado Muro de 15 cm l=40 cm</v>
          </cell>
        </row>
        <row r="922">
          <cell r="A922" t="str">
            <v>silocona antihongos x280 mm</v>
          </cell>
        </row>
        <row r="923">
          <cell r="A923" t="str">
            <v>Sirena 30w 2 tonos - 6-12 vdc</v>
          </cell>
        </row>
        <row r="924">
          <cell r="A924" t="str">
            <v>Sirena 75 db 12-30 V DC</v>
          </cell>
        </row>
        <row r="925">
          <cell r="A925" t="str">
            <v>Snap 30 mm tipo Dehn</v>
          </cell>
        </row>
        <row r="926">
          <cell r="A926" t="str">
            <v>Soldadura 6011 x 1/8</v>
          </cell>
        </row>
        <row r="927">
          <cell r="A927" t="str">
            <v>Soldadura 6011 x 1/8</v>
          </cell>
        </row>
        <row r="928">
          <cell r="A928" t="str">
            <v>Soldadura 7018</v>
          </cell>
        </row>
        <row r="929">
          <cell r="A929" t="str">
            <v>Soldadura de antimonio (1/2 lb)</v>
          </cell>
        </row>
        <row r="930">
          <cell r="A930" t="str">
            <v>Soldadura de estaño 40-60 para cobre.</v>
          </cell>
        </row>
        <row r="931">
          <cell r="A931" t="str">
            <v>Soldadura electrica</v>
          </cell>
        </row>
        <row r="932">
          <cell r="A932" t="str">
            <v>Soldadura Exotermica CAP No 115</v>
          </cell>
        </row>
        <row r="933">
          <cell r="A933" t="str">
            <v>Soldadura Exotermica CAP No 90</v>
          </cell>
        </row>
        <row r="934">
          <cell r="A934" t="str">
            <v>Soldadura PVC (Union simple)</v>
          </cell>
        </row>
        <row r="935">
          <cell r="A935" t="str">
            <v>Soldadura PVC liquida (1/4) - Pavco o equivalente -</v>
          </cell>
        </row>
        <row r="936">
          <cell r="A936" t="str">
            <v xml:space="preserve">Solera 21/2" x 6 comercial </v>
          </cell>
        </row>
        <row r="937">
          <cell r="A937" t="str">
            <v>Soporte 2B en cercha lateral, soporte para tubo de 1 1/2"</v>
          </cell>
        </row>
        <row r="938">
          <cell r="A938" t="str">
            <v>Soporte de fijación para lav minusvalidos</v>
          </cell>
        </row>
        <row r="939">
          <cell r="A939" t="str">
            <v>Soporte de pared para domo beige marca LG</v>
          </cell>
        </row>
        <row r="940">
          <cell r="A940" t="str">
            <v>Soporte en paral vaciado en aluminio liso</v>
          </cell>
        </row>
        <row r="941">
          <cell r="A941" t="str">
            <v>Soporte mensula SMS025 de 0.25m de longitud</v>
          </cell>
        </row>
        <row r="942">
          <cell r="A942" t="str">
            <v>Soporte tipo 3 para Raiser. soporte para tubo de 2 1/2"</v>
          </cell>
        </row>
        <row r="943">
          <cell r="A943" t="str">
            <v>Soporte tipo 4 en concreto. soporte colgante en losa de concreto para tubo de 1 1/2"</v>
          </cell>
        </row>
        <row r="944">
          <cell r="A944" t="str">
            <v>Soporte tipo 4 en concreto. soporte colgante en losa de concreto para tubo de 2 1/2"</v>
          </cell>
        </row>
        <row r="945">
          <cell r="A945" t="str">
            <v>Soporte tipo C cercha. soporte para tubo de 1 1/4"</v>
          </cell>
        </row>
        <row r="946">
          <cell r="A946" t="str">
            <v>Soporte tipo C en concreto. soporte para tubo de 1"</v>
          </cell>
        </row>
        <row r="947">
          <cell r="A947" t="str">
            <v>Soporte tipo peldaño para bandeja 20x8 cms</v>
          </cell>
        </row>
        <row r="948">
          <cell r="A948" t="str">
            <v>Spliter una entrada dos salidas</v>
          </cell>
        </row>
        <row r="949">
          <cell r="A949" t="str">
            <v>Steeldeck cal 20 de 2"</v>
          </cell>
        </row>
        <row r="950">
          <cell r="A950" t="str">
            <v>Steeldeck cal 22 de 2"</v>
          </cell>
        </row>
        <row r="951">
          <cell r="A951" t="str">
            <v>Stockosorb</v>
          </cell>
        </row>
        <row r="952">
          <cell r="A952" t="str">
            <v>Sub Base Granular con transporte</v>
          </cell>
        </row>
        <row r="953">
          <cell r="A953" t="str">
            <v>Subbase granular</v>
          </cell>
        </row>
        <row r="954">
          <cell r="A954" t="str">
            <v>Subcontrato aula prefabricada + mano de obra</v>
          </cell>
        </row>
        <row r="955">
          <cell r="A955" t="str">
            <v>Suiche 48 puertos cat + 48 puerto 10/100/1000, con dos puertos a 1000+ 2 slop</v>
          </cell>
        </row>
        <row r="956">
          <cell r="A956" t="str">
            <v>Suiche bipolar de alumbrado</v>
          </cell>
        </row>
        <row r="957">
          <cell r="A957" t="str">
            <v>Suiche monopolar para alumbrado</v>
          </cell>
        </row>
        <row r="958">
          <cell r="A958" t="str">
            <v>Suiche24 puertos 10/100/1000 + 4 puertos SFP ref FGSW2620CS</v>
          </cell>
        </row>
        <row r="959">
          <cell r="A959" t="str">
            <v xml:space="preserve">Suminist, transp e  instalación meson en grano natural + salpicadero+faldon +estructuctura de soporte a todo costo </v>
          </cell>
        </row>
        <row r="960">
          <cell r="A960" t="str">
            <v>Suministro e instalación de basurera acero inoxidable, pivotantes, con dos anclajes.</v>
          </cell>
        </row>
        <row r="961">
          <cell r="A961" t="str">
            <v>Suministro, transporte e instalacion T.C.</v>
          </cell>
        </row>
        <row r="962">
          <cell r="A962" t="str">
            <v>Super T de 19 mm. de 1,53 x 2,44 m.</v>
          </cell>
        </row>
        <row r="963">
          <cell r="A963" t="str">
            <v>Switch de flujo tipo paleta</v>
          </cell>
        </row>
        <row r="964">
          <cell r="A964" t="str">
            <v>Tabique mayor de 1,23m a 1,44m x 1,60m. Para unid sanit</v>
          </cell>
        </row>
        <row r="965">
          <cell r="A965" t="str">
            <v>Tabique paral 1.60 x 1.23-1.44 en acero inoxidable AISI 304, cal 20, e= 3 cm. Incluye transporte</v>
          </cell>
        </row>
        <row r="966">
          <cell r="A966" t="str">
            <v>Tabla madera comun (18 x 1.5 cm)</v>
          </cell>
        </row>
        <row r="967">
          <cell r="A967" t="str">
            <v>Tabla madera común de 2.5 cm x 20cm x 3,0m. Incluye transporte.</v>
          </cell>
        </row>
        <row r="968">
          <cell r="A968" t="str">
            <v>Tablero Bifásico de 24 circuitos.</v>
          </cell>
        </row>
        <row r="969">
          <cell r="A969" t="str">
            <v>Tablero Bifásico de 8 circuitos.</v>
          </cell>
        </row>
        <row r="970">
          <cell r="A970" t="str">
            <v>Tablero lamina acerada cudriculada magnetica ecologica</v>
          </cell>
        </row>
        <row r="971">
          <cell r="A971" t="str">
            <v>Tablero magnetico acerado blanco cuadriculado</v>
          </cell>
        </row>
        <row r="972">
          <cell r="A972" t="str">
            <v>Tablero magnetico acerado verde cuadriculado</v>
          </cell>
        </row>
        <row r="973">
          <cell r="A973" t="str">
            <v>Tablero ml con 12 circuitos, Calibre 16</v>
          </cell>
        </row>
        <row r="974">
          <cell r="A974" t="str">
            <v>Tablero monofasico NTQ-408-STQ de 8 circuitos.</v>
          </cell>
        </row>
        <row r="975">
          <cell r="A975" t="str">
            <v>Tablero monofasico NTQ-412-STQ de 12 circuitos.</v>
          </cell>
        </row>
        <row r="976">
          <cell r="A976" t="str">
            <v>Tablero monofasico NTQ-418-STQ de 18 circuitos.</v>
          </cell>
        </row>
        <row r="977">
          <cell r="A977" t="str">
            <v>Tablero totalizador</v>
          </cell>
        </row>
        <row r="978">
          <cell r="A978" t="str">
            <v>Tablero trifasico NTQ-412-STQ con espacio para totalizador de 12 circuitos.</v>
          </cell>
        </row>
        <row r="979">
          <cell r="A979" t="str">
            <v>Tablero trifasico NTQ-418-STQ con espacio para totalizador de 18 circuitos.</v>
          </cell>
        </row>
        <row r="980">
          <cell r="A980" t="str">
            <v>Tablero trifasico NTQ-424-STQ con espacio para totalizador de 24 circuitos.</v>
          </cell>
        </row>
        <row r="981">
          <cell r="A981" t="str">
            <v>Tablero trifasico NTQ-436-STQ con espacio para totalizador de 36 circuitos.</v>
          </cell>
        </row>
        <row r="982">
          <cell r="A982" t="str">
            <v>Tableta de gres tipo tradicion de 30 x 30 moro/sahara</v>
          </cell>
        </row>
        <row r="983">
          <cell r="A983" t="str">
            <v>Tableta Gres etrusca Sahara de 0,07 x 0,25 m</v>
          </cell>
        </row>
        <row r="984">
          <cell r="A984" t="str">
            <v>Tablilla en zapan</v>
          </cell>
        </row>
        <row r="985">
          <cell r="A985" t="str">
            <v>Tablilla pino cipres</v>
          </cell>
        </row>
        <row r="986">
          <cell r="A986" t="str">
            <v>tablilla zapan de 10 cm x 1,7 cm</v>
          </cell>
        </row>
        <row r="987">
          <cell r="A987" t="str">
            <v>Tablon vitrificado  antid liso de 25 x25</v>
          </cell>
        </row>
        <row r="988">
          <cell r="A988" t="str">
            <v>Tactil para la instalacion de la alfombra</v>
          </cell>
        </row>
        <row r="989">
          <cell r="A989" t="str">
            <v>Tapa metalica de 20x20cm para caja polivalvula de red de gas en lamina de 6.35mm</v>
          </cell>
        </row>
        <row r="990">
          <cell r="A990" t="str">
            <v>Tapa para MH de 1.2 m</v>
          </cell>
        </row>
        <row r="991">
          <cell r="A991" t="str">
            <v>Tapa para toma intemperie</v>
          </cell>
        </row>
        <row r="992">
          <cell r="A992" t="str">
            <v>Tapa plastica para registro 20 x 20</v>
          </cell>
        </row>
        <row r="993">
          <cell r="A993" t="str">
            <v>Tapa shut en acero inox + tranp</v>
          </cell>
        </row>
        <row r="994">
          <cell r="A994" t="str">
            <v>Tapon de Cobre, d= 1".</v>
          </cell>
        </row>
        <row r="995">
          <cell r="A995" t="str">
            <v>Tapon de Cobre, d= 1/2".</v>
          </cell>
        </row>
        <row r="996">
          <cell r="A996" t="str">
            <v>Tapon de Cobre, d= 3/4".</v>
          </cell>
        </row>
        <row r="997">
          <cell r="A997" t="str">
            <v>Tapon de prueba de 2"</v>
          </cell>
        </row>
        <row r="998">
          <cell r="A998" t="str">
            <v>Tapon de prueba de 3"</v>
          </cell>
        </row>
        <row r="999">
          <cell r="A999" t="str">
            <v>Tapon de prueba de 4"</v>
          </cell>
        </row>
        <row r="1000">
          <cell r="A1000" t="str">
            <v>Tapon en lamina galv de 1,9 "</v>
          </cell>
        </row>
        <row r="1001">
          <cell r="A1001" t="str">
            <v>Tapon en polietileno de 25mm</v>
          </cell>
        </row>
        <row r="1002">
          <cell r="A1002" t="str">
            <v>Tapon macho galvanizado 1/2", con tuerca</v>
          </cell>
        </row>
        <row r="1003">
          <cell r="A1003" t="str">
            <v>Tapon macho galvanizado 3/4" con tuerca</v>
          </cell>
        </row>
        <row r="1004">
          <cell r="A1004" t="str">
            <v>Tapon macho galvanizado de 1"</v>
          </cell>
        </row>
        <row r="1005">
          <cell r="A1005" t="str">
            <v>Tapon macho galvanizado de 1/2"</v>
          </cell>
        </row>
        <row r="1006">
          <cell r="A1006" t="str">
            <v>Tapon macho galvanizado de 3/4"</v>
          </cell>
        </row>
        <row r="1007">
          <cell r="A1007" t="str">
            <v>Tapon prueba PVC-S d= 2" - Pavco o equivalente</v>
          </cell>
        </row>
        <row r="1008">
          <cell r="A1008" t="str">
            <v>Tapon prueba PVC-S d= 3" - Pavco o equivalente</v>
          </cell>
        </row>
        <row r="1009">
          <cell r="A1009" t="str">
            <v>Tapon prueba PVC-S d= 4" - Pavco o equivalente</v>
          </cell>
        </row>
        <row r="1010">
          <cell r="A1010" t="str">
            <v>Tapon PVC-Filtro 100 mm. - Pavco o equivalente</v>
          </cell>
        </row>
        <row r="1011">
          <cell r="A1011" t="str">
            <v>Tapon PVC-P ROSCADO d= 1" - Pavco o equivalente</v>
          </cell>
        </row>
        <row r="1012">
          <cell r="A1012" t="str">
            <v>Tapon PVC-P ROSCADO d= 1/2" - Pavco o equivalente</v>
          </cell>
        </row>
        <row r="1013">
          <cell r="A1013" t="str">
            <v>Tapon PVC-P ROSCADO d= 1/2" - Pavco o equivalente</v>
          </cell>
        </row>
        <row r="1014">
          <cell r="A1014" t="str">
            <v>Tapón PVC-P soldado 1"</v>
          </cell>
        </row>
        <row r="1015">
          <cell r="A1015" t="str">
            <v>Tapon rosca para brida de fijacion</v>
          </cell>
        </row>
        <row r="1016">
          <cell r="A1016" t="str">
            <v>Taps 9 dbls</v>
          </cell>
        </row>
        <row r="1017">
          <cell r="A1017" t="str">
            <v>Teclado lcd para serie power</v>
          </cell>
        </row>
        <row r="1018">
          <cell r="A1018" t="str">
            <v>Tee de cobre de 1"</v>
          </cell>
        </row>
        <row r="1019">
          <cell r="A1019" t="str">
            <v>Tee de cobre para agua caliente de 1/2"</v>
          </cell>
        </row>
        <row r="1020">
          <cell r="A1020" t="str">
            <v>Tee de cobre para agua caliente de 3/4"</v>
          </cell>
        </row>
        <row r="1021">
          <cell r="A1021" t="str">
            <v>Tee de Cu Ø= 1/2"</v>
          </cell>
        </row>
        <row r="1022">
          <cell r="A1022" t="str">
            <v>Tee de Cu Ø= 3/4"</v>
          </cell>
        </row>
        <row r="1023">
          <cell r="A1023" t="str">
            <v>Tee en acero galvanizado de 1/2"</v>
          </cell>
        </row>
        <row r="1024">
          <cell r="A1024" t="str">
            <v>Tee en acero galvanizado de 3/4"</v>
          </cell>
        </row>
        <row r="1025">
          <cell r="A1025" t="str">
            <v>Tee en polietileno de 25mm</v>
          </cell>
        </row>
        <row r="1026">
          <cell r="A1026" t="str">
            <v>Tee galv 1 1/2"</v>
          </cell>
        </row>
        <row r="1027">
          <cell r="A1027" t="str">
            <v>Tee Hierro Ductil 4"</v>
          </cell>
        </row>
        <row r="1028">
          <cell r="A1028" t="str">
            <v>Tee Hierro ductil reducida de 4" x 2 1/2"</v>
          </cell>
        </row>
        <row r="1029">
          <cell r="A1029" t="str">
            <v>Tee Hierro ductil reducida de 4" x 3"</v>
          </cell>
        </row>
        <row r="1030">
          <cell r="A1030" t="str">
            <v>Tee Partida 3 x 1 1/2"-Collar Derivacion 3 x 1 1/2"</v>
          </cell>
        </row>
        <row r="1031">
          <cell r="A1031" t="str">
            <v>Tee Partida 4 x 1 1/2"-Collar Derivacion 4 x 1 1/2"</v>
          </cell>
        </row>
        <row r="1032">
          <cell r="A1032" t="str">
            <v>Tee PVC-P d= 1 1/2"</v>
          </cell>
        </row>
        <row r="1033">
          <cell r="A1033" t="str">
            <v>Tee PVC-P d= 1"</v>
          </cell>
        </row>
        <row r="1034">
          <cell r="A1034" t="str">
            <v>Tee PVC-P d= 1/2"</v>
          </cell>
        </row>
        <row r="1035">
          <cell r="A1035" t="str">
            <v>Tee PVC-P d= 2 1/2"</v>
          </cell>
        </row>
        <row r="1036">
          <cell r="A1036" t="str">
            <v>Tee PVC-P d= 3/4"</v>
          </cell>
        </row>
        <row r="1037">
          <cell r="A1037" t="str">
            <v>Tee PVC-P Ø= 2 1/2"</v>
          </cell>
        </row>
        <row r="1038">
          <cell r="A1038" t="str">
            <v>Tee PVC-P Ø= 2"</v>
          </cell>
        </row>
        <row r="1039">
          <cell r="A1039" t="str">
            <v>Tee PVC-P reducida  de 1" a 1/2"</v>
          </cell>
        </row>
        <row r="1040">
          <cell r="A1040" t="str">
            <v>Tee PVC-P reducida  de 3/4" a 1/2"</v>
          </cell>
        </row>
        <row r="1041">
          <cell r="A1041" t="str">
            <v>Tee PVC-Presion, d= 3" - Pavco o equivalente.</v>
          </cell>
        </row>
        <row r="1042">
          <cell r="A1042" t="str">
            <v>Tee PVC-S d= 1 1/2" - Pavco o equivalente.</v>
          </cell>
        </row>
        <row r="1043">
          <cell r="A1043" t="str">
            <v>Tee PVC-S d= 2" - Pavco o equivalente.</v>
          </cell>
        </row>
        <row r="1044">
          <cell r="A1044" t="str">
            <v>Tee PVC-S d= 2"x1 1/2" - Pavco o equivalente.</v>
          </cell>
        </row>
        <row r="1045">
          <cell r="A1045" t="str">
            <v>Tee PVC-S d= 3" - Pavco o equivalente.</v>
          </cell>
        </row>
        <row r="1046">
          <cell r="A1046" t="str">
            <v>Tee PVC-S d= 3"x2" - Pavco o equivalente.</v>
          </cell>
        </row>
        <row r="1047">
          <cell r="A1047" t="str">
            <v>Tee PVC-S d= 4" - Pavco o equivalente.</v>
          </cell>
        </row>
        <row r="1048">
          <cell r="A1048" t="str">
            <v>Tee PVC-S d= 4"x2" - Pavco o equivalente.</v>
          </cell>
        </row>
        <row r="1049">
          <cell r="A1049" t="str">
            <v>Tee PVC-S d= 4"x3" - Pavco o equivalente.</v>
          </cell>
        </row>
        <row r="1050">
          <cell r="A1050" t="str">
            <v>Tee PVC-S d= 6" - Pavco o equivalente.</v>
          </cell>
        </row>
        <row r="1051">
          <cell r="A1051" t="str">
            <v>Tee PVC-S d= 6"x4" - Pavco o equivalente.</v>
          </cell>
        </row>
        <row r="1052">
          <cell r="A1052" t="str">
            <v>Tee PVC-S d= 8" - Pavco o equivalente.</v>
          </cell>
        </row>
        <row r="1053">
          <cell r="A1053" t="str">
            <v>Tee PVC-S d= 8"x4" - Pavco o equivalente.</v>
          </cell>
        </row>
        <row r="1054">
          <cell r="A1054" t="str">
            <v>Tee ranurada 1 1/2" ul/fm</v>
          </cell>
        </row>
        <row r="1055">
          <cell r="A1055" t="str">
            <v>Tee ranurada 1 1/2" ul/fm</v>
          </cell>
        </row>
        <row r="1056">
          <cell r="A1056" t="str">
            <v>Tee ranurada 1 1/2x1 1/4" ul/fm</v>
          </cell>
        </row>
        <row r="1057">
          <cell r="A1057" t="str">
            <v>Tee ranurada 1x1/2" ul/fm</v>
          </cell>
        </row>
        <row r="1058">
          <cell r="A1058" t="str">
            <v>Tee ranurada 2 1/2" ul/fm</v>
          </cell>
        </row>
        <row r="1059">
          <cell r="A1059" t="str">
            <v>Tee ranurada 3" ul/fm</v>
          </cell>
        </row>
        <row r="1060">
          <cell r="A1060" t="str">
            <v>Tee ranurada 3x2 1/2" ul/fm</v>
          </cell>
        </row>
        <row r="1061">
          <cell r="A1061" t="str">
            <v xml:space="preserve">Teja Ajota translucida </v>
          </cell>
        </row>
        <row r="1062">
          <cell r="A1062" t="str">
            <v>Teja de barro</v>
          </cell>
        </row>
        <row r="1063">
          <cell r="A1063" t="str">
            <v>Teja de paneles Metecno o su equivalente, ref: TECHMET DRY</v>
          </cell>
        </row>
        <row r="1064">
          <cell r="A1064" t="str">
            <v>Teja eternit</v>
          </cell>
        </row>
        <row r="1065">
          <cell r="A1065" t="str">
            <v>Teja monoroof A-42 P1000 G-4 cal 28 e=0,04 m.</v>
          </cell>
        </row>
        <row r="1066">
          <cell r="A1066" t="str">
            <v>Teja termoacustica</v>
          </cell>
        </row>
        <row r="1067">
          <cell r="A1067" t="str">
            <v>Tela asfaltica irrom de 1,5 mm. 185 gr/cm2</v>
          </cell>
        </row>
        <row r="1068">
          <cell r="A1068" t="str">
            <v>Tela asfaltica irrompible de 1,5 mm.</v>
          </cell>
        </row>
        <row r="1069">
          <cell r="A1069" t="str">
            <v>Tela cerramiento obra verde, ancho: 2.10 m.</v>
          </cell>
        </row>
        <row r="1070">
          <cell r="A1070" t="str">
            <v>Telefono analogo de mesa, Suministro e instalacion</v>
          </cell>
        </row>
        <row r="1071">
          <cell r="A1071" t="str">
            <v>Telefono conmutador DT 333, Suministro e instalacion</v>
          </cell>
        </row>
        <row r="1072">
          <cell r="A1072" t="str">
            <v>Telefono IP 1de mesa 603SW 1, Suministro e instalacion</v>
          </cell>
        </row>
        <row r="1073">
          <cell r="A1073" t="str">
            <v>Tensor trabajo pesado 3/8" x 6"</v>
          </cell>
        </row>
        <row r="1074">
          <cell r="A1074" t="str">
            <v>Thinner</v>
          </cell>
        </row>
        <row r="1075">
          <cell r="A1075" t="str">
            <v>Thinner (gas)</v>
          </cell>
        </row>
        <row r="1076">
          <cell r="A1076" t="str">
            <v>Tierra abonada incluye transporte</v>
          </cell>
        </row>
        <row r="1077">
          <cell r="A1077" t="str">
            <v>tiradera doble fin</v>
          </cell>
        </row>
        <row r="1078">
          <cell r="A1078" t="str">
            <v>toallero linea economica</v>
          </cell>
        </row>
        <row r="1079">
          <cell r="A1079" t="str">
            <v>Toma 110 para mueble laboratorio</v>
          </cell>
        </row>
        <row r="1080">
          <cell r="A1080" t="str">
            <v>Toma 220 para mueble laboratorio</v>
          </cell>
        </row>
        <row r="1081">
          <cell r="A1081" t="str">
            <v>Toma doble + Polo a tierra</v>
          </cell>
        </row>
        <row r="1082">
          <cell r="A1082" t="str">
            <v>Toma doble + Polo a tierra, sin tapa</v>
          </cell>
        </row>
        <row r="1083">
          <cell r="A1083" t="str">
            <v>Toma doble con polo a tierra GFCI. Incluye wallplate</v>
          </cell>
        </row>
        <row r="1084">
          <cell r="A1084" t="str">
            <v>Toma doble con polo a tierra IG. Color Naranja</v>
          </cell>
        </row>
        <row r="1085">
          <cell r="A1085" t="str">
            <v>Toma doble para microfono tm 242 o similar</v>
          </cell>
        </row>
        <row r="1086">
          <cell r="A1086" t="str">
            <v>Toma doble polo aislado</v>
          </cell>
        </row>
        <row r="1087">
          <cell r="A1087" t="str">
            <v>Toma doble RJ-11</v>
          </cell>
        </row>
        <row r="1088">
          <cell r="A1088" t="str">
            <v>Toma doble salida sencilla RJ-45</v>
          </cell>
        </row>
        <row r="1089">
          <cell r="A1089" t="str">
            <v>Toma para salida de TV KORA</v>
          </cell>
        </row>
        <row r="1090">
          <cell r="A1090" t="str">
            <v>Toma salida sencilla RJ-45</v>
          </cell>
        </row>
        <row r="1091">
          <cell r="A1091" t="str">
            <v>Toma secillo de piso. Incluye tapa met lica</v>
          </cell>
        </row>
        <row r="1092">
          <cell r="A1092" t="str">
            <v>Toma sonido KORA</v>
          </cell>
        </row>
        <row r="1093">
          <cell r="A1093" t="str">
            <v>Tomacorriente trifilar de 20 amperios de empotrar con tapa.</v>
          </cell>
        </row>
        <row r="1094">
          <cell r="A1094" t="str">
            <v>Tomacorriente trifilar de 30 amperios de empotrar con tapa.</v>
          </cell>
        </row>
        <row r="1095">
          <cell r="A1095" t="str">
            <v>Tornillo</v>
          </cell>
        </row>
        <row r="1096">
          <cell r="A1096" t="str">
            <v>Tornillo 2"</v>
          </cell>
        </row>
        <row r="1097">
          <cell r="A1097" t="str">
            <v>Tornillo 5 x 11/2" para madera +dama</v>
          </cell>
        </row>
        <row r="1098">
          <cell r="A1098" t="str">
            <v>Tornillo Autoperforante zincado cabeza hexagonal Nº 10-16-3/4" con arandela de neopreno.</v>
          </cell>
        </row>
        <row r="1099">
          <cell r="A1099" t="str">
            <v>Tornillo autoroscante de cubierta</v>
          </cell>
        </row>
        <row r="1100">
          <cell r="A1100" t="str">
            <v>Tornillo autoroscante de remate</v>
          </cell>
        </row>
        <row r="1101">
          <cell r="A1101" t="str">
            <v>Tornillo de 7 x 7/16"</v>
          </cell>
        </row>
        <row r="1102">
          <cell r="A1102" t="str">
            <v>Tornillo drywall</v>
          </cell>
        </row>
        <row r="1103">
          <cell r="A1103" t="str">
            <v>Tornillo espaciador 5/8" para transformador</v>
          </cell>
        </row>
        <row r="1104">
          <cell r="A1104" t="str">
            <v>Tornillo estándar de 6 x1 "</v>
          </cell>
        </row>
        <row r="1105">
          <cell r="A1105" t="str">
            <v>tornillo extraplano</v>
          </cell>
        </row>
        <row r="1106">
          <cell r="A1106" t="str">
            <v>Tornillo lamina ranurado de 6x1"</v>
          </cell>
        </row>
        <row r="1107">
          <cell r="A1107" t="str">
            <v>Tornillo para placa 1" (6x1) para drywall</v>
          </cell>
        </row>
        <row r="1108">
          <cell r="A1108" t="str">
            <v>Tornillos</v>
          </cell>
        </row>
        <row r="1109">
          <cell r="A1109" t="str">
            <v>tornillos *</v>
          </cell>
        </row>
        <row r="1110">
          <cell r="A1110" t="str">
            <v>Torre 64 cms, cal No18 USG</v>
          </cell>
        </row>
        <row r="1111">
          <cell r="A1111" t="str">
            <v>Torre en acero inox para laboratorio</v>
          </cell>
        </row>
        <row r="1112">
          <cell r="A1112" t="str">
            <v>Traba quimica fuerza alta para sellos de fuga en tuberia</v>
          </cell>
        </row>
        <row r="1113">
          <cell r="A1113" t="str">
            <v>Traba quimica fuerza media</v>
          </cell>
        </row>
        <row r="1114">
          <cell r="A1114" t="str">
            <v>Traba quimica fuerza media para sello de fugas en tuberia</v>
          </cell>
        </row>
        <row r="1115">
          <cell r="A1115" t="str">
            <v>Tranceiver 1000 Base SX  SFP Multimodo LC</v>
          </cell>
        </row>
        <row r="1116">
          <cell r="A1116" t="str">
            <v>Transformador Monofasico 50KVA-13200V</v>
          </cell>
        </row>
        <row r="1117">
          <cell r="A1117" t="str">
            <v>Transpote de materiales</v>
          </cell>
        </row>
        <row r="1118">
          <cell r="A1118" t="str">
            <v>Triple 15x15x15</v>
          </cell>
        </row>
        <row r="1119">
          <cell r="A1119" t="str">
            <v>Triplex enchapillado tipo roblemayado con vetas verticales de 1 cm</v>
          </cell>
        </row>
        <row r="1120">
          <cell r="A1120" t="str">
            <v>Triturado 1" con transporte</v>
          </cell>
        </row>
        <row r="1121">
          <cell r="A1121" t="str">
            <v>Triturado 3/4" con transporte</v>
          </cell>
        </row>
        <row r="1122">
          <cell r="A1122" t="str">
            <v>Triturado de 1/2" con transporte</v>
          </cell>
        </row>
        <row r="1123">
          <cell r="A1123" t="str">
            <v>Troquel de un solo servicio cal 18</v>
          </cell>
        </row>
        <row r="1124">
          <cell r="A1124" t="str">
            <v>Troquel doble servicio cal 18</v>
          </cell>
        </row>
        <row r="1125">
          <cell r="A1125" t="str">
            <v>Tuberia  EMT 1"</v>
          </cell>
        </row>
        <row r="1126">
          <cell r="A1126" t="str">
            <v>Tuberia  EMT 1/2"</v>
          </cell>
        </row>
        <row r="1127">
          <cell r="A1127" t="str">
            <v>Tuberia  EMT 3/4"</v>
          </cell>
        </row>
        <row r="1128">
          <cell r="A1128" t="str">
            <v>Tuberia Acero Carbono SCH 40 d= 1 1/2"</v>
          </cell>
        </row>
        <row r="1129">
          <cell r="A1129" t="str">
            <v>Tuberia Acero Carbono SCH 40 d= 1 1/4"</v>
          </cell>
        </row>
        <row r="1130">
          <cell r="A1130" t="str">
            <v>Tuberia Acero Carbono SCH 40 d= 1"</v>
          </cell>
        </row>
        <row r="1131">
          <cell r="A1131" t="str">
            <v>Tuberia Acero Carbono SCH 40 d= 2 1/2"</v>
          </cell>
        </row>
        <row r="1132">
          <cell r="A1132" t="str">
            <v>Tuberia Acero Carbono SCH 40 d= 3"</v>
          </cell>
        </row>
        <row r="1133">
          <cell r="A1133" t="str">
            <v>Tuberia Acero Galvanizado 2" Rigid</v>
          </cell>
        </row>
        <row r="1134">
          <cell r="A1134" t="str">
            <v>Tuberia Acero Galvanizado 3" Rigid</v>
          </cell>
        </row>
        <row r="1135">
          <cell r="A1135" t="str">
            <v>Tuberia cobre para agua caliente 1/2"</v>
          </cell>
        </row>
        <row r="1136">
          <cell r="A1136" t="str">
            <v>Tuberia cobre para agua caliente 3/4"</v>
          </cell>
        </row>
        <row r="1137">
          <cell r="A1137" t="str">
            <v>Tuberia cobre Tipo M de 1"</v>
          </cell>
        </row>
        <row r="1138">
          <cell r="A1138" t="str">
            <v>Tuberia Cu rigido Tipo K d= 1"</v>
          </cell>
        </row>
        <row r="1139">
          <cell r="A1139" t="str">
            <v>Tubería de cobre TL de 1/2"</v>
          </cell>
        </row>
        <row r="1140">
          <cell r="A1140" t="str">
            <v>Tubería de cobre TL de 3/4"</v>
          </cell>
        </row>
        <row r="1141">
          <cell r="A1141" t="str">
            <v>Tuberia en acero de carbono SCH40 de 1/2"</v>
          </cell>
        </row>
        <row r="1142">
          <cell r="A1142" t="str">
            <v>Tuberia en acero de carbono SCH40 de 3/4"</v>
          </cell>
        </row>
        <row r="1143">
          <cell r="A1143" t="str">
            <v>Tuberia estructural cerrada PTS de 40x40x2mm.</v>
          </cell>
        </row>
        <row r="1144">
          <cell r="A1144" t="str">
            <v>Tuberia estructural cerrada PTS de 80x40x2mm.ASTM A500 grado C</v>
          </cell>
        </row>
        <row r="1145">
          <cell r="A1145" t="str">
            <v>Tuberia galv de 1,9"</v>
          </cell>
        </row>
        <row r="1146">
          <cell r="A1146" t="str">
            <v>Tuberia Hierro Galvanizado d= 1 1/2"</v>
          </cell>
        </row>
        <row r="1147">
          <cell r="A1147" t="str">
            <v>Tuberia negra de 2" de 2,5 mm.</v>
          </cell>
        </row>
        <row r="1148">
          <cell r="A1148" t="str">
            <v>Tuberia pesada galvanizada ASTM A54 de d=1 1/2"</v>
          </cell>
        </row>
        <row r="1149">
          <cell r="A1149" t="str">
            <v>Tuberia PTS de 40x40x2 mm.</v>
          </cell>
        </row>
        <row r="1150">
          <cell r="A1150" t="str">
            <v>Tuberia PVC - Novafort d= 250 mm - Pavco o equivalente.</v>
          </cell>
        </row>
        <row r="1151">
          <cell r="A1151" t="str">
            <v>Tuberia PVC perforada (filtro) de d=100mm  - Pavco o equivalente.</v>
          </cell>
        </row>
        <row r="1152">
          <cell r="A1152" t="str">
            <v>Tuberia PVC Sanitaria de d =1 1/2".Pavco o similar</v>
          </cell>
        </row>
        <row r="1153">
          <cell r="A1153" t="str">
            <v>Tuberia PVC-Novafort d= 200 mm. - Pavco o equivalente.</v>
          </cell>
        </row>
        <row r="1154">
          <cell r="A1154" t="str">
            <v>Tubería PVC-Novafort Ø= 160 mm. - Pavco o equivalente.</v>
          </cell>
        </row>
        <row r="1155">
          <cell r="A1155" t="str">
            <v>Tuberia PVC-P RDE 11, d= 3/4" - Pavco o equivalente.</v>
          </cell>
        </row>
        <row r="1156">
          <cell r="A1156" t="str">
            <v>Tuberia PVC-P RDE 13.5 315 PSI, d=1" - Pavco o equivalente.</v>
          </cell>
        </row>
        <row r="1157">
          <cell r="A1157" t="str">
            <v xml:space="preserve">Tuberia PVC-P RDE 21 de 6" </v>
          </cell>
        </row>
        <row r="1158">
          <cell r="A1158" t="str">
            <v>Tuberia PVC-P RDE 21, d= 1 1/2" - Pavco o equivalente.</v>
          </cell>
        </row>
        <row r="1159">
          <cell r="A1159" t="str">
            <v>Tuberia PVC-P RDE 21, d= 2 1/2" - Pavco o equivalente.</v>
          </cell>
        </row>
        <row r="1160">
          <cell r="A1160" t="str">
            <v>Tuberia PVC-P RDE 21, d= 3" - Pavco o equivalente.</v>
          </cell>
        </row>
        <row r="1161">
          <cell r="A1161" t="str">
            <v>Tubería PVC-P RDE 21, Ø= 2 ½" - Pavco o equivalente.</v>
          </cell>
        </row>
        <row r="1162">
          <cell r="A1162" t="str">
            <v>Tubería PVC-P RDE 21, Ø= 2" - Pavco o equivalente.</v>
          </cell>
        </row>
        <row r="1163">
          <cell r="A1163" t="str">
            <v>Tuberia PVC-P RDE 9 500 PSI, d= 1/2" - Pavco o equivalente.</v>
          </cell>
        </row>
        <row r="1164">
          <cell r="A1164" t="str">
            <v>Tuberia PVC-P RDE 11 400 PSI, d= 3/4" - Pavco o equivalente.</v>
          </cell>
        </row>
        <row r="1165">
          <cell r="A1165" t="str">
            <v>Tuberia PVC-S d= 2" - Pavco o equivalente.</v>
          </cell>
        </row>
        <row r="1166">
          <cell r="A1166" t="str">
            <v>Tuberia PVC-S d= 3" - Pavco o equivalente.</v>
          </cell>
        </row>
        <row r="1167">
          <cell r="A1167" t="str">
            <v>Tuberia PVC-S d= 3" A.LL- Pavco o equivalente.</v>
          </cell>
        </row>
        <row r="1168">
          <cell r="A1168" t="str">
            <v>Tuberia PVC-S d= 4" - Pavco o equivalente.</v>
          </cell>
        </row>
        <row r="1169">
          <cell r="A1169" t="str">
            <v>Tuberia PVC-S d= 4" - Pavco o equivalente.</v>
          </cell>
        </row>
        <row r="1170">
          <cell r="A1170" t="str">
            <v>Tuberia PVC-S d= 6" - Pavco o equivalente.</v>
          </cell>
        </row>
        <row r="1171">
          <cell r="A1171" t="str">
            <v>Tuberia PVC-V d= 2" A.LL- Pavco o equivalente.</v>
          </cell>
        </row>
        <row r="1172">
          <cell r="A1172" t="str">
            <v>Tuberia PVC-V d= 3" A.LL- Pavco o equivalente.</v>
          </cell>
        </row>
        <row r="1173">
          <cell r="A1173" t="str">
            <v>Tuberia PVC-V d= 4" A.LL - Pavco o equivalente.</v>
          </cell>
        </row>
        <row r="1174">
          <cell r="A1174" t="str">
            <v>Tuberia PVC-V d= 6" A.LL - Pavco o equivalente.</v>
          </cell>
        </row>
        <row r="1175">
          <cell r="A1175" t="str">
            <v>Tuberia PVC-V d= 8" A.LL - Pavco o equivalente.</v>
          </cell>
        </row>
        <row r="1176">
          <cell r="A1176" t="str">
            <v>Tubo  pvc 1" eléctrica</v>
          </cell>
        </row>
        <row r="1177">
          <cell r="A1177" t="str">
            <v>Tubo  pvc 1/2" eléctrica</v>
          </cell>
        </row>
        <row r="1178">
          <cell r="A1178" t="str">
            <v>Tubo  pvc 2" eléctrica</v>
          </cell>
        </row>
        <row r="1179">
          <cell r="A1179" t="str">
            <v>Tubo  pvc 3" eléctrica</v>
          </cell>
        </row>
        <row r="1180">
          <cell r="A1180" t="str">
            <v>Tubo  pvc 3/4" eléctrica</v>
          </cell>
        </row>
        <row r="1181">
          <cell r="A1181" t="str">
            <v>Tubo  pvc 4" eléctrica</v>
          </cell>
        </row>
        <row r="1182">
          <cell r="A1182" t="str">
            <v>Tubo conduit galvanizado pesado de 1"</v>
          </cell>
        </row>
        <row r="1183">
          <cell r="A1183" t="str">
            <v>Tubo conduit galvanizado pesado de 1-1/2"</v>
          </cell>
        </row>
        <row r="1184">
          <cell r="A1184" t="str">
            <v>Tubo EMT de 2"</v>
          </cell>
        </row>
        <row r="1185">
          <cell r="A1185" t="str">
            <v>Tubo metalico galvanizado de 3/4"</v>
          </cell>
        </row>
        <row r="1186">
          <cell r="A1186" t="str">
            <v>Tubo polietileno 25mm -  Pavco o equivalente.</v>
          </cell>
        </row>
        <row r="1187">
          <cell r="A1187" t="str">
            <v>Tubo PVC 1"</v>
          </cell>
        </row>
        <row r="1188">
          <cell r="A1188" t="str">
            <v>Tubo PVC 1/2"</v>
          </cell>
        </row>
        <row r="1189">
          <cell r="A1189" t="str">
            <v>Tubo PVC 1-1/2"</v>
          </cell>
        </row>
        <row r="1190">
          <cell r="A1190" t="str">
            <v>Tubo PVC 1-1/4"</v>
          </cell>
        </row>
        <row r="1191">
          <cell r="A1191" t="str">
            <v>Tubo PVC 2"</v>
          </cell>
        </row>
        <row r="1192">
          <cell r="A1192" t="str">
            <v>Tubo PVC 3"</v>
          </cell>
        </row>
        <row r="1193">
          <cell r="A1193" t="str">
            <v>Tubo PVC 3/4"</v>
          </cell>
        </row>
        <row r="1194">
          <cell r="A1194" t="str">
            <v>Tubular rectangular de 5"x2"x3mm</v>
          </cell>
        </row>
        <row r="1195">
          <cell r="A1195" t="str">
            <v>Tuerca, tornillo y arandela para bandeja</v>
          </cell>
        </row>
        <row r="1196">
          <cell r="A1196" t="str">
            <v>Tuercas, platinas, etc</v>
          </cell>
        </row>
        <row r="1197">
          <cell r="A1197" t="str">
            <v>Union  MGC de 2"</v>
          </cell>
        </row>
        <row r="1198">
          <cell r="A1198" t="str">
            <v>Union  MGC de 3"</v>
          </cell>
        </row>
        <row r="1199">
          <cell r="A1199" t="str">
            <v>union acero galvanizado de 1/2"</v>
          </cell>
        </row>
        <row r="1200">
          <cell r="A1200" t="str">
            <v>Unión Cu de 3/4"</v>
          </cell>
        </row>
        <row r="1201">
          <cell r="A1201" t="str">
            <v>Union EMT 1"</v>
          </cell>
        </row>
        <row r="1202">
          <cell r="A1202" t="str">
            <v>Union EMT 1/2"</v>
          </cell>
        </row>
        <row r="1203">
          <cell r="A1203" t="str">
            <v>Union EMT 1-1/2"</v>
          </cell>
        </row>
        <row r="1204">
          <cell r="A1204" t="str">
            <v>Union EMT 2"</v>
          </cell>
        </row>
        <row r="1205">
          <cell r="A1205" t="str">
            <v>Union EMT 3/4"</v>
          </cell>
        </row>
        <row r="1206">
          <cell r="A1206" t="str">
            <v>Union en acero galvanizada de 1"</v>
          </cell>
        </row>
        <row r="1207">
          <cell r="A1207" t="str">
            <v>Union en acero galvanizada de 1/2"</v>
          </cell>
        </row>
        <row r="1208">
          <cell r="A1208" t="str">
            <v>Union en acero galvanizada de 3/4"</v>
          </cell>
        </row>
        <row r="1209">
          <cell r="A1209" t="str">
            <v>Union galvanizada 1 1/2"</v>
          </cell>
        </row>
        <row r="1210">
          <cell r="A1210" t="str">
            <v>Unión Lisa Cu de 1/2"</v>
          </cell>
        </row>
        <row r="1211">
          <cell r="A1211" t="str">
            <v>Unión Lisa Cu de 3/4"</v>
          </cell>
        </row>
        <row r="1212">
          <cell r="A1212" t="str">
            <v>Union MGC de 1"</v>
          </cell>
        </row>
        <row r="1213">
          <cell r="A1213" t="str">
            <v>Union MGC de 1-1/2"</v>
          </cell>
        </row>
        <row r="1214">
          <cell r="A1214" t="str">
            <v>Union Platino d= 6" - Pavco o equivalente</v>
          </cell>
        </row>
        <row r="1215">
          <cell r="A1215" t="str">
            <v>Union Platino de reparacion d= 6" - Pavco o equivalente</v>
          </cell>
        </row>
        <row r="1216">
          <cell r="A1216" t="str">
            <v>Union PVC-Filtro 100 mm. - Pavco o equivalente</v>
          </cell>
        </row>
        <row r="1217">
          <cell r="A1217" t="str">
            <v>Union PVC-NOVAFORT d= 200 mm. - Pavco o equivalente.</v>
          </cell>
        </row>
        <row r="1218">
          <cell r="A1218" t="str">
            <v>Union PVC-NOVAFORT d= 250 mm. - Pavco o equivalente.</v>
          </cell>
        </row>
        <row r="1219">
          <cell r="A1219" t="str">
            <v>Unión PVC-NOVAFORT Ø= 160 mm. - Pavco o equivalente.</v>
          </cell>
        </row>
        <row r="1220">
          <cell r="A1220" t="str">
            <v>Union PVC-Presion, d= 1 1/2" - Pavco o equivalente.</v>
          </cell>
        </row>
        <row r="1221">
          <cell r="A1221" t="str">
            <v>Union PVC-Presion, d= 1" - Pavco o equivalente.</v>
          </cell>
        </row>
        <row r="1222">
          <cell r="A1222" t="str">
            <v>Union PVC-Presion, d= 1/2" - Pavco o equivalente.</v>
          </cell>
        </row>
        <row r="1223">
          <cell r="A1223" t="str">
            <v>Union PVC-Presion, d= 2 1/2" - Pavco o equivalente.</v>
          </cell>
        </row>
        <row r="1224">
          <cell r="A1224" t="str">
            <v>Union PVC-Presion, d= 3" - Pavco o equivalente.</v>
          </cell>
        </row>
        <row r="1225">
          <cell r="A1225" t="str">
            <v>Union PVC-Presion, d= 3/4" - Pavco o equivalente.</v>
          </cell>
        </row>
        <row r="1226">
          <cell r="A1226" t="str">
            <v>Unión PVC-Presión, Ø= 2 1/2" - Pavco o equivalente.</v>
          </cell>
        </row>
        <row r="1227">
          <cell r="A1227" t="str">
            <v>Unión PVC-Presión, Ø= 2" - Pavco o equivalente.</v>
          </cell>
        </row>
        <row r="1228">
          <cell r="A1228" t="str">
            <v>Union PVC-S d= 1 1/2" - Pavco o equivalente</v>
          </cell>
        </row>
        <row r="1229">
          <cell r="A1229" t="str">
            <v>Union PVC-S d= 2" - Pavco o equivalente</v>
          </cell>
        </row>
        <row r="1230">
          <cell r="A1230" t="str">
            <v>Union PVC-S d= 3" - Pavco o equivalente</v>
          </cell>
        </row>
        <row r="1231">
          <cell r="A1231" t="str">
            <v>Union PVC-S d= 4" - Pavco o equivalente</v>
          </cell>
        </row>
        <row r="1232">
          <cell r="A1232" t="str">
            <v>Union PVC-S d= 6" - Pavco o equivalente</v>
          </cell>
        </row>
        <row r="1233">
          <cell r="A1233" t="str">
            <v>Union PVC-S d= 8" - Pavco o equivalente</v>
          </cell>
        </row>
        <row r="1234">
          <cell r="A1234" t="str">
            <v>Union ranurada de 1 1/2" ul/fm</v>
          </cell>
        </row>
        <row r="1235">
          <cell r="A1235" t="str">
            <v>Union ranurada de 1 1/4" ul/fm</v>
          </cell>
        </row>
        <row r="1236">
          <cell r="A1236" t="str">
            <v>Union ranurada de 2 1/2" ul/fm</v>
          </cell>
        </row>
        <row r="1237">
          <cell r="A1237" t="str">
            <v>Union ranurada de 3" ul/fm</v>
          </cell>
        </row>
        <row r="1238">
          <cell r="A1238" t="str">
            <v>Union ranurada flexible de 2 1/2" ul/fm</v>
          </cell>
        </row>
        <row r="1239">
          <cell r="A1239" t="str">
            <v>Union ranurada flexible de 2" ul/fm</v>
          </cell>
        </row>
        <row r="1240">
          <cell r="A1240" t="str">
            <v>Unión universal Cu de 1/2"</v>
          </cell>
        </row>
        <row r="1241">
          <cell r="A1241" t="str">
            <v>Union universal macho de 1/2"</v>
          </cell>
        </row>
        <row r="1242">
          <cell r="A1242" t="str">
            <v>Unión universal macho de 3/4"</v>
          </cell>
        </row>
        <row r="1243">
          <cell r="A1243" t="str">
            <v>Union Vitauli  de d= 6"</v>
          </cell>
        </row>
        <row r="1244">
          <cell r="A1244" t="str">
            <v>Universal cobre de 1 1/2"</v>
          </cell>
        </row>
        <row r="1245">
          <cell r="A1245" t="str">
            <v>Universal cobre de 1"</v>
          </cell>
        </row>
        <row r="1246">
          <cell r="A1246" t="str">
            <v>universal cobre de 3/4"</v>
          </cell>
        </row>
        <row r="1247">
          <cell r="A1247" t="str">
            <v>Universal Hierro Galvanizado d= 1 1/2"</v>
          </cell>
        </row>
        <row r="1248">
          <cell r="A1248" t="str">
            <v>V combinada + persiana 35%+ vidrio fijo o alas corredisas</v>
          </cell>
        </row>
        <row r="1249">
          <cell r="A1249" t="str">
            <v>V tipo persiana en aluminio</v>
          </cell>
        </row>
        <row r="1250">
          <cell r="A1250" t="str">
            <v>Valvula  Bronce 11/2" UL/FM para gabinete contra incendio</v>
          </cell>
        </row>
        <row r="1251">
          <cell r="A1251" t="str">
            <v>Valvula BRIDA 6"</v>
          </cell>
        </row>
        <row r="1252">
          <cell r="A1252" t="str">
            <v>Valvula Compuerta bronce 1 1/2" RW</v>
          </cell>
        </row>
        <row r="1253">
          <cell r="A1253" t="str">
            <v>Valvula Compuerta Bronce 1" RW</v>
          </cell>
        </row>
        <row r="1254">
          <cell r="A1254" t="str">
            <v>Valvula Compuerta Bronce 1/2" RW</v>
          </cell>
        </row>
        <row r="1255">
          <cell r="A1255" t="str">
            <v>Valvula Compuerta Bronce 3/4" RW</v>
          </cell>
        </row>
        <row r="1256">
          <cell r="A1256" t="str">
            <v>Valvula control OS&amp;Y de 3"</v>
          </cell>
        </row>
        <row r="1257">
          <cell r="A1257" t="str">
            <v>Valvula de bola para drenaje de 2" en redes contra incendio.</v>
          </cell>
        </row>
        <row r="1258">
          <cell r="A1258" t="str">
            <v>Válvula de cheque d=50mm</v>
          </cell>
        </row>
        <row r="1259">
          <cell r="A1259" t="str">
            <v>Valvula de incorporacion de 1 1/2"</v>
          </cell>
        </row>
        <row r="1260">
          <cell r="A1260" t="str">
            <v>Valvula de incorporacion de 1"</v>
          </cell>
        </row>
        <row r="1261">
          <cell r="A1261" t="str">
            <v>Valvula de prueba segun la NFPA13</v>
          </cell>
        </row>
        <row r="1262">
          <cell r="A1262" t="str">
            <v>Valvula de regulacion metalica, con manguera flexible</v>
          </cell>
        </row>
        <row r="1263">
          <cell r="A1263" t="str">
            <v>Valvula desaireadora automatica de 1/2"</v>
          </cell>
        </row>
        <row r="1264">
          <cell r="A1264" t="str">
            <v>Valvula esferica de 1/2" de maneral largo</v>
          </cell>
        </row>
        <row r="1265">
          <cell r="A1265" t="str">
            <v>Valvula esferica de 1/2", maneral tipo mariposa</v>
          </cell>
        </row>
        <row r="1266">
          <cell r="A1266" t="str">
            <v>Valvula esferica de 3/4" de maneral largo</v>
          </cell>
        </row>
        <row r="1267">
          <cell r="A1267" t="str">
            <v>Válvula P/L d=50mm</v>
          </cell>
        </row>
        <row r="1268">
          <cell r="A1268" t="str">
            <v>vareta impermeabilizante</v>
          </cell>
        </row>
        <row r="1269">
          <cell r="A1269" t="str">
            <v>Varilla aluminio 3 mm</v>
          </cell>
        </row>
        <row r="1270">
          <cell r="A1270" t="str">
            <v>Varilla Copperw. 5/8"*2.4m</v>
          </cell>
        </row>
        <row r="1271">
          <cell r="A1271" t="str">
            <v>Varilla cuadra de 5/8"</v>
          </cell>
        </row>
        <row r="1272">
          <cell r="A1272" t="str">
            <v>Varilla de 3/8" de corrugada de 60000 PSI</v>
          </cell>
        </row>
        <row r="1273">
          <cell r="A1273" t="str">
            <v>Varilla de dilatacion de aluminio 4 mm.</v>
          </cell>
        </row>
        <row r="1274">
          <cell r="A1274" t="str">
            <v>Varilla de dilatacion PVC 4 mm.</v>
          </cell>
        </row>
        <row r="1275">
          <cell r="A1275" t="str">
            <v>Varilla dilatacion en bronce 3 mm</v>
          </cell>
        </row>
        <row r="1276">
          <cell r="A1276" t="str">
            <v>Varilla lisa de 3/4"</v>
          </cell>
        </row>
        <row r="1277">
          <cell r="A1277" t="str">
            <v>varilla lisa de 3/4" de 60000 PSI</v>
          </cell>
        </row>
        <row r="1278">
          <cell r="A1278" t="str">
            <v>Varilla lisa de 5/8" de 60.000 Psi</v>
          </cell>
        </row>
        <row r="1279">
          <cell r="A1279" t="str">
            <v>Varilla plastica de  e=4 m para dilataciòn</v>
          </cell>
        </row>
        <row r="1280">
          <cell r="A1280" t="str">
            <v>Varilla PVC Intermatex</v>
          </cell>
        </row>
        <row r="1281">
          <cell r="A1281" t="str">
            <v>Varilla roscada de 5/8" x 50cm + tuerca + arandela</v>
          </cell>
        </row>
        <row r="1282">
          <cell r="A1282" t="str">
            <v xml:space="preserve">Ventana 9,20,1 aluminio  Todo costo </v>
          </cell>
        </row>
        <row r="1283">
          <cell r="A1283" t="str">
            <v>ventana alumnio</v>
          </cell>
        </row>
        <row r="1284">
          <cell r="A1284" t="str">
            <v>Vidrio de 4 mm. + transporte</v>
          </cell>
        </row>
        <row r="1285">
          <cell r="A1285" t="str">
            <v>Vidrio templado de 10 mm. + transpo</v>
          </cell>
        </row>
        <row r="1286">
          <cell r="A1286" t="str">
            <v>Vidrio templado de 5 mm para gabinete contra incendio de 77x99</v>
          </cell>
        </row>
        <row r="1287">
          <cell r="A1287" t="str">
            <v>vidrio templado de 6 mm</v>
          </cell>
        </row>
        <row r="1288">
          <cell r="A1288" t="str">
            <v>Vitriflex + catalizador</v>
          </cell>
        </row>
        <row r="1289">
          <cell r="A1289" t="str">
            <v xml:space="preserve">Wash preimer </v>
          </cell>
        </row>
        <row r="1290">
          <cell r="A1290" t="str">
            <v>Weld outlet 1/2"</v>
          </cell>
        </row>
        <row r="1291">
          <cell r="A1291" t="str">
            <v>Yee PVC-S d= 2" - Pavco o equivalente.</v>
          </cell>
        </row>
        <row r="1292">
          <cell r="A1292" t="str">
            <v>Yee PVC-S d= 3" - Pavco o equivalente.</v>
          </cell>
        </row>
        <row r="1293">
          <cell r="A1293" t="str">
            <v>Yee PVC-S d= 4" - Pavco o equivalente.</v>
          </cell>
        </row>
        <row r="1294">
          <cell r="A1294" t="str">
            <v>Yee PVC-S d= 6" - Pavco o equivalente.</v>
          </cell>
        </row>
        <row r="1295">
          <cell r="A1295" t="str">
            <v>Yee PVC-S d= 8" - Pavco o equivalente.</v>
          </cell>
        </row>
        <row r="1296">
          <cell r="A1296" t="str">
            <v>Yee PVC-S Reducida d= 3X2" pavco o equivalente</v>
          </cell>
        </row>
        <row r="1297">
          <cell r="A1297" t="str">
            <v>Yee PVC-S Reducida d= 4X2" pavco o equivalente</v>
          </cell>
        </row>
        <row r="1298">
          <cell r="A1298" t="str">
            <v>Yee PVC-S Reducida d= 4X3" pavco o equivalente</v>
          </cell>
        </row>
        <row r="1299">
          <cell r="A1299" t="str">
            <v>Yee PVC-S Reducida d= 6X4" pavco o equivalente</v>
          </cell>
        </row>
        <row r="1300">
          <cell r="A1300" t="str">
            <v>Yee PVC-S Reducida d= 8X4" pavco o equivalente</v>
          </cell>
        </row>
        <row r="1301">
          <cell r="A1301" t="str">
            <v>Z- MAX 8</v>
          </cell>
        </row>
        <row r="1302">
          <cell r="A1302" t="str">
            <v>Zocalo e grano de 30 cm. x 7,5 cm</v>
          </cell>
        </row>
        <row r="1303">
          <cell r="A1303" t="str">
            <v>Zocalo PVC de 10cm.</v>
          </cell>
        </row>
        <row r="1304">
          <cell r="A1304" t="str">
            <v>Arena gruesa concreto + transporte</v>
          </cell>
        </row>
        <row r="1305">
          <cell r="A1305" t="str">
            <v>Zocalo quasar media caña de 6 x 6 cm. E= 10 mm.</v>
          </cell>
        </row>
        <row r="1306">
          <cell r="A1306" t="str">
            <v>Herraje trampa grasas 2 tapas de 0,70 m. x 0,35 m.</v>
          </cell>
        </row>
        <row r="1307">
          <cell r="A1307" t="str">
            <v>Superboard de 8 mm.</v>
          </cell>
        </row>
        <row r="1308">
          <cell r="A1308" t="str">
            <v>Superboard de 10 mm.</v>
          </cell>
        </row>
        <row r="1309">
          <cell r="A1309" t="str">
            <v>Masilla para placas de fibrocemento</v>
          </cell>
        </row>
        <row r="1310">
          <cell r="A1310" t="str">
            <v xml:space="preserve">Estuco platico corona </v>
          </cell>
        </row>
        <row r="1311">
          <cell r="A1311" t="str">
            <v>Gancho MH de 5/8"</v>
          </cell>
        </row>
        <row r="1312">
          <cell r="A1312" t="str">
            <v>Geotextil NT 1800</v>
          </cell>
        </row>
        <row r="1313">
          <cell r="A1313" t="str">
            <v>costales de fique</v>
          </cell>
        </row>
        <row r="1314">
          <cell r="A1314" t="str">
            <v>Llave cronmada boca de manguera con extension</v>
          </cell>
        </row>
        <row r="1315">
          <cell r="A1315" t="str">
            <v>Pintoxido</v>
          </cell>
        </row>
        <row r="1316">
          <cell r="A1316" t="str">
            <v xml:space="preserve">Paral puerta tubo  en acero inoxidable para puertas baños </v>
          </cell>
        </row>
        <row r="1317">
          <cell r="A1317" t="str">
            <v>Triturado de 1" con transporte</v>
          </cell>
        </row>
        <row r="1318">
          <cell r="A1318" t="str">
            <v>Gabinete pared en acero inox 100x30x60 mm.</v>
          </cell>
        </row>
        <row r="1319">
          <cell r="A1319" t="str">
            <v>Mesa armario con puertas en acero inox</v>
          </cell>
        </row>
        <row r="1320">
          <cell r="A1320" t="str">
            <v>Lavaescobas en acero inox tipo 304 . C. 16</v>
          </cell>
        </row>
        <row r="1321">
          <cell r="A1321" t="str">
            <v>Trampa de grasas de de 55 x 35 x35 cm en acero inox</v>
          </cell>
        </row>
        <row r="1322">
          <cell r="A1322" t="str">
            <v>Divisiones en acero inox para unidades sanitarias</v>
          </cell>
        </row>
        <row r="1323">
          <cell r="A1323" t="str">
            <v>Policarbonato alveolar de 8 mm.</v>
          </cell>
        </row>
        <row r="1324">
          <cell r="A1324" t="str">
            <v>Conector + tapa</v>
          </cell>
        </row>
        <row r="1325">
          <cell r="A1325" t="str">
            <v>Perfil en U de 8 mm.</v>
          </cell>
        </row>
        <row r="1326">
          <cell r="A1326" t="str">
            <v>tornillo autoperforante</v>
          </cell>
        </row>
        <row r="1327">
          <cell r="A1327" t="str">
            <v>Teja termoacustica UPVC de 2 mm.</v>
          </cell>
        </row>
        <row r="1328">
          <cell r="A1328" t="str">
            <v>Tornillo Autoperforante cabeza hexagonal + arandela +neopreno para fij teja term</v>
          </cell>
        </row>
        <row r="1329">
          <cell r="A1329" t="str">
            <v>Caballete para teja termoacustica UPVC de 2 mm.+ transp</v>
          </cell>
        </row>
        <row r="1330">
          <cell r="A1330" t="str">
            <v>Ventana pleglable restaurante y tienda escolar (todo costo)</v>
          </cell>
        </row>
        <row r="1331">
          <cell r="A1331" t="str">
            <v>zocalo PVC 6 cm. (uniperfiles)</v>
          </cell>
        </row>
        <row r="1332">
          <cell r="A1332" t="str">
            <v>Accesorio tipo estrella para zocalo PVC 6 cm.</v>
          </cell>
        </row>
        <row r="1333">
          <cell r="A1333" t="str">
            <v>Accesorio  tipo esquinero interno y externo  para zocalo PVC 6 cm.</v>
          </cell>
        </row>
        <row r="1334">
          <cell r="A1334" t="str">
            <v>Chazo + tornillo para fij zocalo PVC 6 cm.</v>
          </cell>
        </row>
        <row r="1335">
          <cell r="A1335" t="str">
            <v>Sifon flexible</v>
          </cell>
        </row>
        <row r="1336">
          <cell r="A1336" t="str">
            <v>Juego infantil parque fortaleza</v>
          </cell>
        </row>
        <row r="1337">
          <cell r="A1337" t="str">
            <v>Tuberia galvanizada de 21/2"</v>
          </cell>
        </row>
        <row r="1338">
          <cell r="A1338" t="str">
            <v>poliuretano + catalizador</v>
          </cell>
        </row>
        <row r="1339">
          <cell r="A1339" t="str">
            <v>Tapon tuberia gal 21/2"</v>
          </cell>
        </row>
        <row r="1340">
          <cell r="A1340" t="str">
            <v>Tablero lamina acerda blanca de 1,20 x 4,80 m.+ transp.</v>
          </cell>
        </row>
        <row r="1341">
          <cell r="A1341" t="str">
            <v>Plastico alata densidad</v>
          </cell>
        </row>
        <row r="1342">
          <cell r="A1342" t="str">
            <v xml:space="preserve">Bloque catalan 15x10x30 cm.  e=15cm color 1 </v>
          </cell>
        </row>
        <row r="1343">
          <cell r="A1343" t="str">
            <v xml:space="preserve">Bloque 20 x 20 x 40 cm.  E=20 cm.  R 13 2P </v>
          </cell>
        </row>
        <row r="1344">
          <cell r="A1344" t="str">
            <v>Tuberia galvanizada 1,9 para pieamigos , sup e inferior</v>
          </cell>
        </row>
        <row r="1345">
          <cell r="A1345" t="str">
            <v>Tapon para tuberia galvanizada de 1,9"</v>
          </cell>
        </row>
      </sheetData>
      <sheetData sheetId="3"/>
      <sheetData sheetId="4"/>
      <sheetData sheetId="5"/>
      <sheetData sheetId="6"/>
      <sheetData sheetId="7"/>
      <sheetData sheetId="8"/>
      <sheetData sheetId="9"/>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o"/>
      <sheetName val="M. de O."/>
      <sheetName val="Materiales"/>
      <sheetName val="Transporte"/>
    </sheetNames>
    <sheetDataSet>
      <sheetData sheetId="0" refreshError="1"/>
      <sheetData sheetId="1" refreshError="1"/>
      <sheetData sheetId="2" refreshError="1"/>
      <sheetData sheetId="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s>
    <sheetDataSet>
      <sheetData sheetId="0">
        <row r="45">
          <cell r="B45">
            <v>1200</v>
          </cell>
        </row>
        <row r="90">
          <cell r="B90">
            <v>800</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a  aaInformación GRUPO 4\A MIn"/>
      <sheetName val="#¡REF"/>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Informe"/>
      <sheetName val="Seguim-16"/>
      <sheetName val="otros"/>
      <sheetName val="PRESUPUESTO"/>
      <sheetName val="Informacion"/>
      <sheetName val="INDICMICROEMP"/>
      <sheetName val="Res-Accide-10"/>
      <sheetName val="Lista obra"/>
      <sheetName val="PR 1"/>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SALARIOS"/>
      <sheetName val="INV"/>
      <sheetName val="AASHTO"/>
      <sheetName val="MATERIALES"/>
      <sheetName val="Datos Básicos"/>
      <sheetName val="Informacion"/>
      <sheetName val="SUB APU"/>
      <sheetName val="Informe"/>
      <sheetName val="Seguim-16"/>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Res-Accide-10"/>
      <sheetName val="\\Escritorio\amv 2011\a  aaInfo"/>
      <sheetName val="\\Giovanni\administracion vial\"/>
      <sheetName val="\MONTO AGOTABLE 2010\a  aaInfor"/>
      <sheetName val="[aCCIDENTES DE 1995 - 1996.xls]"/>
      <sheetName val="\AMV _ no borrar\PRESUPUESTOS\a"/>
      <sheetName val="\I\AMV _ no borrar\PRESUPUESTOS"/>
      <sheetName val="\G\I\AMV _ no borrar\PRESUPUEST"/>
      <sheetName val="\A\a  aaInformación GRUPO 4\A M"/>
      <sheetName val="\G\A\a  aaInformación GRUPO 4\A"/>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Users\cmeza\Documents\INVIAS\D"/>
      <sheetName val="\Documents and Settings\jviteri"/>
      <sheetName val="#REF"/>
      <sheetName val="\Users\avargase\AppData\Local\M"/>
      <sheetName val="Lista obra"/>
      <sheetName val="\Users\Administrador\Desktop\AM"/>
      <sheetName val="\Mini HP Enero 2015\Proyectos i"/>
      <sheetName val="\C\Users\avargase\AppData\Local"/>
      <sheetName val="\Volumes\USB PIOLIN\Escritorio\"/>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Hoja2"/>
      <sheetName val="CANT OBRA"/>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PR 1"/>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_a  aaInformación GRUPO 4_A MIn"/>
      <sheetName val="Hoja1 (2)"/>
      <sheetName val="Hoja1 (3)"/>
      <sheetName val="precios-básicos2002"/>
      <sheetName val="APUs"/>
      <sheetName val="\Users\HP\AppData\Local\Microso"/>
      <sheetName val="aCCIDENTES_DE_1995_-_199633"/>
      <sheetName val="aCCIDENTES_DE_1995_-_1996_xls10"/>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ESTADO VÍA-CRIT.TECNICO"/>
      <sheetName val="EQUIPOS"/>
      <sheetName val="MANO DE OBRA"/>
      <sheetName val="TRANSPORTE"/>
      <sheetName val="_aCCIDENTES_DE_1995___1996_xl_2"/>
      <sheetName val="//ccefici"/>
      <sheetName val="//d.docs.live.net/a  aaInformac"/>
      <sheetName val="_aCCIDENTES_DE_1995___1996_xl_3"/>
      <sheetName val="_aCCIDENTES_DE_1995___1996_xl_6"/>
      <sheetName val="_aCCIDENTES_DE_1995___1996_xl_4"/>
      <sheetName val="_aCCIDENTES_DE_1995___1996_xl_5"/>
      <sheetName val="_aCCIDENTES_DE_1995___1996_xl_7"/>
      <sheetName val="_aCCIDENTES_DE_1995___1996_xl_8"/>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0. PORTADA"/>
      <sheetName val="1. FICHA INFORMATIVA"/>
      <sheetName val="PERSONAL"/>
      <sheetName val="2 y 3.  ESTADO"/>
      <sheetName val="4.  REG FOT."/>
      <sheetName val="4 reg Fot 2"/>
      <sheetName val="5.  INF. FINANCIERO"/>
      <sheetName val="6.  POLIZAS"/>
      <sheetName val="7.  BALANCE ACTIVIDADES"/>
      <sheetName val="8.  LIQUIDACION"/>
      <sheetName val="9. LISTA DE CHEQUEO"/>
      <sheetName val="GESPROY"/>
      <sheetName val="Hoja3"/>
      <sheetName val="INTERVENCION"/>
      <sheetName val="CAMBIA"/>
      <sheetName val="ACTA 9 (Espacio publico)"/>
      <sheetName val="ACTA 9  (VIAS)"/>
      <sheetName val="ACTA PIPMA 9"/>
      <sheetName val="PREACTA PIPMA 8 A-B-C-D-E y F "/>
      <sheetName val="1.4 Excavaciones a mano EP "/>
      <sheetName val="SALVEDAD 9"/>
      <sheetName val="TRANSPORTES (1)"/>
      <sheetName val="TRANSPORTES (2)"/>
      <sheetName val="1.4 Excavaciones a mano VIAS"/>
      <sheetName val="1.4 EXCAV PEP BARRIO BOLIVAR"/>
      <sheetName val="1.4 EXCAV PEP FRANCISCA"/>
      <sheetName val="2.1 Demolic anden PEP BOLIVAR"/>
      <sheetName val="2.1 Demol anden PEP FRCANAS"/>
      <sheetName val="2,2 Demolicion sardinel (EP) "/>
      <sheetName val="2.5 Excavaciones"/>
      <sheetName val="2.12 demolic pep bbolivar1"/>
      <sheetName val="3.1 conformacion"/>
      <sheetName val="3,2 Base "/>
      <sheetName val="3,3 Sub base"/>
      <sheetName val="NP 54 MDC-19"/>
      <sheetName val=" 3.11 NP68 MDC19"/>
      <sheetName val="3.14 Tpte Base"/>
      <sheetName val="3,15 Tpte Sub base1"/>
      <sheetName val="NP2 MAT de mejoramiento"/>
      <sheetName val="3.16 Tpte mat  mejoramiento"/>
      <sheetName val="3.17  TPTE MDC 19"/>
      <sheetName val="NP55 TRANSPORTE MDC-19 CHR"/>
      <sheetName val="3.19 ACERO DE REFUERZO 420 (1)"/>
      <sheetName val="3.22 Acero pasajunta y anclaje"/>
      <sheetName val="4.1 RELLENO MAT. ANDEN 8"/>
      <sheetName val="4.1 rell pep frcnas"/>
      <sheetName val="4.1 rell bbolivar"/>
      <sheetName val="TRANSPORTES"/>
      <sheetName val="4.3 anden B40"/>
      <sheetName val="4.3 Anden B40 frcnas"/>
      <sheetName val="4.16A PARADERO FRANCISCANAS"/>
      <sheetName val="4.16D PARADERO B.BOLIVAR"/>
      <sheetName val=" 4.3i-4.4i-4.51i  TPTES B40 "/>
      <sheetName val=" 4.13i-4.43i-4.44i tpte bordill"/>
      <sheetName val="4.16.13.9 S.E.I DURANTA"/>
      <sheetName val="4.4 EMPRADIZACIÓN"/>
      <sheetName val="4.4 prado pep bbolivar"/>
      <sheetName val="4.4 prado pep frcnas"/>
      <sheetName val="4,41 BORDILLO A80 (EP)"/>
      <sheetName val="4,43 SARDINEL A-10"/>
      <sheetName val="4,44 SARDINEL A-170 FALTANTE"/>
      <sheetName val="5.3 SEÑAL VTCAL"/>
      <sheetName val="5.4 SEÑAL BANDERA"/>
      <sheetName val="5.6 TACHAS REFLECTIVAS"/>
      <sheetName val="8.3 Reposicion Sumidero sencill"/>
      <sheetName val="8.5 EMPALME SUMIDEROS"/>
      <sheetName val="8.7 DEMOLICION SUMIDEROS"/>
      <sheetName val="NP1 Corte Pav DISCO"/>
      <sheetName val="NP5 Demolicion losa concret"/>
      <sheetName val="N.P 05  demol losas ccto BBoliv"/>
      <sheetName val="NP30 Tuberia PVC 10&quot; sumideros"/>
      <sheetName val="NP37 Sumidero sencillo"/>
      <sheetName val="NP50 Demolicion T. Recamara"/>
      <sheetName val="NP53 SELLO DE JUNTAS MORTERO"/>
      <sheetName val="NP55 IMPRIMANTE ML"/>
      <sheetName val="NP56 IMPRIMANTE M2"/>
      <sheetName val="NP 57  VTCAL con CURVA"/>
      <sheetName val="NP60 DEMARCACION VIAL ML"/>
      <sheetName val="NP61 DEMARCACIÓN VIAL  M2"/>
      <sheetName val="\E\a  aaInformación GRUPO 4\A M"/>
      <sheetName val="aactivida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HISTORICOS FUEL OIL EXP"/>
      <sheetName val="LISTADO "/>
      <sheetName val="M.O."/>
      <sheetName val="\Nuevos APU Córdoba\a  aaInform"/>
      <sheetName val="\E\Nuevos APU Córdoba\a  aaInfo"/>
      <sheetName val="\Users\JoseGabriel\Documents\Mi"/>
      <sheetName val="/a  aaInformación GRUPO 4/A MI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refreshError="1"/>
      <sheetData sheetId="276"/>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sheetData sheetId="330"/>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refreshError="1"/>
      <sheetData sheetId="549" refreshError="1"/>
      <sheetData sheetId="55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sidades"/>
      <sheetName val="INDICE"/>
      <sheetName val="PRESUPUESTO ASFALTICO"/>
      <sheetName val="ASFALTO AJUSTADO"/>
      <sheetName val="Discriminación A.I.U."/>
      <sheetName val="Materiales"/>
      <sheetName val="Equipo"/>
      <sheetName val="Otro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0.3"/>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comprada"/>
      <sheetName val="450.3"/>
      <sheetName val="450.3 COMPRADA"/>
      <sheetName val="450.4"/>
      <sheetName val="450.5"/>
      <sheetName val="450.6"/>
      <sheetName val="450.7"/>
      <sheetName val="450.8"/>
      <sheetName val="450.9"/>
      <sheetName val="451.1"/>
      <sheetName val="451.1 COMPRADA"/>
      <sheetName val="451.2"/>
      <sheetName val="451.2 COMPRADA"/>
      <sheetName val="451.3"/>
      <sheetName val="451.3 COMPRADA "/>
      <sheetName val="451.4"/>
      <sheetName val="452.1"/>
      <sheetName val="452.1COMPRADA"/>
      <sheetName val="452.2"/>
      <sheetName val="452.2COMPRADA "/>
      <sheetName val="452.3"/>
      <sheetName val="452.3COMPRADA"/>
      <sheetName val="452.4"/>
      <sheetName val="452.4COMPRADA"/>
      <sheetName val="453,1"/>
      <sheetName val="460,1"/>
      <sheetName val="461.1"/>
      <sheetName val="461.2"/>
      <sheetName val="462.1"/>
      <sheetName val="462.2"/>
      <sheetName val="464,1"/>
      <sheetName val="464,2"/>
      <sheetName val="464,3"/>
      <sheetName val="464,4"/>
      <sheetName val="465,1"/>
      <sheetName val="466,1"/>
      <sheetName val="466,2"/>
      <sheetName val="500.1"/>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2"/>
      <sheetName val="630.3"/>
      <sheetName val="630.4"/>
      <sheetName val="630.5"/>
      <sheetName val="630.6"/>
      <sheetName val="630.7"/>
      <sheetName val="631.1"/>
      <sheetName val="632.1"/>
      <sheetName val="640.1"/>
      <sheetName val="640.2"/>
      <sheetName val="641.1"/>
      <sheetName val="641.2"/>
      <sheetName val="642.1"/>
      <sheetName val="642.2 JUNTA JEENE"/>
      <sheetName val="650.1"/>
      <sheetName val="650.2"/>
      <sheetName val="650.3 "/>
      <sheetName val="650.4 "/>
      <sheetName val="660.1"/>
      <sheetName val="660.2 "/>
      <sheetName val="660.3 "/>
      <sheetName val="661 TIPO 1"/>
      <sheetName val="661 TIPO2 "/>
      <sheetName val="661 OTRO "/>
      <sheetName val="662.1 "/>
      <sheetName val="662.2"/>
      <sheetName val="670.1"/>
      <sheetName val="670.2 "/>
      <sheetName val="671.1"/>
      <sheetName val="671.2 "/>
      <sheetName val="672"/>
      <sheetName val="673.1 "/>
      <sheetName val="673.2 "/>
      <sheetName val="673.3"/>
      <sheetName val="674.1"/>
      <sheetName val="674.2"/>
      <sheetName val="680.1 "/>
      <sheetName val="680.2 "/>
      <sheetName val="680.3"/>
      <sheetName val="681"/>
      <sheetName val="682 "/>
      <sheetName val="690"/>
      <sheetName val="700.1 "/>
      <sheetName val="700.2 "/>
      <sheetName val="700.3"/>
      <sheetName val="700.4"/>
      <sheetName val="701"/>
      <sheetName val="710.1 "/>
      <sheetName val="710.2 "/>
      <sheetName val="710.3 "/>
      <sheetName val="710.4 "/>
      <sheetName val="710.5"/>
      <sheetName val="720.1"/>
      <sheetName val="730.1"/>
      <sheetName val="730.2"/>
      <sheetName val="730.3"/>
      <sheetName val="731.1 "/>
      <sheetName val="740.1"/>
      <sheetName val="741.1P1 "/>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812.1"/>
      <sheetName val="900.1"/>
      <sheetName val="900.2"/>
      <sheetName val="672P"/>
      <sheetName val="90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Estado Resume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didas"/>
      <sheetName val="Curva-sistema"/>
      <sheetName val="Curva.bomba"/>
      <sheetName val="Datos-Gráfica-Apartada"/>
      <sheetName val="Gráf.-Apartada-01"/>
      <sheetName val="Datos Garavito"/>
      <sheetName val="Gráfica Garavito"/>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OS OFICINA"/>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
      <sheetName val="PU (2)"/>
      <sheetName val="RESUMEN"/>
      <sheetName val="PRECIOS"/>
      <sheetName val="fotos"/>
    </sheetNames>
    <sheetDataSet>
      <sheetData sheetId="0" refreshError="1"/>
      <sheetData sheetId="1" refreshError="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PROYECTO"/>
      <sheetName val="Detalle de Presupuesto"/>
      <sheetName val="GERENCIA GRAL"/>
      <sheetName val="VIATICOS GERENCIA"/>
      <sheetName val="CALCULO AU OBRA"/>
      <sheetName val="CALCULO INTER"/>
      <sheetName val="COSTOS MGA"/>
      <sheetName val="POLIZAS OBRA"/>
      <sheetName val="PGIO"/>
      <sheetName val="PMT "/>
      <sheetName val="PMA"/>
      <sheetName val="Cronograma "/>
      <sheetName val="Flujo de caja"/>
      <sheetName val="1_MEM_CDI_PRELIMINARES"/>
      <sheetName val="2_MEM_CDI_DEMOLICIÓN"/>
      <sheetName val="3_MEM_CDI_RETIROS - DESMONTES"/>
      <sheetName val="4_MEM_CDI_ACERO ESCALERAS"/>
      <sheetName val="4_MEM_ACERO PILAS"/>
      <sheetName val="4_MEM_CDI_ACERO BARRAS"/>
      <sheetName val="5_MEM_CDI_CONCRETO TORRE 2"/>
      <sheetName val="5_MEM_CDI_CONCRETO TORRE 1"/>
      <sheetName val="5_MEM_CDI_CONCRETO PILAS"/>
      <sheetName val="6_MEM_ACERO ESTRUCTURAL"/>
      <sheetName val="7_MEM_CDI_MAMPOSTERÍA"/>
      <sheetName val="8_MEM_CDI_ENLUCIDOS"/>
      <sheetName val="9_MEM_CDI_PISOS"/>
      <sheetName val="10_MEM_CDI_ACABADOS"/>
      <sheetName val="11_MEM_EDD_ELECTRICO"/>
      <sheetName val="12_MEM_CDI_HIDRO"/>
      <sheetName val="14_MEM_CDI_RCI"/>
      <sheetName val="16_MEM_CDI_PASAMANOS"/>
      <sheetName val="18_MEM_CDI_URBANISMO"/>
      <sheetName val="19_MEM_CDI_MOBILIARIO"/>
      <sheetName val="APU"/>
      <sheetName val="Base de Datos Ferros"/>
      <sheetName val="ALQ-EQUIPOS"/>
      <sheetName val="ESTUDIO DE MERCADO - MATERIALES"/>
      <sheetName val="APU MORTEROS Y CONCRETOS CDI"/>
      <sheetName val="MO_CUADRILLAS Y SALARIOS"/>
      <sheetName val="FM"/>
      <sheetName val="POLIZAS INTERVEN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B8" t="str">
            <v>Cemento gris Uso Gnral 50kg</v>
          </cell>
          <cell r="C8" t="str">
            <v>sac</v>
          </cell>
          <cell r="D8">
            <v>36550</v>
          </cell>
        </row>
        <row r="9">
          <cell r="B9" t="str">
            <v>Cemento Estructural 42,5kg</v>
          </cell>
          <cell r="C9" t="str">
            <v>sac</v>
          </cell>
          <cell r="D9">
            <v>35650</v>
          </cell>
        </row>
        <row r="10">
          <cell r="B10" t="str">
            <v>Cemento Blanco</v>
          </cell>
          <cell r="C10" t="str">
            <v>kl</v>
          </cell>
          <cell r="D10">
            <v>2200</v>
          </cell>
        </row>
        <row r="11">
          <cell r="B11" t="str">
            <v>Concreto Premezclado (3000 psi)</v>
          </cell>
          <cell r="C11" t="str">
            <v>m3</v>
          </cell>
          <cell r="D11">
            <v>538000</v>
          </cell>
        </row>
        <row r="13">
          <cell r="B13" t="str">
            <v>Arena de concreto</v>
          </cell>
          <cell r="C13" t="str">
            <v>m3</v>
          </cell>
          <cell r="D13">
            <v>120000</v>
          </cell>
        </row>
        <row r="14">
          <cell r="B14" t="str">
            <v>Arena de Revoque</v>
          </cell>
          <cell r="C14" t="str">
            <v>m3</v>
          </cell>
          <cell r="D14">
            <v>145000</v>
          </cell>
        </row>
        <row r="15">
          <cell r="B15" t="str">
            <v>Arena de pega</v>
          </cell>
          <cell r="C15" t="str">
            <v>m3</v>
          </cell>
          <cell r="D15">
            <v>130000</v>
          </cell>
        </row>
        <row r="16">
          <cell r="B16" t="str">
            <v>Triturado de 1/2" - 3/4"</v>
          </cell>
          <cell r="C16" t="str">
            <v>m3</v>
          </cell>
          <cell r="D16">
            <v>145000</v>
          </cell>
        </row>
        <row r="17">
          <cell r="B17" t="str">
            <v>Tierra no vegetal - Limo</v>
          </cell>
          <cell r="C17" t="str">
            <v>m3</v>
          </cell>
          <cell r="D17">
            <v>85000</v>
          </cell>
        </row>
        <row r="18">
          <cell r="B18" t="str">
            <v>Material Granular seleccionado</v>
          </cell>
          <cell r="C18" t="str">
            <v>m3</v>
          </cell>
          <cell r="D18">
            <v>56000</v>
          </cell>
        </row>
        <row r="19">
          <cell r="B19" t="str">
            <v>Afirmado</v>
          </cell>
          <cell r="C19" t="str">
            <v>m3</v>
          </cell>
          <cell r="D19">
            <v>55000</v>
          </cell>
        </row>
        <row r="20">
          <cell r="B20" t="str">
            <v>Material de peña (Recebo) en cantera</v>
          </cell>
          <cell r="C20" t="str">
            <v>m3</v>
          </cell>
          <cell r="D20">
            <v>85000</v>
          </cell>
        </row>
        <row r="21">
          <cell r="B21" t="str">
            <v>Material para filtro</v>
          </cell>
          <cell r="C21" t="str">
            <v>m3</v>
          </cell>
          <cell r="D21">
            <v>95000</v>
          </cell>
        </row>
        <row r="23">
          <cell r="B23" t="str">
            <v>MORTERO 1:2</v>
          </cell>
          <cell r="C23" t="str">
            <v>m3</v>
          </cell>
          <cell r="D23">
            <v>674987</v>
          </cell>
        </row>
        <row r="24">
          <cell r="B24" t="str">
            <v>MORTERO 1:3</v>
          </cell>
          <cell r="C24" t="str">
            <v>m3</v>
          </cell>
          <cell r="D24">
            <v>638746</v>
          </cell>
        </row>
        <row r="25">
          <cell r="B25" t="str">
            <v>MORTERO 1:3 GROUTING</v>
          </cell>
          <cell r="C25" t="str">
            <v>m3</v>
          </cell>
          <cell r="D25">
            <v>607306</v>
          </cell>
        </row>
        <row r="26">
          <cell r="B26" t="str">
            <v>MORTERO 1:4 REVOQUE</v>
          </cell>
          <cell r="C26" t="str">
            <v>m3</v>
          </cell>
          <cell r="D26">
            <v>592397</v>
          </cell>
        </row>
        <row r="27">
          <cell r="B27" t="str">
            <v>MORTERO 1:5</v>
          </cell>
          <cell r="C27" t="str">
            <v>m4</v>
          </cell>
          <cell r="D27">
            <v>576798</v>
          </cell>
        </row>
        <row r="28">
          <cell r="B28" t="str">
            <v>CONCRETO 4000psi</v>
          </cell>
          <cell r="C28" t="str">
            <v>m3</v>
          </cell>
          <cell r="D28">
            <v>690086</v>
          </cell>
        </row>
        <row r="29">
          <cell r="B29" t="str">
            <v>CONCRETO 3500psi</v>
          </cell>
          <cell r="C29" t="str">
            <v>m3</v>
          </cell>
          <cell r="D29">
            <v>659208</v>
          </cell>
        </row>
        <row r="30">
          <cell r="B30" t="str">
            <v>CONCRETO 3000psi</v>
          </cell>
          <cell r="C30" t="str">
            <v>m3</v>
          </cell>
          <cell r="D30">
            <v>652861</v>
          </cell>
        </row>
        <row r="31">
          <cell r="B31" t="str">
            <v>CONCRETO 2700psi</v>
          </cell>
          <cell r="C31" t="str">
            <v>m3</v>
          </cell>
          <cell r="D31">
            <v>636342</v>
          </cell>
        </row>
        <row r="32">
          <cell r="B32" t="str">
            <v>CONCRETO 2400psi</v>
          </cell>
          <cell r="C32" t="str">
            <v>m3</v>
          </cell>
          <cell r="D32">
            <v>611183</v>
          </cell>
        </row>
        <row r="33">
          <cell r="B33" t="str">
            <v>CONCRETO 2000psi</v>
          </cell>
          <cell r="C33" t="str">
            <v>m3</v>
          </cell>
          <cell r="D33">
            <v>604002</v>
          </cell>
        </row>
        <row r="34">
          <cell r="B34" t="str">
            <v>CONCRETO 1700psi</v>
          </cell>
          <cell r="C34" t="str">
            <v>m3</v>
          </cell>
          <cell r="D34">
            <v>552693.67999999993</v>
          </cell>
        </row>
        <row r="36">
          <cell r="B36" t="str">
            <v>Impermeabilizante para concreto</v>
          </cell>
          <cell r="C36" t="str">
            <v>Kg</v>
          </cell>
          <cell r="D36">
            <v>13200</v>
          </cell>
        </row>
        <row r="37">
          <cell r="B37" t="str">
            <v>Impermeabilizante integral para morteros</v>
          </cell>
          <cell r="C37" t="str">
            <v>kg</v>
          </cell>
          <cell r="D37">
            <v>18725</v>
          </cell>
        </row>
        <row r="38">
          <cell r="B38" t="str">
            <v>Imprimante Acrílico</v>
          </cell>
          <cell r="C38" t="str">
            <v>gl</v>
          </cell>
          <cell r="D38">
            <v>32800</v>
          </cell>
        </row>
        <row r="39">
          <cell r="B39" t="str">
            <v>Adhesivo epóxico - Sikadur AnchorFix-4</v>
          </cell>
          <cell r="C39" t="str">
            <v>un</v>
          </cell>
          <cell r="D39">
            <v>135450</v>
          </cell>
        </row>
        <row r="40">
          <cell r="B40" t="str">
            <v>Adhesivo epóxico - Sikadur AnchorFix-2</v>
          </cell>
          <cell r="C40" t="str">
            <v>un</v>
          </cell>
          <cell r="D40">
            <v>129900</v>
          </cell>
        </row>
        <row r="41">
          <cell r="B41" t="str">
            <v>Costal</v>
          </cell>
          <cell r="C41" t="str">
            <v>un</v>
          </cell>
          <cell r="D41">
            <v>2500</v>
          </cell>
        </row>
        <row r="42">
          <cell r="B42" t="str">
            <v>Cemento Demoledor tipo Cras</v>
          </cell>
          <cell r="C42" t="str">
            <v>kl</v>
          </cell>
          <cell r="D42">
            <v>39620</v>
          </cell>
        </row>
        <row r="43">
          <cell r="B43" t="str">
            <v>Granito #1</v>
          </cell>
          <cell r="C43" t="str">
            <v>bt</v>
          </cell>
          <cell r="D43">
            <v>18000</v>
          </cell>
        </row>
        <row r="45">
          <cell r="B45" t="str">
            <v>Agua</v>
          </cell>
          <cell r="C45" t="str">
            <v>lt</v>
          </cell>
          <cell r="D45">
            <v>20</v>
          </cell>
        </row>
        <row r="46">
          <cell r="B46" t="str">
            <v>Cinta de Señalizacion cal 6</v>
          </cell>
          <cell r="C46" t="str">
            <v>ml</v>
          </cell>
          <cell r="D46">
            <v>450</v>
          </cell>
        </row>
        <row r="47">
          <cell r="B47" t="str">
            <v>Tela verde para cerramiento 100m x 2.10m</v>
          </cell>
          <cell r="C47" t="str">
            <v>m2</v>
          </cell>
          <cell r="D47">
            <v>2230</v>
          </cell>
        </row>
        <row r="48">
          <cell r="B48" t="str">
            <v>Tela negra para cerramiento 100m x 2.10m</v>
          </cell>
          <cell r="C48" t="str">
            <v>m2</v>
          </cell>
          <cell r="D48">
            <v>2760</v>
          </cell>
        </row>
        <row r="49">
          <cell r="B49" t="str">
            <v>Tela blanca para cerramiento 100m x 2.10m</v>
          </cell>
          <cell r="C49" t="str">
            <v>m2</v>
          </cell>
          <cell r="D49">
            <v>1930</v>
          </cell>
        </row>
        <row r="50">
          <cell r="B50" t="str">
            <v>Caseton Recuperable de Poliestireno</v>
          </cell>
          <cell r="C50" t="str">
            <v>m2</v>
          </cell>
          <cell r="D50">
            <v>57300</v>
          </cell>
        </row>
        <row r="52">
          <cell r="B52" t="str">
            <v>Bloque Arquitectónico Napolitano 12 6x12x40 Blanco Arena</v>
          </cell>
          <cell r="C52" t="str">
            <v>m2</v>
          </cell>
          <cell r="D52">
            <v>2710</v>
          </cell>
        </row>
        <row r="53">
          <cell r="B53" t="str">
            <v>Bloque Arquitectónico Napolitano 12 6x12x40 Gris</v>
          </cell>
          <cell r="C53" t="str">
            <v>m2</v>
          </cell>
          <cell r="D53">
            <v>2460</v>
          </cell>
        </row>
        <row r="54">
          <cell r="B54" t="str">
            <v>Bloque Arquitectónico Napolitano 15 6x15x40 Blanco Arena</v>
          </cell>
          <cell r="C54" t="str">
            <v>m2</v>
          </cell>
          <cell r="D54">
            <v>2780</v>
          </cell>
        </row>
        <row r="55">
          <cell r="B55" t="str">
            <v>Bloque Arquitectónico Napolitano 15 6x15x40 Gris</v>
          </cell>
          <cell r="C55" t="str">
            <v>m2</v>
          </cell>
          <cell r="D55">
            <v>2450</v>
          </cell>
        </row>
        <row r="57">
          <cell r="B57" t="str">
            <v>Bloque de cemento 0.10x0.20x0.40m</v>
          </cell>
          <cell r="C57" t="str">
            <v>un</v>
          </cell>
          <cell r="D57">
            <v>2050</v>
          </cell>
        </row>
        <row r="58">
          <cell r="B58" t="str">
            <v>Bloque de cemento 0.12x0.20x0.40m</v>
          </cell>
          <cell r="C58" t="str">
            <v>un</v>
          </cell>
          <cell r="D58">
            <v>4650</v>
          </cell>
        </row>
        <row r="59">
          <cell r="B59" t="str">
            <v>Bloque de cemento 0.15x0.20x0.40m</v>
          </cell>
          <cell r="C59" t="str">
            <v>un</v>
          </cell>
          <cell r="D59">
            <v>3600</v>
          </cell>
        </row>
        <row r="60">
          <cell r="B60" t="str">
            <v>Bloque de cemento 0.20x0.20x0.40m</v>
          </cell>
          <cell r="C60" t="str">
            <v>un</v>
          </cell>
          <cell r="D60">
            <v>4230</v>
          </cell>
        </row>
        <row r="61">
          <cell r="B61" t="str">
            <v>Adobe Rayado 8X20X40</v>
          </cell>
          <cell r="C61" t="str">
            <v>un</v>
          </cell>
          <cell r="D61">
            <v>1820</v>
          </cell>
        </row>
        <row r="62">
          <cell r="B62" t="str">
            <v>Adobe Rayado 10X20X40</v>
          </cell>
          <cell r="C62" t="str">
            <v>un</v>
          </cell>
          <cell r="D62">
            <v>1950</v>
          </cell>
        </row>
        <row r="63">
          <cell r="B63" t="str">
            <v>Tolete Rayado 12X20X40</v>
          </cell>
          <cell r="C63" t="str">
            <v>un</v>
          </cell>
          <cell r="D63">
            <v>2340</v>
          </cell>
        </row>
        <row r="64">
          <cell r="B64" t="str">
            <v>Tolete Rayado 15X20X40</v>
          </cell>
          <cell r="C64" t="str">
            <v>un</v>
          </cell>
          <cell r="D64">
            <v>2680</v>
          </cell>
        </row>
        <row r="65">
          <cell r="B65" t="str">
            <v>Bloque de Napolitano 0.07x0.12x0.40m Gris</v>
          </cell>
          <cell r="C65" t="str">
            <v>un</v>
          </cell>
          <cell r="D65">
            <v>2230</v>
          </cell>
        </row>
        <row r="66">
          <cell r="B66" t="str">
            <v>Bloque de Napolitano 0.07x0.12x0.40m Arena</v>
          </cell>
          <cell r="C66" t="str">
            <v>un</v>
          </cell>
          <cell r="D66">
            <v>2555</v>
          </cell>
        </row>
        <row r="67">
          <cell r="B67" t="str">
            <v>Bloque de Napolitano 0.07x0.15x0.40m Gris</v>
          </cell>
          <cell r="C67" t="str">
            <v>un</v>
          </cell>
          <cell r="D67">
            <v>2350</v>
          </cell>
        </row>
        <row r="68">
          <cell r="B68" t="str">
            <v>Bloque de Napolitano 0.07x0.15x0.40m Arena</v>
          </cell>
          <cell r="C68" t="str">
            <v>un</v>
          </cell>
          <cell r="D68">
            <v>2755</v>
          </cell>
        </row>
        <row r="69">
          <cell r="B69" t="str">
            <v>Calado BANDASSI</v>
          </cell>
          <cell r="C69" t="str">
            <v>m2</v>
          </cell>
          <cell r="D69">
            <v>327450</v>
          </cell>
        </row>
        <row r="71">
          <cell r="B71" t="str">
            <v>Placa LYSSY 120</v>
          </cell>
          <cell r="C71" t="str">
            <v>m2</v>
          </cell>
          <cell r="D71">
            <v>212100</v>
          </cell>
        </row>
        <row r="72">
          <cell r="B72" t="str">
            <v>Piso Deck 1.00m</v>
          </cell>
          <cell r="C72" t="str">
            <v>un</v>
          </cell>
          <cell r="D72">
            <v>31499.3</v>
          </cell>
        </row>
        <row r="73">
          <cell r="B73" t="str">
            <v xml:space="preserve">Bloque Macizo Guia - Amarillo </v>
          </cell>
          <cell r="C73" t="str">
            <v>un</v>
          </cell>
          <cell r="D73">
            <v>4200.7</v>
          </cell>
        </row>
        <row r="74">
          <cell r="B74" t="str">
            <v xml:space="preserve">Bloque Macizo Alerta - Amarillo </v>
          </cell>
          <cell r="C74" t="str">
            <v>un</v>
          </cell>
          <cell r="D74">
            <v>4200.7</v>
          </cell>
        </row>
        <row r="75">
          <cell r="B75" t="str">
            <v xml:space="preserve">Adoquín Macizo 6x10x20 </v>
          </cell>
          <cell r="C75" t="str">
            <v>un</v>
          </cell>
          <cell r="D75">
            <v>1933.75</v>
          </cell>
        </row>
        <row r="76">
          <cell r="B76" t="str">
            <v xml:space="preserve">Adoquín Macizo 8x10x20 </v>
          </cell>
          <cell r="C76" t="str">
            <v>un</v>
          </cell>
          <cell r="D76">
            <v>2338.35</v>
          </cell>
        </row>
        <row r="77">
          <cell r="B77" t="str">
            <v>Gramoquín 400x400x80 mm</v>
          </cell>
          <cell r="C77" t="str">
            <v>un</v>
          </cell>
          <cell r="D77">
            <v>9230</v>
          </cell>
        </row>
        <row r="78">
          <cell r="B78" t="str">
            <v>Lagrimal Muro 15 50x22x4,5 cm</v>
          </cell>
          <cell r="C78" t="str">
            <v>un</v>
          </cell>
          <cell r="D78">
            <v>13101.9</v>
          </cell>
        </row>
        <row r="79">
          <cell r="B79" t="str">
            <v>Cordón de 15 x 45 x 80 cm</v>
          </cell>
          <cell r="C79" t="str">
            <v>un</v>
          </cell>
          <cell r="D79">
            <v>44680</v>
          </cell>
        </row>
        <row r="80">
          <cell r="B80" t="str">
            <v xml:space="preserve">Banca en Concreto </v>
          </cell>
          <cell r="C80" t="str">
            <v>un</v>
          </cell>
          <cell r="D80">
            <v>2450000</v>
          </cell>
        </row>
        <row r="81">
          <cell r="B81" t="str">
            <v>Topellanta</v>
          </cell>
          <cell r="C81" t="str">
            <v>un</v>
          </cell>
          <cell r="D81">
            <v>24351</v>
          </cell>
        </row>
        <row r="82">
          <cell r="B82" t="str">
            <v>Caneca Basura en Acero Inoxidable</v>
          </cell>
          <cell r="C82" t="str">
            <v>un</v>
          </cell>
          <cell r="D82">
            <v>1189900</v>
          </cell>
        </row>
        <row r="84">
          <cell r="B84" t="str">
            <v>Detergente Neutro Industrial</v>
          </cell>
          <cell r="C84" t="str">
            <v>lt</v>
          </cell>
          <cell r="D84">
            <v>10312.5</v>
          </cell>
        </row>
        <row r="85">
          <cell r="B85" t="str">
            <v>Hidrofugo Siliconite Transparente</v>
          </cell>
          <cell r="C85" t="str">
            <v>gl</v>
          </cell>
          <cell r="D85">
            <v>116900</v>
          </cell>
        </row>
        <row r="86">
          <cell r="B86" t="str">
            <v>Limpiador fachada de ladrillo</v>
          </cell>
          <cell r="C86" t="str">
            <v>gl</v>
          </cell>
          <cell r="D86">
            <v>26780</v>
          </cell>
        </row>
        <row r="87">
          <cell r="B87" t="str">
            <v>Igol Denso</v>
          </cell>
          <cell r="C87" t="str">
            <v>gl</v>
          </cell>
          <cell r="D87">
            <v>116500</v>
          </cell>
        </row>
        <row r="88">
          <cell r="B88" t="str">
            <v>Imprimante Bituminoso</v>
          </cell>
          <cell r="C88" t="str">
            <v>kg</v>
          </cell>
          <cell r="D88">
            <v>29870</v>
          </cell>
        </row>
        <row r="89">
          <cell r="B89" t="str">
            <v>Impermeabilizante acrilico</v>
          </cell>
          <cell r="C89" t="str">
            <v>gl</v>
          </cell>
          <cell r="D89">
            <v>73990</v>
          </cell>
        </row>
        <row r="90">
          <cell r="B90" t="str">
            <v>Impermeabilizante PVC</v>
          </cell>
          <cell r="C90" t="str">
            <v>m2</v>
          </cell>
          <cell r="D90">
            <v>98300</v>
          </cell>
        </row>
        <row r="91">
          <cell r="B91" t="str">
            <v>Emulsión Asfáltica Impermeabilizante</v>
          </cell>
          <cell r="C91" t="str">
            <v>kg</v>
          </cell>
          <cell r="D91">
            <v>8720</v>
          </cell>
        </row>
        <row r="92">
          <cell r="B92" t="str">
            <v>Geotextil no tejido</v>
          </cell>
          <cell r="C92" t="str">
            <v>m2</v>
          </cell>
          <cell r="D92">
            <v>4500</v>
          </cell>
        </row>
        <row r="93">
          <cell r="B93" t="str">
            <v>Manto asfaltico 2.5mm</v>
          </cell>
          <cell r="C93" t="str">
            <v>ml</v>
          </cell>
          <cell r="D93">
            <v>145120</v>
          </cell>
        </row>
        <row r="94">
          <cell r="B94" t="str">
            <v>Igasol Cubierta</v>
          </cell>
          <cell r="C94" t="str">
            <v>kg</v>
          </cell>
          <cell r="D94">
            <v>19630</v>
          </cell>
        </row>
        <row r="95">
          <cell r="B95" t="str">
            <v>Antisol curar concreto</v>
          </cell>
          <cell r="C95" t="str">
            <v>kg</v>
          </cell>
          <cell r="D95">
            <v>11320</v>
          </cell>
        </row>
        <row r="96">
          <cell r="B96" t="str">
            <v>Desmondante Sika Separol</v>
          </cell>
          <cell r="C96" t="str">
            <v>kg</v>
          </cell>
          <cell r="D96">
            <v>15230</v>
          </cell>
        </row>
        <row r="97">
          <cell r="B97" t="str">
            <v>Acelerante Para Concreto</v>
          </cell>
          <cell r="C97" t="str">
            <v>Kg</v>
          </cell>
          <cell r="D97">
            <v>19560</v>
          </cell>
        </row>
        <row r="98">
          <cell r="B98" t="str">
            <v>Fuidificante para concreto</v>
          </cell>
          <cell r="C98" t="str">
            <v>kg</v>
          </cell>
          <cell r="D98">
            <v>10300</v>
          </cell>
        </row>
        <row r="99">
          <cell r="B99" t="str">
            <v>SikaFluid 25kg</v>
          </cell>
          <cell r="C99" t="str">
            <v>kg</v>
          </cell>
          <cell r="D99">
            <v>508900</v>
          </cell>
        </row>
        <row r="100">
          <cell r="B100" t="str">
            <v>SikaFlex</v>
          </cell>
          <cell r="C100" t="str">
            <v>ml</v>
          </cell>
          <cell r="D100">
            <v>9650</v>
          </cell>
        </row>
        <row r="101">
          <cell r="B101" t="str">
            <v>Catalizador Epóxico</v>
          </cell>
          <cell r="C101" t="str">
            <v>gl</v>
          </cell>
          <cell r="D101">
            <v>165900</v>
          </cell>
        </row>
        <row r="103">
          <cell r="B103" t="str">
            <v>Barniz intemperie brillante</v>
          </cell>
          <cell r="C103" t="str">
            <v>gl</v>
          </cell>
          <cell r="D103">
            <v>45600</v>
          </cell>
        </row>
        <row r="104">
          <cell r="B104" t="str">
            <v>Pintura Esmalte para Metal</v>
          </cell>
          <cell r="C104" t="str">
            <v>gl</v>
          </cell>
          <cell r="D104">
            <v>112900</v>
          </cell>
        </row>
        <row r="105">
          <cell r="B105" t="str">
            <v>Pintura Anticorrosiva</v>
          </cell>
          <cell r="C105" t="str">
            <v>gl</v>
          </cell>
          <cell r="D105">
            <v>70600</v>
          </cell>
        </row>
        <row r="106">
          <cell r="B106" t="str">
            <v>Pintura Alta Asepsia</v>
          </cell>
          <cell r="C106" t="str">
            <v>gl</v>
          </cell>
          <cell r="D106">
            <v>118990</v>
          </cell>
        </row>
        <row r="107">
          <cell r="B107" t="str">
            <v>Pintura Epoxica</v>
          </cell>
          <cell r="C107" t="str">
            <v>gl</v>
          </cell>
          <cell r="D107">
            <v>259900</v>
          </cell>
        </row>
        <row r="108">
          <cell r="B108" t="str">
            <v>Pintura Vinilo tipo I</v>
          </cell>
          <cell r="C108" t="str">
            <v>gl</v>
          </cell>
          <cell r="D108">
            <v>89200</v>
          </cell>
        </row>
        <row r="109">
          <cell r="B109" t="str">
            <v>Pintura Vinilo tipo II</v>
          </cell>
          <cell r="C109" t="str">
            <v>gl</v>
          </cell>
          <cell r="D109">
            <v>59900</v>
          </cell>
        </row>
        <row r="110">
          <cell r="B110" t="str">
            <v>Pintura Fondeo</v>
          </cell>
          <cell r="C110" t="str">
            <v>gl</v>
          </cell>
          <cell r="D110">
            <v>48500</v>
          </cell>
        </row>
        <row r="111">
          <cell r="B111" t="str">
            <v>Pintura Acriltex</v>
          </cell>
          <cell r="C111" t="str">
            <v>gl</v>
          </cell>
          <cell r="D111">
            <v>121900</v>
          </cell>
        </row>
        <row r="112">
          <cell r="B112" t="str">
            <v>Pintura Vinilo Exterior tipo KORAZA</v>
          </cell>
          <cell r="C112" t="str">
            <v>cuñete</v>
          </cell>
          <cell r="D112">
            <v>496900</v>
          </cell>
        </row>
        <row r="113">
          <cell r="B113" t="str">
            <v>Pintura esmalte para exteriores</v>
          </cell>
          <cell r="C113" t="str">
            <v>gl</v>
          </cell>
          <cell r="D113">
            <v>79700</v>
          </cell>
        </row>
        <row r="114">
          <cell r="B114" t="str">
            <v>Pintura Piso</v>
          </cell>
          <cell r="C114" t="str">
            <v>gl</v>
          </cell>
          <cell r="D114">
            <v>132100</v>
          </cell>
        </row>
        <row r="115">
          <cell r="B115" t="str">
            <v>Rodillo</v>
          </cell>
          <cell r="C115" t="str">
            <v>un</v>
          </cell>
          <cell r="D115">
            <v>18900</v>
          </cell>
        </row>
        <row r="116">
          <cell r="B116" t="str">
            <v>Brocha</v>
          </cell>
          <cell r="C116" t="str">
            <v>un</v>
          </cell>
          <cell r="D116">
            <v>15900</v>
          </cell>
        </row>
        <row r="118">
          <cell r="B118" t="str">
            <v>Tex Joint Juntas</v>
          </cell>
          <cell r="C118" t="str">
            <v>gl</v>
          </cell>
          <cell r="D118">
            <v>85200</v>
          </cell>
        </row>
        <row r="119">
          <cell r="B119" t="str">
            <v>Tex Joint Acabado</v>
          </cell>
          <cell r="C119" t="str">
            <v>gl</v>
          </cell>
          <cell r="D119">
            <v>79500</v>
          </cell>
        </row>
        <row r="120">
          <cell r="B120" t="str">
            <v>Nevado Base</v>
          </cell>
          <cell r="C120" t="str">
            <v>m2</v>
          </cell>
          <cell r="D120">
            <v>23166.666666666668</v>
          </cell>
        </row>
        <row r="121">
          <cell r="B121" t="str">
            <v>Nevado Acabado</v>
          </cell>
          <cell r="C121" t="str">
            <v>m2</v>
          </cell>
          <cell r="D121">
            <v>13392.857142857143</v>
          </cell>
        </row>
        <row r="122">
          <cell r="B122" t="str">
            <v>Estuco Acrilico</v>
          </cell>
          <cell r="C122" t="str">
            <v>cuñete</v>
          </cell>
          <cell r="D122">
            <v>113800</v>
          </cell>
        </row>
        <row r="123">
          <cell r="B123" t="str">
            <v>Masilla Cuñete 28kg</v>
          </cell>
          <cell r="C123" t="str">
            <v>cuñete</v>
          </cell>
          <cell r="D123">
            <v>62340</v>
          </cell>
        </row>
        <row r="125">
          <cell r="B125" t="str">
            <v>Cielo Raso de PVC - Blanco</v>
          </cell>
          <cell r="C125" t="str">
            <v>m2</v>
          </cell>
          <cell r="D125">
            <v>45000</v>
          </cell>
        </row>
        <row r="126">
          <cell r="B126" t="str">
            <v>Cielo Raso Multipanel B</v>
          </cell>
          <cell r="C126" t="str">
            <v>m2</v>
          </cell>
          <cell r="D126">
            <v>305620</v>
          </cell>
        </row>
        <row r="127">
          <cell r="B127" t="str">
            <v>Dilatacion en Z</v>
          </cell>
          <cell r="C127" t="str">
            <v>ml</v>
          </cell>
          <cell r="D127">
            <v>6200</v>
          </cell>
        </row>
        <row r="128">
          <cell r="B128" t="str">
            <v>Esquinero 90°</v>
          </cell>
          <cell r="C128" t="str">
            <v>ml</v>
          </cell>
          <cell r="D128">
            <v>6960</v>
          </cell>
        </row>
        <row r="129">
          <cell r="B129" t="str">
            <v>Media Caña en PVC - 6cm</v>
          </cell>
          <cell r="C129" t="str">
            <v>ml</v>
          </cell>
          <cell r="D129">
            <v>13466.666666666666</v>
          </cell>
        </row>
        <row r="130">
          <cell r="B130" t="str">
            <v>Media Caña en PVC - 9cm</v>
          </cell>
          <cell r="C130" t="str">
            <v>ml</v>
          </cell>
          <cell r="D130">
            <v>16500</v>
          </cell>
        </row>
        <row r="131">
          <cell r="B131" t="str">
            <v>Accesorio Media Caña</v>
          </cell>
          <cell r="C131" t="str">
            <v>gl</v>
          </cell>
          <cell r="D131">
            <v>9600</v>
          </cell>
        </row>
        <row r="132">
          <cell r="B132" t="str">
            <v>Registro Desmontable Snap Lock - 60x60</v>
          </cell>
          <cell r="C132" t="str">
            <v>un</v>
          </cell>
          <cell r="D132">
            <v>265000</v>
          </cell>
        </row>
        <row r="133">
          <cell r="B133" t="str">
            <v>Registro Desmontable Snap Lock - 50x50</v>
          </cell>
          <cell r="C133" t="str">
            <v>un</v>
          </cell>
        </row>
        <row r="134">
          <cell r="B134" t="str">
            <v>Registro Desmontable Snap Lock - 40x40</v>
          </cell>
          <cell r="C134" t="str">
            <v>un</v>
          </cell>
        </row>
        <row r="135">
          <cell r="B135" t="str">
            <v>Registro Desmontable Snap Lock - 20x20</v>
          </cell>
          <cell r="D135">
            <v>60000</v>
          </cell>
        </row>
        <row r="137">
          <cell r="B137" t="str">
            <v>Placa de Yeso</v>
          </cell>
          <cell r="C137" t="str">
            <v>un</v>
          </cell>
          <cell r="D137">
            <v>41920</v>
          </cell>
        </row>
        <row r="138">
          <cell r="B138" t="str">
            <v>Placa de Yeso RH</v>
          </cell>
          <cell r="C138" t="str">
            <v>un</v>
          </cell>
          <cell r="D138">
            <v>85750</v>
          </cell>
        </row>
        <row r="139">
          <cell r="B139" t="str">
            <v>Placa de Yeso RF</v>
          </cell>
          <cell r="C139" t="str">
            <v>un</v>
          </cell>
          <cell r="D139">
            <v>109860</v>
          </cell>
        </row>
        <row r="140">
          <cell r="B140" t="str">
            <v>Placa de Yeso EXTRADURA</v>
          </cell>
          <cell r="C140" t="str">
            <v>un</v>
          </cell>
          <cell r="D140">
            <v>105800</v>
          </cell>
        </row>
        <row r="141">
          <cell r="B141" t="str">
            <v>Placa de Yeso EXSOUND</v>
          </cell>
          <cell r="C141" t="str">
            <v>un</v>
          </cell>
          <cell r="D141">
            <v>283210</v>
          </cell>
        </row>
        <row r="142">
          <cell r="B142" t="str">
            <v>Placa de Fibrocemento 6mm</v>
          </cell>
          <cell r="C142" t="str">
            <v>un</v>
          </cell>
          <cell r="D142">
            <v>55970</v>
          </cell>
        </row>
        <row r="143">
          <cell r="B143" t="str">
            <v>Placa de Fibrocemento 8mm</v>
          </cell>
          <cell r="C143" t="str">
            <v>un</v>
          </cell>
          <cell r="D143">
            <v>75100</v>
          </cell>
        </row>
        <row r="144">
          <cell r="B144" t="str">
            <v>Placa de Fibrocemento 10mm</v>
          </cell>
          <cell r="C144" t="str">
            <v>un</v>
          </cell>
          <cell r="D144">
            <v>93900</v>
          </cell>
        </row>
        <row r="145">
          <cell r="B145" t="str">
            <v>Placa de Fibrocemento 12mm</v>
          </cell>
          <cell r="C145" t="str">
            <v>un</v>
          </cell>
          <cell r="D145">
            <v>122960</v>
          </cell>
        </row>
        <row r="146">
          <cell r="B146" t="str">
            <v>Placa de Fibrocemento 14mm</v>
          </cell>
          <cell r="C146" t="str">
            <v>un</v>
          </cell>
          <cell r="D146">
            <v>134950</v>
          </cell>
        </row>
        <row r="147">
          <cell r="B147" t="str">
            <v>Placa de Fibrocemento 20mm</v>
          </cell>
          <cell r="C147" t="str">
            <v>un</v>
          </cell>
          <cell r="D147">
            <v>192310</v>
          </cell>
        </row>
        <row r="149">
          <cell r="B149" t="str">
            <v>Omegas</v>
          </cell>
          <cell r="C149" t="str">
            <v>un</v>
          </cell>
          <cell r="D149">
            <v>5200</v>
          </cell>
        </row>
        <row r="150">
          <cell r="B150" t="str">
            <v>Viguetas</v>
          </cell>
          <cell r="C150" t="str">
            <v>un</v>
          </cell>
          <cell r="D150">
            <v>7520</v>
          </cell>
        </row>
        <row r="151">
          <cell r="B151" t="str">
            <v>Angulos 2x2</v>
          </cell>
          <cell r="C151" t="str">
            <v>un</v>
          </cell>
          <cell r="D151">
            <v>3650</v>
          </cell>
        </row>
        <row r="152">
          <cell r="B152" t="str">
            <v>Paral base 6 cal 26</v>
          </cell>
          <cell r="C152" t="str">
            <v>un</v>
          </cell>
          <cell r="D152">
            <v>8850</v>
          </cell>
        </row>
        <row r="153">
          <cell r="B153" t="str">
            <v>Canal base 6 cal 26</v>
          </cell>
          <cell r="C153" t="str">
            <v>un</v>
          </cell>
          <cell r="D153">
            <v>9820</v>
          </cell>
        </row>
        <row r="154">
          <cell r="B154" t="str">
            <v>Paral base 6 cal 24</v>
          </cell>
          <cell r="C154" t="str">
            <v>un</v>
          </cell>
          <cell r="D154">
            <v>11320</v>
          </cell>
        </row>
        <row r="155">
          <cell r="B155" t="str">
            <v>Canal base 6 cal 24</v>
          </cell>
          <cell r="C155" t="str">
            <v>un</v>
          </cell>
          <cell r="D155">
            <v>11600</v>
          </cell>
        </row>
        <row r="156">
          <cell r="B156" t="str">
            <v>Paral base 6 cal 20</v>
          </cell>
          <cell r="C156" t="str">
            <v>un</v>
          </cell>
          <cell r="D156">
            <v>25500</v>
          </cell>
        </row>
        <row r="157">
          <cell r="B157" t="str">
            <v>Canal base 6 cal 20</v>
          </cell>
          <cell r="C157" t="str">
            <v>un</v>
          </cell>
          <cell r="D157">
            <v>14200</v>
          </cell>
        </row>
        <row r="158">
          <cell r="B158" t="str">
            <v>Paral base 9 cal 24</v>
          </cell>
          <cell r="C158" t="str">
            <v>un</v>
          </cell>
          <cell r="D158">
            <v>19200</v>
          </cell>
        </row>
        <row r="159">
          <cell r="B159" t="str">
            <v>Canal base 9 cal 24</v>
          </cell>
          <cell r="C159" t="str">
            <v>un</v>
          </cell>
          <cell r="D159">
            <v>16150</v>
          </cell>
        </row>
        <row r="160">
          <cell r="B160" t="str">
            <v>Paral base 9 cal 20</v>
          </cell>
          <cell r="C160" t="str">
            <v>un</v>
          </cell>
          <cell r="D160">
            <v>23400</v>
          </cell>
        </row>
        <row r="161">
          <cell r="B161" t="str">
            <v>Canal base 9 cal 20</v>
          </cell>
          <cell r="C161" t="str">
            <v>un</v>
          </cell>
          <cell r="D161">
            <v>21740</v>
          </cell>
        </row>
        <row r="163">
          <cell r="B163" t="str">
            <v>Tornillo 7*7/16 Estructura</v>
          </cell>
          <cell r="C163" t="str">
            <v>un</v>
          </cell>
          <cell r="D163">
            <v>46.65</v>
          </cell>
        </row>
        <row r="164">
          <cell r="B164" t="str">
            <v>Tornillo 6*1" Placa</v>
          </cell>
          <cell r="C164" t="str">
            <v>un</v>
          </cell>
          <cell r="D164">
            <v>43.65</v>
          </cell>
        </row>
        <row r="165">
          <cell r="B165" t="str">
            <v>Tornillo Punta broca 6*1"</v>
          </cell>
          <cell r="C165" t="str">
            <v>un</v>
          </cell>
          <cell r="D165">
            <v>81</v>
          </cell>
        </row>
        <row r="166">
          <cell r="B166" t="str">
            <v>Chazo Puntilla</v>
          </cell>
          <cell r="C166" t="str">
            <v>un</v>
          </cell>
          <cell r="D166">
            <v>210</v>
          </cell>
        </row>
        <row r="168">
          <cell r="B168" t="str">
            <v>Madera Plastica</v>
          </cell>
          <cell r="C168" t="str">
            <v>ml</v>
          </cell>
          <cell r="D168">
            <v>11583.333333333334</v>
          </cell>
        </row>
        <row r="169">
          <cell r="B169" t="str">
            <v>Cinta malla</v>
          </cell>
          <cell r="C169" t="str">
            <v>ml</v>
          </cell>
          <cell r="D169">
            <v>188.88888888888889</v>
          </cell>
        </row>
        <row r="170">
          <cell r="B170" t="str">
            <v>Cinta Papel</v>
          </cell>
          <cell r="C170" t="str">
            <v>ml</v>
          </cell>
          <cell r="D170">
            <v>210.86956521739131</v>
          </cell>
        </row>
        <row r="171">
          <cell r="B171" t="str">
            <v>Hoja de lija</v>
          </cell>
          <cell r="C171" t="str">
            <v>un</v>
          </cell>
          <cell r="D171">
            <v>1560</v>
          </cell>
        </row>
        <row r="172">
          <cell r="B172" t="str">
            <v>Carton Corrugado</v>
          </cell>
          <cell r="C172" t="str">
            <v>ml</v>
          </cell>
          <cell r="D172">
            <v>5430</v>
          </cell>
        </row>
        <row r="173">
          <cell r="B173" t="str">
            <v>Plastico Negro 3m de ancho Cal 3,5</v>
          </cell>
          <cell r="C173" t="str">
            <v>m2</v>
          </cell>
          <cell r="D173">
            <v>2780</v>
          </cell>
        </row>
        <row r="174">
          <cell r="B174" t="str">
            <v>Poliestileno Expandido x banda 10cm</v>
          </cell>
          <cell r="C174" t="str">
            <v>ml</v>
          </cell>
          <cell r="D174">
            <v>2200</v>
          </cell>
        </row>
        <row r="175">
          <cell r="B175" t="str">
            <v>Sellalon</v>
          </cell>
          <cell r="C175" t="str">
            <v>ml</v>
          </cell>
          <cell r="D175">
            <v>2130</v>
          </cell>
        </row>
        <row r="177">
          <cell r="B177" t="str">
            <v>Mastico</v>
          </cell>
          <cell r="C177" t="str">
            <v>bulto</v>
          </cell>
          <cell r="D177">
            <v>31200</v>
          </cell>
        </row>
        <row r="178">
          <cell r="B178" t="str">
            <v>Pega para ceramica</v>
          </cell>
          <cell r="C178" t="str">
            <v>m2</v>
          </cell>
          <cell r="D178">
            <v>10200</v>
          </cell>
        </row>
        <row r="179">
          <cell r="B179" t="str">
            <v>Pega para porcelanato</v>
          </cell>
          <cell r="C179" t="str">
            <v>m2</v>
          </cell>
          <cell r="D179">
            <v>21096</v>
          </cell>
        </row>
        <row r="180">
          <cell r="B180" t="str">
            <v>Pegamento Baldosa</v>
          </cell>
          <cell r="C180" t="str">
            <v>m2</v>
          </cell>
          <cell r="D180">
            <v>18850</v>
          </cell>
        </row>
        <row r="181">
          <cell r="B181" t="str">
            <v>Pega para Baldosa de grano</v>
          </cell>
          <cell r="C181" t="str">
            <v>bulto</v>
          </cell>
          <cell r="D181">
            <v>58000</v>
          </cell>
        </row>
        <row r="182">
          <cell r="B182" t="str">
            <v>Color Boquilla Baldosa</v>
          </cell>
          <cell r="C182" t="str">
            <v>m2</v>
          </cell>
          <cell r="D182">
            <v>7230</v>
          </cell>
        </row>
        <row r="183">
          <cell r="B183" t="str">
            <v>Boquilla para enchape</v>
          </cell>
          <cell r="C183" t="str">
            <v>m2</v>
          </cell>
          <cell r="D183">
            <v>4637.5</v>
          </cell>
        </row>
        <row r="184">
          <cell r="B184" t="str">
            <v>Pegamento XL Tradicional</v>
          </cell>
          <cell r="C184" t="str">
            <v>cc</v>
          </cell>
          <cell r="D184">
            <v>12000</v>
          </cell>
        </row>
        <row r="185">
          <cell r="B185" t="str">
            <v>Estopa</v>
          </cell>
          <cell r="C185" t="str">
            <v>kg</v>
          </cell>
          <cell r="D185">
            <v>19950</v>
          </cell>
        </row>
        <row r="186">
          <cell r="B186" t="str">
            <v>Crucetas</v>
          </cell>
          <cell r="C186" t="str">
            <v>un</v>
          </cell>
          <cell r="D186">
            <v>39.5</v>
          </cell>
        </row>
        <row r="187">
          <cell r="B187" t="str">
            <v>Dilatación de Junta aluminio</v>
          </cell>
          <cell r="C187" t="str">
            <v>ml</v>
          </cell>
          <cell r="D187">
            <v>46120</v>
          </cell>
        </row>
        <row r="188">
          <cell r="B188" t="str">
            <v>Dilatación plastica 1 Metro LineaI x 2.5 cm ancho</v>
          </cell>
          <cell r="C188" t="str">
            <v>ml</v>
          </cell>
          <cell r="D188">
            <v>1598.360655737705</v>
          </cell>
        </row>
        <row r="189">
          <cell r="B189" t="str">
            <v>Dilatación Bronce 1 Metro LineaI x 2.5 cm ancho</v>
          </cell>
          <cell r="C189" t="str">
            <v>ml</v>
          </cell>
          <cell r="D189">
            <v>24000</v>
          </cell>
        </row>
        <row r="190">
          <cell r="B190" t="str">
            <v>Win en Aluminio (Guardacanto)</v>
          </cell>
          <cell r="C190" t="str">
            <v>ml</v>
          </cell>
          <cell r="D190">
            <v>3250</v>
          </cell>
        </row>
        <row r="193">
          <cell r="B193" t="str">
            <v>Ceramica</v>
          </cell>
          <cell r="C193" t="str">
            <v>m2</v>
          </cell>
          <cell r="D193">
            <v>67200</v>
          </cell>
        </row>
        <row r="194">
          <cell r="B194" t="str">
            <v>Enchape Brick 7,1*21,7</v>
          </cell>
          <cell r="C194" t="str">
            <v>m2</v>
          </cell>
          <cell r="D194">
            <v>115500</v>
          </cell>
        </row>
        <row r="195">
          <cell r="B195" t="str">
            <v>Piso tipo gres 30x30</v>
          </cell>
          <cell r="C195" t="str">
            <v>m2</v>
          </cell>
          <cell r="D195">
            <v>45730</v>
          </cell>
        </row>
        <row r="196">
          <cell r="B196" t="str">
            <v>Porcelanato</v>
          </cell>
          <cell r="C196" t="str">
            <v>m2</v>
          </cell>
          <cell r="D196">
            <v>85000</v>
          </cell>
        </row>
        <row r="197">
          <cell r="B197" t="str">
            <v>Piso Porcelanato Rectificado Gris</v>
          </cell>
          <cell r="C197" t="str">
            <v>m2</v>
          </cell>
          <cell r="D197">
            <v>81350</v>
          </cell>
        </row>
        <row r="198">
          <cell r="B198" t="str">
            <v>Baldosa de Grano Interior</v>
          </cell>
          <cell r="C198" t="str">
            <v>m2</v>
          </cell>
          <cell r="D198">
            <v>148200</v>
          </cell>
        </row>
        <row r="199">
          <cell r="B199" t="str">
            <v>Baldosa de Grano Exterior</v>
          </cell>
          <cell r="C199" t="str">
            <v>m2</v>
          </cell>
          <cell r="D199">
            <v>168400</v>
          </cell>
        </row>
        <row r="200">
          <cell r="B200" t="str">
            <v>Baldosa de Grano Interior EVOCA 15X15</v>
          </cell>
          <cell r="C200" t="str">
            <v>m2</v>
          </cell>
          <cell r="D200">
            <v>373100</v>
          </cell>
        </row>
        <row r="201">
          <cell r="B201" t="str">
            <v>Baldosa de Grano Interior EVOCA 20X20</v>
          </cell>
          <cell r="C201" t="str">
            <v>m2</v>
          </cell>
          <cell r="D201">
            <v>271620</v>
          </cell>
        </row>
        <row r="202">
          <cell r="B202" t="str">
            <v>Piso Laminado 8mm Centur AC4</v>
          </cell>
          <cell r="C202" t="str">
            <v>m2</v>
          </cell>
          <cell r="D202">
            <v>25730</v>
          </cell>
        </row>
        <row r="203">
          <cell r="B203" t="str">
            <v>Piso Vinilo</v>
          </cell>
          <cell r="C203" t="str">
            <v>m2</v>
          </cell>
          <cell r="D203">
            <v>73208.800000000003</v>
          </cell>
        </row>
        <row r="205">
          <cell r="B205" t="str">
            <v>Guardaescoba en Madera, altura 8cm aprox</v>
          </cell>
          <cell r="C205" t="str">
            <v>ml</v>
          </cell>
          <cell r="D205">
            <v>9240</v>
          </cell>
        </row>
        <row r="206">
          <cell r="B206" t="str">
            <v>Zocalo Recto de granito</v>
          </cell>
          <cell r="C206" t="str">
            <v>ml</v>
          </cell>
          <cell r="D206">
            <v>44850</v>
          </cell>
        </row>
        <row r="207">
          <cell r="B207" t="str">
            <v>Zocalo Media Caña de granito</v>
          </cell>
          <cell r="C207" t="str">
            <v>ml</v>
          </cell>
          <cell r="D207">
            <v>46240</v>
          </cell>
        </row>
        <row r="208">
          <cell r="B208" t="str">
            <v>Superlon rollo 2mm reforzado polietileno</v>
          </cell>
          <cell r="C208" t="str">
            <v>m2</v>
          </cell>
          <cell r="D208">
            <v>3520</v>
          </cell>
        </row>
        <row r="212">
          <cell r="B212" t="str">
            <v>Acero de 37000 psi</v>
          </cell>
          <cell r="C212" t="str">
            <v>kg</v>
          </cell>
          <cell r="D212">
            <v>4890</v>
          </cell>
        </row>
        <row r="213">
          <cell r="B213" t="str">
            <v>Acero de 60000 psi</v>
          </cell>
          <cell r="C213" t="str">
            <v>kg</v>
          </cell>
          <cell r="D213">
            <v>5470</v>
          </cell>
        </row>
        <row r="214">
          <cell r="B214" t="str">
            <v>Grafil 5.5mm</v>
          </cell>
          <cell r="C214" t="str">
            <v>kg</v>
          </cell>
          <cell r="D214">
            <v>6970</v>
          </cell>
        </row>
        <row r="215">
          <cell r="B215" t="str">
            <v>Grafil 4.0mm</v>
          </cell>
          <cell r="C215" t="str">
            <v>kg</v>
          </cell>
          <cell r="D215">
            <v>3930</v>
          </cell>
        </row>
        <row r="216">
          <cell r="B216" t="str">
            <v>Malla electrosoldada 15x15 4mm XX-84</v>
          </cell>
          <cell r="C216" t="str">
            <v>m2</v>
          </cell>
          <cell r="D216">
            <v>10941.418439716312</v>
          </cell>
        </row>
        <row r="217">
          <cell r="B217" t="str">
            <v>Malla electrosoldada D-257 15x15  Ø 7-7 mm</v>
          </cell>
          <cell r="C217" t="str">
            <v>m2</v>
          </cell>
          <cell r="D217">
            <v>5720</v>
          </cell>
        </row>
        <row r="218">
          <cell r="B218" t="str">
            <v>Malla electrosoldada 15x15 4mm XX-106</v>
          </cell>
          <cell r="C218" t="str">
            <v>m2</v>
          </cell>
          <cell r="D218">
            <v>13281.843971631204</v>
          </cell>
        </row>
        <row r="219">
          <cell r="B219" t="str">
            <v>Alambre quemado</v>
          </cell>
          <cell r="C219" t="str">
            <v>kg</v>
          </cell>
          <cell r="D219">
            <v>7250</v>
          </cell>
        </row>
        <row r="222">
          <cell r="B222" t="str">
            <v>Canoa Metálica</v>
          </cell>
          <cell r="C222" t="str">
            <v>ml</v>
          </cell>
          <cell r="D222">
            <v>89800</v>
          </cell>
        </row>
        <row r="223">
          <cell r="B223" t="str">
            <v>Canoa - Canal Plástica</v>
          </cell>
          <cell r="C223" t="str">
            <v>ml</v>
          </cell>
          <cell r="D223">
            <v>32950</v>
          </cell>
        </row>
        <row r="224">
          <cell r="B224" t="str">
            <v>Soporte de canoa</v>
          </cell>
          <cell r="C224" t="str">
            <v>un</v>
          </cell>
          <cell r="D224">
            <v>7950</v>
          </cell>
        </row>
        <row r="225">
          <cell r="B225" t="str">
            <v>Embudo galvanizado</v>
          </cell>
          <cell r="C225" t="str">
            <v>un</v>
          </cell>
          <cell r="D225">
            <v>21500</v>
          </cell>
        </row>
        <row r="226">
          <cell r="B226" t="str">
            <v>Accesorio PVC para Canoa</v>
          </cell>
          <cell r="C226" t="str">
            <v>un</v>
          </cell>
          <cell r="D226">
            <v>33250</v>
          </cell>
        </row>
        <row r="228">
          <cell r="B228" t="str">
            <v>Vidrio Laminado INCOLORO 10mm</v>
          </cell>
          <cell r="C228" t="str">
            <v>m2</v>
          </cell>
          <cell r="D228">
            <v>110200</v>
          </cell>
        </row>
        <row r="229">
          <cell r="B229" t="str">
            <v>Lamina Policarbonato 8mm</v>
          </cell>
          <cell r="C229" t="str">
            <v>m2</v>
          </cell>
          <cell r="D229">
            <v>59950</v>
          </cell>
        </row>
        <row r="230">
          <cell r="B230" t="str">
            <v>Pefil U de remate en Aluminio</v>
          </cell>
          <cell r="C230" t="str">
            <v>ml</v>
          </cell>
          <cell r="D230">
            <v>6066.6666666666661</v>
          </cell>
        </row>
        <row r="231">
          <cell r="B231" t="str">
            <v>Kit Conector Tapa Y Base</v>
          </cell>
          <cell r="C231" t="str">
            <v>ml</v>
          </cell>
          <cell r="D231">
            <v>23179.310344827587</v>
          </cell>
        </row>
        <row r="232">
          <cell r="B232" t="str">
            <v>Cinta Antidust 25mm</v>
          </cell>
          <cell r="C232" t="str">
            <v>ml</v>
          </cell>
          <cell r="D232">
            <v>3500</v>
          </cell>
        </row>
        <row r="233">
          <cell r="B233" t="str">
            <v>Teja UPVC Cresta Alta 2.5mm</v>
          </cell>
          <cell r="C233" t="str">
            <v>m2</v>
          </cell>
          <cell r="D233">
            <v>28740</v>
          </cell>
        </row>
        <row r="234">
          <cell r="B234" t="str">
            <v>Teja UPVC Cresta Baja 2mm</v>
          </cell>
          <cell r="C234" t="str">
            <v>m2</v>
          </cell>
          <cell r="D234">
            <v>23870</v>
          </cell>
        </row>
        <row r="235">
          <cell r="B235" t="str">
            <v>Caballete Teja UPVC</v>
          </cell>
          <cell r="C235" t="str">
            <v>un</v>
          </cell>
          <cell r="D235">
            <v>35850</v>
          </cell>
        </row>
        <row r="236">
          <cell r="B236" t="str">
            <v>Teja Blanca 5.9X0.94M 2.5Mm</v>
          </cell>
          <cell r="C236" t="str">
            <v>ml</v>
          </cell>
          <cell r="D236">
            <v>57400</v>
          </cell>
        </row>
        <row r="237">
          <cell r="B237" t="str">
            <v>Teja Española AC</v>
          </cell>
          <cell r="C237" t="str">
            <v>m2</v>
          </cell>
          <cell r="D237">
            <v>64900</v>
          </cell>
        </row>
        <row r="238">
          <cell r="B238" t="str">
            <v>Caballete Teja Española AC</v>
          </cell>
          <cell r="C238" t="str">
            <v>ml</v>
          </cell>
          <cell r="D238">
            <v>38000</v>
          </cell>
        </row>
        <row r="239">
          <cell r="B239" t="str">
            <v>Ganchos para teja AC</v>
          </cell>
          <cell r="C239" t="str">
            <v>un</v>
          </cell>
          <cell r="D239">
            <v>300</v>
          </cell>
        </row>
        <row r="240">
          <cell r="B240" t="str">
            <v>Teja Cerámica</v>
          </cell>
          <cell r="C240" t="str">
            <v>un</v>
          </cell>
          <cell r="D240">
            <v>1750</v>
          </cell>
        </row>
        <row r="241">
          <cell r="B241" t="str">
            <v>Amarras</v>
          </cell>
          <cell r="C241" t="str">
            <v>un</v>
          </cell>
          <cell r="D241">
            <v>230</v>
          </cell>
        </row>
        <row r="242">
          <cell r="B242" t="str">
            <v>Tornillo con Capelote</v>
          </cell>
          <cell r="C242" t="str">
            <v>un</v>
          </cell>
          <cell r="D242">
            <v>930</v>
          </cell>
        </row>
        <row r="243">
          <cell r="B243" t="str">
            <v>Silicona</v>
          </cell>
          <cell r="C243" t="str">
            <v>un</v>
          </cell>
          <cell r="D243">
            <v>33900</v>
          </cell>
        </row>
        <row r="245">
          <cell r="B245" t="str">
            <v>Madera Triplex 3.2mm</v>
          </cell>
          <cell r="C245" t="str">
            <v>m2</v>
          </cell>
          <cell r="D245">
            <v>14420</v>
          </cell>
        </row>
        <row r="246">
          <cell r="B246" t="str">
            <v>Madera Triplex 6.5mm</v>
          </cell>
          <cell r="C246" t="str">
            <v>m2</v>
          </cell>
          <cell r="D246">
            <v>27850</v>
          </cell>
        </row>
        <row r="247">
          <cell r="B247" t="str">
            <v>Madera Triplex 9mm</v>
          </cell>
          <cell r="C247" t="str">
            <v>m2</v>
          </cell>
          <cell r="D247">
            <v>37410</v>
          </cell>
        </row>
        <row r="248">
          <cell r="B248" t="str">
            <v>Madera Triplex 12mm</v>
          </cell>
          <cell r="C248" t="str">
            <v>m2</v>
          </cell>
          <cell r="D248">
            <v>41851</v>
          </cell>
        </row>
        <row r="249">
          <cell r="B249" t="str">
            <v>Madera Triplex 15mm</v>
          </cell>
          <cell r="C249" t="str">
            <v>m2</v>
          </cell>
          <cell r="D249">
            <v>48980</v>
          </cell>
        </row>
        <row r="250">
          <cell r="B250" t="str">
            <v>Placa OSB 9.5mm</v>
          </cell>
          <cell r="C250" t="str">
            <v>m2</v>
          </cell>
          <cell r="D250">
            <v>31600</v>
          </cell>
        </row>
        <row r="251">
          <cell r="B251" t="str">
            <v>Placa OSB 11mm</v>
          </cell>
          <cell r="C251" t="str">
            <v>m2</v>
          </cell>
          <cell r="D251">
            <v>34201</v>
          </cell>
        </row>
        <row r="252">
          <cell r="B252" t="str">
            <v>Placa OSB 15mm</v>
          </cell>
          <cell r="C252" t="str">
            <v>m2</v>
          </cell>
          <cell r="D252">
            <v>47602</v>
          </cell>
        </row>
        <row r="253">
          <cell r="B253" t="str">
            <v>Formaleta MUF RH 18mm</v>
          </cell>
          <cell r="C253" t="str">
            <v>m2</v>
          </cell>
          <cell r="D253">
            <v>60557</v>
          </cell>
        </row>
        <row r="255">
          <cell r="B255" t="str">
            <v>Bastidor 5cmx5cm</v>
          </cell>
          <cell r="C255" t="str">
            <v>ml</v>
          </cell>
          <cell r="D255">
            <v>3066.6666666666665</v>
          </cell>
        </row>
        <row r="256">
          <cell r="B256" t="str">
            <v>Bastidor 4cmx4cm</v>
          </cell>
          <cell r="C256" t="str">
            <v>ml</v>
          </cell>
          <cell r="D256">
            <v>2066.6666666666665</v>
          </cell>
        </row>
        <row r="257">
          <cell r="B257" t="str">
            <v>Tabla 25 x 3/4 x 3m</v>
          </cell>
          <cell r="C257" t="str">
            <v>ml</v>
          </cell>
          <cell r="D257">
            <v>5933.333333333333</v>
          </cell>
        </row>
        <row r="258">
          <cell r="B258" t="str">
            <v>Listo de sajo de 5 x 3 cm x 2.5m (varilla)</v>
          </cell>
          <cell r="C258" t="str">
            <v>ml</v>
          </cell>
          <cell r="D258">
            <v>2500</v>
          </cell>
        </row>
        <row r="259">
          <cell r="B259" t="str">
            <v>Guadua 6m</v>
          </cell>
          <cell r="C259" t="str">
            <v>un</v>
          </cell>
          <cell r="D259">
            <v>45600</v>
          </cell>
        </row>
        <row r="260">
          <cell r="B260" t="str">
            <v>Estacón 2.20m x 7-9cm</v>
          </cell>
          <cell r="C260" t="str">
            <v>un</v>
          </cell>
          <cell r="D260">
            <v>18500</v>
          </cell>
        </row>
        <row r="261">
          <cell r="B261" t="str">
            <v>Poste 8 metros</v>
          </cell>
          <cell r="C261" t="str">
            <v>un</v>
          </cell>
          <cell r="D261">
            <v>512000</v>
          </cell>
        </row>
        <row r="262">
          <cell r="B262" t="str">
            <v>Varilla de Madera 1cmx1cm - 2cmx2cm</v>
          </cell>
          <cell r="C262" t="str">
            <v>ml</v>
          </cell>
          <cell r="D262">
            <v>2930</v>
          </cell>
        </row>
        <row r="263">
          <cell r="B263" t="str">
            <v>Tablilla en madera pino</v>
          </cell>
          <cell r="C263" t="str">
            <v>un</v>
          </cell>
          <cell r="D263">
            <v>5740</v>
          </cell>
        </row>
        <row r="265">
          <cell r="B265" t="str">
            <v>Tornillo autoperforante</v>
          </cell>
          <cell r="C265" t="str">
            <v>un</v>
          </cell>
          <cell r="D265">
            <v>220</v>
          </cell>
        </row>
        <row r="266">
          <cell r="B266" t="str">
            <v xml:space="preserve">Tornillo Autoperforante Hexagonal </v>
          </cell>
          <cell r="C266" t="str">
            <v>un</v>
          </cell>
          <cell r="D266">
            <v>720</v>
          </cell>
        </row>
        <row r="267">
          <cell r="B267" t="str">
            <v>Perno 5/8" 20cm</v>
          </cell>
          <cell r="C267" t="str">
            <v>un</v>
          </cell>
          <cell r="D267">
            <v>7850</v>
          </cell>
        </row>
        <row r="268">
          <cell r="B268" t="str">
            <v>Perno 1" 70cm</v>
          </cell>
          <cell r="C268" t="str">
            <v>un</v>
          </cell>
          <cell r="D268">
            <v>30851</v>
          </cell>
        </row>
        <row r="269">
          <cell r="B269" t="str">
            <v>Puntilla</v>
          </cell>
          <cell r="C269" t="str">
            <v>lb</v>
          </cell>
          <cell r="D269">
            <v>9900</v>
          </cell>
        </row>
        <row r="270">
          <cell r="B270" t="str">
            <v>Nylon</v>
          </cell>
          <cell r="C270" t="str">
            <v>Rollo</v>
          </cell>
          <cell r="D270">
            <v>10900</v>
          </cell>
        </row>
        <row r="271">
          <cell r="B271" t="str">
            <v>Grapas</v>
          </cell>
          <cell r="C271" t="str">
            <v>kg</v>
          </cell>
          <cell r="D271">
            <v>7990</v>
          </cell>
        </row>
        <row r="273">
          <cell r="B273" t="str">
            <v>Bloquelon 0.8x0.23x0.08</v>
          </cell>
          <cell r="C273" t="str">
            <v>un</v>
          </cell>
          <cell r="D273">
            <v>4700</v>
          </cell>
        </row>
        <row r="274">
          <cell r="B274" t="str">
            <v>Perfil Placafacil 1.5mm</v>
          </cell>
          <cell r="C274" t="str">
            <v>ml</v>
          </cell>
          <cell r="D274">
            <v>26870</v>
          </cell>
        </row>
        <row r="275">
          <cell r="B275" t="str">
            <v xml:space="preserve">Perfil Placafacil 1.4mm </v>
          </cell>
          <cell r="C275" t="str">
            <v>ml</v>
          </cell>
          <cell r="D275">
            <v>23620</v>
          </cell>
        </row>
        <row r="276">
          <cell r="B276" t="str">
            <v>Metaldeck Galvanizado Cal 22 e=0.75mm</v>
          </cell>
          <cell r="C276" t="str">
            <v>m2</v>
          </cell>
          <cell r="D276">
            <v>58249.040809208243</v>
          </cell>
        </row>
        <row r="277">
          <cell r="B277" t="str">
            <v>Metaldeck Negro Cal 22 e=0.75mm</v>
          </cell>
          <cell r="C277" t="str">
            <v>m2</v>
          </cell>
          <cell r="D277">
            <v>61737.00732472969</v>
          </cell>
        </row>
        <row r="278">
          <cell r="B278" t="str">
            <v>Conector 5/8" x 3"</v>
          </cell>
          <cell r="C278" t="str">
            <v>un</v>
          </cell>
          <cell r="D278">
            <v>860</v>
          </cell>
        </row>
        <row r="279">
          <cell r="B279" t="str">
            <v>Tapa Metaldeck</v>
          </cell>
          <cell r="C279" t="str">
            <v>un</v>
          </cell>
          <cell r="D279">
            <v>1950</v>
          </cell>
        </row>
        <row r="280">
          <cell r="B280" t="str">
            <v>Lamina COLD ROLLED cal 14 - 1.90mm</v>
          </cell>
          <cell r="C280" t="str">
            <v>m2</v>
          </cell>
          <cell r="D280">
            <v>95750</v>
          </cell>
        </row>
        <row r="281">
          <cell r="B281" t="str">
            <v>Lamina COLD ROLLED cal 18 - 1.15mm</v>
          </cell>
          <cell r="C281" t="str">
            <v>m2</v>
          </cell>
          <cell r="D281">
            <v>68145</v>
          </cell>
        </row>
        <row r="282">
          <cell r="B282" t="str">
            <v xml:space="preserve">Lámina Alfajor 2.5 mm </v>
          </cell>
          <cell r="C282" t="str">
            <v>m2</v>
          </cell>
          <cell r="D282">
            <v>125580</v>
          </cell>
        </row>
        <row r="283">
          <cell r="B283" t="str">
            <v>Platina Acero 1/2"</v>
          </cell>
          <cell r="C283" t="str">
            <v>un</v>
          </cell>
          <cell r="D283">
            <v>31250</v>
          </cell>
        </row>
        <row r="284">
          <cell r="B284" t="str">
            <v>Platina Acero 3/4"</v>
          </cell>
          <cell r="C284" t="str">
            <v>un</v>
          </cell>
          <cell r="D284">
            <v>54416.666666666664</v>
          </cell>
        </row>
        <row r="286">
          <cell r="B286" t="str">
            <v>Cabinas de baño en acero inoxidable</v>
          </cell>
          <cell r="C286" t="str">
            <v>m2</v>
          </cell>
          <cell r="D286">
            <v>242220</v>
          </cell>
        </row>
        <row r="287">
          <cell r="B287" t="str">
            <v>Cortasol Celoscreen Paso 150</v>
          </cell>
          <cell r="C287" t="str">
            <v>m2</v>
          </cell>
          <cell r="D287">
            <v>379300</v>
          </cell>
        </row>
        <row r="289">
          <cell r="B289" t="str">
            <v>Tubo Redondo Acero Inox 1 1/2"</v>
          </cell>
          <cell r="C289" t="str">
            <v>ml</v>
          </cell>
          <cell r="D289">
            <v>93720</v>
          </cell>
        </row>
        <row r="290">
          <cell r="B290" t="str">
            <v>Tubo Redondo Acero 1/2"</v>
          </cell>
          <cell r="C290" t="str">
            <v>ml</v>
          </cell>
          <cell r="D290">
            <v>11366.666666666666</v>
          </cell>
        </row>
        <row r="291">
          <cell r="B291" t="str">
            <v>Tubo Aluminio 4" x 1.3/4"</v>
          </cell>
          <cell r="C291" t="str">
            <v>un</v>
          </cell>
          <cell r="D291">
            <v>312800</v>
          </cell>
        </row>
        <row r="292">
          <cell r="B292" t="str">
            <v>Tubo Aluminio 3 x 1/2</v>
          </cell>
          <cell r="C292" t="str">
            <v>m2</v>
          </cell>
          <cell r="D292">
            <v>67560</v>
          </cell>
        </row>
        <row r="295">
          <cell r="B295" t="str">
            <v>Tubo Cerramiento Galvanizado 1/2" x 1.5mm x 6m</v>
          </cell>
          <cell r="C295" t="str">
            <v>un</v>
          </cell>
          <cell r="D295">
            <v>32900</v>
          </cell>
        </row>
        <row r="296">
          <cell r="B296" t="str">
            <v>Tubo Cerramiento Galvanizado 3/4" x 1.5mm x 6m</v>
          </cell>
          <cell r="C296" t="str">
            <v>un</v>
          </cell>
          <cell r="D296">
            <v>51900</v>
          </cell>
        </row>
        <row r="297">
          <cell r="B297" t="str">
            <v>Tubo Cerramiento Galvanizado 1" x 1.5mm x 6m</v>
          </cell>
          <cell r="C297" t="str">
            <v>un</v>
          </cell>
          <cell r="D297">
            <v>48900</v>
          </cell>
        </row>
        <row r="298">
          <cell r="B298" t="str">
            <v>Tubo Cerramiento Galvanizado 1 1/2" x 1.5mm x 6m</v>
          </cell>
          <cell r="C298" t="str">
            <v>un</v>
          </cell>
          <cell r="D298">
            <v>89900</v>
          </cell>
        </row>
        <row r="299">
          <cell r="B299" t="str">
            <v>Tubo cerramiento galvanizado 1 1/4" x 1.5mm x 6m</v>
          </cell>
          <cell r="C299" t="str">
            <v>un</v>
          </cell>
          <cell r="D299">
            <v>92450</v>
          </cell>
        </row>
        <row r="300">
          <cell r="B300" t="str">
            <v>Tubo Cerramiento Galvanizado 2" x 1.5mm x 6m</v>
          </cell>
          <cell r="C300" t="str">
            <v>un</v>
          </cell>
          <cell r="D300">
            <v>115900</v>
          </cell>
        </row>
        <row r="301">
          <cell r="B301" t="str">
            <v>Tubo Cerramiento Galvanizado 3/4" x 1.9mm x 6m</v>
          </cell>
          <cell r="C301" t="str">
            <v>un</v>
          </cell>
          <cell r="D301">
            <v>76950</v>
          </cell>
        </row>
        <row r="302">
          <cell r="B302" t="str">
            <v>Tubo Cerramiento Galvanizado 2pg x 1.91mm x 6m</v>
          </cell>
          <cell r="C302" t="str">
            <v>un</v>
          </cell>
          <cell r="D302">
            <v>142900</v>
          </cell>
        </row>
        <row r="303">
          <cell r="B303" t="str">
            <v>Tubo Cerramiento Galvanizado 1 1/2" x 2mm x 6m</v>
          </cell>
          <cell r="C303" t="str">
            <v>un</v>
          </cell>
          <cell r="D303">
            <v>141900</v>
          </cell>
        </row>
        <row r="305">
          <cell r="B305" t="str">
            <v>Tubo Cuadrado 1" x 1" x 1.2mm C18 6m</v>
          </cell>
          <cell r="C305" t="str">
            <v>un</v>
          </cell>
          <cell r="D305">
            <v>35200</v>
          </cell>
        </row>
        <row r="306">
          <cell r="B306" t="str">
            <v>Tubo Cuadrado 1 1/2" x 1 1/2" x 1.1mm C18 6m</v>
          </cell>
          <cell r="C306" t="str">
            <v>un</v>
          </cell>
          <cell r="D306">
            <v>46900</v>
          </cell>
        </row>
        <row r="307">
          <cell r="B307" t="str">
            <v>Tubo Rectangular 40 x 20 x 1.1mm C18 x 6m</v>
          </cell>
          <cell r="C307" t="str">
            <v>un</v>
          </cell>
          <cell r="D307">
            <v>33800</v>
          </cell>
        </row>
        <row r="308">
          <cell r="B308" t="str">
            <v>Tubo rectangular 76 x 38 x 1.5mm x 6m</v>
          </cell>
          <cell r="C308" t="str">
            <v>un</v>
          </cell>
          <cell r="D308">
            <v>110900</v>
          </cell>
        </row>
        <row r="309">
          <cell r="B309" t="str">
            <v>Tubo rectangular 100 x 40 x 1.5mm x 6m</v>
          </cell>
          <cell r="C309" t="str">
            <v>un</v>
          </cell>
          <cell r="D309">
            <v>140750</v>
          </cell>
        </row>
        <row r="310">
          <cell r="B310" t="str">
            <v>Tubo rectangular 76 x 38 x 0.8mm x 6m</v>
          </cell>
          <cell r="C310" t="str">
            <v>un</v>
          </cell>
          <cell r="D310">
            <v>45900</v>
          </cell>
        </row>
        <row r="311">
          <cell r="B311" t="str">
            <v>Tubo rectangular 76 x 38 x 1.1mm x 6m</v>
          </cell>
          <cell r="D311">
            <v>56900</v>
          </cell>
        </row>
        <row r="312">
          <cell r="B312" t="str">
            <v>Tubo rectangular 50 x 25 x 0.8mm x 6m</v>
          </cell>
          <cell r="C312" t="str">
            <v>un</v>
          </cell>
          <cell r="D312">
            <v>45000</v>
          </cell>
        </row>
        <row r="313">
          <cell r="B313" t="str">
            <v>Tubo Rectangular 50 x 25 x 1.1mm C18 x 6m</v>
          </cell>
          <cell r="C313" t="str">
            <v>un</v>
          </cell>
          <cell r="D313">
            <v>43900</v>
          </cell>
        </row>
        <row r="314">
          <cell r="B314" t="str">
            <v>Tubo rectangular 80 x 40 x 2.0mm x 6m</v>
          </cell>
          <cell r="C314" t="str">
            <v>un</v>
          </cell>
          <cell r="D314">
            <v>145900</v>
          </cell>
        </row>
        <row r="315">
          <cell r="B315" t="str">
            <v>Tubo rectangular 80 x 40 x 2.5mm x 6m</v>
          </cell>
          <cell r="C315" t="str">
            <v>un</v>
          </cell>
          <cell r="D315">
            <v>164600</v>
          </cell>
        </row>
        <row r="316">
          <cell r="B316" t="str">
            <v>Tubo rectangular 90 x 50 x 2.0mm x 6m</v>
          </cell>
          <cell r="C316" t="str">
            <v>un</v>
          </cell>
          <cell r="D316">
            <v>216900</v>
          </cell>
        </row>
        <row r="317">
          <cell r="B317" t="str">
            <v>Tubo rectangular 90 x 50 x 2.5mm x 6m</v>
          </cell>
          <cell r="C317" t="str">
            <v>un</v>
          </cell>
          <cell r="D317">
            <v>283900</v>
          </cell>
        </row>
        <row r="318">
          <cell r="B318" t="str">
            <v>Tubo rectangular 100 x 100 x 3.0mm x 6m</v>
          </cell>
          <cell r="C318" t="str">
            <v>un</v>
          </cell>
          <cell r="D318">
            <v>537094.6</v>
          </cell>
        </row>
        <row r="319">
          <cell r="B319" t="str">
            <v>Tubo rectangular 200 x 100 x 4.0mm x 6m</v>
          </cell>
          <cell r="C319" t="str">
            <v>un</v>
          </cell>
          <cell r="D319">
            <v>891560</v>
          </cell>
        </row>
        <row r="320">
          <cell r="B320" t="str">
            <v>Tubo rectangular 150 x 150 x 4.0mm x 6m</v>
          </cell>
          <cell r="C320" t="str">
            <v>un</v>
          </cell>
          <cell r="D320">
            <v>820595.73749999993</v>
          </cell>
        </row>
        <row r="321">
          <cell r="B321" t="str">
            <v>Tubo rectangular 120 x 60 x 2.0mm x 6m</v>
          </cell>
          <cell r="C321" t="str">
            <v>un</v>
          </cell>
          <cell r="D321">
            <v>327240.48</v>
          </cell>
        </row>
        <row r="322">
          <cell r="B322" t="str">
            <v>Tubo rectangular 120 x 120 x 4.0mm x 6m</v>
          </cell>
          <cell r="C322" t="str">
            <v>un</v>
          </cell>
          <cell r="D322">
            <v>850840.48</v>
          </cell>
        </row>
        <row r="323">
          <cell r="B323" t="str">
            <v>Tubo rectangular 220 x 220 x 7.0mm x 6m</v>
          </cell>
          <cell r="C323" t="str">
            <v>un</v>
          </cell>
          <cell r="D323">
            <v>2706290.86</v>
          </cell>
        </row>
        <row r="324">
          <cell r="B324" t="str">
            <v>Tubo rectangular 300 x 300 x 10.0mm x 6m</v>
          </cell>
          <cell r="C324" t="str">
            <v>un</v>
          </cell>
          <cell r="D324">
            <v>5221787.83</v>
          </cell>
        </row>
        <row r="327">
          <cell r="B327" t="str">
            <v>Angulo 25 x 2.5mm</v>
          </cell>
          <cell r="C327" t="str">
            <v>ml</v>
          </cell>
          <cell r="D327">
            <v>6153.333333333333</v>
          </cell>
        </row>
        <row r="328">
          <cell r="B328" t="str">
            <v>Angulo 1" x 1/8"</v>
          </cell>
          <cell r="C328" t="str">
            <v>ml</v>
          </cell>
          <cell r="D328">
            <v>7200</v>
          </cell>
        </row>
        <row r="329">
          <cell r="B329" t="str">
            <v>Angulo 1 1/2" x 1/8"</v>
          </cell>
          <cell r="C329" t="str">
            <v>ml</v>
          </cell>
          <cell r="D329">
            <v>8533.3333333333339</v>
          </cell>
        </row>
        <row r="330">
          <cell r="B330" t="str">
            <v>Malla 2.0x10mt Metal Huecos 2-1/4 x 2-1/4 2.77mm Eslabonada</v>
          </cell>
          <cell r="C330" t="str">
            <v>m2</v>
          </cell>
          <cell r="D330">
            <v>17300</v>
          </cell>
        </row>
        <row r="331">
          <cell r="B331" t="str">
            <v>Malla 1.8x10mt Metal Huecos 2-1/4 x 2-1/4 2.50mm Eslabonada</v>
          </cell>
          <cell r="C331" t="str">
            <v>m2</v>
          </cell>
          <cell r="D331">
            <v>21061</v>
          </cell>
        </row>
        <row r="332">
          <cell r="B332" t="str">
            <v>Malla 1.5x10mt Metal Huecos 2-1/4 x 2-1/4 2.50mm Eslabonada</v>
          </cell>
          <cell r="C332" t="str">
            <v>m2</v>
          </cell>
          <cell r="D332">
            <v>22280</v>
          </cell>
        </row>
        <row r="333">
          <cell r="B333" t="str">
            <v>Alambre Galvanizado C14</v>
          </cell>
          <cell r="C333" t="str">
            <v>kg</v>
          </cell>
          <cell r="D333">
            <v>11900</v>
          </cell>
        </row>
        <row r="334">
          <cell r="B334" t="str">
            <v>Alambre Galvanizado C12</v>
          </cell>
          <cell r="C334" t="str">
            <v>kg</v>
          </cell>
          <cell r="D334">
            <v>12800</v>
          </cell>
        </row>
        <row r="336">
          <cell r="B336" t="str">
            <v>Acero Estructural (IPE, HEA, PHR-C, PTE…)</v>
          </cell>
          <cell r="C336" t="str">
            <v>kg</v>
          </cell>
          <cell r="D336">
            <v>7650</v>
          </cell>
        </row>
        <row r="337">
          <cell r="B337" t="str">
            <v>Viga IPE 400mm X 6m</v>
          </cell>
          <cell r="C337" t="str">
            <v>un</v>
          </cell>
          <cell r="D337">
            <v>5510500</v>
          </cell>
        </row>
        <row r="338">
          <cell r="B338" t="str">
            <v>Viga IPE 330mm X 6m</v>
          </cell>
          <cell r="C338" t="str">
            <v>un</v>
          </cell>
          <cell r="D338">
            <v>2210900</v>
          </cell>
        </row>
        <row r="339">
          <cell r="B339" t="str">
            <v>Viga IPE 300mm X 6m</v>
          </cell>
          <cell r="C339" t="str">
            <v>un</v>
          </cell>
          <cell r="D339">
            <v>1850450</v>
          </cell>
        </row>
        <row r="340">
          <cell r="B340" t="str">
            <v>Viga IPE 240mm X 6m</v>
          </cell>
          <cell r="C340" t="str">
            <v>un</v>
          </cell>
          <cell r="D340">
            <v>1345650</v>
          </cell>
        </row>
        <row r="341">
          <cell r="B341" t="str">
            <v>Viga IPE 180mm X 6m</v>
          </cell>
          <cell r="C341" t="str">
            <v>un</v>
          </cell>
          <cell r="D341">
            <v>754900</v>
          </cell>
        </row>
        <row r="342">
          <cell r="B342" t="str">
            <v>Viga IPE 160mm x 6m</v>
          </cell>
          <cell r="C342" t="str">
            <v>un</v>
          </cell>
          <cell r="D342">
            <v>608400</v>
          </cell>
        </row>
        <row r="343">
          <cell r="B343" t="str">
            <v>Viga IPE 140mm X 6m</v>
          </cell>
          <cell r="C343" t="str">
            <v>un</v>
          </cell>
          <cell r="D343">
            <v>489900</v>
          </cell>
        </row>
        <row r="344">
          <cell r="B344" t="str">
            <v>Viga IPE 120mm X 6m</v>
          </cell>
          <cell r="C344" t="str">
            <v>un</v>
          </cell>
          <cell r="D344">
            <v>399900</v>
          </cell>
        </row>
        <row r="345">
          <cell r="B345" t="str">
            <v>Viga IPE 100mm x 6m</v>
          </cell>
          <cell r="C345" t="str">
            <v>un</v>
          </cell>
          <cell r="D345">
            <v>272000</v>
          </cell>
        </row>
        <row r="346">
          <cell r="B346" t="str">
            <v>Viga IPE 80mm X 6m</v>
          </cell>
          <cell r="C346" t="str">
            <v>un</v>
          </cell>
          <cell r="D346">
            <v>239900</v>
          </cell>
        </row>
        <row r="349">
          <cell r="B349" t="str">
            <v>Valla en Tela vinílica con malla de poliester ( banner)</v>
          </cell>
          <cell r="C349" t="str">
            <v>m2</v>
          </cell>
          <cell r="D349">
            <v>45000</v>
          </cell>
        </row>
        <row r="352">
          <cell r="B352" t="str">
            <v>Señalizador tubular de 1m (2 lineas de cinta)</v>
          </cell>
          <cell r="C352" t="str">
            <v>un</v>
          </cell>
          <cell r="D352">
            <v>35000</v>
          </cell>
        </row>
        <row r="355">
          <cell r="B355" t="str">
            <v>Soldadura para hierro estructural</v>
          </cell>
          <cell r="C355" t="str">
            <v>kg</v>
          </cell>
          <cell r="D355">
            <v>18500</v>
          </cell>
        </row>
        <row r="356">
          <cell r="B356" t="str">
            <v>Perfil Metálico</v>
          </cell>
          <cell r="C356" t="str">
            <v>ml</v>
          </cell>
          <cell r="D356">
            <v>35000</v>
          </cell>
        </row>
        <row r="357">
          <cell r="B357" t="str">
            <v>Malla Insectos Huecos 9x10mm</v>
          </cell>
          <cell r="C357" t="str">
            <v>m2</v>
          </cell>
          <cell r="D357">
            <v>14800</v>
          </cell>
        </row>
        <row r="358">
          <cell r="B358" t="str">
            <v>Malla mosquito 14 x 14 mm, 0,90 x 5 metros</v>
          </cell>
          <cell r="C358" t="str">
            <v>m2</v>
          </cell>
          <cell r="D358">
            <v>23178</v>
          </cell>
        </row>
        <row r="360">
          <cell r="B360" t="str">
            <v>Gasolina</v>
          </cell>
          <cell r="C360" t="str">
            <v>gl</v>
          </cell>
          <cell r="D360">
            <v>16410</v>
          </cell>
        </row>
        <row r="361">
          <cell r="B361" t="str">
            <v>ACPM</v>
          </cell>
          <cell r="C361" t="str">
            <v>gl</v>
          </cell>
          <cell r="D361">
            <v>10450</v>
          </cell>
        </row>
        <row r="362">
          <cell r="B362" t="str">
            <v>Caseton en eterilla h=0.30 , a=0.65m</v>
          </cell>
          <cell r="C362" t="str">
            <v>m</v>
          </cell>
          <cell r="D362">
            <v>16500</v>
          </cell>
        </row>
        <row r="363">
          <cell r="B363" t="str">
            <v>Malla con vena C24</v>
          </cell>
          <cell r="C363" t="str">
            <v>m2</v>
          </cell>
          <cell r="D363">
            <v>4350</v>
          </cell>
        </row>
        <row r="364">
          <cell r="B364" t="str">
            <v>Caseton en eterilla h=0.40 , a=0.65m</v>
          </cell>
          <cell r="C364" t="str">
            <v>m</v>
          </cell>
          <cell r="D364">
            <v>20000</v>
          </cell>
        </row>
        <row r="365">
          <cell r="B365" t="str">
            <v>Caseton en eterilla h=0.45 , a=0.65m</v>
          </cell>
          <cell r="C365" t="str">
            <v>m</v>
          </cell>
          <cell r="D365">
            <v>23100</v>
          </cell>
        </row>
        <row r="367">
          <cell r="B367" t="str">
            <v>Tubo EMT 1/2"</v>
          </cell>
          <cell r="C367" t="str">
            <v>ml</v>
          </cell>
          <cell r="D367">
            <v>7560</v>
          </cell>
        </row>
        <row r="368">
          <cell r="B368" t="str">
            <v>Curva EMT 1/2"</v>
          </cell>
          <cell r="C368" t="str">
            <v>un</v>
          </cell>
          <cell r="D368">
            <v>7120</v>
          </cell>
        </row>
        <row r="369">
          <cell r="B369" t="str">
            <v>Union EMT 1/2" acero</v>
          </cell>
          <cell r="C369" t="str">
            <v>un</v>
          </cell>
          <cell r="D369">
            <v>2120</v>
          </cell>
        </row>
        <row r="370">
          <cell r="B370" t="str">
            <v>Conector EMT 1/2"</v>
          </cell>
          <cell r="C370" t="str">
            <v>un</v>
          </cell>
          <cell r="D370">
            <v>2120</v>
          </cell>
        </row>
        <row r="371">
          <cell r="B371" t="str">
            <v>Grapa 1 Doble Oreja x 10Und Galvanizada</v>
          </cell>
          <cell r="C371" t="str">
            <v>un</v>
          </cell>
          <cell r="D371">
            <v>900</v>
          </cell>
        </row>
        <row r="372">
          <cell r="B372" t="str">
            <v>Tubo Conduit PVC 1/2"</v>
          </cell>
          <cell r="C372" t="str">
            <v>m</v>
          </cell>
          <cell r="D372">
            <v>1630</v>
          </cell>
        </row>
        <row r="373">
          <cell r="B373" t="str">
            <v>Curva Conduit PVC 1/2"</v>
          </cell>
          <cell r="C373" t="str">
            <v>un</v>
          </cell>
          <cell r="D373">
            <v>750</v>
          </cell>
        </row>
        <row r="374">
          <cell r="B374" t="str">
            <v>Adaptador Terminal PVC 1/2"</v>
          </cell>
          <cell r="C374" t="str">
            <v>un</v>
          </cell>
          <cell r="D374">
            <v>450</v>
          </cell>
        </row>
        <row r="375">
          <cell r="B375" t="str">
            <v>Limpiador PVC</v>
          </cell>
          <cell r="C375" t="str">
            <v>gl</v>
          </cell>
          <cell r="D375">
            <v>37950</v>
          </cell>
        </row>
        <row r="376">
          <cell r="B376" t="str">
            <v>Soldadura PVC</v>
          </cell>
          <cell r="C376" t="str">
            <v>gl</v>
          </cell>
          <cell r="D376">
            <v>62120</v>
          </cell>
        </row>
        <row r="377">
          <cell r="B377" t="str">
            <v>Caja Rectangular Rawelt 2x4</v>
          </cell>
          <cell r="C377" t="str">
            <v>un</v>
          </cell>
          <cell r="D377">
            <v>12110</v>
          </cell>
        </row>
        <row r="378">
          <cell r="B378" t="str">
            <v>Caja Rectangular Rawelt 4x4</v>
          </cell>
          <cell r="C378" t="str">
            <v>un</v>
          </cell>
          <cell r="D378">
            <v>30220</v>
          </cell>
        </row>
        <row r="379">
          <cell r="B379" t="str">
            <v>Caja 2x4 Metalica galvanizada</v>
          </cell>
          <cell r="C379" t="str">
            <v>un</v>
          </cell>
          <cell r="D379">
            <v>3620</v>
          </cell>
        </row>
        <row r="380">
          <cell r="B380" t="str">
            <v>Cable Cu aislado #12 AWG THHN/THWN</v>
          </cell>
          <cell r="C380" t="str">
            <v>m</v>
          </cell>
          <cell r="D380">
            <v>2140</v>
          </cell>
        </row>
        <row r="381">
          <cell r="B381" t="str">
            <v>Conector para cable</v>
          </cell>
          <cell r="C381" t="str">
            <v>un</v>
          </cell>
          <cell r="D381">
            <v>1220</v>
          </cell>
        </row>
        <row r="382">
          <cell r="B382" t="str">
            <v>Cinta Aislante</v>
          </cell>
          <cell r="C382" t="str">
            <v>un</v>
          </cell>
          <cell r="D382">
            <v>17550</v>
          </cell>
        </row>
        <row r="383">
          <cell r="B383" t="str">
            <v>Tubo Conduit PVC 1"</v>
          </cell>
          <cell r="C383" t="str">
            <v>m</v>
          </cell>
          <cell r="D383">
            <v>2445</v>
          </cell>
        </row>
        <row r="384">
          <cell r="B384" t="str">
            <v>Curva Conduit PVC 1"</v>
          </cell>
          <cell r="C384" t="str">
            <v>un</v>
          </cell>
          <cell r="D384">
            <v>1125</v>
          </cell>
        </row>
        <row r="385">
          <cell r="B385" t="str">
            <v>Adaptador Terminal PVC 1"</v>
          </cell>
          <cell r="C385" t="str">
            <v>un</v>
          </cell>
          <cell r="D385">
            <v>675</v>
          </cell>
        </row>
        <row r="386">
          <cell r="B386" t="str">
            <v>Cable Cu aislado #10 -#8 AWG THHN/THWN</v>
          </cell>
          <cell r="C386" t="str">
            <v>m</v>
          </cell>
          <cell r="D386">
            <v>4256</v>
          </cell>
        </row>
        <row r="387">
          <cell r="B387" t="str">
            <v xml:space="preserve">Cable Eléctrico Encauchetado 3x12 Awg </v>
          </cell>
          <cell r="C387" t="str">
            <v>m</v>
          </cell>
          <cell r="D387">
            <v>9240</v>
          </cell>
        </row>
        <row r="388">
          <cell r="B388" t="str">
            <v>Tablero monofásico 6 circuitos con barraje de 75 A</v>
          </cell>
          <cell r="C388" t="str">
            <v>un</v>
          </cell>
          <cell r="D388">
            <v>178760</v>
          </cell>
        </row>
        <row r="389">
          <cell r="B389" t="str">
            <v>Interruptor enchufable 1x20 A 10 KA</v>
          </cell>
          <cell r="C389" t="str">
            <v>un</v>
          </cell>
          <cell r="D389">
            <v>19600</v>
          </cell>
        </row>
        <row r="390">
          <cell r="B390" t="str">
            <v>Adhesivo impreso</v>
          </cell>
          <cell r="C390" t="str">
            <v>un</v>
          </cell>
          <cell r="D390">
            <v>10000</v>
          </cell>
        </row>
        <row r="391">
          <cell r="B391" t="str">
            <v>Taco Individual</v>
          </cell>
          <cell r="C391" t="str">
            <v>un</v>
          </cell>
          <cell r="D391">
            <v>14150</v>
          </cell>
        </row>
        <row r="392">
          <cell r="B392" t="str">
            <v>Toma Trifilar 240v</v>
          </cell>
          <cell r="C392" t="str">
            <v>un</v>
          </cell>
          <cell r="D392">
            <v>19500</v>
          </cell>
        </row>
        <row r="393">
          <cell r="B393" t="str">
            <v>Toma corriente normal 2P + T</v>
          </cell>
          <cell r="C393" t="str">
            <v>un</v>
          </cell>
          <cell r="D393">
            <v>15400</v>
          </cell>
        </row>
        <row r="394">
          <cell r="B394" t="str">
            <v>Toma corriente GFCI</v>
          </cell>
          <cell r="C394" t="str">
            <v>un</v>
          </cell>
          <cell r="D394">
            <v>75000</v>
          </cell>
        </row>
        <row r="395">
          <cell r="B395" t="str">
            <v>Roseta plástica (Plafon)</v>
          </cell>
          <cell r="C395" t="str">
            <v>un</v>
          </cell>
          <cell r="D395">
            <v>12330</v>
          </cell>
        </row>
        <row r="396">
          <cell r="B396" t="str">
            <v>Interruptor Simple</v>
          </cell>
          <cell r="C396" t="str">
            <v>un</v>
          </cell>
          <cell r="D396">
            <v>15840</v>
          </cell>
        </row>
        <row r="397">
          <cell r="B397" t="str">
            <v xml:space="preserve">Interruptor Conmutable </v>
          </cell>
          <cell r="C397" t="str">
            <v>un</v>
          </cell>
          <cell r="D397">
            <v>61900</v>
          </cell>
        </row>
        <row r="398">
          <cell r="B398" t="str">
            <v>Panel Led Redondo 9W Luz Blanca</v>
          </cell>
          <cell r="C398" t="str">
            <v>un</v>
          </cell>
          <cell r="D398">
            <v>22210</v>
          </cell>
        </row>
        <row r="399">
          <cell r="B399" t="str">
            <v>Panel Led Empotrar 18W Luz Fría</v>
          </cell>
          <cell r="C399" t="str">
            <v>un</v>
          </cell>
          <cell r="D399">
            <v>26900</v>
          </cell>
        </row>
        <row r="400">
          <cell r="B400" t="str">
            <v>Lámpara Colgante 1 Luz</v>
          </cell>
          <cell r="C400" t="str">
            <v>un</v>
          </cell>
          <cell r="D400">
            <v>130760</v>
          </cell>
        </row>
        <row r="401">
          <cell r="B401" t="str">
            <v>Bombillo led</v>
          </cell>
          <cell r="C401" t="str">
            <v>un</v>
          </cell>
          <cell r="D401">
            <v>9160</v>
          </cell>
        </row>
        <row r="402">
          <cell r="B402" t="str">
            <v>Reflector Led 200w Intemperie</v>
          </cell>
          <cell r="C402" t="str">
            <v>un</v>
          </cell>
          <cell r="D402">
            <v>185620</v>
          </cell>
        </row>
        <row r="403">
          <cell r="B403" t="str">
            <v>Reflector Led 50W Ip65</v>
          </cell>
          <cell r="C403" t="str">
            <v>un</v>
          </cell>
          <cell r="D403">
            <v>40200</v>
          </cell>
        </row>
        <row r="405">
          <cell r="B405" t="str">
            <v>Accesorio PVC presion</v>
          </cell>
          <cell r="C405" t="str">
            <v>un</v>
          </cell>
          <cell r="D405">
            <v>17620</v>
          </cell>
        </row>
        <row r="406">
          <cell r="B406" t="str">
            <v>Tuberia PVC presion 1/2"</v>
          </cell>
          <cell r="C406" t="str">
            <v>ml</v>
          </cell>
          <cell r="D406">
            <v>4830</v>
          </cell>
        </row>
        <row r="407">
          <cell r="B407" t="str">
            <v>Niple de HG de 1/2" 15cm</v>
          </cell>
          <cell r="C407" t="str">
            <v>un</v>
          </cell>
          <cell r="D407">
            <v>2700</v>
          </cell>
        </row>
        <row r="409">
          <cell r="B409" t="str">
            <v>Tuberia PVC presion 3/4"</v>
          </cell>
          <cell r="C409" t="str">
            <v>ml</v>
          </cell>
          <cell r="D409">
            <v>5960</v>
          </cell>
        </row>
        <row r="410">
          <cell r="B410" t="str">
            <v>Niple de HG de 3/4" 15cm</v>
          </cell>
          <cell r="C410" t="str">
            <v>un</v>
          </cell>
          <cell r="D410">
            <v>4500</v>
          </cell>
        </row>
        <row r="412">
          <cell r="B412" t="str">
            <v>Tuberia PVC presion 1"</v>
          </cell>
          <cell r="C412" t="str">
            <v>ml</v>
          </cell>
          <cell r="D412">
            <v>6870</v>
          </cell>
        </row>
        <row r="413">
          <cell r="B413" t="str">
            <v>Niple de HG de 1" 15cm</v>
          </cell>
          <cell r="C413" t="str">
            <v>un</v>
          </cell>
          <cell r="D413">
            <v>5200</v>
          </cell>
        </row>
        <row r="415">
          <cell r="B415" t="str">
            <v>Tuberia PVC presion 1 1/4"</v>
          </cell>
          <cell r="C415" t="str">
            <v>ml</v>
          </cell>
          <cell r="D415">
            <v>7900</v>
          </cell>
        </row>
        <row r="416">
          <cell r="B416" t="str">
            <v>Niple de HG de 1 1/4" 15cm</v>
          </cell>
          <cell r="C416" t="str">
            <v>un</v>
          </cell>
          <cell r="D416">
            <v>8400</v>
          </cell>
        </row>
        <row r="418">
          <cell r="B418" t="str">
            <v>Tuberia PVC presion 1 1/2"</v>
          </cell>
          <cell r="C418" t="str">
            <v>ml</v>
          </cell>
          <cell r="D418">
            <v>9800</v>
          </cell>
        </row>
        <row r="419">
          <cell r="B419" t="str">
            <v>Niple de HG de 1 1/2" 15cm</v>
          </cell>
          <cell r="C419" t="str">
            <v>un</v>
          </cell>
          <cell r="D419">
            <v>10400</v>
          </cell>
        </row>
        <row r="421">
          <cell r="B421" t="str">
            <v>Registro de corte de 1/2"</v>
          </cell>
          <cell r="C421" t="str">
            <v>un</v>
          </cell>
          <cell r="D421">
            <v>48570</v>
          </cell>
        </row>
        <row r="422">
          <cell r="B422" t="str">
            <v>Cheque de 1/2" Presion</v>
          </cell>
          <cell r="C422" t="str">
            <v>un</v>
          </cell>
          <cell r="D422">
            <v>75840</v>
          </cell>
        </row>
        <row r="424">
          <cell r="B424" t="str">
            <v>Cinta de Teflon 10m</v>
          </cell>
          <cell r="C424" t="str">
            <v>un</v>
          </cell>
          <cell r="D424">
            <v>3700</v>
          </cell>
        </row>
        <row r="425">
          <cell r="B425" t="str">
            <v>Adaptador PVC macho de 1/2" presion</v>
          </cell>
          <cell r="C425" t="str">
            <v>un</v>
          </cell>
          <cell r="D425">
            <v>750</v>
          </cell>
        </row>
        <row r="426">
          <cell r="B426" t="str">
            <v>Adaptador PVC hembra de 1/2" presion</v>
          </cell>
          <cell r="C426" t="str">
            <v>un</v>
          </cell>
          <cell r="D426">
            <v>750</v>
          </cell>
        </row>
        <row r="427">
          <cell r="B427" t="str">
            <v>Llave de paso 1/2"</v>
          </cell>
          <cell r="C427" t="str">
            <v>un</v>
          </cell>
          <cell r="D427">
            <v>67460</v>
          </cell>
        </row>
        <row r="429">
          <cell r="B429" t="str">
            <v>Tuberia PVC de 3"</v>
          </cell>
          <cell r="C429" t="str">
            <v>ml</v>
          </cell>
          <cell r="D429">
            <v>10130</v>
          </cell>
        </row>
        <row r="430">
          <cell r="B430" t="str">
            <v>Accesorio PVC 3"</v>
          </cell>
          <cell r="C430" t="str">
            <v>un</v>
          </cell>
          <cell r="D430">
            <v>9870</v>
          </cell>
        </row>
        <row r="431">
          <cell r="B431" t="str">
            <v>Soporte bajante PVC agua lluvia</v>
          </cell>
          <cell r="C431" t="str">
            <v>un</v>
          </cell>
          <cell r="D431">
            <v>5330</v>
          </cell>
        </row>
        <row r="432">
          <cell r="B432" t="str">
            <v>Tuberia PVC ventilacion de 2"</v>
          </cell>
          <cell r="C432" t="str">
            <v>ml</v>
          </cell>
          <cell r="D432">
            <v>7450</v>
          </cell>
        </row>
        <row r="434">
          <cell r="B434" t="str">
            <v>Tapon de cobre</v>
          </cell>
          <cell r="C434" t="str">
            <v>un</v>
          </cell>
          <cell r="D434">
            <v>2130</v>
          </cell>
        </row>
        <row r="435">
          <cell r="B435" t="str">
            <v>Adaptador macho cobre</v>
          </cell>
          <cell r="C435" t="str">
            <v>un</v>
          </cell>
          <cell r="D435">
            <v>2850</v>
          </cell>
        </row>
        <row r="436">
          <cell r="B436" t="str">
            <v>Tuberia de cobre</v>
          </cell>
          <cell r="C436" t="str">
            <v>ml</v>
          </cell>
          <cell r="D436">
            <v>57210</v>
          </cell>
        </row>
        <row r="438">
          <cell r="B438" t="str">
            <v>Accesorio PVC 2" sanitaria</v>
          </cell>
          <cell r="C438" t="str">
            <v>un</v>
          </cell>
          <cell r="D438">
            <v>9860</v>
          </cell>
        </row>
        <row r="439">
          <cell r="B439" t="str">
            <v>Tuberia PVC Sanitaria 2"</v>
          </cell>
          <cell r="C439" t="str">
            <v>ml</v>
          </cell>
          <cell r="D439">
            <v>11460</v>
          </cell>
        </row>
        <row r="440">
          <cell r="B440" t="str">
            <v>Accesorio PVC 4" sanitaria</v>
          </cell>
          <cell r="C440" t="str">
            <v>un</v>
          </cell>
          <cell r="D440">
            <v>14970</v>
          </cell>
        </row>
        <row r="441">
          <cell r="B441" t="str">
            <v>Tuberia PVC Sanitaria 4"</v>
          </cell>
          <cell r="C441" t="str">
            <v>ml</v>
          </cell>
          <cell r="D441">
            <v>14120</v>
          </cell>
        </row>
        <row r="443">
          <cell r="B443" t="str">
            <v>Valvula de bola 1/2"</v>
          </cell>
          <cell r="C443" t="str">
            <v>un</v>
          </cell>
          <cell r="D443">
            <v>67850</v>
          </cell>
        </row>
        <row r="444">
          <cell r="B444" t="str">
            <v>Valvula de Cheque 1/2"</v>
          </cell>
          <cell r="C444" t="str">
            <v>un</v>
          </cell>
          <cell r="D444">
            <v>49660</v>
          </cell>
        </row>
        <row r="446">
          <cell r="B446" t="str">
            <v>Taza Báltica plus entrada posterior con fluxómetro de sensor</v>
          </cell>
          <cell r="C446" t="str">
            <v>un</v>
          </cell>
          <cell r="D446">
            <v>3708000</v>
          </cell>
        </row>
        <row r="447">
          <cell r="B447" t="str">
            <v>Taza Adriática Plus entrada posterior con fluxómetro Tru Flush sensor</v>
          </cell>
          <cell r="C447" t="str">
            <v>un</v>
          </cell>
          <cell r="D447">
            <v>3763800</v>
          </cell>
        </row>
        <row r="448">
          <cell r="B448" t="str">
            <v>Taza Báltica plus entrada superior con válvula push de empotrar</v>
          </cell>
          <cell r="C448" t="str">
            <v>un</v>
          </cell>
          <cell r="D448">
            <v>1399800</v>
          </cell>
        </row>
        <row r="449">
          <cell r="B449" t="str">
            <v>Taza Báltica plus entrada posterior con válvula push de empotrar</v>
          </cell>
          <cell r="C449" t="str">
            <v>un</v>
          </cell>
          <cell r="D449">
            <v>1355100</v>
          </cell>
        </row>
        <row r="451">
          <cell r="B451" t="str">
            <v>Kit orinal Gotta entrada posterior con válvula Dúplex</v>
          </cell>
          <cell r="C451" t="str">
            <v>un</v>
          </cell>
          <cell r="D451">
            <v>2166800</v>
          </cell>
        </row>
        <row r="452">
          <cell r="B452" t="str">
            <v>Fluxometro para Sanitario Infantil</v>
          </cell>
          <cell r="C452" t="str">
            <v>un</v>
          </cell>
          <cell r="D452">
            <v>1189900</v>
          </cell>
        </row>
        <row r="453">
          <cell r="B453" t="str">
            <v>Fluxometro para Orinal Infantil</v>
          </cell>
          <cell r="C453" t="str">
            <v>un</v>
          </cell>
          <cell r="D453">
            <v>1189900</v>
          </cell>
        </row>
        <row r="455">
          <cell r="B455" t="str">
            <v>Sanitario Infantil</v>
          </cell>
          <cell r="C455" t="str">
            <v>un</v>
          </cell>
          <cell r="D455">
            <v>569800</v>
          </cell>
        </row>
        <row r="456">
          <cell r="B456" t="str">
            <v>Sanitario Adulto Taza Alongada</v>
          </cell>
          <cell r="C456" t="str">
            <v>un</v>
          </cell>
          <cell r="D456">
            <v>617801</v>
          </cell>
        </row>
        <row r="457">
          <cell r="B457" t="str">
            <v>Sanitario ACUAPLUS ultra Bone</v>
          </cell>
          <cell r="C457" t="str">
            <v>un</v>
          </cell>
          <cell r="D457">
            <v>239900</v>
          </cell>
        </row>
        <row r="458">
          <cell r="B458" t="str">
            <v>Sanitario HAPPY REDONDO Single 4.8 litros</v>
          </cell>
          <cell r="C458" t="str">
            <v>un</v>
          </cell>
          <cell r="D458">
            <v>210000</v>
          </cell>
        </row>
        <row r="459">
          <cell r="B459" t="str">
            <v>Sanitario MANANTIAL 4.8 Litros</v>
          </cell>
          <cell r="C459" t="str">
            <v>un</v>
          </cell>
          <cell r="D459">
            <v>240000</v>
          </cell>
        </row>
        <row r="460">
          <cell r="B460" t="str">
            <v>Sanitario AQUAPRO Redondo 3.7 Litros</v>
          </cell>
          <cell r="C460" t="str">
            <v>un</v>
          </cell>
          <cell r="D460">
            <v>307000</v>
          </cell>
        </row>
        <row r="461">
          <cell r="B461" t="str">
            <v>Sanitario Taza Báltica entrada posterior</v>
          </cell>
          <cell r="C461" t="str">
            <v>un</v>
          </cell>
          <cell r="D461">
            <v>638740</v>
          </cell>
        </row>
        <row r="462">
          <cell r="B462" t="str">
            <v>Sanitario ECOCLEAN Single Blanco</v>
          </cell>
          <cell r="C462" t="str">
            <v>un</v>
          </cell>
          <cell r="D462">
            <v>499900</v>
          </cell>
        </row>
        <row r="463">
          <cell r="B463" t="str">
            <v>Sanitario MONTECARLO Novo Redondo</v>
          </cell>
          <cell r="C463" t="str">
            <v>un</v>
          </cell>
          <cell r="D463">
            <v>535000</v>
          </cell>
        </row>
        <row r="464">
          <cell r="B464" t="str">
            <v>Sanitario MONTECARLO Novo Alongado</v>
          </cell>
          <cell r="C464" t="str">
            <v>un</v>
          </cell>
          <cell r="D464">
            <v>594000</v>
          </cell>
        </row>
        <row r="466">
          <cell r="B466" t="str">
            <v>Orinal Infantil</v>
          </cell>
          <cell r="C466" t="str">
            <v>un</v>
          </cell>
          <cell r="D466">
            <v>367000</v>
          </cell>
        </row>
        <row r="467">
          <cell r="B467" t="str">
            <v>Orinal Gotta</v>
          </cell>
          <cell r="C467" t="str">
            <v>un</v>
          </cell>
          <cell r="D467">
            <v>845000</v>
          </cell>
        </row>
        <row r="468">
          <cell r="B468" t="str">
            <v>Ducha Antivandálica</v>
          </cell>
          <cell r="C468" t="str">
            <v>un</v>
          </cell>
          <cell r="D468">
            <v>512200</v>
          </cell>
        </row>
        <row r="470">
          <cell r="B470" t="str">
            <v>Válvula para Sanitario Push</v>
          </cell>
          <cell r="C470" t="str">
            <v>un</v>
          </cell>
          <cell r="D470">
            <v>374650</v>
          </cell>
        </row>
        <row r="471">
          <cell r="B471" t="str">
            <v>Brida Flexible 4"</v>
          </cell>
          <cell r="C471" t="str">
            <v>un</v>
          </cell>
          <cell r="D471">
            <v>80000</v>
          </cell>
        </row>
        <row r="472">
          <cell r="B472" t="str">
            <v>Brida Flexible 3"</v>
          </cell>
          <cell r="C472" t="str">
            <v>un</v>
          </cell>
          <cell r="D472">
            <v>60000</v>
          </cell>
        </row>
        <row r="474">
          <cell r="B474" t="str">
            <v>Lavamanos Aquajet Institucional</v>
          </cell>
          <cell r="C474" t="str">
            <v>un</v>
          </cell>
          <cell r="D474">
            <v>502200</v>
          </cell>
        </row>
        <row r="475">
          <cell r="B475" t="str">
            <v>Lavamanos Free institucional</v>
          </cell>
          <cell r="C475" t="str">
            <v>un</v>
          </cell>
          <cell r="D475">
            <v>443400</v>
          </cell>
        </row>
        <row r="476">
          <cell r="B476" t="str">
            <v>Lavamanos colgar ACUACER</v>
          </cell>
          <cell r="C476" t="str">
            <v>un</v>
          </cell>
          <cell r="D476">
            <v>76100</v>
          </cell>
        </row>
        <row r="477">
          <cell r="B477" t="str">
            <v>Lavamanos Pedestal MILANO</v>
          </cell>
          <cell r="C477" t="str">
            <v>un</v>
          </cell>
          <cell r="D477">
            <v>128800</v>
          </cell>
        </row>
        <row r="478">
          <cell r="B478" t="str">
            <v xml:space="preserve">Lavamanos Pedestal AVANTI </v>
          </cell>
          <cell r="C478" t="str">
            <v>un</v>
          </cell>
          <cell r="D478">
            <v>162800</v>
          </cell>
        </row>
        <row r="479">
          <cell r="B479" t="str">
            <v>Lavamanos colgar Happy Blanco</v>
          </cell>
          <cell r="C479" t="str">
            <v>un</v>
          </cell>
          <cell r="D479">
            <v>104300</v>
          </cell>
        </row>
        <row r="480">
          <cell r="B480" t="str">
            <v>Lavamanos autoportante kit griferia pedal - SOCODA</v>
          </cell>
          <cell r="C480" t="str">
            <v>un</v>
          </cell>
          <cell r="D480">
            <v>908900</v>
          </cell>
        </row>
        <row r="481">
          <cell r="B481" t="str">
            <v>Lavamanos pieamigos kit griferia pedal - SOCODA</v>
          </cell>
          <cell r="C481" t="str">
            <v>un</v>
          </cell>
          <cell r="D481">
            <v>604900</v>
          </cell>
        </row>
        <row r="483">
          <cell r="B483" t="str">
            <v>Grifería institucional de mesa tipo push para lavamanos</v>
          </cell>
          <cell r="C483" t="str">
            <v>un</v>
          </cell>
          <cell r="D483">
            <v>180000</v>
          </cell>
        </row>
        <row r="484">
          <cell r="B484" t="str">
            <v>Grifería para Lavamanos Monocontrol</v>
          </cell>
          <cell r="C484" t="str">
            <v>un</v>
          </cell>
          <cell r="D484">
            <v>131300</v>
          </cell>
        </row>
        <row r="485">
          <cell r="B485" t="str">
            <v>Grifería para Lavamanos NOGAL</v>
          </cell>
          <cell r="C485" t="str">
            <v>un</v>
          </cell>
          <cell r="D485">
            <v>68000</v>
          </cell>
        </row>
        <row r="486">
          <cell r="B486" t="str">
            <v>Grifería Lavaplatos Monocontrol</v>
          </cell>
          <cell r="C486" t="str">
            <v>un</v>
          </cell>
          <cell r="D486">
            <v>154200</v>
          </cell>
        </row>
        <row r="487">
          <cell r="B487" t="str">
            <v>Grifería sencilla lavaplatos</v>
          </cell>
          <cell r="C487" t="str">
            <v>un</v>
          </cell>
          <cell r="D487">
            <v>82140</v>
          </cell>
        </row>
        <row r="488">
          <cell r="B488" t="str">
            <v>Grifería lavaplatos con mezclador</v>
          </cell>
          <cell r="C488" t="str">
            <v>un</v>
          </cell>
          <cell r="D488">
            <v>245620</v>
          </cell>
        </row>
        <row r="489">
          <cell r="B489" t="str">
            <v>Kit Lavaplatos con Desague Tipo Push</v>
          </cell>
          <cell r="C489" t="str">
            <v>un</v>
          </cell>
          <cell r="D489">
            <v>57620</v>
          </cell>
        </row>
        <row r="490">
          <cell r="B490" t="str">
            <v>Kit Lavamos con Desague Sencillo</v>
          </cell>
          <cell r="C490" t="str">
            <v>un</v>
          </cell>
          <cell r="D490">
            <v>32450</v>
          </cell>
        </row>
        <row r="491">
          <cell r="B491" t="str">
            <v>Kit Lavamos con Desague Tipo Push</v>
          </cell>
          <cell r="C491" t="str">
            <v>un</v>
          </cell>
          <cell r="D491">
            <v>57000</v>
          </cell>
        </row>
        <row r="492">
          <cell r="B492" t="str">
            <v>Kit Instalacion Sanitario</v>
          </cell>
          <cell r="C492" t="str">
            <v>un</v>
          </cell>
          <cell r="D492">
            <v>40000</v>
          </cell>
        </row>
        <row r="493">
          <cell r="B493" t="str">
            <v>Kit Instalacion Lavaplatos</v>
          </cell>
          <cell r="C493" t="str">
            <v>un</v>
          </cell>
          <cell r="D493">
            <v>74650</v>
          </cell>
        </row>
        <row r="494">
          <cell r="B494" t="str">
            <v>Kit por 6 Accesorios de baño</v>
          </cell>
          <cell r="C494" t="str">
            <v>un</v>
          </cell>
          <cell r="D494">
            <v>186740</v>
          </cell>
        </row>
        <row r="495">
          <cell r="B495" t="str">
            <v>Ducha doble Manija</v>
          </cell>
          <cell r="C495" t="str">
            <v>un</v>
          </cell>
          <cell r="D495">
            <v>172620</v>
          </cell>
        </row>
        <row r="496">
          <cell r="B496" t="str">
            <v>Ducha sencilla cromo</v>
          </cell>
          <cell r="C496" t="str">
            <v>un</v>
          </cell>
          <cell r="D496">
            <v>139000</v>
          </cell>
        </row>
        <row r="497">
          <cell r="B497" t="str">
            <v>Mezclador de Ducha</v>
          </cell>
          <cell r="C497" t="str">
            <v>un</v>
          </cell>
          <cell r="D497">
            <v>164320</v>
          </cell>
        </row>
        <row r="498">
          <cell r="B498" t="str">
            <v>Rejilla de piso Plastica 3x2</v>
          </cell>
          <cell r="C498" t="str">
            <v>un</v>
          </cell>
          <cell r="D498">
            <v>12000</v>
          </cell>
        </row>
        <row r="499">
          <cell r="B499" t="str">
            <v>Rejilla de piso Metalica 3x2</v>
          </cell>
          <cell r="C499" t="str">
            <v>un</v>
          </cell>
          <cell r="D499">
            <v>45780</v>
          </cell>
        </row>
        <row r="501">
          <cell r="B501" t="str">
            <v>Dispensador Jabón</v>
          </cell>
          <cell r="C501" t="str">
            <v>un</v>
          </cell>
          <cell r="D501">
            <v>392900</v>
          </cell>
        </row>
        <row r="502">
          <cell r="B502" t="str">
            <v>Dispensador de papel higiénico</v>
          </cell>
          <cell r="C502" t="str">
            <v>un</v>
          </cell>
          <cell r="D502">
            <v>348100</v>
          </cell>
        </row>
        <row r="503">
          <cell r="B503" t="str">
            <v>Papelera metálica 12lt</v>
          </cell>
          <cell r="C503" t="str">
            <v>un</v>
          </cell>
          <cell r="D503">
            <v>507400</v>
          </cell>
        </row>
        <row r="504">
          <cell r="B504" t="str">
            <v>Dispensador de toallas</v>
          </cell>
          <cell r="C504" t="str">
            <v>un</v>
          </cell>
          <cell r="D504">
            <v>473300</v>
          </cell>
        </row>
        <row r="505">
          <cell r="B505" t="str">
            <v>Barra de Seguridad 24 pulgadas</v>
          </cell>
          <cell r="C505" t="str">
            <v>un</v>
          </cell>
          <cell r="D505">
            <v>181300</v>
          </cell>
        </row>
        <row r="506">
          <cell r="B506" t="str">
            <v>Barra de Seguridad 18 pulgadas</v>
          </cell>
          <cell r="C506" t="str">
            <v>un</v>
          </cell>
          <cell r="D506">
            <v>167700</v>
          </cell>
        </row>
        <row r="507">
          <cell r="B507" t="str">
            <v>Barra de Seguridad 12 pulgadas</v>
          </cell>
          <cell r="C507" t="str">
            <v>un</v>
          </cell>
          <cell r="D507">
            <v>154200</v>
          </cell>
        </row>
        <row r="508">
          <cell r="B508" t="str">
            <v>Barra de Seguridad Plegable</v>
          </cell>
          <cell r="C508" t="str">
            <v>un</v>
          </cell>
          <cell r="D508">
            <v>741600</v>
          </cell>
        </row>
        <row r="509">
          <cell r="B509" t="str">
            <v>Barra de Seguridad en L</v>
          </cell>
          <cell r="C509" t="str">
            <v>un</v>
          </cell>
          <cell r="D509">
            <v>553500</v>
          </cell>
        </row>
        <row r="511">
          <cell r="B511" t="str">
            <v>Mesón en acero inox para cocineta 150x55cm + Poceta</v>
          </cell>
          <cell r="C511" t="str">
            <v>un</v>
          </cell>
          <cell r="D511">
            <v>638870</v>
          </cell>
        </row>
        <row r="512">
          <cell r="B512" t="str">
            <v>Mesón en acero inoxidable 100x55cm + Pozuelo</v>
          </cell>
          <cell r="C512" t="str">
            <v>un</v>
          </cell>
          <cell r="D512">
            <v>527760</v>
          </cell>
        </row>
        <row r="513">
          <cell r="B513" t="str">
            <v>Mesón en acero inox para cocineta 150x55cm + Poceta y 4 Puestos coccion</v>
          </cell>
          <cell r="C513" t="str">
            <v>un</v>
          </cell>
          <cell r="D513">
            <v>570000</v>
          </cell>
        </row>
        <row r="514">
          <cell r="B514" t="str">
            <v>Mesón en Quarstone</v>
          </cell>
          <cell r="C514" t="str">
            <v>ml</v>
          </cell>
          <cell r="D514">
            <v>694300</v>
          </cell>
        </row>
        <row r="515">
          <cell r="B515" t="str">
            <v>Babero en Quarstone hasta 25cm</v>
          </cell>
          <cell r="C515" t="str">
            <v>ml</v>
          </cell>
          <cell r="D515">
            <v>86410</v>
          </cell>
        </row>
        <row r="516">
          <cell r="B516" t="str">
            <v>Salpicadero en Quarstone hasta 8cm</v>
          </cell>
          <cell r="C516" t="str">
            <v>ml</v>
          </cell>
          <cell r="D516">
            <v>75210</v>
          </cell>
        </row>
        <row r="517">
          <cell r="B517" t="str">
            <v>Pega para Piedra</v>
          </cell>
          <cell r="C517" t="str">
            <v>gl</v>
          </cell>
          <cell r="D517">
            <v>18150</v>
          </cell>
        </row>
        <row r="518">
          <cell r="B518" t="str">
            <v>Lavatraperos prefabricado</v>
          </cell>
          <cell r="C518" t="str">
            <v>un</v>
          </cell>
          <cell r="D518">
            <v>246300</v>
          </cell>
        </row>
        <row r="520">
          <cell r="B520" t="str">
            <v>Secador Manos</v>
          </cell>
          <cell r="C520" t="str">
            <v>un</v>
          </cell>
          <cell r="D520">
            <v>633520.00249999994</v>
          </cell>
        </row>
        <row r="521">
          <cell r="B521" t="str">
            <v>Basurera Rectangular</v>
          </cell>
          <cell r="C521" t="str">
            <v>un</v>
          </cell>
          <cell r="D521">
            <v>95119.996299999999</v>
          </cell>
        </row>
        <row r="522">
          <cell r="B522" t="str">
            <v>Dispensador de Papel</v>
          </cell>
          <cell r="C522" t="str">
            <v>un</v>
          </cell>
          <cell r="D522">
            <v>155919.9999</v>
          </cell>
        </row>
        <row r="523">
          <cell r="B523" t="str">
            <v>Dispensador de Toalla</v>
          </cell>
          <cell r="C523" t="str">
            <v>un</v>
          </cell>
          <cell r="D523">
            <v>190319.9963</v>
          </cell>
        </row>
        <row r="524">
          <cell r="B524" t="str">
            <v>Dispensador de Jabon 1.2lt</v>
          </cell>
          <cell r="C524" t="str">
            <v>un</v>
          </cell>
          <cell r="D524">
            <v>172720.00339999999</v>
          </cell>
        </row>
        <row r="525">
          <cell r="B525" t="str">
            <v>Repisa en Acero Inoxidable 40x20cm</v>
          </cell>
          <cell r="C525" t="str">
            <v>un</v>
          </cell>
          <cell r="D525">
            <v>58319.995999999999</v>
          </cell>
        </row>
        <row r="526">
          <cell r="B526" t="str">
            <v>Barra Abatible 800mm Discapacitados</v>
          </cell>
          <cell r="C526" t="str">
            <v>un</v>
          </cell>
          <cell r="D526">
            <v>366319.99670000002</v>
          </cell>
        </row>
        <row r="527">
          <cell r="B527" t="str">
            <v>Barra Seguridad 24" 609mm</v>
          </cell>
          <cell r="C527" t="str">
            <v>un</v>
          </cell>
          <cell r="D527">
            <v>115920.01819999999</v>
          </cell>
        </row>
        <row r="529">
          <cell r="B529" t="str">
            <v>Locker Metalico 4 Puestos 180x63x30cm</v>
          </cell>
          <cell r="C529" t="str">
            <v>un</v>
          </cell>
          <cell r="D529">
            <v>998000</v>
          </cell>
        </row>
        <row r="530">
          <cell r="B530" t="str">
            <v>Cambiador de pañales</v>
          </cell>
          <cell r="C530" t="str">
            <v>un</v>
          </cell>
          <cell r="D530">
            <v>1699900</v>
          </cell>
        </row>
        <row r="531">
          <cell r="B531" t="str">
            <v>Lamina en Acero Inoxidable Cal18</v>
          </cell>
          <cell r="C531" t="str">
            <v>m2</v>
          </cell>
          <cell r="D531">
            <v>319420</v>
          </cell>
        </row>
        <row r="532">
          <cell r="B532" t="str">
            <v>Soporte de Pared en Acero Inox</v>
          </cell>
          <cell r="C532" t="str">
            <v>un</v>
          </cell>
          <cell r="D532">
            <v>39640</v>
          </cell>
        </row>
        <row r="533">
          <cell r="B533" t="str">
            <v>Mueble Inferior Madera aglomerada RH</v>
          </cell>
          <cell r="C533" t="str">
            <v>ml</v>
          </cell>
          <cell r="D533">
            <v>451740</v>
          </cell>
        </row>
        <row r="534">
          <cell r="B534" t="str">
            <v>Mueble Superior Madera aglomerada RH</v>
          </cell>
          <cell r="C534" t="str">
            <v>ml</v>
          </cell>
          <cell r="D534">
            <v>393460</v>
          </cell>
        </row>
        <row r="535">
          <cell r="B535" t="str">
            <v>Mueble Madera Aglomerada para Closet</v>
          </cell>
          <cell r="C535" t="str">
            <v>ml</v>
          </cell>
          <cell r="D535">
            <v>798990</v>
          </cell>
        </row>
        <row r="537">
          <cell r="B537" t="str">
            <v>Detergente</v>
          </cell>
          <cell r="C537" t="str">
            <v>kg</v>
          </cell>
          <cell r="D537">
            <v>4000</v>
          </cell>
        </row>
        <row r="538">
          <cell r="B538" t="str">
            <v>Limpiavidrios</v>
          </cell>
          <cell r="C538" t="str">
            <v>lt</v>
          </cell>
          <cell r="D538">
            <v>3225</v>
          </cell>
        </row>
        <row r="540">
          <cell r="B540" t="str">
            <v>Ventana en Aluminio crudo de 0.70x0.50m</v>
          </cell>
          <cell r="C540" t="str">
            <v>un</v>
          </cell>
          <cell r="D540">
            <v>125850</v>
          </cell>
        </row>
        <row r="541">
          <cell r="B541" t="str">
            <v>Ventana en Aluminio crudo de 1.20x0.50m</v>
          </cell>
          <cell r="C541" t="str">
            <v>un</v>
          </cell>
          <cell r="D541">
            <v>215800</v>
          </cell>
        </row>
        <row r="542">
          <cell r="B542" t="str">
            <v>Ventana en Aluminio crudo de 0.50x1.80m</v>
          </cell>
          <cell r="C542" t="str">
            <v>un</v>
          </cell>
          <cell r="D542">
            <v>245800</v>
          </cell>
        </row>
        <row r="544">
          <cell r="B544" t="str">
            <v>Ventana en PVC 2.70m x 1.20m</v>
          </cell>
          <cell r="C544" t="str">
            <v>un</v>
          </cell>
          <cell r="D544">
            <v>10002269.5</v>
          </cell>
        </row>
        <row r="545">
          <cell r="B545" t="str">
            <v>Ventana en PVC 1.80m x 1.20m</v>
          </cell>
          <cell r="C545" t="str">
            <v>un</v>
          </cell>
          <cell r="D545">
            <v>6097559.2000000002</v>
          </cell>
        </row>
        <row r="546">
          <cell r="B546" t="str">
            <v>Ventana en PVC 0.50m x 1.90m</v>
          </cell>
          <cell r="C546" t="str">
            <v>un</v>
          </cell>
          <cell r="D546">
            <v>2321646</v>
          </cell>
        </row>
        <row r="547">
          <cell r="B547" t="str">
            <v>Ventana en PVC 0.50m x 1.20m</v>
          </cell>
          <cell r="C547" t="str">
            <v>un</v>
          </cell>
          <cell r="D547">
            <v>1448340</v>
          </cell>
        </row>
        <row r="548">
          <cell r="B548" t="str">
            <v>Ventana en PVC celosia 0.60m x 0.50m</v>
          </cell>
          <cell r="C548" t="str">
            <v>un</v>
          </cell>
          <cell r="D548">
            <v>785796.15</v>
          </cell>
        </row>
        <row r="549">
          <cell r="B549" t="str">
            <v>Ventana en PVC celosia 1.20m x 0.50m</v>
          </cell>
          <cell r="C549" t="str">
            <v>un</v>
          </cell>
          <cell r="D549">
            <v>1462715.85</v>
          </cell>
        </row>
        <row r="551">
          <cell r="B551" t="str">
            <v>Ventanal Vidrio 8mm</v>
          </cell>
          <cell r="C551" t="str">
            <v>m2</v>
          </cell>
          <cell r="D551">
            <v>388900</v>
          </cell>
        </row>
        <row r="553">
          <cell r="B553" t="str">
            <v>Puerta Metalica de 1.00x2.10m</v>
          </cell>
          <cell r="C553" t="str">
            <v>un</v>
          </cell>
          <cell r="D553">
            <v>632120</v>
          </cell>
        </row>
        <row r="554">
          <cell r="B554" t="str">
            <v>Puerta Madera de 0.90 a 1.10</v>
          </cell>
          <cell r="C554" t="str">
            <v>un</v>
          </cell>
          <cell r="D554">
            <v>325000</v>
          </cell>
        </row>
        <row r="555">
          <cell r="B555" t="str">
            <v>Puerta Madera de 0.66 a 0.89</v>
          </cell>
          <cell r="C555" t="str">
            <v>un</v>
          </cell>
          <cell r="D555">
            <v>305000</v>
          </cell>
        </row>
        <row r="556">
          <cell r="B556" t="str">
            <v>Puerta Madera de 0.80x2.10m</v>
          </cell>
          <cell r="C556" t="str">
            <v>un</v>
          </cell>
          <cell r="D556">
            <v>472320</v>
          </cell>
        </row>
        <row r="557">
          <cell r="B557" t="str">
            <v>Puerta Madera de 0.70x2.10m</v>
          </cell>
          <cell r="C557" t="str">
            <v>un</v>
          </cell>
          <cell r="D557">
            <v>431210</v>
          </cell>
        </row>
        <row r="558">
          <cell r="B558" t="str">
            <v>Puerta Metálica CR 1.00mx2.30m</v>
          </cell>
          <cell r="C558" t="str">
            <v>un</v>
          </cell>
          <cell r="D558">
            <v>1644580</v>
          </cell>
        </row>
        <row r="559">
          <cell r="B559" t="str">
            <v>Puerta Metálica CR 0.90mx2.30m</v>
          </cell>
          <cell r="C559" t="str">
            <v>un</v>
          </cell>
          <cell r="D559">
            <v>1456560</v>
          </cell>
        </row>
        <row r="560">
          <cell r="B560" t="str">
            <v>Puerta Metálica CR 0.85mx2.30m</v>
          </cell>
          <cell r="C560" t="str">
            <v>un</v>
          </cell>
          <cell r="D560">
            <v>1362550</v>
          </cell>
        </row>
        <row r="561">
          <cell r="B561" t="str">
            <v>Puerta Metálica CR 0.77mx2.30m</v>
          </cell>
          <cell r="C561" t="str">
            <v>un</v>
          </cell>
          <cell r="D561">
            <v>1079330</v>
          </cell>
        </row>
        <row r="562">
          <cell r="C562" t="str">
            <v>un</v>
          </cell>
        </row>
        <row r="563">
          <cell r="B563" t="str">
            <v>Puerta Metálica + vidrio 1.10mx2.30m</v>
          </cell>
          <cell r="C563" t="str">
            <v>un</v>
          </cell>
          <cell r="D563">
            <v>1845600</v>
          </cell>
        </row>
        <row r="564">
          <cell r="B564" t="str">
            <v>Puerta Metálica + vidrio 0.90mx2.30m</v>
          </cell>
          <cell r="C564" t="str">
            <v>un</v>
          </cell>
          <cell r="D564">
            <v>1815400</v>
          </cell>
        </row>
        <row r="565">
          <cell r="C565" t="str">
            <v>un</v>
          </cell>
        </row>
        <row r="566">
          <cell r="B566" t="str">
            <v>Puerta Metálica Pivitada 1.00mx2.30m</v>
          </cell>
          <cell r="C566" t="str">
            <v>un</v>
          </cell>
          <cell r="D566">
            <v>1728600</v>
          </cell>
        </row>
        <row r="567">
          <cell r="B567" t="str">
            <v>Puerta Metálica Pivitada 0.90mx2.30m</v>
          </cell>
          <cell r="C567" t="str">
            <v>un</v>
          </cell>
          <cell r="D567">
            <v>1541400</v>
          </cell>
        </row>
        <row r="569">
          <cell r="B569" t="str">
            <v>Puerta Metálica celosia 0.77mx2.30m</v>
          </cell>
          <cell r="C569" t="str">
            <v>un</v>
          </cell>
          <cell r="D569">
            <v>1388000</v>
          </cell>
        </row>
        <row r="570">
          <cell r="B570" t="str">
            <v>Puerta Metálica celosia 0.90mx2.30m</v>
          </cell>
          <cell r="C570" t="str">
            <v>un</v>
          </cell>
          <cell r="D570">
            <v>1588000</v>
          </cell>
        </row>
        <row r="572">
          <cell r="B572" t="str">
            <v>Puerta doble ala Metálica + vidrio 1.60mx2.30m Emergencia</v>
          </cell>
          <cell r="C572" t="str">
            <v>un</v>
          </cell>
          <cell r="D572">
            <v>7286000</v>
          </cell>
        </row>
        <row r="573">
          <cell r="B573" t="str">
            <v>Puerta doble ala Metálica 1.90mx2.30m</v>
          </cell>
          <cell r="C573" t="str">
            <v>un</v>
          </cell>
          <cell r="D573">
            <v>5834300</v>
          </cell>
        </row>
        <row r="574">
          <cell r="B574" t="str">
            <v>Puerta corrediza Metálica 2.20mx2.40m</v>
          </cell>
          <cell r="C574" t="str">
            <v>un</v>
          </cell>
          <cell r="D574">
            <v>6123300</v>
          </cell>
        </row>
        <row r="575">
          <cell r="C575" t="str">
            <v>un</v>
          </cell>
        </row>
        <row r="576">
          <cell r="B576" t="str">
            <v>Puerta Metalica y Lamina de 0.80x2.10m</v>
          </cell>
          <cell r="C576" t="str">
            <v>un</v>
          </cell>
          <cell r="D576">
            <v>320000</v>
          </cell>
        </row>
        <row r="577">
          <cell r="B577" t="str">
            <v>Puerts Madera + Vidrio</v>
          </cell>
          <cell r="C577" t="str">
            <v>un</v>
          </cell>
          <cell r="D577">
            <v>765000</v>
          </cell>
        </row>
        <row r="578">
          <cell r="B578" t="str">
            <v>Puerta Metalica de 2.00x2.10m</v>
          </cell>
          <cell r="C578" t="str">
            <v>un</v>
          </cell>
          <cell r="D578">
            <v>1364300</v>
          </cell>
        </row>
        <row r="579">
          <cell r="B579" t="str">
            <v>Puerta en PVC 1.00mx2.30m</v>
          </cell>
          <cell r="C579" t="str">
            <v>un</v>
          </cell>
          <cell r="D579">
            <v>2318786.3650000002</v>
          </cell>
        </row>
        <row r="580">
          <cell r="B580" t="str">
            <v>Puerta en PVC 0.90mx2.30m</v>
          </cell>
          <cell r="C580" t="str">
            <v>un</v>
          </cell>
          <cell r="D580">
            <v>2199776.3149999999</v>
          </cell>
        </row>
        <row r="581">
          <cell r="B581" t="str">
            <v>Puerta en PVC 0.85mx2.30m</v>
          </cell>
          <cell r="C581" t="str">
            <v>un</v>
          </cell>
          <cell r="D581">
            <v>2140443.37</v>
          </cell>
        </row>
        <row r="582">
          <cell r="B582" t="str">
            <v>Puerta en PVC 0.77mx2.30m</v>
          </cell>
          <cell r="C582" t="str">
            <v>un</v>
          </cell>
          <cell r="D582">
            <v>2044722.675</v>
          </cell>
        </row>
        <row r="583">
          <cell r="B583" t="str">
            <v>Puerta en PVC + vidrio 1.10mx2.30m</v>
          </cell>
          <cell r="C583" t="str">
            <v>un</v>
          </cell>
          <cell r="D583">
            <v>3469085</v>
          </cell>
        </row>
        <row r="584">
          <cell r="B584" t="str">
            <v>Puerta en PVC + vidrio 0.90mx2.30m</v>
          </cell>
          <cell r="C584" t="str">
            <v>un</v>
          </cell>
          <cell r="D584">
            <v>3006462.2600000002</v>
          </cell>
        </row>
        <row r="585">
          <cell r="B585" t="str">
            <v>Puerta en PVC Pivote 1.00mx2.30m</v>
          </cell>
          <cell r="C585" t="str">
            <v>un</v>
          </cell>
          <cell r="D585">
            <v>10691798.84</v>
          </cell>
        </row>
        <row r="586">
          <cell r="B586" t="str">
            <v>Puerta en PVC Pivote 0.90mx2.30m</v>
          </cell>
          <cell r="C586" t="str">
            <v>un</v>
          </cell>
          <cell r="D586">
            <v>10516466.050000001</v>
          </cell>
        </row>
        <row r="587">
          <cell r="B587" t="str">
            <v>Puerta en PVC celosia 0.77mx2.30m</v>
          </cell>
          <cell r="C587" t="str">
            <v>un</v>
          </cell>
          <cell r="D587">
            <v>3452458.9650000003</v>
          </cell>
        </row>
        <row r="588">
          <cell r="B588" t="str">
            <v>Puerta en PVC celosia 0.90mx2.30m</v>
          </cell>
          <cell r="C588" t="str">
            <v>un</v>
          </cell>
          <cell r="D588">
            <v>4165873.9650000003</v>
          </cell>
        </row>
        <row r="590">
          <cell r="B590" t="str">
            <v>Puerta doble ala en PVC + vidrio 1.60mx2.30m</v>
          </cell>
          <cell r="C590" t="str">
            <v>un</v>
          </cell>
          <cell r="D590">
            <v>5681848.5750000002</v>
          </cell>
        </row>
        <row r="591">
          <cell r="B591" t="str">
            <v>Puerta doble ala en PVC 1.90mx2.30m</v>
          </cell>
          <cell r="C591" t="str">
            <v>un</v>
          </cell>
          <cell r="D591">
            <v>5436234.25</v>
          </cell>
        </row>
        <row r="592">
          <cell r="B592" t="str">
            <v>Puerta corrediza en PVC 2.20mx2.40m</v>
          </cell>
          <cell r="C592" t="str">
            <v>un</v>
          </cell>
          <cell r="D592">
            <v>9026744.3949999996</v>
          </cell>
        </row>
        <row r="593">
          <cell r="C593" t="str">
            <v>un</v>
          </cell>
        </row>
        <row r="595">
          <cell r="B595" t="str">
            <v>Cierrapuertas</v>
          </cell>
          <cell r="C595" t="str">
            <v>un</v>
          </cell>
          <cell r="D595">
            <v>179890</v>
          </cell>
        </row>
        <row r="596">
          <cell r="B596" t="str">
            <v>Bisagra de hierro para Puerta X3</v>
          </cell>
          <cell r="C596" t="str">
            <v>un</v>
          </cell>
          <cell r="D596">
            <v>12430</v>
          </cell>
        </row>
        <row r="597">
          <cell r="B597" t="str">
            <v>Kit Cerradura de Incrustar 4 Bulones</v>
          </cell>
          <cell r="C597" t="str">
            <v>un</v>
          </cell>
          <cell r="D597">
            <v>282900</v>
          </cell>
        </row>
        <row r="598">
          <cell r="B598" t="str">
            <v>Chapa Candado Puerta Corrediza</v>
          </cell>
          <cell r="C598" t="str">
            <v>un</v>
          </cell>
          <cell r="D598">
            <v>284150</v>
          </cell>
        </row>
        <row r="599">
          <cell r="B599" t="str">
            <v>Chapa Pomo Entrada Principal Acero</v>
          </cell>
          <cell r="C599" t="str">
            <v>un</v>
          </cell>
          <cell r="D599">
            <v>44000</v>
          </cell>
        </row>
        <row r="600">
          <cell r="B600" t="str">
            <v>Chapa Pomo Alcoba Acero</v>
          </cell>
          <cell r="C600" t="str">
            <v>un</v>
          </cell>
          <cell r="D600">
            <v>22000</v>
          </cell>
        </row>
        <row r="601">
          <cell r="B601" t="str">
            <v>Chapa Pomo Baño Acero</v>
          </cell>
          <cell r="C601" t="str">
            <v>un</v>
          </cell>
          <cell r="D601">
            <v>20500</v>
          </cell>
        </row>
        <row r="602">
          <cell r="B602" t="str">
            <v>Topepuerta</v>
          </cell>
          <cell r="C602" t="str">
            <v>un</v>
          </cell>
          <cell r="D602">
            <v>15200</v>
          </cell>
        </row>
        <row r="603">
          <cell r="B603" t="str">
            <v>Bisagra de hierro para puerta</v>
          </cell>
          <cell r="C603" t="str">
            <v>un</v>
          </cell>
          <cell r="D603">
            <v>8530</v>
          </cell>
        </row>
        <row r="605">
          <cell r="B605" t="str">
            <v>----------------------------</v>
          </cell>
        </row>
      </sheetData>
      <sheetData sheetId="37" refreshError="1"/>
      <sheetData sheetId="38" refreshError="1"/>
      <sheetData sheetId="39" refreshError="1"/>
      <sheetData sheetId="4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O"/>
      <sheetName val="MAT"/>
      <sheetName val="MDEO"/>
      <sheetName val="RESUMEN OU"/>
      <sheetName val="SUBMDEO"/>
    </sheetNames>
    <sheetDataSet>
      <sheetData sheetId="0" refreshError="1"/>
      <sheetData sheetId="1" refreshError="1"/>
      <sheetData sheetId="2" refreshError="1"/>
      <sheetData sheetId="3" refreshError="1"/>
      <sheetData sheetId="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VÍA-CRIT.TECNICO"/>
    </sheetNames>
    <sheetDataSet>
      <sheetData sheetId="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AL."/>
      <sheetName val="AIU"/>
      <sheetName val="PRESTA"/>
      <sheetName val="BASE"/>
      <sheetName val="BASE CTOS"/>
      <sheetName val="Red Los Balsos"/>
      <sheetName val="Red El Edén"/>
      <sheetName val="Red Principal"/>
      <sheetName val="Colector principal"/>
      <sheetName val="La Esperanza"/>
      <sheetName val="APU"/>
      <sheetName val="RESUMENaldo"/>
    </sheetNames>
    <sheetDataSet>
      <sheetData sheetId="0"/>
      <sheetData sheetId="1"/>
      <sheetData sheetId="2">
        <row r="13">
          <cell r="D13">
            <v>566700</v>
          </cell>
        </row>
      </sheetData>
      <sheetData sheetId="3">
        <row r="3">
          <cell r="C3">
            <v>0.27699999999999997</v>
          </cell>
        </row>
        <row r="188">
          <cell r="D188">
            <v>97364.599999999991</v>
          </cell>
        </row>
        <row r="189">
          <cell r="D189">
            <v>128057.81333333334</v>
          </cell>
        </row>
        <row r="190">
          <cell r="D190">
            <v>158953.06</v>
          </cell>
        </row>
        <row r="218">
          <cell r="D218">
            <v>74466.2</v>
          </cell>
        </row>
        <row r="219">
          <cell r="D219">
            <v>150543.63999999998</v>
          </cell>
        </row>
        <row r="220">
          <cell r="D220">
            <v>228690.52</v>
          </cell>
        </row>
        <row r="221">
          <cell r="D221">
            <v>146354.87999999998</v>
          </cell>
        </row>
        <row r="222">
          <cell r="D222">
            <v>269281.24</v>
          </cell>
        </row>
        <row r="237">
          <cell r="D237">
            <v>96725.439999999988</v>
          </cell>
        </row>
        <row r="238">
          <cell r="D238">
            <v>60553.159999999996</v>
          </cell>
        </row>
        <row r="240">
          <cell r="D240">
            <v>189399</v>
          </cell>
        </row>
        <row r="241">
          <cell r="D241">
            <v>385131.6</v>
          </cell>
        </row>
        <row r="353">
          <cell r="D353">
            <v>6400</v>
          </cell>
        </row>
        <row r="362">
          <cell r="D362">
            <v>139200</v>
          </cell>
        </row>
        <row r="424">
          <cell r="D424">
            <v>10500</v>
          </cell>
        </row>
      </sheetData>
      <sheetData sheetId="4"/>
      <sheetData sheetId="5"/>
      <sheetData sheetId="6"/>
      <sheetData sheetId="7"/>
      <sheetData sheetId="8"/>
      <sheetData sheetId="9"/>
      <sheetData sheetId="10"/>
      <sheetData sheetId="1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BASE"/>
      <sheetName val="TABLA DINAMICA TOTAL"/>
      <sheetName val="TABLA DIN POBLACION"/>
      <sheetName val="CENTROS DE DESARROLLO DEPORTIVO"/>
      <sheetName val="ENTES MUNICIPALES DE CALIDAD"/>
      <sheetName val="BASE JUEGOS ESCOLARES - PROYEC"/>
      <sheetName val="APOPYO A DEPORTISTAS CONVENCION"/>
      <sheetName val="DEPORTISTAS PARALIMPICOS APOYAD"/>
      <sheetName val="MESAS MUNICIPALES DE ED FISICA"/>
      <sheetName val="PERSONAS CAPACITADAS"/>
      <sheetName val="ESCENARIOS APROPIADOS"/>
      <sheetName val="METROS CUADRADOS CONSTRUIDOS"/>
      <sheetName val="ESCENARIOS REMODELADOS"/>
      <sheetName val="CENTROS DE INICIACIÓN"/>
      <sheetName val="LUDOTECAS"/>
      <sheetName val="ESTRATEGIA RECREATIVA"/>
      <sheetName val="POBLACION RURAL, DISP, INDI"/>
      <sheetName val="DD"/>
      <sheetName val="h"/>
      <sheetName val="Hoja6"/>
      <sheetName val="Hoja1"/>
      <sheetName val="Hoja3"/>
      <sheetName val="Hoja2"/>
      <sheetName val="MATRIZ BASE (3)"/>
      <sheetName val="PROYECTOS DEMANDA"/>
      <sheetName val="PROYECTOS OFERTA"/>
      <sheetName val="PROYECTOS DEMAN Y OFERTA"/>
      <sheetName val="PROYECTOS POR MUN OFER Y DEMAND"/>
      <sheetName val="MATRIZ DE PROYECTOS"/>
      <sheetName val="HOJA DE RUTA POR MUNICIP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ow r="3">
          <cell r="J3" t="str">
            <v>ABEJORRAL</v>
          </cell>
        </row>
        <row r="4">
          <cell r="J4" t="str">
            <v>ABRIAQUI</v>
          </cell>
        </row>
        <row r="5">
          <cell r="J5" t="str">
            <v>ALEJANDRIA</v>
          </cell>
        </row>
        <row r="6">
          <cell r="J6" t="str">
            <v>AMAGA</v>
          </cell>
        </row>
        <row r="7">
          <cell r="J7" t="str">
            <v>AMALFI</v>
          </cell>
        </row>
        <row r="8">
          <cell r="J8" t="str">
            <v>ANDES</v>
          </cell>
        </row>
        <row r="9">
          <cell r="J9" t="str">
            <v>ANGELOPOLIS</v>
          </cell>
        </row>
        <row r="10">
          <cell r="J10" t="str">
            <v>ANGOSTURA</v>
          </cell>
        </row>
        <row r="11">
          <cell r="J11" t="str">
            <v>ANORI</v>
          </cell>
        </row>
        <row r="12">
          <cell r="J12" t="str">
            <v>ANTIOQUIA</v>
          </cell>
        </row>
        <row r="13">
          <cell r="J13" t="str">
            <v>ANZA</v>
          </cell>
        </row>
        <row r="14">
          <cell r="J14" t="str">
            <v>APARTADO</v>
          </cell>
        </row>
        <row r="15">
          <cell r="J15" t="str">
            <v>ARBOLETES</v>
          </cell>
        </row>
        <row r="16">
          <cell r="J16" t="str">
            <v>ARGELIA</v>
          </cell>
        </row>
        <row r="17">
          <cell r="J17" t="str">
            <v>ARMENIA</v>
          </cell>
        </row>
        <row r="18">
          <cell r="J18" t="str">
            <v>BARBOSA</v>
          </cell>
        </row>
        <row r="19">
          <cell r="J19" t="str">
            <v>BELLO</v>
          </cell>
        </row>
        <row r="20">
          <cell r="J20" t="str">
            <v>BELMIRA</v>
          </cell>
        </row>
        <row r="21">
          <cell r="J21" t="str">
            <v>BETANIA</v>
          </cell>
        </row>
        <row r="22">
          <cell r="J22" t="str">
            <v>BETULIA</v>
          </cell>
        </row>
        <row r="23">
          <cell r="J23" t="str">
            <v>BOLIVAR</v>
          </cell>
        </row>
        <row r="24">
          <cell r="J24" t="str">
            <v>BRICEÑO</v>
          </cell>
        </row>
        <row r="25">
          <cell r="J25" t="str">
            <v>BURITICA</v>
          </cell>
        </row>
        <row r="26">
          <cell r="J26" t="str">
            <v>CACERES</v>
          </cell>
        </row>
        <row r="27">
          <cell r="J27" t="str">
            <v>CAICEDO</v>
          </cell>
        </row>
        <row r="28">
          <cell r="J28" t="str">
            <v>CALDAS</v>
          </cell>
        </row>
        <row r="29">
          <cell r="J29" t="str">
            <v>CAMPAMENTO</v>
          </cell>
        </row>
        <row r="30">
          <cell r="J30" t="str">
            <v>CAÑASGORDAS</v>
          </cell>
        </row>
        <row r="31">
          <cell r="J31" t="str">
            <v>CARACOLI</v>
          </cell>
        </row>
        <row r="32">
          <cell r="J32" t="str">
            <v>CARAMANTA</v>
          </cell>
        </row>
        <row r="33">
          <cell r="J33" t="str">
            <v>CAREPA</v>
          </cell>
        </row>
        <row r="34">
          <cell r="J34" t="str">
            <v>CARMEN DE VIBORAL</v>
          </cell>
        </row>
        <row r="35">
          <cell r="J35" t="str">
            <v>CAROLINA</v>
          </cell>
        </row>
        <row r="36">
          <cell r="J36" t="str">
            <v>CAUCASIA</v>
          </cell>
        </row>
        <row r="37">
          <cell r="J37" t="str">
            <v>CHIGORODO</v>
          </cell>
        </row>
        <row r="38">
          <cell r="J38" t="str">
            <v>CISNEROS</v>
          </cell>
        </row>
        <row r="39">
          <cell r="J39" t="str">
            <v>COCORNA</v>
          </cell>
        </row>
        <row r="40">
          <cell r="J40" t="str">
            <v>CONCEPCION</v>
          </cell>
        </row>
        <row r="41">
          <cell r="J41" t="str">
            <v>CONCORDIA</v>
          </cell>
        </row>
        <row r="42">
          <cell r="J42" t="str">
            <v>COPACABANA</v>
          </cell>
        </row>
        <row r="43">
          <cell r="J43" t="str">
            <v>DABEIBA</v>
          </cell>
        </row>
        <row r="44">
          <cell r="J44" t="str">
            <v>DON MATIAS</v>
          </cell>
        </row>
        <row r="45">
          <cell r="J45" t="str">
            <v>EBEJICO</v>
          </cell>
        </row>
        <row r="46">
          <cell r="J46" t="str">
            <v>EL BAGRE</v>
          </cell>
        </row>
        <row r="47">
          <cell r="J47" t="str">
            <v>ENTRERRIOS</v>
          </cell>
        </row>
        <row r="48">
          <cell r="J48" t="str">
            <v>ENVIGADO</v>
          </cell>
        </row>
        <row r="49">
          <cell r="J49" t="str">
            <v>FREDONIA</v>
          </cell>
        </row>
        <row r="50">
          <cell r="J50" t="str">
            <v>FRONTINO</v>
          </cell>
        </row>
        <row r="51">
          <cell r="J51" t="str">
            <v>GIRALDO</v>
          </cell>
        </row>
        <row r="52">
          <cell r="J52" t="str">
            <v>GIRARDOTA</v>
          </cell>
        </row>
        <row r="53">
          <cell r="J53" t="str">
            <v>GOMEZ PLATA</v>
          </cell>
        </row>
        <row r="54">
          <cell r="J54" t="str">
            <v>GRANADA</v>
          </cell>
        </row>
        <row r="55">
          <cell r="J55" t="str">
            <v>GUADALUPE</v>
          </cell>
        </row>
        <row r="56">
          <cell r="J56" t="str">
            <v>GUARNE</v>
          </cell>
        </row>
        <row r="57">
          <cell r="J57" t="str">
            <v>GUATAPE</v>
          </cell>
        </row>
        <row r="58">
          <cell r="J58" t="str">
            <v>HELICONIA</v>
          </cell>
        </row>
        <row r="59">
          <cell r="J59" t="str">
            <v>HISPANIA</v>
          </cell>
        </row>
        <row r="60">
          <cell r="J60" t="str">
            <v>ITAGUI</v>
          </cell>
        </row>
        <row r="61">
          <cell r="J61" t="str">
            <v>ITUANGO</v>
          </cell>
        </row>
        <row r="62">
          <cell r="J62" t="str">
            <v>JARDIN</v>
          </cell>
        </row>
        <row r="63">
          <cell r="J63" t="str">
            <v>JERICO</v>
          </cell>
        </row>
        <row r="64">
          <cell r="J64" t="str">
            <v>LA CEJA</v>
          </cell>
        </row>
        <row r="65">
          <cell r="J65" t="str">
            <v>LA ESTRELLA</v>
          </cell>
        </row>
        <row r="66">
          <cell r="J66" t="str">
            <v>LA PINTADA</v>
          </cell>
        </row>
        <row r="67">
          <cell r="J67" t="str">
            <v>LA UNION</v>
          </cell>
        </row>
        <row r="68">
          <cell r="J68" t="str">
            <v>LIBORINA</v>
          </cell>
        </row>
        <row r="69">
          <cell r="J69" t="str">
            <v>MACEO</v>
          </cell>
        </row>
        <row r="70">
          <cell r="J70" t="str">
            <v>MARINILLA</v>
          </cell>
        </row>
        <row r="71">
          <cell r="J71" t="str">
            <v>MEDELLIN</v>
          </cell>
        </row>
        <row r="72">
          <cell r="J72" t="str">
            <v>MONTEBELLO</v>
          </cell>
        </row>
        <row r="73">
          <cell r="J73" t="str">
            <v>MURINDO</v>
          </cell>
        </row>
        <row r="74">
          <cell r="J74" t="str">
            <v>MUTATA</v>
          </cell>
        </row>
        <row r="75">
          <cell r="J75" t="str">
            <v>NARIÑO</v>
          </cell>
        </row>
        <row r="76">
          <cell r="J76" t="str">
            <v>NECHI</v>
          </cell>
        </row>
        <row r="77">
          <cell r="J77" t="str">
            <v>NECOCLI</v>
          </cell>
        </row>
        <row r="78">
          <cell r="J78" t="str">
            <v>OLAYA</v>
          </cell>
        </row>
        <row r="79">
          <cell r="J79" t="str">
            <v>PEÑOL</v>
          </cell>
        </row>
        <row r="80">
          <cell r="J80" t="str">
            <v>PEQUE</v>
          </cell>
        </row>
        <row r="81">
          <cell r="J81" t="str">
            <v>PUEBLORRICO</v>
          </cell>
        </row>
        <row r="82">
          <cell r="J82" t="str">
            <v>PUERTO BERRIO</v>
          </cell>
        </row>
        <row r="83">
          <cell r="J83" t="str">
            <v>PUERTO NARE</v>
          </cell>
        </row>
        <row r="84">
          <cell r="J84" t="str">
            <v>PUERTO TRIUNFO</v>
          </cell>
        </row>
        <row r="85">
          <cell r="J85" t="str">
            <v>REMEDIOS</v>
          </cell>
        </row>
        <row r="86">
          <cell r="J86" t="str">
            <v>RETIRO</v>
          </cell>
        </row>
        <row r="87">
          <cell r="J87" t="str">
            <v>RIONEGRO</v>
          </cell>
        </row>
        <row r="88">
          <cell r="J88" t="str">
            <v>SABANALARGA</v>
          </cell>
        </row>
        <row r="89">
          <cell r="J89" t="str">
            <v>SABANETA</v>
          </cell>
        </row>
        <row r="90">
          <cell r="J90" t="str">
            <v>SALGAR</v>
          </cell>
        </row>
        <row r="91">
          <cell r="J91" t="str">
            <v>SAN ANDRES</v>
          </cell>
        </row>
        <row r="92">
          <cell r="J92" t="str">
            <v>SAN CARLOS</v>
          </cell>
        </row>
        <row r="93">
          <cell r="J93" t="str">
            <v>SAN FRANCISCO</v>
          </cell>
        </row>
        <row r="94">
          <cell r="J94" t="str">
            <v>SAN JERONIMO</v>
          </cell>
        </row>
        <row r="95">
          <cell r="J95" t="str">
            <v>SAN JOSE DE LA MONTAÑA</v>
          </cell>
        </row>
        <row r="96">
          <cell r="J96" t="str">
            <v>SAN JUAN DE URABA</v>
          </cell>
        </row>
        <row r="97">
          <cell r="J97" t="str">
            <v>SAN LUIS</v>
          </cell>
        </row>
        <row r="98">
          <cell r="J98" t="str">
            <v>SAN PEDRO</v>
          </cell>
        </row>
        <row r="99">
          <cell r="J99" t="str">
            <v>SAN PEDRO DE URABA</v>
          </cell>
        </row>
        <row r="100">
          <cell r="J100" t="str">
            <v>SAN RAFAEL</v>
          </cell>
        </row>
        <row r="101">
          <cell r="J101" t="str">
            <v>SAN ROQUE</v>
          </cell>
        </row>
        <row r="102">
          <cell r="J102" t="str">
            <v>SAN VICENTE</v>
          </cell>
        </row>
        <row r="103">
          <cell r="J103" t="str">
            <v>SANTA BARBARA</v>
          </cell>
        </row>
        <row r="104">
          <cell r="J104" t="str">
            <v>SANTA ROSA DE OSOS</v>
          </cell>
        </row>
        <row r="105">
          <cell r="J105" t="str">
            <v>SANTO DOMINGO</v>
          </cell>
        </row>
        <row r="106">
          <cell r="J106" t="str">
            <v>SANTUARIO</v>
          </cell>
        </row>
        <row r="107">
          <cell r="J107" t="str">
            <v>SEGOVIA</v>
          </cell>
        </row>
        <row r="108">
          <cell r="J108" t="str">
            <v>SONSON</v>
          </cell>
        </row>
        <row r="109">
          <cell r="J109" t="str">
            <v>SOPETRAN</v>
          </cell>
        </row>
        <row r="110">
          <cell r="J110" t="str">
            <v>TAMESIS</v>
          </cell>
        </row>
        <row r="111">
          <cell r="J111" t="str">
            <v>TARAZA</v>
          </cell>
        </row>
        <row r="112">
          <cell r="J112" t="str">
            <v>TARSO</v>
          </cell>
        </row>
        <row r="113">
          <cell r="J113" t="str">
            <v>TITIRIBI</v>
          </cell>
        </row>
        <row r="114">
          <cell r="J114" t="str">
            <v>TOLEDO</v>
          </cell>
        </row>
        <row r="115">
          <cell r="J115" t="str">
            <v>TURBO</v>
          </cell>
        </row>
        <row r="116">
          <cell r="J116" t="str">
            <v>URAMITA</v>
          </cell>
        </row>
        <row r="117">
          <cell r="J117" t="str">
            <v>URRAO</v>
          </cell>
        </row>
        <row r="118">
          <cell r="J118" t="str">
            <v>VALDIVIA</v>
          </cell>
        </row>
        <row r="119">
          <cell r="J119" t="str">
            <v>VALPARAISO</v>
          </cell>
        </row>
        <row r="120">
          <cell r="J120" t="str">
            <v>VEGACHI</v>
          </cell>
        </row>
        <row r="121">
          <cell r="J121" t="str">
            <v>VENECIA</v>
          </cell>
        </row>
        <row r="122">
          <cell r="J122" t="str">
            <v>VIGIA DEL FUERTE</v>
          </cell>
        </row>
        <row r="123">
          <cell r="J123" t="str">
            <v>YALI</v>
          </cell>
        </row>
        <row r="124">
          <cell r="J124" t="str">
            <v>YARUMAL</v>
          </cell>
        </row>
        <row r="125">
          <cell r="J125" t="str">
            <v>YOLOMBO</v>
          </cell>
        </row>
        <row r="126">
          <cell r="J126" t="str">
            <v>YONDO</v>
          </cell>
        </row>
        <row r="127">
          <cell r="J127" t="str">
            <v>ZARAGOZA</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A"/>
      <sheetName val="MUNICIPIOS"/>
      <sheetName val="DATOS"/>
      <sheetName val="ORIGINAL"/>
      <sheetName val="REPETIDOS"/>
      <sheetName val="SIN PRESUPUESTO"/>
      <sheetName val="NO HACE PARTE DE LA POLITICA"/>
      <sheetName val="NO ES POSIBLE EVALUAR"/>
      <sheetName val="NO TIENE PRESUPUESTO DETALLADO"/>
      <sheetName val="NO CUMPLE PORCENTAJE DE COFINAN"/>
      <sheetName val="CIFD"/>
      <sheetName val="LUDOTECA"/>
      <sheetName val="RECREACIÓN"/>
      <sheetName val="ACTIVIDAD FÍSICA"/>
      <sheetName val="EVENTOS"/>
      <sheetName val="INFRAESTRUCTURA ADECUADA"/>
      <sheetName val="Hoja2"/>
      <sheetName val="Hoja3"/>
      <sheetName val="Hoja1"/>
    </sheetNames>
    <sheetDataSet>
      <sheetData sheetId="0"/>
      <sheetData sheetId="1">
        <row r="1">
          <cell r="A1" t="str">
            <v>MUNICIPIOS</v>
          </cell>
        </row>
        <row r="2">
          <cell r="A2" t="str">
            <v>AMALFI</v>
          </cell>
        </row>
        <row r="3">
          <cell r="A3" t="str">
            <v>ANTIOQUIA</v>
          </cell>
        </row>
        <row r="4">
          <cell r="A4" t="str">
            <v>APARTADO</v>
          </cell>
        </row>
        <row r="5">
          <cell r="A5" t="str">
            <v>ARGELIA</v>
          </cell>
        </row>
        <row r="6">
          <cell r="A6" t="str">
            <v>ARMENIA</v>
          </cell>
        </row>
        <row r="7">
          <cell r="A7" t="str">
            <v>BETANIA</v>
          </cell>
        </row>
        <row r="8">
          <cell r="A8" t="str">
            <v>BETULIA</v>
          </cell>
        </row>
        <row r="9">
          <cell r="A9" t="str">
            <v>CAICEDO</v>
          </cell>
        </row>
        <row r="10">
          <cell r="A10" t="str">
            <v>CAREPA</v>
          </cell>
        </row>
        <row r="11">
          <cell r="A11" t="str">
            <v>CISNEROS</v>
          </cell>
        </row>
        <row r="12">
          <cell r="A12" t="str">
            <v>EBEJICO</v>
          </cell>
        </row>
        <row r="13">
          <cell r="A13" t="str">
            <v>FREDONIA</v>
          </cell>
        </row>
        <row r="14">
          <cell r="A14" t="str">
            <v>GRANADA</v>
          </cell>
        </row>
        <row r="15">
          <cell r="A15" t="str">
            <v>GUADALUPE</v>
          </cell>
        </row>
        <row r="16">
          <cell r="A16" t="str">
            <v>ITAGUI</v>
          </cell>
        </row>
        <row r="17">
          <cell r="A17" t="str">
            <v>MACEO</v>
          </cell>
        </row>
        <row r="18">
          <cell r="A18" t="str">
            <v>MEDELLIN</v>
          </cell>
        </row>
        <row r="19">
          <cell r="A19" t="str">
            <v>MURINDO</v>
          </cell>
        </row>
        <row r="20">
          <cell r="A20" t="str">
            <v>NECHI</v>
          </cell>
        </row>
        <row r="21">
          <cell r="A21" t="str">
            <v>OLAYA</v>
          </cell>
        </row>
        <row r="22">
          <cell r="A22" t="str">
            <v>PUEBLORRICO</v>
          </cell>
        </row>
        <row r="23">
          <cell r="A23" t="str">
            <v>PUERTO BERRIO</v>
          </cell>
        </row>
        <row r="24">
          <cell r="A24" t="str">
            <v>RIONEGRO</v>
          </cell>
        </row>
        <row r="25">
          <cell r="A25" t="str">
            <v>SABANALARGA</v>
          </cell>
        </row>
        <row r="26">
          <cell r="A26" t="str">
            <v>SAN JOSE DE LA MONTAÑA</v>
          </cell>
        </row>
        <row r="27">
          <cell r="A27" t="str">
            <v>SAN LUIS</v>
          </cell>
        </row>
        <row r="28">
          <cell r="A28" t="str">
            <v>SAN PEDRO DE URABA</v>
          </cell>
        </row>
        <row r="29">
          <cell r="A29" t="str">
            <v>TOLEDO</v>
          </cell>
        </row>
        <row r="30">
          <cell r="A30" t="str">
            <v>YALI</v>
          </cell>
        </row>
        <row r="31">
          <cell r="A31" t="str">
            <v>HELICONIA</v>
          </cell>
        </row>
        <row r="32">
          <cell r="A32" t="str">
            <v>CAROLINA</v>
          </cell>
        </row>
        <row r="33">
          <cell r="A33" t="str">
            <v>RETIRO</v>
          </cell>
        </row>
        <row r="34">
          <cell r="A34" t="str">
            <v>VENECIA</v>
          </cell>
        </row>
        <row r="35">
          <cell r="A35" t="str">
            <v>SAN RAFAEL</v>
          </cell>
        </row>
        <row r="36">
          <cell r="A36" t="str">
            <v>SANTUARIO</v>
          </cell>
        </row>
        <row r="37">
          <cell r="A37" t="str">
            <v>LA CEJA</v>
          </cell>
        </row>
        <row r="38">
          <cell r="A38" t="str">
            <v>SAN JUAN DE URABA</v>
          </cell>
        </row>
        <row r="39">
          <cell r="A39" t="str">
            <v>VEGACHI</v>
          </cell>
        </row>
        <row r="40">
          <cell r="A40" t="str">
            <v>SABANETA</v>
          </cell>
        </row>
        <row r="41">
          <cell r="A41" t="str">
            <v>ALEJANDRIA</v>
          </cell>
        </row>
        <row r="42">
          <cell r="A42" t="str">
            <v>PUERTO NARE</v>
          </cell>
        </row>
        <row r="43">
          <cell r="A43" t="str">
            <v>LA UNION</v>
          </cell>
        </row>
        <row r="44">
          <cell r="A44" t="str">
            <v>URAMITA</v>
          </cell>
        </row>
        <row r="45">
          <cell r="A45" t="str">
            <v>CALDAS</v>
          </cell>
        </row>
        <row r="46">
          <cell r="A46" t="str">
            <v>GIRARDOTA</v>
          </cell>
        </row>
        <row r="47">
          <cell r="A47" t="str">
            <v>BARBOSA</v>
          </cell>
        </row>
        <row r="48">
          <cell r="A48" t="str">
            <v>CARMEN DE VIBORAL</v>
          </cell>
        </row>
        <row r="49">
          <cell r="A49" t="str">
            <v>LA ESTRELLA</v>
          </cell>
        </row>
        <row r="50">
          <cell r="A50" t="str">
            <v>MUTATA</v>
          </cell>
        </row>
        <row r="51">
          <cell r="A51" t="str">
            <v>ABEJORRAL</v>
          </cell>
        </row>
        <row r="52">
          <cell r="A52" t="str">
            <v>YARUMAL</v>
          </cell>
        </row>
        <row r="53">
          <cell r="A53" t="str">
            <v>GUARNE</v>
          </cell>
        </row>
        <row r="54">
          <cell r="A54" t="str">
            <v>MARINILLA</v>
          </cell>
        </row>
        <row r="55">
          <cell r="A55" t="str">
            <v>GUATAPE</v>
          </cell>
        </row>
        <row r="56">
          <cell r="A56" t="str">
            <v>AMAGA</v>
          </cell>
        </row>
        <row r="57">
          <cell r="A57" t="str">
            <v>SONSON</v>
          </cell>
        </row>
        <row r="58">
          <cell r="A58" t="str">
            <v>COPACABANA</v>
          </cell>
        </row>
        <row r="59">
          <cell r="A59" t="str">
            <v>JERICO</v>
          </cell>
        </row>
        <row r="60">
          <cell r="A60" t="str">
            <v>SAN JERONIMO</v>
          </cell>
        </row>
        <row r="61">
          <cell r="A61" t="str">
            <v>VALPARAISO</v>
          </cell>
        </row>
        <row r="62">
          <cell r="A62" t="str">
            <v>BELMIRA</v>
          </cell>
        </row>
        <row r="63">
          <cell r="A63" t="str">
            <v>BOLIVAR</v>
          </cell>
        </row>
        <row r="64">
          <cell r="A64" t="str">
            <v>DON MATIAS</v>
          </cell>
        </row>
        <row r="65">
          <cell r="A65" t="str">
            <v>CACERES</v>
          </cell>
        </row>
        <row r="66">
          <cell r="A66" t="str">
            <v>TITIRIBI</v>
          </cell>
        </row>
        <row r="67">
          <cell r="A67" t="str">
            <v>CHIGORODO</v>
          </cell>
        </row>
        <row r="68">
          <cell r="A68" t="str">
            <v>SANTA BARBARA</v>
          </cell>
        </row>
        <row r="69">
          <cell r="A69" t="str">
            <v>BELLO</v>
          </cell>
        </row>
        <row r="70">
          <cell r="A70" t="str">
            <v>NECOCLI</v>
          </cell>
        </row>
        <row r="71">
          <cell r="A71" t="str">
            <v>SAN VICENTE</v>
          </cell>
        </row>
        <row r="72">
          <cell r="A72" t="str">
            <v>LIBORINA</v>
          </cell>
        </row>
        <row r="73">
          <cell r="A73" t="str">
            <v>ENVIGADO</v>
          </cell>
        </row>
        <row r="74">
          <cell r="A74" t="str">
            <v>YOLOMBO</v>
          </cell>
        </row>
        <row r="75">
          <cell r="A75" t="str">
            <v>SANTA ROSA DE OSOS</v>
          </cell>
        </row>
        <row r="76">
          <cell r="A76" t="str">
            <v>SAN PEDRO</v>
          </cell>
        </row>
        <row r="77">
          <cell r="A77" t="str">
            <v>TURBO</v>
          </cell>
        </row>
        <row r="78">
          <cell r="A78" t="str">
            <v>COCORNA</v>
          </cell>
        </row>
        <row r="79">
          <cell r="A79" t="str">
            <v>TAMESIS</v>
          </cell>
        </row>
        <row r="80">
          <cell r="A80" t="str">
            <v>EL BAGRE</v>
          </cell>
        </row>
        <row r="81">
          <cell r="A81" t="str">
            <v>ANORI</v>
          </cell>
        </row>
        <row r="82">
          <cell r="A82" t="str">
            <v>YONDO</v>
          </cell>
        </row>
        <row r="83">
          <cell r="A83" t="str">
            <v>ARBOLETES</v>
          </cell>
        </row>
        <row r="84">
          <cell r="A84" t="str">
            <v>PUERTO TRIUNFO</v>
          </cell>
        </row>
        <row r="85">
          <cell r="A85" t="str">
            <v>SEGOVIA</v>
          </cell>
        </row>
        <row r="86">
          <cell r="A86" t="str">
            <v>TARAZA</v>
          </cell>
        </row>
        <row r="87">
          <cell r="A87" t="str">
            <v>ANDES</v>
          </cell>
        </row>
        <row r="88">
          <cell r="A88" t="str">
            <v>ABRIAQUI</v>
          </cell>
        </row>
        <row r="89">
          <cell r="A89" t="str">
            <v>ANGELOPOLIS</v>
          </cell>
        </row>
        <row r="90">
          <cell r="A90" t="str">
            <v>ANGOSTURA</v>
          </cell>
        </row>
        <row r="91">
          <cell r="A91" t="str">
            <v>ANZA</v>
          </cell>
        </row>
        <row r="92">
          <cell r="A92" t="str">
            <v>BRICEÑO</v>
          </cell>
        </row>
        <row r="93">
          <cell r="A93" t="str">
            <v>BURITICA</v>
          </cell>
        </row>
        <row r="94">
          <cell r="A94" t="str">
            <v>CAMPAMENTO</v>
          </cell>
        </row>
        <row r="95">
          <cell r="A95" t="str">
            <v>CAÑASGORDAS</v>
          </cell>
        </row>
        <row r="96">
          <cell r="A96" t="str">
            <v>CARACOLI</v>
          </cell>
        </row>
        <row r="97">
          <cell r="A97" t="str">
            <v>CARAMANTA</v>
          </cell>
        </row>
        <row r="98">
          <cell r="A98" t="str">
            <v>CAUCASIA</v>
          </cell>
        </row>
        <row r="99">
          <cell r="A99" t="str">
            <v>CONCEPCION</v>
          </cell>
        </row>
        <row r="100">
          <cell r="A100" t="str">
            <v>CONCORDIA</v>
          </cell>
        </row>
        <row r="101">
          <cell r="A101" t="str">
            <v>DABEIBA</v>
          </cell>
        </row>
        <row r="102">
          <cell r="A102" t="str">
            <v>ENTRERRIOS</v>
          </cell>
        </row>
        <row r="103">
          <cell r="A103" t="str">
            <v>FRONTINO</v>
          </cell>
        </row>
        <row r="104">
          <cell r="A104" t="str">
            <v>GIRALDO</v>
          </cell>
        </row>
        <row r="105">
          <cell r="A105" t="str">
            <v>GOMEZ PLATA</v>
          </cell>
        </row>
        <row r="106">
          <cell r="A106" t="str">
            <v>HISPANIA</v>
          </cell>
        </row>
        <row r="107">
          <cell r="A107" t="str">
            <v>ITUANGO</v>
          </cell>
        </row>
        <row r="108">
          <cell r="A108" t="str">
            <v>JARDIN</v>
          </cell>
        </row>
        <row r="109">
          <cell r="A109" t="str">
            <v>LA PINTADA</v>
          </cell>
        </row>
        <row r="110">
          <cell r="A110" t="str">
            <v>MONTEBELLO</v>
          </cell>
        </row>
        <row r="111">
          <cell r="A111" t="str">
            <v>NARIÑO</v>
          </cell>
        </row>
        <row r="112">
          <cell r="A112" t="str">
            <v>PEÑOL</v>
          </cell>
        </row>
        <row r="113">
          <cell r="A113" t="str">
            <v>PEQUE</v>
          </cell>
        </row>
        <row r="114">
          <cell r="A114" t="str">
            <v>REMEDIOS</v>
          </cell>
        </row>
        <row r="115">
          <cell r="A115" t="str">
            <v>SALGAR</v>
          </cell>
        </row>
        <row r="116">
          <cell r="A116" t="str">
            <v>SAN ANDRES</v>
          </cell>
        </row>
        <row r="117">
          <cell r="A117" t="str">
            <v>SAN CARLOS</v>
          </cell>
        </row>
        <row r="118">
          <cell r="A118" t="str">
            <v>SAN FRANCISCO</v>
          </cell>
        </row>
        <row r="119">
          <cell r="A119" t="str">
            <v>SAN ROQUE</v>
          </cell>
        </row>
        <row r="120">
          <cell r="A120" t="str">
            <v>SANTO DOMINGO</v>
          </cell>
        </row>
        <row r="121">
          <cell r="A121" t="str">
            <v>SOPETRAN</v>
          </cell>
        </row>
        <row r="122">
          <cell r="A122" t="str">
            <v>TARSO</v>
          </cell>
        </row>
        <row r="123">
          <cell r="A123" t="str">
            <v>URRAO</v>
          </cell>
        </row>
        <row r="124">
          <cell r="A124" t="str">
            <v>VALDIVIA</v>
          </cell>
        </row>
        <row r="125">
          <cell r="A125" t="str">
            <v>VIGIA DEL FUERTE</v>
          </cell>
        </row>
        <row r="126">
          <cell r="A126" t="str">
            <v>ZARAGOZA</v>
          </cell>
        </row>
      </sheetData>
      <sheetData sheetId="2">
        <row r="1">
          <cell r="K1" t="str">
            <v>MUNICIPIOS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dalena PIR 2008"/>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1.1"/>
      <sheetName val="1.2"/>
      <sheetName val="1.3"/>
      <sheetName val="1.4"/>
      <sheetName val="2.1"/>
      <sheetName val="2.2"/>
      <sheetName val="3.1"/>
      <sheetName val="3.2"/>
      <sheetName val="3.3"/>
      <sheetName val="3.4"/>
      <sheetName val="3.5"/>
      <sheetName val="3.6"/>
      <sheetName val="3.7"/>
      <sheetName val="3.8"/>
      <sheetName val="3.9"/>
      <sheetName val="3.10"/>
      <sheetName val="4.1"/>
      <sheetName val="4.2"/>
      <sheetName val="4.3"/>
      <sheetName val="4.4"/>
      <sheetName val="4.5"/>
      <sheetName val="4.6"/>
      <sheetName val="4.7"/>
      <sheetName val="4.8"/>
      <sheetName val="4.9"/>
      <sheetName val="4.10"/>
      <sheetName val="4.11"/>
      <sheetName val="4.12"/>
      <sheetName val="4.13"/>
      <sheetName val="4.14"/>
      <sheetName val="4.15"/>
      <sheetName val="4.16"/>
      <sheetName val="4.17"/>
      <sheetName val="4.18"/>
      <sheetName val="4.19"/>
      <sheetName val="4.20"/>
      <sheetName val="4.21"/>
      <sheetName val="4.22"/>
      <sheetName val="4.23"/>
      <sheetName val="4.24"/>
      <sheetName val="4.25"/>
      <sheetName val="4.26"/>
      <sheetName val="4.27"/>
      <sheetName val="4.28"/>
      <sheetName val="4.29"/>
      <sheetName val="4.30"/>
      <sheetName val="4.31"/>
      <sheetName val="4.32"/>
      <sheetName val="4.33"/>
      <sheetName val="4.34"/>
      <sheetName val="4.35"/>
      <sheetName val="4.36"/>
      <sheetName val="4.37"/>
      <sheetName val="4.38"/>
      <sheetName val="4.39"/>
      <sheetName val="4.40"/>
      <sheetName val="4.41"/>
      <sheetName val="4.42"/>
      <sheetName val="4.43"/>
      <sheetName val="5.1"/>
      <sheetName val="5.2"/>
      <sheetName val="5.3"/>
      <sheetName val="5.4"/>
      <sheetName val="6.1"/>
      <sheetName val="6.2"/>
      <sheetName val="6.3"/>
      <sheetName val="7.1"/>
      <sheetName val="7.2"/>
      <sheetName val="7.3"/>
      <sheetName val="7.4"/>
      <sheetName val="7.5"/>
      <sheetName val="7.6"/>
      <sheetName val="7.7"/>
      <sheetName val="7.8"/>
      <sheetName val="7.9"/>
      <sheetName val="7.10"/>
      <sheetName val="7.11"/>
      <sheetName val="7.12"/>
      <sheetName val="8.1"/>
      <sheetName val="8.2"/>
      <sheetName val="8.3"/>
      <sheetName val="8.4"/>
      <sheetName val="8.5"/>
      <sheetName val="8.6"/>
      <sheetName val="8.7"/>
      <sheetName val="9.1"/>
      <sheetName val="9.2"/>
      <sheetName val="9.3"/>
      <sheetName val="9.4"/>
      <sheetName val="9.5"/>
      <sheetName val="10.1"/>
      <sheetName val="10.2"/>
      <sheetName val="10.3"/>
      <sheetName val="10.4"/>
      <sheetName val="10.5"/>
      <sheetName val="Equipos y Herrmientas"/>
      <sheetName val="Materiales"/>
      <sheetName val="Transportes"/>
      <sheetName val="Mano de Obra"/>
      <sheetName val="Dotacion de Pers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16">
          <cell r="C16" t="str">
            <v>Materiales Obras Civil</v>
          </cell>
        </row>
        <row r="18">
          <cell r="C18" t="str">
            <v>Concreto 3500 psi</v>
          </cell>
        </row>
        <row r="19">
          <cell r="C19" t="str">
            <v>Concreto 2500 psi</v>
          </cell>
        </row>
        <row r="20">
          <cell r="C20" t="str">
            <v>Concreto 1400 psi</v>
          </cell>
        </row>
        <row r="21">
          <cell r="C21" t="str">
            <v>Mortero 1:5</v>
          </cell>
        </row>
        <row r="22">
          <cell r="C22" t="str">
            <v>Bloque 20x20x40cm</v>
          </cell>
        </row>
        <row r="23">
          <cell r="C23" t="str">
            <v>Ladrillo tolete recocido</v>
          </cell>
        </row>
        <row r="24">
          <cell r="C24" t="str">
            <v>Triturado drenaje</v>
          </cell>
        </row>
        <row r="25">
          <cell r="C25" t="str">
            <v>Desague</v>
          </cell>
        </row>
        <row r="26">
          <cell r="C26" t="str">
            <v xml:space="preserve">Recebo </v>
          </cell>
        </row>
        <row r="27">
          <cell r="C27" t="str">
            <v>Tapa Metálica 274</v>
          </cell>
        </row>
        <row r="28">
          <cell r="C28" t="str">
            <v>Tapa Metálica 275</v>
          </cell>
        </row>
        <row r="29">
          <cell r="C29" t="str">
            <v>Tapa Metálica Vehicular</v>
          </cell>
        </row>
        <row r="30">
          <cell r="C30" t="str">
            <v>Tapa Metálica 276</v>
          </cell>
        </row>
        <row r="31">
          <cell r="C31" t="str">
            <v>Tapa Metálica 0.4x0.4</v>
          </cell>
        </row>
        <row r="32">
          <cell r="C32" t="str">
            <v>Subbase granular</v>
          </cell>
        </row>
        <row r="33">
          <cell r="C33" t="str">
            <v>Arena</v>
          </cell>
        </row>
        <row r="34">
          <cell r="C34" t="str">
            <v>Limpiador y soldadura PVC</v>
          </cell>
        </row>
        <row r="35">
          <cell r="C35" t="str">
            <v>Banda plática</v>
          </cell>
        </row>
        <row r="36">
          <cell r="C36" t="str">
            <v>Estacas</v>
          </cell>
        </row>
        <row r="37">
          <cell r="C37" t="str">
            <v>Varrilla corrugada 3/8</v>
          </cell>
        </row>
        <row r="38">
          <cell r="C38" t="str">
            <v>Varrilla corrugada 1/2</v>
          </cell>
        </row>
        <row r="39">
          <cell r="C39" t="str">
            <v>Varrilla corrugada 5/8</v>
          </cell>
        </row>
        <row r="40">
          <cell r="C40" t="str">
            <v>Varrilla corrugada 3/4</v>
          </cell>
        </row>
        <row r="41">
          <cell r="C41" t="str">
            <v>Varrilla corrugada 7/8</v>
          </cell>
        </row>
        <row r="42">
          <cell r="C42" t="str">
            <v>Varrilla corrugada 1</v>
          </cell>
        </row>
        <row r="43">
          <cell r="C43" t="str">
            <v>Perno tipo I (SAE 1020)</v>
          </cell>
        </row>
        <row r="44">
          <cell r="C44" t="str">
            <v>Perno tipo II (SAE 1020)</v>
          </cell>
        </row>
        <row r="45">
          <cell r="C45" t="str">
            <v>L 51 X 48</v>
          </cell>
        </row>
        <row r="46">
          <cell r="C46" t="str">
            <v>Alambre quemado</v>
          </cell>
        </row>
        <row r="47">
          <cell r="C47" t="str">
            <v>Grava</v>
          </cell>
        </row>
        <row r="48">
          <cell r="C48" t="str">
            <v>Aceite quemado</v>
          </cell>
        </row>
        <row r="49">
          <cell r="C49" t="str">
            <v>Concreto 3000 psi</v>
          </cell>
        </row>
        <row r="50">
          <cell r="C50" t="str">
            <v>Rejilla</v>
          </cell>
        </row>
        <row r="51">
          <cell r="C51" t="str">
            <v>Soporte de rejilla</v>
          </cell>
        </row>
        <row r="52">
          <cell r="C52" t="str">
            <v>Sikadur 32</v>
          </cell>
        </row>
        <row r="53">
          <cell r="C53" t="str">
            <v>Tubería PVC 4"</v>
          </cell>
        </row>
        <row r="54">
          <cell r="C54" t="str">
            <v>Unión universal 4"</v>
          </cell>
        </row>
        <row r="55">
          <cell r="C55" t="str">
            <v>Válvula de compuerta</v>
          </cell>
        </row>
        <row r="56">
          <cell r="C56" t="str">
            <v>Curva PVC 4"</v>
          </cell>
        </row>
        <row r="57">
          <cell r="C57" t="str">
            <v>Tee PVC 4"</v>
          </cell>
        </row>
        <row r="58">
          <cell r="C58" t="str">
            <v>Perno de anclaje expansivo</v>
          </cell>
        </row>
        <row r="59">
          <cell r="C59" t="str">
            <v>Platina galvanizada</v>
          </cell>
        </row>
        <row r="60">
          <cell r="C60" t="str">
            <v>Riel en perfil</v>
          </cell>
        </row>
        <row r="61">
          <cell r="C61" t="str">
            <v>Tubería PVC conduit 3"</v>
          </cell>
        </row>
        <row r="62">
          <cell r="C62" t="str">
            <v>Largo Codo PVC 6"</v>
          </cell>
        </row>
        <row r="63">
          <cell r="C63" t="str">
            <v>Ducto PVC TDP Corrugado 6" x 6m</v>
          </cell>
        </row>
        <row r="64">
          <cell r="C64" t="str">
            <v>Ducto PVC TDP Corrugado 4" x 6m</v>
          </cell>
        </row>
        <row r="65">
          <cell r="C65" t="str">
            <v>Ducto PVC TDP Corrugado 2" x 6m</v>
          </cell>
        </row>
        <row r="66">
          <cell r="C66" t="str">
            <v>Ducto Telefónico DB 2" x 6m</v>
          </cell>
        </row>
        <row r="67">
          <cell r="C67" t="str">
            <v>Registro 60x60x60 cms</v>
          </cell>
        </row>
        <row r="68">
          <cell r="C68" t="str">
            <v>Agua</v>
          </cell>
        </row>
        <row r="69">
          <cell r="C69" t="str">
            <v>Tela de polivinilo</v>
          </cell>
        </row>
        <row r="70">
          <cell r="C70" t="str">
            <v>Tubería PVC alcantarillado 4"</v>
          </cell>
        </row>
        <row r="71">
          <cell r="C71" t="str">
            <v>Tubería PVC alcantarillado 6"</v>
          </cell>
        </row>
        <row r="72">
          <cell r="C72" t="str">
            <v>Rejilla hierro fundido 0.9x0.9m</v>
          </cell>
        </row>
        <row r="73">
          <cell r="C73" t="str">
            <v>Tubería MP68</v>
          </cell>
        </row>
        <row r="74">
          <cell r="C74" t="str">
            <v>Concreto ciclópeo</v>
          </cell>
        </row>
        <row r="75">
          <cell r="C75" t="str">
            <v>Trampa aceite</v>
          </cell>
        </row>
        <row r="76">
          <cell r="C76" t="str">
            <v>L 3x3x5/16"</v>
          </cell>
        </row>
        <row r="77">
          <cell r="C77" t="str">
            <v>Platina 3"x5/16"</v>
          </cell>
        </row>
        <row r="78">
          <cell r="C78" t="str">
            <v>Concertina</v>
          </cell>
        </row>
        <row r="79">
          <cell r="C79" t="str">
            <v>Tubería galv. 3/4"</v>
          </cell>
        </row>
        <row r="80">
          <cell r="C80" t="str">
            <v>Tubería galv. 1"</v>
          </cell>
        </row>
        <row r="81">
          <cell r="C81" t="str">
            <v>Tubería galv. 1 1/2"</v>
          </cell>
        </row>
        <row r="82">
          <cell r="C82" t="str">
            <v>Tubería galv. 2"</v>
          </cell>
        </row>
        <row r="83">
          <cell r="C83" t="str">
            <v>Viga en celosía</v>
          </cell>
        </row>
        <row r="84">
          <cell r="C84" t="str">
            <v xml:space="preserve">Riel </v>
          </cell>
        </row>
        <row r="85">
          <cell r="C85" t="str">
            <v>Canal</v>
          </cell>
        </row>
        <row r="86">
          <cell r="C86" t="str">
            <v>Rodajas (Rodachinas)</v>
          </cell>
        </row>
        <row r="87">
          <cell r="C87" t="str">
            <v>Lámina galv. Cal 16</v>
          </cell>
        </row>
        <row r="88">
          <cell r="C88" t="str">
            <v>Pintura vinilo Tipo I (Incluye estuco  e imprimante)</v>
          </cell>
        </row>
        <row r="89">
          <cell r="C89" t="str">
            <v>Pintura esmalte</v>
          </cell>
        </row>
        <row r="90">
          <cell r="C90" t="str">
            <v>Pintura primer anticorrosiva</v>
          </cell>
        </row>
        <row r="91">
          <cell r="C91" t="str">
            <v>Concreto 4000 psi</v>
          </cell>
        </row>
        <row r="92">
          <cell r="C92" t="str">
            <v>Cespedones</v>
          </cell>
        </row>
        <row r="93">
          <cell r="C93" t="str">
            <v>Tierra negra</v>
          </cell>
        </row>
        <row r="94">
          <cell r="C94" t="str">
            <v xml:space="preserve">Acero refuerzo 420Mpa </v>
          </cell>
        </row>
        <row r="95">
          <cell r="C95" t="str">
            <v xml:space="preserve">Acero refuerzo 280Mpa </v>
          </cell>
        </row>
        <row r="96">
          <cell r="C96" t="str">
            <v>Mortero 1:4</v>
          </cell>
        </row>
        <row r="97">
          <cell r="C97" t="str">
            <v>Graniplast</v>
          </cell>
        </row>
        <row r="98">
          <cell r="C98" t="str">
            <v>Puerta doble 2.00mx2.70m con marco</v>
          </cell>
        </row>
        <row r="99">
          <cell r="C99" t="str">
            <v>Puerta sencilla 1.00mx2.00m</v>
          </cell>
        </row>
        <row r="100">
          <cell r="C100" t="str">
            <v>Puerta 0.90mx2.00m</v>
          </cell>
        </row>
        <row r="101">
          <cell r="C101" t="str">
            <v>Granito 0.33mx0.33m</v>
          </cell>
        </row>
        <row r="102">
          <cell r="C102" t="str">
            <v>Zócalo granito</v>
          </cell>
        </row>
        <row r="103">
          <cell r="C103" t="str">
            <v>Enchape cerámica muro</v>
          </cell>
        </row>
        <row r="104">
          <cell r="C104" t="str">
            <v>Enchape cerámica piso</v>
          </cell>
        </row>
        <row r="105">
          <cell r="C105" t="str">
            <v>Yeso cartón (Incluye estructura soporte)</v>
          </cell>
        </row>
        <row r="106">
          <cell r="C106" t="str">
            <v>Ventanería aluminio (Incluye vidrio)</v>
          </cell>
        </row>
        <row r="107">
          <cell r="C107" t="str">
            <v>Reja tipo bancaria</v>
          </cell>
        </row>
        <row r="108">
          <cell r="C108" t="str">
            <v>Lavamanos</v>
          </cell>
        </row>
        <row r="109">
          <cell r="C109" t="str">
            <v>Grifería</v>
          </cell>
        </row>
        <row r="110">
          <cell r="C110" t="str">
            <v>Accesorios baño</v>
          </cell>
        </row>
        <row r="111">
          <cell r="C111" t="str">
            <v>Inodoro (Incluye accesorios)</v>
          </cell>
        </row>
        <row r="112">
          <cell r="C112" t="str">
            <v xml:space="preserve">Lámina alfajor </v>
          </cell>
        </row>
        <row r="113">
          <cell r="C113" t="str">
            <v>Aire Acondicionado 47000BTU (Incluye ducos y accesorios)</v>
          </cell>
        </row>
        <row r="114">
          <cell r="C114" t="str">
            <v>Motbomba (Incluye accesorios)</v>
          </cell>
        </row>
        <row r="115">
          <cell r="C115" t="str">
            <v>Barra antipánico</v>
          </cell>
        </row>
        <row r="116">
          <cell r="C116" t="str">
            <v>Gato hidráulico</v>
          </cell>
        </row>
        <row r="117">
          <cell r="C117" t="str">
            <v>Perfil metálico C 8x10.5</v>
          </cell>
        </row>
        <row r="118">
          <cell r="C118" t="str">
            <v>Pegacor</v>
          </cell>
        </row>
        <row r="119">
          <cell r="C119" t="str">
            <v>Cemento blanco</v>
          </cell>
        </row>
        <row r="120">
          <cell r="C120" t="str">
            <v>Manto impermebilizado</v>
          </cell>
        </row>
        <row r="121">
          <cell r="C121" t="str">
            <v>Rejilla tipo cúpula</v>
          </cell>
        </row>
        <row r="122">
          <cell r="C122" t="str">
            <v>Gárgola</v>
          </cell>
        </row>
        <row r="123">
          <cell r="C123" t="str">
            <v>Mortero impermeabilizado 1:4</v>
          </cell>
        </row>
        <row r="124">
          <cell r="C124" t="str">
            <v>tubería PVC  4" ALL</v>
          </cell>
        </row>
        <row r="125">
          <cell r="C125" t="str">
            <v>Malla eslabonada (Incluye tubería, tensores, etc)</v>
          </cell>
        </row>
        <row r="126">
          <cell r="C126" t="str">
            <v>Lija</v>
          </cell>
        </row>
        <row r="127">
          <cell r="C127" t="str">
            <v>Grata</v>
          </cell>
        </row>
        <row r="128">
          <cell r="C128" t="str">
            <v>Removedor pintura</v>
          </cell>
        </row>
        <row r="129">
          <cell r="C129" t="str">
            <v>Tapa con desfogue</v>
          </cell>
        </row>
        <row r="130">
          <cell r="C130" t="str">
            <v>Tanque plástico 500lt</v>
          </cell>
        </row>
        <row r="131">
          <cell r="C131" t="str">
            <v>Sikacolor C</v>
          </cell>
        </row>
        <row r="132">
          <cell r="C132" t="str">
            <v>Tubería PVC RD21 3/4"</v>
          </cell>
        </row>
        <row r="133">
          <cell r="C133" t="str">
            <v>Plantas nativas</v>
          </cell>
        </row>
        <row r="134">
          <cell r="C134" t="str">
            <v>Tapa ferroconcreto</v>
          </cell>
        </row>
        <row r="135">
          <cell r="C135" t="str">
            <v>L 1X3/16"</v>
          </cell>
        </row>
        <row r="136">
          <cell r="C136" t="str">
            <v>Pintura de aluminio</v>
          </cell>
        </row>
        <row r="141">
          <cell r="C141" t="str">
            <v>CAMPAMENTOS</v>
          </cell>
        </row>
        <row r="143">
          <cell r="C143" t="str">
            <v>CAMPAMENTO</v>
          </cell>
        </row>
        <row r="144">
          <cell r="C144" t="str">
            <v>ALMACEN Y TALLERES</v>
          </cell>
        </row>
        <row r="145">
          <cell r="C145" t="str">
            <v>BAÑOS</v>
          </cell>
        </row>
        <row r="146">
          <cell r="C146" t="str">
            <v>TRAMITES PRELIMINARES</v>
          </cell>
        </row>
        <row r="147">
          <cell r="C147" t="str">
            <v>SERVICIOS PUBLICOS</v>
          </cell>
        </row>
        <row r="149">
          <cell r="C149" t="str">
            <v>SEÑALIZACION</v>
          </cell>
        </row>
        <row r="151">
          <cell r="C151" t="str">
            <v>Materiales para señalización y cerramientos</v>
          </cell>
        </row>
        <row r="152">
          <cell r="C152" t="str">
            <v>Cista de señalización 10 cms, 0.4 MP, 500 m</v>
          </cell>
        </row>
        <row r="153">
          <cell r="C153" t="str">
            <v>Cono</v>
          </cell>
        </row>
        <row r="154">
          <cell r="C154" t="str">
            <v>Colombina</v>
          </cell>
        </row>
        <row r="156">
          <cell r="C156" t="str">
            <v>Bandeja portacables tipo escalera, Tipo pesado,60x10</v>
          </cell>
        </row>
        <row r="157">
          <cell r="C157" t="str">
            <v>Bandeja portacables tipo escalera, Tipo pesado,30x10</v>
          </cell>
        </row>
        <row r="158">
          <cell r="C158" t="str">
            <v>Salidas</v>
          </cell>
        </row>
        <row r="159">
          <cell r="C159" t="str">
            <v>Tablero 12 circuitos</v>
          </cell>
        </row>
        <row r="160">
          <cell r="C160" t="str">
            <v>Breaker 20A</v>
          </cell>
        </row>
        <row r="161">
          <cell r="C161" t="str">
            <v>Lámpara fluorescente 2x48</v>
          </cell>
        </row>
        <row r="162">
          <cell r="C162" t="str">
            <v>Apliques</v>
          </cell>
        </row>
        <row r="163">
          <cell r="C163" t="str">
            <v>Poste</v>
          </cell>
        </row>
        <row r="164">
          <cell r="C164" t="str">
            <v>cable 2x10</v>
          </cell>
        </row>
        <row r="165">
          <cell r="C165" t="str">
            <v>cable #14</v>
          </cell>
        </row>
        <row r="166">
          <cell r="C166" t="str">
            <v>cable 3x10</v>
          </cell>
        </row>
        <row r="167">
          <cell r="C167" t="str">
            <v>cable #10</v>
          </cell>
        </row>
        <row r="168">
          <cell r="C168" t="str">
            <v>cable telefonico 2x22</v>
          </cell>
        </row>
        <row r="169">
          <cell r="C169" t="str">
            <v>Reflector y accesorios</v>
          </cell>
        </row>
        <row r="170">
          <cell r="C170" t="str">
            <v>Tubería 1" Conduit PVC</v>
          </cell>
        </row>
        <row r="171">
          <cell r="C171" t="str">
            <v>Tubería 3/4" Conduit PVC</v>
          </cell>
        </row>
        <row r="172">
          <cell r="C172" t="str">
            <v>Fotocelda 1000W</v>
          </cell>
        </row>
        <row r="173">
          <cell r="C173" t="str">
            <v>Base fotocelda</v>
          </cell>
        </row>
        <row r="174">
          <cell r="C174" t="str">
            <v>Toma de fuerza 3x50</v>
          </cell>
        </row>
        <row r="175">
          <cell r="C175" t="str">
            <v>Poste de alumbardo, con farol 2,40 mts</v>
          </cell>
        </row>
        <row r="176">
          <cell r="C176" t="str">
            <v>Tubo 1"</v>
          </cell>
        </row>
        <row r="177">
          <cell r="C177" t="str">
            <v>Conector AMPA 266</v>
          </cell>
        </row>
        <row r="178">
          <cell r="C178" t="str">
            <v>Conector de pala</v>
          </cell>
        </row>
        <row r="180">
          <cell r="C180" t="str">
            <v>Conector en T</v>
          </cell>
        </row>
        <row r="183">
          <cell r="C183" t="str">
            <v>PORTICOS</v>
          </cell>
        </row>
        <row r="185">
          <cell r="C185" t="str">
            <v>Estructura pórticos de entrada y barraje línea a 110KV</v>
          </cell>
        </row>
      </sheetData>
      <sheetData sheetId="98" refreshError="1"/>
      <sheetData sheetId="99" refreshError="1"/>
      <sheetData sheetId="10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la"/>
    </sheetNames>
    <sheetDataSet>
      <sheetData sheetId="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atos"/>
      <sheetName val="HORARIO"/>
      <sheetName val="ABREV"/>
    </sheetNames>
    <sheetDataSet>
      <sheetData sheetId="0" refreshError="1"/>
      <sheetData sheetId="1" refreshError="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general "/>
      <sheetName val="FLUJO DE INVERSION"/>
      <sheetName val="ANALISIS DEL AIU"/>
      <sheetName val="CUADRILLAS"/>
      <sheetName val="1,1"/>
      <sheetName val="1,2"/>
      <sheetName val="1.3"/>
      <sheetName val="1.4"/>
      <sheetName val="1.5"/>
      <sheetName val="1.6"/>
      <sheetName val="1.7"/>
      <sheetName val="2.1"/>
      <sheetName val="2.2"/>
      <sheetName val="2.3"/>
      <sheetName val="3.1"/>
      <sheetName val="3.2"/>
      <sheetName val="3.3"/>
      <sheetName val="3.4"/>
      <sheetName val="3.5"/>
      <sheetName val="3.6"/>
      <sheetName val="4.1"/>
      <sheetName val="4.2"/>
      <sheetName val="4.3"/>
      <sheetName val="4.4"/>
      <sheetName val="4.5"/>
      <sheetName val="4.6"/>
      <sheetName val="5.1"/>
      <sheetName val="5.1A"/>
      <sheetName val="5.2"/>
      <sheetName val="5.3"/>
      <sheetName val="6.1"/>
      <sheetName val="6.2"/>
      <sheetName val="6.3"/>
      <sheetName val="6.4"/>
      <sheetName val="6.5"/>
      <sheetName val="7.1"/>
      <sheetName val="7.2"/>
      <sheetName val="7.3"/>
      <sheetName val="8.1"/>
      <sheetName val="8.2"/>
      <sheetName val="8.3"/>
      <sheetName val="8.4"/>
      <sheetName val="8.5"/>
      <sheetName val="8.6"/>
      <sheetName val="8.7"/>
      <sheetName val="8.8"/>
      <sheetName val="8.9"/>
      <sheetName val="8.10"/>
      <sheetName val="8.11"/>
      <sheetName val="8.12"/>
      <sheetName val="8.13"/>
      <sheetName val="8.14"/>
      <sheetName val="8.15"/>
      <sheetName val="9.1"/>
      <sheetName val="9.2"/>
      <sheetName val="9.3"/>
      <sheetName val="9.4"/>
      <sheetName val="9.5"/>
      <sheetName val="9.6"/>
      <sheetName val="9.7"/>
      <sheetName val="9.8"/>
      <sheetName val="9.9"/>
      <sheetName val="9.10"/>
      <sheetName val="9.11"/>
      <sheetName val="9.12"/>
      <sheetName val="9.13"/>
      <sheetName val="9.14"/>
      <sheetName val="9.15"/>
      <sheetName val="9.16"/>
      <sheetName val="9.17"/>
      <sheetName val="9.18"/>
      <sheetName val="9.19"/>
      <sheetName val="9.8 REAL"/>
      <sheetName val="9.21"/>
      <sheetName val="9.22"/>
      <sheetName val="9.23"/>
      <sheetName val="9.24"/>
      <sheetName val="9.25"/>
      <sheetName val="9.26"/>
      <sheetName val="9.27"/>
      <sheetName val="9.28"/>
      <sheetName val="9.29"/>
      <sheetName val="9.30"/>
      <sheetName val="9.31"/>
      <sheetName val="9.32"/>
      <sheetName val="9.33"/>
      <sheetName val="9.34"/>
      <sheetName val="9.35"/>
      <sheetName val="9.36"/>
      <sheetName val="10.1"/>
      <sheetName val="10.2"/>
      <sheetName val="10.3"/>
      <sheetName val="10.4"/>
      <sheetName val="10.5"/>
      <sheetName val="10.6"/>
      <sheetName val="10.6a"/>
      <sheetName val="10.7"/>
      <sheetName val="10.8"/>
      <sheetName val="10.9"/>
      <sheetName val="10.10"/>
      <sheetName val="10.11"/>
      <sheetName val="10.12"/>
      <sheetName val="10.13"/>
      <sheetName val="10.14"/>
      <sheetName val="10.15"/>
      <sheetName val="10.16"/>
      <sheetName val="11.1"/>
      <sheetName val="11.2"/>
      <sheetName val="11.3"/>
      <sheetName val="11.4"/>
      <sheetName val="11.5"/>
      <sheetName val="11.6"/>
      <sheetName val="11.7"/>
      <sheetName val="11.8"/>
      <sheetName val="12.1"/>
      <sheetName val="12.2"/>
      <sheetName val="12.3"/>
      <sheetName val="12.4"/>
      <sheetName val="13.1"/>
      <sheetName val="13.1A"/>
      <sheetName val="13.2"/>
      <sheetName val="13.3"/>
      <sheetName val="13.4"/>
      <sheetName val="13.5"/>
      <sheetName val="13.6"/>
      <sheetName val="13.7"/>
      <sheetName val="13.8"/>
      <sheetName val="13.9"/>
      <sheetName val="13.10"/>
      <sheetName val="13.11"/>
      <sheetName val="13.12"/>
      <sheetName val="13.13"/>
      <sheetName val="13.14"/>
      <sheetName val="FACTORES"/>
    </sheetNames>
    <sheetDataSet>
      <sheetData sheetId="0">
        <row r="7">
          <cell r="B7" t="str">
            <v>1.1</v>
          </cell>
        </row>
      </sheetData>
      <sheetData sheetId="1"/>
      <sheetData sheetId="2"/>
      <sheetData sheetId="3"/>
      <sheetData sheetId="4">
        <row r="29">
          <cell r="A29" t="str">
            <v>ANGELA MARCELA TORRES BOLAÑO</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6">
          <cell r="H16">
            <v>1.6E-2</v>
          </cell>
        </row>
      </sheetData>
      <sheetData sheetId="21">
        <row r="16">
          <cell r="A16" t="str">
            <v>mortero 1:5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5">
          <cell r="A25" t="str">
            <v>Cuadrilla tipo BB Plomero</v>
          </cell>
        </row>
      </sheetData>
      <sheetData sheetId="39"/>
      <sheetData sheetId="40">
        <row r="29">
          <cell r="A29" t="str">
            <v>Cuadrilla tipo bb plo</v>
          </cell>
        </row>
      </sheetData>
      <sheetData sheetId="41"/>
      <sheetData sheetId="42">
        <row r="29">
          <cell r="A29" t="str">
            <v>Cuadrilla tipo bb plo</v>
          </cell>
        </row>
      </sheetData>
      <sheetData sheetId="43">
        <row r="23">
          <cell r="A23" t="str">
            <v>Cuadrilla tipo bb plo</v>
          </cell>
        </row>
      </sheetData>
      <sheetData sheetId="44">
        <row r="23">
          <cell r="A23" t="str">
            <v>Cuadrilla tipo bb plo</v>
          </cell>
        </row>
      </sheetData>
      <sheetData sheetId="45">
        <row r="24">
          <cell r="A24" t="str">
            <v>Cuadrilla tipo bb plo</v>
          </cell>
        </row>
      </sheetData>
      <sheetData sheetId="46">
        <row r="26">
          <cell r="A26" t="str">
            <v>Cuadrilla tipo bb plo</v>
          </cell>
        </row>
      </sheetData>
      <sheetData sheetId="47"/>
      <sheetData sheetId="48"/>
      <sheetData sheetId="49"/>
      <sheetData sheetId="50"/>
      <sheetData sheetId="51"/>
      <sheetData sheetId="52"/>
      <sheetData sheetId="53">
        <row r="12">
          <cell r="A12" t="str">
            <v>CANASTA</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12">
          <cell r="H12">
            <v>240</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row r="17">
          <cell r="A17" t="str">
            <v>Tubo AC 1 1/2</v>
          </cell>
        </row>
      </sheetData>
      <sheetData sheetId="107">
        <row r="11">
          <cell r="A11" t="str">
            <v>Equipo de soldadura</v>
          </cell>
        </row>
      </sheetData>
      <sheetData sheetId="108"/>
      <sheetData sheetId="109"/>
      <sheetData sheetId="110"/>
      <sheetData sheetId="111"/>
      <sheetData sheetId="112"/>
      <sheetData sheetId="113">
        <row r="11">
          <cell r="A11" t="str">
            <v>Equipo de soldadura</v>
          </cell>
        </row>
      </sheetData>
      <sheetData sheetId="114"/>
      <sheetData sheetId="115"/>
      <sheetData sheetId="116"/>
      <sheetData sheetId="117"/>
      <sheetData sheetId="118"/>
      <sheetData sheetId="119"/>
      <sheetData sheetId="120"/>
      <sheetData sheetId="121">
        <row r="21">
          <cell r="A21" t="str">
            <v xml:space="preserve">Cuadrilla especializada </v>
          </cell>
        </row>
      </sheetData>
      <sheetData sheetId="122"/>
      <sheetData sheetId="123"/>
      <sheetData sheetId="124"/>
      <sheetData sheetId="125"/>
      <sheetData sheetId="126"/>
      <sheetData sheetId="127"/>
      <sheetData sheetId="128"/>
      <sheetData sheetId="129"/>
      <sheetData sheetId="130"/>
      <sheetData sheetId="131">
        <row r="22">
          <cell r="A22" t="str">
            <v xml:space="preserve">Cuadrilla especializada </v>
          </cell>
        </row>
      </sheetData>
      <sheetData sheetId="132">
        <row r="28">
          <cell r="A28" t="str">
            <v xml:space="preserve">Cuadrilla especializada </v>
          </cell>
        </row>
      </sheetData>
      <sheetData sheetId="133">
        <row r="1">
          <cell r="B1">
            <v>24859.443341271002</v>
          </cell>
        </row>
        <row r="6">
          <cell r="B6">
            <v>1.85</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s>
    <sheetDataSet>
      <sheetData sheetId="0"/>
      <sheetData sheetId="1" refreshError="1"/>
      <sheetData sheetId="2" refreshError="1"/>
      <sheetData sheetId="3" refreshError="1">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idade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s>
    <sheetDataSet>
      <sheetData sheetId="0" refreshError="1"/>
      <sheetData sheetId="1" refreshError="1"/>
      <sheetData sheetId="2" refreshError="1">
        <row r="146">
          <cell r="D146">
            <v>1115.9199999999998</v>
          </cell>
        </row>
        <row r="147">
          <cell r="D147">
            <v>2122.7999999999997</v>
          </cell>
        </row>
        <row r="148">
          <cell r="D148">
            <v>3513.64</v>
          </cell>
        </row>
        <row r="150">
          <cell r="D150">
            <v>8297.48</v>
          </cell>
        </row>
        <row r="151">
          <cell r="D151">
            <v>17264.28</v>
          </cell>
        </row>
        <row r="152">
          <cell r="D152">
            <v>25705.599999999999</v>
          </cell>
        </row>
        <row r="153">
          <cell r="D153">
            <v>53855.32</v>
          </cell>
        </row>
        <row r="154">
          <cell r="D154">
            <v>84420.159999999989</v>
          </cell>
        </row>
        <row r="160">
          <cell r="D160">
            <v>10508.439999999999</v>
          </cell>
        </row>
        <row r="161">
          <cell r="D161">
            <v>14880.48</v>
          </cell>
        </row>
        <row r="162">
          <cell r="D162">
            <v>31806.039999999997</v>
          </cell>
        </row>
        <row r="163">
          <cell r="D163">
            <v>67297.399999999994</v>
          </cell>
        </row>
        <row r="164">
          <cell r="D164">
            <v>105660.92</v>
          </cell>
        </row>
        <row r="167">
          <cell r="D167">
            <v>1504.52</v>
          </cell>
        </row>
        <row r="168">
          <cell r="D168">
            <v>12321.519999999999</v>
          </cell>
        </row>
        <row r="169">
          <cell r="D169">
            <v>25152.28</v>
          </cell>
        </row>
        <row r="170">
          <cell r="D170">
            <v>37514.399999999994</v>
          </cell>
        </row>
        <row r="171">
          <cell r="D171">
            <v>79415.92</v>
          </cell>
        </row>
        <row r="172">
          <cell r="D172">
            <v>124474.95999999999</v>
          </cell>
        </row>
        <row r="248">
          <cell r="D248">
            <v>120078.56</v>
          </cell>
        </row>
        <row r="396">
          <cell r="D396">
            <v>4000</v>
          </cell>
        </row>
        <row r="481">
          <cell r="D481">
            <v>6704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cre PIR 2008"/>
    </sheetNames>
    <sheetDataSet>
      <sheetData sheetId="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INSUMOS"/>
      <sheetName val="XComponentes"/>
      <sheetName val="XActividades"/>
      <sheetName val="AIU Nuevo"/>
      <sheetName val="ANALISIS DE AIU"/>
      <sheetName val="Cuadro Resumen"/>
      <sheetName val="Resumen m2"/>
      <sheetName val="DOTACIÓN"/>
      <sheetName val="Datos entrada"/>
      <sheetName val="Salarios"/>
      <sheetName val="Cuadrillas"/>
      <sheetName val="Trans"/>
      <sheetName val="Equ"/>
      <sheetName val="Mat"/>
      <sheetName val="Hoja Base"/>
      <sheetName val="Mort 1-3"/>
      <sheetName val="Mort 1-3 Imper"/>
      <sheetName val="Mort 1-4"/>
      <sheetName val="Mort 1-4 Imper"/>
      <sheetName val="Mort 1-5"/>
      <sheetName val="Mort 1-7"/>
      <sheetName val="Concr 1,500"/>
      <sheetName val="Concr 2,000"/>
      <sheetName val="Concr 2,500"/>
      <sheetName val="Concr 3,000"/>
      <sheetName val="Concr 3,500"/>
      <sheetName val="Concr 4,000 "/>
      <sheetName val=" Acero 60000 Refuerzo "/>
      <sheetName val=" Malla Electrosoldada "/>
      <sheetName val="P Eléctrico"/>
      <sheetName val="P Agua Fria"/>
      <sheetName val="P Sanitario"/>
      <sheetName val="Granito pulido "/>
      <sheetName val="Marcos puerta"/>
      <sheetName val="Marcos ventana"/>
      <sheetName val="1,1,1 Campamt"/>
      <sheetName val="1,1,2 Alquiler Campameto"/>
      <sheetName val="1,1,3 Limpieza"/>
      <sheetName val="1,1,4 Localización y replanteo"/>
      <sheetName val="1,1,6 Cerramiento Lona"/>
      <sheetName val="1,1,7 Locali Manual"/>
      <sheetName val="1,2,1 Provicional agua"/>
      <sheetName val="1,2,2 Provicional luz"/>
      <sheetName val="1,3,1 Desmonte cubierta"/>
      <sheetName val="1,3,2 Demoliciòn muro"/>
      <sheetName val="1,3,3  Dm enchape"/>
      <sheetName val="1,3,4 Dm cimiento"/>
      <sheetName val="1,3,5 Dm Vig-colum"/>
      <sheetName val="1,3,6 Demolicion placa"/>
      <sheetName val="1,3,7  Dm Aparatos"/>
      <sheetName val="1,4,2 Traslado postes"/>
      <sheetName val="1,4,3 Arb 5"/>
      <sheetName val="1,4,4 Arb 10"/>
      <sheetName val="1,4,5 Arb 15"/>
      <sheetName val="1,4,6 Arb 20"/>
      <sheetName val="1,4,7 Arb +20"/>
      <sheetName val="1,4,8 Traslado Arb"/>
      <sheetName val="2,1,1 Exc Mec"/>
      <sheetName val="2,1,2 Exc Man"/>
      <sheetName val="2,1,3 Exc M Sub base"/>
      <sheetName val="2,1,5 Relleno M Común"/>
      <sheetName val="2,1,6  Rellenos M Selec"/>
      <sheetName val="2,1,7  Sub base Recebo "/>
      <sheetName val="2,1,8 Geotextil NT"/>
      <sheetName val="2,1,9 Geotextil Tejido"/>
      <sheetName val="2,1,10 Relleno Recebo"/>
      <sheetName val="2,2,1 Concr pobre"/>
      <sheetName val="2,2,2 Concr Ciclopeo"/>
      <sheetName val="2,2,3 Muros de contencion"/>
      <sheetName val="2,2,4 Concreto Zapatas"/>
      <sheetName val="2,2,5 Vigas de cimentación"/>
      <sheetName val="2,2,6,1 Pilotes 0,30"/>
      <sheetName val="2,2,6,2 Pilotes 0,40"/>
      <sheetName val="2,2,6,3 Pilotes 0,60"/>
      <sheetName val="2,2,6,4 Pilotes 0,80"/>
      <sheetName val="2,2,6,5 Pilotes 0,90 "/>
      <sheetName val="2,2,7 Dados en concreto"/>
      <sheetName val="2,2,8 Placa Flotante 0,60"/>
      <sheetName val="2,2,9 Placas cont= 0,1"/>
      <sheetName val="2,2,10 Placas cont= 0,125"/>
      <sheetName val="2,2,11 Placas cont= 0,15"/>
      <sheetName val="2,3,1 Acero 37000 "/>
      <sheetName val="2,3,2 Acero 60000 Refuerzo"/>
      <sheetName val="2,3,3 Malla Electrosoldada"/>
      <sheetName val="2,4,1 Gaviones"/>
      <sheetName val="2,4,2 Cajon aislamiento vigas"/>
      <sheetName val="2,4,3 Icopor Aislante ciment. "/>
      <sheetName val="2,4,4 Pañete Taludes "/>
      <sheetName val="3,1,1 Novafort A.LL. 4&quot; 110mm "/>
      <sheetName val="3,1,2 Novafort A.LL.6&quot; 160mm  "/>
      <sheetName val="3,1,3 Novafort A.LL 8&quot;200 mm   "/>
      <sheetName val="3,1,4 Novafort 10&quot;A.LL. 255mm "/>
      <sheetName val="3,1,5 Novafort A.LL.12&quot; 315mm  "/>
      <sheetName val="3,1,6  Acc. Novafort. A.LL"/>
      <sheetName val="3,2,1 Novafort A.N. 4&quot; 110 "/>
      <sheetName val="3,2,2 Novafort A.N.6&quot; 160m "/>
      <sheetName val="3,2,3 Novafort A.N. 8&quot;200 mm"/>
      <sheetName val="3,2,4 Novafort 10&quot;A.N. 255 mm"/>
      <sheetName val="3,2,5 Novafort A.N.12&quot; 315mm"/>
      <sheetName val="3,2,6  Acc. Novafort. A.N."/>
      <sheetName val="3,3,1 Tuberia drenaje PVC 4&quot;"/>
      <sheetName val="3,3,2 Tuberia drenaje PVC 4&quot;"/>
      <sheetName val="3,3,3 Accesorio drenaje PVC 3&quot;"/>
      <sheetName val="3,3,4 Accesorio drenaje PVC 4&quot;"/>
      <sheetName val="3,3,5 Filtros Escorrentias"/>
      <sheetName val="3,4,1 Caja inspección 0,60 "/>
      <sheetName val="3,4,2 Caja inspección 0,80"/>
      <sheetName val="3,4,3 Caja inspección 1,00"/>
      <sheetName val="3,4,6 Carcamo"/>
      <sheetName val="3,4,7 Trampa de grasas"/>
      <sheetName val="3,4,8 Pozo Septico"/>
      <sheetName val="3,5,1 Exc Man "/>
      <sheetName val="3,5,2 Exc en recebo comp."/>
      <sheetName val="3,5,3  Relleno M seleccionado"/>
      <sheetName val="3,5,4 Relleno M Común "/>
      <sheetName val="3,5,5 Retiro sobrantes"/>
      <sheetName val="3,3,6 POZO INFILTRACIÓN"/>
      <sheetName val="3,4,4 Caja Distribuciòn 0,40  "/>
      <sheetName val="3,4,9 Caja discipadora"/>
      <sheetName val="3,6,2 Cabezal descarga"/>
      <sheetName val="4,1,1 Columnas"/>
      <sheetName val="4,1,2 Pantalla en concreto"/>
      <sheetName val="4,1,3 Muros"/>
      <sheetName val="4,2,1 Vigas aéreas"/>
      <sheetName val="4,2,2 Viga canal"/>
      <sheetName val="4,2,3  Vigas Prefabricadas"/>
      <sheetName val="4,3,1 Placa alig. Caseton 60"/>
      <sheetName val="4,3,2 Caseton 50 cm"/>
      <sheetName val="4,3,3 Caseton 45 cm"/>
      <sheetName val="4,3,4 Caseton 40 cm "/>
      <sheetName val="4,3,6 Placa maciza 0,20"/>
      <sheetName val="4,3,7 Placa maciza 0,125"/>
      <sheetName val="4,3,8 Placa maciza 0,10"/>
      <sheetName val="4,3,9 Placa maciza 0,15"/>
      <sheetName val="4,4,1 Escalera"/>
      <sheetName val="4,4,2 Rampas"/>
      <sheetName val="4,4,3 POZO CONCRETO 20 M3"/>
      <sheetName val="4,4,4 POZO CONCRETO"/>
      <sheetName val="4,4,5 Graderias en concreto"/>
      <sheetName val="4,5,1 Acero 37000  "/>
      <sheetName val="4,5,2 Acero 60000 est"/>
      <sheetName val="4,5,3 Malla Electrosoldada est"/>
      <sheetName val="4,6,1,1 Est Cubierta"/>
      <sheetName val="4,6,2,3 Cerrchas  Metàlica"/>
      <sheetName val="4,6,2,4 Perfil "/>
      <sheetName val="4,6,2,5 Templete"/>
      <sheetName val="5,1,1 Bloq Conc Estruc 0,12"/>
      <sheetName val="5,1,2 Bloque concreto divisorio"/>
      <sheetName val="5,1,3 Bloq tipo piedra"/>
      <sheetName val="5,1,5  Calados en Concreto"/>
      <sheetName val="5,1,6 Bloq Conc Estruc 014"/>
      <sheetName val="5,1,7 Bloq Conc Estruc 019"/>
      <sheetName val="5,2,1 Ladrillo común"/>
      <sheetName val="5,2,2 Ladrillo estructural"/>
      <sheetName val="5,2,3 Ladrillo común sobrecimie"/>
      <sheetName val="5,2,4 Ladrillo Prensado portant"/>
      <sheetName val="5,2,6 Muro en bloque No 4"/>
      <sheetName val="5,3,1 Enchape ladrillo arcilla"/>
      <sheetName val="5,3,3 Alfagias ladrillo arcilla"/>
      <sheetName val="5,3,4 Remate ladrillo arcilla"/>
      <sheetName val="5,4,1 Grouting-Concreto fluido"/>
      <sheetName val="5,4,2 Remates"/>
      <sheetName val="5,5,1 Anclajes Epoxicos"/>
      <sheetName val="5,5,2 Acero 37000 mamp"/>
      <sheetName val="5,5,3 Malla Electrosoldada "/>
      <sheetName val="5,5,4 Grafiles 6 mm"/>
      <sheetName val="5,6,1 Instalaciòn carpint. Meta"/>
      <sheetName val="6,1,1 Alfajias"/>
      <sheetName val="6,1,2 Dinteles"/>
      <sheetName val="6,1,3 Remates sobre mamposteria"/>
      <sheetName val="6.1.8 Pergolas"/>
      <sheetName val="6.1.9 Gargolas"/>
      <sheetName val="6,1,10 Gradas en Concreto"/>
      <sheetName val="6,1,11 PLAQUETAS"/>
      <sheetName val="6,1,15 Bordillos ducha y aseo"/>
      <sheetName val="6,1,17 Carcamo"/>
      <sheetName val="6,1,18 Cañuela Per"/>
      <sheetName val="6,2,1 Mesones en concreto"/>
      <sheetName val="6,2,2 Mesones lavamanos"/>
      <sheetName val="6,2,3 Mesones laboratorios"/>
      <sheetName val="6,2,5 Bancas Concreto"/>
      <sheetName val="6,2,8 Alfajias 2"/>
      <sheetName val="7,1,1,1 Acometida PVC-P 2&quot;"/>
      <sheetName val="7,1,1,2 Accesorio PVC-P 2&quot; "/>
      <sheetName val="7,1,1,5 Bajantes A.N.  PVC 3&quot;"/>
      <sheetName val="7,1,1,6 Bajantes A.N 4&quot;"/>
      <sheetName val="7,1,2,1 Tuberia H.G. 1&quot;"/>
      <sheetName val="7,1,2,2  Accesorio H.G. 1&quot; "/>
      <sheetName val="7,1,2,3 Flotador 1"/>
      <sheetName val="7,1,2,4 Tanque Plastico"/>
      <sheetName val="7,1,3,1 Tuberia H.G. 1&quot;cuarto "/>
      <sheetName val="7,1,3,2  Accesorio H.G.1&quot;cuarto"/>
      <sheetName val="7,1,3,3  Registro R. W. 1&quot;"/>
      <sheetName val="7,1,3,4  Cheque Helber 1&quot;"/>
      <sheetName val="7,1,3,7  Tanque Subterrraneo"/>
      <sheetName val="7,1,4,1 Tuberia H.G. 1 1.2&quot;"/>
      <sheetName val="7,1,4,2  Accesorio H.G.1 1.2&quot;"/>
      <sheetName val="7,1,4,3  Registro R. W. 1. 1.2&quot;"/>
      <sheetName val="7,1,4,4  Cheque  Helber 1 1.2&quot;"/>
      <sheetName val="7,1,5,1 Registro 1.2&quot;"/>
      <sheetName val="7,1,5,2 Registro 3 4"/>
      <sheetName val="7,1,5,3 Registro 1 "/>
      <sheetName val="7,1,5,4 Registro 114"/>
      <sheetName val="7,1,5,5 Registro 1 12"/>
      <sheetName val="7,1,5,6 Registro 2 "/>
      <sheetName val="7,1,5,8 Caja registro "/>
      <sheetName val="7,1,6,1 Acometida media"/>
      <sheetName val="7,1,6,2 Acometida 1PL"/>
      <sheetName val="7,1,6,3 Registro PD media"/>
      <sheetName val="7,1,6,4 Acometida 1 14"/>
      <sheetName val="7,1,6,5 Tuberia 1 12"/>
      <sheetName val="7,1,6,6 Acometida 2"/>
      <sheetName val="7,1,6,7 Tubo UZ 2&quot;"/>
      <sheetName val="7,1,6,8 Acometida 1 12"/>
      <sheetName val="7,1,6,9 Tuberia UZ 3&quot;"/>
      <sheetName val="7,1,6,10 Accesorio UZ  2&quot;"/>
      <sheetName val="7,1,6,11 Accesorio UZ 3&quot;"/>
      <sheetName val="7,1,7,1 Tuberia H.G. 1.2&quot;"/>
      <sheetName val="7,1,7,2  Accesorio H.G.1.2&quot;"/>
      <sheetName val="7,1,7,3 Registro Corte 1.2&quot; "/>
      <sheetName val="7,1,7,4 Registro 1.2&quot;"/>
      <sheetName val="7,1,7,5 Caja para medidor"/>
      <sheetName val="7,1,8,1 P Agua Fria Lavamanos"/>
      <sheetName val="7,1,8,2 Punto  Agua Fria 1 1.2&quot;"/>
      <sheetName val="7,1,8,3 P Agua Fria Sanitarios"/>
      <sheetName val="7,1,8,4 P Agua Fria Orinales"/>
      <sheetName val="7,1,8,5 P Agua Fria pocetas lab"/>
      <sheetName val="7,1,8,6 P Agua Fria Ducha"/>
      <sheetName val="7,1,8,7 P Agua Fria Pocetas"/>
      <sheetName val="7,1,8,8 Llave  Manguera 1.2&quot;"/>
      <sheetName val="7,1,8,10  Tapòn H.G.1.2&quot;"/>
      <sheetName val="7,1,8,11  Tapòn P.V.C.1.2&quot; "/>
      <sheetName val="7,1,8,12  Camara aire H.G.1.2&quot;"/>
      <sheetName val="7,1,8,13  Camara aire P.V.C.P "/>
      <sheetName val="7,1,9,1 P Sanitario lavamanos"/>
      <sheetName val="7,1,9,3 P Sanitario Sanit"/>
      <sheetName val="7,1,9,4 P Sanitario Orinales"/>
      <sheetName val="7,1,9,5  P Sifòn PVC-S 4&quot;"/>
      <sheetName val="7,1,9,6  P Sifòn PVC-S 2&quot; "/>
      <sheetName val="7,1,9,7 P Sanitario Pocetas"/>
      <sheetName val="7,1,9,9 P Sanitario sifon"/>
      <sheetName val="7,1,10,1 Acomet sanit"/>
      <sheetName val="7,1,10,2 Pto 3&quot;"/>
      <sheetName val="7,1,10,2 Punto Vent 3&quot;"/>
      <sheetName val="7,1,10,3  Sanit 2"/>
      <sheetName val="6,1,19 Carcamo IDRD Tipo 5"/>
      <sheetName val="7,1,10,4 Sanit 3"/>
      <sheetName val="7,1,10,5 4pLG S"/>
      <sheetName val="7,1,11,1 Acomet lluvia"/>
      <sheetName val="7,1,11,2 Acomet lluvia 2"/>
      <sheetName val="7,1,11,3 3plg"/>
      <sheetName val="7,1,11,4&quot;"/>
      <sheetName val="7,1,11,5 Bajante PVC "/>
      <sheetName val="7,1,11,6 Accesorios PVC"/>
      <sheetName val="7,1,12,1 Instalaciòn Lavamanos"/>
      <sheetName val="7,1,12,2 Instalaciòn Sanitario "/>
      <sheetName val="7,1,12,8 Llave  Manguera 1.2 "/>
      <sheetName val="7,1,12,9 Acoflex lav.sant."/>
      <sheetName val="7,1,14 Lavado Tanque"/>
      <sheetName val="7,1,15 Desinfecciòn tanque"/>
      <sheetName val="7,1,16,2 Bomba"/>
      <sheetName val="7,2,1,1 Punto de gas"/>
      <sheetName val="7,2,1,2 Preinstalación gas"/>
      <sheetName val="7,2,1,3 Tuberia  tipo L 1.2&quot;"/>
      <sheetName val="7,2,1,4 Tuberia  tipo L 1&quot;"/>
      <sheetName val="7,2,1,5  Registro bola 1&quot; "/>
      <sheetName val="7,2,1,7  Rejilla vent. plastica"/>
      <sheetName val="8,1,1"/>
      <sheetName val="8,1,2"/>
      <sheetName val="8,1,3"/>
      <sheetName val="8,1,4"/>
      <sheetName val="8,2,1"/>
      <sheetName val="8,2,2"/>
      <sheetName val="8,2,3"/>
      <sheetName val="8,2,4"/>
      <sheetName val="8,3,1"/>
      <sheetName val="8,3,2"/>
      <sheetName val="8,3,3"/>
      <sheetName val="8,4,1"/>
      <sheetName val="8,5,1"/>
      <sheetName val="8,5,2"/>
      <sheetName val="8,5,3"/>
      <sheetName val="8,5,4"/>
      <sheetName val="8,5,5"/>
      <sheetName val="8,16"/>
      <sheetName val="8,17"/>
      <sheetName val="8,18"/>
      <sheetName val="8,21"/>
      <sheetName val="8,22"/>
      <sheetName val="8,23"/>
      <sheetName val="8,24"/>
      <sheetName val="8,25"/>
      <sheetName val="8,26"/>
      <sheetName val="8,27"/>
      <sheetName val="8,28"/>
      <sheetName val="8,29"/>
      <sheetName val="8,30"/>
      <sheetName val="8,31"/>
      <sheetName val="8,32"/>
      <sheetName val="8,33"/>
      <sheetName val="8,34"/>
      <sheetName val="8,35"/>
      <sheetName val="8,36"/>
      <sheetName val="8,37"/>
      <sheetName val="8,38"/>
      <sheetName val="8,39"/>
      <sheetName val="8,40"/>
      <sheetName val="8,41"/>
      <sheetName val="8,42"/>
      <sheetName val="8,43"/>
      <sheetName val="8,44"/>
      <sheetName val="8,45"/>
      <sheetName val="8,46"/>
      <sheetName val="8,47"/>
      <sheetName val="8,48"/>
      <sheetName val="8,49"/>
      <sheetName val="8,50"/>
      <sheetName val="8,51"/>
      <sheetName val="8,52"/>
      <sheetName val="8,53"/>
      <sheetName val="8,54"/>
      <sheetName val="8,55"/>
      <sheetName val="8,56"/>
      <sheetName val="8,57"/>
      <sheetName val="8,58"/>
      <sheetName val="8,59"/>
      <sheetName val="8,60"/>
      <sheetName val="8,61"/>
      <sheetName val="8,62"/>
      <sheetName val="8,63"/>
      <sheetName val="8,64"/>
      <sheetName val="8,65"/>
      <sheetName val="8,66"/>
      <sheetName val="8,67"/>
      <sheetName val="8,68"/>
      <sheetName val="8,69"/>
      <sheetName val="8,70"/>
      <sheetName val="8,71"/>
      <sheetName val="8,72"/>
      <sheetName val="8,73"/>
      <sheetName val="8,74"/>
      <sheetName val="8,75"/>
      <sheetName val="8,76"/>
      <sheetName val="8,77"/>
      <sheetName val="8,78"/>
      <sheetName val="8,79"/>
      <sheetName val="8,80"/>
      <sheetName val="8,81"/>
      <sheetName val="8,82"/>
      <sheetName val="8,83"/>
      <sheetName val="8,84"/>
      <sheetName val="8,85"/>
      <sheetName val="8,86"/>
      <sheetName val="8,87"/>
      <sheetName val="8,88"/>
      <sheetName val="8,89"/>
      <sheetName val="8,90"/>
      <sheetName val="8,91"/>
      <sheetName val="8,92"/>
      <sheetName val="8,93"/>
      <sheetName val="8,94"/>
      <sheetName val="9,1,1 Pañete impermeabilizado"/>
      <sheetName val="9,1,2 Pañete muros interiores"/>
      <sheetName val="9,1,3 Pañete Exteriores"/>
      <sheetName val="9,2,1 Pañete bajo placa"/>
      <sheetName val="10,1,1 base mueble concreto"/>
      <sheetName val="10,1,3 Alistado pisos"/>
      <sheetName val="10,1,4 Mortero afinado"/>
      <sheetName val="10,1,6 Acabado Escobeado"/>
      <sheetName val="10,2,1,3 Ceramica 0,20 x 0,20 "/>
      <sheetName val="10,2,2,3 Piso tablòn ges 0,30 "/>
      <sheetName val="10,2,4,1 Baldosin granito"/>
      <sheetName val="10,2,4,3 gravilla m2"/>
      <sheetName val="10,3,1,1 Tablòn cuarto 26"/>
      <sheetName val="10,3,2,1 Guardaescoba"/>
      <sheetName val="10,3,2,3 Media Caña"/>
      <sheetName val="10,3,2,5 Gravilla "/>
      <sheetName val="10,3,2,6 Granito"/>
      <sheetName val="10,4,2 Escalera en Granito"/>
      <sheetName val="10,5,3 Cenefas Gravilla "/>
      <sheetName val="11,1,1 Afinado Mortero"/>
      <sheetName val="11,1,2 Media Caña"/>
      <sheetName val="11,1,3 Afinado Viga canales"/>
      <sheetName val="11,1,4 foil aluminio"/>
      <sheetName val="11,2,2,1 Caballete"/>
      <sheetName val="11,2,2,2 remate"/>
      <sheetName val="11,2,3,1 Domo acrílico"/>
      <sheetName val="11,2,3,2 Acrilico transparente"/>
      <sheetName val="11,2,3,3 Teja trapezoidal Plast"/>
      <sheetName val="11,2,4,1  teja acero"/>
      <sheetName val="11,2,4,2 Tejaluz"/>
      <sheetName val="11,2,5,1 Teja Barro"/>
      <sheetName val="11,2,5,2 Limahoyas"/>
      <sheetName val="11,3,1 Canal Lámina"/>
      <sheetName val="11,3,2 Flashing"/>
      <sheetName val="11,3,3 Tragante 5x3"/>
      <sheetName val="11,3,4 Tragante 6x4"/>
      <sheetName val="11,3,5 Canal PVC"/>
      <sheetName val="12,1,1 Ventanas aluminio "/>
      <sheetName val="12,1,2 Ventanas aluminio reja"/>
      <sheetName val="12,1,3 Puerta aluminio sencillo"/>
      <sheetName val="12,1,4 Puert Alum dob reja"/>
      <sheetName val="12,1,5 Puerta aluminio doble"/>
      <sheetName val="12,1,6 Puert baños"/>
      <sheetName val="12,1,7 PERGOLAS ALUM"/>
      <sheetName val="12,1,8 Puertas discapacitados"/>
      <sheetName val="12,1,9 BARANDA EN ALUMINIO"/>
      <sheetName val="12,2,1,1 Marcos puerta"/>
      <sheetName val="12,2,1,2 Puerta Sencilla"/>
      <sheetName val="12,2,1,3 Ventana"/>
      <sheetName val="12,2,1,5 Puertas Emtamborada"/>
      <sheetName val="12,2,2,1 Pasamanos "/>
      <sheetName val="12,2,2,2 Pasamanos"/>
      <sheetName val="12,2,2,3 Baranda Malla"/>
      <sheetName val=" 12,2,2,4 Cerramiento acrílilco"/>
      <sheetName val="12,2,3,1 Rejas en varilla cuadr"/>
      <sheetName val="12,2,3,2 Rejas ventana"/>
      <sheetName val="12,2,3,3 Rejas Puerta baño"/>
      <sheetName val="12,2,3,4 Reja Ventilación"/>
      <sheetName val="12,2,4,1 CORTASOL"/>
      <sheetName val="12,2,4,4 Ventana Malla"/>
      <sheetName val="13,1,2"/>
      <sheetName val="13,1,5"/>
      <sheetName val="13,1,6"/>
      <sheetName val="13,4,1"/>
      <sheetName val=" 12,2,2,5 Baranda M80"/>
      <sheetName val="14,1,1 Ceramica 20 "/>
      <sheetName val="15,1,3 Lampara Fluorecente 2x32"/>
      <sheetName val="16,1,3 Sanitarios tanque"/>
      <sheetName val="16,1,4 Orinal "/>
      <sheetName val="16,1,5 Lavamanos Sobreponer"/>
      <sheetName val="16,1,7 Lavamanos de colgar"/>
      <sheetName val="16,1,8 Sanit Disc"/>
      <sheetName val="16,1,9 Duchas"/>
      <sheetName val="16,1,11 POCETA"/>
      <sheetName val="16,2,1 Pocetas Aseo"/>
      <sheetName val="16,2,5 Llave Terminal"/>
      <sheetName val="16,2,6 Incrustaciones"/>
      <sheetName val="16,2,7 Barras disc"/>
      <sheetName val="17,2,1 Puerta Vidrio"/>
      <sheetName val="17,2,2 Puerta PVC Baterias"/>
      <sheetName val="17,2,3 Divisiones 0,06"/>
      <sheetName val="17,2,4 Divisiones baños "/>
      <sheetName val="18,1,1 pintura koraza"/>
      <sheetName val="18,1,2 pintura plastica"/>
      <sheetName val="18,1,3 Vinilo con estuco"/>
      <sheetName val="18,1,4 Vinilo sin estuco "/>
      <sheetName val="18,1,5 Vinilo Cielos "/>
      <sheetName val="19,1,1 Cerraduras"/>
      <sheetName val="19,4,1 Espejo"/>
      <sheetName val="19,4,2 Vidrio Crudo"/>
      <sheetName val="20,1,2 Exc Man"/>
      <sheetName val="20,1,5 Subbase recebo"/>
      <sheetName val="20,2,1 Andenes"/>
      <sheetName val="20,2,2 Sardinel"/>
      <sheetName val="20,2,3"/>
      <sheetName val="20,2,4 Banca"/>
      <sheetName val="20,2,5 Adoquin"/>
      <sheetName val="20,3,1 Solado esp= 0,05"/>
      <sheetName val="20,3,2 Concreto Ciclopeo "/>
      <sheetName val="20,3,3 Vigas de Amarre"/>
      <sheetName val="20,3,5  Cerramiento Malla Esla"/>
      <sheetName val="20,3,6  Muros de contencion "/>
      <sheetName val="20,4,1 Mov Tierras"/>
      <sheetName val="20,2,13 Escalinatas"/>
      <sheetName val="20,2,6 Adoquin Arcilla"/>
      <sheetName val="20,2,7 Loseta A-50"/>
      <sheetName val="20,4,2 Pradización"/>
      <sheetName val="20.2.10 Bordillo A-80"/>
      <sheetName val="20,4,4 Arborización"/>
      <sheetName val="20,5,1 Gaviones en piedra"/>
      <sheetName val="20,5,2 PERGOLA  METALICA"/>
      <sheetName val="20,5,3  Acero 37000  Ext."/>
      <sheetName val="20,5,4 Acero 60000 psi"/>
      <sheetName val="20,5,5 Malla Electrosoldada  "/>
      <sheetName val="21,1,1 Lavada ladrillo "/>
      <sheetName val="21,1,3 Aseo"/>
      <sheetName val="21,1,4 Retiro Escombros"/>
      <sheetName val="Pasamanos "/>
      <sheetName val="Hoja1"/>
      <sheetName val="Hoja31"/>
      <sheetName val="Hoja3"/>
    </sheetNames>
    <sheetDataSet>
      <sheetData sheetId="0">
        <row r="10">
          <cell r="A10">
            <v>1</v>
          </cell>
        </row>
      </sheetData>
      <sheetData sheetId="1"/>
      <sheetData sheetId="2"/>
      <sheetData sheetId="3"/>
      <sheetData sheetId="4"/>
      <sheetData sheetId="5"/>
      <sheetData sheetId="6"/>
      <sheetData sheetId="7"/>
      <sheetData sheetId="8"/>
      <sheetData sheetId="9"/>
      <sheetData sheetId="10">
        <row r="8">
          <cell r="D8" t="str">
            <v>P. ALBAÑILERIA</v>
          </cell>
        </row>
      </sheetData>
      <sheetData sheetId="11">
        <row r="11">
          <cell r="A11" t="str">
            <v xml:space="preserve"> CUADRILLAS</v>
          </cell>
        </row>
      </sheetData>
      <sheetData sheetId="12">
        <row r="12">
          <cell r="A12" t="str">
            <v>COSTOS DE TRANSPORTE</v>
          </cell>
        </row>
      </sheetData>
      <sheetData sheetId="13">
        <row r="15">
          <cell r="A15" t="str">
            <v>Cargador tipo Cat - 904</v>
          </cell>
        </row>
      </sheetData>
      <sheetData sheetId="14">
        <row r="11">
          <cell r="A11" t="str">
            <v>A.C.P.M.</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I19">
            <v>31084.2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RECIOS"/>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Ítem"/>
      <sheetName val="Densidades"/>
      <sheetName val="Materiales"/>
      <sheetName val="Equipo"/>
      <sheetName val="Otros"/>
      <sheetName val="Fuentes materiale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P-ANT"/>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 comprada"/>
      <sheetName val="450.3"/>
      <sheetName val="450.3 COMPRADA"/>
      <sheetName val="450.4"/>
      <sheetName val="450.5"/>
      <sheetName val="450.6"/>
      <sheetName val="450.7"/>
      <sheetName val="450.8"/>
      <sheetName val="450.9"/>
      <sheetName val="451.1"/>
      <sheetName val="451.1 COMPRADA"/>
      <sheetName val="451.2"/>
      <sheetName val="451.2 COMPRADA"/>
      <sheetName val="451.3"/>
      <sheetName val="451.3 COMPRADA "/>
      <sheetName val="451.4"/>
      <sheetName val="452.1"/>
      <sheetName val="452.1 COMPRADA"/>
      <sheetName val="452.2"/>
      <sheetName val="452.2 COMPRADA "/>
      <sheetName val="452.3"/>
      <sheetName val="452.3 COMPRADA"/>
      <sheetName val="452.4"/>
      <sheetName val="452.4 COMPRADA"/>
      <sheetName val="453.1"/>
      <sheetName val="460.1"/>
      <sheetName val="461.1"/>
      <sheetName val="461.2"/>
      <sheetName val="462.1"/>
      <sheetName val="462.2"/>
      <sheetName val="464.1"/>
      <sheetName val="464.2"/>
      <sheetName val="464.3"/>
      <sheetName val="464.4"/>
      <sheetName val="465.1"/>
      <sheetName val="466.1"/>
      <sheetName val="466.2"/>
      <sheetName val="500.1"/>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1 premez"/>
      <sheetName val="630.2"/>
      <sheetName val="630.2 premez"/>
      <sheetName val="630.3"/>
      <sheetName val="630.3 premez"/>
      <sheetName val="630.4"/>
      <sheetName val="630.4 premez"/>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sheetName val="650.4"/>
      <sheetName val="660.1"/>
      <sheetName val="660.2"/>
      <sheetName val="660.3"/>
      <sheetName val="661.1.1"/>
      <sheetName val="661.1.2"/>
      <sheetName val="661.1P"/>
      <sheetName val="662.1"/>
      <sheetName val="662.2"/>
      <sheetName val="670.1"/>
      <sheetName val="670.2"/>
      <sheetName val="671.1"/>
      <sheetName val="671.2"/>
      <sheetName val="671P"/>
      <sheetName val="672.1"/>
      <sheetName val="673.1"/>
      <sheetName val="673.2"/>
      <sheetName val="673.2P"/>
      <sheetName val="673.3"/>
      <sheetName val="674.1"/>
      <sheetName val="674.2"/>
      <sheetName val="680.1"/>
      <sheetName val="680.2"/>
      <sheetName val="680.3"/>
      <sheetName val="681.1"/>
      <sheetName val="682.1"/>
      <sheetName val="690.1"/>
      <sheetName val="700.1"/>
      <sheetName val="700.2"/>
      <sheetName val="700.3"/>
      <sheetName val="700.4"/>
      <sheetName val="701.1"/>
      <sheetName val="710.1"/>
      <sheetName val="710.2"/>
      <sheetName val="710.3"/>
      <sheetName val="710.4"/>
      <sheetName val="710.5"/>
      <sheetName val="720.1"/>
      <sheetName val="730.1"/>
      <sheetName val="730.2"/>
      <sheetName val="730.3"/>
      <sheetName val="731.1"/>
      <sheetName val="740.1"/>
      <sheetName val="741.1P1"/>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P1"/>
      <sheetName val="811.1P2"/>
      <sheetName val="811.1P3"/>
      <sheetName val="811.1P4"/>
      <sheetName val="811.1P5"/>
      <sheetName val="811.1P6"/>
      <sheetName val="811.1P7"/>
      <sheetName val="811.1P8"/>
      <sheetName val="811.1P9"/>
      <sheetName val="811.1P10"/>
      <sheetName val="811.1P11"/>
      <sheetName val="811.1P12"/>
      <sheetName val="811.1P13"/>
      <sheetName val="811.1P14"/>
      <sheetName val="812.1"/>
      <sheetName val="900.1"/>
      <sheetName val="900.2P"/>
      <sheetName val="900.3"/>
      <sheetName val="concr C. A en obra"/>
      <sheetName val="concr C. B en obra"/>
      <sheetName val="SUB ANALISIS"/>
      <sheetName val="concr C. C en obra"/>
      <sheetName val="concr C. D en obra"/>
      <sheetName val="concr C. E en obra"/>
      <sheetName val="concr C. F en obra"/>
      <sheetName val="mortero 1.3"/>
      <sheetName val="mortero 1.4"/>
      <sheetName val="VALOR TOTAL PROYECTO"/>
    </sheetNames>
    <sheetDataSet>
      <sheetData sheetId="0" refreshError="1"/>
      <sheetData sheetId="1" refreshError="1"/>
      <sheetData sheetId="2" refreshError="1"/>
      <sheetData sheetId="3" refreshError="1"/>
      <sheetData sheetId="4" refreshError="1"/>
      <sheetData sheetId="5" refreshError="1">
        <row r="5">
          <cell r="D5">
            <v>1.8499999999999999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5"/>
      <sheetName val="Hoja6"/>
      <sheetName val="Hoja8"/>
      <sheetName val="Hoja9"/>
      <sheetName val="INFORME  - EJECUCIÓn"/>
      <sheetName val="CRON DE ACT AMPLIADO"/>
      <sheetName val="PROYECTOS A ACTUALIZAR"/>
      <sheetName val="CRON DE ACTUALI DETALLADO"/>
      <sheetName val="PROYECTOS VIEJOS"/>
      <sheetName val="PROGRAMACIÓN"/>
      <sheetName val="TABLA DINAMICA"/>
      <sheetName val="PRESUPUESTO POR INDICADOR"/>
      <sheetName val="Hoja4"/>
      <sheetName val="PRESUPUESTO POR DEPENDENCIA"/>
      <sheetName val="INFORME BANCO DE PROYECTOS"/>
      <sheetName val="Hoja12"/>
      <sheetName val="NUEVOS  - ANTIGUOS"/>
      <sheetName val="Hoja11"/>
      <sheetName val="PRESUPUESTO POR DEPENDENCIA (2)"/>
      <sheetName val="Hoja7"/>
      <sheetName val="Hoja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E2" t="str">
            <v>Diseño, Construcción e Implementación de la Política Pública del Sector del Deporte, la Recreación, la Actividad Física y la Educación Física en Antioquia</v>
          </cell>
        </row>
        <row r="3">
          <cell r="E3" t="str">
            <v>Apoyo y participación de los deportistas antioqueños en Eventos deportivos de Carácter Nacional e Internacional Departamento de Antioquia</v>
          </cell>
        </row>
        <row r="4">
          <cell r="E4" t="str">
            <v>Apoyo para descentralización de las ligas deportivas en el departamentos de Antioquia</v>
          </cell>
        </row>
        <row r="5">
          <cell r="E5" t="str">
            <v>Implementación y Fortalecimiento de Centros de Desarrollo Deportivo Subregional en el Departamento de Antioquia</v>
          </cell>
        </row>
        <row r="6">
          <cell r="E6" t="str">
            <v xml:space="preserve">Apoyo técnico, científico y social para los deportistas y equipos convencionales y paralímpicos del departamento de Antioquia </v>
          </cell>
        </row>
        <row r="7">
          <cell r="E7" t="str">
            <v>Fortalecimiento de los organismos deportivos, recreativos, de educación física y actividad física del departamento de Antioquia</v>
          </cell>
        </row>
        <row r="8">
          <cell r="E8" t="str">
            <v xml:space="preserve">Fortalecimiento de los Centros de Enriquecimiento, Iniciación y Formación Deportiva en los municipios del Departamento de Antioquia. </v>
          </cell>
        </row>
        <row r="9">
          <cell r="E9" t="str">
            <v>Fortalecimiento de deporte la recreación, la actividad física y la educación en el sector escolar en el Departamento de Antioquia</v>
          </cell>
        </row>
        <row r="10">
          <cell r="E10" t="str">
            <v>Implementación Sistema departamental virtual de capacitación del sector del deporte, la recreación y la actividad física en Antioquia</v>
          </cell>
        </row>
        <row r="11">
          <cell r="E11" t="str">
            <v>Capacitación del sector del deporte, la recreación, la actividad física y la educación física en Antioquia.</v>
          </cell>
        </row>
        <row r="12">
          <cell r="E12" t="str">
            <v xml:space="preserve">Apoyo y realización de los juegos deportivos municipales, subregionales, departamentales y fronterizos para el encuentro y la convivencia en el Departamento de Antioquia. </v>
          </cell>
        </row>
        <row r="13">
          <cell r="E13" t="str">
            <v>Implementación de Acciones para la Apropiación de escenarios deportivos y recreativos en el departamento de Antioquia</v>
          </cell>
        </row>
        <row r="14">
          <cell r="E14" t="str">
            <v>Construcción, mantenimiento, adecuación y dotación de escenarios deportivos y recreativos en los municipios del Departamento de Antioquia</v>
          </cell>
        </row>
        <row r="15">
          <cell r="E15" t="str">
            <v>Fortalecimiento y Promoción de  estilos de vida saludables mediante la practica de la actividad física en los municipios del departamento de Antioquia</v>
          </cell>
        </row>
        <row r="16">
          <cell r="E16" t="str">
            <v xml:space="preserve">Fomento y apoyo del deporte y la recreación para la inclusión y la Interculturalidad en los municipios del departamento de Antioquia. </v>
          </cell>
        </row>
        <row r="17">
          <cell r="E17" t="str">
            <v xml:space="preserve">Diseño e implementación de Sistemas de información ERP, Misional y de Gestión Documental en INDEPORTES Antioquia. </v>
          </cell>
        </row>
        <row r="18">
          <cell r="E18" t="str">
            <v xml:space="preserve">Fortalecimiento del Sistema de Gestión de Calidad de INDEPORTES Antioquia. </v>
          </cell>
        </row>
        <row r="19">
          <cell r="E19" t="str">
            <v xml:space="preserve">Diseño e Implementación del Centro de Investigación en Indeportes Antioquia. </v>
          </cell>
        </row>
      </sheetData>
      <sheetData sheetId="2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 PROYECTOS VIEJOS"/>
      <sheetName val="RECURSOS DISPONIBLES INFRAESTRU"/>
      <sheetName val="Hoja2"/>
      <sheetName val="Hoja1"/>
      <sheetName val="PRESUPUESTO DEPEN - JUNIO 26 VI"/>
      <sheetName val="TD PROYECTOS NUEVOS"/>
      <sheetName val="Hoja4"/>
      <sheetName val="PRESUPUESTO DEPEN - JUNIO 2 NU"/>
      <sheetName val="PROYECTOS 2012 - 2015"/>
      <sheetName val="Hoja3"/>
      <sheetName val="Hoja6"/>
      <sheetName val="TD PROYECTOS NUEVOS (2)"/>
      <sheetName val="Hoja8"/>
    </sheetNames>
    <sheetDataSet>
      <sheetData sheetId="0"/>
      <sheetData sheetId="1"/>
      <sheetData sheetId="2"/>
      <sheetData sheetId="3"/>
      <sheetData sheetId="4"/>
      <sheetData sheetId="5"/>
      <sheetData sheetId="6"/>
      <sheetData sheetId="7"/>
      <sheetData sheetId="8">
        <row r="2">
          <cell r="E2" t="str">
            <v>Diseño, Construcción e Implementación de la Política Pública del Sector del Deporte, la Recreación, la Actividad Física y la Educación Física en Antioquia</v>
          </cell>
        </row>
        <row r="3">
          <cell r="E3" t="str">
            <v>Apoyo y participación de los deportistas antioqueños en Eventos deportivos de Carácter Nacional e Internacional Departamento de Antioquia</v>
          </cell>
        </row>
        <row r="4">
          <cell r="E4" t="str">
            <v>Apoyo para descentralización de las ligas deportivas en el departamentos de Antioquia</v>
          </cell>
        </row>
        <row r="5">
          <cell r="E5" t="str">
            <v>Implementación y Fortalecimiento de Centros de Desarrollo Deportivo Subregional en el Departamento de Antioquia</v>
          </cell>
        </row>
        <row r="6">
          <cell r="E6" t="str">
            <v xml:space="preserve">Apoyo técnico, científico y social para los deportistas y equipos convencionales y paralímpicos del departamento de Antioquia </v>
          </cell>
        </row>
        <row r="7">
          <cell r="E7" t="str">
            <v>Fortalecimiento de los organismos deportivos, recreativos, de educación física y actividad física del departamento de Antioquia</v>
          </cell>
        </row>
        <row r="8">
          <cell r="E8" t="str">
            <v xml:space="preserve">Fortalecimiento de los Centros de Enriquecimiento, Iniciación y Formación Deportiva en los municipios del Departamento de Antioquia. </v>
          </cell>
        </row>
        <row r="9">
          <cell r="E9" t="str">
            <v>Fortalecimiento de deporte la recreación, la actividad física y la educación en el sector escolar en el Departamento de Antioquia</v>
          </cell>
        </row>
        <row r="10">
          <cell r="E10" t="str">
            <v>Implementación Sistema departamental virtual de capacitación del sector del deporte, la recreación y la actividad física en Antioquia</v>
          </cell>
        </row>
        <row r="11">
          <cell r="E11" t="str">
            <v>Capacitación del sector del deporte, la recreación, la actividad física y la educación física en Antioquia.</v>
          </cell>
        </row>
        <row r="12">
          <cell r="E12" t="str">
            <v xml:space="preserve">Apoyo y realización de los juegos deportivos municipales, subregionales, departamentales y fronterizos para el encuentro y la convivencia en el Departamento de Antioquia. </v>
          </cell>
        </row>
        <row r="13">
          <cell r="E13" t="str">
            <v>Implementación de Acciones para la Apropiación de escenarios deportivos y recreativos en el departamento de Antioquia</v>
          </cell>
        </row>
        <row r="14">
          <cell r="E14" t="str">
            <v>Construcción, mantenimiento, adecuación y dotación de escenarios deportivos y recreativos en los municipios del Departamento de Antioquia</v>
          </cell>
        </row>
        <row r="15">
          <cell r="E15" t="str">
            <v>Fortalecimiento y Promoción de  estilos de vida saludables mediante la practica de la actividad física en los municipios del departamento de Antioquia</v>
          </cell>
        </row>
        <row r="16">
          <cell r="E16" t="str">
            <v xml:space="preserve">Fomento y apoyo del deporte y la recreación para la inclusión y la Interculturalidad en los municipios del departamento de Antioquia. </v>
          </cell>
        </row>
        <row r="17">
          <cell r="E17" t="str">
            <v xml:space="preserve">Diseño e implementación de Sistemas de información ERP, Misional y de Gestión Documental en INDEPORTES Antioquia. </v>
          </cell>
        </row>
        <row r="18">
          <cell r="E18" t="str">
            <v xml:space="preserve">Fortalecimiento del Sistema de Gestión de Calidad de INDEPORTES Antioquia. </v>
          </cell>
        </row>
        <row r="19">
          <cell r="E19" t="str">
            <v xml:space="preserve">Diseño e Implementación del Centro de Investigación en Indeportes Antioquia. </v>
          </cell>
        </row>
      </sheetData>
      <sheetData sheetId="9"/>
      <sheetData sheetId="10"/>
      <sheetData sheetId="11"/>
      <sheetData sheetId="1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a%20%20aaInformaci%C3%B3n"/>
      <sheetName val="aCCIDENTES DE 1995 - 1996"/>
      <sheetName val="Informacio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RIÑO"/>
    </sheetNames>
    <sheetDataSet>
      <sheetData sheetId="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vc"/>
      <sheetName val="cyrb"/>
      <sheetName val="gapr"/>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sheetName val="PU"/>
      <sheetName val="01"/>
      <sheetName val="04"/>
      <sheetName val="08"/>
      <sheetName val="10"/>
      <sheetName val="11"/>
      <sheetName val="13"/>
      <sheetName val="14"/>
      <sheetName val="15"/>
      <sheetName val="17"/>
      <sheetName val="18"/>
      <sheetName val="19"/>
      <sheetName val="21"/>
      <sheetName val="25"/>
      <sheetName val="29"/>
      <sheetName val="20"/>
      <sheetName val="REC-COD,"/>
      <sheetName val="RECURSOS (ALFABETO)"/>
      <sheetName val="\50 Vivienda\RNC Carvajal\par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1" t="str">
            <v>CODIGO</v>
          </cell>
          <cell r="B1" t="str">
            <v>INSUMOS</v>
          </cell>
          <cell r="C1" t="str">
            <v>UND</v>
          </cell>
          <cell r="D1" t="str">
            <v>PRECIO</v>
          </cell>
        </row>
        <row r="2">
          <cell r="A2">
            <v>14</v>
          </cell>
          <cell r="B2" t="str">
            <v xml:space="preserve">PERFORACION D=1/2"                      </v>
          </cell>
          <cell r="C2" t="str">
            <v>GBL</v>
          </cell>
          <cell r="D2">
            <v>5278.5</v>
          </cell>
        </row>
        <row r="3">
          <cell r="A3">
            <v>17</v>
          </cell>
          <cell r="B3" t="str">
            <v xml:space="preserve">LAVAMANOS ROYAL   [COLGA]  735  GRIFERIA  71538     </v>
          </cell>
          <cell r="C3" t="str">
            <v>UND</v>
          </cell>
          <cell r="D3">
            <v>33064.800000000003</v>
          </cell>
        </row>
        <row r="4">
          <cell r="A4">
            <v>21</v>
          </cell>
          <cell r="B4" t="str">
            <v xml:space="preserve">TAPON MADERA CEDRO P/TORN.                        </v>
          </cell>
          <cell r="C4" t="str">
            <v>UND</v>
          </cell>
          <cell r="D4">
            <v>115</v>
          </cell>
        </row>
        <row r="5">
          <cell r="A5">
            <v>24</v>
          </cell>
          <cell r="B5" t="str">
            <v xml:space="preserve">BAJANTE PVC PAVCO     [3M]                                  </v>
          </cell>
          <cell r="C5" t="str">
            <v>ML</v>
          </cell>
          <cell r="D5">
            <v>14651</v>
          </cell>
        </row>
        <row r="6">
          <cell r="A6">
            <v>25</v>
          </cell>
          <cell r="B6" t="str">
            <v xml:space="preserve">BAJANTE PVC PAVCO  SOPORTE                         </v>
          </cell>
          <cell r="C6" t="str">
            <v>UND</v>
          </cell>
          <cell r="D6">
            <v>1322.5</v>
          </cell>
        </row>
        <row r="7">
          <cell r="A7">
            <v>29</v>
          </cell>
          <cell r="B7" t="str">
            <v xml:space="preserve">PERFORACION D=7/8"          </v>
          </cell>
          <cell r="C7" t="str">
            <v>GBL</v>
          </cell>
          <cell r="D7">
            <v>14940.8</v>
          </cell>
        </row>
        <row r="8">
          <cell r="A8">
            <v>34</v>
          </cell>
          <cell r="B8" t="str">
            <v xml:space="preserve">ESTUCO PLASTICO             A                              </v>
          </cell>
          <cell r="C8" t="str">
            <v>GL</v>
          </cell>
          <cell r="D8">
            <v>15306.5</v>
          </cell>
        </row>
        <row r="9">
          <cell r="A9">
            <v>36</v>
          </cell>
          <cell r="B9" t="str">
            <v xml:space="preserve">BARNIZ SINTETICO BRILLANTE  ALGRECO             </v>
          </cell>
          <cell r="C9" t="str">
            <v>GL</v>
          </cell>
          <cell r="D9">
            <v>28485.5</v>
          </cell>
        </row>
        <row r="10">
          <cell r="A10">
            <v>44</v>
          </cell>
          <cell r="B10" t="str">
            <v xml:space="preserve">PERFORACION D=3/4"          </v>
          </cell>
          <cell r="C10" t="str">
            <v>GBL</v>
          </cell>
          <cell r="D10">
            <v>10885.9</v>
          </cell>
        </row>
        <row r="11">
          <cell r="A11">
            <v>52</v>
          </cell>
          <cell r="B11" t="str">
            <v xml:space="preserve">ADAP.H PRS PVC  .1/2"       PAVCO                           </v>
          </cell>
          <cell r="C11" t="str">
            <v>UND</v>
          </cell>
          <cell r="D11">
            <v>384.1</v>
          </cell>
        </row>
        <row r="12">
          <cell r="A12">
            <v>68</v>
          </cell>
          <cell r="B12" t="str">
            <v xml:space="preserve">ADAP.M PRS PVC  .1/2        PAVCO                           </v>
          </cell>
          <cell r="C12" t="str">
            <v>UND</v>
          </cell>
          <cell r="D12">
            <v>339.25</v>
          </cell>
        </row>
        <row r="13">
          <cell r="A13">
            <v>69</v>
          </cell>
          <cell r="B13" t="str">
            <v xml:space="preserve">ADAP.M PRS PVC  .3/4        PAVCO                           </v>
          </cell>
          <cell r="C13" t="str">
            <v>UND</v>
          </cell>
          <cell r="D13">
            <v>616.4</v>
          </cell>
        </row>
        <row r="14">
          <cell r="A14">
            <v>70</v>
          </cell>
          <cell r="B14" t="str">
            <v xml:space="preserve">ADAP.M PRS PVC 1            PAVCO                           </v>
          </cell>
          <cell r="C14" t="str">
            <v>UND</v>
          </cell>
          <cell r="D14">
            <v>1289.1500000000001</v>
          </cell>
        </row>
        <row r="15">
          <cell r="A15">
            <v>72</v>
          </cell>
          <cell r="B15" t="str">
            <v xml:space="preserve">ADAP.M PRS PVC 1.1/2"       PAVCO                 </v>
          </cell>
          <cell r="C15" t="str">
            <v>UND</v>
          </cell>
          <cell r="D15">
            <v>3176.3</v>
          </cell>
        </row>
        <row r="16">
          <cell r="A16">
            <v>73</v>
          </cell>
          <cell r="B16" t="str">
            <v xml:space="preserve">ADAP.M PRS PVC 2            PAVCO                   </v>
          </cell>
          <cell r="C16" t="str">
            <v>UND</v>
          </cell>
          <cell r="D16">
            <v>4542.5</v>
          </cell>
        </row>
        <row r="17">
          <cell r="A17">
            <v>75</v>
          </cell>
          <cell r="B17" t="str">
            <v xml:space="preserve">ADAP.M PRS PVC 3            PAVCO                           </v>
          </cell>
          <cell r="C17" t="str">
            <v>UND</v>
          </cell>
          <cell r="D17">
            <v>17848</v>
          </cell>
        </row>
        <row r="18">
          <cell r="A18">
            <v>79</v>
          </cell>
          <cell r="B18" t="str">
            <v xml:space="preserve">TINTILLA MADERA             A                               </v>
          </cell>
          <cell r="C18" t="str">
            <v>GL</v>
          </cell>
          <cell r="D18">
            <v>36397.5</v>
          </cell>
        </row>
        <row r="19">
          <cell r="A19">
            <v>81</v>
          </cell>
          <cell r="B19" t="str">
            <v xml:space="preserve">REMOVEDOR PINTURA     A                                     </v>
          </cell>
          <cell r="C19" t="str">
            <v>GL</v>
          </cell>
          <cell r="D19">
            <v>47161.5</v>
          </cell>
        </row>
        <row r="20">
          <cell r="A20">
            <v>87</v>
          </cell>
          <cell r="B20" t="str">
            <v xml:space="preserve">ACEITE QUEMADO              </v>
          </cell>
          <cell r="C20" t="str">
            <v>GL</v>
          </cell>
          <cell r="D20">
            <v>733.7</v>
          </cell>
        </row>
        <row r="21">
          <cell r="A21">
            <v>88</v>
          </cell>
          <cell r="B21" t="str">
            <v xml:space="preserve">PERFORACION D=1"            </v>
          </cell>
          <cell r="C21" t="str">
            <v>GBL</v>
          </cell>
          <cell r="D21">
            <v>22682.6</v>
          </cell>
        </row>
        <row r="22">
          <cell r="A22">
            <v>91</v>
          </cell>
          <cell r="B22" t="str">
            <v xml:space="preserve">PERFORACION D=1.1/4"        </v>
          </cell>
          <cell r="C22" t="str">
            <v>GBL</v>
          </cell>
          <cell r="D22">
            <v>28939.75</v>
          </cell>
        </row>
        <row r="23">
          <cell r="A23">
            <v>93</v>
          </cell>
          <cell r="B23" t="str">
            <v>VALVULA REGISTRO GLOBO BRONCE  D=1.1/4"</v>
          </cell>
          <cell r="C23" t="str">
            <v>UND</v>
          </cell>
          <cell r="D23">
            <v>53360</v>
          </cell>
        </row>
        <row r="24">
          <cell r="A24">
            <v>95</v>
          </cell>
          <cell r="B24" t="str">
            <v xml:space="preserve">AGUARRAS </v>
          </cell>
          <cell r="C24" t="str">
            <v>GL</v>
          </cell>
          <cell r="D24">
            <v>2300</v>
          </cell>
        </row>
        <row r="25">
          <cell r="A25">
            <v>111</v>
          </cell>
          <cell r="B25" t="str">
            <v xml:space="preserve">ALAMBRE NEGRO  # 18   X                             </v>
          </cell>
          <cell r="C25" t="str">
            <v>KG</v>
          </cell>
          <cell r="D25">
            <v>2100</v>
          </cell>
        </row>
        <row r="26">
          <cell r="A26">
            <v>117</v>
          </cell>
          <cell r="B26" t="str">
            <v>TUBERIA PRESION PVC UM 6"   RDE/26</v>
          </cell>
          <cell r="C26" t="str">
            <v>ML</v>
          </cell>
          <cell r="D26">
            <v>68630</v>
          </cell>
        </row>
        <row r="27">
          <cell r="A27">
            <v>133</v>
          </cell>
          <cell r="B27" t="str">
            <v xml:space="preserve">ALAMBRE GALVANIZADO  # 14   36.4 MTS/KLS           </v>
          </cell>
          <cell r="C27" t="str">
            <v>KG</v>
          </cell>
          <cell r="D27">
            <v>2086.1</v>
          </cell>
        </row>
        <row r="28">
          <cell r="A28">
            <v>140</v>
          </cell>
          <cell r="B28" t="str">
            <v xml:space="preserve">ALAMBRE GALVANIZADO  #  6   X                               </v>
          </cell>
          <cell r="C28" t="str">
            <v>KG</v>
          </cell>
          <cell r="D28">
            <v>1866.45</v>
          </cell>
        </row>
        <row r="29">
          <cell r="A29">
            <v>149</v>
          </cell>
          <cell r="B29" t="str">
            <v xml:space="preserve">ALAMBRE GALVANIZADO  # 10   14 MTS/KLS         </v>
          </cell>
          <cell r="C29" t="str">
            <v>KG</v>
          </cell>
          <cell r="D29">
            <v>2829</v>
          </cell>
        </row>
        <row r="30">
          <cell r="A30">
            <v>159</v>
          </cell>
          <cell r="B30" t="str">
            <v xml:space="preserve">PERFIL AG C120mmX 60mm-1.9  CAL.14 L= 6MTS. ACESCO    </v>
          </cell>
          <cell r="C30" t="str">
            <v>UND</v>
          </cell>
          <cell r="D30">
            <v>62969.4</v>
          </cell>
        </row>
        <row r="31">
          <cell r="A31">
            <v>160</v>
          </cell>
          <cell r="B31" t="str">
            <v xml:space="preserve">PERFIL AG C120mmX 60mm-1.5  CAL.16 L= 6MTS. ACESCO   </v>
          </cell>
          <cell r="C31" t="str">
            <v>UND</v>
          </cell>
          <cell r="D31">
            <v>50846.1</v>
          </cell>
        </row>
        <row r="32">
          <cell r="A32">
            <v>178</v>
          </cell>
          <cell r="B32" t="str">
            <v>ANTICORROSIVO R 310         UN LITRO</v>
          </cell>
          <cell r="C32" t="str">
            <v>LT</v>
          </cell>
          <cell r="D32">
            <v>10603</v>
          </cell>
        </row>
        <row r="33">
          <cell r="A33">
            <v>179</v>
          </cell>
          <cell r="B33" t="str">
            <v xml:space="preserve">ANGULO  ,3/4   x  1/ 8      UNDX6 MTS.                      </v>
          </cell>
          <cell r="C33" t="str">
            <v>ML</v>
          </cell>
          <cell r="D33">
            <v>6785</v>
          </cell>
        </row>
        <row r="34">
          <cell r="A34">
            <v>180</v>
          </cell>
          <cell r="B34" t="str">
            <v xml:space="preserve">ANTISOL BLANCO  UNX20 KG.   CURADOR R:120002     </v>
          </cell>
          <cell r="C34" t="str">
            <v>KG</v>
          </cell>
          <cell r="D34">
            <v>5200</v>
          </cell>
        </row>
        <row r="35">
          <cell r="A35">
            <v>181</v>
          </cell>
          <cell r="B35" t="str">
            <v xml:space="preserve">ANTISOL ROJO                                                </v>
          </cell>
          <cell r="C35" t="str">
            <v>KG</v>
          </cell>
          <cell r="D35">
            <v>8475.5</v>
          </cell>
        </row>
        <row r="36">
          <cell r="A36">
            <v>188</v>
          </cell>
          <cell r="B36" t="str">
            <v>TUBERIA PVC SANITARIA  4"  NOVAFORT 100 MM</v>
          </cell>
          <cell r="C36" t="str">
            <v>ML</v>
          </cell>
          <cell r="D36">
            <v>17759.45</v>
          </cell>
        </row>
        <row r="37">
          <cell r="A37">
            <v>190</v>
          </cell>
          <cell r="B37" t="str">
            <v>TUBERIA PVC SANITARIA  8"  NOVAFORT 200MM</v>
          </cell>
          <cell r="C37" t="str">
            <v>ML</v>
          </cell>
          <cell r="D37">
            <v>37625.699999999997</v>
          </cell>
        </row>
        <row r="38">
          <cell r="A38">
            <v>191</v>
          </cell>
          <cell r="B38" t="str">
            <v xml:space="preserve">TUBERIA PVC SANITARIA 12" NOVAFORT 315MM </v>
          </cell>
          <cell r="C38" t="str">
            <v>ML</v>
          </cell>
          <cell r="D38">
            <v>78607.100000000006</v>
          </cell>
        </row>
        <row r="39">
          <cell r="A39">
            <v>192</v>
          </cell>
          <cell r="B39" t="str">
            <v>TUBERIA PVC SANITARIA  10" NOVAFORT 250MM</v>
          </cell>
          <cell r="C39" t="str">
            <v>ML</v>
          </cell>
          <cell r="D39">
            <v>55344.9</v>
          </cell>
        </row>
        <row r="40">
          <cell r="A40">
            <v>193</v>
          </cell>
          <cell r="B40" t="str">
            <v>TUBERIA PVC SANITARIA    6" NOVAFORT 160MM</v>
          </cell>
          <cell r="C40" t="str">
            <v>ML</v>
          </cell>
          <cell r="D40">
            <v>25270.1</v>
          </cell>
        </row>
        <row r="41">
          <cell r="A41">
            <v>203</v>
          </cell>
          <cell r="B41" t="str">
            <v xml:space="preserve">GEOTEXTIL NO TEJ. REF 1600                              </v>
          </cell>
          <cell r="C41" t="str">
            <v>M2</v>
          </cell>
          <cell r="D41">
            <v>1848.05</v>
          </cell>
        </row>
        <row r="42">
          <cell r="A42">
            <v>204</v>
          </cell>
          <cell r="B42" t="str">
            <v xml:space="preserve">GEOTEXTIL TEJIDO REF 2100                             </v>
          </cell>
          <cell r="C42" t="str">
            <v>M2</v>
          </cell>
          <cell r="D42">
            <v>2753.1</v>
          </cell>
        </row>
        <row r="43">
          <cell r="A43">
            <v>210</v>
          </cell>
          <cell r="B43" t="str">
            <v xml:space="preserve">ARENA FINA                                                        </v>
          </cell>
          <cell r="C43" t="str">
            <v>M3</v>
          </cell>
          <cell r="D43">
            <v>25000</v>
          </cell>
        </row>
        <row r="44">
          <cell r="A44">
            <v>214</v>
          </cell>
          <cell r="B44" t="str">
            <v>AGUA</v>
          </cell>
          <cell r="C44" t="str">
            <v>LT</v>
          </cell>
          <cell r="D44">
            <v>15</v>
          </cell>
        </row>
        <row r="45">
          <cell r="A45">
            <v>219</v>
          </cell>
          <cell r="B45" t="str">
            <v>ARENA MEDIANA</v>
          </cell>
          <cell r="C45" t="str">
            <v>M3</v>
          </cell>
          <cell r="D45">
            <v>25000</v>
          </cell>
        </row>
        <row r="46">
          <cell r="A46">
            <v>221</v>
          </cell>
          <cell r="B46" t="str">
            <v>A.C.P.M</v>
          </cell>
          <cell r="C46" t="str">
            <v>GLN</v>
          </cell>
          <cell r="D46">
            <v>4197.5</v>
          </cell>
        </row>
        <row r="47">
          <cell r="A47">
            <v>224</v>
          </cell>
          <cell r="B47" t="str">
            <v xml:space="preserve">ARENA GRUESA                                                   </v>
          </cell>
          <cell r="C47" t="str">
            <v>M3</v>
          </cell>
          <cell r="D47">
            <v>18400</v>
          </cell>
        </row>
        <row r="48">
          <cell r="A48">
            <v>229</v>
          </cell>
          <cell r="B48" t="str">
            <v xml:space="preserve">BAJANTE LAMINA                                              </v>
          </cell>
          <cell r="C48" t="str">
            <v>ML</v>
          </cell>
          <cell r="D48">
            <v>11672.5</v>
          </cell>
        </row>
        <row r="49">
          <cell r="A49">
            <v>237</v>
          </cell>
          <cell r="B49" t="str">
            <v>HIDROSELLO NOVAFORT 110MM   PAVCO</v>
          </cell>
          <cell r="C49" t="str">
            <v>UND</v>
          </cell>
          <cell r="D49">
            <v>1364.682</v>
          </cell>
        </row>
        <row r="50">
          <cell r="A50">
            <v>238</v>
          </cell>
          <cell r="B50" t="str">
            <v>HIDROSELLO NOVAFORT 160MM  PAVCO</v>
          </cell>
          <cell r="C50" t="str">
            <v>UND</v>
          </cell>
          <cell r="D50">
            <v>2217.1999999999998</v>
          </cell>
        </row>
        <row r="51">
          <cell r="A51">
            <v>239</v>
          </cell>
          <cell r="B51" t="str">
            <v>BALASTRO DE RIO</v>
          </cell>
          <cell r="C51" t="str">
            <v>M3</v>
          </cell>
          <cell r="D51">
            <v>25000</v>
          </cell>
        </row>
        <row r="52">
          <cell r="A52">
            <v>240</v>
          </cell>
          <cell r="B52" t="str">
            <v xml:space="preserve">HIDROSELLO NOVAFORT 200MM   PAVCO </v>
          </cell>
          <cell r="C52" t="str">
            <v>UND</v>
          </cell>
          <cell r="D52">
            <v>4006.0019999999995</v>
          </cell>
        </row>
        <row r="53">
          <cell r="A53">
            <v>241</v>
          </cell>
          <cell r="B53" t="str">
            <v>HIDROSELLO NOVAFORT 250MM   PAVCO</v>
          </cell>
          <cell r="C53" t="str">
            <v>UND</v>
          </cell>
          <cell r="D53">
            <v>6999.4979999999996</v>
          </cell>
        </row>
        <row r="54">
          <cell r="A54">
            <v>242</v>
          </cell>
          <cell r="B54" t="str">
            <v>HIDROSELLO NOVAFORT 315MM   PAVCO</v>
          </cell>
          <cell r="C54" t="str">
            <v>UND</v>
          </cell>
          <cell r="D54">
            <v>14679.75</v>
          </cell>
        </row>
        <row r="55">
          <cell r="A55">
            <v>246</v>
          </cell>
          <cell r="B55" t="str">
            <v xml:space="preserve">BALDOSA CEMENTO 25-30CM   FORMATOS VARIOS     </v>
          </cell>
          <cell r="C55" t="str">
            <v>M2</v>
          </cell>
          <cell r="D55">
            <v>10350</v>
          </cell>
        </row>
        <row r="56">
          <cell r="A56">
            <v>275</v>
          </cell>
          <cell r="B56" t="str">
            <v xml:space="preserve">COLBON MADERA               LIQUIDO                         </v>
          </cell>
          <cell r="C56" t="str">
            <v>GL</v>
          </cell>
          <cell r="D56">
            <v>21045</v>
          </cell>
        </row>
        <row r="57">
          <cell r="A57">
            <v>282</v>
          </cell>
          <cell r="B57" t="str">
            <v xml:space="preserve">TORNILLO PARA MADERA 4"     GOLOSO                    </v>
          </cell>
          <cell r="C57" t="str">
            <v>UND</v>
          </cell>
          <cell r="D57">
            <v>805</v>
          </cell>
        </row>
        <row r="58">
          <cell r="A58">
            <v>292</v>
          </cell>
          <cell r="B58" t="str">
            <v xml:space="preserve">BASTIDOR 2"x2"x3M OTOBO                                     </v>
          </cell>
          <cell r="C58" t="str">
            <v>UND</v>
          </cell>
          <cell r="D58">
            <v>2423.0500000000002</v>
          </cell>
        </row>
        <row r="59">
          <cell r="A59">
            <v>294</v>
          </cell>
          <cell r="B59" t="str">
            <v xml:space="preserve">BASTIDOR 2"x2"x3M AMARILO                                </v>
          </cell>
          <cell r="C59" t="str">
            <v>UND</v>
          </cell>
          <cell r="D59">
            <v>4695.45</v>
          </cell>
        </row>
        <row r="60">
          <cell r="A60">
            <v>299</v>
          </cell>
          <cell r="B60" t="str">
            <v xml:space="preserve">BISAGRA 3x2"       COBRIZ                                  </v>
          </cell>
          <cell r="C60" t="str">
            <v>UND</v>
          </cell>
          <cell r="D60">
            <v>880.9</v>
          </cell>
        </row>
        <row r="61">
          <cell r="A61">
            <v>306</v>
          </cell>
          <cell r="B61" t="str">
            <v xml:space="preserve">BISAGRA 3x1.1/4"   COBRIZ   COBRIZADA                 </v>
          </cell>
          <cell r="C61" t="str">
            <v>UND</v>
          </cell>
          <cell r="D61">
            <v>805</v>
          </cell>
        </row>
        <row r="62">
          <cell r="A62">
            <v>308</v>
          </cell>
          <cell r="B62" t="str">
            <v xml:space="preserve">BISAGRA 3x3"       COBRIZ         </v>
          </cell>
          <cell r="C62" t="str">
            <v>UND</v>
          </cell>
          <cell r="D62">
            <v>1150</v>
          </cell>
        </row>
        <row r="63">
          <cell r="A63">
            <v>318</v>
          </cell>
          <cell r="B63" t="str">
            <v xml:space="preserve">LAMINA ICOPOR TEXTURIZADA      DE 60X120CM 1CM     </v>
          </cell>
          <cell r="C63" t="str">
            <v>UND</v>
          </cell>
          <cell r="D63">
            <v>2573.6999999999998</v>
          </cell>
        </row>
        <row r="64">
          <cell r="A64">
            <v>323</v>
          </cell>
          <cell r="B64" t="str">
            <v xml:space="preserve">BISAGRA VAIVEN # 30    PIVOTE PUERTA               </v>
          </cell>
          <cell r="C64" t="str">
            <v>UND</v>
          </cell>
          <cell r="D64">
            <v>31625</v>
          </cell>
        </row>
        <row r="65">
          <cell r="A65">
            <v>501</v>
          </cell>
          <cell r="B65" t="str">
            <v>VALVULA CHAPALETA   Q 4.1LT D6"   S=1.5M,DIAM 6"</v>
          </cell>
          <cell r="C65" t="str">
            <v>UND</v>
          </cell>
          <cell r="D65">
            <v>489578</v>
          </cell>
        </row>
        <row r="66">
          <cell r="A66">
            <v>506</v>
          </cell>
          <cell r="B66" t="str">
            <v>VALVULA CHAPALETA   Q 4.1LT D8"   S=1.5M,DIAM 8"</v>
          </cell>
          <cell r="C66" t="str">
            <v>UND</v>
          </cell>
          <cell r="D66">
            <v>859096</v>
          </cell>
        </row>
        <row r="67">
          <cell r="A67">
            <v>507</v>
          </cell>
          <cell r="B67" t="str">
            <v>VALVULA CHAPALETA   Q=4.1LT/S D10"   S=1.5M, DIAM 10"</v>
          </cell>
          <cell r="C67" t="str">
            <v>UND</v>
          </cell>
          <cell r="D67">
            <v>1587690</v>
          </cell>
        </row>
        <row r="68">
          <cell r="A68">
            <v>508</v>
          </cell>
          <cell r="B68" t="str">
            <v>VALVULA CHAPALETA    Q4.1LT D12"   S=1.5M,DIAM =12"</v>
          </cell>
          <cell r="C68" t="str">
            <v>UND</v>
          </cell>
          <cell r="D68">
            <v>2308953.9</v>
          </cell>
        </row>
        <row r="69">
          <cell r="A69">
            <v>509</v>
          </cell>
          <cell r="B69" t="str">
            <v>VALVULA CHPALETA Q=5.22LTD10"   S=1.5M, DIAM=10"</v>
          </cell>
          <cell r="C69" t="str">
            <v>UND</v>
          </cell>
          <cell r="D69">
            <v>1283461.4099999999</v>
          </cell>
        </row>
        <row r="70">
          <cell r="A70">
            <v>510</v>
          </cell>
          <cell r="B70" t="str">
            <v xml:space="preserve">VALVULA HF GUILLOTINA 0.4X.4M   DESLIZANTE CON MAN </v>
          </cell>
          <cell r="C70" t="str">
            <v>UND</v>
          </cell>
          <cell r="D70">
            <v>2083583.8</v>
          </cell>
        </row>
        <row r="71">
          <cell r="A71">
            <v>511</v>
          </cell>
          <cell r="B71" t="str">
            <v>VALVULA CHAPALETA   Q 5.22LT/S D6"   S=1.5M DIAM 6"</v>
          </cell>
          <cell r="C71" t="str">
            <v>UND</v>
          </cell>
          <cell r="D71">
            <v>547673.69999999995</v>
          </cell>
        </row>
        <row r="72">
          <cell r="A72">
            <v>513</v>
          </cell>
          <cell r="B72" t="str">
            <v>VALVULA CHAPALETA   Q=5.22L/S D=8"   S=1.5M,DIAM 8"</v>
          </cell>
          <cell r="C72" t="str">
            <v>UND</v>
          </cell>
          <cell r="D72">
            <v>320378.5</v>
          </cell>
        </row>
        <row r="73">
          <cell r="A73">
            <v>514</v>
          </cell>
          <cell r="B73" t="str">
            <v>VALVULA CHAPALETA   Q=5.22L/S D12"   S=1.5M,DIAM 12"</v>
          </cell>
          <cell r="C73" t="str">
            <v>UND</v>
          </cell>
          <cell r="D73">
            <v>2016867.93</v>
          </cell>
        </row>
        <row r="74">
          <cell r="A74">
            <v>515</v>
          </cell>
          <cell r="B74" t="str">
            <v xml:space="preserve">VASTAGO DE BRONCE VALV COM  PARA VALVULA COMPUERTA </v>
          </cell>
          <cell r="C74" t="str">
            <v>ML</v>
          </cell>
          <cell r="D74">
            <v>55200</v>
          </cell>
        </row>
        <row r="75">
          <cell r="A75">
            <v>516</v>
          </cell>
          <cell r="B75" t="str">
            <v>VALVULA HF COMPUERTA VASTAGO NO ASCEN   CONMANUBYTORRE/SINVA</v>
          </cell>
          <cell r="C75" t="str">
            <v>UND</v>
          </cell>
          <cell r="D75">
            <v>3113756.1</v>
          </cell>
        </row>
        <row r="76">
          <cell r="A76">
            <v>517</v>
          </cell>
          <cell r="B76" t="str">
            <v>BOMBA SUMERGIBLE 230V TRIFASICO, 7.5H  1800 RPM, DESCARGA 4"SOL3</v>
          </cell>
          <cell r="C76" t="str">
            <v>UND</v>
          </cell>
          <cell r="D76">
            <v>8517590</v>
          </cell>
        </row>
        <row r="77">
          <cell r="A77">
            <v>518</v>
          </cell>
          <cell r="B77" t="str">
            <v>BOMBA SUMERGIBLE  2  HP LAPICERO</v>
          </cell>
          <cell r="C77" t="str">
            <v>UND</v>
          </cell>
          <cell r="D77">
            <v>4451558</v>
          </cell>
        </row>
        <row r="78">
          <cell r="A78">
            <v>519</v>
          </cell>
          <cell r="B78" t="str">
            <v>BOMBA 230V TRIFASICO, ARRANQUE DIRECTO,  D=3"  1800 RPM, DESCARGA 3" SOL3"</v>
          </cell>
          <cell r="C78" t="str">
            <v>UND</v>
          </cell>
          <cell r="D78">
            <v>2106800</v>
          </cell>
        </row>
        <row r="79">
          <cell r="A79">
            <v>520</v>
          </cell>
          <cell r="B79" t="str">
            <v xml:space="preserve">LUBRICANTE TUBERIA  PVC/500GR    </v>
          </cell>
          <cell r="C79" t="str">
            <v>UND</v>
          </cell>
          <cell r="D79">
            <v>17204</v>
          </cell>
        </row>
        <row r="80">
          <cell r="A80">
            <v>521</v>
          </cell>
          <cell r="B80" t="str">
            <v>ADHESIVO NOVAFORT/          PAVCO</v>
          </cell>
          <cell r="C80" t="str">
            <v>GL</v>
          </cell>
          <cell r="D80">
            <v>68648.974000000002</v>
          </cell>
        </row>
        <row r="81">
          <cell r="A81">
            <v>522</v>
          </cell>
          <cell r="B81" t="str">
            <v>ACONDICION SUPERF NOVAFORT  PAVCO</v>
          </cell>
          <cell r="C81" t="str">
            <v>GL</v>
          </cell>
          <cell r="D81">
            <v>89542.08199999998</v>
          </cell>
        </row>
        <row r="82">
          <cell r="A82">
            <v>525</v>
          </cell>
          <cell r="B82" t="str">
            <v>TUBO PVC SANIT NOVAFORT 16"  ALCANT HERMETICO</v>
          </cell>
          <cell r="C82" t="str">
            <v>ML</v>
          </cell>
          <cell r="D82">
            <v>123802.1</v>
          </cell>
        </row>
        <row r="83">
          <cell r="A83">
            <v>526</v>
          </cell>
          <cell r="B83" t="str">
            <v>TUBO PVC SANIT NOVAFORT 18"  ALCANT HERMETICO</v>
          </cell>
          <cell r="C83" t="str">
            <v>ML</v>
          </cell>
          <cell r="D83">
            <v>148271.79999999999</v>
          </cell>
        </row>
        <row r="84">
          <cell r="A84">
            <v>527</v>
          </cell>
          <cell r="B84" t="str">
            <v>TUBO PVC SANIT NOVAFORT 20"  ALCANTA HERMETICO</v>
          </cell>
          <cell r="C84" t="str">
            <v>ML</v>
          </cell>
          <cell r="D84">
            <v>193929.1</v>
          </cell>
        </row>
        <row r="85">
          <cell r="A85">
            <v>536</v>
          </cell>
          <cell r="B85" t="str">
            <v xml:space="preserve">HIDROSELLO NOVAFORT 400 MM  PAVCO    </v>
          </cell>
          <cell r="C85" t="str">
            <v>UND</v>
          </cell>
          <cell r="D85">
            <v>29891.95</v>
          </cell>
        </row>
        <row r="86">
          <cell r="A86">
            <v>537</v>
          </cell>
          <cell r="B86" t="str">
            <v>HIDROSELLO NOVAFORT 450MM   PAVCO</v>
          </cell>
          <cell r="C86" t="str">
            <v>UND</v>
          </cell>
          <cell r="D86">
            <v>43207.8</v>
          </cell>
        </row>
        <row r="87">
          <cell r="A87">
            <v>538</v>
          </cell>
          <cell r="B87" t="str">
            <v xml:space="preserve">HIDROSELLO NOVAFORT 500MM   PAVCO </v>
          </cell>
          <cell r="C87" t="str">
            <v>UND</v>
          </cell>
          <cell r="D87">
            <v>48610.5</v>
          </cell>
        </row>
        <row r="88">
          <cell r="A88">
            <v>592</v>
          </cell>
          <cell r="B88" t="str">
            <v xml:space="preserve">CAJA MEDIDOR CTO+TAPA 48X34CM-ACUAVALLE-LAM.3/16" </v>
          </cell>
          <cell r="C88" t="str">
            <v>UND</v>
          </cell>
          <cell r="D88">
            <v>25300</v>
          </cell>
        </row>
        <row r="89">
          <cell r="A89">
            <v>603</v>
          </cell>
          <cell r="B89" t="str">
            <v xml:space="preserve">CALADO GRES ROJO 20X20X12   PREMOLDA    </v>
          </cell>
          <cell r="C89" t="str">
            <v>UND</v>
          </cell>
          <cell r="D89">
            <v>690</v>
          </cell>
        </row>
        <row r="90">
          <cell r="A90">
            <v>615</v>
          </cell>
          <cell r="B90" t="str">
            <v xml:space="preserve">POZO SEPTICO ETERNIT  [C]   COMPLETO             </v>
          </cell>
          <cell r="C90" t="str">
            <v>UND</v>
          </cell>
          <cell r="D90">
            <v>488460.2</v>
          </cell>
        </row>
        <row r="91">
          <cell r="A91">
            <v>646</v>
          </cell>
          <cell r="B91" t="str">
            <v xml:space="preserve">CANDADO YALE 110-30         PRE                        </v>
          </cell>
          <cell r="C91" t="str">
            <v>UND</v>
          </cell>
          <cell r="D91">
            <v>13340</v>
          </cell>
        </row>
        <row r="92">
          <cell r="A92">
            <v>655</v>
          </cell>
          <cell r="B92" t="str">
            <v xml:space="preserve">CANAL LAMINA GALVANIZADA                                </v>
          </cell>
          <cell r="C92" t="str">
            <v>ML</v>
          </cell>
          <cell r="D92">
            <v>12190</v>
          </cell>
        </row>
        <row r="93">
          <cell r="A93">
            <v>679</v>
          </cell>
          <cell r="B93" t="str">
            <v xml:space="preserve">CAOLIN                      BULTO DE 25 KG                  </v>
          </cell>
          <cell r="C93" t="str">
            <v>BTO</v>
          </cell>
          <cell r="D93">
            <v>10062.5</v>
          </cell>
        </row>
        <row r="94">
          <cell r="A94">
            <v>685</v>
          </cell>
          <cell r="B94" t="str">
            <v xml:space="preserve">CEMENTO BLANCO NARE     SACO DE 25 KILOS         </v>
          </cell>
          <cell r="C94" t="str">
            <v>KG</v>
          </cell>
          <cell r="D94">
            <v>753</v>
          </cell>
        </row>
        <row r="95">
          <cell r="A95">
            <v>687</v>
          </cell>
          <cell r="B95" t="str">
            <v>CEMENTO GRIS PORTLAND (SCO DE 50 KG)</v>
          </cell>
          <cell r="C95" t="str">
            <v>BTO</v>
          </cell>
          <cell r="D95">
            <v>13500</v>
          </cell>
        </row>
        <row r="96">
          <cell r="A96">
            <v>735</v>
          </cell>
          <cell r="B96" t="str">
            <v xml:space="preserve">CHAZO PLASTICO              1/4                             </v>
          </cell>
          <cell r="C96" t="str">
            <v>UND</v>
          </cell>
          <cell r="D96">
            <v>69</v>
          </cell>
        </row>
        <row r="97">
          <cell r="A97">
            <v>738</v>
          </cell>
          <cell r="B97" t="str">
            <v xml:space="preserve">JUEGO INCRUSTAR TEMPO   CORONA R:8521          </v>
          </cell>
          <cell r="C97" t="str">
            <v>JGO</v>
          </cell>
          <cell r="D97">
            <v>57500</v>
          </cell>
        </row>
        <row r="98">
          <cell r="A98">
            <v>744</v>
          </cell>
          <cell r="B98" t="str">
            <v xml:space="preserve">JABONERA BLANCA      CORONA R:923                    </v>
          </cell>
          <cell r="C98" t="str">
            <v>UND</v>
          </cell>
          <cell r="D98">
            <v>9200</v>
          </cell>
        </row>
        <row r="99">
          <cell r="A99">
            <v>764</v>
          </cell>
          <cell r="B99" t="str">
            <v xml:space="preserve">PEGACOR BLANCO  CORONA R:30100                </v>
          </cell>
          <cell r="C99" t="str">
            <v>KG</v>
          </cell>
          <cell r="D99">
            <v>1035</v>
          </cell>
        </row>
        <row r="100">
          <cell r="A100">
            <v>769</v>
          </cell>
          <cell r="B100" t="str">
            <v xml:space="preserve">CINTA ENMASCARAR                                            </v>
          </cell>
          <cell r="C100" t="str">
            <v>RLL</v>
          </cell>
          <cell r="D100">
            <v>1380</v>
          </cell>
        </row>
        <row r="101">
          <cell r="A101">
            <v>775</v>
          </cell>
          <cell r="B101" t="str">
            <v xml:space="preserve">CIELO F.ACRILICO                                                   </v>
          </cell>
          <cell r="C101" t="str">
            <v>M2</v>
          </cell>
          <cell r="D101">
            <v>65205</v>
          </cell>
        </row>
        <row r="102">
          <cell r="A102">
            <v>776</v>
          </cell>
          <cell r="B102" t="str">
            <v xml:space="preserve">CIELO F.ETHEREAL SOUND                                      </v>
          </cell>
          <cell r="C102" t="str">
            <v>M2</v>
          </cell>
          <cell r="D102">
            <v>14375</v>
          </cell>
        </row>
        <row r="103">
          <cell r="A103">
            <v>786</v>
          </cell>
          <cell r="B103" t="str">
            <v>ANTRACITA COATL AWWA STAND  B 10072 GRANULOMETRI</v>
          </cell>
          <cell r="C103" t="str">
            <v>M3</v>
          </cell>
          <cell r="D103">
            <v>341504</v>
          </cell>
        </row>
        <row r="104">
          <cell r="A104">
            <v>796</v>
          </cell>
          <cell r="B104" t="str">
            <v xml:space="preserve">PAPELERA BLANCA     CORONA R:924                   </v>
          </cell>
          <cell r="C104" t="str">
            <v>UND</v>
          </cell>
          <cell r="D104">
            <v>11500</v>
          </cell>
        </row>
        <row r="105">
          <cell r="A105">
            <v>828</v>
          </cell>
          <cell r="B105" t="str">
            <v xml:space="preserve">CODO GALV     .1/2x90       X                               </v>
          </cell>
          <cell r="C105" t="str">
            <v>UND</v>
          </cell>
          <cell r="D105">
            <v>1500</v>
          </cell>
        </row>
        <row r="106">
          <cell r="A106">
            <v>854</v>
          </cell>
          <cell r="B106" t="str">
            <v xml:space="preserve">CODO PRS PVC 1    x90ø                                      </v>
          </cell>
          <cell r="C106" t="str">
            <v>UND</v>
          </cell>
          <cell r="D106">
            <v>1546.75</v>
          </cell>
        </row>
        <row r="107">
          <cell r="A107">
            <v>862</v>
          </cell>
          <cell r="B107" t="str">
            <v xml:space="preserve">CODO PRS PVC  .1/2x90ø                                      </v>
          </cell>
          <cell r="C107" t="str">
            <v>UND</v>
          </cell>
          <cell r="D107">
            <v>414</v>
          </cell>
        </row>
        <row r="108">
          <cell r="A108">
            <v>863</v>
          </cell>
          <cell r="B108" t="str">
            <v xml:space="preserve">COLLARIN PVC   3    X  1/2"                                                     </v>
          </cell>
          <cell r="C108" t="str">
            <v>UND</v>
          </cell>
          <cell r="D108">
            <v>14375</v>
          </cell>
        </row>
        <row r="109">
          <cell r="A109">
            <v>869</v>
          </cell>
          <cell r="B109" t="str">
            <v xml:space="preserve">CODO PRS PVC  .3/4x90ø                                      </v>
          </cell>
          <cell r="C109" t="str">
            <v>UND</v>
          </cell>
          <cell r="D109">
            <v>788.9</v>
          </cell>
        </row>
        <row r="110">
          <cell r="A110">
            <v>872</v>
          </cell>
          <cell r="B110" t="str">
            <v xml:space="preserve">CODO SAN PVC 6    x90ø CxC                                  </v>
          </cell>
          <cell r="C110" t="str">
            <v>UND</v>
          </cell>
          <cell r="D110">
            <v>84219.1</v>
          </cell>
        </row>
        <row r="111">
          <cell r="A111">
            <v>883</v>
          </cell>
          <cell r="B111" t="str">
            <v xml:space="preserve">CODO SAN PVC 1.1/2x90ø CxC                                  </v>
          </cell>
          <cell r="C111" t="str">
            <v>UND</v>
          </cell>
          <cell r="D111">
            <v>1466.25</v>
          </cell>
        </row>
        <row r="112">
          <cell r="A112">
            <v>888</v>
          </cell>
          <cell r="B112" t="str">
            <v xml:space="preserve">ESMALTE PINTUCOAT     COMPONENTE A                 </v>
          </cell>
          <cell r="C112" t="str">
            <v>GL</v>
          </cell>
          <cell r="D112">
            <v>89585</v>
          </cell>
        </row>
        <row r="113">
          <cell r="A113">
            <v>889</v>
          </cell>
          <cell r="B113" t="str">
            <v xml:space="preserve">CODO SAN PVC 2    x90ø CXC                                  </v>
          </cell>
          <cell r="C113" t="str">
            <v>UND</v>
          </cell>
          <cell r="D113">
            <v>2541.5</v>
          </cell>
        </row>
        <row r="114">
          <cell r="A114">
            <v>891</v>
          </cell>
          <cell r="B114" t="str">
            <v xml:space="preserve">CODO SAN PVC 3    x90ø CxC                                  </v>
          </cell>
          <cell r="C114" t="str">
            <v>UND</v>
          </cell>
          <cell r="D114">
            <v>5528.05</v>
          </cell>
        </row>
        <row r="115">
          <cell r="A115">
            <v>892</v>
          </cell>
          <cell r="B115" t="str">
            <v xml:space="preserve">CODO SAN PVC 4    x90ø CxC  PAVCO                     </v>
          </cell>
          <cell r="C115" t="str">
            <v>UND</v>
          </cell>
          <cell r="D115">
            <v>10143</v>
          </cell>
        </row>
        <row r="116">
          <cell r="A116">
            <v>897</v>
          </cell>
          <cell r="B116" t="str">
            <v xml:space="preserve">PEGANTE COLBON MADERA                                     </v>
          </cell>
          <cell r="C116" t="str">
            <v>GL</v>
          </cell>
          <cell r="D116">
            <v>18227.5</v>
          </cell>
        </row>
        <row r="117">
          <cell r="A117">
            <v>902</v>
          </cell>
          <cell r="B117" t="str">
            <v xml:space="preserve">CONCRETO 3000 PSI                                           </v>
          </cell>
          <cell r="C117" t="str">
            <v>M3</v>
          </cell>
          <cell r="D117">
            <v>171184.4</v>
          </cell>
        </row>
        <row r="118">
          <cell r="A118">
            <v>904</v>
          </cell>
          <cell r="B118" t="str">
            <v xml:space="preserve">CONCRETO 3500 PSI                                               </v>
          </cell>
          <cell r="C118" t="str">
            <v>M3</v>
          </cell>
          <cell r="D118">
            <v>192942.4</v>
          </cell>
        </row>
        <row r="119">
          <cell r="A119">
            <v>916</v>
          </cell>
          <cell r="B119" t="str">
            <v xml:space="preserve">INCREMENTO COSTO CONCRETO -BOMBEADO                                          </v>
          </cell>
          <cell r="C119" t="str">
            <v>M3</v>
          </cell>
          <cell r="D119">
            <v>25346</v>
          </cell>
        </row>
        <row r="120">
          <cell r="A120">
            <v>930</v>
          </cell>
          <cell r="B120" t="str">
            <v xml:space="preserve">CATALIZADOR PINTUCOAT  1/8 COMPONENTE B          </v>
          </cell>
          <cell r="C120" t="str">
            <v>UND</v>
          </cell>
          <cell r="D120">
            <v>15307.65</v>
          </cell>
        </row>
        <row r="121">
          <cell r="A121">
            <v>931</v>
          </cell>
          <cell r="B121" t="str">
            <v xml:space="preserve">AJUSTADOR 121.135 PINTUCO   DISOLVENTE            </v>
          </cell>
          <cell r="C121" t="str">
            <v>GL</v>
          </cell>
          <cell r="D121">
            <v>33948</v>
          </cell>
        </row>
        <row r="122">
          <cell r="A122">
            <v>942</v>
          </cell>
          <cell r="B122" t="str">
            <v xml:space="preserve">PLACOTEX [PEGANTE IMP.]    </v>
          </cell>
          <cell r="C122" t="str">
            <v>GL</v>
          </cell>
          <cell r="D122">
            <v>55200</v>
          </cell>
        </row>
        <row r="123">
          <cell r="A123">
            <v>955</v>
          </cell>
          <cell r="B123" t="str">
            <v xml:space="preserve">ANGULO 3     x  3/ 8      TIRA DE 6MTS                   </v>
          </cell>
          <cell r="C123" t="str">
            <v>UND</v>
          </cell>
          <cell r="D123">
            <v>88706.4</v>
          </cell>
        </row>
        <row r="124">
          <cell r="A124">
            <v>957</v>
          </cell>
          <cell r="B124" t="str">
            <v xml:space="preserve">CODO SAN PVC 2    x22« CxC                                  </v>
          </cell>
          <cell r="C124" t="str">
            <v>UND</v>
          </cell>
          <cell r="D124">
            <v>3441.95</v>
          </cell>
        </row>
        <row r="125">
          <cell r="A125">
            <v>969</v>
          </cell>
          <cell r="B125" t="str">
            <v xml:space="preserve">ENTREPISO     VH:11 BH:20   PREMOLDA </v>
          </cell>
          <cell r="C125" t="str">
            <v>M2</v>
          </cell>
          <cell r="D125">
            <v>25875</v>
          </cell>
        </row>
        <row r="126">
          <cell r="A126">
            <v>971</v>
          </cell>
          <cell r="B126" t="str">
            <v xml:space="preserve">ENTREPISO     VH:11 BH:25   PREMOLDA                 </v>
          </cell>
          <cell r="C126" t="str">
            <v>M2</v>
          </cell>
          <cell r="D126">
            <v>28407.3</v>
          </cell>
        </row>
        <row r="127">
          <cell r="A127">
            <v>972</v>
          </cell>
          <cell r="B127" t="str">
            <v xml:space="preserve">ENTREPISO     VH:11 BH:32   PREMOLDA                 </v>
          </cell>
          <cell r="C127" t="str">
            <v>M2</v>
          </cell>
          <cell r="D127">
            <v>29888.5</v>
          </cell>
        </row>
        <row r="128">
          <cell r="A128">
            <v>973</v>
          </cell>
          <cell r="B128" t="str">
            <v xml:space="preserve">ENTREPISO     VH:11 BH:37   PREMOLDA                </v>
          </cell>
          <cell r="C128" t="str">
            <v>M2</v>
          </cell>
          <cell r="D128">
            <v>31761.85</v>
          </cell>
        </row>
        <row r="129">
          <cell r="A129">
            <v>977</v>
          </cell>
          <cell r="B129" t="str">
            <v xml:space="preserve">BLOQUE CONCRETO N 12X19X39  PREMOLDA       </v>
          </cell>
          <cell r="C129" t="str">
            <v>UND</v>
          </cell>
          <cell r="D129">
            <v>1435.2</v>
          </cell>
        </row>
        <row r="130">
          <cell r="A130">
            <v>1031</v>
          </cell>
          <cell r="B130" t="str">
            <v xml:space="preserve">SEPAROL DESFORMALETEANTE    TARRO 15 KLS         </v>
          </cell>
          <cell r="C130" t="str">
            <v>KG</v>
          </cell>
          <cell r="D130">
            <v>10005</v>
          </cell>
        </row>
        <row r="131">
          <cell r="A131">
            <v>1032</v>
          </cell>
          <cell r="B131" t="str">
            <v xml:space="preserve">SIKAMENT NS SUPERPLASTIFIC  TARRO DE 25 KLS     </v>
          </cell>
          <cell r="C131" t="str">
            <v>KG</v>
          </cell>
          <cell r="D131">
            <v>8804.4</v>
          </cell>
        </row>
        <row r="132">
          <cell r="A132">
            <v>1036</v>
          </cell>
          <cell r="B132" t="str">
            <v xml:space="preserve">LAMINA ICOPOR 2CM  LAMINA DE 120X240CM           </v>
          </cell>
          <cell r="C132" t="str">
            <v>UND</v>
          </cell>
          <cell r="D132">
            <v>15367.45</v>
          </cell>
        </row>
        <row r="133">
          <cell r="A133">
            <v>1046</v>
          </cell>
          <cell r="B133" t="str">
            <v>CUARTON 2"X4"X3M OTOBO</v>
          </cell>
          <cell r="C133" t="str">
            <v>UND</v>
          </cell>
          <cell r="D133">
            <v>4847.25</v>
          </cell>
        </row>
        <row r="134">
          <cell r="A134">
            <v>1049</v>
          </cell>
          <cell r="B134" t="str">
            <v xml:space="preserve">CUARTON 2"X4"X3M AMARILLO                           </v>
          </cell>
          <cell r="C134" t="str">
            <v>UND</v>
          </cell>
          <cell r="D134">
            <v>9390.9</v>
          </cell>
        </row>
        <row r="135">
          <cell r="A135">
            <v>1050</v>
          </cell>
          <cell r="B135" t="str">
            <v xml:space="preserve">SIKADUR GEL ANCLAJE         600 CM3                      </v>
          </cell>
          <cell r="C135" t="str">
            <v>UND</v>
          </cell>
          <cell r="D135">
            <v>97382</v>
          </cell>
        </row>
        <row r="136">
          <cell r="A136">
            <v>1110</v>
          </cell>
          <cell r="B136" t="str">
            <v xml:space="preserve">TABLON GRESS LISO    25x20                                  </v>
          </cell>
          <cell r="C136" t="str">
            <v>M2</v>
          </cell>
          <cell r="D136">
            <v>9349.5</v>
          </cell>
        </row>
        <row r="137">
          <cell r="A137">
            <v>1111</v>
          </cell>
          <cell r="B137" t="str">
            <v xml:space="preserve">TABLON GRESS LISO    20X10  ALFA                          </v>
          </cell>
          <cell r="C137" t="str">
            <v>M2</v>
          </cell>
          <cell r="D137">
            <v>12359.05</v>
          </cell>
        </row>
        <row r="138">
          <cell r="A138">
            <v>1160</v>
          </cell>
          <cell r="B138" t="str">
            <v xml:space="preserve">TUERCA GALV. 1/2"           ARANDELA + TUERCA         </v>
          </cell>
          <cell r="C138" t="str">
            <v>UND</v>
          </cell>
          <cell r="D138">
            <v>247.25</v>
          </cell>
        </row>
        <row r="139">
          <cell r="A139">
            <v>1183</v>
          </cell>
          <cell r="B139" t="str">
            <v xml:space="preserve">LADRILLO SUCIO 12X24X8CM    REGION NORTE       </v>
          </cell>
          <cell r="C139" t="str">
            <v>UND</v>
          </cell>
          <cell r="D139">
            <v>300</v>
          </cell>
        </row>
        <row r="140">
          <cell r="A140">
            <v>1184</v>
          </cell>
          <cell r="B140" t="str">
            <v xml:space="preserve">ESMALTE DOMESTICO   PRESENTACION 1/4 GL        </v>
          </cell>
          <cell r="C140" t="str">
            <v>LT</v>
          </cell>
          <cell r="D140">
            <v>11187.2</v>
          </cell>
        </row>
        <row r="141">
          <cell r="A141">
            <v>1185</v>
          </cell>
          <cell r="B141" t="str">
            <v xml:space="preserve">GRIF.LAVAP.SENC. PISCIS     GRIVAL PERILLA ACRILICA         </v>
          </cell>
          <cell r="C141" t="str">
            <v>UND</v>
          </cell>
          <cell r="D141">
            <v>17825</v>
          </cell>
        </row>
        <row r="142">
          <cell r="A142">
            <v>1191</v>
          </cell>
          <cell r="B142" t="str">
            <v xml:space="preserve">ESPEJO 3 MM                                                 </v>
          </cell>
          <cell r="C142" t="str">
            <v>M2</v>
          </cell>
          <cell r="D142">
            <v>41400</v>
          </cell>
        </row>
        <row r="143">
          <cell r="A143">
            <v>1192</v>
          </cell>
          <cell r="B143" t="str">
            <v xml:space="preserve">ESPEJO 4 MM                                                 </v>
          </cell>
          <cell r="C143" t="str">
            <v>M2</v>
          </cell>
          <cell r="D143">
            <v>46000</v>
          </cell>
        </row>
        <row r="144">
          <cell r="A144">
            <v>1207</v>
          </cell>
          <cell r="B144" t="str">
            <v xml:space="preserve">UNION CANAL PVC                                             </v>
          </cell>
          <cell r="C144" t="str">
            <v>UND</v>
          </cell>
          <cell r="D144">
            <v>13570</v>
          </cell>
        </row>
        <row r="145">
          <cell r="A145">
            <v>1208</v>
          </cell>
          <cell r="B145" t="str">
            <v xml:space="preserve">ESPUMA 4 CM ESPESOR                                         </v>
          </cell>
          <cell r="C145" t="str">
            <v>KG</v>
          </cell>
          <cell r="D145">
            <v>3141.8</v>
          </cell>
        </row>
        <row r="146">
          <cell r="A146">
            <v>1212</v>
          </cell>
          <cell r="B146" t="str">
            <v>ESTERILLA GUADUA 4 MTS</v>
          </cell>
          <cell r="C146" t="str">
            <v>ML</v>
          </cell>
          <cell r="D146">
            <v>2070</v>
          </cell>
        </row>
        <row r="147">
          <cell r="A147">
            <v>1216</v>
          </cell>
          <cell r="B147" t="str">
            <v xml:space="preserve">ESTUCO SEMIPLASTICO(LISTO)  BULTO 25K BLANCO-COL      </v>
          </cell>
          <cell r="C147" t="str">
            <v>KG</v>
          </cell>
          <cell r="D147">
            <v>552</v>
          </cell>
        </row>
        <row r="148">
          <cell r="A148">
            <v>1317</v>
          </cell>
          <cell r="B148" t="str">
            <v xml:space="preserve">GANCHO ESPECIAL ETERNIT                                     </v>
          </cell>
          <cell r="C148" t="str">
            <v>UND</v>
          </cell>
          <cell r="D148">
            <v>250</v>
          </cell>
        </row>
        <row r="149">
          <cell r="A149">
            <v>1318</v>
          </cell>
          <cell r="B149" t="str">
            <v xml:space="preserve">CANAL PVC SOPORTE                                           </v>
          </cell>
          <cell r="C149" t="str">
            <v>UND</v>
          </cell>
          <cell r="D149">
            <v>2909.5</v>
          </cell>
        </row>
        <row r="150">
          <cell r="A150">
            <v>1320</v>
          </cell>
          <cell r="B150" t="str">
            <v xml:space="preserve">CANAL PVC SOPORTE METALICO                          </v>
          </cell>
          <cell r="C150" t="str">
            <v>UND</v>
          </cell>
          <cell r="D150">
            <v>1800</v>
          </cell>
        </row>
        <row r="151">
          <cell r="A151">
            <v>1322</v>
          </cell>
          <cell r="B151" t="str">
            <v xml:space="preserve">GANCHO P/TEJA ASB. MADERA                            </v>
          </cell>
          <cell r="C151" t="str">
            <v>UND</v>
          </cell>
          <cell r="D151">
            <v>299</v>
          </cell>
        </row>
        <row r="152">
          <cell r="A152">
            <v>1339</v>
          </cell>
          <cell r="B152" t="str">
            <v xml:space="preserve">GRANO MARMOL           # 3                                  </v>
          </cell>
          <cell r="C152" t="str">
            <v>BTO</v>
          </cell>
          <cell r="D152">
            <v>6900</v>
          </cell>
        </row>
        <row r="153">
          <cell r="A153">
            <v>1343</v>
          </cell>
          <cell r="B153" t="str">
            <v xml:space="preserve">GRIFERIA DUCHA SENCILLA PISCIS  GRIVAL               </v>
          </cell>
          <cell r="C153" t="str">
            <v>UND</v>
          </cell>
          <cell r="D153">
            <v>18745</v>
          </cell>
        </row>
        <row r="154">
          <cell r="A154">
            <v>1350</v>
          </cell>
          <cell r="B154" t="str">
            <v>GRAVA TRITURADA      3/4</v>
          </cell>
          <cell r="C154" t="str">
            <v>M3</v>
          </cell>
          <cell r="D154">
            <v>32200</v>
          </cell>
        </row>
        <row r="155">
          <cell r="A155">
            <v>1365</v>
          </cell>
          <cell r="B155" t="str">
            <v>GUADUA     [TACO] 2.50-3M</v>
          </cell>
          <cell r="C155" t="str">
            <v>UND</v>
          </cell>
          <cell r="D155">
            <v>1955</v>
          </cell>
        </row>
        <row r="156">
          <cell r="A156">
            <v>1366</v>
          </cell>
          <cell r="B156" t="str">
            <v xml:space="preserve">GUADUA               6 MT.                                  </v>
          </cell>
          <cell r="C156" t="str">
            <v>UND</v>
          </cell>
          <cell r="D156">
            <v>2875</v>
          </cell>
        </row>
        <row r="157">
          <cell r="A157">
            <v>1375</v>
          </cell>
          <cell r="B157" t="str">
            <v xml:space="preserve">GUARDAESCOBA CEMENTO    10  CM  PARA PINTAR        </v>
          </cell>
          <cell r="C157" t="str">
            <v>ML</v>
          </cell>
          <cell r="D157">
            <v>1725</v>
          </cell>
        </row>
        <row r="158">
          <cell r="A158">
            <v>1380</v>
          </cell>
          <cell r="B158" t="str">
            <v xml:space="preserve">GUARDAESCOBA GRANITO  7CMX33CM  PREFABRICADO-ALFA           </v>
          </cell>
          <cell r="C158" t="str">
            <v>ML</v>
          </cell>
          <cell r="D158">
            <v>8644.5499999999993</v>
          </cell>
        </row>
        <row r="159">
          <cell r="A159">
            <v>1389</v>
          </cell>
          <cell r="B159" t="str">
            <v xml:space="preserve">HIDRANTE E.L ROMA 6" </v>
          </cell>
          <cell r="C159" t="str">
            <v>UND</v>
          </cell>
          <cell r="D159">
            <v>2918792</v>
          </cell>
        </row>
        <row r="160">
          <cell r="A160">
            <v>1390</v>
          </cell>
          <cell r="B160" t="str">
            <v>HIDRANTE TRAFICO BAS. 4"</v>
          </cell>
          <cell r="C160" t="str">
            <v>UND</v>
          </cell>
          <cell r="D160">
            <v>2470568</v>
          </cell>
        </row>
        <row r="161">
          <cell r="A161">
            <v>1391</v>
          </cell>
          <cell r="B161" t="str">
            <v xml:space="preserve">HIERRO DE  1/2" 60.000 [12M] </v>
          </cell>
          <cell r="C161" t="str">
            <v>KG</v>
          </cell>
          <cell r="D161">
            <v>1800</v>
          </cell>
        </row>
        <row r="162">
          <cell r="A162">
            <v>1394</v>
          </cell>
          <cell r="B162" t="str">
            <v xml:space="preserve">HIERRO  .5/8" 60.000 [12M]                                  </v>
          </cell>
          <cell r="C162" t="str">
            <v>KG</v>
          </cell>
          <cell r="D162">
            <v>1800</v>
          </cell>
        </row>
        <row r="163">
          <cell r="A163">
            <v>1396</v>
          </cell>
          <cell r="B163" t="str">
            <v xml:space="preserve">HIERRO  .7/8" 60.000  [6M]                                  </v>
          </cell>
          <cell r="C163" t="str">
            <v>KG</v>
          </cell>
          <cell r="D163">
            <v>1800</v>
          </cell>
        </row>
        <row r="164">
          <cell r="A164">
            <v>1401</v>
          </cell>
          <cell r="B164" t="str">
            <v>HIERRO DE  3/8" 60.000  [6M]</v>
          </cell>
          <cell r="C164" t="str">
            <v>KG</v>
          </cell>
          <cell r="D164">
            <v>1800</v>
          </cell>
        </row>
        <row r="165">
          <cell r="A165">
            <v>1412</v>
          </cell>
          <cell r="B165" t="str">
            <v>IGAS GRIS [SELLANTE] 5KG</v>
          </cell>
          <cell r="C165" t="str">
            <v>KG</v>
          </cell>
          <cell r="D165">
            <v>10271.799999999999</v>
          </cell>
        </row>
        <row r="166">
          <cell r="A166">
            <v>1465</v>
          </cell>
          <cell r="B166" t="str">
            <v xml:space="preserve">LADRILLO COMUN/SUCIO                                           </v>
          </cell>
          <cell r="C166" t="str">
            <v>UND</v>
          </cell>
          <cell r="D166">
            <v>69</v>
          </cell>
        </row>
        <row r="167">
          <cell r="A167">
            <v>1469</v>
          </cell>
          <cell r="B167" t="str">
            <v xml:space="preserve">LADRILLO  FAROL   # 6  12X20X30                                 </v>
          </cell>
          <cell r="C167" t="str">
            <v>UND</v>
          </cell>
          <cell r="D167">
            <v>530</v>
          </cell>
        </row>
        <row r="168">
          <cell r="A168">
            <v>1483</v>
          </cell>
          <cell r="B168" t="str">
            <v xml:space="preserve">LAMINA GALVANIZADA [1x2]C.16                                </v>
          </cell>
          <cell r="C168" t="str">
            <v>UND</v>
          </cell>
          <cell r="D168">
            <v>13500</v>
          </cell>
        </row>
        <row r="169">
          <cell r="A169">
            <v>1489</v>
          </cell>
          <cell r="B169" t="str">
            <v xml:space="preserve">LAMINA TRIPLEX    12 MM.  PIZANO                          </v>
          </cell>
          <cell r="C169" t="str">
            <v>UND</v>
          </cell>
          <cell r="D169">
            <v>85100</v>
          </cell>
        </row>
        <row r="170">
          <cell r="A170">
            <v>1495</v>
          </cell>
          <cell r="B170" t="str">
            <v xml:space="preserve">LAMINA  TRIPLEX   4 MM.  (2.44*1.22) PIZANO              </v>
          </cell>
          <cell r="C170" t="str">
            <v>UND</v>
          </cell>
          <cell r="D170">
            <v>30008.1</v>
          </cell>
        </row>
        <row r="171">
          <cell r="A171">
            <v>1496</v>
          </cell>
          <cell r="B171" t="str">
            <v xml:space="preserve">LAMINA TRIPLEX     5 MM.                                  </v>
          </cell>
          <cell r="C171" t="str">
            <v>UND</v>
          </cell>
          <cell r="D171">
            <v>57500</v>
          </cell>
        </row>
        <row r="172">
          <cell r="A172">
            <v>1502</v>
          </cell>
          <cell r="B172" t="str">
            <v xml:space="preserve">LAMINA  COLD ROLLED      # 20   1X2 MTS.                          </v>
          </cell>
          <cell r="C172" t="str">
            <v>UND</v>
          </cell>
          <cell r="D172">
            <v>35201.5</v>
          </cell>
        </row>
        <row r="173">
          <cell r="A173">
            <v>1508</v>
          </cell>
          <cell r="B173" t="str">
            <v>SOLDADURA LAMINA ,1/8    WEST ARCO 6013 20 K</v>
          </cell>
          <cell r="C173" t="str">
            <v>KG</v>
          </cell>
          <cell r="D173">
            <v>8091.4</v>
          </cell>
        </row>
        <row r="174">
          <cell r="A174">
            <v>1514</v>
          </cell>
          <cell r="B174" t="str">
            <v xml:space="preserve">LAVAMANOS STYLO   [SOBRE]  725  GRIFERIA  71517      </v>
          </cell>
          <cell r="C174" t="str">
            <v>UND</v>
          </cell>
          <cell r="D174">
            <v>127650</v>
          </cell>
        </row>
        <row r="175">
          <cell r="A175">
            <v>1547</v>
          </cell>
          <cell r="B175" t="str">
            <v xml:space="preserve">LAVAMANOS ROYAL   [SOBRE]  734                                  </v>
          </cell>
          <cell r="C175" t="str">
            <v>UND</v>
          </cell>
          <cell r="D175">
            <v>32596.75</v>
          </cell>
        </row>
        <row r="176">
          <cell r="A176">
            <v>1554</v>
          </cell>
          <cell r="B176" t="str">
            <v xml:space="preserve">LAVAMANOS NOVA    [SOBRE]  738  GRIFERIA  71538     </v>
          </cell>
          <cell r="C176" t="str">
            <v>UND</v>
          </cell>
          <cell r="D176">
            <v>160425</v>
          </cell>
        </row>
        <row r="177">
          <cell r="A177">
            <v>1573</v>
          </cell>
          <cell r="B177" t="str">
            <v xml:space="preserve">LIJA 150              MADE  GRANO 80                        </v>
          </cell>
          <cell r="C177" t="str">
            <v>PLG</v>
          </cell>
          <cell r="D177">
            <v>1035</v>
          </cell>
        </row>
        <row r="178">
          <cell r="A178">
            <v>1577</v>
          </cell>
          <cell r="B178" t="str">
            <v>LIJA 230 AGUA GRANO 24</v>
          </cell>
          <cell r="C178" t="str">
            <v>PLI</v>
          </cell>
          <cell r="D178">
            <v>839.5</v>
          </cell>
        </row>
        <row r="179">
          <cell r="A179">
            <v>1578</v>
          </cell>
          <cell r="B179" t="str">
            <v xml:space="preserve">LIJA 320              AGUA                                                 </v>
          </cell>
          <cell r="C179" t="str">
            <v>PLI</v>
          </cell>
          <cell r="D179">
            <v>920</v>
          </cell>
        </row>
        <row r="180">
          <cell r="A180">
            <v>1579</v>
          </cell>
          <cell r="B180" t="str">
            <v xml:space="preserve">LIJA 400              AGUA                                  </v>
          </cell>
          <cell r="C180" t="str">
            <v>PLI</v>
          </cell>
          <cell r="D180">
            <v>816.5</v>
          </cell>
        </row>
        <row r="181">
          <cell r="A181">
            <v>1588</v>
          </cell>
          <cell r="B181" t="str">
            <v xml:space="preserve">LIMPIADOR PVC 760    GRMS   PAVCO                 </v>
          </cell>
          <cell r="C181" t="str">
            <v>GLN</v>
          </cell>
          <cell r="D181">
            <v>28242.85</v>
          </cell>
        </row>
        <row r="182">
          <cell r="A182">
            <v>1590</v>
          </cell>
          <cell r="B182" t="str">
            <v xml:space="preserve">MACHIMBRE L.CEDRO                                           </v>
          </cell>
          <cell r="C182" t="str">
            <v>M2</v>
          </cell>
          <cell r="D182">
            <v>22678</v>
          </cell>
        </row>
        <row r="183">
          <cell r="A183">
            <v>1598</v>
          </cell>
          <cell r="B183" t="str">
            <v xml:space="preserve">LLAVE JARDINERA CROMO LIVI  GRIVAL CROMADA REF.97740  </v>
          </cell>
          <cell r="C183" t="str">
            <v>UND</v>
          </cell>
          <cell r="D183">
            <v>18860</v>
          </cell>
        </row>
        <row r="184">
          <cell r="A184">
            <v>1599</v>
          </cell>
          <cell r="B184" t="str">
            <v xml:space="preserve">LLAVE JARDINERA CROMO PESA  GRIVAL CROMADA REF.97720  </v>
          </cell>
          <cell r="C184" t="str">
            <v>UND</v>
          </cell>
          <cell r="D184">
            <v>23345</v>
          </cell>
        </row>
        <row r="185">
          <cell r="A185">
            <v>1604</v>
          </cell>
          <cell r="B185" t="str">
            <v xml:space="preserve">BOCEL MADERA  .1/2x.1/2x3M                               </v>
          </cell>
          <cell r="C185" t="str">
            <v>UND</v>
          </cell>
          <cell r="D185">
            <v>138</v>
          </cell>
        </row>
        <row r="186">
          <cell r="A186">
            <v>1616</v>
          </cell>
          <cell r="B186" t="str">
            <v xml:space="preserve">LISTON 1    x2x3M.  OTOBO                                   </v>
          </cell>
          <cell r="C186" t="str">
            <v>UND</v>
          </cell>
          <cell r="D186">
            <v>994.75</v>
          </cell>
        </row>
        <row r="187">
          <cell r="A187">
            <v>1617</v>
          </cell>
          <cell r="B187" t="str">
            <v xml:space="preserve">LISTON 1    x4x3M.  OTOBO                                   </v>
          </cell>
          <cell r="C187" t="str">
            <v>UND</v>
          </cell>
          <cell r="D187">
            <v>1807.8</v>
          </cell>
        </row>
        <row r="188">
          <cell r="A188">
            <v>1653</v>
          </cell>
          <cell r="B188" t="str">
            <v xml:space="preserve">LISTON 4    x2x3M   CHANUL  MADERA               </v>
          </cell>
          <cell r="C188" t="str">
            <v>UND</v>
          </cell>
          <cell r="D188">
            <v>4669</v>
          </cell>
        </row>
        <row r="189">
          <cell r="A189">
            <v>1689</v>
          </cell>
          <cell r="B189" t="str">
            <v xml:space="preserve">MACHIMBRE L.PINO PATULA                                     </v>
          </cell>
          <cell r="C189" t="str">
            <v>M2</v>
          </cell>
          <cell r="D189">
            <v>6936.8</v>
          </cell>
        </row>
        <row r="190">
          <cell r="A190">
            <v>1707</v>
          </cell>
          <cell r="B190" t="str">
            <v xml:space="preserve">MALLA ESLABONADA  2"  #10   </v>
          </cell>
          <cell r="C190" t="str">
            <v>M2</v>
          </cell>
          <cell r="D190">
            <v>8671</v>
          </cell>
        </row>
        <row r="191">
          <cell r="A191">
            <v>1718</v>
          </cell>
          <cell r="B191" t="str">
            <v>HIERRO DE  1/4" 37.000  [CH]</v>
          </cell>
          <cell r="C191" t="str">
            <v>KG</v>
          </cell>
          <cell r="D191">
            <v>1610</v>
          </cell>
        </row>
        <row r="192">
          <cell r="A192">
            <v>1719</v>
          </cell>
          <cell r="B192" t="str">
            <v xml:space="preserve">HIERRO  .1/2" 37.000        SIN FIGURAR    </v>
          </cell>
          <cell r="C192" t="str">
            <v>KG</v>
          </cell>
          <cell r="D192">
            <v>1610</v>
          </cell>
        </row>
        <row r="193">
          <cell r="A193">
            <v>1720</v>
          </cell>
          <cell r="B193" t="str">
            <v xml:space="preserve">HIERRO  .3/8" 37.000  [CH]  X                                </v>
          </cell>
          <cell r="C193" t="str">
            <v>KG</v>
          </cell>
          <cell r="D193">
            <v>1610</v>
          </cell>
        </row>
        <row r="194">
          <cell r="A194">
            <v>1722</v>
          </cell>
          <cell r="B194" t="str">
            <v xml:space="preserve">HIERRO  .1/2" 60.000  [6M]  FIGURADO                </v>
          </cell>
          <cell r="C194" t="str">
            <v>KG</v>
          </cell>
          <cell r="D194">
            <v>1810</v>
          </cell>
        </row>
        <row r="195">
          <cell r="A195">
            <v>1724</v>
          </cell>
          <cell r="B195" t="str">
            <v xml:space="preserve">HIERRO  .3/4" 60.000  [6M]  FIGURADO                    </v>
          </cell>
          <cell r="C195" t="str">
            <v>KG</v>
          </cell>
          <cell r="D195">
            <v>1810</v>
          </cell>
        </row>
        <row r="196">
          <cell r="A196">
            <v>1725</v>
          </cell>
          <cell r="B196" t="str">
            <v xml:space="preserve">HIERRO 1"     60.000  [6M]  FIGURADO                     </v>
          </cell>
          <cell r="C196" t="str">
            <v>KG</v>
          </cell>
          <cell r="D196">
            <v>1810</v>
          </cell>
        </row>
        <row r="197">
          <cell r="A197">
            <v>1739</v>
          </cell>
          <cell r="B197" t="str">
            <v xml:space="preserve">LAMINA ALFAJOR  6MM.     1.00X3.00MTS              </v>
          </cell>
          <cell r="C197" t="str">
            <v>UND</v>
          </cell>
          <cell r="D197">
            <v>158372.25</v>
          </cell>
        </row>
        <row r="198">
          <cell r="A198">
            <v>1761</v>
          </cell>
          <cell r="B198" t="str">
            <v xml:space="preserve">ANGULO 1,1/2   x  3/16      TIRA DE 6MTS                </v>
          </cell>
          <cell r="C198" t="str">
            <v>UND</v>
          </cell>
          <cell r="D198">
            <v>27700</v>
          </cell>
        </row>
        <row r="199">
          <cell r="A199">
            <v>1769</v>
          </cell>
          <cell r="B199" t="str">
            <v xml:space="preserve">BLOQUE CONCRETO N 14X19X39  PREMOLDA         </v>
          </cell>
          <cell r="C199" t="str">
            <v>UND</v>
          </cell>
          <cell r="D199">
            <v>1771</v>
          </cell>
        </row>
        <row r="200">
          <cell r="A200">
            <v>1773</v>
          </cell>
          <cell r="B200" t="str">
            <v xml:space="preserve">BLOQUE CONCRETO N 19X19X39  PREMOLDA         </v>
          </cell>
          <cell r="C200" t="str">
            <v>UND</v>
          </cell>
          <cell r="D200">
            <v>2649.6</v>
          </cell>
        </row>
        <row r="201">
          <cell r="A201">
            <v>1796</v>
          </cell>
          <cell r="B201" t="str">
            <v xml:space="preserve">MARMOLINA BLANCA                                            </v>
          </cell>
          <cell r="C201" t="str">
            <v>BTO</v>
          </cell>
          <cell r="D201">
            <v>2955.5</v>
          </cell>
        </row>
        <row r="202">
          <cell r="A202">
            <v>1821</v>
          </cell>
          <cell r="B202" t="str">
            <v xml:space="preserve">MERULEX N [INZECT]  16KG.                                   </v>
          </cell>
          <cell r="C202" t="str">
            <v>KG</v>
          </cell>
          <cell r="D202">
            <v>34500</v>
          </cell>
        </row>
        <row r="203">
          <cell r="A203">
            <v>1823</v>
          </cell>
          <cell r="B203" t="str">
            <v xml:space="preserve">MALLA ELEC.H-0.50/UO50      ESP 25X35 0.72K/M2     </v>
          </cell>
          <cell r="C203" t="str">
            <v>KG</v>
          </cell>
          <cell r="D203">
            <v>2014.8</v>
          </cell>
        </row>
        <row r="204">
          <cell r="A204">
            <v>1833</v>
          </cell>
          <cell r="B204" t="str">
            <v xml:space="preserve">ESMALTE SINTETICO MATE      ALGRECO              </v>
          </cell>
          <cell r="C204" t="str">
            <v>GL</v>
          </cell>
          <cell r="D204">
            <v>51543</v>
          </cell>
        </row>
        <row r="205">
          <cell r="A205">
            <v>1837</v>
          </cell>
          <cell r="B205" t="str">
            <v xml:space="preserve">GAVIONES 2X1X1 CAL.12                                     </v>
          </cell>
          <cell r="C205" t="str">
            <v>UND</v>
          </cell>
          <cell r="D205">
            <v>41400</v>
          </cell>
        </row>
        <row r="206">
          <cell r="A206">
            <v>1841</v>
          </cell>
          <cell r="B206" t="str">
            <v xml:space="preserve">ESMALTE SINTETICO PINTULUX  </v>
          </cell>
          <cell r="C206" t="str">
            <v>LT</v>
          </cell>
          <cell r="D206">
            <v>21160</v>
          </cell>
        </row>
        <row r="207">
          <cell r="A207">
            <v>1863</v>
          </cell>
          <cell r="B207" t="str">
            <v xml:space="preserve">COLOR MINERAL                                               </v>
          </cell>
          <cell r="C207" t="str">
            <v>KG</v>
          </cell>
          <cell r="D207">
            <v>6400</v>
          </cell>
        </row>
        <row r="208">
          <cell r="A208">
            <v>1936</v>
          </cell>
          <cell r="B208" t="str">
            <v xml:space="preserve">NIPLE GALV  .1/2x  5   CM   X                               </v>
          </cell>
          <cell r="C208" t="str">
            <v>UND</v>
          </cell>
          <cell r="D208">
            <v>2500</v>
          </cell>
        </row>
        <row r="209">
          <cell r="A209">
            <v>1938</v>
          </cell>
          <cell r="B209" t="str">
            <v xml:space="preserve">NIPLE GALV  .1/2x 10   CM                                   </v>
          </cell>
          <cell r="C209" t="str">
            <v>UND</v>
          </cell>
          <cell r="D209">
            <v>5000</v>
          </cell>
        </row>
        <row r="210">
          <cell r="A210">
            <v>1988</v>
          </cell>
          <cell r="B210" t="str">
            <v xml:space="preserve">ORINAL PEQUENO       6100                                   </v>
          </cell>
          <cell r="C210" t="str">
            <v>UND</v>
          </cell>
          <cell r="D210">
            <v>75325</v>
          </cell>
        </row>
        <row r="211">
          <cell r="A211">
            <v>1995</v>
          </cell>
          <cell r="B211" t="str">
            <v xml:space="preserve">ORINAL MEDIANO       6101                                   </v>
          </cell>
          <cell r="C211" t="str">
            <v>UND</v>
          </cell>
          <cell r="D211">
            <v>120750</v>
          </cell>
        </row>
        <row r="212">
          <cell r="A212">
            <v>2036</v>
          </cell>
          <cell r="B212" t="str">
            <v xml:space="preserve">PEGANTE A X W   MADERA                          </v>
          </cell>
          <cell r="C212" t="str">
            <v>GL</v>
          </cell>
          <cell r="D212">
            <v>26565</v>
          </cell>
        </row>
        <row r="213">
          <cell r="A213">
            <v>2074</v>
          </cell>
          <cell r="B213" t="str">
            <v xml:space="preserve">PIEDRA RIO D&lt;20 CM                                          </v>
          </cell>
          <cell r="C213" t="str">
            <v>M3</v>
          </cell>
          <cell r="D213">
            <v>35000</v>
          </cell>
        </row>
        <row r="214">
          <cell r="A214">
            <v>2093</v>
          </cell>
          <cell r="B214" t="str">
            <v xml:space="preserve">VINILO ACRILTEX TIPO 2      PINTUCO                         </v>
          </cell>
          <cell r="C214" t="str">
            <v>LT</v>
          </cell>
          <cell r="D214">
            <v>6411.25</v>
          </cell>
        </row>
        <row r="215">
          <cell r="A215">
            <v>2102</v>
          </cell>
          <cell r="B215" t="str">
            <v xml:space="preserve">PIRAGUA ALUM. NATURAL    TIRA DE 6M                  </v>
          </cell>
          <cell r="C215" t="str">
            <v>UND</v>
          </cell>
          <cell r="D215">
            <v>7015</v>
          </cell>
        </row>
        <row r="216">
          <cell r="A216">
            <v>2103</v>
          </cell>
          <cell r="B216" t="str">
            <v>PIRAGUA ALUM. ANOLOK CAFE   TIRA DE 6MTS</v>
          </cell>
          <cell r="C216" t="str">
            <v>UND</v>
          </cell>
          <cell r="D216">
            <v>8222.5</v>
          </cell>
        </row>
        <row r="217">
          <cell r="A217">
            <v>2108</v>
          </cell>
          <cell r="B217" t="str">
            <v xml:space="preserve">PIRLAN ALUMINIO DORADO   6MTS.DORADO S-06     </v>
          </cell>
          <cell r="C217" t="str">
            <v>UND</v>
          </cell>
          <cell r="D217">
            <v>4657.5</v>
          </cell>
        </row>
        <row r="218">
          <cell r="A218">
            <v>2109</v>
          </cell>
          <cell r="B218" t="str">
            <v xml:space="preserve">PIRLAN BRONCE      E=10MM H=19MM                   </v>
          </cell>
          <cell r="C218" t="str">
            <v>ML</v>
          </cell>
          <cell r="D218">
            <v>4025</v>
          </cell>
        </row>
        <row r="219">
          <cell r="A219">
            <v>2235</v>
          </cell>
          <cell r="B219" t="str">
            <v xml:space="preserve">PRADO </v>
          </cell>
          <cell r="C219" t="str">
            <v>M2</v>
          </cell>
          <cell r="D219">
            <v>1495</v>
          </cell>
        </row>
        <row r="220">
          <cell r="A220">
            <v>2291</v>
          </cell>
          <cell r="B220" t="str">
            <v xml:space="preserve">PUNTILLA  2.1/2         CC  104 UND/LB                  </v>
          </cell>
          <cell r="C220" t="str">
            <v>LB</v>
          </cell>
          <cell r="D220">
            <v>1725</v>
          </cell>
        </row>
        <row r="221">
          <cell r="A221">
            <v>2292</v>
          </cell>
          <cell r="B221" t="str">
            <v xml:space="preserve">PUNTILLA  1             CC  CAJA DE 115 UND                </v>
          </cell>
          <cell r="C221" t="str">
            <v>LB</v>
          </cell>
          <cell r="D221">
            <v>1725</v>
          </cell>
        </row>
        <row r="222">
          <cell r="A222">
            <v>2294</v>
          </cell>
          <cell r="B222" t="str">
            <v>PUNTILLA  2             CC</v>
          </cell>
          <cell r="C222" t="str">
            <v>LB</v>
          </cell>
          <cell r="D222">
            <v>1725</v>
          </cell>
        </row>
        <row r="223">
          <cell r="A223">
            <v>2295</v>
          </cell>
          <cell r="B223" t="str">
            <v xml:space="preserve">PUNTILLA  3             CC                                  </v>
          </cell>
          <cell r="C223" t="str">
            <v>LB</v>
          </cell>
          <cell r="D223">
            <v>1725</v>
          </cell>
        </row>
        <row r="224">
          <cell r="A224">
            <v>2296</v>
          </cell>
          <cell r="B224" t="str">
            <v xml:space="preserve">PUNTILLA  3.1/2         CC                                  </v>
          </cell>
          <cell r="C224" t="str">
            <v>LB</v>
          </cell>
          <cell r="D224">
            <v>1725</v>
          </cell>
        </row>
        <row r="225">
          <cell r="A225">
            <v>2298</v>
          </cell>
          <cell r="B225" t="str">
            <v xml:space="preserve">PUNTILLA  4             CC                                  </v>
          </cell>
          <cell r="C225" t="str">
            <v>LB</v>
          </cell>
          <cell r="D225">
            <v>1725</v>
          </cell>
        </row>
        <row r="226">
          <cell r="A226">
            <v>2308</v>
          </cell>
          <cell r="B226" t="str">
            <v xml:space="preserve">PUNTILLA  2     SC  275 UND/LB                      </v>
          </cell>
          <cell r="C226" t="str">
            <v>LB</v>
          </cell>
          <cell r="D226">
            <v>1725</v>
          </cell>
        </row>
        <row r="227">
          <cell r="A227">
            <v>2304</v>
          </cell>
          <cell r="B227" t="str">
            <v xml:space="preserve">PUNTILLA   3/4         SC  CAJA DE                         </v>
          </cell>
          <cell r="C227" t="str">
            <v>LB</v>
          </cell>
          <cell r="D227">
            <v>1725</v>
          </cell>
        </row>
        <row r="228">
          <cell r="A228">
            <v>2322</v>
          </cell>
          <cell r="B228" t="str">
            <v>PUNTILLA   .1/2         AC</v>
          </cell>
          <cell r="C228" t="str">
            <v>LB</v>
          </cell>
          <cell r="D228">
            <v>1725</v>
          </cell>
        </row>
        <row r="229">
          <cell r="A229">
            <v>2323</v>
          </cell>
          <cell r="B229" t="str">
            <v xml:space="preserve">PUNTILLA   .1/2         CC                                  </v>
          </cell>
          <cell r="C229" t="str">
            <v>LB</v>
          </cell>
          <cell r="D229">
            <v>1725</v>
          </cell>
        </row>
        <row r="230">
          <cell r="A230">
            <v>2375</v>
          </cell>
          <cell r="B230" t="str">
            <v xml:space="preserve">REGILLA SOSCO  3  X2"                             </v>
          </cell>
          <cell r="C230" t="str">
            <v>UND</v>
          </cell>
          <cell r="D230">
            <v>3910</v>
          </cell>
        </row>
        <row r="231">
          <cell r="A231">
            <v>2414</v>
          </cell>
          <cell r="B231" t="str">
            <v>ROCA MUERTA</v>
          </cell>
          <cell r="C231" t="str">
            <v>M3</v>
          </cell>
          <cell r="D231">
            <v>7475</v>
          </cell>
        </row>
        <row r="232">
          <cell r="A232">
            <v>2432</v>
          </cell>
          <cell r="B232" t="str">
            <v xml:space="preserve">SANITARIO ROYAL BLANCO      GRIF.GRIVAL           </v>
          </cell>
          <cell r="C232" t="str">
            <v>UND</v>
          </cell>
          <cell r="D232">
            <v>141450</v>
          </cell>
        </row>
        <row r="233">
          <cell r="A233">
            <v>2434</v>
          </cell>
          <cell r="B233" t="str">
            <v xml:space="preserve">SANITARIO NOVA  803-13-23   GRIF.71579 M/60701    </v>
          </cell>
          <cell r="C233" t="str">
            <v>UND</v>
          </cell>
          <cell r="D233">
            <v>219075</v>
          </cell>
        </row>
        <row r="234">
          <cell r="A234">
            <v>2458</v>
          </cell>
          <cell r="B234" t="str">
            <v xml:space="preserve">SEGUETA SIN MARCO       </v>
          </cell>
          <cell r="C234" t="str">
            <v>UND</v>
          </cell>
          <cell r="D234">
            <v>2600</v>
          </cell>
        </row>
        <row r="235">
          <cell r="A235">
            <v>2470</v>
          </cell>
          <cell r="B235" t="str">
            <v xml:space="preserve">SIKA  1         UNX20 KG.   IMPERMEAB R:110002        </v>
          </cell>
          <cell r="C235" t="str">
            <v>KG</v>
          </cell>
          <cell r="D235">
            <v>4312.5</v>
          </cell>
        </row>
        <row r="236">
          <cell r="A236">
            <v>2482</v>
          </cell>
          <cell r="B236" t="str">
            <v xml:space="preserve">SIKA FLEX 1A                                                </v>
          </cell>
          <cell r="C236" t="str">
            <v>KG</v>
          </cell>
          <cell r="D236">
            <v>16141.4</v>
          </cell>
        </row>
        <row r="237">
          <cell r="A237">
            <v>2506</v>
          </cell>
          <cell r="B237" t="str">
            <v xml:space="preserve">SOLDADURA CPVC ,1/  4 GLN   X                             </v>
          </cell>
          <cell r="C237" t="str">
            <v>UND</v>
          </cell>
          <cell r="D237">
            <v>58576.4</v>
          </cell>
        </row>
        <row r="238">
          <cell r="A238">
            <v>2509</v>
          </cell>
          <cell r="B238" t="str">
            <v xml:space="preserve">SOLDADURA ESTANO                                            </v>
          </cell>
          <cell r="C238" t="str">
            <v>LB</v>
          </cell>
          <cell r="D238">
            <v>7015</v>
          </cell>
        </row>
        <row r="239">
          <cell r="A239">
            <v>2511</v>
          </cell>
          <cell r="B239" t="str">
            <v xml:space="preserve">SOLDADURA PVC ,1/  4  GLN   PAVCO                   </v>
          </cell>
          <cell r="C239" t="str">
            <v>GLN</v>
          </cell>
          <cell r="D239">
            <v>61505.45</v>
          </cell>
        </row>
        <row r="240">
          <cell r="A240">
            <v>2553</v>
          </cell>
          <cell r="B240" t="str">
            <v xml:space="preserve">TABLA 1x08x3M OTOBO   [1C]  LARGO=3ML-CORTADA      </v>
          </cell>
          <cell r="C240" t="str">
            <v>UND</v>
          </cell>
          <cell r="D240">
            <v>4542.5</v>
          </cell>
        </row>
        <row r="241">
          <cell r="A241">
            <v>2554</v>
          </cell>
          <cell r="B241" t="str">
            <v xml:space="preserve">TABLA 1X10x3M OTOBO   [2C]       </v>
          </cell>
          <cell r="C241" t="str">
            <v>UND</v>
          </cell>
          <cell r="D241">
            <v>6348</v>
          </cell>
        </row>
        <row r="242">
          <cell r="A242">
            <v>2556</v>
          </cell>
          <cell r="B242" t="str">
            <v xml:space="preserve">TABLA 1x10x3M OTOBO  </v>
          </cell>
          <cell r="C242" t="str">
            <v>UND</v>
          </cell>
          <cell r="D242">
            <v>5770.7</v>
          </cell>
        </row>
        <row r="243">
          <cell r="A243">
            <v>2558</v>
          </cell>
          <cell r="B243" t="str">
            <v xml:space="preserve">TABLA 1x05x3M OTOBO   [1C]                             </v>
          </cell>
          <cell r="C243" t="str">
            <v>UND</v>
          </cell>
          <cell r="D243">
            <v>3565</v>
          </cell>
        </row>
        <row r="244">
          <cell r="A244">
            <v>2590</v>
          </cell>
          <cell r="B244" t="str">
            <v xml:space="preserve">TABLON 2"x10"X3M AMARILLO                                   </v>
          </cell>
          <cell r="C244" t="str">
            <v>UND</v>
          </cell>
          <cell r="D244">
            <v>21344</v>
          </cell>
        </row>
        <row r="245">
          <cell r="A245">
            <v>2595</v>
          </cell>
          <cell r="B245" t="str">
            <v xml:space="preserve">TABLON 2"X10"X3M OTOBO                               </v>
          </cell>
          <cell r="C245" t="str">
            <v>UND</v>
          </cell>
          <cell r="D245">
            <v>10492.6</v>
          </cell>
        </row>
        <row r="246">
          <cell r="A246">
            <v>2662</v>
          </cell>
          <cell r="B246" t="str">
            <v xml:space="preserve">TAPON PRS PVC  .3/4      ROSCADO                                  </v>
          </cell>
          <cell r="C246" t="str">
            <v>UND</v>
          </cell>
          <cell r="D246">
            <v>1132.75</v>
          </cell>
        </row>
        <row r="247">
          <cell r="A247">
            <v>2672</v>
          </cell>
          <cell r="B247" t="str">
            <v xml:space="preserve">TAPON PRS PVC  .1/2     ROSCADO                                  </v>
          </cell>
          <cell r="C247" t="str">
            <v>UND</v>
          </cell>
          <cell r="D247">
            <v>391</v>
          </cell>
        </row>
        <row r="248">
          <cell r="A248">
            <v>2673</v>
          </cell>
          <cell r="B248" t="str">
            <v xml:space="preserve">TAPON PRS PVC 1     ROSCADO                                  </v>
          </cell>
          <cell r="C248" t="str">
            <v>UND</v>
          </cell>
          <cell r="D248">
            <v>1610</v>
          </cell>
        </row>
        <row r="249">
          <cell r="A249">
            <v>2688</v>
          </cell>
          <cell r="B249" t="str">
            <v xml:space="preserve">TEE GALV     .1/2"          X                               </v>
          </cell>
          <cell r="C249" t="str">
            <v>UND</v>
          </cell>
          <cell r="D249">
            <v>867.1</v>
          </cell>
        </row>
        <row r="250">
          <cell r="A250">
            <v>2705</v>
          </cell>
          <cell r="B250" t="str">
            <v xml:space="preserve">TEE PRS PVC  .3/4                                           </v>
          </cell>
          <cell r="C250" t="str">
            <v>UND</v>
          </cell>
          <cell r="D250">
            <v>1099.4000000000001</v>
          </cell>
        </row>
        <row r="251">
          <cell r="A251">
            <v>2707</v>
          </cell>
          <cell r="B251" t="str">
            <v xml:space="preserve">TEE PRS PVC 1                                               </v>
          </cell>
          <cell r="C251" t="str">
            <v>UND</v>
          </cell>
          <cell r="D251">
            <v>2151.65</v>
          </cell>
        </row>
        <row r="252">
          <cell r="A252">
            <v>2710</v>
          </cell>
          <cell r="B252" t="str">
            <v xml:space="preserve">TEE PRS PVC 2                                               </v>
          </cell>
          <cell r="C252" t="str">
            <v>UND</v>
          </cell>
          <cell r="D252">
            <v>11615</v>
          </cell>
        </row>
        <row r="253">
          <cell r="A253">
            <v>2714</v>
          </cell>
          <cell r="B253" t="str">
            <v xml:space="preserve">TEE PRS PVC  .3/4x.1/2 RED                                  </v>
          </cell>
          <cell r="C253" t="str">
            <v>UND</v>
          </cell>
          <cell r="D253">
            <v>1530.098</v>
          </cell>
        </row>
        <row r="254">
          <cell r="A254">
            <v>2722</v>
          </cell>
          <cell r="B254" t="str">
            <v xml:space="preserve">TEE SAN PVC 1.1/2      SEN                                  </v>
          </cell>
          <cell r="C254" t="str">
            <v>UND</v>
          </cell>
          <cell r="D254">
            <v>4398.1979999999994</v>
          </cell>
        </row>
        <row r="255">
          <cell r="A255">
            <v>2726</v>
          </cell>
          <cell r="B255" t="str">
            <v xml:space="preserve">TEE SAN PVC 2          SEN                                  </v>
          </cell>
          <cell r="C255" t="str">
            <v>UND</v>
          </cell>
          <cell r="D255">
            <v>5038.1499999999996</v>
          </cell>
        </row>
        <row r="256">
          <cell r="A256">
            <v>2737</v>
          </cell>
          <cell r="B256" t="str">
            <v xml:space="preserve">TEE SAN PVC 6          SEN                                  </v>
          </cell>
          <cell r="C256" t="str">
            <v>UND</v>
          </cell>
          <cell r="D256">
            <v>119670.15</v>
          </cell>
        </row>
        <row r="257">
          <cell r="A257">
            <v>2738</v>
          </cell>
          <cell r="B257" t="str">
            <v xml:space="preserve">TEE SAN PVC 4          SEN                                  </v>
          </cell>
          <cell r="C257" t="str">
            <v>UND</v>
          </cell>
          <cell r="D257">
            <v>13430.711999999998</v>
          </cell>
        </row>
        <row r="258">
          <cell r="A258">
            <v>2739</v>
          </cell>
          <cell r="B258" t="str">
            <v xml:space="preserve">TEE SAN PVC 3          SEN                                  </v>
          </cell>
          <cell r="C258" t="str">
            <v>UND</v>
          </cell>
          <cell r="D258">
            <v>6505.55</v>
          </cell>
        </row>
        <row r="259">
          <cell r="A259">
            <v>2746</v>
          </cell>
          <cell r="B259" t="str">
            <v xml:space="preserve">TEJA CLARABOYA # 4                                          </v>
          </cell>
          <cell r="C259" t="str">
            <v>UND</v>
          </cell>
          <cell r="D259">
            <v>27025</v>
          </cell>
        </row>
        <row r="260">
          <cell r="A260">
            <v>2747</v>
          </cell>
          <cell r="B260" t="str">
            <v xml:space="preserve">TEJA CLARABOYA # 6                                          </v>
          </cell>
          <cell r="C260" t="str">
            <v>UND</v>
          </cell>
          <cell r="D260">
            <v>44434.85</v>
          </cell>
        </row>
        <row r="261">
          <cell r="A261">
            <v>2752</v>
          </cell>
          <cell r="B261" t="str">
            <v xml:space="preserve">TEJA ETERNIT          # 4   REF: 004200                </v>
          </cell>
          <cell r="C261" t="str">
            <v>UND</v>
          </cell>
          <cell r="D261">
            <v>21600</v>
          </cell>
        </row>
        <row r="262">
          <cell r="A262">
            <v>2754</v>
          </cell>
          <cell r="B262" t="str">
            <v xml:space="preserve">TEJA ETERNIT          # 6   REF: 006200                   </v>
          </cell>
          <cell r="C262" t="str">
            <v>UND</v>
          </cell>
          <cell r="D262">
            <v>32500</v>
          </cell>
        </row>
        <row r="263">
          <cell r="A263">
            <v>2755</v>
          </cell>
          <cell r="B263" t="str">
            <v xml:space="preserve">TEJA ETERNIT        # 8   REF: 008200                     </v>
          </cell>
          <cell r="C263" t="str">
            <v>UND</v>
          </cell>
          <cell r="D263">
            <v>41989.95</v>
          </cell>
        </row>
        <row r="264">
          <cell r="A264">
            <v>2761</v>
          </cell>
          <cell r="B264" t="str">
            <v xml:space="preserve">TEJA VENTILACION #6                                         </v>
          </cell>
          <cell r="C264" t="str">
            <v>UND</v>
          </cell>
          <cell r="D264">
            <v>53015</v>
          </cell>
        </row>
        <row r="265">
          <cell r="A265">
            <v>2766</v>
          </cell>
          <cell r="B265" t="str">
            <v xml:space="preserve">TUBO PVC U-Z 10   RDE-41    UM </v>
          </cell>
          <cell r="C265" t="str">
            <v>ML</v>
          </cell>
          <cell r="D265">
            <v>117130.95</v>
          </cell>
        </row>
        <row r="266">
          <cell r="A266">
            <v>2770</v>
          </cell>
          <cell r="B266" t="str">
            <v xml:space="preserve">TEJA ESPANOLA    1.60   ETERNIT REF: 050121         </v>
          </cell>
          <cell r="C266" t="str">
            <v>UND</v>
          </cell>
          <cell r="D266">
            <v>7847.6</v>
          </cell>
        </row>
        <row r="267">
          <cell r="A267">
            <v>2787</v>
          </cell>
          <cell r="B267" t="str">
            <v xml:space="preserve">THINER  DISOLVENTE                      </v>
          </cell>
          <cell r="C267" t="str">
            <v>GL</v>
          </cell>
          <cell r="D267">
            <v>12600</v>
          </cell>
        </row>
        <row r="268">
          <cell r="A268">
            <v>2789</v>
          </cell>
          <cell r="B268" t="str">
            <v>TIERRA AMARILLA</v>
          </cell>
          <cell r="C268" t="str">
            <v>M3</v>
          </cell>
          <cell r="D268">
            <v>17250</v>
          </cell>
        </row>
        <row r="269">
          <cell r="A269">
            <v>2792</v>
          </cell>
          <cell r="B269" t="str">
            <v xml:space="preserve">TIERRA NEGRA                                                    </v>
          </cell>
          <cell r="C269" t="str">
            <v>M3</v>
          </cell>
          <cell r="D269">
            <v>23000</v>
          </cell>
        </row>
        <row r="270">
          <cell r="A270">
            <v>2800</v>
          </cell>
          <cell r="B270" t="str">
            <v>TUBO PVC U-Z  8   RDE-41    PRESION</v>
          </cell>
          <cell r="C270" t="str">
            <v>ML</v>
          </cell>
          <cell r="D270">
            <v>77280</v>
          </cell>
        </row>
        <row r="271">
          <cell r="A271">
            <v>2813</v>
          </cell>
          <cell r="B271" t="str">
            <v xml:space="preserve">TUBO PVC U-Z 12   RDE-32.5  UM </v>
          </cell>
          <cell r="C271" t="str">
            <v>ML</v>
          </cell>
          <cell r="D271">
            <v>205022</v>
          </cell>
        </row>
        <row r="272">
          <cell r="A272">
            <v>2821</v>
          </cell>
          <cell r="B272" t="str">
            <v xml:space="preserve">TUBO PVC U-Z 10   RDE-32.5  UM  </v>
          </cell>
          <cell r="C272" t="str">
            <v>ML</v>
          </cell>
          <cell r="D272">
            <v>146395</v>
          </cell>
        </row>
        <row r="273">
          <cell r="A273">
            <v>2825</v>
          </cell>
          <cell r="B273" t="str">
            <v>TUBO PVC U-Z  6   RDE-41    PRESION</v>
          </cell>
          <cell r="C273" t="str">
            <v>ML</v>
          </cell>
          <cell r="D273">
            <v>46202.400000000001</v>
          </cell>
        </row>
        <row r="274">
          <cell r="A274">
            <v>2829</v>
          </cell>
          <cell r="B274" t="str">
            <v xml:space="preserve">TORNILLO        1    x 6                                        </v>
          </cell>
          <cell r="C274" t="str">
            <v>UND</v>
          </cell>
          <cell r="D274">
            <v>23</v>
          </cell>
        </row>
        <row r="275">
          <cell r="A275">
            <v>2854</v>
          </cell>
          <cell r="B275" t="str">
            <v xml:space="preserve">CANAL PVC RAINGO       PAVCO   R:240090               </v>
          </cell>
          <cell r="C275" t="str">
            <v>ML</v>
          </cell>
          <cell r="D275">
            <v>12500</v>
          </cell>
        </row>
        <row r="276">
          <cell r="A276">
            <v>2856</v>
          </cell>
          <cell r="B276" t="str">
            <v xml:space="preserve">TAPA CANAL PVC EXTERNA [R]  PAVCO   R:219190     </v>
          </cell>
          <cell r="C276" t="str">
            <v>UND</v>
          </cell>
          <cell r="D276">
            <v>3737.5</v>
          </cell>
        </row>
        <row r="277">
          <cell r="A277">
            <v>2857</v>
          </cell>
          <cell r="B277" t="str">
            <v xml:space="preserve">UNION CANAL PVC  [RAINGO]   PAVCO   R:219690      </v>
          </cell>
          <cell r="C277" t="str">
            <v>UND</v>
          </cell>
          <cell r="D277">
            <v>7430</v>
          </cell>
        </row>
        <row r="278">
          <cell r="A278">
            <v>2858</v>
          </cell>
          <cell r="B278" t="str">
            <v xml:space="preserve">CANAL PVC SOPORTE [RAINGO]  PAVCO   R:219790      </v>
          </cell>
          <cell r="C278" t="str">
            <v>UND</v>
          </cell>
          <cell r="D278">
            <v>2702.5</v>
          </cell>
        </row>
        <row r="279">
          <cell r="A279">
            <v>2873</v>
          </cell>
          <cell r="B279" t="str">
            <v xml:space="preserve">TORNILLO P/MADERA  2    x12                                        </v>
          </cell>
          <cell r="C279" t="str">
            <v>UND</v>
          </cell>
          <cell r="D279">
            <v>138</v>
          </cell>
        </row>
        <row r="280">
          <cell r="A280">
            <v>2877</v>
          </cell>
          <cell r="B280" t="str">
            <v xml:space="preserve">TORNILLO P/LAMINA   .3/4x 8                                        </v>
          </cell>
          <cell r="C280" t="str">
            <v>UND</v>
          </cell>
          <cell r="D280">
            <v>34.5</v>
          </cell>
        </row>
        <row r="281">
          <cell r="A281">
            <v>2881</v>
          </cell>
          <cell r="B281" t="str">
            <v xml:space="preserve">TORNILLO  P/MADERA   1 x 6                                             </v>
          </cell>
          <cell r="C281" t="str">
            <v>UND</v>
          </cell>
          <cell r="D281">
            <v>34.5</v>
          </cell>
        </row>
        <row r="282">
          <cell r="A282">
            <v>2889</v>
          </cell>
          <cell r="B282" t="str">
            <v xml:space="preserve">TORN P/MAD  2    x 8    COBRIZADO R:1007             </v>
          </cell>
          <cell r="C282" t="str">
            <v>UND</v>
          </cell>
          <cell r="D282">
            <v>80.5</v>
          </cell>
        </row>
        <row r="283">
          <cell r="A283">
            <v>2896</v>
          </cell>
          <cell r="B283" t="str">
            <v xml:space="preserve">TUBO PVC U-Z  8   RDE-32.5  PRESION </v>
          </cell>
          <cell r="C283" t="str">
            <v>ML</v>
          </cell>
          <cell r="D283">
            <v>93265</v>
          </cell>
        </row>
        <row r="284">
          <cell r="A284">
            <v>2905</v>
          </cell>
          <cell r="B284" t="str">
            <v xml:space="preserve">TUBO PVC U-Z  6   RDE-32.5  PRESION </v>
          </cell>
          <cell r="C284" t="str">
            <v>ML</v>
          </cell>
          <cell r="D284">
            <v>56727.199999999997</v>
          </cell>
        </row>
        <row r="285">
          <cell r="A285">
            <v>2918</v>
          </cell>
          <cell r="B285" t="str">
            <v>TUBO PVC U-Z  8   RDE-26    PRESION</v>
          </cell>
          <cell r="C285" t="str">
            <v>ML</v>
          </cell>
          <cell r="D285">
            <v>116753.75</v>
          </cell>
        </row>
        <row r="286">
          <cell r="A286">
            <v>2919</v>
          </cell>
          <cell r="B286" t="str">
            <v xml:space="preserve">TUBO PVC U-Z 12   RDE-26    UM </v>
          </cell>
          <cell r="C286" t="str">
            <v>ML</v>
          </cell>
          <cell r="D286">
            <v>251975.35</v>
          </cell>
        </row>
        <row r="287">
          <cell r="A287">
            <v>2920</v>
          </cell>
          <cell r="B287" t="str">
            <v>TUBO PVC U-Z 10   RDE-26    UM</v>
          </cell>
          <cell r="C287" t="str">
            <v>ML</v>
          </cell>
          <cell r="D287">
            <v>154438.1</v>
          </cell>
        </row>
        <row r="288">
          <cell r="A288">
            <v>2926</v>
          </cell>
          <cell r="B288" t="str">
            <v>TUBO PVC U-Z 12   RDE-21    UM</v>
          </cell>
          <cell r="C288" t="str">
            <v>ML</v>
          </cell>
          <cell r="D288">
            <v>309115.40000000002</v>
          </cell>
        </row>
        <row r="289">
          <cell r="A289">
            <v>2930</v>
          </cell>
          <cell r="B289" t="str">
            <v xml:space="preserve">TUBO PVC U-Z  2   RDE-21                                    </v>
          </cell>
          <cell r="C289" t="str">
            <v>ML</v>
          </cell>
          <cell r="D289">
            <v>12625.85</v>
          </cell>
        </row>
        <row r="290">
          <cell r="A290">
            <v>2932</v>
          </cell>
          <cell r="B290" t="str">
            <v xml:space="preserve">TUBO PVC U-Z  4   RDE-21    USO AGUA                    </v>
          </cell>
          <cell r="C290" t="str">
            <v>ML</v>
          </cell>
          <cell r="D290">
            <v>38603.199999999997</v>
          </cell>
        </row>
        <row r="291">
          <cell r="A291">
            <v>2933</v>
          </cell>
          <cell r="B291" t="str">
            <v>TUBO PVC U-Z  8   RDE-21    PRESION</v>
          </cell>
          <cell r="C291" t="str">
            <v>ML</v>
          </cell>
          <cell r="D291">
            <v>142025</v>
          </cell>
        </row>
        <row r="292">
          <cell r="A292">
            <v>2934</v>
          </cell>
          <cell r="B292" t="str">
            <v>TUBO PVC U-Z 10   RDE-21    SUM E INST</v>
          </cell>
          <cell r="C292" t="str">
            <v>ML</v>
          </cell>
          <cell r="D292">
            <v>219770.75</v>
          </cell>
        </row>
        <row r="293">
          <cell r="A293">
            <v>2935</v>
          </cell>
          <cell r="B293" t="str">
            <v xml:space="preserve">TUBO ALUMINIO   1x6M    TUBO DE 6 MT             </v>
          </cell>
          <cell r="C293" t="str">
            <v>ML</v>
          </cell>
          <cell r="D293">
            <v>4600</v>
          </cell>
        </row>
        <row r="294">
          <cell r="A294">
            <v>2946</v>
          </cell>
          <cell r="B294" t="str">
            <v>TUBO CEMENTO CII  10"  HS   10" X 1.25 M</v>
          </cell>
          <cell r="C294" t="str">
            <v>ML</v>
          </cell>
          <cell r="D294">
            <v>15881.27</v>
          </cell>
        </row>
        <row r="295">
          <cell r="A295">
            <v>2947</v>
          </cell>
          <cell r="B295" t="str">
            <v>TUBO CEMENTO CII  12"  HS   12 X 1.80 M</v>
          </cell>
          <cell r="C295" t="str">
            <v>ML</v>
          </cell>
          <cell r="D295">
            <v>30722.02</v>
          </cell>
        </row>
        <row r="296">
          <cell r="A296">
            <v>2949</v>
          </cell>
          <cell r="B296" t="str">
            <v>TUBO CEMENTO CII  15"  HS   UNION CAUCHO</v>
          </cell>
          <cell r="C296" t="str">
            <v>ML</v>
          </cell>
          <cell r="D296">
            <v>40052.015999999996</v>
          </cell>
        </row>
        <row r="297">
          <cell r="A297">
            <v>2950</v>
          </cell>
          <cell r="B297" t="str">
            <v xml:space="preserve">TUBO CEMENTO CII  18"  HS   18 X 2.0 MTS </v>
          </cell>
          <cell r="C297" t="str">
            <v>ML</v>
          </cell>
          <cell r="D297">
            <v>51921.947999999989</v>
          </cell>
        </row>
        <row r="298">
          <cell r="A298">
            <v>2951</v>
          </cell>
          <cell r="B298" t="str">
            <v>TUBO CEMENTO CII  21"  HS   21 X 2.0 MTS</v>
          </cell>
          <cell r="C298" t="str">
            <v>ML</v>
          </cell>
          <cell r="D298">
            <v>63835.902000000002</v>
          </cell>
        </row>
        <row r="299">
          <cell r="A299">
            <v>2952</v>
          </cell>
          <cell r="B299" t="str">
            <v>TUBO CEMENTO CII  24"  HS   24 X 2.5 MTS</v>
          </cell>
          <cell r="C299" t="str">
            <v>ML</v>
          </cell>
          <cell r="D299">
            <v>75841.901999999987</v>
          </cell>
        </row>
        <row r="300">
          <cell r="A300">
            <v>2954</v>
          </cell>
          <cell r="B300" t="str">
            <v>TUBO CEMENTO CII  27"  HS   24 X 2.5 MTS</v>
          </cell>
          <cell r="C300" t="str">
            <v>ML</v>
          </cell>
          <cell r="D300">
            <v>131025</v>
          </cell>
        </row>
        <row r="301">
          <cell r="A301">
            <v>2955</v>
          </cell>
          <cell r="B301" t="str">
            <v>TUBO CEMENTO CII  30"  HR   30 X02.5 MTS</v>
          </cell>
          <cell r="C301" t="str">
            <v>ML</v>
          </cell>
          <cell r="D301">
            <v>141358.644</v>
          </cell>
        </row>
        <row r="302">
          <cell r="A302">
            <v>2956</v>
          </cell>
          <cell r="B302" t="str">
            <v>TUBO CEMENTO CII  33"  HR   33 X 2.5 MTS</v>
          </cell>
          <cell r="C302" t="str">
            <v>ML</v>
          </cell>
          <cell r="D302">
            <v>195338.95399999997</v>
          </cell>
        </row>
        <row r="303">
          <cell r="A303">
            <v>2957</v>
          </cell>
          <cell r="B303" t="str">
            <v>TUBO CEMENTO CII  36"  HR   36 X 2.5 MTS</v>
          </cell>
          <cell r="C303" t="str">
            <v>ML</v>
          </cell>
          <cell r="D303">
            <v>225724.80599999998</v>
          </cell>
        </row>
        <row r="304">
          <cell r="A304">
            <v>2959</v>
          </cell>
          <cell r="B304" t="str">
            <v>TUBO CEMENTO CII   6"  HS   6" X 1.25</v>
          </cell>
          <cell r="C304" t="str">
            <v>ML</v>
          </cell>
          <cell r="D304">
            <v>9139.2454999999991</v>
          </cell>
        </row>
        <row r="305">
          <cell r="A305">
            <v>2960</v>
          </cell>
          <cell r="B305" t="str">
            <v>TUBO CEMENTO CII   8"  HS   8" X 1.25 ML</v>
          </cell>
          <cell r="C305" t="str">
            <v>ML</v>
          </cell>
          <cell r="D305">
            <v>11972.65</v>
          </cell>
        </row>
        <row r="306">
          <cell r="A306">
            <v>3000</v>
          </cell>
          <cell r="B306" t="str">
            <v>TUBO GALVANIZADO  2"      CON ROSCA     USO AGUA</v>
          </cell>
          <cell r="C306" t="str">
            <v>ML</v>
          </cell>
          <cell r="D306">
            <v>21737.3</v>
          </cell>
        </row>
        <row r="307">
          <cell r="A307">
            <v>3001</v>
          </cell>
          <cell r="B307" t="str">
            <v>TUBO GALVANIZADO  2,1/2 CON ROSCA  USO AGUA</v>
          </cell>
          <cell r="C307" t="str">
            <v>ML</v>
          </cell>
          <cell r="D307">
            <v>29299.7</v>
          </cell>
        </row>
        <row r="308">
          <cell r="A308">
            <v>3002</v>
          </cell>
          <cell r="B308" t="str">
            <v>TUBO GALVANIZADO  3"      CON ROSCA     USO AGUA</v>
          </cell>
          <cell r="C308" t="str">
            <v>ML</v>
          </cell>
          <cell r="D308">
            <v>35459.1</v>
          </cell>
        </row>
        <row r="309">
          <cell r="A309">
            <v>3004</v>
          </cell>
          <cell r="B309" t="str">
            <v xml:space="preserve">TUBO GALVANIZADO   4"      CON ROSCA     USO AGUA </v>
          </cell>
          <cell r="C309" t="str">
            <v>ML</v>
          </cell>
          <cell r="D309">
            <v>51156.6</v>
          </cell>
        </row>
        <row r="310">
          <cell r="A310">
            <v>3005</v>
          </cell>
          <cell r="B310" t="str">
            <v xml:space="preserve">TUBERIA GALVANIZADA 6"      USO AGUA-ROSCADA </v>
          </cell>
          <cell r="C310" t="str">
            <v>ML</v>
          </cell>
          <cell r="D310">
            <v>91226.05</v>
          </cell>
        </row>
        <row r="311">
          <cell r="A311">
            <v>3010</v>
          </cell>
          <cell r="B311" t="str">
            <v xml:space="preserve">TUBO SANIT PVC 18" NOVAFORT  450MM             </v>
          </cell>
          <cell r="C311" t="str">
            <v>ML</v>
          </cell>
          <cell r="D311">
            <v>148270.65</v>
          </cell>
        </row>
        <row r="312">
          <cell r="A312">
            <v>3016</v>
          </cell>
          <cell r="B312" t="str">
            <v xml:space="preserve">TUBO PRESION  1.1/2   RDE-21                                    </v>
          </cell>
          <cell r="C312" t="str">
            <v>ML</v>
          </cell>
          <cell r="D312">
            <v>8811.2999999999993</v>
          </cell>
        </row>
        <row r="313">
          <cell r="A313">
            <v>3018</v>
          </cell>
          <cell r="B313" t="str">
            <v xml:space="preserve">TUBO PRESION  .3/4    RDE-21    PRE                             </v>
          </cell>
          <cell r="C313" t="str">
            <v>ML</v>
          </cell>
          <cell r="D313">
            <v>2569.1</v>
          </cell>
        </row>
        <row r="314">
          <cell r="A314">
            <v>3019</v>
          </cell>
          <cell r="B314" t="str">
            <v xml:space="preserve">TUBO PRESION  1       RDE-21    PRE                             </v>
          </cell>
          <cell r="C314" t="str">
            <v>ML</v>
          </cell>
          <cell r="D314">
            <v>3747.2059999999997</v>
          </cell>
        </row>
        <row r="315">
          <cell r="A315">
            <v>3020</v>
          </cell>
          <cell r="B315" t="str">
            <v xml:space="preserve">TUBO PRESION  .1/2    RDE-13.5                                  </v>
          </cell>
          <cell r="C315" t="str">
            <v>ML</v>
          </cell>
          <cell r="D315">
            <v>2036.65</v>
          </cell>
        </row>
        <row r="316">
          <cell r="A316">
            <v>3025</v>
          </cell>
          <cell r="B316" t="str">
            <v xml:space="preserve">TUBO PRESION  2 PVC UMRDE-26    PRESION </v>
          </cell>
          <cell r="C316" t="str">
            <v>ML</v>
          </cell>
          <cell r="D316">
            <v>9686.4500000000007</v>
          </cell>
        </row>
        <row r="317">
          <cell r="A317">
            <v>3026</v>
          </cell>
          <cell r="B317" t="str">
            <v>TUBO PRESION  3 UM    RDE-32.5  PRESION</v>
          </cell>
          <cell r="C317" t="str">
            <v>ML</v>
          </cell>
          <cell r="D317">
            <v>16211.55</v>
          </cell>
        </row>
        <row r="318">
          <cell r="A318">
            <v>3028</v>
          </cell>
          <cell r="B318" t="str">
            <v>TUBO PRESION  4 UM    RDE-41    PRESION</v>
          </cell>
          <cell r="C318" t="str">
            <v>ML</v>
          </cell>
          <cell r="D318">
            <v>22835.55</v>
          </cell>
        </row>
        <row r="319">
          <cell r="A319">
            <v>3029</v>
          </cell>
          <cell r="B319" t="str">
            <v xml:space="preserve">TUBO SANITARIA PVC  1.1/2                                       </v>
          </cell>
          <cell r="C319" t="str">
            <v>ML</v>
          </cell>
          <cell r="D319">
            <v>7569.116</v>
          </cell>
        </row>
        <row r="320">
          <cell r="A320">
            <v>3030</v>
          </cell>
          <cell r="B320" t="str">
            <v>TUBO SANITARIA PVC  2"          PAVCO</v>
          </cell>
          <cell r="C320" t="str">
            <v>ML</v>
          </cell>
          <cell r="D320">
            <v>9386.2999999999993</v>
          </cell>
        </row>
        <row r="321">
          <cell r="A321">
            <v>3031</v>
          </cell>
          <cell r="B321" t="str">
            <v xml:space="preserve">TUBO SANITARIA PVC  3           PAVCO                           </v>
          </cell>
          <cell r="C321" t="str">
            <v>ML</v>
          </cell>
          <cell r="D321">
            <v>14017.35</v>
          </cell>
        </row>
        <row r="322">
          <cell r="A322">
            <v>3032</v>
          </cell>
          <cell r="B322" t="str">
            <v xml:space="preserve">TUBO SANITARIA PVC  4"          PAVCO                  </v>
          </cell>
          <cell r="C322" t="str">
            <v>ML</v>
          </cell>
          <cell r="D322">
            <v>19535.05</v>
          </cell>
        </row>
        <row r="323">
          <cell r="A323">
            <v>3033</v>
          </cell>
          <cell r="B323" t="str">
            <v xml:space="preserve">TUBO SANITARIA PVC  6"          PAVCO                           </v>
          </cell>
          <cell r="C323" t="str">
            <v>ML</v>
          </cell>
          <cell r="D323">
            <v>40034.949999999997</v>
          </cell>
        </row>
        <row r="324">
          <cell r="A324">
            <v>3034</v>
          </cell>
          <cell r="B324" t="str">
            <v xml:space="preserve">TUBO VENT-LLV. PVC 1.1/2                                    </v>
          </cell>
          <cell r="C324" t="str">
            <v>ML</v>
          </cell>
          <cell r="D324">
            <v>4172.7519999999995</v>
          </cell>
        </row>
        <row r="325">
          <cell r="A325">
            <v>3035</v>
          </cell>
          <cell r="B325" t="str">
            <v xml:space="preserve">TUBO VENT-LLV. PVC 2                                        </v>
          </cell>
          <cell r="C325" t="str">
            <v>ML</v>
          </cell>
          <cell r="D325">
            <v>6033.6819999999998</v>
          </cell>
        </row>
        <row r="326">
          <cell r="A326">
            <v>3037</v>
          </cell>
          <cell r="B326" t="str">
            <v xml:space="preserve">TUBO VENT-LLV. PVC 4                                        </v>
          </cell>
          <cell r="C326" t="str">
            <v>ML</v>
          </cell>
          <cell r="D326">
            <v>13760.21</v>
          </cell>
        </row>
        <row r="327">
          <cell r="A327">
            <v>3038</v>
          </cell>
          <cell r="B327" t="str">
            <v xml:space="preserve">TUBO PRESION  .1/2    RDE- 9                                    </v>
          </cell>
          <cell r="C327" t="str">
            <v>ML</v>
          </cell>
          <cell r="D327">
            <v>2854.3</v>
          </cell>
        </row>
        <row r="328">
          <cell r="A328">
            <v>3043</v>
          </cell>
          <cell r="B328" t="str">
            <v xml:space="preserve">TUBO PRESION  4       RDE-21                                    </v>
          </cell>
          <cell r="C328" t="str">
            <v>ML</v>
          </cell>
          <cell r="D328">
            <v>49861.7</v>
          </cell>
        </row>
        <row r="329">
          <cell r="A329">
            <v>3052</v>
          </cell>
          <cell r="B329" t="str">
            <v xml:space="preserve">TUBO VENT-LLV. PVC 3                                        </v>
          </cell>
          <cell r="C329" t="str">
            <v>ML</v>
          </cell>
          <cell r="D329">
            <v>7979.9879999999994</v>
          </cell>
        </row>
        <row r="330">
          <cell r="A330">
            <v>3059</v>
          </cell>
          <cell r="B330" t="str">
            <v xml:space="preserve">UNION REP PVC U-Z  2                                        </v>
          </cell>
          <cell r="C330" t="str">
            <v>UND</v>
          </cell>
          <cell r="D330">
            <v>3185.5</v>
          </cell>
        </row>
        <row r="331">
          <cell r="A331">
            <v>3068</v>
          </cell>
          <cell r="B331" t="str">
            <v xml:space="preserve">TUBO PRS  4 UM    RDE-32.5  X </v>
          </cell>
          <cell r="C331" t="str">
            <v>ML</v>
          </cell>
          <cell r="D331">
            <v>39100</v>
          </cell>
        </row>
        <row r="332">
          <cell r="A332">
            <v>3085</v>
          </cell>
          <cell r="B332" t="str">
            <v xml:space="preserve">UNION GALV      .1/2        X                               </v>
          </cell>
          <cell r="C332" t="str">
            <v>UND</v>
          </cell>
          <cell r="D332">
            <v>258.75</v>
          </cell>
        </row>
        <row r="333">
          <cell r="A333">
            <v>3095</v>
          </cell>
          <cell r="B333" t="str">
            <v xml:space="preserve">UNION PRESION PVC   .1/2                                        </v>
          </cell>
          <cell r="C333" t="str">
            <v>UND</v>
          </cell>
          <cell r="D333">
            <v>266.8</v>
          </cell>
        </row>
        <row r="334">
          <cell r="A334">
            <v>3108</v>
          </cell>
          <cell r="B334" t="str">
            <v xml:space="preserve">UNION SAN PVC 3"            PAVCO                           </v>
          </cell>
          <cell r="C334" t="str">
            <v>UND</v>
          </cell>
          <cell r="D334">
            <v>2956.65</v>
          </cell>
        </row>
        <row r="335">
          <cell r="A335">
            <v>3110</v>
          </cell>
          <cell r="B335" t="str">
            <v xml:space="preserve">UNION SAN PVC 2             PAVCO                       </v>
          </cell>
          <cell r="C335" t="str">
            <v>UND</v>
          </cell>
          <cell r="D335">
            <v>1992.95</v>
          </cell>
        </row>
        <row r="336">
          <cell r="A336">
            <v>3136</v>
          </cell>
          <cell r="B336" t="str">
            <v xml:space="preserve">VALVULA CHEQUE        1/2"                                   </v>
          </cell>
          <cell r="C336" t="str">
            <v>UND</v>
          </cell>
          <cell r="D336">
            <v>30159.9</v>
          </cell>
        </row>
        <row r="337">
          <cell r="A337">
            <v>3146</v>
          </cell>
          <cell r="B337" t="str">
            <v xml:space="preserve">VAL CHEQUE         1,1/2"                                   </v>
          </cell>
          <cell r="C337" t="str">
            <v>UND</v>
          </cell>
          <cell r="D337">
            <v>141822.6</v>
          </cell>
        </row>
        <row r="338">
          <cell r="A338">
            <v>3168</v>
          </cell>
          <cell r="B338" t="str">
            <v xml:space="preserve">VARETA 1"x1"x3M OTOBO                                      </v>
          </cell>
          <cell r="C338" t="str">
            <v>UND</v>
          </cell>
          <cell r="D338">
            <v>1200.5999999999999</v>
          </cell>
        </row>
        <row r="339">
          <cell r="A339">
            <v>3170</v>
          </cell>
          <cell r="B339" t="str">
            <v xml:space="preserve">VARETA 2"x2"x3M OTOBO                                       </v>
          </cell>
          <cell r="C339" t="str">
            <v>UND</v>
          </cell>
          <cell r="D339">
            <v>1153.45</v>
          </cell>
        </row>
        <row r="340">
          <cell r="A340">
            <v>3175</v>
          </cell>
          <cell r="B340" t="str">
            <v xml:space="preserve">TUBO SANIT PVC 10  W-RETEN  PAVCO                 </v>
          </cell>
          <cell r="C340" t="str">
            <v>ML</v>
          </cell>
          <cell r="D340">
            <v>119847.25</v>
          </cell>
        </row>
        <row r="341">
          <cell r="A341">
            <v>3181</v>
          </cell>
          <cell r="B341" t="str">
            <v xml:space="preserve">MEDIDOR AGUA 1/2"VEL U-15   MARCA TAVIRA       </v>
          </cell>
          <cell r="C341" t="str">
            <v>UND</v>
          </cell>
          <cell r="D341">
            <v>86233.9</v>
          </cell>
        </row>
        <row r="342">
          <cell r="A342">
            <v>3209</v>
          </cell>
          <cell r="B342" t="str">
            <v xml:space="preserve">VIDRIO TRANSPARENTE   6 MM.                     </v>
          </cell>
          <cell r="C342" t="str">
            <v>M2</v>
          </cell>
          <cell r="D342">
            <v>23460</v>
          </cell>
        </row>
        <row r="343">
          <cell r="A343">
            <v>3214</v>
          </cell>
          <cell r="B343" t="str">
            <v xml:space="preserve">VIDRIO TRANSPARENTE   3 MM                                    </v>
          </cell>
          <cell r="C343" t="str">
            <v>M2</v>
          </cell>
          <cell r="D343">
            <v>11845</v>
          </cell>
        </row>
        <row r="344">
          <cell r="A344">
            <v>3215</v>
          </cell>
          <cell r="B344" t="str">
            <v xml:space="preserve">VIDRIO TRANSPAREMTE   4 MM                                    </v>
          </cell>
          <cell r="C344" t="str">
            <v>M2</v>
          </cell>
          <cell r="D344">
            <v>15640</v>
          </cell>
        </row>
        <row r="345">
          <cell r="A345">
            <v>3218</v>
          </cell>
          <cell r="B345" t="str">
            <v xml:space="preserve">VIDRIO TEMPLADO BRONCE  4M                          </v>
          </cell>
          <cell r="C345" t="str">
            <v>M2</v>
          </cell>
          <cell r="D345">
            <v>58650</v>
          </cell>
        </row>
        <row r="346">
          <cell r="A346">
            <v>3229</v>
          </cell>
          <cell r="B346" t="str">
            <v xml:space="preserve">VIGA CHANUL 3X6" X5M                                        </v>
          </cell>
          <cell r="C346" t="str">
            <v>UND</v>
          </cell>
          <cell r="D346">
            <v>38019</v>
          </cell>
        </row>
        <row r="347">
          <cell r="A347">
            <v>3231</v>
          </cell>
          <cell r="B347" t="str">
            <v xml:space="preserve">VIGA CHANUL 3X6" X6M                                        </v>
          </cell>
          <cell r="C347" t="str">
            <v>UND</v>
          </cell>
          <cell r="D347">
            <v>42821.4</v>
          </cell>
        </row>
        <row r="348">
          <cell r="A348">
            <v>3246</v>
          </cell>
          <cell r="B348" t="str">
            <v xml:space="preserve">WAIPE </v>
          </cell>
          <cell r="C348" t="str">
            <v>KG</v>
          </cell>
          <cell r="D348">
            <v>4140</v>
          </cell>
        </row>
        <row r="349">
          <cell r="A349">
            <v>3248</v>
          </cell>
          <cell r="B349" t="str">
            <v xml:space="preserve">WASH PRIMER                                                 </v>
          </cell>
          <cell r="C349" t="str">
            <v>LT</v>
          </cell>
          <cell r="D349">
            <v>6601</v>
          </cell>
        </row>
        <row r="350">
          <cell r="A350">
            <v>3262</v>
          </cell>
          <cell r="B350" t="str">
            <v xml:space="preserve">YESO ANCLA                  SACO  25 KLS                    </v>
          </cell>
          <cell r="C350" t="str">
            <v>BTO</v>
          </cell>
          <cell r="D350">
            <v>12420</v>
          </cell>
        </row>
        <row r="351">
          <cell r="A351">
            <v>3276</v>
          </cell>
          <cell r="B351" t="str">
            <v xml:space="preserve">CERAMICA COLOR TEXT.  20.5x20.5  ALFA PISO PARED        </v>
          </cell>
          <cell r="C351" t="str">
            <v>M2</v>
          </cell>
          <cell r="D351">
            <v>16675</v>
          </cell>
        </row>
        <row r="352">
          <cell r="A352">
            <v>3282</v>
          </cell>
          <cell r="B352" t="str">
            <v>GASOLINA CORRIENTE</v>
          </cell>
          <cell r="C352" t="str">
            <v>GL</v>
          </cell>
          <cell r="D352">
            <v>5670</v>
          </cell>
        </row>
        <row r="353">
          <cell r="A353">
            <v>3285</v>
          </cell>
          <cell r="B353" t="str">
            <v xml:space="preserve">MANGUERA FLEXIBLE GRIFLEX   GRIVAL REF.38014001    </v>
          </cell>
          <cell r="C353" t="str">
            <v>UND</v>
          </cell>
          <cell r="D353">
            <v>2760</v>
          </cell>
        </row>
        <row r="354">
          <cell r="A354">
            <v>3286</v>
          </cell>
          <cell r="B354" t="str">
            <v xml:space="preserve">LAVAM.NOVA COL[COLGA]  734                              </v>
          </cell>
          <cell r="C354" t="str">
            <v>UND</v>
          </cell>
          <cell r="D354">
            <v>91425</v>
          </cell>
        </row>
        <row r="355">
          <cell r="A355">
            <v>3287</v>
          </cell>
          <cell r="B355" t="str">
            <v xml:space="preserve">MACHIMBRE L.PINO CIPRES                                     </v>
          </cell>
          <cell r="C355" t="str">
            <v>M2</v>
          </cell>
          <cell r="D355">
            <v>5980</v>
          </cell>
        </row>
        <row r="356">
          <cell r="A356">
            <v>3312</v>
          </cell>
          <cell r="B356" t="str">
            <v xml:space="preserve">CERAMICA TRAF.3   11 X22CM  DECORPISO         </v>
          </cell>
          <cell r="C356" t="str">
            <v>M2</v>
          </cell>
          <cell r="D356">
            <v>14369.25</v>
          </cell>
        </row>
        <row r="357">
          <cell r="A357">
            <v>3319</v>
          </cell>
          <cell r="B357" t="str">
            <v xml:space="preserve">GRAVA TRITURADA 1/2"         AZUL                       </v>
          </cell>
          <cell r="C357" t="str">
            <v>M3</v>
          </cell>
          <cell r="D357">
            <v>31050</v>
          </cell>
        </row>
        <row r="358">
          <cell r="A358">
            <v>3326</v>
          </cell>
          <cell r="B358" t="str">
            <v xml:space="preserve">TEJA TERMINAL CONTRA MURO                               </v>
          </cell>
          <cell r="C358" t="str">
            <v>UND</v>
          </cell>
          <cell r="D358">
            <v>19829.45</v>
          </cell>
        </row>
        <row r="359">
          <cell r="A359">
            <v>3328</v>
          </cell>
          <cell r="B359" t="str">
            <v>GRAVA TRITURADA       3/8"</v>
          </cell>
          <cell r="C359" t="str">
            <v>M3</v>
          </cell>
          <cell r="D359">
            <v>23000</v>
          </cell>
        </row>
        <row r="360">
          <cell r="A360">
            <v>3331</v>
          </cell>
          <cell r="B360" t="str">
            <v>CEMENTO GRIS</v>
          </cell>
          <cell r="C360" t="str">
            <v>KG</v>
          </cell>
          <cell r="D360">
            <v>300</v>
          </cell>
        </row>
        <row r="361">
          <cell r="A361">
            <v>3333</v>
          </cell>
          <cell r="B361" t="str">
            <v xml:space="preserve">CEMENTO BLANCO    SACO DE 40 KILOS                </v>
          </cell>
          <cell r="C361" t="str">
            <v>BTO</v>
          </cell>
          <cell r="D361">
            <v>32200</v>
          </cell>
        </row>
        <row r="362">
          <cell r="A362">
            <v>3342</v>
          </cell>
          <cell r="B362" t="str">
            <v xml:space="preserve">TAPAPOROS INCOLORO      PREPARADOR SUPERFICI    </v>
          </cell>
          <cell r="C362" t="str">
            <v>GL</v>
          </cell>
          <cell r="D362">
            <v>35880</v>
          </cell>
        </row>
        <row r="363">
          <cell r="A363">
            <v>3343</v>
          </cell>
          <cell r="B363" t="str">
            <v xml:space="preserve">WASH-PRIMER A PINTURA  ACONDICIONADOR        </v>
          </cell>
          <cell r="C363" t="str">
            <v>LT</v>
          </cell>
          <cell r="D363">
            <v>16100</v>
          </cell>
        </row>
        <row r="364">
          <cell r="A364">
            <v>3344</v>
          </cell>
          <cell r="B364" t="str">
            <v xml:space="preserve">CARBURO N.2   BOLSA 10 KILOS                  </v>
          </cell>
          <cell r="C364" t="str">
            <v>UND</v>
          </cell>
          <cell r="D364">
            <v>4025</v>
          </cell>
        </row>
        <row r="365">
          <cell r="A365">
            <v>3346</v>
          </cell>
          <cell r="B365" t="str">
            <v xml:space="preserve">ESMALTE SEMIBRILLANTE       A                               </v>
          </cell>
          <cell r="C365" t="str">
            <v>GL</v>
          </cell>
          <cell r="D365">
            <v>39100</v>
          </cell>
        </row>
        <row r="366">
          <cell r="A366">
            <v>3347</v>
          </cell>
          <cell r="B366" t="str">
            <v xml:space="preserve">PROCOPIL  PEGANTE                         </v>
          </cell>
          <cell r="C366" t="str">
            <v>GL</v>
          </cell>
          <cell r="D366">
            <v>5163.5</v>
          </cell>
        </row>
        <row r="367">
          <cell r="A367">
            <v>3349</v>
          </cell>
          <cell r="B367" t="str">
            <v xml:space="preserve">ANTICORROSIVO ROJO     BASE PINTURA                  </v>
          </cell>
          <cell r="C367" t="str">
            <v>GL</v>
          </cell>
          <cell r="D367">
            <v>31625</v>
          </cell>
        </row>
        <row r="368">
          <cell r="A368">
            <v>3350</v>
          </cell>
          <cell r="B368" t="str">
            <v xml:space="preserve">VINILO TIPO 1               BASE DE AGUA                    </v>
          </cell>
          <cell r="C368" t="str">
            <v>GL</v>
          </cell>
          <cell r="D368">
            <v>41170</v>
          </cell>
        </row>
        <row r="369">
          <cell r="A369">
            <v>3352</v>
          </cell>
          <cell r="B369" t="str">
            <v xml:space="preserve">WASH-PRIMER B-CATALIZADOR   ACONDICIONADOR   </v>
          </cell>
          <cell r="C369" t="str">
            <v>LT</v>
          </cell>
          <cell r="D369">
            <v>9775</v>
          </cell>
        </row>
        <row r="370">
          <cell r="A370">
            <v>3500</v>
          </cell>
          <cell r="B370" t="str">
            <v xml:space="preserve">PUNTILLA  1             SC                                  </v>
          </cell>
          <cell r="C370" t="str">
            <v>LB</v>
          </cell>
          <cell r="D370">
            <v>1725</v>
          </cell>
        </row>
        <row r="371">
          <cell r="A371">
            <v>3501</v>
          </cell>
          <cell r="B371" t="str">
            <v xml:space="preserve">CEDRO PIEZA                 MADERA                          </v>
          </cell>
          <cell r="C371" t="str">
            <v>ML</v>
          </cell>
          <cell r="D371">
            <v>4370</v>
          </cell>
        </row>
        <row r="372">
          <cell r="A372">
            <v>3502</v>
          </cell>
          <cell r="B372" t="str">
            <v xml:space="preserve">BLOQUE CONCR.VIGA 12X39X19  PREMOLDA            </v>
          </cell>
          <cell r="C372" t="str">
            <v>UND</v>
          </cell>
          <cell r="D372">
            <v>1590.45</v>
          </cell>
        </row>
        <row r="373">
          <cell r="A373">
            <v>3503</v>
          </cell>
          <cell r="B373" t="str">
            <v xml:space="preserve">BLOQUE PIEDRA   N 14X19X39  PREMOLDA              </v>
          </cell>
          <cell r="C373" t="str">
            <v>UND</v>
          </cell>
          <cell r="D373">
            <v>2107.9499999999998</v>
          </cell>
        </row>
        <row r="374">
          <cell r="A374">
            <v>3504</v>
          </cell>
          <cell r="B374" t="str">
            <v xml:space="preserve">BLOQUE ESTRIADO N 14X19X39  PREMOLDA         </v>
          </cell>
          <cell r="C374" t="str">
            <v>UND</v>
          </cell>
          <cell r="D374">
            <v>1938.9</v>
          </cell>
        </row>
        <row r="375">
          <cell r="A375">
            <v>3506</v>
          </cell>
          <cell r="B375" t="str">
            <v xml:space="preserve">CALADO CEMENTO   20X20X12                             </v>
          </cell>
          <cell r="C375" t="str">
            <v>UND</v>
          </cell>
          <cell r="D375">
            <v>831.45</v>
          </cell>
        </row>
        <row r="376">
          <cell r="A376">
            <v>3507</v>
          </cell>
          <cell r="B376" t="str">
            <v xml:space="preserve">LADRILLO PRENSADO LIMPIO 7X12X24                                    </v>
          </cell>
          <cell r="C376" t="str">
            <v>UND</v>
          </cell>
          <cell r="D376">
            <v>350.75</v>
          </cell>
        </row>
        <row r="377">
          <cell r="A377">
            <v>3508</v>
          </cell>
          <cell r="B377" t="str">
            <v xml:space="preserve">BLOQUE CERAMICO 12X20X30  LADRILLERA SAN BENITO  </v>
          </cell>
          <cell r="C377" t="str">
            <v>UND</v>
          </cell>
          <cell r="D377">
            <v>759</v>
          </cell>
        </row>
        <row r="378">
          <cell r="A378">
            <v>3510</v>
          </cell>
          <cell r="B378" t="str">
            <v xml:space="preserve">ENCHAPE CERAMICA MARMOL  20.5x20.5         </v>
          </cell>
          <cell r="C378" t="str">
            <v>M2</v>
          </cell>
          <cell r="D378">
            <v>21390</v>
          </cell>
        </row>
        <row r="379">
          <cell r="A379">
            <v>3512</v>
          </cell>
          <cell r="B379" t="str">
            <v xml:space="preserve">CERAMICA 25X25 CORONA   PRIMERA CALIDAD    </v>
          </cell>
          <cell r="C379" t="str">
            <v>M2</v>
          </cell>
          <cell r="D379">
            <v>25185</v>
          </cell>
        </row>
        <row r="380">
          <cell r="A380">
            <v>3514</v>
          </cell>
          <cell r="B380" t="str">
            <v xml:space="preserve">CERAMICA 20X25 CORONA  PRIMERA CALIDAD  </v>
          </cell>
          <cell r="C380" t="str">
            <v>M2</v>
          </cell>
          <cell r="D380">
            <v>21275</v>
          </cell>
        </row>
        <row r="381">
          <cell r="A381">
            <v>3517</v>
          </cell>
          <cell r="B381" t="str">
            <v xml:space="preserve">CERAMICA 20X20 CORONA  PRIMERA CALIDAD </v>
          </cell>
          <cell r="C381" t="str">
            <v>M2</v>
          </cell>
          <cell r="D381">
            <v>20125</v>
          </cell>
        </row>
        <row r="382">
          <cell r="A382">
            <v>3519</v>
          </cell>
          <cell r="B382" t="str">
            <v xml:space="preserve">CERAMICA GRECIA  20.5x20.5         </v>
          </cell>
          <cell r="C382" t="str">
            <v>M2</v>
          </cell>
          <cell r="D382">
            <v>13570</v>
          </cell>
        </row>
        <row r="383">
          <cell r="A383">
            <v>3521</v>
          </cell>
          <cell r="B383" t="str">
            <v xml:space="preserve">CERAMICA 20X30 CORONA PRIMERA CALIDAD  </v>
          </cell>
          <cell r="C383" t="str">
            <v>M2</v>
          </cell>
          <cell r="D383">
            <v>24035</v>
          </cell>
        </row>
        <row r="384">
          <cell r="A384">
            <v>3522</v>
          </cell>
          <cell r="B384" t="str">
            <v xml:space="preserve">CERAMICA BLANCA 20X20                 </v>
          </cell>
          <cell r="C384" t="str">
            <v>M2</v>
          </cell>
          <cell r="D384">
            <v>16330</v>
          </cell>
        </row>
        <row r="385">
          <cell r="A385">
            <v>3523</v>
          </cell>
          <cell r="B385" t="str">
            <v xml:space="preserve">CERAMICA ROVIGO   20 X20C   PRE                     </v>
          </cell>
          <cell r="C385" t="str">
            <v>M2</v>
          </cell>
          <cell r="D385">
            <v>15985</v>
          </cell>
        </row>
        <row r="386">
          <cell r="A386">
            <v>3524</v>
          </cell>
          <cell r="B386" t="str">
            <v xml:space="preserve">CERAMICA EGEO 20.5  CERAMICA  20.5X20.5  </v>
          </cell>
          <cell r="C386" t="str">
            <v>M2</v>
          </cell>
          <cell r="D386">
            <v>16445</v>
          </cell>
        </row>
        <row r="387">
          <cell r="A387">
            <v>3525</v>
          </cell>
          <cell r="B387" t="str">
            <v xml:space="preserve">CERAMICA 20X15 CORON.1CALI  PRIMERA CALIDAD  </v>
          </cell>
          <cell r="C387" t="str">
            <v>M2</v>
          </cell>
          <cell r="D387">
            <v>15755</v>
          </cell>
        </row>
        <row r="388">
          <cell r="A388">
            <v>3527</v>
          </cell>
          <cell r="B388" t="str">
            <v xml:space="preserve">GRANITO BLANCO #3                                           </v>
          </cell>
          <cell r="C388" t="str">
            <v>BTO</v>
          </cell>
          <cell r="D388">
            <v>3450</v>
          </cell>
        </row>
        <row r="389">
          <cell r="A389">
            <v>3530</v>
          </cell>
          <cell r="B389" t="str">
            <v xml:space="preserve">PIRLAN BRONCE       E=10MM H=19MM                   </v>
          </cell>
          <cell r="C389" t="str">
            <v>ML</v>
          </cell>
          <cell r="D389">
            <v>4025</v>
          </cell>
        </row>
        <row r="390">
          <cell r="A390">
            <v>3540</v>
          </cell>
          <cell r="B390" t="str">
            <v xml:space="preserve">NEOLITE E=2.5MM LISO     DE 0.9 X 0.9                </v>
          </cell>
          <cell r="C390" t="str">
            <v>UND</v>
          </cell>
          <cell r="D390">
            <v>19550</v>
          </cell>
        </row>
        <row r="391">
          <cell r="A391">
            <v>3554</v>
          </cell>
          <cell r="B391" t="str">
            <v xml:space="preserve">ANGULO 2.1/2   x  1/ 4 A    PREMOLDA                   </v>
          </cell>
          <cell r="C391" t="str">
            <v>ML</v>
          </cell>
          <cell r="D391">
            <v>6325</v>
          </cell>
        </row>
        <row r="392">
          <cell r="A392">
            <v>3569</v>
          </cell>
          <cell r="B392" t="str">
            <v xml:space="preserve">SOLDADURA 6011 ,1/8"        VARILLA                  </v>
          </cell>
          <cell r="C392" t="str">
            <v>KG</v>
          </cell>
          <cell r="D392">
            <v>4200</v>
          </cell>
        </row>
        <row r="393">
          <cell r="A393">
            <v>3570</v>
          </cell>
          <cell r="B393" t="str">
            <v xml:space="preserve">PINTURA ESMALTE                                               </v>
          </cell>
          <cell r="C393" t="str">
            <v>GL</v>
          </cell>
          <cell r="D393">
            <v>50600</v>
          </cell>
        </row>
        <row r="394">
          <cell r="A394">
            <v>3572</v>
          </cell>
          <cell r="B394" t="str">
            <v xml:space="preserve">ANGULO 2       x  1/ 4      UNIDAD POR 6.0M            </v>
          </cell>
          <cell r="C394" t="str">
            <v>UND</v>
          </cell>
          <cell r="D394">
            <v>41975</v>
          </cell>
        </row>
        <row r="395">
          <cell r="A395">
            <v>3573</v>
          </cell>
          <cell r="B395" t="str">
            <v xml:space="preserve">PINTURA ANTICORROSIVA                                    </v>
          </cell>
          <cell r="C395" t="str">
            <v>GL</v>
          </cell>
          <cell r="D395">
            <v>34500</v>
          </cell>
        </row>
        <row r="396">
          <cell r="A396">
            <v>3577</v>
          </cell>
          <cell r="B396" t="str">
            <v xml:space="preserve">DISOLVENTE TIPO TRAFICO                                     </v>
          </cell>
          <cell r="C396" t="str">
            <v>GL</v>
          </cell>
          <cell r="D396">
            <v>15985</v>
          </cell>
        </row>
        <row r="397">
          <cell r="A397">
            <v>3578</v>
          </cell>
          <cell r="B397" t="str">
            <v xml:space="preserve">PEGANTE EPOXICO                                             </v>
          </cell>
          <cell r="C397" t="str">
            <v>KG</v>
          </cell>
          <cell r="D397">
            <v>10005</v>
          </cell>
        </row>
        <row r="398">
          <cell r="A398">
            <v>3579</v>
          </cell>
          <cell r="B398" t="str">
            <v xml:space="preserve">TEJA ONDULIT #6                                              </v>
          </cell>
          <cell r="C398" t="str">
            <v>UND</v>
          </cell>
          <cell r="D398">
            <v>26067.05</v>
          </cell>
        </row>
        <row r="399">
          <cell r="A399">
            <v>3580</v>
          </cell>
          <cell r="B399" t="str">
            <v xml:space="preserve">TABLA 1x10x3M OTOBO         PRE                           </v>
          </cell>
          <cell r="C399" t="str">
            <v>ML</v>
          </cell>
          <cell r="D399">
            <v>1989.5</v>
          </cell>
        </row>
        <row r="400">
          <cell r="A400">
            <v>3581</v>
          </cell>
          <cell r="B400" t="str">
            <v xml:space="preserve">LAMINAS Y PERF. ASTM A-36   PRE                             </v>
          </cell>
          <cell r="C400" t="str">
            <v>KG</v>
          </cell>
          <cell r="D400">
            <v>1207.5</v>
          </cell>
        </row>
        <row r="401">
          <cell r="A401">
            <v>3582</v>
          </cell>
          <cell r="B401" t="str">
            <v xml:space="preserve">ALAMBRE DE PUAS      #12.5  ROLLO 36 KILOS       </v>
          </cell>
          <cell r="C401" t="str">
            <v>KG</v>
          </cell>
          <cell r="D401">
            <v>2990</v>
          </cell>
        </row>
        <row r="402">
          <cell r="A402">
            <v>3583</v>
          </cell>
          <cell r="B402" t="str">
            <v xml:space="preserve">TEJA GALVANIZ.TRAP 73*214                                  </v>
          </cell>
          <cell r="C402" t="str">
            <v>UND</v>
          </cell>
          <cell r="D402">
            <v>20700</v>
          </cell>
        </row>
        <row r="403">
          <cell r="A403">
            <v>3584</v>
          </cell>
          <cell r="B403" t="str">
            <v xml:space="preserve">CUARTON 2"X4"X3M                                            </v>
          </cell>
          <cell r="C403" t="str">
            <v>ML</v>
          </cell>
          <cell r="D403">
            <v>1672.1</v>
          </cell>
        </row>
        <row r="404">
          <cell r="A404">
            <v>3585</v>
          </cell>
          <cell r="B404" t="str">
            <v>BASTIDOR 2"x2"x3M OTOBO</v>
          </cell>
          <cell r="C404" t="str">
            <v>ML</v>
          </cell>
          <cell r="D404">
            <v>834.9</v>
          </cell>
        </row>
        <row r="405">
          <cell r="A405">
            <v>3588</v>
          </cell>
          <cell r="B405" t="str">
            <v xml:space="preserve">GUADUA   </v>
          </cell>
          <cell r="C405" t="str">
            <v>ML</v>
          </cell>
          <cell r="D405">
            <v>1265</v>
          </cell>
        </row>
        <row r="406">
          <cell r="A406">
            <v>3593</v>
          </cell>
          <cell r="B406" t="str">
            <v xml:space="preserve">CINTA REFL.ALT.INTENS.SEM.  .                            </v>
          </cell>
          <cell r="C406" t="str">
            <v>UND</v>
          </cell>
          <cell r="D406">
            <v>66700</v>
          </cell>
        </row>
        <row r="407">
          <cell r="A407">
            <v>3596</v>
          </cell>
          <cell r="B407" t="str">
            <v xml:space="preserve">TACHA REFLECTIVA                                            </v>
          </cell>
          <cell r="C407" t="str">
            <v>UND</v>
          </cell>
          <cell r="D407">
            <v>6440</v>
          </cell>
        </row>
        <row r="408">
          <cell r="A408">
            <v>3597</v>
          </cell>
          <cell r="B408" t="str">
            <v xml:space="preserve">PORTACANDADO     </v>
          </cell>
          <cell r="C408" t="str">
            <v>UND</v>
          </cell>
          <cell r="D408">
            <v>2875</v>
          </cell>
        </row>
        <row r="409">
          <cell r="A409">
            <v>3598</v>
          </cell>
          <cell r="B409" t="str">
            <v xml:space="preserve">ALQUILER DE BODEGA                                          </v>
          </cell>
          <cell r="C409" t="str">
            <v>MES</v>
          </cell>
          <cell r="D409">
            <v>80500</v>
          </cell>
        </row>
        <row r="410">
          <cell r="A410">
            <v>3599</v>
          </cell>
          <cell r="B410" t="str">
            <v xml:space="preserve">SERVICIO DE AGUA                                            </v>
          </cell>
          <cell r="C410" t="str">
            <v>MES</v>
          </cell>
          <cell r="D410">
            <v>80500</v>
          </cell>
        </row>
        <row r="411">
          <cell r="A411">
            <v>3629</v>
          </cell>
          <cell r="B411" t="str">
            <v xml:space="preserve">SERVICIO DE ENERGIA                                         </v>
          </cell>
          <cell r="C411" t="str">
            <v>MES</v>
          </cell>
          <cell r="D411">
            <v>92000</v>
          </cell>
        </row>
        <row r="412">
          <cell r="A412">
            <v>3631</v>
          </cell>
          <cell r="B412" t="str">
            <v xml:space="preserve">LAM.GALVANIZADA      C.26                                   </v>
          </cell>
          <cell r="C412" t="str">
            <v>UND</v>
          </cell>
          <cell r="D412">
            <v>23563.5</v>
          </cell>
        </row>
        <row r="413">
          <cell r="A413">
            <v>3633</v>
          </cell>
          <cell r="B413" t="str">
            <v xml:space="preserve">TEJA VENT. ASB. CEMENT.#4                                   </v>
          </cell>
          <cell r="C413" t="str">
            <v>UND</v>
          </cell>
          <cell r="D413">
            <v>37375</v>
          </cell>
        </row>
        <row r="414">
          <cell r="A414">
            <v>3634</v>
          </cell>
          <cell r="B414" t="str">
            <v xml:space="preserve">CANAL AMAZONAS PVC.A.LL     PREMOLDA              </v>
          </cell>
          <cell r="C414" t="str">
            <v>UND</v>
          </cell>
          <cell r="D414">
            <v>18630</v>
          </cell>
        </row>
        <row r="415">
          <cell r="A415">
            <v>3635</v>
          </cell>
          <cell r="B415" t="str">
            <v xml:space="preserve">ANGULO    1 x 1      ALUMINIO                                  </v>
          </cell>
          <cell r="C415" t="str">
            <v>ML</v>
          </cell>
          <cell r="D415">
            <v>7337</v>
          </cell>
        </row>
        <row r="416">
          <cell r="A416">
            <v>3636</v>
          </cell>
          <cell r="B416" t="str">
            <v xml:space="preserve">ANGULO    1  x  3/ 4  ALUMINIO                                       </v>
          </cell>
          <cell r="C416" t="str">
            <v>ML</v>
          </cell>
          <cell r="D416">
            <v>5980</v>
          </cell>
        </row>
        <row r="417">
          <cell r="A417">
            <v>3637</v>
          </cell>
          <cell r="B417" t="str">
            <v xml:space="preserve">TEE ALUM.ANODIZADO 1"X1"                                    </v>
          </cell>
          <cell r="C417" t="str">
            <v>ML</v>
          </cell>
          <cell r="D417">
            <v>6198.5</v>
          </cell>
        </row>
        <row r="418">
          <cell r="A418">
            <v>3638</v>
          </cell>
          <cell r="B418" t="str">
            <v xml:space="preserve">TEE ALUM.ANODIZADO 1"X3/4"                                  </v>
          </cell>
          <cell r="C418" t="str">
            <v>ML</v>
          </cell>
          <cell r="D418">
            <v>2702.5</v>
          </cell>
        </row>
        <row r="419">
          <cell r="A419">
            <v>3639</v>
          </cell>
          <cell r="B419" t="str">
            <v xml:space="preserve">LAMINA DURACUSTIC 5/8"                                         </v>
          </cell>
          <cell r="C419" t="str">
            <v>UND</v>
          </cell>
          <cell r="D419">
            <v>14605</v>
          </cell>
        </row>
        <row r="420">
          <cell r="A420">
            <v>3640</v>
          </cell>
          <cell r="B420" t="str">
            <v xml:space="preserve">LAMINA SONOCOR 1"                                              </v>
          </cell>
          <cell r="C420" t="str">
            <v>UND</v>
          </cell>
          <cell r="D420">
            <v>13742.5</v>
          </cell>
        </row>
        <row r="421">
          <cell r="A421">
            <v>3642</v>
          </cell>
          <cell r="B421" t="str">
            <v xml:space="preserve">CAN.GUIA LAM.GALV. CAL.24"                                  </v>
          </cell>
          <cell r="C421" t="str">
            <v>ML</v>
          </cell>
          <cell r="D421">
            <v>3335</v>
          </cell>
        </row>
        <row r="422">
          <cell r="A422">
            <v>3643</v>
          </cell>
          <cell r="B422" t="str">
            <v xml:space="preserve">PLACA YESO 12.7MM-GYPLAC    244X122M HUMEDAD 29K    </v>
          </cell>
          <cell r="C422" t="str">
            <v>UND</v>
          </cell>
          <cell r="D422">
            <v>26220</v>
          </cell>
        </row>
        <row r="423">
          <cell r="A423">
            <v>3644</v>
          </cell>
          <cell r="B423" t="str">
            <v xml:space="preserve">CINTA SELLO (PANEL-YESO)    PREMOLDA                </v>
          </cell>
          <cell r="C423" t="str">
            <v>ROLL</v>
          </cell>
          <cell r="D423">
            <v>16330</v>
          </cell>
        </row>
        <row r="424">
          <cell r="A424">
            <v>3645</v>
          </cell>
          <cell r="B424" t="str">
            <v xml:space="preserve">PASTA MASTIQUE(PANEL-YESO)                                </v>
          </cell>
          <cell r="C424" t="str">
            <v>LB</v>
          </cell>
          <cell r="D424">
            <v>11385</v>
          </cell>
        </row>
        <row r="425">
          <cell r="A425">
            <v>3646</v>
          </cell>
          <cell r="B425" t="str">
            <v xml:space="preserve">PARAL GALVANIZ.(PANEL-YES)                                  </v>
          </cell>
          <cell r="C425" t="str">
            <v>ML</v>
          </cell>
          <cell r="D425">
            <v>3680</v>
          </cell>
        </row>
        <row r="426">
          <cell r="A426">
            <v>3647</v>
          </cell>
          <cell r="B426" t="str">
            <v xml:space="preserve">CHAZO EXPANDIBLE                                            </v>
          </cell>
          <cell r="C426" t="str">
            <v>UND</v>
          </cell>
          <cell r="D426">
            <v>59.8</v>
          </cell>
        </row>
        <row r="427">
          <cell r="A427">
            <v>3655</v>
          </cell>
          <cell r="B427" t="str">
            <v xml:space="preserve">CABALLETE VENT.ASB.CEMENTO                             </v>
          </cell>
          <cell r="C427" t="str">
            <v>UND</v>
          </cell>
          <cell r="D427">
            <v>21620</v>
          </cell>
        </row>
        <row r="428">
          <cell r="A428">
            <v>3666</v>
          </cell>
          <cell r="B428" t="str">
            <v xml:space="preserve">LIMATESA ASBESTO-CEMENTO                               </v>
          </cell>
          <cell r="C428" t="str">
            <v>UND</v>
          </cell>
          <cell r="D428">
            <v>15295</v>
          </cell>
        </row>
        <row r="429">
          <cell r="A429">
            <v>3667</v>
          </cell>
          <cell r="B429" t="str">
            <v xml:space="preserve">LIMAHOYA ASBESTO CEMENTO                          </v>
          </cell>
          <cell r="C429" t="str">
            <v>UND</v>
          </cell>
          <cell r="D429">
            <v>44965</v>
          </cell>
        </row>
        <row r="430">
          <cell r="A430">
            <v>3676</v>
          </cell>
          <cell r="B430" t="str">
            <v xml:space="preserve">PINTURA DEMARCACION                                         </v>
          </cell>
          <cell r="C430" t="str">
            <v>GL</v>
          </cell>
          <cell r="D430">
            <v>58650</v>
          </cell>
        </row>
        <row r="431">
          <cell r="A431">
            <v>3679</v>
          </cell>
          <cell r="B431" t="str">
            <v xml:space="preserve">SILICONA TRANSPARENT.11 OZ                              </v>
          </cell>
          <cell r="C431" t="str">
            <v>UND</v>
          </cell>
          <cell r="D431">
            <v>8728.5</v>
          </cell>
        </row>
        <row r="432">
          <cell r="A432">
            <v>3680</v>
          </cell>
          <cell r="B432" t="str">
            <v xml:space="preserve">VALVULA ALIVIO 1/2"         PREMOLDA                    </v>
          </cell>
          <cell r="C432" t="str">
            <v>UND</v>
          </cell>
          <cell r="D432">
            <v>21414.15</v>
          </cell>
        </row>
        <row r="433">
          <cell r="A433">
            <v>3681</v>
          </cell>
          <cell r="B433" t="str">
            <v xml:space="preserve">VALV.CHEQ.HORIZ. 2" BRONCE  PREMOLDA           </v>
          </cell>
          <cell r="C433" t="str">
            <v>UND</v>
          </cell>
          <cell r="D433">
            <v>226615.55</v>
          </cell>
        </row>
        <row r="434">
          <cell r="A434">
            <v>3688</v>
          </cell>
          <cell r="B434" t="str">
            <v xml:space="preserve">CINTA PVC JUNT. DILATACION                            </v>
          </cell>
          <cell r="C434" t="str">
            <v>UND</v>
          </cell>
          <cell r="D434">
            <v>30108.15</v>
          </cell>
        </row>
        <row r="435">
          <cell r="A435">
            <v>3731</v>
          </cell>
          <cell r="B435" t="str">
            <v>TUBO PVC U-Z  6   RDE-21    PRESION</v>
          </cell>
          <cell r="C435" t="str">
            <v>ML</v>
          </cell>
          <cell r="D435">
            <v>86307.5</v>
          </cell>
        </row>
        <row r="436">
          <cell r="A436">
            <v>3732</v>
          </cell>
          <cell r="B436" t="str">
            <v xml:space="preserve">TUBO PVC U-Z  3   RDE-21                                    </v>
          </cell>
          <cell r="C436" t="str">
            <v>ML</v>
          </cell>
          <cell r="D436">
            <v>27156.1</v>
          </cell>
        </row>
        <row r="437">
          <cell r="A437">
            <v>3740</v>
          </cell>
          <cell r="B437" t="str">
            <v xml:space="preserve">VALVULA CIERRE ELASTICO 1"       PREMOLDA                  </v>
          </cell>
          <cell r="C437" t="str">
            <v>UND</v>
          </cell>
          <cell r="D437">
            <v>38978.1</v>
          </cell>
        </row>
        <row r="438">
          <cell r="A438">
            <v>3741</v>
          </cell>
          <cell r="B438" t="str">
            <v xml:space="preserve">VALVULA CIERRE ELASTICO  1/2"   PREMOLDA            </v>
          </cell>
          <cell r="C438" t="str">
            <v>UND</v>
          </cell>
          <cell r="D438">
            <v>21975.35</v>
          </cell>
        </row>
        <row r="439">
          <cell r="A439">
            <v>3742</v>
          </cell>
          <cell r="B439" t="str">
            <v xml:space="preserve">VALVULA CIERRE ELASTICO 2"       PREMOLDA            </v>
          </cell>
          <cell r="C439" t="str">
            <v>UND</v>
          </cell>
          <cell r="D439">
            <v>86451.25</v>
          </cell>
        </row>
        <row r="440">
          <cell r="A440">
            <v>3743</v>
          </cell>
          <cell r="B440" t="str">
            <v xml:space="preserve">VALVULA CIERRE ELASTICO  .3/4"   PREMOLDA                 </v>
          </cell>
          <cell r="C440" t="str">
            <v>UND</v>
          </cell>
          <cell r="D440">
            <v>26867.45</v>
          </cell>
        </row>
        <row r="441">
          <cell r="A441">
            <v>3754</v>
          </cell>
          <cell r="B441" t="str">
            <v xml:space="preserve">TUBERIA PVC 2.1/2" RDE UZ   PREMOLDA               </v>
          </cell>
          <cell r="C441" t="str">
            <v>ML</v>
          </cell>
          <cell r="D441">
            <v>18634.599999999999</v>
          </cell>
        </row>
        <row r="442">
          <cell r="A442">
            <v>3760</v>
          </cell>
          <cell r="B442" t="str">
            <v xml:space="preserve">CHEQUE HIDRAULICO 3"                                        </v>
          </cell>
          <cell r="C442" t="str">
            <v>UND</v>
          </cell>
          <cell r="D442">
            <v>458160</v>
          </cell>
        </row>
        <row r="443">
          <cell r="A443">
            <v>3761</v>
          </cell>
          <cell r="B443" t="str">
            <v xml:space="preserve">CHEQUE HORIZ. 3" BRONCE                             </v>
          </cell>
          <cell r="C443" t="str">
            <v>UND</v>
          </cell>
          <cell r="D443">
            <v>564052</v>
          </cell>
        </row>
        <row r="444">
          <cell r="A444">
            <v>3768</v>
          </cell>
          <cell r="B444" t="str">
            <v xml:space="preserve">SILICONA FRIA EN TUBO       PREMOLDA              </v>
          </cell>
          <cell r="C444" t="str">
            <v>UND</v>
          </cell>
          <cell r="D444">
            <v>9655.4</v>
          </cell>
        </row>
        <row r="445">
          <cell r="A445">
            <v>3769</v>
          </cell>
          <cell r="B445" t="str">
            <v xml:space="preserve">BLOQUE ESTRIADO M 14X19X19  PREMOLDA           </v>
          </cell>
          <cell r="C445" t="str">
            <v>UND</v>
          </cell>
          <cell r="D445">
            <v>1151.1500000000001</v>
          </cell>
        </row>
        <row r="446">
          <cell r="A446">
            <v>3770</v>
          </cell>
          <cell r="B446" t="str">
            <v xml:space="preserve">BLOQUE ESTRIADO T 14X19X39  PREMOLDA            </v>
          </cell>
          <cell r="C446" t="str">
            <v>UND</v>
          </cell>
          <cell r="D446">
            <v>3721.4</v>
          </cell>
        </row>
        <row r="447">
          <cell r="A447">
            <v>3771</v>
          </cell>
          <cell r="B447" t="str">
            <v xml:space="preserve">BLOQUE PIEDRA   M 14X19X19  PREMOLDA              </v>
          </cell>
          <cell r="C447" t="str">
            <v>UND</v>
          </cell>
          <cell r="D447">
            <v>1095.95</v>
          </cell>
        </row>
        <row r="448">
          <cell r="A448">
            <v>3772</v>
          </cell>
          <cell r="B448" t="str">
            <v xml:space="preserve">BLOQUE PIEDRA   T 14X19X39  PREMOLDA               </v>
          </cell>
          <cell r="C448" t="str">
            <v>UND</v>
          </cell>
          <cell r="D448">
            <v>2107.9499999999998</v>
          </cell>
        </row>
        <row r="449">
          <cell r="A449">
            <v>3774</v>
          </cell>
          <cell r="B449" t="str">
            <v xml:space="preserve">JUEGO INCRUSTAR ACUARIO 4"                           </v>
          </cell>
          <cell r="C449" t="str">
            <v>JGO</v>
          </cell>
          <cell r="D449">
            <v>27600</v>
          </cell>
        </row>
        <row r="450">
          <cell r="A450">
            <v>3775</v>
          </cell>
          <cell r="B450" t="str">
            <v xml:space="preserve">LAVAMANOS ACUACER [COLGA]                                       </v>
          </cell>
          <cell r="C450" t="str">
            <v>UND</v>
          </cell>
          <cell r="D450">
            <v>48875</v>
          </cell>
        </row>
        <row r="451">
          <cell r="A451">
            <v>3779</v>
          </cell>
          <cell r="B451" t="str">
            <v xml:space="preserve">LAVAMANOS NOVA    [PDTAL]                                       </v>
          </cell>
          <cell r="C451" t="str">
            <v>UND</v>
          </cell>
          <cell r="D451">
            <v>74750</v>
          </cell>
        </row>
        <row r="452">
          <cell r="A452">
            <v>3784</v>
          </cell>
          <cell r="B452" t="str">
            <v xml:space="preserve">SANITARIO ACUACER CORONA    GRIFERIA-MUEBLE-PORC  </v>
          </cell>
          <cell r="C452" t="str">
            <v>JGO</v>
          </cell>
          <cell r="D452">
            <v>235750</v>
          </cell>
        </row>
        <row r="453">
          <cell r="A453">
            <v>3794</v>
          </cell>
          <cell r="B453" t="str">
            <v xml:space="preserve">GRIFERIA LAVAPLATOS 4"  PRISMA GRIVAL  PREMOLDA              </v>
          </cell>
          <cell r="C453" t="str">
            <v>UND</v>
          </cell>
          <cell r="D453">
            <v>41860</v>
          </cell>
        </row>
        <row r="454">
          <cell r="A454">
            <v>3795</v>
          </cell>
          <cell r="B454" t="str">
            <v>GRIFERIA LAVAPLATOS MEZC. 8"  PRISMA GRIVAL</v>
          </cell>
          <cell r="C454" t="str">
            <v>UND</v>
          </cell>
          <cell r="D454">
            <v>43125</v>
          </cell>
        </row>
        <row r="455">
          <cell r="A455">
            <v>3800</v>
          </cell>
          <cell r="B455" t="str">
            <v xml:space="preserve">REJILLA ANTICUCARACHA   4"X3"X2"AL                   </v>
          </cell>
          <cell r="C455" t="str">
            <v>UND</v>
          </cell>
          <cell r="D455">
            <v>7803.9</v>
          </cell>
        </row>
        <row r="456">
          <cell r="A456">
            <v>3803</v>
          </cell>
          <cell r="B456" t="str">
            <v xml:space="preserve">REJILLA SIFON    S-3X2  AL  PRE                             </v>
          </cell>
          <cell r="C456" t="str">
            <v>UND</v>
          </cell>
          <cell r="D456">
            <v>4800</v>
          </cell>
        </row>
        <row r="457">
          <cell r="A457">
            <v>3823</v>
          </cell>
          <cell r="B457" t="str">
            <v xml:space="preserve">TOALLERO GANCHO SENCILLO ROYAL COR                       </v>
          </cell>
          <cell r="C457" t="str">
            <v>UND</v>
          </cell>
          <cell r="D457">
            <v>12650</v>
          </cell>
        </row>
        <row r="458">
          <cell r="A458">
            <v>3824</v>
          </cell>
          <cell r="B458" t="str">
            <v xml:space="preserve">GRIFERIA DUCHA MEZCLAD. PRISMA  GRIVAL             </v>
          </cell>
          <cell r="C458" t="str">
            <v>UND</v>
          </cell>
          <cell r="D458">
            <v>74980</v>
          </cell>
        </row>
        <row r="459">
          <cell r="A459">
            <v>3825</v>
          </cell>
          <cell r="B459" t="str">
            <v xml:space="preserve">GRIFERIA DUCHA SENCILLA PRISMA  GRIVAL                  </v>
          </cell>
          <cell r="C459" t="str">
            <v>UND</v>
          </cell>
          <cell r="D459">
            <v>35765</v>
          </cell>
        </row>
        <row r="460">
          <cell r="A460">
            <v>3827</v>
          </cell>
          <cell r="B460" t="str">
            <v xml:space="preserve">REJILLA PISO     2"     AL  PRE                             </v>
          </cell>
          <cell r="C460" t="str">
            <v>UND</v>
          </cell>
          <cell r="D460">
            <v>4370</v>
          </cell>
        </row>
        <row r="461">
          <cell r="A461">
            <v>3828</v>
          </cell>
          <cell r="B461" t="str">
            <v xml:space="preserve">BLOQUE CERAMICO   12X20X15                             </v>
          </cell>
          <cell r="C461" t="str">
            <v>UND</v>
          </cell>
          <cell r="D461">
            <v>391</v>
          </cell>
        </row>
        <row r="462">
          <cell r="A462">
            <v>3830</v>
          </cell>
          <cell r="B462" t="str">
            <v>ACEITE MOTOR 4 TIEMPOS</v>
          </cell>
          <cell r="C462" t="str">
            <v>GL</v>
          </cell>
          <cell r="D462">
            <v>3000</v>
          </cell>
        </row>
        <row r="463">
          <cell r="A463">
            <v>3842</v>
          </cell>
          <cell r="B463" t="str">
            <v xml:space="preserve">VIDRIO TEMPLADO INCOL.  4M                            </v>
          </cell>
          <cell r="C463" t="str">
            <v>M2</v>
          </cell>
          <cell r="D463">
            <v>57500</v>
          </cell>
        </row>
        <row r="464">
          <cell r="A464">
            <v>3843</v>
          </cell>
          <cell r="B464" t="str">
            <v>PIOLA</v>
          </cell>
          <cell r="C464" t="str">
            <v>RLL</v>
          </cell>
          <cell r="D464">
            <v>2875</v>
          </cell>
        </row>
        <row r="465">
          <cell r="A465">
            <v>3852</v>
          </cell>
          <cell r="B465" t="str">
            <v xml:space="preserve">REMACHE POP 4-2 1/4"X1/8"                               </v>
          </cell>
          <cell r="C465" t="str">
            <v>UND</v>
          </cell>
          <cell r="D465">
            <v>184</v>
          </cell>
        </row>
        <row r="466">
          <cell r="A466">
            <v>3856</v>
          </cell>
          <cell r="B466" t="str">
            <v xml:space="preserve">GRIFERIA SANITARIA                                              </v>
          </cell>
          <cell r="C466" t="str">
            <v>UND</v>
          </cell>
          <cell r="D466">
            <v>12995</v>
          </cell>
        </row>
        <row r="467">
          <cell r="A467">
            <v>3857</v>
          </cell>
          <cell r="B467" t="str">
            <v xml:space="preserve">REJILLA SIFON    S-4X3  AL  PRE                             </v>
          </cell>
          <cell r="C467" t="str">
            <v>UND</v>
          </cell>
          <cell r="D467">
            <v>4140</v>
          </cell>
        </row>
        <row r="468">
          <cell r="A468">
            <v>3858</v>
          </cell>
          <cell r="B468" t="str">
            <v xml:space="preserve">PASADOR PLANO               REF                             </v>
          </cell>
          <cell r="C468" t="str">
            <v>UND</v>
          </cell>
          <cell r="D468">
            <v>345</v>
          </cell>
        </row>
        <row r="469">
          <cell r="A469">
            <v>3859</v>
          </cell>
          <cell r="B469" t="str">
            <v xml:space="preserve">AGARRADERAS                 REF                             </v>
          </cell>
          <cell r="C469" t="str">
            <v>UND</v>
          </cell>
          <cell r="D469">
            <v>1035</v>
          </cell>
        </row>
        <row r="470">
          <cell r="A470">
            <v>3860</v>
          </cell>
          <cell r="B470" t="str">
            <v xml:space="preserve">GANCHOS DE GRAPADORA                                        </v>
          </cell>
          <cell r="C470" t="str">
            <v>CJA</v>
          </cell>
          <cell r="D470">
            <v>4025</v>
          </cell>
        </row>
        <row r="471">
          <cell r="A471">
            <v>3861</v>
          </cell>
          <cell r="B471" t="str">
            <v xml:space="preserve">RIEL METALICO (ALUMINIO)                                    </v>
          </cell>
          <cell r="C471" t="str">
            <v>ML</v>
          </cell>
          <cell r="D471">
            <v>4370</v>
          </cell>
        </row>
        <row r="472">
          <cell r="A472">
            <v>3862</v>
          </cell>
          <cell r="B472" t="str">
            <v xml:space="preserve">LIJA 100                                                    </v>
          </cell>
          <cell r="C472" t="str">
            <v>UND</v>
          </cell>
          <cell r="D472">
            <v>1035</v>
          </cell>
        </row>
        <row r="473">
          <cell r="A473">
            <v>3863</v>
          </cell>
          <cell r="B473" t="str">
            <v xml:space="preserve">BALINERA COMPLETA                                           </v>
          </cell>
          <cell r="C473" t="str">
            <v>UND</v>
          </cell>
          <cell r="D473">
            <v>943</v>
          </cell>
        </row>
        <row r="474">
          <cell r="A474">
            <v>3864</v>
          </cell>
          <cell r="B474" t="str">
            <v xml:space="preserve">REJILLA MADERA-PERSIANA     AMARILLO-NOGAL    </v>
          </cell>
          <cell r="C474" t="str">
            <v>UND</v>
          </cell>
          <cell r="D474">
            <v>67624.600000000006</v>
          </cell>
        </row>
        <row r="475">
          <cell r="A475">
            <v>3869</v>
          </cell>
          <cell r="B475" t="str">
            <v xml:space="preserve">PERSIANA MADERA AMAR/NOGAL HEMBRA                      </v>
          </cell>
          <cell r="C475" t="str">
            <v>ML</v>
          </cell>
          <cell r="D475">
            <v>2300</v>
          </cell>
        </row>
        <row r="476">
          <cell r="A476">
            <v>3870</v>
          </cell>
          <cell r="B476" t="str">
            <v xml:space="preserve">PERSIANA MADERA AMAR/NOGAL MACHO                              </v>
          </cell>
          <cell r="C476" t="str">
            <v>ML</v>
          </cell>
          <cell r="D476">
            <v>4600</v>
          </cell>
        </row>
        <row r="477">
          <cell r="A477">
            <v>3871</v>
          </cell>
          <cell r="B477" t="str">
            <v xml:space="preserve">AMARILLO O NOGAL                                            </v>
          </cell>
          <cell r="C477" t="str">
            <v>PG2</v>
          </cell>
          <cell r="D477">
            <v>1174.1500000000001</v>
          </cell>
        </row>
        <row r="478">
          <cell r="A478">
            <v>3873</v>
          </cell>
          <cell r="B478" t="str">
            <v xml:space="preserve">CEDRO CAQUETA                                               </v>
          </cell>
          <cell r="C478" t="str">
            <v>PG2</v>
          </cell>
          <cell r="D478">
            <v>3335</v>
          </cell>
        </row>
        <row r="479">
          <cell r="A479">
            <v>3874</v>
          </cell>
          <cell r="B479" t="str">
            <v xml:space="preserve">PERFILES VISUALCELL 5X5 CM  PREMOLDA                </v>
          </cell>
          <cell r="C479" t="str">
            <v>ML</v>
          </cell>
          <cell r="D479">
            <v>4025</v>
          </cell>
        </row>
        <row r="480">
          <cell r="A480">
            <v>3875</v>
          </cell>
          <cell r="B480" t="str">
            <v xml:space="preserve">BLOQUE CONCRETO T 12X19X39                           </v>
          </cell>
          <cell r="C480" t="str">
            <v>UND</v>
          </cell>
          <cell r="D480">
            <v>1435.2</v>
          </cell>
        </row>
        <row r="481">
          <cell r="A481">
            <v>3876</v>
          </cell>
          <cell r="B481" t="str">
            <v xml:space="preserve">BLOQUE CONCRETO M 14X19X19  PREMOLDA         </v>
          </cell>
          <cell r="C481" t="str">
            <v>UND</v>
          </cell>
          <cell r="D481">
            <v>1626.1</v>
          </cell>
        </row>
        <row r="482">
          <cell r="A482">
            <v>3877</v>
          </cell>
          <cell r="B482" t="str">
            <v xml:space="preserve">BLOQUE CONCRETO T 14X19X39                             </v>
          </cell>
          <cell r="C482" t="str">
            <v>UND</v>
          </cell>
          <cell r="D482">
            <v>972.9</v>
          </cell>
        </row>
        <row r="483">
          <cell r="A483">
            <v>3878</v>
          </cell>
          <cell r="B483" t="str">
            <v xml:space="preserve">BLOQUE CONCRETO M 19X19X19                   </v>
          </cell>
          <cell r="C483" t="str">
            <v>UND</v>
          </cell>
          <cell r="D483">
            <v>1279.95</v>
          </cell>
        </row>
        <row r="484">
          <cell r="A484">
            <v>3879</v>
          </cell>
          <cell r="B484" t="str">
            <v xml:space="preserve">BLOQUE CONCRETO T 19X19X39                             </v>
          </cell>
          <cell r="C484" t="str">
            <v>UND</v>
          </cell>
          <cell r="D484">
            <v>2649.6</v>
          </cell>
        </row>
        <row r="485">
          <cell r="A485">
            <v>3890</v>
          </cell>
          <cell r="B485" t="str">
            <v>FORMALETA METALICA CAM.DE INSPECCION</v>
          </cell>
          <cell r="C485" t="str">
            <v>UND</v>
          </cell>
          <cell r="D485">
            <v>17250</v>
          </cell>
        </row>
        <row r="486">
          <cell r="A486">
            <v>3891</v>
          </cell>
          <cell r="B486" t="str">
            <v xml:space="preserve">MINERAL ROJO                                                      </v>
          </cell>
          <cell r="C486" t="str">
            <v>KG</v>
          </cell>
          <cell r="D486">
            <v>5175</v>
          </cell>
        </row>
        <row r="487">
          <cell r="A487">
            <v>3895</v>
          </cell>
          <cell r="B487" t="str">
            <v xml:space="preserve">MALLA GALLINERO        1" </v>
          </cell>
          <cell r="C487" t="str">
            <v>M2</v>
          </cell>
          <cell r="D487">
            <v>2300</v>
          </cell>
        </row>
        <row r="488">
          <cell r="A488">
            <v>3896</v>
          </cell>
          <cell r="B488" t="str">
            <v xml:space="preserve">MALLA CON VENA  0.52X2.00                                   </v>
          </cell>
          <cell r="C488" t="str">
            <v>UND</v>
          </cell>
          <cell r="D488">
            <v>4025</v>
          </cell>
        </row>
        <row r="489">
          <cell r="A489">
            <v>3897</v>
          </cell>
          <cell r="B489" t="str">
            <v xml:space="preserve">MALLA CON VENA  0.60x2.00                                   </v>
          </cell>
          <cell r="C489" t="str">
            <v>UND</v>
          </cell>
          <cell r="D489">
            <v>3228.05</v>
          </cell>
        </row>
        <row r="490">
          <cell r="A490">
            <v>3923</v>
          </cell>
          <cell r="B490" t="str">
            <v xml:space="preserve">LAMINA COLL-ROLLED C.20 2X48                                </v>
          </cell>
          <cell r="C490" t="str">
            <v>UND</v>
          </cell>
          <cell r="D490">
            <v>53998.25</v>
          </cell>
        </row>
        <row r="491">
          <cell r="A491">
            <v>3927</v>
          </cell>
          <cell r="B491" t="str">
            <v xml:space="preserve">ANTICORROSIVO PHCL                                          </v>
          </cell>
          <cell r="C491" t="str">
            <v>GL</v>
          </cell>
          <cell r="D491">
            <v>25731.25</v>
          </cell>
        </row>
        <row r="492">
          <cell r="A492">
            <v>3929</v>
          </cell>
          <cell r="B492" t="str">
            <v xml:space="preserve">MASILLA PLASTICA            INTERIORES                          </v>
          </cell>
          <cell r="C492" t="str">
            <v>GL</v>
          </cell>
          <cell r="D492">
            <v>24615.75</v>
          </cell>
        </row>
        <row r="493">
          <cell r="A493">
            <v>3930</v>
          </cell>
          <cell r="B493" t="str">
            <v xml:space="preserve">ANGULO 1,1/2   x  1/ 8                                      </v>
          </cell>
          <cell r="C493" t="str">
            <v>UND</v>
          </cell>
          <cell r="D493">
            <v>16000</v>
          </cell>
        </row>
        <row r="494">
          <cell r="A494">
            <v>3932</v>
          </cell>
          <cell r="B494" t="str">
            <v xml:space="preserve">TORNILLO  PERNOS 3/8" #10                                        </v>
          </cell>
          <cell r="C494" t="str">
            <v>UND</v>
          </cell>
          <cell r="D494">
            <v>34.5</v>
          </cell>
        </row>
        <row r="495">
          <cell r="A495">
            <v>3934</v>
          </cell>
          <cell r="B495" t="str">
            <v xml:space="preserve">CERRADURA SAFE        1142 SATIN                                   </v>
          </cell>
          <cell r="C495" t="str">
            <v>UND</v>
          </cell>
          <cell r="D495">
            <v>16215</v>
          </cell>
        </row>
        <row r="496">
          <cell r="A496">
            <v>3936</v>
          </cell>
          <cell r="B496" t="str">
            <v xml:space="preserve">CERRADURA YALE ENTRADA   5305                                      </v>
          </cell>
          <cell r="C496" t="str">
            <v>UND</v>
          </cell>
          <cell r="D496">
            <v>45080</v>
          </cell>
        </row>
        <row r="497">
          <cell r="A497">
            <v>3937</v>
          </cell>
          <cell r="B497" t="str">
            <v xml:space="preserve">CERRADURA  SAFE OFIC   1140 SATIN                                 </v>
          </cell>
          <cell r="C497" t="str">
            <v>UND</v>
          </cell>
          <cell r="D497">
            <v>16226.5</v>
          </cell>
        </row>
        <row r="498">
          <cell r="A498">
            <v>3941</v>
          </cell>
          <cell r="B498" t="str">
            <v xml:space="preserve">CERRADURA YALE ENTRADA   5316 PPAL              </v>
          </cell>
          <cell r="C498" t="str">
            <v>UND</v>
          </cell>
          <cell r="D498">
            <v>46956.800000000003</v>
          </cell>
        </row>
        <row r="499">
          <cell r="A499">
            <v>3944</v>
          </cell>
          <cell r="B499" t="str">
            <v xml:space="preserve">CERRADURA SAFE PASO   1153 SATIN                                   </v>
          </cell>
          <cell r="C499" t="str">
            <v>UND</v>
          </cell>
          <cell r="D499">
            <v>20700</v>
          </cell>
        </row>
        <row r="500">
          <cell r="A500">
            <v>3946</v>
          </cell>
          <cell r="B500" t="str">
            <v xml:space="preserve">CERRADURA SAFE ALCOBA 1141 SAT.                                    </v>
          </cell>
          <cell r="C500" t="str">
            <v>UND</v>
          </cell>
          <cell r="D500">
            <v>15295</v>
          </cell>
        </row>
        <row r="501">
          <cell r="A501">
            <v>3948</v>
          </cell>
          <cell r="B501" t="str">
            <v xml:space="preserve">CERRADURA YALE ALCOBA    5304 C/P                                  </v>
          </cell>
          <cell r="C501" t="str">
            <v>UND</v>
          </cell>
          <cell r="D501">
            <v>28814.400000000001</v>
          </cell>
        </row>
        <row r="502">
          <cell r="A502">
            <v>3950</v>
          </cell>
          <cell r="B502" t="str">
            <v xml:space="preserve">CERRADURA SAFE BAÑO 1152 SATIN.                                    </v>
          </cell>
          <cell r="C502" t="str">
            <v>UND</v>
          </cell>
          <cell r="D502">
            <v>13340</v>
          </cell>
        </row>
        <row r="503">
          <cell r="A503">
            <v>3951</v>
          </cell>
          <cell r="B503" t="str">
            <v xml:space="preserve">CERRADURA  YALE BAÑO     5302  BR-HIERRO                       </v>
          </cell>
          <cell r="C503" t="str">
            <v>UND</v>
          </cell>
          <cell r="D503">
            <v>22144.400000000001</v>
          </cell>
        </row>
        <row r="504">
          <cell r="A504">
            <v>3952</v>
          </cell>
          <cell r="B504" t="str">
            <v xml:space="preserve">CERRADURA YALE OFICINA    5304                                  </v>
          </cell>
          <cell r="C504" t="str">
            <v>UND</v>
          </cell>
          <cell r="D504">
            <v>26013</v>
          </cell>
        </row>
        <row r="505">
          <cell r="A505">
            <v>3958</v>
          </cell>
          <cell r="B505" t="str">
            <v xml:space="preserve">FALLEVA MET.SOBREPONER 6"                              </v>
          </cell>
          <cell r="C505" t="str">
            <v>UND</v>
          </cell>
          <cell r="D505">
            <v>5002.5</v>
          </cell>
        </row>
        <row r="506">
          <cell r="A506">
            <v>3962</v>
          </cell>
          <cell r="B506" t="str">
            <v xml:space="preserve">PIVOTE AEREO    MARCO NAVE VAIVEN               </v>
          </cell>
          <cell r="C506" t="str">
            <v>UND</v>
          </cell>
          <cell r="D506">
            <v>6785</v>
          </cell>
        </row>
        <row r="507">
          <cell r="A507">
            <v>3963</v>
          </cell>
          <cell r="B507" t="str">
            <v xml:space="preserve">CIERRE 1/2 LUNA       VENTANERIA                      </v>
          </cell>
          <cell r="C507" t="str">
            <v>UND</v>
          </cell>
          <cell r="D507">
            <v>3220</v>
          </cell>
        </row>
        <row r="508">
          <cell r="A508">
            <v>3964</v>
          </cell>
          <cell r="B508" t="str">
            <v xml:space="preserve">BRAZO BASCULANTE       PREMOLDA                        </v>
          </cell>
          <cell r="C508" t="str">
            <v>UND</v>
          </cell>
          <cell r="D508">
            <v>5520</v>
          </cell>
        </row>
        <row r="509">
          <cell r="A509">
            <v>3965</v>
          </cell>
          <cell r="B509" t="str">
            <v xml:space="preserve">GUIA BASCULANTE         PREMOLDA                        </v>
          </cell>
          <cell r="C509" t="str">
            <v>UND</v>
          </cell>
          <cell r="D509">
            <v>3105</v>
          </cell>
        </row>
        <row r="510">
          <cell r="A510">
            <v>3966</v>
          </cell>
          <cell r="B510" t="str">
            <v xml:space="preserve">MANIJA BATIENTE                                             </v>
          </cell>
          <cell r="C510" t="str">
            <v>UND</v>
          </cell>
          <cell r="D510">
            <v>4025</v>
          </cell>
        </row>
        <row r="511">
          <cell r="A511">
            <v>3967</v>
          </cell>
          <cell r="B511" t="str">
            <v xml:space="preserve">RODACHINES      </v>
          </cell>
          <cell r="C511" t="str">
            <v>UND</v>
          </cell>
          <cell r="D511">
            <v>2070</v>
          </cell>
        </row>
        <row r="512">
          <cell r="A512">
            <v>3968</v>
          </cell>
          <cell r="B512" t="str">
            <v xml:space="preserve">CARRILERA RODAMIENTO                                        </v>
          </cell>
          <cell r="C512" t="str">
            <v>ML</v>
          </cell>
          <cell r="D512">
            <v>5520</v>
          </cell>
        </row>
        <row r="513">
          <cell r="A513">
            <v>3969</v>
          </cell>
          <cell r="B513" t="str">
            <v xml:space="preserve">ENTRAMADO MADERA CIELO FALSO                                </v>
          </cell>
          <cell r="C513" t="str">
            <v>M2</v>
          </cell>
          <cell r="D513">
            <v>14375</v>
          </cell>
        </row>
        <row r="514">
          <cell r="A514">
            <v>3970</v>
          </cell>
          <cell r="B514" t="str">
            <v xml:space="preserve">CABALLETE ARTICULADO ASBEST.CEM                          </v>
          </cell>
          <cell r="C514" t="str">
            <v>UND</v>
          </cell>
          <cell r="D514">
            <v>12800</v>
          </cell>
        </row>
        <row r="515">
          <cell r="A515">
            <v>3972</v>
          </cell>
          <cell r="B515" t="str">
            <v xml:space="preserve">CAÑABRAVA </v>
          </cell>
          <cell r="C515" t="str">
            <v>ATD</v>
          </cell>
          <cell r="D515">
            <v>4715</v>
          </cell>
        </row>
        <row r="516">
          <cell r="A516">
            <v>3977</v>
          </cell>
          <cell r="B516" t="str">
            <v xml:space="preserve">LAMINA CELOTEX 5H-397                                          </v>
          </cell>
          <cell r="C516" t="str">
            <v>M2</v>
          </cell>
          <cell r="D516">
            <v>13397.5</v>
          </cell>
        </row>
        <row r="517">
          <cell r="A517">
            <v>3988</v>
          </cell>
          <cell r="B517" t="str">
            <v xml:space="preserve">LAMIMA FIBRA MINER.STONE HURST                               </v>
          </cell>
          <cell r="C517" t="str">
            <v>UND</v>
          </cell>
          <cell r="D517">
            <v>11960</v>
          </cell>
        </row>
        <row r="518">
          <cell r="A518">
            <v>3989</v>
          </cell>
          <cell r="B518" t="str">
            <v xml:space="preserve">PLACA SUPERBOARD 6MM   2440X1220X6MM  26.4K         </v>
          </cell>
          <cell r="C518" t="str">
            <v>UND</v>
          </cell>
          <cell r="D518">
            <v>29313.5</v>
          </cell>
        </row>
        <row r="519">
          <cell r="A519">
            <v>3992</v>
          </cell>
          <cell r="B519" t="str">
            <v xml:space="preserve">MANGUERA ACOPLE REFORZADA                        </v>
          </cell>
          <cell r="C519" t="str">
            <v>UND</v>
          </cell>
          <cell r="D519">
            <v>8625</v>
          </cell>
        </row>
        <row r="520">
          <cell r="A520">
            <v>3993</v>
          </cell>
          <cell r="B520" t="str">
            <v xml:space="preserve">PISAVIDRIO U 1/2X1/2 ANOLO                                  </v>
          </cell>
          <cell r="C520" t="str">
            <v>UND</v>
          </cell>
          <cell r="D520">
            <v>8510</v>
          </cell>
        </row>
        <row r="521">
          <cell r="A521">
            <v>3994</v>
          </cell>
          <cell r="B521" t="str">
            <v xml:space="preserve">BLOQUE CONCRETO N 10X19X39                          </v>
          </cell>
          <cell r="C521" t="str">
            <v>UND</v>
          </cell>
          <cell r="D521">
            <v>1294.9000000000001</v>
          </cell>
        </row>
        <row r="522">
          <cell r="A522">
            <v>3995</v>
          </cell>
          <cell r="B522" t="str">
            <v xml:space="preserve">BLOQUE CONCRETO M 10X19X19                            </v>
          </cell>
          <cell r="C522" t="str">
            <v>UND</v>
          </cell>
          <cell r="D522">
            <v>715.3</v>
          </cell>
        </row>
        <row r="523">
          <cell r="A523">
            <v>3996</v>
          </cell>
          <cell r="B523" t="str">
            <v xml:space="preserve">BLOQUE CONCRETO T 10X19X39                             </v>
          </cell>
          <cell r="C523" t="str">
            <v>UND</v>
          </cell>
          <cell r="D523">
            <v>1294.9000000000001</v>
          </cell>
        </row>
        <row r="524">
          <cell r="A524">
            <v>3997</v>
          </cell>
          <cell r="B524" t="str">
            <v xml:space="preserve">BLOQUE CONCRETO M 12X19X19                             </v>
          </cell>
          <cell r="C524" t="str">
            <v>UND</v>
          </cell>
          <cell r="D524">
            <v>769.35</v>
          </cell>
        </row>
        <row r="525">
          <cell r="A525">
            <v>3998</v>
          </cell>
          <cell r="B525" t="str">
            <v xml:space="preserve">CINTA DOBLE FAZ                                             </v>
          </cell>
          <cell r="C525" t="str">
            <v>RLL</v>
          </cell>
          <cell r="D525">
            <v>4485</v>
          </cell>
        </row>
        <row r="526">
          <cell r="A526">
            <v>3999</v>
          </cell>
          <cell r="B526" t="str">
            <v>HIERRO DE 60000 PSI 420 MPA</v>
          </cell>
          <cell r="C526" t="str">
            <v>KG</v>
          </cell>
          <cell r="D526">
            <v>1610</v>
          </cell>
        </row>
        <row r="527">
          <cell r="A527">
            <v>4001</v>
          </cell>
          <cell r="B527" t="str">
            <v xml:space="preserve">CABLE COBRE THW #  12       CEAT GENERAL          </v>
          </cell>
          <cell r="C527" t="str">
            <v>ML</v>
          </cell>
          <cell r="D527">
            <v>1542.15</v>
          </cell>
        </row>
        <row r="528">
          <cell r="A528">
            <v>4002</v>
          </cell>
          <cell r="B528" t="str">
            <v xml:space="preserve">CABLE COBRE THW #  10       CEAT GENERAL             </v>
          </cell>
          <cell r="C528" t="str">
            <v>ML</v>
          </cell>
          <cell r="D528">
            <v>2211.4499999999998</v>
          </cell>
        </row>
        <row r="529">
          <cell r="A529">
            <v>4003</v>
          </cell>
          <cell r="B529" t="str">
            <v xml:space="preserve">CABLE COBRE THW #   8       CEAT GENERAL             </v>
          </cell>
          <cell r="C529" t="str">
            <v>ML</v>
          </cell>
          <cell r="D529">
            <v>3210.8</v>
          </cell>
        </row>
        <row r="530">
          <cell r="A530">
            <v>4005</v>
          </cell>
          <cell r="B530" t="str">
            <v xml:space="preserve">CABLE COBRE THW #   4       CEAT GENERAL           </v>
          </cell>
          <cell r="C530" t="str">
            <v>ML</v>
          </cell>
          <cell r="D530">
            <v>7625.65</v>
          </cell>
        </row>
        <row r="531">
          <cell r="A531">
            <v>4041</v>
          </cell>
          <cell r="B531" t="str">
            <v xml:space="preserve">ALAMBRE COBRE THW #12       CEAT                        </v>
          </cell>
          <cell r="C531" t="str">
            <v>ML</v>
          </cell>
          <cell r="D531">
            <v>937.25</v>
          </cell>
        </row>
        <row r="532">
          <cell r="A532">
            <v>4051</v>
          </cell>
          <cell r="B532" t="str">
            <v xml:space="preserve">TERMINAL PVC  ,1/2"         PAVCO                           </v>
          </cell>
          <cell r="C532" t="str">
            <v>UND</v>
          </cell>
          <cell r="D532">
            <v>195.5</v>
          </cell>
        </row>
        <row r="533">
          <cell r="A533">
            <v>4058</v>
          </cell>
          <cell r="B533" t="str">
            <v xml:space="preserve">CURVA PVC  ,1/2"            PLASTIMEC                       </v>
          </cell>
          <cell r="C533" t="str">
            <v>UND</v>
          </cell>
          <cell r="D533">
            <v>207</v>
          </cell>
        </row>
        <row r="534">
          <cell r="A534">
            <v>4066</v>
          </cell>
          <cell r="B534" t="str">
            <v xml:space="preserve">LIMPIADOR PVC 760-G 1/4 GL  PAVCO                      </v>
          </cell>
          <cell r="C534" t="str">
            <v>UND</v>
          </cell>
          <cell r="D534">
            <v>28244</v>
          </cell>
        </row>
        <row r="535">
          <cell r="A535">
            <v>4067</v>
          </cell>
          <cell r="B535" t="str">
            <v xml:space="preserve">SOLDADURA PVC ,1/  4  GLN   PAVCO                      </v>
          </cell>
          <cell r="C535" t="str">
            <v>UND</v>
          </cell>
          <cell r="D535">
            <v>45005.25</v>
          </cell>
        </row>
        <row r="536">
          <cell r="A536">
            <v>4068</v>
          </cell>
          <cell r="B536" t="str">
            <v xml:space="preserve">TUBO PVC  ,1/2" X 3 MTS     PAVCO                         </v>
          </cell>
          <cell r="C536" t="str">
            <v>UND</v>
          </cell>
          <cell r="D536">
            <v>3996.25</v>
          </cell>
        </row>
        <row r="537">
          <cell r="A537">
            <v>4069</v>
          </cell>
          <cell r="B537" t="str">
            <v xml:space="preserve">TUBO PVC  ,3/4" X 3 MTS     PAVCO                           </v>
          </cell>
          <cell r="C537" t="str">
            <v>UND</v>
          </cell>
          <cell r="D537">
            <v>5232.5</v>
          </cell>
        </row>
        <row r="538">
          <cell r="A538">
            <v>4073</v>
          </cell>
          <cell r="B538" t="str">
            <v xml:space="preserve">TUBO PVC 2"     X 3 MTS     PAVCO                           </v>
          </cell>
          <cell r="C538" t="str">
            <v>UND</v>
          </cell>
          <cell r="D538">
            <v>21977.65</v>
          </cell>
        </row>
        <row r="539">
          <cell r="A539">
            <v>4076</v>
          </cell>
          <cell r="B539" t="str">
            <v xml:space="preserve">CAJA 2x4 PVC                PAVCO                           </v>
          </cell>
          <cell r="C539" t="str">
            <v>UND</v>
          </cell>
          <cell r="D539">
            <v>1380</v>
          </cell>
        </row>
        <row r="540">
          <cell r="A540">
            <v>4077</v>
          </cell>
          <cell r="B540" t="str">
            <v xml:space="preserve">CAJA OCTOGONAL PVC          PAVCO                        </v>
          </cell>
          <cell r="C540" t="str">
            <v>UND</v>
          </cell>
          <cell r="D540">
            <v>1311</v>
          </cell>
        </row>
        <row r="541">
          <cell r="A541">
            <v>4086</v>
          </cell>
          <cell r="B541" t="str">
            <v xml:space="preserve">ALAMBRE GALVANIZADO  # 18   U                          </v>
          </cell>
          <cell r="C541" t="str">
            <v>KG</v>
          </cell>
          <cell r="D541">
            <v>2495.5</v>
          </cell>
        </row>
        <row r="542">
          <cell r="A542">
            <v>4114</v>
          </cell>
          <cell r="B542" t="str">
            <v>TUBO GALV. 2"     X 3 MTS   COLMENA</v>
          </cell>
          <cell r="C542" t="str">
            <v>UND</v>
          </cell>
          <cell r="D542">
            <v>65574.149999999994</v>
          </cell>
        </row>
        <row r="543">
          <cell r="A543">
            <v>4116</v>
          </cell>
          <cell r="B543" t="str">
            <v xml:space="preserve">TUBO GALV. 3"     X 3 MTS   COLMENA                 </v>
          </cell>
          <cell r="C543" t="str">
            <v>UND</v>
          </cell>
          <cell r="D543">
            <v>154394.4</v>
          </cell>
        </row>
        <row r="544">
          <cell r="A544">
            <v>4117</v>
          </cell>
          <cell r="B544" t="str">
            <v xml:space="preserve">TUBO GALV. 4"     X 3 MTS   COLMENA                 </v>
          </cell>
          <cell r="C544" t="str">
            <v>UND</v>
          </cell>
          <cell r="D544">
            <v>201162.6</v>
          </cell>
        </row>
        <row r="545">
          <cell r="A545">
            <v>4118</v>
          </cell>
          <cell r="B545" t="str">
            <v xml:space="preserve">BREAKER 1x 15               LUMINEX                         </v>
          </cell>
          <cell r="C545" t="str">
            <v>UND</v>
          </cell>
          <cell r="D545">
            <v>9871.6</v>
          </cell>
        </row>
        <row r="546">
          <cell r="A546">
            <v>4119</v>
          </cell>
          <cell r="B546" t="str">
            <v xml:space="preserve">BREAKER 1x 20               LUMINEX                         </v>
          </cell>
          <cell r="C546" t="str">
            <v>UND</v>
          </cell>
          <cell r="D546">
            <v>8937.7999999999993</v>
          </cell>
        </row>
        <row r="547">
          <cell r="A547">
            <v>4128</v>
          </cell>
          <cell r="B547" t="str">
            <v xml:space="preserve">BREAKER 2x 15               LUMINEX                         </v>
          </cell>
          <cell r="C547" t="str">
            <v>UND</v>
          </cell>
          <cell r="D547">
            <v>26946.799999999999</v>
          </cell>
        </row>
        <row r="548">
          <cell r="A548">
            <v>4129</v>
          </cell>
          <cell r="B548" t="str">
            <v xml:space="preserve">BREAKER 2x 20               LUMINEX                         </v>
          </cell>
          <cell r="C548" t="str">
            <v>UND</v>
          </cell>
          <cell r="D548">
            <v>24412.2</v>
          </cell>
        </row>
        <row r="549">
          <cell r="A549">
            <v>4182</v>
          </cell>
          <cell r="B549" t="str">
            <v xml:space="preserve">CINTA AISLANTE # 33,3MX20M  ROLLO                      </v>
          </cell>
          <cell r="C549" t="str">
            <v>UND</v>
          </cell>
          <cell r="D549">
            <v>10421.299999999999</v>
          </cell>
        </row>
        <row r="550">
          <cell r="A550">
            <v>4183</v>
          </cell>
          <cell r="B550" t="str">
            <v xml:space="preserve">TABLERO 1F- 2 CTOS VTQ      SQUAR-D                    </v>
          </cell>
          <cell r="C550" t="str">
            <v>UND</v>
          </cell>
          <cell r="D550">
            <v>15559.5</v>
          </cell>
        </row>
        <row r="551">
          <cell r="A551">
            <v>4194</v>
          </cell>
          <cell r="B551" t="str">
            <v xml:space="preserve">TABLERO 2F-12 CTOS TBC      SQUAR-D              </v>
          </cell>
          <cell r="C551" t="str">
            <v>UND</v>
          </cell>
          <cell r="D551">
            <v>173420</v>
          </cell>
        </row>
        <row r="552">
          <cell r="A552">
            <v>4197</v>
          </cell>
          <cell r="B552" t="str">
            <v xml:space="preserve">TABLERO 2F- 6 CTOS TBC      SQUAR-D                </v>
          </cell>
          <cell r="C552" t="str">
            <v>UND</v>
          </cell>
          <cell r="D552">
            <v>81374</v>
          </cell>
        </row>
        <row r="553">
          <cell r="A553">
            <v>4198</v>
          </cell>
          <cell r="B553" t="str">
            <v xml:space="preserve">TABLERO 2F- 8 CTOS TBC      SQUAR-D                 </v>
          </cell>
          <cell r="C553" t="str">
            <v>UND</v>
          </cell>
          <cell r="D553">
            <v>85376</v>
          </cell>
        </row>
        <row r="554">
          <cell r="A554">
            <v>4212</v>
          </cell>
          <cell r="B554" t="str">
            <v xml:space="preserve">TOMA DOBLE P-T AMBIA        LUMINEX                    </v>
          </cell>
          <cell r="C554" t="str">
            <v>UND</v>
          </cell>
          <cell r="D554">
            <v>5536.1</v>
          </cell>
        </row>
        <row r="555">
          <cell r="A555">
            <v>4213</v>
          </cell>
          <cell r="B555" t="str">
            <v xml:space="preserve">TOMA + SWITCHE AMBIA  LUMINEX                  </v>
          </cell>
          <cell r="C555" t="str">
            <v>UND</v>
          </cell>
          <cell r="D555">
            <v>6736.7</v>
          </cell>
        </row>
        <row r="556">
          <cell r="A556">
            <v>4228</v>
          </cell>
          <cell r="B556" t="str">
            <v xml:space="preserve">BOMBILLO 100W INCANDESCEN   OSRAM                   </v>
          </cell>
          <cell r="C556" t="str">
            <v>UND</v>
          </cell>
          <cell r="D556">
            <v>874</v>
          </cell>
        </row>
        <row r="557">
          <cell r="A557">
            <v>4233</v>
          </cell>
          <cell r="B557" t="str">
            <v xml:space="preserve">PLAFON-BLANCO 200W          LUMINEX                   </v>
          </cell>
          <cell r="C557" t="str">
            <v>UND</v>
          </cell>
          <cell r="D557">
            <v>1501.9</v>
          </cell>
        </row>
        <row r="558">
          <cell r="A558">
            <v>4235</v>
          </cell>
          <cell r="B558" t="str">
            <v xml:space="preserve">BREAKER 2F-25 AMP                                           </v>
          </cell>
          <cell r="C558" t="str">
            <v>UND</v>
          </cell>
          <cell r="D558">
            <v>21224.400000000001</v>
          </cell>
        </row>
        <row r="559">
          <cell r="A559">
            <v>4239</v>
          </cell>
          <cell r="B559" t="str">
            <v xml:space="preserve">BREAKER 1F-25 AMP                                           </v>
          </cell>
          <cell r="C559" t="str">
            <v>UND</v>
          </cell>
          <cell r="D559">
            <v>7764.8</v>
          </cell>
        </row>
        <row r="560">
          <cell r="A560">
            <v>4520</v>
          </cell>
          <cell r="B560" t="str">
            <v xml:space="preserve">CAJA 2 VENTANAS DEKO        </v>
          </cell>
          <cell r="C560" t="str">
            <v>UND</v>
          </cell>
          <cell r="D560">
            <v>4895.55</v>
          </cell>
        </row>
        <row r="561">
          <cell r="A561">
            <v>4565</v>
          </cell>
          <cell r="B561" t="str">
            <v xml:space="preserve">HIDROSOLTA X 15 KGS         BULTO                  </v>
          </cell>
          <cell r="C561" t="str">
            <v>UND</v>
          </cell>
          <cell r="D561">
            <v>66263</v>
          </cell>
        </row>
        <row r="562">
          <cell r="A562">
            <v>4566</v>
          </cell>
          <cell r="B562" t="str">
            <v xml:space="preserve">MOLDE SOLDADURA 1/0 A 4/0   UNIDAD               </v>
          </cell>
          <cell r="C562" t="str">
            <v>UND</v>
          </cell>
          <cell r="D562">
            <v>158345.79999999999</v>
          </cell>
        </row>
        <row r="563">
          <cell r="A563">
            <v>4567</v>
          </cell>
          <cell r="B563" t="str">
            <v xml:space="preserve">SOLDADURA THERMOWELLD 115G  TARRO             </v>
          </cell>
          <cell r="C563" t="str">
            <v>UND</v>
          </cell>
          <cell r="D563">
            <v>15237.5</v>
          </cell>
        </row>
        <row r="564">
          <cell r="A564">
            <v>4568</v>
          </cell>
          <cell r="B564" t="str">
            <v xml:space="preserve">TAPA REGISTRO A TIERRA 20   UNIDAD            </v>
          </cell>
          <cell r="C564" t="str">
            <v>UND</v>
          </cell>
          <cell r="D564">
            <v>26450</v>
          </cell>
        </row>
        <row r="565">
          <cell r="A565">
            <v>4569</v>
          </cell>
          <cell r="B565" t="str">
            <v xml:space="preserve">VARILLA COBRE CU 9/16 X 1.80   CODECO                </v>
          </cell>
          <cell r="C565" t="str">
            <v>UND</v>
          </cell>
          <cell r="D565">
            <v>29695.3</v>
          </cell>
        </row>
        <row r="566">
          <cell r="A566">
            <v>4570</v>
          </cell>
          <cell r="B566" t="str">
            <v xml:space="preserve">VARILLA COBRE  CU 9/16 X 2.40   CODECO               </v>
          </cell>
          <cell r="C566" t="str">
            <v>UND</v>
          </cell>
          <cell r="D566">
            <v>39732.5</v>
          </cell>
        </row>
        <row r="567">
          <cell r="A567">
            <v>4600</v>
          </cell>
          <cell r="B567" t="str">
            <v xml:space="preserve">HIERRO DE 37000 PSI 259 MPA </v>
          </cell>
          <cell r="C567" t="str">
            <v>KG</v>
          </cell>
          <cell r="D567">
            <v>1610</v>
          </cell>
        </row>
        <row r="568">
          <cell r="A568">
            <v>4601</v>
          </cell>
          <cell r="B568" t="str">
            <v xml:space="preserve">CERA PARA PISOS                                             </v>
          </cell>
          <cell r="C568" t="str">
            <v>GL</v>
          </cell>
          <cell r="D568">
            <v>16100</v>
          </cell>
        </row>
        <row r="569">
          <cell r="A569">
            <v>4605</v>
          </cell>
          <cell r="B569" t="str">
            <v xml:space="preserve">TUBO GALV. 2" DE 6 ML                                       </v>
          </cell>
          <cell r="C569" t="str">
            <v>UND</v>
          </cell>
          <cell r="D569">
            <v>44937.4</v>
          </cell>
        </row>
        <row r="570">
          <cell r="A570">
            <v>4608</v>
          </cell>
          <cell r="B570" t="str">
            <v xml:space="preserve">CINTA TEFLON 10 MTS                                         </v>
          </cell>
          <cell r="C570" t="str">
            <v>UND</v>
          </cell>
          <cell r="D570">
            <v>473.8</v>
          </cell>
        </row>
        <row r="571">
          <cell r="A571">
            <v>4609</v>
          </cell>
          <cell r="B571" t="str">
            <v xml:space="preserve">VAR.REDONDA 1/2" 12MMX6M    PREMOLDA              </v>
          </cell>
          <cell r="C571" t="str">
            <v>VAR</v>
          </cell>
          <cell r="D571">
            <v>7318.6</v>
          </cell>
        </row>
        <row r="572">
          <cell r="A572">
            <v>4615</v>
          </cell>
          <cell r="B572" t="str">
            <v xml:space="preserve">HOJA TIPO FORTEC RES. (.71)                                  </v>
          </cell>
          <cell r="C572" t="str">
            <v>UND</v>
          </cell>
          <cell r="D572">
            <v>53360</v>
          </cell>
        </row>
        <row r="573">
          <cell r="A573">
            <v>4616</v>
          </cell>
          <cell r="B573" t="str">
            <v xml:space="preserve">HOJA TIPO FORTEC RES. (.91)                                  </v>
          </cell>
          <cell r="C573" t="str">
            <v>UND</v>
          </cell>
          <cell r="D573">
            <v>72875.5</v>
          </cell>
        </row>
        <row r="574">
          <cell r="A574">
            <v>4617</v>
          </cell>
          <cell r="B574" t="str">
            <v xml:space="preserve">HOJA TIPO FORTEC RES. (1.10)                                  </v>
          </cell>
          <cell r="C574" t="str">
            <v>UND</v>
          </cell>
          <cell r="D574">
            <v>160080</v>
          </cell>
        </row>
        <row r="575">
          <cell r="A575">
            <v>4618</v>
          </cell>
          <cell r="B575" t="str">
            <v xml:space="preserve">PUERTA ECONOMICA TIPO PIZANO (.81)                                  </v>
          </cell>
          <cell r="C575" t="str">
            <v>UND</v>
          </cell>
          <cell r="D575">
            <v>54625</v>
          </cell>
        </row>
        <row r="576">
          <cell r="A576">
            <v>4619</v>
          </cell>
          <cell r="B576" t="str">
            <v xml:space="preserve">PUERTA ECONOMICA TIPO PIZANO(1.00)                               </v>
          </cell>
          <cell r="C576" t="str">
            <v>UND</v>
          </cell>
          <cell r="D576">
            <v>88044</v>
          </cell>
        </row>
        <row r="577">
          <cell r="A577">
            <v>4625</v>
          </cell>
          <cell r="B577" t="str">
            <v xml:space="preserve">ANGEO FIBRA VIDRIO 1.0 AN                                  </v>
          </cell>
          <cell r="C577" t="str">
            <v>ML</v>
          </cell>
          <cell r="D577">
            <v>5716.65</v>
          </cell>
        </row>
        <row r="578">
          <cell r="A578">
            <v>4626</v>
          </cell>
          <cell r="B578" t="str">
            <v xml:space="preserve">PERFIL ANGEO 3X6 CM                                         </v>
          </cell>
          <cell r="C578" t="str">
            <v>UND</v>
          </cell>
          <cell r="D578">
            <v>21330.2</v>
          </cell>
        </row>
        <row r="579">
          <cell r="A579">
            <v>4627</v>
          </cell>
          <cell r="B579" t="str">
            <v xml:space="preserve">TORNILLO 1/2X3/16 ROSCA FINA                                    </v>
          </cell>
          <cell r="C579" t="str">
            <v>UND</v>
          </cell>
          <cell r="D579">
            <v>46</v>
          </cell>
        </row>
        <row r="580">
          <cell r="A580">
            <v>4628</v>
          </cell>
          <cell r="B580" t="str">
            <v xml:space="preserve">TORNILLO PAMPHILLIPS  ,1/2" #8                                  </v>
          </cell>
          <cell r="C580" t="str">
            <v>UND</v>
          </cell>
          <cell r="D580">
            <v>27.6</v>
          </cell>
        </row>
        <row r="581">
          <cell r="A581">
            <v>4629</v>
          </cell>
          <cell r="B581" t="str">
            <v>TORNILLO PAMPHILLIPS 1"     #8</v>
          </cell>
          <cell r="C581" t="str">
            <v>UND</v>
          </cell>
          <cell r="D581">
            <v>34.5</v>
          </cell>
        </row>
        <row r="582">
          <cell r="A582">
            <v>4632</v>
          </cell>
          <cell r="B582" t="str">
            <v xml:space="preserve">LUCETA ALUM.VIDR.MOD=50-20                            </v>
          </cell>
          <cell r="C582" t="str">
            <v>M2</v>
          </cell>
          <cell r="D582">
            <v>46793.5</v>
          </cell>
        </row>
        <row r="583">
          <cell r="A583">
            <v>4634</v>
          </cell>
          <cell r="B583" t="str">
            <v xml:space="preserve">ALACENA ALUM-ACRIL       MODELO 42-15             </v>
          </cell>
          <cell r="C583" t="str">
            <v>M2</v>
          </cell>
          <cell r="D583">
            <v>40400.65</v>
          </cell>
        </row>
        <row r="584">
          <cell r="A584">
            <v>4635</v>
          </cell>
          <cell r="B584" t="str">
            <v xml:space="preserve">PERFIL U 3    x1.1/2x6  SP  </v>
          </cell>
          <cell r="C584" t="str">
            <v>UND</v>
          </cell>
          <cell r="D584">
            <v>66700</v>
          </cell>
        </row>
        <row r="585">
          <cell r="A585">
            <v>4638</v>
          </cell>
          <cell r="B585" t="str">
            <v xml:space="preserve">VENTANA ALUMINIO MOD=7-44   PERFILERIA           </v>
          </cell>
          <cell r="C585" t="str">
            <v>M2</v>
          </cell>
          <cell r="D585">
            <v>92000</v>
          </cell>
        </row>
        <row r="586">
          <cell r="A586">
            <v>4639</v>
          </cell>
          <cell r="B586" t="str">
            <v xml:space="preserve">TORNILLO PAMPHILLIPS 2"     #8                                  </v>
          </cell>
          <cell r="C586" t="str">
            <v>UND</v>
          </cell>
          <cell r="D586">
            <v>63.25</v>
          </cell>
        </row>
        <row r="587">
          <cell r="A587">
            <v>4649</v>
          </cell>
          <cell r="B587" t="str">
            <v xml:space="preserve">ESCUADRA ALUMINIO                                           </v>
          </cell>
          <cell r="C587" t="str">
            <v>UND</v>
          </cell>
          <cell r="D587">
            <v>862.5</v>
          </cell>
        </row>
        <row r="588">
          <cell r="A588">
            <v>4650</v>
          </cell>
          <cell r="B588" t="str">
            <v xml:space="preserve">CORDON CAUCHO                                               </v>
          </cell>
          <cell r="C588" t="str">
            <v>ML</v>
          </cell>
          <cell r="D588">
            <v>517.5</v>
          </cell>
        </row>
        <row r="589">
          <cell r="A589">
            <v>4654</v>
          </cell>
          <cell r="B589" t="str">
            <v xml:space="preserve">GUIA PLASTICA                                               </v>
          </cell>
          <cell r="C589" t="str">
            <v>UND</v>
          </cell>
          <cell r="D589">
            <v>92</v>
          </cell>
        </row>
        <row r="590">
          <cell r="A590">
            <v>4656</v>
          </cell>
          <cell r="B590" t="str">
            <v xml:space="preserve">UNION 8CMX1/8"                                              </v>
          </cell>
          <cell r="C590" t="str">
            <v>UND</v>
          </cell>
          <cell r="D590">
            <v>3450</v>
          </cell>
        </row>
        <row r="591">
          <cell r="A591">
            <v>4663</v>
          </cell>
          <cell r="B591" t="str">
            <v xml:space="preserve">LAMINA HOT ROLLED  [1x2]C.1/4                             </v>
          </cell>
          <cell r="C591" t="str">
            <v>UND</v>
          </cell>
          <cell r="D591">
            <v>140714</v>
          </cell>
        </row>
        <row r="592">
          <cell r="A592">
            <v>4664</v>
          </cell>
          <cell r="B592" t="str">
            <v xml:space="preserve">PLATINA            4x 1/ 8                                      </v>
          </cell>
          <cell r="C592" t="str">
            <v>UND</v>
          </cell>
          <cell r="D592">
            <v>4600</v>
          </cell>
        </row>
        <row r="593">
          <cell r="A593">
            <v>4665</v>
          </cell>
          <cell r="B593" t="str">
            <v xml:space="preserve">CONCRETO ASFALTICO                                          </v>
          </cell>
          <cell r="C593" t="str">
            <v>M3</v>
          </cell>
          <cell r="D593">
            <v>241500</v>
          </cell>
        </row>
        <row r="594">
          <cell r="A594">
            <v>4666</v>
          </cell>
          <cell r="B594" t="str">
            <v xml:space="preserve">MATERIAL CANTO RODADO (MATERIAL DE RIO)            </v>
          </cell>
          <cell r="C594" t="str">
            <v>M3</v>
          </cell>
          <cell r="D594">
            <v>14950</v>
          </cell>
        </row>
        <row r="595">
          <cell r="A595">
            <v>4667</v>
          </cell>
          <cell r="B595" t="str">
            <v xml:space="preserve">BASE TRITURADA                                                 </v>
          </cell>
          <cell r="C595" t="str">
            <v>M3</v>
          </cell>
          <cell r="D595">
            <v>24150</v>
          </cell>
        </row>
        <row r="596">
          <cell r="A596">
            <v>4668</v>
          </cell>
          <cell r="B596" t="str">
            <v xml:space="preserve">ASFALTO LIQUIDO MC-70                                       </v>
          </cell>
          <cell r="C596" t="str">
            <v>GL</v>
          </cell>
          <cell r="D596">
            <v>4370</v>
          </cell>
        </row>
        <row r="597">
          <cell r="A597">
            <v>4671</v>
          </cell>
          <cell r="B597" t="str">
            <v xml:space="preserve">APOYO DE NEOPRENO                                           </v>
          </cell>
          <cell r="C597" t="str">
            <v>UND</v>
          </cell>
          <cell r="D597">
            <v>69000</v>
          </cell>
        </row>
        <row r="598">
          <cell r="A598">
            <v>4675</v>
          </cell>
          <cell r="B598" t="str">
            <v xml:space="preserve">GAVIONES 2X1X1 CAL=13                                       </v>
          </cell>
          <cell r="C598" t="str">
            <v>UND</v>
          </cell>
          <cell r="D598">
            <v>34000</v>
          </cell>
        </row>
        <row r="599">
          <cell r="A599">
            <v>4677</v>
          </cell>
          <cell r="B599" t="str">
            <v xml:space="preserve">TUBO DE CONCRETO D=24" U.M  AMERICAN PIPE    </v>
          </cell>
          <cell r="C599" t="str">
            <v>ML</v>
          </cell>
          <cell r="D599">
            <v>113390</v>
          </cell>
        </row>
        <row r="600">
          <cell r="A600">
            <v>4678</v>
          </cell>
          <cell r="B600" t="str">
            <v xml:space="preserve">TUBO CONCRETO D=36" UM    AMERICAN PIPE      </v>
          </cell>
          <cell r="C600" t="str">
            <v>ML</v>
          </cell>
          <cell r="D600">
            <v>193377.1</v>
          </cell>
        </row>
        <row r="601">
          <cell r="A601">
            <v>4680</v>
          </cell>
          <cell r="B601" t="str">
            <v xml:space="preserve">PLASTOCRETE D.M. (20 KGS)  </v>
          </cell>
          <cell r="C601" t="str">
            <v>KG</v>
          </cell>
          <cell r="D601">
            <v>4620</v>
          </cell>
        </row>
        <row r="602">
          <cell r="A602">
            <v>4696</v>
          </cell>
          <cell r="B602" t="str">
            <v xml:space="preserve">REMACHE POT 4*4                                             </v>
          </cell>
          <cell r="C602" t="str">
            <v>UND</v>
          </cell>
          <cell r="D602">
            <v>18.399999999999999</v>
          </cell>
        </row>
        <row r="603">
          <cell r="A603">
            <v>4699</v>
          </cell>
          <cell r="B603" t="str">
            <v xml:space="preserve">TORN.AVELLAN 2.1/2"#8GOLOS  </v>
          </cell>
          <cell r="C603" t="str">
            <v>UND</v>
          </cell>
          <cell r="D603">
            <v>103.5</v>
          </cell>
        </row>
        <row r="604">
          <cell r="A604">
            <v>4737</v>
          </cell>
          <cell r="B604" t="str">
            <v>TUBERIA PVC UM 4 RDE 26     PRE</v>
          </cell>
          <cell r="C604" t="str">
            <v>ML</v>
          </cell>
          <cell r="D604">
            <v>31677.9</v>
          </cell>
        </row>
        <row r="605">
          <cell r="A605">
            <v>4738</v>
          </cell>
          <cell r="B605" t="str">
            <v>TUBO PVC PRESION  3     RDE/26  UNION MECANICA</v>
          </cell>
          <cell r="C605" t="str">
            <v>ML</v>
          </cell>
          <cell r="D605">
            <v>19194.650000000001</v>
          </cell>
        </row>
        <row r="606">
          <cell r="A606">
            <v>4739</v>
          </cell>
          <cell r="B606" t="str">
            <v>TUBO PVC PRESION  3     RDE/ 21 UNION MECANICA</v>
          </cell>
          <cell r="C606" t="str">
            <v>ML</v>
          </cell>
          <cell r="D606">
            <v>23396.75</v>
          </cell>
        </row>
        <row r="607">
          <cell r="A607">
            <v>4740</v>
          </cell>
          <cell r="B607" t="str">
            <v>TUBO PVC PRESION 2      RDE/21 UNION MECANICA</v>
          </cell>
          <cell r="C607" t="str">
            <v>ML</v>
          </cell>
          <cell r="D607">
            <v>11417.2</v>
          </cell>
        </row>
        <row r="608">
          <cell r="A608">
            <v>4741</v>
          </cell>
          <cell r="B608" t="str">
            <v>TUBO PVCPRESION 2.1/2   RDE/ 26  UNION MECANICA</v>
          </cell>
          <cell r="C608" t="str">
            <v>ML</v>
          </cell>
          <cell r="D608">
            <v>13897.75</v>
          </cell>
        </row>
        <row r="609">
          <cell r="A609">
            <v>4742</v>
          </cell>
          <cell r="B609" t="str">
            <v>TUBO PVC PRESION 2.1/2  RDE/ 21   UNION MECANICA</v>
          </cell>
          <cell r="C609" t="str">
            <v>ML</v>
          </cell>
          <cell r="D609">
            <v>17250</v>
          </cell>
        </row>
        <row r="610">
          <cell r="A610">
            <v>4743</v>
          </cell>
          <cell r="B610" t="str">
            <v>TUBO  PVC PRESION  4"   RDE/13.5    UNION MECANICA</v>
          </cell>
          <cell r="C610" t="str">
            <v>ML</v>
          </cell>
          <cell r="D610">
            <v>62560</v>
          </cell>
        </row>
        <row r="611">
          <cell r="A611">
            <v>4744</v>
          </cell>
          <cell r="B611" t="str">
            <v>TUBO PVC PRESION  3"    RDE/9  UNION MECANICA</v>
          </cell>
          <cell r="C611" t="str">
            <v>ML</v>
          </cell>
          <cell r="D611">
            <v>59060.55</v>
          </cell>
        </row>
        <row r="612">
          <cell r="A612">
            <v>4745</v>
          </cell>
          <cell r="B612" t="str">
            <v xml:space="preserve">TUBO PVC PRESION  4"      RDE/9  UNION MECANICA </v>
          </cell>
          <cell r="C612" t="str">
            <v>ML</v>
          </cell>
          <cell r="D612">
            <v>97189.95</v>
          </cell>
        </row>
        <row r="613">
          <cell r="A613">
            <v>4746</v>
          </cell>
          <cell r="B613" t="str">
            <v>TUBO PVC PRESION  3"     RDE/11  UNION MECANICA</v>
          </cell>
          <cell r="C613" t="str">
            <v>ML</v>
          </cell>
          <cell r="D613">
            <v>49527.05</v>
          </cell>
        </row>
        <row r="614">
          <cell r="A614">
            <v>4747</v>
          </cell>
          <cell r="B614" t="str">
            <v>TUBO PVC PRESION  3"     RDE/13.5 UNION MECANICA</v>
          </cell>
          <cell r="C614" t="str">
            <v>ML</v>
          </cell>
          <cell r="D614">
            <v>38209.9</v>
          </cell>
        </row>
        <row r="615">
          <cell r="A615">
            <v>4748</v>
          </cell>
          <cell r="B615" t="str">
            <v>TUBO PVC PRESION   4"     RDE/11  UNION MECANICA</v>
          </cell>
          <cell r="C615" t="str">
            <v>ML</v>
          </cell>
          <cell r="D615">
            <v>82515.95</v>
          </cell>
        </row>
        <row r="616">
          <cell r="A616">
            <v>4749</v>
          </cell>
          <cell r="B616" t="str">
            <v>TUBO PVC PRESION   6"     RDE/11  E.L.</v>
          </cell>
          <cell r="C616" t="str">
            <v>ML</v>
          </cell>
          <cell r="D616">
            <v>176381.25</v>
          </cell>
        </row>
        <row r="617">
          <cell r="A617">
            <v>4750</v>
          </cell>
          <cell r="B617" t="str">
            <v>TUBO PVC PRESION   6"     RDE/13.5  E.L.</v>
          </cell>
          <cell r="C617" t="str">
            <v>ML</v>
          </cell>
          <cell r="D617">
            <v>134922.6</v>
          </cell>
        </row>
        <row r="618">
          <cell r="A618">
            <v>4751</v>
          </cell>
          <cell r="B618" t="str">
            <v>TUBO PVC PRESION  6"     RDE/ 9  UNION MECANICA</v>
          </cell>
          <cell r="C618" t="str">
            <v>ML</v>
          </cell>
          <cell r="D618">
            <v>210418.95</v>
          </cell>
        </row>
        <row r="619">
          <cell r="A619">
            <v>4752</v>
          </cell>
          <cell r="B619" t="str">
            <v>TUBO PVC PRESION  8"    RDE/11   E.L</v>
          </cell>
          <cell r="C619" t="str">
            <v>ML</v>
          </cell>
          <cell r="D619">
            <v>298558.40000000002</v>
          </cell>
        </row>
        <row r="620">
          <cell r="A620">
            <v>4753</v>
          </cell>
          <cell r="B620" t="str">
            <v>TUBO PVC PRESION  8    RDE/9  E.L.</v>
          </cell>
          <cell r="C620" t="str">
            <v>ML</v>
          </cell>
          <cell r="D620">
            <v>312340</v>
          </cell>
        </row>
        <row r="621">
          <cell r="A621">
            <v>4754</v>
          </cell>
          <cell r="B621" t="str">
            <v xml:space="preserve">TUBERIA ACERO AL  CARBON D=4" SCH 40  USO AGUA </v>
          </cell>
          <cell r="C621" t="str">
            <v>ML</v>
          </cell>
          <cell r="D621">
            <v>48914.1</v>
          </cell>
        </row>
        <row r="622">
          <cell r="A622">
            <v>4755</v>
          </cell>
          <cell r="B622" t="str">
            <v xml:space="preserve">SOLDADURA 7018 </v>
          </cell>
          <cell r="C622" t="str">
            <v>KG</v>
          </cell>
          <cell r="D622">
            <v>8222.5</v>
          </cell>
        </row>
        <row r="623">
          <cell r="A623">
            <v>4756</v>
          </cell>
          <cell r="B623" t="str">
            <v>TUBERIA ACERO AL CARBON D=6" SCH 40  USO AGUA</v>
          </cell>
          <cell r="C623" t="str">
            <v>ML</v>
          </cell>
          <cell r="D623">
            <v>94564.5</v>
          </cell>
        </row>
        <row r="624">
          <cell r="A624">
            <v>4757</v>
          </cell>
          <cell r="B624" t="str">
            <v>TUBERIA ACERO AL CARBON D=8" SCH 40  USO AGUA</v>
          </cell>
          <cell r="C624" t="str">
            <v>ML</v>
          </cell>
          <cell r="D624">
            <v>141849.04999999999</v>
          </cell>
        </row>
        <row r="625">
          <cell r="A625">
            <v>4758</v>
          </cell>
          <cell r="B625" t="str">
            <v>TUBERIA ACERO AL CARBON D=3" SCH 40  USO AGUA</v>
          </cell>
          <cell r="C625" t="str">
            <v>ML</v>
          </cell>
          <cell r="D625">
            <v>32846.300000000003</v>
          </cell>
        </row>
        <row r="626">
          <cell r="A626">
            <v>4759</v>
          </cell>
          <cell r="B626" t="str">
            <v>TUBO PVC  10"     RDE/13.5UM  ALTA PRESION-AGUA</v>
          </cell>
          <cell r="C626" t="str">
            <v>ML</v>
          </cell>
          <cell r="D626">
            <v>361327.7</v>
          </cell>
        </row>
        <row r="627">
          <cell r="A627">
            <v>4760</v>
          </cell>
          <cell r="B627" t="str">
            <v>TUBO PVC .12"     RDE/13.5UM  ALTA PRESION-AGUA</v>
          </cell>
          <cell r="C627" t="str">
            <v>ML</v>
          </cell>
          <cell r="D627">
            <v>510637.95</v>
          </cell>
        </row>
        <row r="628">
          <cell r="A628">
            <v>4761</v>
          </cell>
          <cell r="B628" t="str">
            <v>TUBO PVC PRESION   8"     RDE/13.5  UNION MECANICA</v>
          </cell>
          <cell r="C628" t="str">
            <v>ML</v>
          </cell>
          <cell r="D628">
            <v>233231.5</v>
          </cell>
        </row>
        <row r="629">
          <cell r="A629">
            <v>4762</v>
          </cell>
          <cell r="B629" t="str">
            <v>TUBERIA ACERO AL  CARBON D=2" SCH 40  SUM E INST</v>
          </cell>
          <cell r="C629" t="str">
            <v>ML</v>
          </cell>
          <cell r="D629">
            <v>15814.8</v>
          </cell>
        </row>
        <row r="630">
          <cell r="A630">
            <v>4814</v>
          </cell>
          <cell r="B630" t="str">
            <v xml:space="preserve">PEGANTE CERAMICA  PEGACOR-ALFALISTO               </v>
          </cell>
          <cell r="C630" t="str">
            <v>KG</v>
          </cell>
          <cell r="D630">
            <v>1035</v>
          </cell>
        </row>
        <row r="631">
          <cell r="A631">
            <v>4815</v>
          </cell>
          <cell r="B631" t="str">
            <v xml:space="preserve">CERAMICA TRAF.3-4 30 X30CM  BLANCO O COLOR    </v>
          </cell>
          <cell r="C631" t="str">
            <v>M2</v>
          </cell>
          <cell r="D631">
            <v>19876.599999999999</v>
          </cell>
        </row>
        <row r="632">
          <cell r="A632">
            <v>4817</v>
          </cell>
          <cell r="B632" t="str">
            <v xml:space="preserve">CERAMICA TRAF.3-4 33 X33CM  BLANCO O COLOR    </v>
          </cell>
          <cell r="C632" t="str">
            <v>M2</v>
          </cell>
          <cell r="D632">
            <v>17991.75</v>
          </cell>
        </row>
        <row r="633">
          <cell r="A633">
            <v>4818</v>
          </cell>
          <cell r="B633" t="str">
            <v xml:space="preserve">CERAMICA TRAF.3   40 X40CM  BLANCO O COLOR      </v>
          </cell>
          <cell r="C633" t="str">
            <v>M2</v>
          </cell>
          <cell r="D633">
            <v>26133.75</v>
          </cell>
        </row>
        <row r="634">
          <cell r="A634">
            <v>4819</v>
          </cell>
          <cell r="B634" t="str">
            <v xml:space="preserve">CERAMICA TRAF.4   40 X40CM  BLANCO O COLOR     </v>
          </cell>
          <cell r="C634" t="str">
            <v>M2</v>
          </cell>
          <cell r="D634">
            <v>21453.25</v>
          </cell>
        </row>
        <row r="635">
          <cell r="A635">
            <v>4820</v>
          </cell>
          <cell r="B635" t="str">
            <v xml:space="preserve">CERAMICA TRAF.4   40 X40CM  BLANCO O COLOR     </v>
          </cell>
          <cell r="C635" t="str">
            <v>M2</v>
          </cell>
          <cell r="D635">
            <v>22688.35</v>
          </cell>
        </row>
        <row r="636">
          <cell r="A636">
            <v>4821</v>
          </cell>
          <cell r="B636" t="str">
            <v xml:space="preserve">CERAMICA TRAF.3   25 X25CM  BLANCO O COLOR      </v>
          </cell>
          <cell r="C636" t="str">
            <v>M2</v>
          </cell>
          <cell r="D636">
            <v>16784.25</v>
          </cell>
        </row>
        <row r="637">
          <cell r="A637">
            <v>4834</v>
          </cell>
          <cell r="B637" t="str">
            <v xml:space="preserve">ADOQUIN CONCRETO VEHIC.CRUZ    23.0X25.0X08 20/M2   </v>
          </cell>
          <cell r="C637" t="str">
            <v>M2</v>
          </cell>
          <cell r="D637">
            <v>29371</v>
          </cell>
        </row>
        <row r="638">
          <cell r="A638">
            <v>4835</v>
          </cell>
          <cell r="B638" t="str">
            <v xml:space="preserve">ADOQUIN CONCRETOVEHIC.CUADRADO   10.0X10.0X08 100/M2      </v>
          </cell>
          <cell r="C638" t="str">
            <v>UND</v>
          </cell>
          <cell r="D638">
            <v>312.8</v>
          </cell>
        </row>
        <row r="639">
          <cell r="A639">
            <v>4836</v>
          </cell>
          <cell r="B639" t="str">
            <v xml:space="preserve">ADOQ.CONCR.PEATO.RECTANGUL  11.0X20.0X06 44/M2     </v>
          </cell>
          <cell r="C639" t="str">
            <v>UND</v>
          </cell>
          <cell r="D639">
            <v>503.7</v>
          </cell>
        </row>
        <row r="640">
          <cell r="A640">
            <v>4837</v>
          </cell>
          <cell r="B640" t="str">
            <v xml:space="preserve">ADOQ.CONCR.VEHIC.GUITARRA   22.5X14  X08 38/M2    </v>
          </cell>
          <cell r="C640" t="str">
            <v>UND</v>
          </cell>
          <cell r="D640">
            <v>770.5</v>
          </cell>
        </row>
        <row r="641">
          <cell r="A641">
            <v>4838</v>
          </cell>
          <cell r="B641" t="str">
            <v xml:space="preserve">ADOQ.CONCR.VEHIC.RECTANGUL  12.0X24.0X08 35/M2    </v>
          </cell>
          <cell r="C641" t="str">
            <v>M2</v>
          </cell>
          <cell r="D641">
            <v>27981.8</v>
          </cell>
        </row>
        <row r="642">
          <cell r="A642">
            <v>4839</v>
          </cell>
          <cell r="B642" t="str">
            <v xml:space="preserve">ADOQ.CONCR.PEATO.GUITARRA   22.5X14.0X06 38/M2    </v>
          </cell>
          <cell r="C642" t="str">
            <v>M2</v>
          </cell>
          <cell r="D642">
            <v>20543.599999999999</v>
          </cell>
        </row>
        <row r="643">
          <cell r="A643">
            <v>4840</v>
          </cell>
          <cell r="B643" t="str">
            <v xml:space="preserve">BALDOSA GRANITO   40 x 40   PREMOLDA                </v>
          </cell>
          <cell r="C643" t="str">
            <v>M2</v>
          </cell>
          <cell r="D643">
            <v>26093.5</v>
          </cell>
        </row>
        <row r="644">
          <cell r="A644">
            <v>4841</v>
          </cell>
          <cell r="B644" t="str">
            <v xml:space="preserve">BALDOSA GRANITO   30 x 30   PREMOLDA               </v>
          </cell>
          <cell r="C644" t="str">
            <v>M2</v>
          </cell>
          <cell r="D644">
            <v>23920</v>
          </cell>
        </row>
        <row r="645">
          <cell r="A645">
            <v>4842</v>
          </cell>
          <cell r="B645" t="str">
            <v xml:space="preserve">BALDOSA GRANITO   33 x 33   TIPO ALFA             </v>
          </cell>
          <cell r="C645" t="str">
            <v>M2</v>
          </cell>
          <cell r="D645">
            <v>27600</v>
          </cell>
        </row>
        <row r="646">
          <cell r="A646">
            <v>4843</v>
          </cell>
          <cell r="B646" t="str">
            <v xml:space="preserve">GRANITO        #3                                           </v>
          </cell>
          <cell r="C646" t="str">
            <v>BTO</v>
          </cell>
          <cell r="D646">
            <v>3450</v>
          </cell>
        </row>
        <row r="647">
          <cell r="A647">
            <v>4844</v>
          </cell>
          <cell r="B647" t="str">
            <v xml:space="preserve">GRAVILLA RIO-GRAVA VJ 5M3   PRE                          </v>
          </cell>
          <cell r="C647" t="str">
            <v>M3</v>
          </cell>
          <cell r="D647">
            <v>30475</v>
          </cell>
        </row>
        <row r="648">
          <cell r="A648">
            <v>4847</v>
          </cell>
          <cell r="B648" t="str">
            <v xml:space="preserve">DILATAC.BRONCE PC09 O PC18  TIRA DE 3M           </v>
          </cell>
          <cell r="C648" t="str">
            <v>ML</v>
          </cell>
          <cell r="D648">
            <v>2875</v>
          </cell>
        </row>
        <row r="649">
          <cell r="A649">
            <v>4857</v>
          </cell>
          <cell r="B649" t="str">
            <v>BOMBA SUMERGIBLE 15  HP LAPICERO  6" ACERO INOX.</v>
          </cell>
          <cell r="C649" t="str">
            <v>UND</v>
          </cell>
          <cell r="D649">
            <v>10127728</v>
          </cell>
        </row>
        <row r="650">
          <cell r="A650">
            <v>4858</v>
          </cell>
          <cell r="B650" t="str">
            <v>BOMBA SUMERGIBLE 12  HP LAPICERO 6" BRONCE</v>
          </cell>
          <cell r="C650" t="str">
            <v>UND</v>
          </cell>
          <cell r="D650">
            <v>3340698.25</v>
          </cell>
        </row>
        <row r="651">
          <cell r="A651">
            <v>4859</v>
          </cell>
          <cell r="B651" t="str">
            <v xml:space="preserve">BOMBA SUMERGIBLE  31  HP LAPICERO  6" BRONCE                            </v>
          </cell>
          <cell r="C651" t="str">
            <v>UND</v>
          </cell>
          <cell r="D651">
            <v>3922984.65</v>
          </cell>
        </row>
        <row r="652">
          <cell r="A652">
            <v>4861</v>
          </cell>
          <cell r="B652" t="str">
            <v xml:space="preserve">BOMBA SUMERGIBLE  46  HP LAPICERO  6" BRONCE                             </v>
          </cell>
          <cell r="C652" t="str">
            <v>UND</v>
          </cell>
          <cell r="D652">
            <v>4749144.6500000004</v>
          </cell>
        </row>
        <row r="653">
          <cell r="A653">
            <v>4862</v>
          </cell>
          <cell r="B653" t="str">
            <v>BOMBA SUMERGIBLE 23  HP LAPICERO  6" BRONCE</v>
          </cell>
          <cell r="C653" t="str">
            <v>UND</v>
          </cell>
          <cell r="D653">
            <v>3549722.25</v>
          </cell>
        </row>
        <row r="654">
          <cell r="A654">
            <v>4863</v>
          </cell>
          <cell r="B654" t="str">
            <v xml:space="preserve">BOMBA SUMERGIBLE 25.5 HP LAPICERO  6" BRONCE                             </v>
          </cell>
          <cell r="C654" t="str">
            <v>UND</v>
          </cell>
          <cell r="D654">
            <v>4439330.05</v>
          </cell>
        </row>
        <row r="655">
          <cell r="A655">
            <v>4867</v>
          </cell>
          <cell r="B655" t="str">
            <v xml:space="preserve">BOMBA SUMERGIBLE 100  HP LAPICERO 8" BRONCE                             </v>
          </cell>
          <cell r="C655" t="str">
            <v>UND</v>
          </cell>
          <cell r="D655">
            <v>6362877.5499999998</v>
          </cell>
        </row>
        <row r="656">
          <cell r="A656">
            <v>4868</v>
          </cell>
          <cell r="B656" t="str">
            <v>BOMBA SUMERGIBLE  3  HP LAPICERO  4" ACERO INOX.</v>
          </cell>
          <cell r="C656" t="str">
            <v>UND</v>
          </cell>
          <cell r="D656">
            <v>4242120</v>
          </cell>
        </row>
        <row r="657">
          <cell r="A657">
            <v>4869</v>
          </cell>
          <cell r="B657" t="str">
            <v xml:space="preserve">BOMBA SUMERGIBLE 150  HP LAPICERO 10"BRONCE                             </v>
          </cell>
          <cell r="C657" t="str">
            <v>UND</v>
          </cell>
          <cell r="D657">
            <v>7508795.0499999998</v>
          </cell>
        </row>
        <row r="658">
          <cell r="A658">
            <v>4871</v>
          </cell>
          <cell r="B658" t="str">
            <v xml:space="preserve">BOMBA SUMERGIBLE  27  HP LAPICERO  6" BRONCE                            </v>
          </cell>
          <cell r="C658" t="str">
            <v>UND</v>
          </cell>
          <cell r="D658">
            <v>3619399.6</v>
          </cell>
        </row>
        <row r="659">
          <cell r="A659">
            <v>4873</v>
          </cell>
          <cell r="B659" t="str">
            <v>BOMBA SUMERGIBLE 27.5HP LAPICERO  6" BRONCE</v>
          </cell>
          <cell r="C659" t="str">
            <v>UND</v>
          </cell>
          <cell r="D659">
            <v>4219110.8</v>
          </cell>
        </row>
        <row r="660">
          <cell r="A660">
            <v>4874</v>
          </cell>
          <cell r="B660" t="str">
            <v>BOMBA SUMERGIBLE 25  HP LAPICERO  6" BRONCE</v>
          </cell>
          <cell r="C660" t="str">
            <v>UND</v>
          </cell>
          <cell r="D660">
            <v>3966531.7</v>
          </cell>
        </row>
        <row r="661">
          <cell r="A661">
            <v>4875</v>
          </cell>
          <cell r="B661" t="str">
            <v xml:space="preserve">BOMBA SUMERGIBLE  34  HP LAPICERO 6" BRONCE                             </v>
          </cell>
          <cell r="C661" t="str">
            <v>UND</v>
          </cell>
          <cell r="D661">
            <v>4372145.9000000004</v>
          </cell>
        </row>
        <row r="662">
          <cell r="A662">
            <v>4876</v>
          </cell>
          <cell r="B662" t="str">
            <v>BOMBA SUMERGIBLE  20  HP LAPICERO  6" ACERO INOX.</v>
          </cell>
          <cell r="C662" t="str">
            <v>UND</v>
          </cell>
          <cell r="D662">
            <v>12304999.999999998</v>
          </cell>
        </row>
        <row r="663">
          <cell r="A663">
            <v>4878</v>
          </cell>
          <cell r="B663" t="str">
            <v xml:space="preserve">BOMBA SUMERGIBLE  6.5HP LAPICERO  6"BRONCE                            </v>
          </cell>
          <cell r="C663" t="str">
            <v>UND</v>
          </cell>
          <cell r="D663">
            <v>1840000</v>
          </cell>
        </row>
        <row r="664">
          <cell r="A664">
            <v>4880</v>
          </cell>
          <cell r="B664" t="str">
            <v xml:space="preserve">BOMBA SUMERGIBLE  7.5HP LAPICERO  6"BRONCE                      </v>
          </cell>
          <cell r="C664" t="str">
            <v>UND</v>
          </cell>
          <cell r="D664">
            <v>2082802.95</v>
          </cell>
        </row>
        <row r="665">
          <cell r="A665">
            <v>4881</v>
          </cell>
          <cell r="B665" t="str">
            <v xml:space="preserve">BOMBA SUMERGIBLE 17.5HP LAPICERO 6"BRONCE                             </v>
          </cell>
          <cell r="C665" t="str">
            <v>UND</v>
          </cell>
          <cell r="D665">
            <v>3425301.45</v>
          </cell>
        </row>
        <row r="666">
          <cell r="A666">
            <v>4882</v>
          </cell>
          <cell r="B666" t="str">
            <v>MOTOR ELECTRICO TRIFASICO BOMBA  31  HP</v>
          </cell>
          <cell r="C666" t="str">
            <v>UND</v>
          </cell>
          <cell r="D666">
            <v>6519650.1499999994</v>
          </cell>
        </row>
        <row r="667">
          <cell r="A667">
            <v>4883</v>
          </cell>
          <cell r="B667" t="str">
            <v xml:space="preserve">MOTOR ELECTRICO TRIFASICO BOMBA  14  HP  </v>
          </cell>
          <cell r="C667" t="str">
            <v>UND</v>
          </cell>
          <cell r="D667">
            <v>4471681.8499999996</v>
          </cell>
        </row>
        <row r="668">
          <cell r="A668">
            <v>4886</v>
          </cell>
          <cell r="B668" t="str">
            <v xml:space="preserve">MOTOR ELECTRICO TRIFASICO BOMBA  7.5HP                       </v>
          </cell>
          <cell r="C668" t="str">
            <v>UND</v>
          </cell>
          <cell r="D668">
            <v>2742232.5</v>
          </cell>
        </row>
        <row r="669">
          <cell r="A669">
            <v>4887</v>
          </cell>
          <cell r="B669" t="str">
            <v xml:space="preserve">MOTOR ELECTRICO BOMBA  100HP  3600 RPM </v>
          </cell>
          <cell r="C669" t="str">
            <v>UND</v>
          </cell>
          <cell r="D669">
            <v>10142402</v>
          </cell>
        </row>
        <row r="670">
          <cell r="A670">
            <v>4888</v>
          </cell>
          <cell r="B670" t="str">
            <v xml:space="preserve">MOTOR ELECTRICO BOMBA  115  HP  </v>
          </cell>
          <cell r="C670" t="str">
            <v>UND</v>
          </cell>
          <cell r="D670">
            <v>16053165.1</v>
          </cell>
        </row>
        <row r="671">
          <cell r="A671">
            <v>4889</v>
          </cell>
          <cell r="B671" t="str">
            <v xml:space="preserve">MOTOR ELECRTCIO BOMBA 15HP  3600 RPM  </v>
          </cell>
          <cell r="C671" t="str">
            <v>UND</v>
          </cell>
          <cell r="D671">
            <v>2025012</v>
          </cell>
        </row>
        <row r="672">
          <cell r="A672">
            <v>4890</v>
          </cell>
          <cell r="B672" t="str">
            <v>MOTOR ELECTRICO BOMBA  150HP  3600 RPM</v>
          </cell>
          <cell r="C672" t="str">
            <v>UND</v>
          </cell>
          <cell r="D672">
            <v>15913285.999999998</v>
          </cell>
        </row>
        <row r="673">
          <cell r="A673">
            <v>4892</v>
          </cell>
          <cell r="B673" t="str">
            <v>MOTOR ELECTRICO BOMBA  20HP 3600 RPM</v>
          </cell>
          <cell r="C673" t="str">
            <v>UND</v>
          </cell>
          <cell r="D673">
            <v>2381190</v>
          </cell>
        </row>
        <row r="674">
          <cell r="A674">
            <v>4894</v>
          </cell>
          <cell r="B674" t="str">
            <v>MOTOR ELECTRICO BOMBA  5HP 3600 RPM</v>
          </cell>
          <cell r="C674" t="str">
            <v>UND</v>
          </cell>
          <cell r="D674">
            <v>855494.2</v>
          </cell>
        </row>
        <row r="675">
          <cell r="A675">
            <v>4905</v>
          </cell>
          <cell r="B675" t="str">
            <v xml:space="preserve">MOTOR ELECTRICO BOMBA 25HP  3600 RPM  </v>
          </cell>
          <cell r="C675" t="str">
            <v>UND</v>
          </cell>
          <cell r="D675">
            <v>2557278</v>
          </cell>
        </row>
        <row r="676">
          <cell r="A676">
            <v>4910</v>
          </cell>
          <cell r="B676" t="str">
            <v xml:space="preserve">REJA DE HIERRO  D=1/2 E=1/2   1.5x40 M  </v>
          </cell>
          <cell r="C676" t="str">
            <v>UND</v>
          </cell>
          <cell r="D676">
            <v>95220</v>
          </cell>
        </row>
        <row r="677">
          <cell r="A677">
            <v>4911</v>
          </cell>
          <cell r="B677" t="str">
            <v>REJA DE HIERRO  D=1/2 E=1/2   1.0x.30 MT</v>
          </cell>
          <cell r="C677" t="str">
            <v>UND</v>
          </cell>
          <cell r="D677">
            <v>47610</v>
          </cell>
        </row>
        <row r="678">
          <cell r="A678">
            <v>4912</v>
          </cell>
          <cell r="B678" t="str">
            <v xml:space="preserve">REJA DE HIERRO  D=1/2 E=1/2     0.6x0.4MT </v>
          </cell>
          <cell r="C678" t="str">
            <v>UND</v>
          </cell>
          <cell r="D678">
            <v>39675</v>
          </cell>
        </row>
        <row r="679">
          <cell r="A679">
            <v>4913</v>
          </cell>
          <cell r="B679" t="str">
            <v>REJA LAMINA ACERO INOX. C=9   1.0x0.60M</v>
          </cell>
          <cell r="C679" t="str">
            <v>UND</v>
          </cell>
          <cell r="D679">
            <v>238050</v>
          </cell>
        </row>
        <row r="680">
          <cell r="A680">
            <v>4914</v>
          </cell>
          <cell r="B680" t="str">
            <v>REJA DE HIERRO  D=1/2  E=1/2   1.0x.60MT</v>
          </cell>
          <cell r="C680" t="str">
            <v>UND</v>
          </cell>
          <cell r="D680">
            <v>158700</v>
          </cell>
        </row>
        <row r="681">
          <cell r="A681">
            <v>4915</v>
          </cell>
          <cell r="B681" t="str">
            <v>REJA LAMINA  ACERO INOX. C=9   1.5x.40M</v>
          </cell>
          <cell r="C681" t="str">
            <v>UND</v>
          </cell>
          <cell r="D681">
            <v>277725</v>
          </cell>
        </row>
        <row r="682">
          <cell r="A682">
            <v>4916</v>
          </cell>
          <cell r="B682" t="str">
            <v xml:space="preserve">REJA LAMINA ACERO INOX. C=9    1.0  x.30M </v>
          </cell>
          <cell r="C682" t="str">
            <v>UND</v>
          </cell>
          <cell r="D682">
            <v>79350</v>
          </cell>
        </row>
        <row r="683">
          <cell r="A683">
            <v>4917</v>
          </cell>
          <cell r="B683" t="str">
            <v>ARRANQUE 3600 C/S 8.5-12A 3.6HP</v>
          </cell>
          <cell r="C683" t="str">
            <v>UND</v>
          </cell>
          <cell r="D683">
            <v>236982.8</v>
          </cell>
        </row>
        <row r="684">
          <cell r="A684">
            <v>4918</v>
          </cell>
          <cell r="B684" t="str">
            <v>ARRANQUE 3600 C/S 12-17AM 5  HP</v>
          </cell>
          <cell r="C684" t="str">
            <v>UND</v>
          </cell>
          <cell r="D684">
            <v>277876.8</v>
          </cell>
        </row>
        <row r="685">
          <cell r="A685">
            <v>4919</v>
          </cell>
          <cell r="B685" t="str">
            <v>ARRANQUE 3600R C/S 16-23A 7.5HP</v>
          </cell>
          <cell r="C685" t="str">
            <v>UND</v>
          </cell>
          <cell r="D685">
            <v>299379.5</v>
          </cell>
        </row>
        <row r="686">
          <cell r="A686">
            <v>4920</v>
          </cell>
          <cell r="B686" t="str">
            <v xml:space="preserve">ARRANQUE 3600 C/S 23-32AM 12 HP  </v>
          </cell>
          <cell r="C686" t="str">
            <v>UND</v>
          </cell>
          <cell r="D686">
            <v>364274</v>
          </cell>
        </row>
        <row r="687">
          <cell r="A687">
            <v>4921</v>
          </cell>
          <cell r="B687" t="str">
            <v>ARRANQUE 3600 C/S  4- 6AM 1.8HP</v>
          </cell>
          <cell r="C687" t="str">
            <v>UND</v>
          </cell>
          <cell r="D687">
            <v>229540</v>
          </cell>
        </row>
        <row r="688">
          <cell r="A688">
            <v>4922</v>
          </cell>
          <cell r="B688" t="str">
            <v xml:space="preserve">ARRANQUE 3600 C/S  6- 9AM 2.4HP </v>
          </cell>
          <cell r="C688" t="str">
            <v>UND</v>
          </cell>
          <cell r="D688">
            <v>229540</v>
          </cell>
        </row>
        <row r="689">
          <cell r="A689">
            <v>4923</v>
          </cell>
          <cell r="B689" t="str">
            <v xml:space="preserve">ARRANQUE/ESTRELLA/TRIFASICO   230V 12-17AMP  9HP </v>
          </cell>
          <cell r="C689" t="str">
            <v>UND</v>
          </cell>
          <cell r="D689">
            <v>1088217.3999999999</v>
          </cell>
        </row>
        <row r="690">
          <cell r="A690">
            <v>4924</v>
          </cell>
          <cell r="B690" t="str">
            <v>ARRANQUE/ESTRELLA/TRIFASICO   230V 23-32AMP 18HP</v>
          </cell>
          <cell r="C690" t="str">
            <v>UND</v>
          </cell>
          <cell r="D690">
            <v>1327702.6000000001</v>
          </cell>
        </row>
        <row r="691">
          <cell r="A691">
            <v>4925</v>
          </cell>
          <cell r="B691" t="str">
            <v>ARRANQUE/ESTRELLA/TRIFASICO   230V 32-42AMP 24HP</v>
          </cell>
          <cell r="C691" t="str">
            <v>UND</v>
          </cell>
          <cell r="D691">
            <v>1737012.9</v>
          </cell>
        </row>
        <row r="692">
          <cell r="A692">
            <v>4926</v>
          </cell>
          <cell r="B692" t="str">
            <v>ARRANQUE/ESTRELLA/TRIFASICO   230V 40-52AMP 34HP</v>
          </cell>
          <cell r="C692" t="str">
            <v>UND</v>
          </cell>
          <cell r="D692">
            <v>1988511</v>
          </cell>
        </row>
        <row r="693">
          <cell r="A693">
            <v>4927</v>
          </cell>
          <cell r="B693" t="str">
            <v>ARRANQUE/ESTRELLA/TRIFASICO   230V 58-75AMP 50</v>
          </cell>
          <cell r="C693" t="str">
            <v>UND</v>
          </cell>
          <cell r="D693">
            <v>2269975.7999999998</v>
          </cell>
        </row>
        <row r="694">
          <cell r="A694">
            <v>4928</v>
          </cell>
          <cell r="B694" t="str">
            <v>C/N HG110-220V13*6 90TB-TA</v>
          </cell>
          <cell r="C694" t="str">
            <v>UND</v>
          </cell>
          <cell r="D694">
            <v>83950</v>
          </cell>
        </row>
        <row r="695">
          <cell r="A695">
            <v>4929</v>
          </cell>
          <cell r="B695" t="str">
            <v xml:space="preserve">TABLERO/CONTROL/DUPLEX 3600RPM  3.6HP 10.5A  </v>
          </cell>
          <cell r="C695" t="str">
            <v>UND</v>
          </cell>
          <cell r="D695">
            <v>1091016.5</v>
          </cell>
        </row>
        <row r="696">
          <cell r="A696">
            <v>4930</v>
          </cell>
          <cell r="B696" t="str">
            <v xml:space="preserve">TABLERO/CONTROL/DUPLEX 3600RPM 12  HP 32  A  </v>
          </cell>
          <cell r="C696" t="str">
            <v>UND</v>
          </cell>
          <cell r="D696">
            <v>1602030.5</v>
          </cell>
        </row>
        <row r="697">
          <cell r="A697">
            <v>4941</v>
          </cell>
          <cell r="B697" t="str">
            <v>VALVULA CHEQUE CORTINA/BRONCE  D=2"  JX125</v>
          </cell>
          <cell r="C697" t="str">
            <v>UND</v>
          </cell>
          <cell r="D697">
            <v>82708</v>
          </cell>
        </row>
        <row r="698">
          <cell r="A698">
            <v>4942</v>
          </cell>
          <cell r="B698" t="str">
            <v>VALVULA CHEQUE CORTINA/BRONCE  D=3"  JX125</v>
          </cell>
          <cell r="C698" t="str">
            <v>UND</v>
          </cell>
          <cell r="D698">
            <v>241250</v>
          </cell>
        </row>
        <row r="699">
          <cell r="A699">
            <v>4943</v>
          </cell>
          <cell r="B699" t="str">
            <v>VALVULA CHEQUE CORTINA/BRONCE  D=1.1/2"  JX125</v>
          </cell>
          <cell r="C699" t="str">
            <v>UND</v>
          </cell>
          <cell r="D699">
            <v>70968.800000000003</v>
          </cell>
        </row>
        <row r="700">
          <cell r="A700">
            <v>4944</v>
          </cell>
          <cell r="B700" t="str">
            <v>VALVULA CHEQUE CORTINA/HIERRO D=3"</v>
          </cell>
          <cell r="C700" t="str">
            <v>UND</v>
          </cell>
          <cell r="D700">
            <v>321867.75</v>
          </cell>
        </row>
        <row r="701">
          <cell r="A701">
            <v>4945</v>
          </cell>
          <cell r="B701" t="str">
            <v xml:space="preserve">VALVULA CHEQUE CORTINA/HIERRO  D=4" </v>
          </cell>
          <cell r="C701" t="str">
            <v>UND</v>
          </cell>
          <cell r="D701">
            <v>448757.6</v>
          </cell>
        </row>
        <row r="702">
          <cell r="A702">
            <v>4946</v>
          </cell>
          <cell r="B702" t="str">
            <v>VALVULA CHEQUE CORTINA/HIERRO  D=6"</v>
          </cell>
          <cell r="C702" t="str">
            <v>UND</v>
          </cell>
          <cell r="D702">
            <v>594964</v>
          </cell>
        </row>
        <row r="703">
          <cell r="A703">
            <v>4947</v>
          </cell>
          <cell r="B703" t="str">
            <v>VALVULA CHEQUE GLOBO/BRONCE  D= 1.1/2"</v>
          </cell>
          <cell r="C703" t="str">
            <v>UND</v>
          </cell>
          <cell r="D703">
            <v>65366</v>
          </cell>
        </row>
        <row r="704">
          <cell r="A704">
            <v>4948</v>
          </cell>
          <cell r="B704" t="str">
            <v>VALVULA CHEQUE GLOBO/BRONCE     D= 1.1/4"</v>
          </cell>
          <cell r="C704" t="str">
            <v>UND</v>
          </cell>
          <cell r="D704">
            <v>60030</v>
          </cell>
        </row>
        <row r="705">
          <cell r="A705">
            <v>4949</v>
          </cell>
          <cell r="B705" t="str">
            <v xml:space="preserve">VALVULA CHEQUE GLOBO/BRONCE    D=1"  </v>
          </cell>
          <cell r="C705" t="str">
            <v>UND</v>
          </cell>
          <cell r="D705">
            <v>33616.800000000003</v>
          </cell>
        </row>
        <row r="706">
          <cell r="A706">
            <v>4950</v>
          </cell>
          <cell r="B706" t="str">
            <v>VALVULA CHEQUE GLOBO/BRONCE   D=2"</v>
          </cell>
          <cell r="C706" t="str">
            <v>UND</v>
          </cell>
          <cell r="D706">
            <v>98315.8</v>
          </cell>
        </row>
        <row r="707">
          <cell r="A707">
            <v>4951</v>
          </cell>
          <cell r="B707" t="str">
            <v xml:space="preserve">VALVULA CHEQUE GLOBO/HIERRO    D=4" </v>
          </cell>
          <cell r="C707" t="str">
            <v>UND</v>
          </cell>
          <cell r="D707">
            <v>438219</v>
          </cell>
        </row>
        <row r="708">
          <cell r="A708">
            <v>4952</v>
          </cell>
          <cell r="B708" t="str">
            <v xml:space="preserve">VALVULA CHEQUE GLOBO/HIERRO    D=10" </v>
          </cell>
          <cell r="C708" t="str">
            <v>UND</v>
          </cell>
          <cell r="D708">
            <v>2310780.1</v>
          </cell>
        </row>
        <row r="709">
          <cell r="A709">
            <v>4953</v>
          </cell>
          <cell r="B709" t="str">
            <v>VALVULA CHEQUE GLOBO/HIERRO    D=3"</v>
          </cell>
          <cell r="C709" t="str">
            <v>UND</v>
          </cell>
          <cell r="D709">
            <v>3779150.7</v>
          </cell>
        </row>
        <row r="710">
          <cell r="A710">
            <v>4954</v>
          </cell>
          <cell r="B710" t="str">
            <v xml:space="preserve">VALVULA CHEQUE GLOBO/HIERRO    D=6"  </v>
          </cell>
          <cell r="C710" t="str">
            <v>UND</v>
          </cell>
          <cell r="D710">
            <v>850160.5</v>
          </cell>
        </row>
        <row r="711">
          <cell r="A711">
            <v>4955</v>
          </cell>
          <cell r="B711" t="str">
            <v xml:space="preserve">VALVULA CHEQUE GLOBO/HIERRO     D=8" </v>
          </cell>
          <cell r="C711" t="str">
            <v>UND</v>
          </cell>
          <cell r="D711">
            <v>1638027.8</v>
          </cell>
        </row>
        <row r="712">
          <cell r="A712">
            <v>4956</v>
          </cell>
          <cell r="B712" t="str">
            <v xml:space="preserve">VALVULA CHEQUE HIDRO/TEFLON   D=1.1/2" </v>
          </cell>
          <cell r="C712" t="str">
            <v>UND</v>
          </cell>
          <cell r="D712">
            <v>59162.9</v>
          </cell>
        </row>
        <row r="713">
          <cell r="A713">
            <v>4957</v>
          </cell>
          <cell r="B713" t="str">
            <v>VALVULA CHEQUE HIDRO/TEFLON    D=1.1/4"</v>
          </cell>
          <cell r="C713" t="str">
            <v>UND</v>
          </cell>
          <cell r="D713">
            <v>37556.699999999997</v>
          </cell>
        </row>
        <row r="714">
          <cell r="A714">
            <v>4958</v>
          </cell>
          <cell r="B714" t="str">
            <v>VALVULA CHEQUE HIDRO/TEFLON   D=1"</v>
          </cell>
          <cell r="C714" t="str">
            <v>UND</v>
          </cell>
          <cell r="D714">
            <v>25424.2</v>
          </cell>
        </row>
        <row r="715">
          <cell r="A715">
            <v>4959</v>
          </cell>
          <cell r="B715" t="str">
            <v>VALVULA CHEQUE HIDRO/TEFLON   D=2"</v>
          </cell>
          <cell r="C715" t="str">
            <v>UND</v>
          </cell>
          <cell r="D715">
            <v>89808.1</v>
          </cell>
        </row>
        <row r="716">
          <cell r="A716">
            <v>4960</v>
          </cell>
          <cell r="B716" t="str">
            <v>VALVULA CHEQUE HIDRO/TEFLON    D=3"</v>
          </cell>
          <cell r="C716" t="str">
            <v>UND</v>
          </cell>
          <cell r="D716">
            <v>263553.55</v>
          </cell>
        </row>
        <row r="717">
          <cell r="A717">
            <v>4961</v>
          </cell>
          <cell r="B717" t="str">
            <v xml:space="preserve">VALVULA CHEQUE HIDRO/TEFLON   D=4" </v>
          </cell>
          <cell r="C717" t="str">
            <v>UND</v>
          </cell>
          <cell r="D717">
            <v>475050.05</v>
          </cell>
        </row>
        <row r="718">
          <cell r="A718">
            <v>4962</v>
          </cell>
          <cell r="B718" t="str">
            <v>VALVULA CHEQUE HIDRO/TEFLON   D= 1.1/2</v>
          </cell>
          <cell r="C718" t="str">
            <v>UND</v>
          </cell>
          <cell r="D718">
            <v>64519.6</v>
          </cell>
        </row>
        <row r="719">
          <cell r="A719">
            <v>4963</v>
          </cell>
          <cell r="B719" t="str">
            <v>VALVULA CHEQUE HIDRO/TEFLON    D=1.1/4"</v>
          </cell>
          <cell r="C719" t="str">
            <v>UND</v>
          </cell>
          <cell r="D719">
            <v>41262</v>
          </cell>
        </row>
        <row r="720">
          <cell r="A720">
            <v>4964</v>
          </cell>
          <cell r="B720" t="str">
            <v xml:space="preserve">VALVULA CHEQUE HIDRO/TEFLON    D=2" </v>
          </cell>
          <cell r="C720" t="str">
            <v>UND</v>
          </cell>
          <cell r="D720">
            <v>97600.5</v>
          </cell>
        </row>
        <row r="721">
          <cell r="A721">
            <v>4965</v>
          </cell>
          <cell r="B721" t="str">
            <v>VALVULA  CHEQUE HIDRO/TEFLON   D=3</v>
          </cell>
          <cell r="C721" t="str">
            <v>UND</v>
          </cell>
          <cell r="D721">
            <v>289747.09999999998</v>
          </cell>
        </row>
        <row r="722">
          <cell r="A722">
            <v>4966</v>
          </cell>
          <cell r="B722" t="str">
            <v>VALVULA CHEQUE HIDRO/TEFLON  D=4"</v>
          </cell>
          <cell r="C722" t="str">
            <v>UND</v>
          </cell>
          <cell r="D722">
            <v>492358.7</v>
          </cell>
        </row>
        <row r="723">
          <cell r="A723">
            <v>4967</v>
          </cell>
          <cell r="B723" t="str">
            <v>VALVULA  COMP. ELASTICA  3" E.B. PVC</v>
          </cell>
          <cell r="C723" t="str">
            <v>UND</v>
          </cell>
          <cell r="D723">
            <v>332087.8</v>
          </cell>
        </row>
        <row r="724">
          <cell r="A724">
            <v>4968</v>
          </cell>
          <cell r="B724" t="str">
            <v>VALVULA COMPUERTA ELASTICA     8" E.B. PVC</v>
          </cell>
          <cell r="C724" t="str">
            <v>UND</v>
          </cell>
          <cell r="D724">
            <v>1317916.1000000001</v>
          </cell>
        </row>
        <row r="725">
          <cell r="A725">
            <v>4969</v>
          </cell>
          <cell r="B725" t="str">
            <v xml:space="preserve">VALVULA COMPUERTA  ELASTICA    12" E.B. PVC </v>
          </cell>
          <cell r="C725" t="str">
            <v>UND</v>
          </cell>
          <cell r="D725">
            <v>2721276.05</v>
          </cell>
        </row>
        <row r="726">
          <cell r="A726">
            <v>4970</v>
          </cell>
          <cell r="B726" t="str">
            <v>VALVULA COMPUERTA  ELASTICA     2"E.B. PVC</v>
          </cell>
          <cell r="C726" t="str">
            <v>UND</v>
          </cell>
          <cell r="D726">
            <v>241573.6</v>
          </cell>
        </row>
        <row r="727">
          <cell r="A727">
            <v>4971</v>
          </cell>
          <cell r="B727" t="str">
            <v>VALVULA COMPUERTA. ELASTICA     4" E.L. PVC</v>
          </cell>
          <cell r="C727" t="str">
            <v>UND</v>
          </cell>
          <cell r="D727">
            <v>346894.05</v>
          </cell>
        </row>
        <row r="728">
          <cell r="A728">
            <v>4972</v>
          </cell>
          <cell r="B728" t="str">
            <v>VALVULA COMPUERTA ELASTICA     4" E.B. PVC</v>
          </cell>
          <cell r="C728" t="str">
            <v>UND</v>
          </cell>
          <cell r="D728">
            <v>462785.3</v>
          </cell>
        </row>
        <row r="729">
          <cell r="A729">
            <v>4973</v>
          </cell>
          <cell r="B729" t="str">
            <v>VALVULA COMPUERTA ELASTICA     6" E.B. PVC</v>
          </cell>
          <cell r="C729" t="str">
            <v>UND</v>
          </cell>
          <cell r="D729">
            <v>975791.1</v>
          </cell>
        </row>
        <row r="730">
          <cell r="A730">
            <v>4974</v>
          </cell>
          <cell r="B730" t="str">
            <v>VALVULA COMPUERTA  ELASTICA    JR 12" E.L. PVC</v>
          </cell>
          <cell r="C730" t="str">
            <v>UND</v>
          </cell>
          <cell r="D730">
            <v>2232695.1</v>
          </cell>
        </row>
        <row r="731">
          <cell r="A731">
            <v>4975</v>
          </cell>
          <cell r="B731" t="str">
            <v>VALVULA COMPUERTA ELASTICA     JR 3" E.L. PVC</v>
          </cell>
          <cell r="C731" t="str">
            <v>UND</v>
          </cell>
          <cell r="D731">
            <v>260070.2</v>
          </cell>
        </row>
        <row r="732">
          <cell r="A732">
            <v>4976</v>
          </cell>
          <cell r="B732" t="str">
            <v>VALVULA COMPUERTA. ELASTICA    JR  6"E.L. PVC</v>
          </cell>
          <cell r="C732" t="str">
            <v>UND</v>
          </cell>
          <cell r="D732">
            <v>736732.55</v>
          </cell>
        </row>
        <row r="733">
          <cell r="A733">
            <v>4977</v>
          </cell>
          <cell r="B733" t="str">
            <v>VALVULA COMPUERTA ELASTICA     JR PVC 2"</v>
          </cell>
          <cell r="C733" t="str">
            <v>UND</v>
          </cell>
          <cell r="D733">
            <v>184346.15</v>
          </cell>
        </row>
        <row r="734">
          <cell r="A734">
            <v>4978</v>
          </cell>
          <cell r="B734" t="str">
            <v>VALVULA DOBLE COMP. /BRONCE  ASTMA126 6" E.B.</v>
          </cell>
          <cell r="C734" t="str">
            <v>UND</v>
          </cell>
          <cell r="D734">
            <v>1336952.05</v>
          </cell>
        </row>
        <row r="735">
          <cell r="A735">
            <v>4979</v>
          </cell>
          <cell r="B735" t="str">
            <v>VALVULA RETENCION ASTM A-126 2"E.B.   200 PSI</v>
          </cell>
          <cell r="C735" t="str">
            <v>UND</v>
          </cell>
          <cell r="D735">
            <v>485895.7</v>
          </cell>
        </row>
        <row r="736">
          <cell r="A736">
            <v>4980</v>
          </cell>
          <cell r="B736" t="str">
            <v xml:space="preserve">VALVULA RETENCION ASTM A-126 3" E.B.   200 PSI </v>
          </cell>
          <cell r="C736" t="str">
            <v>UND</v>
          </cell>
          <cell r="D736">
            <v>572575.80000000005</v>
          </cell>
        </row>
        <row r="737">
          <cell r="A737">
            <v>4981</v>
          </cell>
          <cell r="B737" t="str">
            <v xml:space="preserve">VALVULA DOBLE COMP/BRONCE ASTM A-126 10EB  AWWA C-500                      </v>
          </cell>
          <cell r="C737" t="str">
            <v>UND</v>
          </cell>
          <cell r="D737">
            <v>5911220.7999999998</v>
          </cell>
        </row>
        <row r="738">
          <cell r="A738">
            <v>4982</v>
          </cell>
          <cell r="B738" t="str">
            <v>VALVULA DOBLE COMP.  ASTM A-126 4" E.B.  ICONTEC 1279</v>
          </cell>
          <cell r="C738" t="str">
            <v>UND</v>
          </cell>
          <cell r="D738">
            <v>1570651.6</v>
          </cell>
        </row>
        <row r="739">
          <cell r="A739">
            <v>4983</v>
          </cell>
          <cell r="B739" t="str">
            <v xml:space="preserve">VALVULA DOBLE COMP. ASTM A-126 3" E.B.  ICONTEC1279 </v>
          </cell>
          <cell r="C739" t="str">
            <v>UND</v>
          </cell>
          <cell r="D739">
            <v>987265.8</v>
          </cell>
        </row>
        <row r="740">
          <cell r="A740">
            <v>4984</v>
          </cell>
          <cell r="B740" t="str">
            <v>VALVULA DOBLE COMP./S/BRONCE ASTM A-126 8" E.B.  ICONTEC 1279</v>
          </cell>
          <cell r="C740" t="str">
            <v>UND</v>
          </cell>
          <cell r="D740">
            <v>3786585.45</v>
          </cell>
        </row>
        <row r="741">
          <cell r="A741">
            <v>4985</v>
          </cell>
          <cell r="B741" t="str">
            <v>VALVULA FLOTADOR COMP. BOLA COBRE  D=2"</v>
          </cell>
          <cell r="C741" t="str">
            <v>UND</v>
          </cell>
          <cell r="D741">
            <v>112042.2</v>
          </cell>
        </row>
        <row r="742">
          <cell r="A742">
            <v>4986</v>
          </cell>
          <cell r="B742" t="str">
            <v xml:space="preserve">VALVULA FLOTADOR COMP. BOLA COBRE   D=1.1/2 </v>
          </cell>
          <cell r="C742" t="str">
            <v>UND</v>
          </cell>
          <cell r="D742">
            <v>92109.25</v>
          </cell>
        </row>
        <row r="743">
          <cell r="A743">
            <v>4987</v>
          </cell>
          <cell r="B743" t="str">
            <v xml:space="preserve">VALVULA FLOTADOR COMP. BOLA  COBRE  D=1"  </v>
          </cell>
          <cell r="C743" t="str">
            <v>UND</v>
          </cell>
          <cell r="D743">
            <v>55577.2</v>
          </cell>
        </row>
        <row r="744">
          <cell r="A744">
            <v>4988</v>
          </cell>
          <cell r="B744" t="str">
            <v xml:space="preserve">VALVULA FLOTADOR HIERRO   D=3"      </v>
          </cell>
          <cell r="C744" t="str">
            <v>UND</v>
          </cell>
          <cell r="D744">
            <v>988287</v>
          </cell>
        </row>
        <row r="745">
          <cell r="A745">
            <v>4989</v>
          </cell>
          <cell r="B745" t="str">
            <v xml:space="preserve">VALVULA FLOTADOR HIERRO  HIDRO  D=4"   </v>
          </cell>
          <cell r="C745" t="str">
            <v>UND</v>
          </cell>
          <cell r="D745">
            <v>1535649.05</v>
          </cell>
        </row>
        <row r="746">
          <cell r="A746">
            <v>4990</v>
          </cell>
          <cell r="B746" t="str">
            <v xml:space="preserve">VALVULA FLOTADOR HIERRO HIDRO  D=6" </v>
          </cell>
          <cell r="C746" t="str">
            <v>UND</v>
          </cell>
          <cell r="D746">
            <v>3559753.7</v>
          </cell>
        </row>
        <row r="747">
          <cell r="A747">
            <v>4991</v>
          </cell>
          <cell r="B747" t="str">
            <v>VALVULA PIE CANASTA BRONCE  D=3"</v>
          </cell>
          <cell r="C747" t="str">
            <v>UND</v>
          </cell>
          <cell r="D747">
            <v>189428</v>
          </cell>
        </row>
        <row r="748">
          <cell r="A748">
            <v>4992</v>
          </cell>
          <cell r="B748" t="str">
            <v xml:space="preserve">VALVULA PIE CANASTA BRONCE   D=4"   </v>
          </cell>
          <cell r="C748" t="str">
            <v>UND</v>
          </cell>
          <cell r="D748">
            <v>407270.2</v>
          </cell>
        </row>
        <row r="749">
          <cell r="A749">
            <v>4993</v>
          </cell>
          <cell r="B749" t="str">
            <v xml:space="preserve">VALVULA PIE CANASTA LATON   D=1.1/2"                                  </v>
          </cell>
          <cell r="C749" t="str">
            <v>UND</v>
          </cell>
          <cell r="D749">
            <v>27471.200000000001</v>
          </cell>
        </row>
        <row r="750">
          <cell r="A750">
            <v>4994</v>
          </cell>
          <cell r="B750" t="str">
            <v xml:space="preserve">VALVULA PIE CANASTA LATON   D=2.1/2"  </v>
          </cell>
          <cell r="C750" t="str">
            <v>UND</v>
          </cell>
          <cell r="D750">
            <v>551085.75</v>
          </cell>
        </row>
        <row r="751">
          <cell r="A751">
            <v>4995</v>
          </cell>
          <cell r="B751" t="str">
            <v xml:space="preserve">VALVULA PIE CANASTA LATON  D=2" </v>
          </cell>
          <cell r="C751" t="str">
            <v>UND</v>
          </cell>
          <cell r="D751">
            <v>51101.4</v>
          </cell>
        </row>
        <row r="752">
          <cell r="A752">
            <v>4996</v>
          </cell>
          <cell r="B752" t="str">
            <v xml:space="preserve">VALVULA PIE CANASTA BRONCE D=6"   </v>
          </cell>
          <cell r="C752" t="str">
            <v>UND</v>
          </cell>
          <cell r="D752">
            <v>1127230</v>
          </cell>
        </row>
        <row r="753">
          <cell r="A753">
            <v>4997</v>
          </cell>
          <cell r="B753" t="str">
            <v xml:space="preserve">VALVULA PIE HIERRO BRIDA D=3"    </v>
          </cell>
          <cell r="C753" t="str">
            <v>UND</v>
          </cell>
          <cell r="D753">
            <v>316063.7</v>
          </cell>
        </row>
        <row r="754">
          <cell r="A754">
            <v>4998</v>
          </cell>
          <cell r="B754" t="str">
            <v xml:space="preserve">VALVULA PIE HIERRO  BRIDA  D=6"    </v>
          </cell>
          <cell r="C754" t="str">
            <v>UND</v>
          </cell>
          <cell r="D754">
            <v>548274</v>
          </cell>
        </row>
        <row r="755">
          <cell r="A755">
            <v>4999</v>
          </cell>
          <cell r="B755" t="str">
            <v xml:space="preserve">VALVULA PIE HIERRO BRIDA  D=8"    </v>
          </cell>
          <cell r="C755" t="str">
            <v>UND</v>
          </cell>
          <cell r="D755">
            <v>646990</v>
          </cell>
        </row>
        <row r="756">
          <cell r="A756">
            <v>5000</v>
          </cell>
          <cell r="B756" t="str">
            <v xml:space="preserve">VALVULA PIE BRONCE   D=2"   </v>
          </cell>
          <cell r="C756" t="str">
            <v>UND</v>
          </cell>
          <cell r="D756">
            <v>88838.65</v>
          </cell>
        </row>
        <row r="757">
          <cell r="A757">
            <v>5001</v>
          </cell>
          <cell r="B757" t="str">
            <v xml:space="preserve">VALVULA REGISTRO GLOBO BRONCE   D=1.1/2" </v>
          </cell>
          <cell r="C757" t="str">
            <v>UND</v>
          </cell>
          <cell r="D757">
            <v>60030</v>
          </cell>
        </row>
        <row r="758">
          <cell r="A758">
            <v>5003</v>
          </cell>
          <cell r="B758" t="str">
            <v xml:space="preserve">VALVULA REGISTRO  GLOBO BRONCE D=2"   </v>
          </cell>
          <cell r="C758" t="str">
            <v>UND</v>
          </cell>
          <cell r="D758">
            <v>136601.60000000001</v>
          </cell>
        </row>
        <row r="759">
          <cell r="A759">
            <v>5003</v>
          </cell>
          <cell r="B759" t="str">
            <v xml:space="preserve">VALVULA REGISTRO GLOBO  BRONCE   D=2"  </v>
          </cell>
          <cell r="C759" t="str">
            <v>UND</v>
          </cell>
          <cell r="D759">
            <v>140700.20000000001</v>
          </cell>
        </row>
        <row r="760">
          <cell r="A760">
            <v>5004</v>
          </cell>
          <cell r="B760" t="str">
            <v>VALVULA RETENCION ASTM A-126 10" E.B.   200 PSI</v>
          </cell>
          <cell r="C760" t="str">
            <v>UND</v>
          </cell>
          <cell r="D760">
            <v>4690289.95</v>
          </cell>
        </row>
        <row r="761">
          <cell r="A761">
            <v>5005</v>
          </cell>
          <cell r="B761" t="str">
            <v>VALVULA RETENCION ASTM A-126 4"E.B.   200 PSI</v>
          </cell>
          <cell r="C761" t="str">
            <v>UND</v>
          </cell>
          <cell r="D761">
            <v>796931.6</v>
          </cell>
        </row>
        <row r="762">
          <cell r="A762">
            <v>5006</v>
          </cell>
          <cell r="B762" t="str">
            <v>VALVULA RETENCION ASTM A-126 6"E.B.   200 PSI</v>
          </cell>
          <cell r="C762" t="str">
            <v>UND</v>
          </cell>
          <cell r="D762">
            <v>1788839.95</v>
          </cell>
        </row>
        <row r="763">
          <cell r="A763">
            <v>5007</v>
          </cell>
          <cell r="B763" t="str">
            <v>VALVULA RETENCION ASTM A-126 8" E.B.</v>
          </cell>
          <cell r="C763" t="str">
            <v>UND</v>
          </cell>
          <cell r="D763">
            <v>2678617.9500000002</v>
          </cell>
        </row>
        <row r="764">
          <cell r="A764">
            <v>5008</v>
          </cell>
          <cell r="B764" t="str">
            <v xml:space="preserve">VALVULA DOBLE COMP.SELLO BRONCE  D=2" </v>
          </cell>
          <cell r="C764" t="str">
            <v>UND</v>
          </cell>
          <cell r="D764">
            <v>392291.45</v>
          </cell>
        </row>
        <row r="765">
          <cell r="A765">
            <v>5009</v>
          </cell>
          <cell r="B765" t="str">
            <v>VALVULA  FLOTADOR COMP. BOLA COBRE   D=3"</v>
          </cell>
          <cell r="C765" t="str">
            <v>UND</v>
          </cell>
          <cell r="D765">
            <v>381478</v>
          </cell>
        </row>
        <row r="766">
          <cell r="A766">
            <v>5010</v>
          </cell>
          <cell r="B766" t="str">
            <v xml:space="preserve">VALVULA CHEQUE CORTINA H.F.  2" </v>
          </cell>
          <cell r="C766" t="str">
            <v>UND</v>
          </cell>
          <cell r="D766">
            <v>185692.79999999999</v>
          </cell>
        </row>
        <row r="767">
          <cell r="A767">
            <v>5011</v>
          </cell>
          <cell r="B767" t="str">
            <v xml:space="preserve">VALVULA BETA COMPUERTA ELASTICA/JR 8" E.L.  PVC </v>
          </cell>
          <cell r="C767" t="str">
            <v>UND</v>
          </cell>
          <cell r="D767">
            <v>1284642</v>
          </cell>
        </row>
        <row r="768">
          <cell r="A768">
            <v>5012</v>
          </cell>
          <cell r="B768" t="str">
            <v xml:space="preserve">BOLA DE COBRE D=3" </v>
          </cell>
          <cell r="C768" t="str">
            <v>UND</v>
          </cell>
          <cell r="D768">
            <v>21845.4</v>
          </cell>
        </row>
        <row r="769">
          <cell r="A769">
            <v>5013</v>
          </cell>
          <cell r="B769" t="str">
            <v>BOLA DE COBRE D=1"-2"</v>
          </cell>
          <cell r="C769" t="str">
            <v>UND</v>
          </cell>
          <cell r="D769">
            <v>66304.399999999994</v>
          </cell>
        </row>
        <row r="770">
          <cell r="A770">
            <v>5014</v>
          </cell>
          <cell r="B770" t="str">
            <v>EMBOQUILLADOR</v>
          </cell>
          <cell r="C770" t="str">
            <v>KG</v>
          </cell>
          <cell r="D770">
            <v>3611</v>
          </cell>
        </row>
        <row r="771">
          <cell r="A771">
            <v>5061</v>
          </cell>
          <cell r="B771" t="str">
            <v>LAMINA ACERO INOX C.18    1.2x2.4</v>
          </cell>
          <cell r="C771" t="str">
            <v>UND</v>
          </cell>
          <cell r="D771">
            <v>212750</v>
          </cell>
        </row>
        <row r="772">
          <cell r="A772">
            <v>5062</v>
          </cell>
          <cell r="B772" t="str">
            <v xml:space="preserve">SOLDADURA ACERO INOXIDABLE  </v>
          </cell>
          <cell r="C772" t="str">
            <v>KG</v>
          </cell>
          <cell r="D772">
            <v>18400</v>
          </cell>
        </row>
        <row r="773">
          <cell r="A773">
            <v>5067</v>
          </cell>
          <cell r="B773" t="str">
            <v xml:space="preserve">PERFIL U   1/2x  1/2x6      PRE                             </v>
          </cell>
          <cell r="C773" t="str">
            <v>UND</v>
          </cell>
          <cell r="D773">
            <v>9660</v>
          </cell>
        </row>
        <row r="774">
          <cell r="A774">
            <v>5072</v>
          </cell>
          <cell r="B774" t="str">
            <v xml:space="preserve">PERNO EXPANSION 3"*3/8"     PRE                          </v>
          </cell>
          <cell r="C774" t="str">
            <v>UND</v>
          </cell>
          <cell r="D774">
            <v>1840</v>
          </cell>
        </row>
        <row r="775">
          <cell r="A775">
            <v>5086</v>
          </cell>
          <cell r="B775" t="str">
            <v xml:space="preserve">TUBO GALV. 1.1/2"*6.0M      </v>
          </cell>
          <cell r="C775" t="str">
            <v>UND</v>
          </cell>
          <cell r="D775">
            <v>28240.55</v>
          </cell>
        </row>
        <row r="776">
          <cell r="A776">
            <v>5087</v>
          </cell>
          <cell r="B776" t="str">
            <v xml:space="preserve">TUBO GALV. 1"  *6.0M        </v>
          </cell>
          <cell r="C776" t="str">
            <v>UND</v>
          </cell>
          <cell r="D776">
            <v>22051.25</v>
          </cell>
        </row>
        <row r="777">
          <cell r="A777">
            <v>5089</v>
          </cell>
          <cell r="B777" t="str">
            <v>SOPORTE CODO 1.1/2" X 1"</v>
          </cell>
          <cell r="C777" t="str">
            <v>UND</v>
          </cell>
          <cell r="D777">
            <v>3450</v>
          </cell>
        </row>
        <row r="778">
          <cell r="A778">
            <v>5090</v>
          </cell>
          <cell r="B778" t="str">
            <v>PLATINA    3" X 3" X 3/16"</v>
          </cell>
          <cell r="C778" t="str">
            <v>UND</v>
          </cell>
          <cell r="D778">
            <v>2300</v>
          </cell>
        </row>
        <row r="779">
          <cell r="A779">
            <v>5091</v>
          </cell>
          <cell r="B779" t="str">
            <v>PLATINA   4" X 3" X 3/16"</v>
          </cell>
          <cell r="C779" t="str">
            <v>UND</v>
          </cell>
          <cell r="D779">
            <v>3450</v>
          </cell>
        </row>
        <row r="780">
          <cell r="A780">
            <v>5092</v>
          </cell>
          <cell r="B780" t="str">
            <v>SOPORTE CODO DE 2"</v>
          </cell>
          <cell r="C780" t="str">
            <v>UND</v>
          </cell>
          <cell r="D780">
            <v>4600</v>
          </cell>
        </row>
        <row r="781">
          <cell r="A781">
            <v>5117</v>
          </cell>
          <cell r="B781" t="str">
            <v xml:space="preserve">REGISTRO DE INCORPORACION BRONCE 1/2"   PRE                           </v>
          </cell>
          <cell r="C781" t="str">
            <v>UND</v>
          </cell>
          <cell r="D781">
            <v>14789</v>
          </cell>
        </row>
        <row r="782">
          <cell r="A782">
            <v>5118</v>
          </cell>
          <cell r="B782" t="str">
            <v xml:space="preserve">REGISTRO DE CORTE BRONCE D=1/2"  PRE                              </v>
          </cell>
          <cell r="C782" t="str">
            <v>UND</v>
          </cell>
          <cell r="D782">
            <v>17158</v>
          </cell>
        </row>
        <row r="783">
          <cell r="A783">
            <v>5140</v>
          </cell>
          <cell r="B783" t="str">
            <v>HIDRANTE E.L MILAN 3CH JR   EXTREMO LISO</v>
          </cell>
          <cell r="C783" t="str">
            <v>UND</v>
          </cell>
          <cell r="D783">
            <v>1364682</v>
          </cell>
        </row>
        <row r="784">
          <cell r="A784">
            <v>5141</v>
          </cell>
          <cell r="B784" t="str">
            <v>HIDRANTE E.B LONDRES  D=6"</v>
          </cell>
          <cell r="C784" t="str">
            <v>UND</v>
          </cell>
          <cell r="D784">
            <v>3125828.8</v>
          </cell>
        </row>
        <row r="785">
          <cell r="A785">
            <v>5142</v>
          </cell>
          <cell r="B785" t="str">
            <v>HIDRANTE E.B LONDRES  D=4"</v>
          </cell>
          <cell r="C785" t="str">
            <v>UND</v>
          </cell>
          <cell r="D785">
            <v>3054647.25</v>
          </cell>
        </row>
        <row r="786">
          <cell r="A786">
            <v>5143</v>
          </cell>
          <cell r="B786" t="str">
            <v xml:space="preserve">HIDRANTE E.B CHICAGO  D=3"  </v>
          </cell>
          <cell r="C786" t="str">
            <v>UND</v>
          </cell>
          <cell r="D786">
            <v>1544772</v>
          </cell>
        </row>
        <row r="787">
          <cell r="A787">
            <v>5145</v>
          </cell>
          <cell r="B787" t="str">
            <v xml:space="preserve">MANGUERA PF+UAD 1/2"        PRE                             </v>
          </cell>
          <cell r="C787" t="str">
            <v>ML</v>
          </cell>
          <cell r="D787">
            <v>1886</v>
          </cell>
        </row>
        <row r="788">
          <cell r="A788">
            <v>5153</v>
          </cell>
          <cell r="B788" t="str">
            <v>HIDRANTE E.L CH-MILAN D=3"</v>
          </cell>
          <cell r="C788" t="str">
            <v>UND</v>
          </cell>
          <cell r="D788">
            <v>1364682</v>
          </cell>
        </row>
        <row r="789">
          <cell r="A789">
            <v>5154</v>
          </cell>
          <cell r="B789" t="str">
            <v>HIDRANTE E.L LONDRES  D=6"</v>
          </cell>
          <cell r="C789" t="str">
            <v>UND</v>
          </cell>
          <cell r="D789">
            <v>2718455.1</v>
          </cell>
        </row>
        <row r="790">
          <cell r="A790">
            <v>5155</v>
          </cell>
          <cell r="B790" t="str">
            <v>HIDRANTE E.L ROMA 4"/JR     PRES DE TRAB 200 PSI</v>
          </cell>
          <cell r="C790" t="str">
            <v>UND</v>
          </cell>
          <cell r="D790">
            <v>2470568</v>
          </cell>
        </row>
        <row r="791">
          <cell r="A791">
            <v>5156</v>
          </cell>
          <cell r="B791" t="str">
            <v>HIDRANTE E.L LONDRES  D=4"</v>
          </cell>
          <cell r="C791" t="str">
            <v>UND</v>
          </cell>
          <cell r="D791">
            <v>2653859.6</v>
          </cell>
        </row>
        <row r="792">
          <cell r="A792">
            <v>5157</v>
          </cell>
          <cell r="B792" t="str">
            <v xml:space="preserve">HIDRANTE S FRANC ROSC D=3" </v>
          </cell>
          <cell r="C792" t="str">
            <v>UND</v>
          </cell>
          <cell r="D792">
            <v>1035236.9</v>
          </cell>
        </row>
        <row r="793">
          <cell r="A793">
            <v>5158</v>
          </cell>
          <cell r="B793" t="str">
            <v>HIDRANTE E.B ROMA     D=6"</v>
          </cell>
          <cell r="C793" t="str">
            <v>UND</v>
          </cell>
          <cell r="D793">
            <v>2993496</v>
          </cell>
        </row>
        <row r="794">
          <cell r="A794">
            <v>5159</v>
          </cell>
          <cell r="B794" t="str">
            <v xml:space="preserve">HIDRANTE E.B ROMA     D=4"  </v>
          </cell>
          <cell r="C794" t="str">
            <v>UND</v>
          </cell>
          <cell r="D794">
            <v>2533266</v>
          </cell>
        </row>
        <row r="795">
          <cell r="A795">
            <v>5160</v>
          </cell>
          <cell r="B795" t="str">
            <v xml:space="preserve">LADR SEMICURVA 7*21*14      PRE                      </v>
          </cell>
          <cell r="C795" t="str">
            <v>UN</v>
          </cell>
          <cell r="D795">
            <v>575</v>
          </cell>
        </row>
        <row r="796">
          <cell r="A796">
            <v>5167</v>
          </cell>
          <cell r="B796" t="str">
            <v>BOMBA SUMERGIBLE 25  HP LAPICERO  6" ACERO INOX.</v>
          </cell>
          <cell r="C796" t="str">
            <v>UN</v>
          </cell>
          <cell r="D796">
            <v>14671331.999999998</v>
          </cell>
        </row>
        <row r="797">
          <cell r="A797">
            <v>5203</v>
          </cell>
          <cell r="B797" t="str">
            <v xml:space="preserve">PORTERIA /F/TIP.1/TRAD.7.32M 4"  PRE                   </v>
          </cell>
          <cell r="C797" t="str">
            <v>JGO</v>
          </cell>
          <cell r="D797">
            <v>3138500</v>
          </cell>
        </row>
        <row r="798">
          <cell r="A798">
            <v>5204</v>
          </cell>
          <cell r="B798" t="str">
            <v xml:space="preserve">PORTERIA /F/TIP.2/TRAD.6.0 M 4"  </v>
          </cell>
          <cell r="C798" t="str">
            <v>JGO</v>
          </cell>
          <cell r="D798">
            <v>3036400</v>
          </cell>
        </row>
        <row r="799">
          <cell r="A799">
            <v>5209</v>
          </cell>
          <cell r="B799" t="str">
            <v xml:space="preserve">PORTERIA /MF/TIP.1/PORTAT. 2"    </v>
          </cell>
          <cell r="C799" t="str">
            <v>JGO</v>
          </cell>
          <cell r="D799">
            <v>1250720</v>
          </cell>
        </row>
        <row r="800">
          <cell r="A800">
            <v>5210</v>
          </cell>
          <cell r="B800" t="str">
            <v xml:space="preserve">PORTERIA /MF/TIP.2/PORT. 3"      </v>
          </cell>
          <cell r="C800" t="str">
            <v>JGO</v>
          </cell>
          <cell r="D800">
            <v>1308700</v>
          </cell>
        </row>
        <row r="801">
          <cell r="A801">
            <v>5211</v>
          </cell>
          <cell r="B801" t="str">
            <v xml:space="preserve">PORTERIA /MULT/MF/BALONC/TIP.1   </v>
          </cell>
          <cell r="C801" t="str">
            <v>JGO</v>
          </cell>
          <cell r="D801">
            <v>3087310</v>
          </cell>
        </row>
        <row r="802">
          <cell r="A802">
            <v>5212</v>
          </cell>
          <cell r="B802" t="str">
            <v xml:space="preserve">PORTERIA/MULT/MF/BALONC/TIP.2   </v>
          </cell>
          <cell r="C802" t="str">
            <v>JGO</v>
          </cell>
          <cell r="D802">
            <v>3861060</v>
          </cell>
        </row>
        <row r="803">
          <cell r="A803">
            <v>5215</v>
          </cell>
          <cell r="B803" t="str">
            <v xml:space="preserve">PORTERIA/MULT/RODACHIN TIPO 1   </v>
          </cell>
          <cell r="C803" t="str">
            <v>JGO</v>
          </cell>
          <cell r="D803">
            <v>3722500</v>
          </cell>
        </row>
        <row r="804">
          <cell r="A804">
            <v>5216</v>
          </cell>
          <cell r="B804" t="str">
            <v xml:space="preserve">PORTERIA/MULT/RODACHIN TIPO 2   </v>
          </cell>
          <cell r="C804" t="str">
            <v>JGO</v>
          </cell>
          <cell r="D804">
            <v>4495000</v>
          </cell>
        </row>
        <row r="805">
          <cell r="A805">
            <v>5260</v>
          </cell>
          <cell r="B805" t="str">
            <v xml:space="preserve">PISO VINILO  30*30 T.VI 2  MM  PRE                             </v>
          </cell>
          <cell r="C805" t="str">
            <v>M2</v>
          </cell>
          <cell r="D805">
            <v>19114.150000000001</v>
          </cell>
        </row>
        <row r="806">
          <cell r="A806">
            <v>5261</v>
          </cell>
          <cell r="B806" t="str">
            <v xml:space="preserve">PISO VINILO   30*30 T.VI 3  MM  PRE                         </v>
          </cell>
          <cell r="C806" t="str">
            <v>M2</v>
          </cell>
          <cell r="D806">
            <v>23286.35</v>
          </cell>
        </row>
        <row r="807">
          <cell r="A807">
            <v>5262</v>
          </cell>
          <cell r="B807" t="str">
            <v xml:space="preserve">PISO VINILO  30*30/     1.6MM  PRE                             </v>
          </cell>
          <cell r="C807" t="str">
            <v>M2</v>
          </cell>
          <cell r="D807">
            <v>15848.15</v>
          </cell>
        </row>
        <row r="808">
          <cell r="A808">
            <v>5263</v>
          </cell>
          <cell r="B808" t="str">
            <v xml:space="preserve">GUARDAESCOBA VINISOL     6.8CM  ROLLO DE 60MTS       </v>
          </cell>
          <cell r="C808" t="str">
            <v>ML</v>
          </cell>
          <cell r="D808">
            <v>1508.8</v>
          </cell>
        </row>
        <row r="809">
          <cell r="A809">
            <v>5264</v>
          </cell>
          <cell r="B809" t="str">
            <v xml:space="preserve">GUARDAESCOBA VINISOL  10  CM  ROLLO DE 30MTS         </v>
          </cell>
          <cell r="C809" t="str">
            <v>ML</v>
          </cell>
          <cell r="D809">
            <v>2833.6</v>
          </cell>
        </row>
        <row r="810">
          <cell r="A810">
            <v>5265</v>
          </cell>
          <cell r="B810" t="str">
            <v xml:space="preserve">PISO VINILICO AMSTRONG  3.2MM. DE 30.5X30.5      </v>
          </cell>
          <cell r="C810" t="str">
            <v>M2</v>
          </cell>
          <cell r="D810">
            <v>36685</v>
          </cell>
        </row>
        <row r="811">
          <cell r="A811">
            <v>5288</v>
          </cell>
          <cell r="B811" t="str">
            <v xml:space="preserve">ADHESIVO PISO VINILICO      N.10                            </v>
          </cell>
          <cell r="C811" t="str">
            <v>GL</v>
          </cell>
          <cell r="D811">
            <v>21240.5</v>
          </cell>
        </row>
        <row r="812">
          <cell r="A812">
            <v>5303</v>
          </cell>
          <cell r="B812" t="str">
            <v xml:space="preserve">FORMALETA PARA ENTREPISO    PRE                       </v>
          </cell>
          <cell r="C812" t="str">
            <v>M2</v>
          </cell>
          <cell r="D812">
            <v>4329.75</v>
          </cell>
        </row>
        <row r="813">
          <cell r="A813">
            <v>5304</v>
          </cell>
          <cell r="B813" t="str">
            <v xml:space="preserve">TORTA + MALLA CARGADA                                   </v>
          </cell>
          <cell r="C813" t="str">
            <v>M2</v>
          </cell>
          <cell r="D813">
            <v>5649.95</v>
          </cell>
        </row>
        <row r="814">
          <cell r="A814">
            <v>5305</v>
          </cell>
          <cell r="B814" t="str">
            <v xml:space="preserve">MALLA ELEC.M-0.84 / DO84    ESPAC 15X15 1.34K/M2  </v>
          </cell>
          <cell r="C814" t="str">
            <v>KG</v>
          </cell>
          <cell r="D814">
            <v>2014.8</v>
          </cell>
        </row>
        <row r="815">
          <cell r="A815">
            <v>5306</v>
          </cell>
          <cell r="B815" t="str">
            <v xml:space="preserve">MALLA ELEC.H-1.31/U131      ESP 15X30 1.38K/M2     </v>
          </cell>
          <cell r="C815" t="str">
            <v>KG</v>
          </cell>
          <cell r="D815">
            <v>2014.8</v>
          </cell>
        </row>
        <row r="816">
          <cell r="A816">
            <v>5307</v>
          </cell>
          <cell r="B816" t="str">
            <v xml:space="preserve">MALLA ELEC.E-0.50/DO50      ESP 25X25 0.82K/M2      </v>
          </cell>
          <cell r="C816" t="str">
            <v>KG</v>
          </cell>
          <cell r="D816">
            <v>2014.8</v>
          </cell>
        </row>
        <row r="817">
          <cell r="A817">
            <v>5376</v>
          </cell>
          <cell r="B817" t="str">
            <v xml:space="preserve">ACERO ESTRUCT. ASTM A-36    PRE                          </v>
          </cell>
          <cell r="C817" t="str">
            <v>KG</v>
          </cell>
          <cell r="D817">
            <v>2742.75</v>
          </cell>
        </row>
        <row r="818">
          <cell r="A818">
            <v>5378</v>
          </cell>
          <cell r="B818" t="str">
            <v xml:space="preserve">DILATACION PVC        TIRA DE 3MTS                    </v>
          </cell>
          <cell r="C818" t="str">
            <v>UND</v>
          </cell>
          <cell r="D818">
            <v>2300</v>
          </cell>
        </row>
        <row r="819">
          <cell r="A819">
            <v>5379</v>
          </cell>
          <cell r="B819" t="str">
            <v xml:space="preserve">TEJA AC.TERMINAL CANAL    ETERNIT                     </v>
          </cell>
          <cell r="C819" t="str">
            <v>UND</v>
          </cell>
          <cell r="D819">
            <v>22899.95</v>
          </cell>
        </row>
        <row r="820">
          <cell r="A820">
            <v>5387</v>
          </cell>
          <cell r="B820" t="str">
            <v xml:space="preserve">BLOQUE CONCR.VIGA 14X39X19  PRE                    </v>
          </cell>
          <cell r="C820" t="str">
            <v>UND</v>
          </cell>
          <cell r="D820">
            <v>1771</v>
          </cell>
        </row>
        <row r="821">
          <cell r="A821">
            <v>5431</v>
          </cell>
          <cell r="B821" t="str">
            <v xml:space="preserve">KORAZA  LISA - PINTUCO                  </v>
          </cell>
          <cell r="C821" t="str">
            <v>GL</v>
          </cell>
          <cell r="D821">
            <v>46000</v>
          </cell>
        </row>
        <row r="822">
          <cell r="A822">
            <v>5465</v>
          </cell>
          <cell r="B822" t="str">
            <v>TUBO CONCRETO HR D= 1 ML   X 2.4 ML</v>
          </cell>
          <cell r="C822" t="str">
            <v>ML</v>
          </cell>
          <cell r="D822">
            <v>248694.39999999999</v>
          </cell>
        </row>
        <row r="823">
          <cell r="A823">
            <v>5476</v>
          </cell>
          <cell r="B823" t="str">
            <v xml:space="preserve">MEDIDOR AGUA VOLU JSM 1/2"  MARCA TAVIRA       </v>
          </cell>
          <cell r="C823" t="str">
            <v>UND</v>
          </cell>
          <cell r="D823">
            <v>93247.75</v>
          </cell>
        </row>
        <row r="824">
          <cell r="A824">
            <v>5478</v>
          </cell>
          <cell r="B824" t="str">
            <v xml:space="preserve">GEODREN                     FILTRO                           </v>
          </cell>
          <cell r="C824" t="str">
            <v>ML</v>
          </cell>
          <cell r="D824">
            <v>20323.375</v>
          </cell>
        </row>
        <row r="825">
          <cell r="A825">
            <v>5480</v>
          </cell>
          <cell r="B825" t="str">
            <v>TUBO PVC NOVALOC ASTM24"  ALCANTARILLADO HERME</v>
          </cell>
          <cell r="C825" t="str">
            <v>ML</v>
          </cell>
          <cell r="D825">
            <v>206172</v>
          </cell>
        </row>
        <row r="826">
          <cell r="A826">
            <v>5481</v>
          </cell>
          <cell r="B826" t="str">
            <v>TUBO PVC NOVALOC ASTM27"  ALCANTARILLADO HERME</v>
          </cell>
          <cell r="C826" t="str">
            <v>ML</v>
          </cell>
          <cell r="D826">
            <v>276264.5</v>
          </cell>
        </row>
        <row r="827">
          <cell r="A827">
            <v>5482</v>
          </cell>
          <cell r="B827" t="str">
            <v>TUBO PVC NOVALOC ASTM30"  ALCANTARILLADO HERME</v>
          </cell>
          <cell r="C827" t="str">
            <v>ML</v>
          </cell>
          <cell r="D827">
            <v>306629.09999999998</v>
          </cell>
        </row>
        <row r="828">
          <cell r="A828">
            <v>5483</v>
          </cell>
          <cell r="B828" t="str">
            <v>TUBO PVC NOVALOC ASTM33"  ALCANTARILLADO HERME</v>
          </cell>
          <cell r="C828" t="str">
            <v>ML</v>
          </cell>
          <cell r="D828">
            <v>351882.75</v>
          </cell>
        </row>
        <row r="829">
          <cell r="A829">
            <v>5501</v>
          </cell>
          <cell r="B829" t="str">
            <v xml:space="preserve">CONECTORES       PARA LOSA STEEL DECK            </v>
          </cell>
          <cell r="C829" t="str">
            <v>UND</v>
          </cell>
          <cell r="D829">
            <v>1150</v>
          </cell>
        </row>
        <row r="830">
          <cell r="A830">
            <v>5502</v>
          </cell>
          <cell r="B830" t="str">
            <v xml:space="preserve">BOMBA SUMERGIBLE 115  HP LAPICERO 10" BRONCE  </v>
          </cell>
          <cell r="C830" t="str">
            <v>UND</v>
          </cell>
          <cell r="D830">
            <v>6978763.4999999991</v>
          </cell>
        </row>
        <row r="831">
          <cell r="A831">
            <v>5503</v>
          </cell>
          <cell r="B831" t="str">
            <v>BOMBA SUMERGIBLE 14  HP LAPICERO 6" BRONCE</v>
          </cell>
          <cell r="C831" t="str">
            <v>UND</v>
          </cell>
          <cell r="D831">
            <v>3228719.3</v>
          </cell>
        </row>
        <row r="832">
          <cell r="A832">
            <v>5504</v>
          </cell>
          <cell r="B832" t="str">
            <v>BOMBA SUMERGIBLE 20  HP LAPICERO 6" BRONCE</v>
          </cell>
          <cell r="C832" t="str">
            <v>UN</v>
          </cell>
          <cell r="D832">
            <v>3966531.7</v>
          </cell>
        </row>
        <row r="833">
          <cell r="A833">
            <v>5505</v>
          </cell>
          <cell r="B833" t="str">
            <v>BOMBA SUMERGIBLE  30  HP LAPICERO  6" BRONCE</v>
          </cell>
          <cell r="C833" t="str">
            <v>UND</v>
          </cell>
          <cell r="D833">
            <v>3811005.7</v>
          </cell>
        </row>
        <row r="834">
          <cell r="A834">
            <v>5506</v>
          </cell>
          <cell r="B834" t="str">
            <v>BOMBA SUMERGIBLE  34.5HP LAPICERO  6" BRONCE</v>
          </cell>
          <cell r="C834" t="str">
            <v>UND</v>
          </cell>
          <cell r="D834">
            <v>4215373.3</v>
          </cell>
        </row>
        <row r="835">
          <cell r="A835">
            <v>5507</v>
          </cell>
          <cell r="B835" t="str">
            <v>BOMBA SUMERGIBLE  25  HP LAPICERO 6" BRONCE</v>
          </cell>
          <cell r="C835" t="str">
            <v>UND</v>
          </cell>
          <cell r="D835">
            <v>3966531.7</v>
          </cell>
        </row>
        <row r="836">
          <cell r="A836">
            <v>5508</v>
          </cell>
          <cell r="B836" t="str">
            <v xml:space="preserve">BOMBA SUMERGIBLE 3  HP LAPICERO  4" BRONCE     </v>
          </cell>
          <cell r="C836" t="str">
            <v>UND</v>
          </cell>
          <cell r="D836">
            <v>1139783.3999999999</v>
          </cell>
        </row>
        <row r="837">
          <cell r="A837">
            <v>5509</v>
          </cell>
          <cell r="B837" t="str">
            <v>BOMBA SUMERGIBLE 60  HP LAPICERO  6" BRONCE</v>
          </cell>
          <cell r="C837" t="str">
            <v>UND</v>
          </cell>
          <cell r="D837">
            <v>5304055.3</v>
          </cell>
        </row>
        <row r="838">
          <cell r="A838">
            <v>5510</v>
          </cell>
          <cell r="B838" t="str">
            <v>BOMBA SUMERGIBLE  80  HP LAPICERO  8" BRONCE</v>
          </cell>
          <cell r="C838" t="str">
            <v>UND</v>
          </cell>
          <cell r="D838">
            <v>5821647.2999999998</v>
          </cell>
        </row>
        <row r="839">
          <cell r="A839">
            <v>5512</v>
          </cell>
          <cell r="B839" t="str">
            <v xml:space="preserve">LINAZA                      LIQUIDA                         </v>
          </cell>
          <cell r="C839" t="str">
            <v>LB</v>
          </cell>
          <cell r="D839">
            <v>4025</v>
          </cell>
        </row>
        <row r="840">
          <cell r="A840">
            <v>5539</v>
          </cell>
          <cell r="B840" t="str">
            <v xml:space="preserve">CANALETA LISA 20X12MMX2MT   DEXSON PLASTICA   </v>
          </cell>
          <cell r="C840" t="str">
            <v>UND</v>
          </cell>
          <cell r="D840">
            <v>4268.8</v>
          </cell>
        </row>
        <row r="841">
          <cell r="A841">
            <v>5540</v>
          </cell>
          <cell r="B841" t="str">
            <v xml:space="preserve">CANALETA LISA 20X20MMX2MT   DEXSON PLASTICA   </v>
          </cell>
          <cell r="C841" t="str">
            <v>UND</v>
          </cell>
          <cell r="D841">
            <v>6136.4</v>
          </cell>
        </row>
        <row r="842">
          <cell r="A842">
            <v>5541</v>
          </cell>
          <cell r="B842" t="str">
            <v xml:space="preserve">CANALETA LISA 25X25MMX2MT   DEXSON LISA      </v>
          </cell>
          <cell r="C842" t="str">
            <v>UND</v>
          </cell>
          <cell r="D842">
            <v>8537.6</v>
          </cell>
        </row>
        <row r="843">
          <cell r="A843">
            <v>5549</v>
          </cell>
          <cell r="B843" t="str">
            <v xml:space="preserve">ESMALTE PINTURA DE ALUMINI  CROMADA              </v>
          </cell>
          <cell r="C843" t="str">
            <v>GL</v>
          </cell>
          <cell r="D843">
            <v>61870</v>
          </cell>
        </row>
        <row r="844">
          <cell r="A844">
            <v>5565</v>
          </cell>
          <cell r="B844" t="str">
            <v>ARRANCADOR 40-50 AM/230V    ARRANCADOR</v>
          </cell>
          <cell r="C844" t="str">
            <v>UND</v>
          </cell>
          <cell r="D844">
            <v>1000500</v>
          </cell>
        </row>
        <row r="845">
          <cell r="A845">
            <v>5566</v>
          </cell>
          <cell r="B845" t="str">
            <v xml:space="preserve">MONITOR DE VOLTAJE          </v>
          </cell>
          <cell r="C845" t="str">
            <v>UND</v>
          </cell>
          <cell r="D845">
            <v>345000</v>
          </cell>
        </row>
        <row r="846">
          <cell r="A846">
            <v>5567</v>
          </cell>
          <cell r="B846" t="str">
            <v xml:space="preserve">CONTACTOR ABIERTO 60A/AC3   CONTACTOR </v>
          </cell>
          <cell r="C846" t="str">
            <v>UND</v>
          </cell>
          <cell r="D846">
            <v>841064</v>
          </cell>
        </row>
        <row r="847">
          <cell r="A847">
            <v>5568</v>
          </cell>
          <cell r="B847" t="str">
            <v xml:space="preserve">HIMEL </v>
          </cell>
          <cell r="C847" t="str">
            <v>UND</v>
          </cell>
          <cell r="D847">
            <v>180568.4</v>
          </cell>
        </row>
        <row r="848">
          <cell r="A848">
            <v>5569</v>
          </cell>
          <cell r="B848" t="str">
            <v xml:space="preserve">RELE BIMETALICO TERMICO     </v>
          </cell>
          <cell r="C848" t="str">
            <v>UND</v>
          </cell>
          <cell r="D848">
            <v>389988</v>
          </cell>
        </row>
        <row r="849">
          <cell r="A849">
            <v>5570</v>
          </cell>
          <cell r="B849" t="str">
            <v>PULSADOR LUMINOSO VERDE     PULSADOR</v>
          </cell>
          <cell r="C849" t="str">
            <v>UND</v>
          </cell>
          <cell r="D849">
            <v>78246</v>
          </cell>
        </row>
        <row r="850">
          <cell r="A850">
            <v>5608</v>
          </cell>
          <cell r="B850" t="str">
            <v xml:space="preserve">SUB-BASE TRITURADA                                      </v>
          </cell>
          <cell r="C850" t="str">
            <v>M3</v>
          </cell>
          <cell r="D850">
            <v>21500</v>
          </cell>
        </row>
        <row r="851">
          <cell r="A851">
            <v>5609</v>
          </cell>
          <cell r="B851" t="str">
            <v xml:space="preserve">BAKE-ROD (ESPUMA DE POLIET  TIRILLA DE RESPALDO (JUNTAS) </v>
          </cell>
          <cell r="C851" t="str">
            <v>UND</v>
          </cell>
          <cell r="D851">
            <v>440.22</v>
          </cell>
        </row>
        <row r="852">
          <cell r="A852">
            <v>5646</v>
          </cell>
          <cell r="B852" t="str">
            <v xml:space="preserve">PLANO ALTIMETRICO Y PLANIMETRICO     </v>
          </cell>
          <cell r="C852" t="str">
            <v>UND</v>
          </cell>
          <cell r="D852">
            <v>46000</v>
          </cell>
        </row>
        <row r="853">
          <cell r="A853">
            <v>5700</v>
          </cell>
          <cell r="B853" t="str">
            <v xml:space="preserve">CERAMICA 30.6x30.6 TRAF.4   MANCESA              </v>
          </cell>
          <cell r="C853" t="str">
            <v>M2</v>
          </cell>
          <cell r="D853">
            <v>23166.75</v>
          </cell>
        </row>
        <row r="854">
          <cell r="A854">
            <v>5705</v>
          </cell>
          <cell r="B854" t="str">
            <v xml:space="preserve">GUARDESCOBA GRESS H=7CM  CORRIENTE LONG. VARIADA  </v>
          </cell>
          <cell r="C854" t="str">
            <v>ML</v>
          </cell>
          <cell r="D854">
            <v>1725</v>
          </cell>
        </row>
        <row r="855">
          <cell r="A855">
            <v>5706</v>
          </cell>
          <cell r="B855" t="str">
            <v xml:space="preserve">GUARDESCOBA GRESS H=10CM     CTE. LONG. VARIAD  </v>
          </cell>
          <cell r="C855" t="str">
            <v>ML</v>
          </cell>
          <cell r="D855">
            <v>2875</v>
          </cell>
        </row>
        <row r="856">
          <cell r="A856">
            <v>5745</v>
          </cell>
          <cell r="B856" t="str">
            <v xml:space="preserve">REJILLA SOSCO 4X3 ALUMINIO  COLREJILLAS          </v>
          </cell>
          <cell r="C856" t="str">
            <v>UND</v>
          </cell>
          <cell r="D856">
            <v>7475</v>
          </cell>
        </row>
        <row r="857">
          <cell r="A857">
            <v>5746</v>
          </cell>
          <cell r="B857" t="str">
            <v xml:space="preserve">EQUINO TRANSPORTE CARGA     MULA - CABALLO </v>
          </cell>
          <cell r="C857" t="str">
            <v>CARGA</v>
          </cell>
          <cell r="D857">
            <v>1067200</v>
          </cell>
        </row>
        <row r="858">
          <cell r="A858">
            <v>40108</v>
          </cell>
          <cell r="B858" t="str">
            <v>BOMBA SUMERGIBLE   1.5 HP LAPICERO 4" BRONCE</v>
          </cell>
          <cell r="C858" t="str">
            <v>UND</v>
          </cell>
          <cell r="D858">
            <v>1013140.8</v>
          </cell>
        </row>
        <row r="859">
          <cell r="A859" t="str">
            <v>ME0101</v>
          </cell>
          <cell r="B859" t="str">
            <v xml:space="preserve">MEZCLA CONCRETO   1:2:1   4000 PSI-  28.0MPa         </v>
          </cell>
          <cell r="C859" t="str">
            <v>M3</v>
          </cell>
          <cell r="D859">
            <v>257612</v>
          </cell>
        </row>
        <row r="860">
          <cell r="A860" t="str">
            <v>ME0102</v>
          </cell>
          <cell r="B860" t="str">
            <v xml:space="preserve">MEZCLA CONCRETO   1:2:2   3500 PSI-  24.5MPa          </v>
          </cell>
          <cell r="C860" t="str">
            <v>M3</v>
          </cell>
          <cell r="D860">
            <v>175725.30946736003</v>
          </cell>
        </row>
        <row r="861">
          <cell r="A861" t="str">
            <v>ME0105</v>
          </cell>
          <cell r="B861" t="str">
            <v>MEZCLA CONCRETO   1:2:3   3100 PSI   21.0 MPa</v>
          </cell>
          <cell r="C861" t="str">
            <v>M3</v>
          </cell>
          <cell r="D861">
            <v>155525.30946736003</v>
          </cell>
        </row>
        <row r="862">
          <cell r="A862" t="str">
            <v>ME0107</v>
          </cell>
          <cell r="B862" t="str">
            <v xml:space="preserve">MEZCLA CONCRETO   1:2:4   2850 PSI-  20.0MPa       </v>
          </cell>
          <cell r="C862" t="str">
            <v>M3</v>
          </cell>
          <cell r="D862">
            <v>141250.30946736003</v>
          </cell>
        </row>
        <row r="863">
          <cell r="A863" t="str">
            <v>ME0109</v>
          </cell>
          <cell r="B863" t="str">
            <v>MEZCLA CONCRETO   1:2:4   2500 PSI-  17.5MPa</v>
          </cell>
          <cell r="C863" t="str">
            <v>M3</v>
          </cell>
          <cell r="D863">
            <v>129963.30946736</v>
          </cell>
        </row>
        <row r="864">
          <cell r="A864" t="str">
            <v>ME0110</v>
          </cell>
          <cell r="B864" t="str">
            <v xml:space="preserve">MEZCLA CONCRETO FLUIDO  4000 PSI-   28.0Mpa       </v>
          </cell>
          <cell r="C864" t="str">
            <v>M3</v>
          </cell>
          <cell r="D864">
            <v>297170</v>
          </cell>
        </row>
        <row r="865">
          <cell r="A865" t="str">
            <v>ME0201</v>
          </cell>
          <cell r="B865" t="str">
            <v>MORTERO   1:3</v>
          </cell>
          <cell r="C865" t="str">
            <v>M3</v>
          </cell>
          <cell r="D865">
            <v>176796.51769760001</v>
          </cell>
        </row>
        <row r="866">
          <cell r="A866" t="str">
            <v>ME0202</v>
          </cell>
          <cell r="B866" t="str">
            <v xml:space="preserve">MORTERO   1:4                                               </v>
          </cell>
          <cell r="C866" t="str">
            <v>M3</v>
          </cell>
          <cell r="D866">
            <v>150796.51769760001</v>
          </cell>
        </row>
        <row r="867">
          <cell r="A867" t="str">
            <v>ME0203</v>
          </cell>
          <cell r="B867" t="str">
            <v>MORTERO   1:2</v>
          </cell>
          <cell r="C867" t="str">
            <v>M3</v>
          </cell>
          <cell r="D867">
            <v>190371.51769760001</v>
          </cell>
        </row>
        <row r="868">
          <cell r="A868" t="str">
            <v>ME0206</v>
          </cell>
          <cell r="B868" t="str">
            <v xml:space="preserve">MORTERO DE PEGA PARA BLOQUE                           </v>
          </cell>
          <cell r="C868" t="str">
            <v>M3</v>
          </cell>
          <cell r="D868">
            <v>210938</v>
          </cell>
        </row>
        <row r="869">
          <cell r="A869" t="str">
            <v>MOAA01</v>
          </cell>
          <cell r="B869" t="str">
            <v xml:space="preserve">MANO OBRA ALB.ACABADOS  1 AYUDANTE-1 OFI     </v>
          </cell>
          <cell r="C869" t="str">
            <v>HC</v>
          </cell>
          <cell r="D869">
            <v>9924.7946928000001</v>
          </cell>
        </row>
        <row r="870">
          <cell r="A870" t="str">
            <v>MOAA02</v>
          </cell>
          <cell r="B870" t="str">
            <v xml:space="preserve">MANO OBRA ALB.ACABADOS  2 AYUDANTE-1 OFI      </v>
          </cell>
          <cell r="C870" t="str">
            <v>HC</v>
          </cell>
          <cell r="D870">
            <v>13736.6318548</v>
          </cell>
        </row>
        <row r="871">
          <cell r="A871" t="str">
            <v>MOAG01</v>
          </cell>
          <cell r="B871" t="str">
            <v>MANO OBRA ALBANILERIA   1 AYUDANTE</v>
          </cell>
          <cell r="C871" t="str">
            <v>HC</v>
          </cell>
          <cell r="D871">
            <v>3810.7588488000001</v>
          </cell>
        </row>
        <row r="872">
          <cell r="A872" t="str">
            <v>MOAG02</v>
          </cell>
          <cell r="B872" t="str">
            <v>MANO OBRA ALBANILERIA   2 AYUDANTE</v>
          </cell>
          <cell r="C872" t="str">
            <v>HC</v>
          </cell>
          <cell r="D872">
            <v>7621.5176976000002</v>
          </cell>
        </row>
        <row r="873">
          <cell r="A873" t="str">
            <v>MOAG03</v>
          </cell>
          <cell r="B873" t="str">
            <v>MANO OBRA ALBANILERIA   3 AYUDANTE</v>
          </cell>
          <cell r="C873" t="str">
            <v>HC</v>
          </cell>
          <cell r="D873">
            <v>11432.2765464</v>
          </cell>
        </row>
        <row r="874">
          <cell r="A874" t="str">
            <v>MOAG11</v>
          </cell>
          <cell r="B874" t="str">
            <v>MANO OBRA ALBANILERIA   1 AYUDANTE+1 OFICIAL</v>
          </cell>
          <cell r="C874" t="str">
            <v>HC</v>
          </cell>
          <cell r="D874">
            <v>8905.7887188000004</v>
          </cell>
        </row>
        <row r="875">
          <cell r="A875" t="str">
            <v>MOAG12</v>
          </cell>
          <cell r="B875" t="str">
            <v>MANO OBRA ALBANILERIA   2 AYUDANTE+ 1 OFICIAL</v>
          </cell>
          <cell r="C875" t="str">
            <v>HC</v>
          </cell>
          <cell r="D875">
            <v>12716.547567600001</v>
          </cell>
        </row>
        <row r="876">
          <cell r="A876" t="str">
            <v>MOAG13</v>
          </cell>
          <cell r="B876" t="str">
            <v xml:space="preserve">MANO OBRA ALBANILERIA   3 AYUDANTE +1 OFICIAL  </v>
          </cell>
          <cell r="C876" t="str">
            <v>HC</v>
          </cell>
          <cell r="D876">
            <v>16527.306416399999</v>
          </cell>
        </row>
        <row r="877">
          <cell r="A877" t="str">
            <v>MOAG14</v>
          </cell>
          <cell r="B877" t="str">
            <v xml:space="preserve">MANO OBRA ALBANILERIA   4 AYUDANTE+ 1 OFICIAL     </v>
          </cell>
          <cell r="C877" t="str">
            <v>HC</v>
          </cell>
          <cell r="D877">
            <v>20338.065265199999</v>
          </cell>
        </row>
        <row r="878">
          <cell r="A878" t="str">
            <v>MOAG15</v>
          </cell>
          <cell r="B878" t="str">
            <v xml:space="preserve">MANO OBRA ALBANILERIA   5 AYUDANTE + 1 OFICIAL      </v>
          </cell>
          <cell r="C878" t="str">
            <v>HC</v>
          </cell>
          <cell r="D878">
            <v>24148.824113999999</v>
          </cell>
        </row>
        <row r="879">
          <cell r="A879" t="str">
            <v>MOCA01</v>
          </cell>
          <cell r="B879" t="str">
            <v xml:space="preserve">MANO OBRA CARP.ALUMINIO 1 AYUDANTE-1 OFI     </v>
          </cell>
          <cell r="C879" t="str">
            <v>HC</v>
          </cell>
          <cell r="D879">
            <v>12132.101813199999</v>
          </cell>
        </row>
        <row r="880">
          <cell r="A880" t="str">
            <v>MOCO01</v>
          </cell>
          <cell r="B880" t="str">
            <v xml:space="preserve">MANO OBRA CARP.MADERA   1 AYUDANTE + 1 OFICIAL    </v>
          </cell>
          <cell r="C880" t="str">
            <v>HC</v>
          </cell>
          <cell r="D880">
            <v>9925.8730059999998</v>
          </cell>
        </row>
        <row r="881">
          <cell r="A881" t="str">
            <v>MOCT01</v>
          </cell>
          <cell r="B881" t="str">
            <v xml:space="preserve">MANO OBRA CARP.TALLER   1 AYUDANTE-1 OFI       </v>
          </cell>
          <cell r="C881" t="str">
            <v>HC</v>
          </cell>
          <cell r="D881">
            <v>9415.8308624000001</v>
          </cell>
        </row>
        <row r="882">
          <cell r="A882" t="str">
            <v>MOIE01</v>
          </cell>
          <cell r="B882" t="str">
            <v>MANO OBRA ELECTRICAS    1 AYUDANTE + 1 OFICIAL</v>
          </cell>
          <cell r="C882" t="str">
            <v>HC</v>
          </cell>
          <cell r="D882">
            <v>12468.5355316</v>
          </cell>
        </row>
        <row r="883">
          <cell r="A883" t="str">
            <v>MOIE02</v>
          </cell>
          <cell r="B883" t="str">
            <v xml:space="preserve">MANO OBRA ELECTRICAS    2 AYUDANTE-1 OFI         </v>
          </cell>
          <cell r="C883" t="str">
            <v>HC</v>
          </cell>
          <cell r="D883">
            <v>17425.541312000001</v>
          </cell>
        </row>
        <row r="884">
          <cell r="A884" t="str">
            <v>MOIS01</v>
          </cell>
          <cell r="B884" t="str">
            <v>MANO OBRA HIDROSANIT.   1 AYUDANTE+1 OFICIAL</v>
          </cell>
          <cell r="C884" t="str">
            <v>HC</v>
          </cell>
          <cell r="D884">
            <v>9415.8308624000001</v>
          </cell>
        </row>
        <row r="885">
          <cell r="A885" t="str">
            <v>MOIS02</v>
          </cell>
          <cell r="B885" t="str">
            <v>MANO OBRA HIDRO1 AYUDANTE - 1 OFI+10% A2</v>
          </cell>
          <cell r="C885" t="str">
            <v>HC</v>
          </cell>
          <cell r="D885">
            <v>13481.0716264</v>
          </cell>
        </row>
        <row r="886">
          <cell r="A886" t="str">
            <v>MOME01</v>
          </cell>
          <cell r="B886" t="str">
            <v xml:space="preserve">MANO OBRA METALISTERIA  1 AYUDANTE-1 OFI   </v>
          </cell>
          <cell r="C886" t="str">
            <v>HC</v>
          </cell>
          <cell r="D886">
            <v>10688.2404384</v>
          </cell>
        </row>
        <row r="887">
          <cell r="A887" t="str">
            <v>MOME02</v>
          </cell>
          <cell r="B887" t="str">
            <v xml:space="preserve">MANO OBRA METALISTERIA  2 AYUDANTE-2 OFI      </v>
          </cell>
          <cell r="C887" t="str">
            <v>HC</v>
          </cell>
          <cell r="D887">
            <v>15896.4931944</v>
          </cell>
        </row>
        <row r="888">
          <cell r="A888" t="str">
            <v>MOPI01</v>
          </cell>
          <cell r="B888" t="str">
            <v xml:space="preserve">MANO OBRA PINTURA       1 AYUDANTE-1 OFI           </v>
          </cell>
          <cell r="C888" t="str">
            <v>HC</v>
          </cell>
          <cell r="D888">
            <v>9415.8308624000001</v>
          </cell>
        </row>
        <row r="889">
          <cell r="A889" t="str">
            <v>MOPI03</v>
          </cell>
          <cell r="B889" t="str">
            <v xml:space="preserve">MANO OBRA PINTURA                  1 OFI               </v>
          </cell>
          <cell r="C889" t="str">
            <v>HC</v>
          </cell>
          <cell r="D889">
            <v>9165.6622000000007</v>
          </cell>
        </row>
        <row r="890">
          <cell r="A890" t="str">
            <v>MOTO01</v>
          </cell>
          <cell r="B890" t="str">
            <v>MANO OBRA TOPOGRAFIA    1 CADENERO-1 TOPOGRAFO</v>
          </cell>
          <cell r="C890" t="str">
            <v>HC</v>
          </cell>
          <cell r="D890">
            <v>12939.758399999999</v>
          </cell>
        </row>
        <row r="891">
          <cell r="A891" t="str">
            <v>MOTO02</v>
          </cell>
          <cell r="B891" t="str">
            <v>MANO OBRA TOPOGRAFIA    2 CADENERO-1 TOPOGRAFO</v>
          </cell>
          <cell r="C891" t="str">
            <v>HC</v>
          </cell>
          <cell r="D891">
            <v>16174.698</v>
          </cell>
        </row>
        <row r="892">
          <cell r="A892" t="str">
            <v>MQ0103</v>
          </cell>
          <cell r="B892" t="str">
            <v>CARRETA TIPO BUGUI</v>
          </cell>
          <cell r="C892" t="str">
            <v>DIA</v>
          </cell>
          <cell r="D892">
            <v>3080</v>
          </cell>
        </row>
        <row r="893">
          <cell r="A893" t="str">
            <v>MQ0105</v>
          </cell>
          <cell r="B893" t="str">
            <v>COMPRESOR DE DOS MARTILLOS</v>
          </cell>
          <cell r="C893" t="str">
            <v>HRA</v>
          </cell>
          <cell r="D893">
            <v>56100</v>
          </cell>
        </row>
        <row r="894">
          <cell r="A894" t="str">
            <v>MQ0106</v>
          </cell>
          <cell r="B894" t="str">
            <v xml:space="preserve">COMPRESOR DE UN MARTILLO                            </v>
          </cell>
          <cell r="C894" t="str">
            <v>HRA</v>
          </cell>
          <cell r="D894">
            <v>35200</v>
          </cell>
        </row>
        <row r="895">
          <cell r="A895" t="str">
            <v>MQ0111</v>
          </cell>
          <cell r="B895" t="str">
            <v xml:space="preserve">PULIDORA CON PIEDRA O DISCO                        </v>
          </cell>
          <cell r="C895" t="str">
            <v>DIA</v>
          </cell>
          <cell r="D895">
            <v>31680</v>
          </cell>
        </row>
        <row r="896">
          <cell r="A896" t="str">
            <v>MQ0112</v>
          </cell>
          <cell r="B896" t="str">
            <v xml:space="preserve">MEZCLADORA DE 9 PIES CUBICOS                                </v>
          </cell>
          <cell r="C896" t="str">
            <v>DIA</v>
          </cell>
          <cell r="D896">
            <v>24244</v>
          </cell>
        </row>
        <row r="897">
          <cell r="A897" t="str">
            <v>MQ0113</v>
          </cell>
          <cell r="B897" t="str">
            <v xml:space="preserve">MOTOBOMBA DE 3"                                             </v>
          </cell>
          <cell r="C897" t="str">
            <v>DIA</v>
          </cell>
          <cell r="D897">
            <v>23100</v>
          </cell>
        </row>
        <row r="898">
          <cell r="A898" t="str">
            <v>MQ0116</v>
          </cell>
          <cell r="B898" t="str">
            <v xml:space="preserve">PULIDORA MANUAL ELECTRICA                           </v>
          </cell>
          <cell r="C898" t="str">
            <v>DIA</v>
          </cell>
          <cell r="D898">
            <v>16500</v>
          </cell>
        </row>
        <row r="899">
          <cell r="A899" t="str">
            <v>MQ0117</v>
          </cell>
          <cell r="B899" t="str">
            <v xml:space="preserve">REGLA VIBRATORIA DE 4MTS                                    </v>
          </cell>
          <cell r="C899" t="str">
            <v>DIA</v>
          </cell>
          <cell r="D899">
            <v>26400</v>
          </cell>
        </row>
        <row r="900">
          <cell r="A900" t="str">
            <v>MQ0118</v>
          </cell>
          <cell r="B900" t="str">
            <v xml:space="preserve">SOLDADOR ELECTRICO                                          </v>
          </cell>
          <cell r="C900" t="str">
            <v>DIA</v>
          </cell>
          <cell r="D900">
            <v>15400</v>
          </cell>
        </row>
        <row r="901">
          <cell r="A901" t="str">
            <v>MQ0123</v>
          </cell>
          <cell r="B901" t="str">
            <v xml:space="preserve">VIBRADOR A GASOLINA                                         </v>
          </cell>
          <cell r="C901" t="str">
            <v>DIA</v>
          </cell>
          <cell r="D901">
            <v>22116.6</v>
          </cell>
        </row>
        <row r="902">
          <cell r="A902" t="str">
            <v>MQ0124</v>
          </cell>
          <cell r="B902" t="str">
            <v>VIBRADOR ELECTRICO</v>
          </cell>
          <cell r="C902" t="str">
            <v>DIA</v>
          </cell>
          <cell r="D902">
            <v>22116.6</v>
          </cell>
        </row>
        <row r="903">
          <cell r="A903" t="str">
            <v>MQ0125</v>
          </cell>
          <cell r="B903" t="str">
            <v>VIBROCOMPACTADOR TIPO RANA</v>
          </cell>
          <cell r="C903" t="str">
            <v>DIA</v>
          </cell>
          <cell r="D903">
            <v>22968</v>
          </cell>
        </row>
        <row r="904">
          <cell r="A904" t="str">
            <v>MQ0126</v>
          </cell>
          <cell r="B904" t="str">
            <v xml:space="preserve">PULIDORA PISO 2 EJES                                        </v>
          </cell>
          <cell r="C904" t="str">
            <v>DIA</v>
          </cell>
          <cell r="D904">
            <v>16500</v>
          </cell>
        </row>
        <row r="905">
          <cell r="A905" t="str">
            <v>MQ0127</v>
          </cell>
          <cell r="B905" t="str">
            <v xml:space="preserve">CORTADORA DE PAVIMENTO                                    </v>
          </cell>
          <cell r="C905" t="str">
            <v>ML</v>
          </cell>
          <cell r="D905">
            <v>6380</v>
          </cell>
        </row>
        <row r="906">
          <cell r="A906" t="str">
            <v>MQ0130</v>
          </cell>
          <cell r="B906" t="str">
            <v xml:space="preserve">PULIDORA MANUAL (SOLA)                                      </v>
          </cell>
          <cell r="C906" t="str">
            <v>DIA</v>
          </cell>
          <cell r="D906">
            <v>11550</v>
          </cell>
        </row>
        <row r="907">
          <cell r="A907" t="str">
            <v>MQ0133</v>
          </cell>
          <cell r="B907" t="str">
            <v xml:space="preserve">PLUMA GRUA  500 KILOS                                       </v>
          </cell>
          <cell r="C907" t="str">
            <v>DIA</v>
          </cell>
          <cell r="D907">
            <v>16500</v>
          </cell>
        </row>
        <row r="908">
          <cell r="A908" t="str">
            <v>MQ0139</v>
          </cell>
          <cell r="B908" t="str">
            <v>VIBROCOMPACTADOR SALTARIN</v>
          </cell>
          <cell r="C908" t="str">
            <v>DIA</v>
          </cell>
          <cell r="D908">
            <v>33000</v>
          </cell>
        </row>
        <row r="909">
          <cell r="A909" t="str">
            <v>MQ0140</v>
          </cell>
          <cell r="B909" t="str">
            <v xml:space="preserve">EQUIPO DE ACABADO SUPERFICIAL                         </v>
          </cell>
          <cell r="C909" t="str">
            <v>DIA</v>
          </cell>
          <cell r="D909">
            <v>22000</v>
          </cell>
        </row>
        <row r="910">
          <cell r="A910" t="str">
            <v>MQ0142</v>
          </cell>
          <cell r="B910" t="str">
            <v xml:space="preserve">NIVEL DE PRECISION                                              </v>
          </cell>
          <cell r="C910" t="str">
            <v>DIA</v>
          </cell>
          <cell r="D910">
            <v>33000</v>
          </cell>
        </row>
        <row r="911">
          <cell r="A911" t="str">
            <v>MQ0143</v>
          </cell>
          <cell r="B911" t="str">
            <v>TEODOLITO (TRANSITO)</v>
          </cell>
          <cell r="C911" t="str">
            <v>DIA</v>
          </cell>
          <cell r="D911">
            <v>33000</v>
          </cell>
        </row>
        <row r="912">
          <cell r="A912" t="str">
            <v>MQ0203</v>
          </cell>
          <cell r="B912" t="str">
            <v xml:space="preserve">CILINDRO COMPACTADOR DE 6 TONELADAS         </v>
          </cell>
          <cell r="C912" t="str">
            <v>HRA</v>
          </cell>
          <cell r="D912">
            <v>27500</v>
          </cell>
        </row>
        <row r="913">
          <cell r="A913" t="str">
            <v>MQ0204</v>
          </cell>
          <cell r="B913" t="str">
            <v xml:space="preserve">MOTONIVELADORA CAT-12-F </v>
          </cell>
          <cell r="C913" t="str">
            <v>HRA</v>
          </cell>
          <cell r="D913">
            <v>51040</v>
          </cell>
        </row>
        <row r="914">
          <cell r="A914" t="str">
            <v>MQ0205</v>
          </cell>
          <cell r="B914" t="str">
            <v>RETROEXCAVADORA JD-510</v>
          </cell>
          <cell r="C914" t="str">
            <v>HRA</v>
          </cell>
          <cell r="D914">
            <v>51040</v>
          </cell>
        </row>
        <row r="915">
          <cell r="A915" t="str">
            <v xml:space="preserve">MQ0206 </v>
          </cell>
          <cell r="B915" t="str">
            <v>VIBROCOMPACTADOR CAT-15</v>
          </cell>
          <cell r="C915" t="str">
            <v>HRA</v>
          </cell>
          <cell r="D915">
            <v>48488</v>
          </cell>
        </row>
        <row r="916">
          <cell r="A916" t="str">
            <v>MQ0207</v>
          </cell>
          <cell r="B916" t="str">
            <v>VOLQUETA 5 M3</v>
          </cell>
          <cell r="C916" t="str">
            <v>VJE</v>
          </cell>
          <cell r="D916">
            <v>41250</v>
          </cell>
        </row>
        <row r="917">
          <cell r="A917" t="str">
            <v>MQ0208</v>
          </cell>
          <cell r="B917" t="str">
            <v xml:space="preserve">MAQUINA APLICADORA DE PINTURA                       </v>
          </cell>
          <cell r="C917" t="str">
            <v>DIA</v>
          </cell>
          <cell r="D917">
            <v>17600</v>
          </cell>
        </row>
        <row r="918">
          <cell r="A918" t="str">
            <v>MQ0210</v>
          </cell>
          <cell r="B918" t="str">
            <v>RETROEXCAVADORA CARGADORA JD-510</v>
          </cell>
          <cell r="C918" t="str">
            <v>HRA</v>
          </cell>
          <cell r="D918">
            <v>51040</v>
          </cell>
        </row>
        <row r="919">
          <cell r="A919" t="str">
            <v>MQ0212</v>
          </cell>
          <cell r="B919" t="str">
            <v>CARRO GRUA 5 TONELADAS</v>
          </cell>
          <cell r="C919" t="str">
            <v>HRA</v>
          </cell>
          <cell r="D919">
            <v>55000</v>
          </cell>
        </row>
        <row r="920">
          <cell r="A920" t="str">
            <v>MQ0213</v>
          </cell>
          <cell r="B920" t="str">
            <v xml:space="preserve">FRESADORA-ASFALTO                                        </v>
          </cell>
          <cell r="C920" t="str">
            <v>HRA</v>
          </cell>
          <cell r="D920">
            <v>249700</v>
          </cell>
        </row>
        <row r="921">
          <cell r="A921" t="str">
            <v>MQ0215</v>
          </cell>
          <cell r="B921" t="str">
            <v xml:space="preserve">CAMA BAJA                                                   </v>
          </cell>
          <cell r="C921" t="str">
            <v>T-KM</v>
          </cell>
          <cell r="D921">
            <v>385</v>
          </cell>
        </row>
        <row r="922">
          <cell r="A922" t="str">
            <v>MQ0217</v>
          </cell>
          <cell r="B922" t="str">
            <v>CAMION TRANSPORTE CARGA 5-10 TONELADAS</v>
          </cell>
          <cell r="C922" t="str">
            <v>VJE</v>
          </cell>
          <cell r="D922">
            <v>1100</v>
          </cell>
        </row>
        <row r="923">
          <cell r="A923" t="str">
            <v>MQ0218</v>
          </cell>
          <cell r="B923" t="str">
            <v xml:space="preserve">TERMINADORA DE ASFALTO                                  </v>
          </cell>
          <cell r="C923" t="str">
            <v>HRA</v>
          </cell>
          <cell r="D923">
            <v>66000</v>
          </cell>
        </row>
        <row r="924">
          <cell r="A924" t="str">
            <v>MQ0219</v>
          </cell>
          <cell r="B924" t="str">
            <v xml:space="preserve">COMPACTADOR DE LLANTAS                                    </v>
          </cell>
          <cell r="C924" t="str">
            <v>HRA</v>
          </cell>
          <cell r="D924">
            <v>44000</v>
          </cell>
        </row>
        <row r="925">
          <cell r="A925" t="str">
            <v>MQ0220</v>
          </cell>
          <cell r="B925" t="str">
            <v xml:space="preserve">CARROTANQUE-IRRIGADOR     </v>
          </cell>
          <cell r="C925" t="str">
            <v>KRA</v>
          </cell>
          <cell r="D925">
            <v>38500</v>
          </cell>
        </row>
        <row r="926">
          <cell r="A926" t="str">
            <v>MQ0221</v>
          </cell>
          <cell r="B926" t="str">
            <v>VOLQUETA  (ACARREO)</v>
          </cell>
          <cell r="C926" t="str">
            <v>M3K</v>
          </cell>
          <cell r="D926">
            <v>500</v>
          </cell>
        </row>
        <row r="927">
          <cell r="A927" t="str">
            <v>MQ0222</v>
          </cell>
          <cell r="B927" t="str">
            <v xml:space="preserve">CARROTANQUE AGUA                                           </v>
          </cell>
          <cell r="C927" t="str">
            <v>DIA</v>
          </cell>
          <cell r="D927">
            <v>220000</v>
          </cell>
        </row>
        <row r="928">
          <cell r="A928" t="str">
            <v>MQ0223</v>
          </cell>
          <cell r="B928" t="str">
            <v xml:space="preserve">COMPRESOR   </v>
          </cell>
          <cell r="C928" t="str">
            <v>HRA</v>
          </cell>
          <cell r="D928">
            <v>11000</v>
          </cell>
        </row>
        <row r="929">
          <cell r="A929" t="str">
            <v>MQ0301</v>
          </cell>
          <cell r="B929" t="str">
            <v>HERRAMIENTA MENOR</v>
          </cell>
          <cell r="C929" t="str">
            <v>GBL</v>
          </cell>
          <cell r="D929">
            <v>1100</v>
          </cell>
        </row>
        <row r="930">
          <cell r="A930" t="str">
            <v>MQ0401</v>
          </cell>
          <cell r="B930" t="str">
            <v xml:space="preserve">OXICORTE (OXIGENO-ACETILENO)                            </v>
          </cell>
          <cell r="C930" t="str">
            <v>DIA</v>
          </cell>
          <cell r="D930">
            <v>29700</v>
          </cell>
        </row>
        <row r="931">
          <cell r="A931" t="str">
            <v>MQ0501</v>
          </cell>
          <cell r="B931" t="str">
            <v xml:space="preserve">FORMALETA MET.PAVIMENTO 0.15X0.20X3MTS         </v>
          </cell>
          <cell r="C931" t="str">
            <v>DIA</v>
          </cell>
          <cell r="D931">
            <v>605</v>
          </cell>
        </row>
        <row r="932">
          <cell r="A932" t="str">
            <v>MQ0502</v>
          </cell>
          <cell r="B932" t="str">
            <v xml:space="preserve">TACO METALICO EXTENSION DE 2.OM A 3.30MT   </v>
          </cell>
          <cell r="C932" t="str">
            <v>DIA</v>
          </cell>
          <cell r="D932">
            <v>89.1</v>
          </cell>
        </row>
        <row r="933">
          <cell r="A933" t="str">
            <v>MQ0503</v>
          </cell>
          <cell r="B933" t="str">
            <v xml:space="preserve">CERCHA METALICA DE 3MTS                                     </v>
          </cell>
          <cell r="C933" t="str">
            <v>DIA</v>
          </cell>
          <cell r="D933">
            <v>60.5</v>
          </cell>
        </row>
        <row r="934">
          <cell r="A934" t="str">
            <v>MQ0504</v>
          </cell>
          <cell r="B934" t="str">
            <v xml:space="preserve">TABLERO O PLAQUETA DE 1.4MT X O.7MT               </v>
          </cell>
          <cell r="C934" t="str">
            <v>DIA</v>
          </cell>
          <cell r="D934">
            <v>132</v>
          </cell>
        </row>
        <row r="935">
          <cell r="A935" t="str">
            <v>MQ0505</v>
          </cell>
          <cell r="B935" t="str">
            <v xml:space="preserve">TIJERAS O DIAGONALES CORTAS O LARGAS         </v>
          </cell>
          <cell r="C935" t="str">
            <v>DIA</v>
          </cell>
          <cell r="D935">
            <v>41.8</v>
          </cell>
        </row>
        <row r="936">
          <cell r="A936" t="str">
            <v>MQ0506</v>
          </cell>
          <cell r="B936" t="str">
            <v xml:space="preserve">VIGA CELOSIA DE 3MTS                                        </v>
          </cell>
          <cell r="C936" t="str">
            <v>DIA</v>
          </cell>
          <cell r="D936">
            <v>60.5</v>
          </cell>
        </row>
        <row r="937">
          <cell r="A937" t="str">
            <v>MQ0509</v>
          </cell>
          <cell r="B937" t="str">
            <v>FORMALETA MET.SARDINEL TRAPEZOIDAL</v>
          </cell>
          <cell r="C937" t="str">
            <v>DIA</v>
          </cell>
          <cell r="D937">
            <v>385</v>
          </cell>
        </row>
        <row r="938">
          <cell r="A938" t="str">
            <v>MQ0601</v>
          </cell>
          <cell r="B938" t="str">
            <v>ANDAMIO METALICO TUBULAR</v>
          </cell>
          <cell r="C938" t="str">
            <v>UN/DIA</v>
          </cell>
          <cell r="D938">
            <v>275</v>
          </cell>
        </row>
        <row r="939">
          <cell r="A939" t="str">
            <v>MQ0602</v>
          </cell>
          <cell r="B939" t="str">
            <v xml:space="preserve">ANDAMIO COLGANTES 4.0 MTS                                </v>
          </cell>
          <cell r="C939" t="str">
            <v>DIA</v>
          </cell>
          <cell r="D939">
            <v>1100</v>
          </cell>
        </row>
        <row r="940">
          <cell r="A940" t="str">
            <v>MQ0604</v>
          </cell>
          <cell r="B940" t="str">
            <v xml:space="preserve">TABLONES 3 MTS                                              </v>
          </cell>
          <cell r="C940" t="str">
            <v>DIA</v>
          </cell>
          <cell r="D940">
            <v>176</v>
          </cell>
        </row>
        <row r="941">
          <cell r="A941" t="str">
            <v>MQ0605</v>
          </cell>
          <cell r="B941" t="str">
            <v xml:space="preserve">CRUCETA ANDAMIO                                             </v>
          </cell>
          <cell r="C941" t="str">
            <v>DIA</v>
          </cell>
          <cell r="D941">
            <v>44</v>
          </cell>
        </row>
      </sheetData>
      <sheetData sheetId="18"/>
      <sheetData sheetId="1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1.1"/>
    </sheetNames>
    <sheetDataSet>
      <sheetData sheetId="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Obra Cívil"/>
    </sheetNames>
    <sheetDataSet>
      <sheetData sheetId="0">
        <row r="5">
          <cell r="C5" t="str">
            <v>INFORME SEMANAL DE AVANCE DE OBRA CIVIL</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de Servicios"/>
    </sheetNames>
    <sheetDataSet>
      <sheetData sheetId="0">
        <row r="4">
          <cell r="B4" t="str">
            <v>SOLICITUD DE SERVICIOS</v>
          </cell>
        </row>
      </sheetData>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s>
    <sheetDataSet>
      <sheetData sheetId="0"/>
      <sheetData sheetId="1"/>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S SES"/>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s>
    <sheetDataSet>
      <sheetData sheetId="0">
        <row r="17">
          <cell r="B17">
            <v>9000</v>
          </cell>
        </row>
        <row r="40">
          <cell r="B40">
            <v>5700</v>
          </cell>
        </row>
        <row r="41">
          <cell r="B41">
            <v>6700</v>
          </cell>
        </row>
        <row r="43">
          <cell r="B43">
            <v>67180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ogram"/>
      <sheetName val="COSTOS"/>
      <sheetName val="EVA"/>
      <sheetName val="Lista_Eq"/>
      <sheetName val="Frentes"/>
      <sheetName val="Activ"/>
      <sheetName val="Act."/>
      <sheetName val="PUC"/>
      <sheetName val="Proveedores"/>
      <sheetName val="SRN-005"/>
      <sheetName val="PRESUPUESTO LICITACIÓN SRN 001"/>
      <sheetName val="Precios."/>
      <sheetName val="Facturacion M&amp;E Marzo"/>
      <sheetName val="Disponibilidad"/>
      <sheetName val="Utilizacion"/>
      <sheetName val="Listado"/>
      <sheetName val="DISTRITOS"/>
      <sheetName val="Anexo 1"/>
      <sheetName val="Anexo 2"/>
      <sheetName val="Anexo 3"/>
      <sheetName val="Anexo 4"/>
      <sheetName val="Lista"/>
      <sheetName val="Hoja6"/>
      <sheetName val="DATBAND"/>
      <sheetName val="Act_"/>
      <sheetName val="PRESUPUESTO_LICITACIÓN_SRN_001"/>
      <sheetName val="Facturacion_M&amp;E_Marzo"/>
      <sheetName val="Anexo_1"/>
      <sheetName val="Anexo_2"/>
      <sheetName val="Anexo_3"/>
      <sheetName val="Anexo_4"/>
      <sheetName val="Resumen_Alternativas"/>
      <sheetName val="EQUIPOS"/>
      <sheetName val="M.O."/>
      <sheetName val="MATERIALES"/>
      <sheetName val="RESUMEN MES MARZO"/>
      <sheetName val="CALCULO DE CAMISAS"/>
      <sheetName val="56- MÉNSULA (1)"/>
      <sheetName val="56-CUNETAS T1 (1)"/>
      <sheetName val="56. CAJA K105+570 (2)"/>
      <sheetName val="56. CAJA K105+841 (2)"/>
      <sheetName val="RESUMEN_MES_MARZO"/>
      <sheetName val="41"/>
      <sheetName val="42"/>
      <sheetName val="Precios_"/>
      <sheetName val="Listas"/>
      <sheetName val="PA"/>
      <sheetName val="Mensual"/>
      <sheetName val="Act_1"/>
      <sheetName val="PRESUPUESTO_LICITACIÓN_SRN_0011"/>
      <sheetName val="Facturacion_M&amp;E_Marzo1"/>
      <sheetName val="RESUMEN_MES_MARZO1"/>
      <sheetName val="Anexo_11"/>
      <sheetName val="Anexo_21"/>
      <sheetName val="Anexo_31"/>
      <sheetName val="Anexo_41"/>
      <sheetName val="G_TAL_MEN_UF7_F3"/>
      <sheetName val="N_TAL_MEN_UF7_F3"/>
      <sheetName val="RESUMEN"/>
      <sheetName val="PU1CD"/>
      <sheetName val="PU1CI"/>
      <sheetName val="PU2CD"/>
      <sheetName val="PU2CI"/>
      <sheetName val="datos entrada"/>
      <sheetName val="PU3CD"/>
      <sheetName val="PU3CI"/>
      <sheetName val="PU4CD"/>
      <sheetName val="PU4CI"/>
      <sheetName val="PU6CD"/>
      <sheetName val="PU6CI"/>
      <sheetName val="PU7CD"/>
      <sheetName val="PU7CI"/>
      <sheetName val="PU8"/>
      <sheetName val="PU8A CD"/>
      <sheetName val="PU9 CD"/>
      <sheetName val="PU9 CI"/>
      <sheetName val="PU10CD"/>
      <sheetName val="PU10CI"/>
      <sheetName val="PU10ACD"/>
      <sheetName val="PU10ACI"/>
      <sheetName val="PU11A CD"/>
      <sheetName val="PU11CD"/>
      <sheetName val="PU11CI"/>
      <sheetName val="PU12CD"/>
      <sheetName val="PU12CI"/>
      <sheetName val="PU13CD"/>
      <sheetName val="PU13CI"/>
      <sheetName val="PU14"/>
      <sheetName val="PU14A CD"/>
      <sheetName val="PU14A CI"/>
      <sheetName val="PU15CI"/>
      <sheetName val="PU15CD"/>
      <sheetName val="PU16CD "/>
      <sheetName val="PU16CI "/>
      <sheetName val="PU17CI"/>
      <sheetName val="PU17CD"/>
      <sheetName val="PU18CI"/>
      <sheetName val="PU18CD"/>
      <sheetName val="PU19CI"/>
      <sheetName val="PU19CD"/>
      <sheetName val="PU19 A"/>
      <sheetName val="PU21 A CD"/>
      <sheetName val="PU22 CD"/>
      <sheetName val="PU22 CI"/>
      <sheetName val="PU23 CD "/>
      <sheetName val="PU23 CI"/>
      <sheetName val="PU24"/>
      <sheetName val="PU25CD"/>
      <sheetName val="PU25CI"/>
      <sheetName val="PU8ACI_CD"/>
      <sheetName val="PU9CI_CD"/>
      <sheetName val="PU13CI_CD"/>
      <sheetName val="PU14ACI_CD"/>
      <sheetName val="PU19CI_CD"/>
      <sheetName val="PU19A"/>
      <sheetName val="PU20CI_CD"/>
      <sheetName val="PU21"/>
      <sheetName val="PU21ACI_CD"/>
      <sheetName val="PU22CI_CD"/>
      <sheetName val="0.Bases"/>
      <sheetName val="IPC"/>
      <sheetName val="Espf"/>
      <sheetName val="CTAS-CECOS"/>
      <sheetName val="Esquema CECOS "/>
      <sheetName val="Ppto"/>
      <sheetName val="BD-Costo"/>
      <sheetName val="BDJuridicoPpto2020"/>
      <sheetName val="Jurídico"/>
      <sheetName val="BDPredialPpto2020"/>
      <sheetName val="Predial"/>
      <sheetName val="BDCalidadPpto2020"/>
      <sheetName val="Calidad"/>
      <sheetName val="BDSocialPpto2020"/>
      <sheetName val="Social"/>
      <sheetName val="BD-SST-Ppto2020"/>
      <sheetName val="SST"/>
      <sheetName val="BD-PMT-Ppto2020"/>
      <sheetName val="PMT"/>
      <sheetName val="BDAmbientalPpto2020"/>
      <sheetName val="Ambiental"/>
      <sheetName val="BDDirecciónPpto2020"/>
      <sheetName val="Dirección"/>
      <sheetName val="BDAdministraciónPpto2020"/>
      <sheetName val="Administración"/>
      <sheetName val="BDRedes2020"/>
      <sheetName val="Redes"/>
      <sheetName val="Consolidado"/>
      <sheetName val="Seg."/>
      <sheetName val="Consolidado_F"/>
      <sheetName val="PONTONES"/>
      <sheetName val="VOLADIZOS Y VIGAS"/>
      <sheetName val="SOPORTE PONTONES"/>
      <sheetName val="TD"/>
      <sheetName val="Detalle X gasto"/>
      <sheetName val="detalle X gcia"/>
      <sheetName val="EJEC. ENE-AGO"/>
      <sheetName val="TOTAL 2020 X GASTO"/>
      <sheetName val="Hoja2"/>
      <sheetName val="P&amp;G 2020"/>
      <sheetName val="TOTAL 2020"/>
      <sheetName val="DET GASTOS VIAJE"/>
      <sheetName val="COSTOS VEH"/>
      <sheetName val="ALQ. VEHÍCULO HOY"/>
      <sheetName val="DEP 2019"/>
      <sheetName val="DEP 2020"/>
      <sheetName val="AMORT 2020"/>
      <sheetName val="P&amp;G X GERENCIAS"/>
      <sheetName val="CONTRACTUAL"/>
      <sheetName val="SGI"/>
      <sheetName val="FINANCIERA"/>
      <sheetName val="GENERAL"/>
      <sheetName val="JURÍDICA"/>
      <sheetName val="O&amp;M"/>
      <sheetName val="TÉCNICA"/>
      <sheetName val="OF. CUMPLIM"/>
      <sheetName val="PÓLIZAS"/>
      <sheetName val="FINANCIACIÓN"/>
      <sheetName val="IMPUESTOS"/>
      <sheetName val="AMORT 2019"/>
      <sheetName val="HE"/>
      <sheetName val="Localizaciones"/>
      <sheetName val="Lineas"/>
      <sheetName val="Dosificaciones y lista"/>
      <sheetName val="Act_2"/>
      <sheetName val="PRESUPUESTO_LICITACIÓN_SRN_0012"/>
      <sheetName val="Facturacion_M&amp;E_Marzo2"/>
      <sheetName val="Anexo_12"/>
      <sheetName val="Anexo_22"/>
      <sheetName val="Anexo_32"/>
      <sheetName val="Anexo_42"/>
      <sheetName val="Precios_2"/>
      <sheetName val="M_O_"/>
      <sheetName val="Precios_1"/>
      <sheetName val="Hoja3 (67)"/>
      <sheetName val="Hoja3 (66)"/>
      <sheetName val="Hoja3 (65)"/>
      <sheetName val="Hoja3 (64)"/>
      <sheetName val="CORREO2"/>
      <sheetName val="Hoja3 (63)"/>
      <sheetName val="Hoja3 (62)"/>
      <sheetName val="CORREO1"/>
      <sheetName val="Hoja3 (61)"/>
      <sheetName val="Hoja3 (60)"/>
      <sheetName val="Hoja3 (59)"/>
      <sheetName val="Hoja3 (58)"/>
      <sheetName val="Hoja3 (57)"/>
      <sheetName val="Hoja3 (56)"/>
      <sheetName val="Hoja3 (55)"/>
      <sheetName val="Hoja3 (53)"/>
      <sheetName val="Hoja3 (54)"/>
      <sheetName val="Hoja3 (52)"/>
      <sheetName val="Hoja3 (51)"/>
      <sheetName val="Hoja3 (50)"/>
      <sheetName val="Hoja3 (49)"/>
      <sheetName val="Hoja3 (48)"/>
      <sheetName val="Hoja3 (47)"/>
      <sheetName val="Hoja3 (46)"/>
      <sheetName val="Hoja3 (45)"/>
      <sheetName val="Hoja3 (44)"/>
      <sheetName val="Hoja3 (43)"/>
      <sheetName val="Hoja3 (11)"/>
      <sheetName val="Hoja3 (42)"/>
      <sheetName val="Hoja3 (41)"/>
      <sheetName val="Hoja3 (40)"/>
      <sheetName val="Hoja3 (39)"/>
      <sheetName val="Hoja3 (38)"/>
      <sheetName val="Hoja3 (37)"/>
      <sheetName val="Hoja3 (36)"/>
      <sheetName val="Hoja3 (34)"/>
      <sheetName val="Hoja3 (33)"/>
      <sheetName val="Hoja3 (32)"/>
      <sheetName val="Hoja3 (31)"/>
      <sheetName val="Hoja3 (30)"/>
      <sheetName val="Hoja3 (29)"/>
      <sheetName val="Hoja3 (27)"/>
      <sheetName val="Hoja3 (26)"/>
      <sheetName val="Hoja3 (25)"/>
      <sheetName val="Hoja3 (24)"/>
      <sheetName val="Hoja3 (23)"/>
      <sheetName val="Hoja3 (22)"/>
      <sheetName val="Hoja3 (21)"/>
      <sheetName val="Hoja3 (20)"/>
      <sheetName val="Hoja1  (2)"/>
      <sheetName val="Hoja1 "/>
      <sheetName val="Hoja3"/>
      <sheetName val="Hoja3 (14)"/>
      <sheetName val="Hoja3 (2)"/>
      <sheetName val="Hoja3 (3)"/>
      <sheetName val="Hoja3 (4)"/>
      <sheetName val="Hoja3 (5)"/>
      <sheetName val="Hoja3 (6)"/>
      <sheetName val="Hoja3 (7)"/>
      <sheetName val="Hoja3 (8)"/>
      <sheetName val="Hoja3 (9)"/>
      <sheetName val="Hoja3 (10)"/>
      <sheetName val="Hoja3 (12)"/>
      <sheetName val="Hoja3 (13)"/>
      <sheetName val="Hoja3 (15)"/>
      <sheetName val="Hoja3 (16)"/>
      <sheetName val="Hoja3 (17)"/>
      <sheetName val="Hoja3 (18)"/>
      <sheetName val="Hoja3 (19)"/>
      <sheetName val="Hoja3 (28)"/>
      <sheetName val="Hoja3 (35)"/>
      <sheetName val="LIST"/>
      <sheetName val="Peaje"/>
      <sheetName val="formato"/>
      <sheetName val="Act_3"/>
      <sheetName val="PRESUPUESTO_LICITACIÓN_SRN_0013"/>
      <sheetName val="Facturacion_M&amp;E_Marzo3"/>
      <sheetName val="Anexo_13"/>
      <sheetName val="Anexo_23"/>
      <sheetName val="Anexo_33"/>
      <sheetName val="Anexo_43"/>
      <sheetName val="Precios_3"/>
      <sheetName val="M_O_1"/>
      <sheetName val="VIA VEREDAL ACTA TOCCI"/>
      <sheetName val="POR ADMINISTRACION"/>
      <sheetName val="ACTIVIDAD DE DESMONTE"/>
      <sheetName val="DISTANCIA LAGOS-RIOGRANDE"/>
      <sheetName val="DISTANCIA MINCIVIL"/>
      <sheetName val="TRASLADO DE CERCHAS METALICAS"/>
      <sheetName val="EXC-32-70"/>
      <sheetName val="ENR-32-70 "/>
      <sheetName val="SUB-BSE-32-70 "/>
      <sheetName val="EXC-115-160"/>
      <sheetName val="ENR-115-160"/>
      <sheetName val="SB-BASE-115-160"/>
      <sheetName val="EXC-185-215"/>
      <sheetName val="ENR-185-215"/>
      <sheetName val="SUB-BASE-185-215 "/>
      <sheetName val="RESUMEN_MES_MARZO2"/>
      <sheetName val="Act_10"/>
      <sheetName val="PRESUPUESTO_LICITACIÓN_SRN_0010"/>
      <sheetName val="Facturacion_M&amp;E_Marzo10"/>
      <sheetName val="Anexo_110"/>
      <sheetName val="Anexo_210"/>
      <sheetName val="Anexo_310"/>
      <sheetName val="Anexo_410"/>
      <sheetName val="M_O_5"/>
      <sheetName val="RESUMEN_MES_MARZO10"/>
      <sheetName val="Precios_5"/>
      <sheetName val="56-_MÉNSULA_(1)5"/>
      <sheetName val="56-CUNETAS_T1_(1)5"/>
      <sheetName val="56__CAJA_K105+570_(2)5"/>
      <sheetName val="56__CAJA_K105+841_(2)5"/>
      <sheetName val="datos_entrada1"/>
      <sheetName val="PU8A_CD1"/>
      <sheetName val="PU9_CD1"/>
      <sheetName val="PU9_CI1"/>
      <sheetName val="PU11A_CD1"/>
      <sheetName val="PU14A_CD1"/>
      <sheetName val="PU14A_CI1"/>
      <sheetName val="PU16CD_1"/>
      <sheetName val="PU16CI_1"/>
      <sheetName val="PU19_A1"/>
      <sheetName val="PU21_A_CD1"/>
      <sheetName val="PU22_CD1"/>
      <sheetName val="PU22_CI1"/>
      <sheetName val="PU23_CD_1"/>
      <sheetName val="PU23_CI1"/>
      <sheetName val="0_Bases1"/>
      <sheetName val="Esquema_CECOS_1"/>
      <sheetName val="Seg_1"/>
      <sheetName val="VOLADIZOS_Y_VIGAS1"/>
      <sheetName val="SOPORTE_PONTONES1"/>
      <sheetName val="CALCULO_DE_CAMISAS1"/>
      <sheetName val="Dosificaciones_y_lista1"/>
      <sheetName val="56-_MÉNSULA_(1)"/>
      <sheetName val="56-CUNETAS_T1_(1)"/>
      <sheetName val="56__CAJA_K105+570_(2)"/>
      <sheetName val="56__CAJA_K105+841_(2)"/>
      <sheetName val="datos_entrada"/>
      <sheetName val="PU8A_CD"/>
      <sheetName val="PU9_CD"/>
      <sheetName val="PU9_CI"/>
      <sheetName val="PU11A_CD"/>
      <sheetName val="PU14A_CD"/>
      <sheetName val="PU14A_CI"/>
      <sheetName val="PU16CD_"/>
      <sheetName val="PU16CI_"/>
      <sheetName val="PU19_A"/>
      <sheetName val="PU21_A_CD"/>
      <sheetName val="PU22_CD"/>
      <sheetName val="PU22_CI"/>
      <sheetName val="PU23_CD_"/>
      <sheetName val="PU23_CI"/>
      <sheetName val="0_Bases"/>
      <sheetName val="Esquema_CECOS_"/>
      <sheetName val="Seg_"/>
      <sheetName val="VOLADIZOS_Y_VIGAS"/>
      <sheetName val="SOPORTE_PONTONES"/>
      <sheetName val="CALCULO_DE_CAMISAS"/>
      <sheetName val="Dosificaciones_y_lista"/>
      <sheetName val="RESUMEN_MES_MARZO3"/>
      <sheetName val="Act_4"/>
      <sheetName val="PRESUPUESTO_LICITACIÓN_SRN_0014"/>
      <sheetName val="Facturacion_M&amp;E_Marzo4"/>
      <sheetName val="RESUMEN_MES_MARZO4"/>
      <sheetName val="Anexo_14"/>
      <sheetName val="Anexo_24"/>
      <sheetName val="Anexo_34"/>
      <sheetName val="Anexo_44"/>
      <sheetName val="Act_5"/>
      <sheetName val="PRESUPUESTO_LICITACIÓN_SRN_0015"/>
      <sheetName val="Facturacion_M&amp;E_Marzo5"/>
      <sheetName val="RESUMEN_MES_MARZO5"/>
      <sheetName val="Anexo_15"/>
      <sheetName val="Anexo_25"/>
      <sheetName val="Anexo_35"/>
      <sheetName val="Anexo_45"/>
      <sheetName val="Act_6"/>
      <sheetName val="PRESUPUESTO_LICITACIÓN_SRN_0016"/>
      <sheetName val="Facturacion_M&amp;E_Marzo6"/>
      <sheetName val="RESUMEN_MES_MARZO6"/>
      <sheetName val="Anexo_16"/>
      <sheetName val="Anexo_26"/>
      <sheetName val="Anexo_36"/>
      <sheetName val="Anexo_46"/>
      <sheetName val="56-_MÉNSULA_(1)1"/>
      <sheetName val="56-CUNETAS_T1_(1)1"/>
      <sheetName val="56__CAJA_K105+570_(2)1"/>
      <sheetName val="56__CAJA_K105+841_(2)1"/>
      <sheetName val="Act_8"/>
      <sheetName val="PRESUPUESTO_LICITACIÓN_SRN_0018"/>
      <sheetName val="Facturacion_M&amp;E_Marzo8"/>
      <sheetName val="RESUMEN_MES_MARZO8"/>
      <sheetName val="Anexo_18"/>
      <sheetName val="Anexo_28"/>
      <sheetName val="Anexo_38"/>
      <sheetName val="Anexo_48"/>
      <sheetName val="M_O_3"/>
      <sheetName val="56-_MÉNSULA_(1)3"/>
      <sheetName val="56-CUNETAS_T1_(1)3"/>
      <sheetName val="56__CAJA_K105+570_(2)3"/>
      <sheetName val="56__CAJA_K105+841_(2)3"/>
      <sheetName val="Act_7"/>
      <sheetName val="PRESUPUESTO_LICITACIÓN_SRN_0017"/>
      <sheetName val="Facturacion_M&amp;E_Marzo7"/>
      <sheetName val="RESUMEN_MES_MARZO7"/>
      <sheetName val="Anexo_17"/>
      <sheetName val="Anexo_27"/>
      <sheetName val="Anexo_37"/>
      <sheetName val="Anexo_47"/>
      <sheetName val="M_O_2"/>
      <sheetName val="56-_MÉNSULA_(1)2"/>
      <sheetName val="56-CUNETAS_T1_(1)2"/>
      <sheetName val="56__CAJA_K105+570_(2)2"/>
      <sheetName val="56__CAJA_K105+841_(2)2"/>
      <sheetName val="Act_9"/>
      <sheetName val="PRESUPUESTO_LICITACIÓN_SRN_0019"/>
      <sheetName val="Facturacion_M&amp;E_Marzo9"/>
      <sheetName val="RESUMEN_MES_MARZO9"/>
      <sheetName val="Anexo_19"/>
      <sheetName val="Anexo_29"/>
      <sheetName val="Anexo_39"/>
      <sheetName val="Anexo_49"/>
      <sheetName val="M_O_4"/>
      <sheetName val="Precios_4"/>
      <sheetName val="56-_MÉNSULA_(1)4"/>
      <sheetName val="56-CUNETAS_T1_(1)4"/>
      <sheetName val="56__CAJA_K105+570_(2)4"/>
      <sheetName val="56__CAJA_K105+841_(2)4"/>
      <sheetName val="Ingresos"/>
      <sheetName val="TRAZABILIDAD"/>
      <sheetName val="ENTRADAS"/>
      <sheetName val="INFORME SEMANAL"/>
      <sheetName val="SALIDAS"/>
      <sheetName val="SEGUIMIENTO"/>
      <sheetName val="DISEÑO 20-04-19"/>
      <sheetName val="PROGRAMACIÓN"/>
      <sheetName val="DISEÑOS"/>
      <sheetName val="CALCULOS DE SILO"/>
      <sheetName val="GRANEL PE"/>
      <sheetName val="Hoja1"/>
      <sheetName val="STOCK ABRIL"/>
      <sheetName val="Consumos (LS)"/>
      <sheetName val="Elementos"/>
      <sheetName val="diseñosx div.conc"/>
      <sheetName val="pref"/>
      <sheetName val="pe 2019"/>
      <sheetName val="TRAZB.CTO (TE-may-19)"/>
      <sheetName val="ps-2019"/>
      <sheetName val="diseños.TS"/>
      <sheetName val="Hoja8"/>
      <sheetName val="TRAZ. CTO (TS may-19)"/>
      <sheetName val="TRAZAB. CTO (T.E a abr-19)"/>
      <sheetName val="TRAZAB. CTO (T.S a abril-19)"/>
      <sheetName val="Hoja7"/>
      <sheetName val="T.E-2018"/>
      <sheetName val="T.S-2018"/>
      <sheetName val="RESUMEN "/>
      <sheetName val="Hoja5"/>
      <sheetName val="RECIBO DE SALIDA ALMACEN"/>
      <sheetName val="EL TIEMPO DEL CARGUE"/>
      <sheetName val="MATERIALES CONCRETO"/>
      <sheetName val="Hoja4"/>
      <sheetName val="cc- dia"/>
      <sheetName val="mezcla asf-Datos"/>
      <sheetName val="CONSILIACION CONCRETO"/>
      <sheetName val="Entrada mat"/>
      <sheetName val="PEAJES"/>
      <sheetName val="Materiales contaminado despacha"/>
      <sheetName val="TIEMPO DE LA MIXER MECO"/>
      <sheetName val="FORMALETA METALICAS"/>
      <sheetName val="AGRAGADO 3-4 mix-entrad (2)"/>
      <sheetName val="graf (3-4)"/>
      <sheetName val="AGRAGADO 1-2 mix-entrad"/>
      <sheetName val="graf (1-2)"/>
      <sheetName val="Agregado-ind-Entrad"/>
      <sheetName val="EQALT"/>
      <sheetName val="ac2-ag96"/>
      <sheetName val="Datos"/>
      <sheetName val="Res-Accide-10"/>
      <sheetName val="SOPORTE ALC PLUVIAL"/>
      <sheetName val="SOPORTE "/>
      <sheetName val="Quadro-Orç. Resumo"/>
      <sheetName val="ESTRUCTURA"/>
      <sheetName val="ARQUITECTONICO PEAJE"/>
      <sheetName val="ITEMS"/>
      <sheetName val="CONT_ADI"/>
      <sheetName val="Insumos"/>
      <sheetName val="A.P.U."/>
      <sheetName val="CONS"/>
      <sheetName val="31"/>
      <sheetName val="DAT NUC"/>
      <sheetName val="Nucleos"/>
      <sheetName val="Proc0009m"/>
      <sheetName val="Proc 0009h"/>
      <sheetName val="AiuBPMarco98"/>
      <sheetName val="Resultados"/>
      <sheetName val="inst"/>
      <sheetName val="Planilla"/>
      <sheetName val="PRESUPUESTO"/>
      <sheetName val="SABANA"/>
      <sheetName val="1.01"/>
      <sheetName val="1.1"/>
      <sheetName val="2.1"/>
      <sheetName val="2.02"/>
      <sheetName val="2.4"/>
      <sheetName val="2.5"/>
      <sheetName val="NP 2.04"/>
      <sheetName val="3.01"/>
      <sheetName val="3,3"/>
      <sheetName val="3.03"/>
      <sheetName val="NP 3.04"/>
      <sheetName val="4.01"/>
      <sheetName val="4.02"/>
      <sheetName val="5.01"/>
      <sheetName val="5.02"/>
      <sheetName val="5.03"/>
      <sheetName val="5.04"/>
      <sheetName val="5.05"/>
      <sheetName val="5,06"/>
      <sheetName val="5,07"/>
      <sheetName val="5.08"/>
      <sheetName val="5.09"/>
      <sheetName val="5.10"/>
      <sheetName val="NP 5.11"/>
      <sheetName val="NP 5.12"/>
      <sheetName val="NP 5.13"/>
      <sheetName val="NP 5.14"/>
      <sheetName val="NP 5,15"/>
      <sheetName val="NP 5.16"/>
      <sheetName val="NP 5.17"/>
      <sheetName val="NP 5.18"/>
      <sheetName val="NP 5.19"/>
      <sheetName val="NP 5.20"/>
      <sheetName val="NP 5.21"/>
      <sheetName val="6.01"/>
      <sheetName val="6.02"/>
      <sheetName val="6.03"/>
      <sheetName val="6.04"/>
      <sheetName val="6.05"/>
      <sheetName val="6.06"/>
      <sheetName val="6.07"/>
      <sheetName val="6.08"/>
      <sheetName val="NP 1.03"/>
      <sheetName val="NP 4.03"/>
      <sheetName val="1.02"/>
      <sheetName val="2.01"/>
      <sheetName val="2.03"/>
      <sheetName val="3.02"/>
      <sheetName val="Datos Graficas"/>
      <sheetName val="sap"/>
      <sheetName val="M.O"/>
    </sheetNames>
    <sheetDataSet>
      <sheetData sheetId="0" refreshError="1">
        <row r="5">
          <cell r="E5">
            <v>1</v>
          </cell>
        </row>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3">
          <cell r="B3">
            <v>3</v>
          </cell>
        </row>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3">
          <cell r="B3">
            <v>3</v>
          </cell>
        </row>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
          <cell r="M10">
            <v>1302940.7487084535</v>
          </cell>
        </row>
      </sheetData>
      <sheetData sheetId="18">
        <row r="10">
          <cell r="M10">
            <v>1302940.7487084535</v>
          </cell>
        </row>
      </sheetData>
      <sheetData sheetId="19">
        <row r="10">
          <cell r="M10">
            <v>1302940.7487084535</v>
          </cell>
        </row>
      </sheetData>
      <sheetData sheetId="20">
        <row r="10">
          <cell r="M10">
            <v>1302940.7487084535</v>
          </cell>
        </row>
      </sheetData>
      <sheetData sheetId="21">
        <row r="10">
          <cell r="M10">
            <v>1302940.7487084535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0">
          <cell r="M10">
            <v>1302940.7487084535</v>
          </cell>
        </row>
      </sheetData>
      <sheetData sheetId="43">
        <row r="6">
          <cell r="D6" t="str">
            <v>Base tratada con asfalto (BTA)</v>
          </cell>
        </row>
      </sheetData>
      <sheetData sheetId="44">
        <row r="3">
          <cell r="B3">
            <v>3</v>
          </cell>
        </row>
      </sheetData>
      <sheetData sheetId="45">
        <row r="6">
          <cell r="D6" t="str">
            <v>Base tratada con asfalto (BTA)</v>
          </cell>
        </row>
      </sheetData>
      <sheetData sheetId="46" refreshError="1"/>
      <sheetData sheetId="47" refreshError="1"/>
      <sheetData sheetId="48" refreshError="1"/>
      <sheetData sheetId="49">
        <row r="6">
          <cell r="D6">
            <v>0</v>
          </cell>
        </row>
      </sheetData>
      <sheetData sheetId="50">
        <row r="10">
          <cell r="M10">
            <v>1302940.7487084535</v>
          </cell>
        </row>
      </sheetData>
      <sheetData sheetId="51">
        <row r="10">
          <cell r="M10">
            <v>1302940.7487084535</v>
          </cell>
        </row>
      </sheetData>
      <sheetData sheetId="52"/>
      <sheetData sheetId="53">
        <row r="10">
          <cell r="M10">
            <v>1302940.7487084535</v>
          </cell>
        </row>
      </sheetData>
      <sheetData sheetId="54">
        <row r="6">
          <cell r="D6">
            <v>0</v>
          </cell>
        </row>
      </sheetData>
      <sheetData sheetId="55">
        <row r="10">
          <cell r="M10">
            <v>1302940.7487084535</v>
          </cell>
        </row>
      </sheetData>
      <sheetData sheetId="56">
        <row r="10">
          <cell r="M10">
            <v>1302940.7487084535</v>
          </cell>
        </row>
      </sheetData>
      <sheetData sheetId="57">
        <row r="6">
          <cell r="D6">
            <v>43666</v>
          </cell>
        </row>
      </sheetData>
      <sheetData sheetId="58">
        <row r="6">
          <cell r="D6">
            <v>43666</v>
          </cell>
        </row>
      </sheetData>
      <sheetData sheetId="59">
        <row r="6">
          <cell r="D6">
            <v>43666</v>
          </cell>
        </row>
      </sheetData>
      <sheetData sheetId="60"/>
      <sheetData sheetId="61"/>
      <sheetData sheetId="62"/>
      <sheetData sheetId="63"/>
      <sheetData sheetId="64"/>
      <sheetData sheetId="65">
        <row r="6">
          <cell r="D6">
            <v>0</v>
          </cell>
        </row>
      </sheetData>
      <sheetData sheetId="66">
        <row r="6">
          <cell r="D6">
            <v>0</v>
          </cell>
        </row>
      </sheetData>
      <sheetData sheetId="67">
        <row r="10">
          <cell r="M10">
            <v>1302940.7487084535</v>
          </cell>
        </row>
      </sheetData>
      <sheetData sheetId="68">
        <row r="10">
          <cell r="M10">
            <v>1302940.7487084535</v>
          </cell>
        </row>
      </sheetData>
      <sheetData sheetId="69"/>
      <sheetData sheetId="70"/>
      <sheetData sheetId="71">
        <row r="6">
          <cell r="D6">
            <v>43666</v>
          </cell>
        </row>
      </sheetData>
      <sheetData sheetId="72">
        <row r="6">
          <cell r="D6">
            <v>43666</v>
          </cell>
        </row>
      </sheetData>
      <sheetData sheetId="73"/>
      <sheetData sheetId="74">
        <row r="6">
          <cell r="D6">
            <v>43666</v>
          </cell>
        </row>
      </sheetData>
      <sheetData sheetId="75"/>
      <sheetData sheetId="76"/>
      <sheetData sheetId="77"/>
      <sheetData sheetId="78"/>
      <sheetData sheetId="79"/>
      <sheetData sheetId="80"/>
      <sheetData sheetId="81">
        <row r="6">
          <cell r="D6">
            <v>0</v>
          </cell>
        </row>
      </sheetData>
      <sheetData sheetId="82"/>
      <sheetData sheetId="83"/>
      <sheetData sheetId="84"/>
      <sheetData sheetId="85"/>
      <sheetData sheetId="86"/>
      <sheetData sheetId="87"/>
      <sheetData sheetId="88"/>
      <sheetData sheetId="89"/>
      <sheetData sheetId="90">
        <row r="6">
          <cell r="D6">
            <v>0</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row r="6">
          <cell r="D6">
            <v>0</v>
          </cell>
        </row>
      </sheetData>
      <sheetData sheetId="104"/>
      <sheetData sheetId="105">
        <row r="6">
          <cell r="D6">
            <v>0</v>
          </cell>
        </row>
      </sheetData>
      <sheetData sheetId="106"/>
      <sheetData sheetId="107"/>
      <sheetData sheetId="108"/>
      <sheetData sheetId="109"/>
      <sheetData sheetId="110"/>
      <sheetData sheetId="111"/>
      <sheetData sheetId="112"/>
      <sheetData sheetId="113"/>
      <sheetData sheetId="114"/>
      <sheetData sheetId="115"/>
      <sheetData sheetId="116"/>
      <sheetData sheetId="117">
        <row r="6">
          <cell r="D6">
            <v>0</v>
          </cell>
        </row>
      </sheetData>
      <sheetData sheetId="118">
        <row r="6">
          <cell r="D6">
            <v>0</v>
          </cell>
        </row>
      </sheetData>
      <sheetData sheetId="119">
        <row r="6">
          <cell r="D6">
            <v>0</v>
          </cell>
        </row>
      </sheetData>
      <sheetData sheetId="120">
        <row r="6">
          <cell r="D6">
            <v>0</v>
          </cell>
        </row>
      </sheetData>
      <sheetData sheetId="121"/>
      <sheetData sheetId="122"/>
      <sheetData sheetId="123">
        <row r="6">
          <cell r="D6">
            <v>0</v>
          </cell>
        </row>
      </sheetData>
      <sheetData sheetId="124"/>
      <sheetData sheetId="125">
        <row r="6">
          <cell r="D6">
            <v>43666</v>
          </cell>
        </row>
      </sheetData>
      <sheetData sheetId="126">
        <row r="6">
          <cell r="D6">
            <v>0</v>
          </cell>
        </row>
      </sheetData>
      <sheetData sheetId="127"/>
      <sheetData sheetId="128"/>
      <sheetData sheetId="129"/>
      <sheetData sheetId="130"/>
      <sheetData sheetId="131">
        <row r="6">
          <cell r="D6">
            <v>43666</v>
          </cell>
        </row>
      </sheetData>
      <sheetData sheetId="132">
        <row r="10">
          <cell r="M10">
            <v>1302940.7487084535</v>
          </cell>
        </row>
      </sheetData>
      <sheetData sheetId="133">
        <row r="6">
          <cell r="D6">
            <v>0</v>
          </cell>
        </row>
      </sheetData>
      <sheetData sheetId="134"/>
      <sheetData sheetId="135">
        <row r="6">
          <cell r="D6">
            <v>0</v>
          </cell>
        </row>
      </sheetData>
      <sheetData sheetId="136"/>
      <sheetData sheetId="137"/>
      <sheetData sheetId="138"/>
      <sheetData sheetId="139"/>
      <sheetData sheetId="140"/>
      <sheetData sheetId="141"/>
      <sheetData sheetId="142">
        <row r="6">
          <cell r="D6" t="str">
            <v>Base tratada con asfalto (BTA)</v>
          </cell>
        </row>
      </sheetData>
      <sheetData sheetId="143">
        <row r="6">
          <cell r="D6" t="str">
            <v>Base tratada con asfalto (BTA)</v>
          </cell>
        </row>
      </sheetData>
      <sheetData sheetId="144"/>
      <sheetData sheetId="145"/>
      <sheetData sheetId="146">
        <row r="10">
          <cell r="M10">
            <v>1302940.7487084535</v>
          </cell>
        </row>
      </sheetData>
      <sheetData sheetId="147">
        <row r="6">
          <cell r="D6">
            <v>0</v>
          </cell>
        </row>
      </sheetData>
      <sheetData sheetId="148">
        <row r="10">
          <cell r="M10">
            <v>1302940.7487084535</v>
          </cell>
        </row>
      </sheetData>
      <sheetData sheetId="149">
        <row r="6">
          <cell r="D6">
            <v>43666</v>
          </cell>
        </row>
      </sheetData>
      <sheetData sheetId="150" refreshError="1"/>
      <sheetData sheetId="151" refreshError="1"/>
      <sheetData sheetId="152" refreshError="1"/>
      <sheetData sheetId="153">
        <row r="6">
          <cell r="D6">
            <v>5433063.0008333344</v>
          </cell>
        </row>
      </sheetData>
      <sheetData sheetId="154">
        <row r="6">
          <cell r="D6">
            <v>5433063.0008333344</v>
          </cell>
        </row>
      </sheetData>
      <sheetData sheetId="155"/>
      <sheetData sheetId="156"/>
      <sheetData sheetId="157">
        <row r="6">
          <cell r="D6">
            <v>5433063.0008333344</v>
          </cell>
        </row>
      </sheetData>
      <sheetData sheetId="158"/>
      <sheetData sheetId="159">
        <row r="6">
          <cell r="D6">
            <v>5433063.0008333344</v>
          </cell>
        </row>
      </sheetData>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ow r="6">
          <cell r="D6" t="str">
            <v>CONSORCIO CONSTRUCTOR PACIFICO 3</v>
          </cell>
        </row>
      </sheetData>
      <sheetData sheetId="178"/>
      <sheetData sheetId="179"/>
      <sheetData sheetId="180" refreshError="1"/>
      <sheetData sheetId="181" refreshError="1"/>
      <sheetData sheetId="182" refreshError="1"/>
      <sheetData sheetId="183" refreshError="1"/>
      <sheetData sheetId="184">
        <row r="10">
          <cell r="M10">
            <v>1302940.7487084535</v>
          </cell>
        </row>
      </sheetData>
      <sheetData sheetId="185">
        <row r="10">
          <cell r="M10">
            <v>1302940.7487084535</v>
          </cell>
        </row>
      </sheetData>
      <sheetData sheetId="186">
        <row r="10">
          <cell r="M10">
            <v>1302940.7487084535</v>
          </cell>
        </row>
      </sheetData>
      <sheetData sheetId="187">
        <row r="10">
          <cell r="M10">
            <v>1302940.7487084535</v>
          </cell>
        </row>
      </sheetData>
      <sheetData sheetId="188">
        <row r="10">
          <cell r="M10">
            <v>1302940.7487084535</v>
          </cell>
        </row>
      </sheetData>
      <sheetData sheetId="189">
        <row r="6">
          <cell r="D6">
            <v>0</v>
          </cell>
        </row>
      </sheetData>
      <sheetData sheetId="190">
        <row r="10">
          <cell r="M10">
            <v>1302940.7487084535</v>
          </cell>
        </row>
      </sheetData>
      <sheetData sheetId="191">
        <row r="10">
          <cell r="M10">
            <v>1302940.7487084535</v>
          </cell>
        </row>
      </sheetData>
      <sheetData sheetId="192">
        <row r="10">
          <cell r="M10">
            <v>1302940.7487084535</v>
          </cell>
        </row>
      </sheetData>
      <sheetData sheetId="193">
        <row r="10">
          <cell r="M10">
            <v>1302940.7487084535</v>
          </cell>
        </row>
      </sheetData>
      <sheetData sheetId="194">
        <row r="6">
          <cell r="D6">
            <v>0</v>
          </cell>
        </row>
      </sheetData>
      <sheetData sheetId="195">
        <row r="10">
          <cell r="M10">
            <v>1302940.7487084535</v>
          </cell>
        </row>
      </sheetData>
      <sheetData sheetId="196">
        <row r="10">
          <cell r="M10">
            <v>1302940.7487084535</v>
          </cell>
        </row>
      </sheetData>
      <sheetData sheetId="197"/>
      <sheetData sheetId="198">
        <row r="6">
          <cell r="D6">
            <v>0</v>
          </cell>
        </row>
      </sheetData>
      <sheetData sheetId="199">
        <row r="10">
          <cell r="M10">
            <v>1302940.7487084535</v>
          </cell>
        </row>
      </sheetData>
      <sheetData sheetId="200">
        <row r="10">
          <cell r="M10">
            <v>1302940.7487084535</v>
          </cell>
        </row>
      </sheetData>
      <sheetData sheetId="201">
        <row r="10">
          <cell r="M10">
            <v>1302940.7487084535</v>
          </cell>
        </row>
      </sheetData>
      <sheetData sheetId="202">
        <row r="6">
          <cell r="D6">
            <v>0</v>
          </cell>
        </row>
      </sheetData>
      <sheetData sheetId="203">
        <row r="10">
          <cell r="M10">
            <v>1302940.7487084535</v>
          </cell>
        </row>
      </sheetData>
      <sheetData sheetId="204">
        <row r="6">
          <cell r="D6">
            <v>0</v>
          </cell>
        </row>
      </sheetData>
      <sheetData sheetId="205">
        <row r="10">
          <cell r="M10">
            <v>1302940.7487084535</v>
          </cell>
        </row>
      </sheetData>
      <sheetData sheetId="206">
        <row r="6">
          <cell r="D6">
            <v>0</v>
          </cell>
        </row>
      </sheetData>
      <sheetData sheetId="207"/>
      <sheetData sheetId="208">
        <row r="6">
          <cell r="D6">
            <v>0</v>
          </cell>
        </row>
      </sheetData>
      <sheetData sheetId="209">
        <row r="10">
          <cell r="M10">
            <v>1302940.7487084535</v>
          </cell>
        </row>
      </sheetData>
      <sheetData sheetId="210">
        <row r="10">
          <cell r="M10">
            <v>1302940.7487084535</v>
          </cell>
        </row>
      </sheetData>
      <sheetData sheetId="211">
        <row r="10">
          <cell r="M10">
            <v>1302940.7487084535</v>
          </cell>
        </row>
      </sheetData>
      <sheetData sheetId="212">
        <row r="6">
          <cell r="D6">
            <v>0</v>
          </cell>
        </row>
      </sheetData>
      <sheetData sheetId="213">
        <row r="6">
          <cell r="D6">
            <v>0</v>
          </cell>
        </row>
      </sheetData>
      <sheetData sheetId="214">
        <row r="10">
          <cell r="M10">
            <v>1302940.7487084535</v>
          </cell>
        </row>
      </sheetData>
      <sheetData sheetId="215">
        <row r="10">
          <cell r="M10">
            <v>1302940.7487084535</v>
          </cell>
        </row>
      </sheetData>
      <sheetData sheetId="216"/>
      <sheetData sheetId="217">
        <row r="6">
          <cell r="D6">
            <v>0</v>
          </cell>
        </row>
      </sheetData>
      <sheetData sheetId="218"/>
      <sheetData sheetId="219"/>
      <sheetData sheetId="220"/>
      <sheetData sheetId="221">
        <row r="6">
          <cell r="D6">
            <v>0</v>
          </cell>
        </row>
      </sheetData>
      <sheetData sheetId="222">
        <row r="10">
          <cell r="M10">
            <v>1302940.7487084535</v>
          </cell>
        </row>
      </sheetData>
      <sheetData sheetId="223"/>
      <sheetData sheetId="224"/>
      <sheetData sheetId="225">
        <row r="6">
          <cell r="D6">
            <v>0</v>
          </cell>
        </row>
      </sheetData>
      <sheetData sheetId="226"/>
      <sheetData sheetId="227"/>
      <sheetData sheetId="228"/>
      <sheetData sheetId="229">
        <row r="6">
          <cell r="D6">
            <v>0</v>
          </cell>
        </row>
      </sheetData>
      <sheetData sheetId="230"/>
      <sheetData sheetId="231"/>
      <sheetData sheetId="232">
        <row r="6">
          <cell r="D6">
            <v>0</v>
          </cell>
        </row>
      </sheetData>
      <sheetData sheetId="233">
        <row r="6">
          <cell r="D6">
            <v>0</v>
          </cell>
        </row>
      </sheetData>
      <sheetData sheetId="234">
        <row r="10">
          <cell r="M10">
            <v>1302940.7487084535</v>
          </cell>
        </row>
      </sheetData>
      <sheetData sheetId="235"/>
      <sheetData sheetId="236">
        <row r="6">
          <cell r="D6">
            <v>0</v>
          </cell>
        </row>
      </sheetData>
      <sheetData sheetId="237"/>
      <sheetData sheetId="238"/>
      <sheetData sheetId="239"/>
      <sheetData sheetId="240">
        <row r="6">
          <cell r="D6">
            <v>0</v>
          </cell>
        </row>
      </sheetData>
      <sheetData sheetId="241"/>
      <sheetData sheetId="242"/>
      <sheetData sheetId="243"/>
      <sheetData sheetId="244">
        <row r="6">
          <cell r="D6">
            <v>0</v>
          </cell>
        </row>
      </sheetData>
      <sheetData sheetId="245"/>
      <sheetData sheetId="246">
        <row r="10">
          <cell r="M10">
            <v>1302940.7487084535</v>
          </cell>
        </row>
      </sheetData>
      <sheetData sheetId="247">
        <row r="6">
          <cell r="D6">
            <v>0</v>
          </cell>
        </row>
      </sheetData>
      <sheetData sheetId="248"/>
      <sheetData sheetId="249"/>
      <sheetData sheetId="250"/>
      <sheetData sheetId="251">
        <row r="6">
          <cell r="D6">
            <v>0</v>
          </cell>
        </row>
      </sheetData>
      <sheetData sheetId="252"/>
      <sheetData sheetId="253">
        <row r="6">
          <cell r="D6">
            <v>0</v>
          </cell>
        </row>
      </sheetData>
      <sheetData sheetId="254"/>
      <sheetData sheetId="255">
        <row r="6">
          <cell r="D6">
            <v>0</v>
          </cell>
        </row>
      </sheetData>
      <sheetData sheetId="256">
        <row r="10">
          <cell r="M10">
            <v>1302940.7487084535</v>
          </cell>
        </row>
      </sheetData>
      <sheetData sheetId="257">
        <row r="6">
          <cell r="D6">
            <v>0</v>
          </cell>
        </row>
      </sheetData>
      <sheetData sheetId="258"/>
      <sheetData sheetId="259">
        <row r="10">
          <cell r="M10">
            <v>1302940.7487084535</v>
          </cell>
        </row>
      </sheetData>
      <sheetData sheetId="260">
        <row r="6">
          <cell r="D6">
            <v>43666</v>
          </cell>
        </row>
      </sheetData>
      <sheetData sheetId="261">
        <row r="6">
          <cell r="D6">
            <v>0</v>
          </cell>
        </row>
      </sheetData>
      <sheetData sheetId="262">
        <row r="6">
          <cell r="D6">
            <v>0</v>
          </cell>
        </row>
      </sheetData>
      <sheetData sheetId="263">
        <row r="10">
          <cell r="M10">
            <v>1302940.7487084535</v>
          </cell>
        </row>
      </sheetData>
      <sheetData sheetId="264">
        <row r="6">
          <cell r="D6">
            <v>43666</v>
          </cell>
        </row>
      </sheetData>
      <sheetData sheetId="265"/>
      <sheetData sheetId="266">
        <row r="6">
          <cell r="D6">
            <v>43666</v>
          </cell>
        </row>
      </sheetData>
      <sheetData sheetId="267">
        <row r="10">
          <cell r="M10">
            <v>1302940.7487084535</v>
          </cell>
        </row>
      </sheetData>
      <sheetData sheetId="268"/>
      <sheetData sheetId="269"/>
      <sheetData sheetId="270"/>
      <sheetData sheetId="271"/>
      <sheetData sheetId="272">
        <row r="6">
          <cell r="D6">
            <v>0</v>
          </cell>
        </row>
      </sheetData>
      <sheetData sheetId="273">
        <row r="10">
          <cell r="M10">
            <v>1302940.7487084535</v>
          </cell>
        </row>
      </sheetData>
      <sheetData sheetId="274">
        <row r="10">
          <cell r="M10">
            <v>1302940.7487084535</v>
          </cell>
        </row>
      </sheetData>
      <sheetData sheetId="275"/>
      <sheetData sheetId="276"/>
      <sheetData sheetId="277">
        <row r="6">
          <cell r="D6" t="str">
            <v>UND</v>
          </cell>
        </row>
      </sheetData>
      <sheetData sheetId="278"/>
      <sheetData sheetId="279"/>
      <sheetData sheetId="280">
        <row r="6">
          <cell r="D6" t="str">
            <v>Base tratada con asfalto (BTA)</v>
          </cell>
        </row>
      </sheetData>
      <sheetData sheetId="281">
        <row r="6">
          <cell r="D6" t="str">
            <v>Base tratada con asfalto (BTA)</v>
          </cell>
        </row>
      </sheetData>
      <sheetData sheetId="282">
        <row r="6">
          <cell r="D6" t="str">
            <v>Base tratada con asfalto (BTA)</v>
          </cell>
        </row>
      </sheetData>
      <sheetData sheetId="283"/>
      <sheetData sheetId="284"/>
      <sheetData sheetId="285"/>
      <sheetData sheetId="286"/>
      <sheetData sheetId="287"/>
      <sheetData sheetId="288"/>
      <sheetData sheetId="289">
        <row r="6">
          <cell r="D6">
            <v>0</v>
          </cell>
        </row>
      </sheetData>
      <sheetData sheetId="290">
        <row r="10">
          <cell r="M10">
            <v>1302940.7487084535</v>
          </cell>
        </row>
      </sheetData>
      <sheetData sheetId="291"/>
      <sheetData sheetId="292">
        <row r="6">
          <cell r="D6">
            <v>43666</v>
          </cell>
        </row>
      </sheetData>
      <sheetData sheetId="293">
        <row r="6">
          <cell r="D6">
            <v>43666</v>
          </cell>
        </row>
      </sheetData>
      <sheetData sheetId="294">
        <row r="10">
          <cell r="M10">
            <v>1302940.7487084535</v>
          </cell>
        </row>
      </sheetData>
      <sheetData sheetId="295">
        <row r="10">
          <cell r="M10">
            <v>1302940.7487084535</v>
          </cell>
        </row>
      </sheetData>
      <sheetData sheetId="296">
        <row r="10">
          <cell r="M10">
            <v>1302940.7487084535</v>
          </cell>
        </row>
      </sheetData>
      <sheetData sheetId="297">
        <row r="10">
          <cell r="M10">
            <v>1302940.7487084535</v>
          </cell>
        </row>
      </sheetData>
      <sheetData sheetId="298">
        <row r="10">
          <cell r="M10">
            <v>1302940.7487084535</v>
          </cell>
        </row>
      </sheetData>
      <sheetData sheetId="299">
        <row r="10">
          <cell r="M10">
            <v>1302940.7487084535</v>
          </cell>
        </row>
      </sheetData>
      <sheetData sheetId="300">
        <row r="10">
          <cell r="M10">
            <v>1302940.7487084535</v>
          </cell>
        </row>
      </sheetData>
      <sheetData sheetId="301">
        <row r="10">
          <cell r="M10">
            <v>1302940.7487084535</v>
          </cell>
        </row>
      </sheetData>
      <sheetData sheetId="302">
        <row r="6">
          <cell r="D6">
            <v>0</v>
          </cell>
        </row>
      </sheetData>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ow r="6">
          <cell r="D6">
            <v>0</v>
          </cell>
        </row>
      </sheetData>
      <sheetData sheetId="321">
        <row r="6">
          <cell r="D6">
            <v>0</v>
          </cell>
        </row>
      </sheetData>
      <sheetData sheetId="322">
        <row r="6">
          <cell r="D6">
            <v>0</v>
          </cell>
        </row>
      </sheetData>
      <sheetData sheetId="323">
        <row r="6">
          <cell r="D6">
            <v>0</v>
          </cell>
        </row>
      </sheetData>
      <sheetData sheetId="324">
        <row r="6">
          <cell r="D6">
            <v>0</v>
          </cell>
        </row>
      </sheetData>
      <sheetData sheetId="325"/>
      <sheetData sheetId="326"/>
      <sheetData sheetId="327">
        <row r="6">
          <cell r="D6">
            <v>43666</v>
          </cell>
        </row>
      </sheetData>
      <sheetData sheetId="328">
        <row r="6">
          <cell r="D6">
            <v>43666</v>
          </cell>
        </row>
      </sheetData>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ow r="6">
          <cell r="D6">
            <v>0</v>
          </cell>
        </row>
      </sheetData>
      <sheetData sheetId="343"/>
      <sheetData sheetId="344"/>
      <sheetData sheetId="345"/>
      <sheetData sheetId="346"/>
      <sheetData sheetId="347"/>
      <sheetData sheetId="348">
        <row r="6">
          <cell r="D6">
            <v>0</v>
          </cell>
        </row>
      </sheetData>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row r="10">
          <cell r="M10">
            <v>1302940.7487084535</v>
          </cell>
        </row>
      </sheetData>
      <sheetData sheetId="365">
        <row r="10">
          <cell r="M10">
            <v>1302940.7487084535</v>
          </cell>
        </row>
      </sheetData>
      <sheetData sheetId="366"/>
      <sheetData sheetId="367"/>
      <sheetData sheetId="368">
        <row r="6">
          <cell r="D6" t="str">
            <v>UND</v>
          </cell>
        </row>
      </sheetData>
      <sheetData sheetId="369"/>
      <sheetData sheetId="370">
        <row r="10">
          <cell r="M10">
            <v>1302940.7487084535</v>
          </cell>
        </row>
      </sheetData>
      <sheetData sheetId="371">
        <row r="10">
          <cell r="M10">
            <v>1302940.7487084535</v>
          </cell>
        </row>
      </sheetData>
      <sheetData sheetId="372">
        <row r="6">
          <cell r="D6" t="str">
            <v>Base tratada con asfalto (BTA)</v>
          </cell>
        </row>
      </sheetData>
      <sheetData sheetId="373">
        <row r="6">
          <cell r="D6" t="str">
            <v>Base tratada con asfalto (BTA)</v>
          </cell>
        </row>
      </sheetData>
      <sheetData sheetId="374"/>
      <sheetData sheetId="375"/>
      <sheetData sheetId="376"/>
      <sheetData sheetId="377"/>
      <sheetData sheetId="378">
        <row r="10">
          <cell r="M10">
            <v>1302940.7487084535</v>
          </cell>
        </row>
      </sheetData>
      <sheetData sheetId="379">
        <row r="10">
          <cell r="M10">
            <v>1302940.7487084535</v>
          </cell>
        </row>
      </sheetData>
      <sheetData sheetId="380"/>
      <sheetData sheetId="381"/>
      <sheetData sheetId="382"/>
      <sheetData sheetId="383"/>
      <sheetData sheetId="384"/>
      <sheetData sheetId="385"/>
      <sheetData sheetId="386">
        <row r="10">
          <cell r="M10">
            <v>1302940.7487084535</v>
          </cell>
        </row>
      </sheetData>
      <sheetData sheetId="387">
        <row r="10">
          <cell r="M10">
            <v>1302940.7487084535</v>
          </cell>
        </row>
      </sheetData>
      <sheetData sheetId="388">
        <row r="10">
          <cell r="M10">
            <v>1302940.7487084535</v>
          </cell>
        </row>
      </sheetData>
      <sheetData sheetId="389">
        <row r="10">
          <cell r="M10">
            <v>1302940.7487084535</v>
          </cell>
        </row>
      </sheetData>
      <sheetData sheetId="390">
        <row r="10">
          <cell r="M10">
            <v>1302940.7487084535</v>
          </cell>
        </row>
      </sheetData>
      <sheetData sheetId="391">
        <row r="10">
          <cell r="M10">
            <v>1302940.7487084535</v>
          </cell>
        </row>
      </sheetData>
      <sheetData sheetId="392"/>
      <sheetData sheetId="393"/>
      <sheetData sheetId="394"/>
      <sheetData sheetId="395"/>
      <sheetData sheetId="396"/>
      <sheetData sheetId="397"/>
      <sheetData sheetId="398"/>
      <sheetData sheetId="399"/>
      <sheetData sheetId="400"/>
      <sheetData sheetId="401"/>
      <sheetData sheetId="402"/>
      <sheetData sheetId="403">
        <row r="10">
          <cell r="M10">
            <v>1302940.7487084535</v>
          </cell>
        </row>
      </sheetData>
      <sheetData sheetId="404">
        <row r="10">
          <cell r="M10">
            <v>1302940.7487084535</v>
          </cell>
        </row>
      </sheetData>
      <sheetData sheetId="405"/>
      <sheetData sheetId="406"/>
      <sheetData sheetId="407"/>
      <sheetData sheetId="408"/>
      <sheetData sheetId="409"/>
      <sheetData sheetId="410">
        <row r="6">
          <cell r="D6">
            <v>0</v>
          </cell>
        </row>
      </sheetData>
      <sheetData sheetId="411"/>
      <sheetData sheetId="412"/>
      <sheetData sheetId="413"/>
      <sheetData sheetId="414"/>
      <sheetData sheetId="415"/>
      <sheetData sheetId="416">
        <row r="10">
          <cell r="M10">
            <v>1302940.7487084535</v>
          </cell>
        </row>
      </sheetData>
      <sheetData sheetId="417">
        <row r="10">
          <cell r="M10">
            <v>1302940.7487084535</v>
          </cell>
        </row>
      </sheetData>
      <sheetData sheetId="418"/>
      <sheetData sheetId="419"/>
      <sheetData sheetId="420"/>
      <sheetData sheetId="421"/>
      <sheetData sheetId="422"/>
      <sheetData sheetId="423"/>
      <sheetData sheetId="424" refreshError="1"/>
      <sheetData sheetId="425">
        <row r="6">
          <cell r="D6">
            <v>5433063.0008333344</v>
          </cell>
        </row>
      </sheetData>
      <sheetData sheetId="426"/>
      <sheetData sheetId="427"/>
      <sheetData sheetId="428"/>
      <sheetData sheetId="429">
        <row r="6">
          <cell r="D6">
            <v>5433063.0008333344</v>
          </cell>
        </row>
      </sheetData>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ow r="6">
          <cell r="D6" t="str">
            <v>CONSORCIO CONSTRUCTOR PACIFICO 3</v>
          </cell>
        </row>
      </sheetData>
      <sheetData sheetId="467"/>
      <sheetData sheetId="468"/>
      <sheetData sheetId="469"/>
      <sheetData sheetId="470">
        <row r="6">
          <cell r="D6" t="str">
            <v>CONSORCIO CONSTRUCTOR PACIFICO 3</v>
          </cell>
        </row>
      </sheetData>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row r="6">
          <cell r="D6">
            <v>0</v>
          </cell>
        </row>
      </sheetData>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BASE CTOS"/>
      <sheetName val="Resumen El Paraiso"/>
      <sheetName val="Red El Paraiso"/>
      <sheetName val="APU RED EL PARAISO"/>
      <sheetName val="Sol. Ind."/>
      <sheetName val="APU"/>
    </sheetNames>
    <sheetDataSet>
      <sheetData sheetId="0">
        <row r="280">
          <cell r="D280">
            <v>240000</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s_entidad"/>
    </sheetNames>
    <sheetDataSet>
      <sheetData sheetId="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 val="OBRAS SES"/>
      <sheetName val="REC-COD,"/>
      <sheetName val="BASE"/>
      <sheetName val="cuad2_1"/>
      <sheetName val="cuad2_2"/>
      <sheetName val="cuad2_3"/>
      <sheetName val="cuad2_4"/>
      <sheetName val="c2_5y2_61"/>
      <sheetName val="Cambio_redes"/>
      <sheetName val="Cambio_A_P"/>
      <sheetName val="Cambio_por_ajustes"/>
      <sheetName val="Instalación_redes"/>
      <sheetName val="Instalación_A_P"/>
      <sheetName val="Instalación_por_ajustes"/>
      <sheetName val="LUMINARIAS_CAMBIO1999"/>
      <sheetName val="LUMINARIAS_CAMBIO2000"/>
      <sheetName val="LUMINARIAS_CAMBIO2001"/>
      <sheetName val="LUMINARIAS_CAMBIO2002"/>
      <sheetName val="LUMINARIAS_INST1999"/>
      <sheetName val="LUMINARIAS_INST2000"/>
      <sheetName val="LUMINARIAS_INST2001"/>
      <sheetName val="LUMINARIAS_INST2002"/>
      <sheetName val="LUMINARIAS_RETIRO_1999-2002"/>
      <sheetName val="RESUMEN_LUMINARIAS"/>
      <sheetName val="REMUNERACIÓN_LUMINARIAS"/>
      <sheetName val="REMUNERACIÓN_POSTERÍA_Y_REDES"/>
      <sheetName val="REMUNERACIÓN_TRAFOS"/>
      <sheetName val="RESUMEN_REMUNERACIÓN"/>
      <sheetName val="TARIFAS"/>
      <sheetName val="Cuadrillas"/>
      <sheetName val="Equ"/>
      <sheetName val="Trans"/>
      <sheetName val="Mat"/>
      <sheetName val="Salarios"/>
      <sheetName val="PRESUPUESTO"/>
      <sheetName val="2,2,6,1 Pilotes 0,30"/>
      <sheetName val="cuad2_11"/>
      <sheetName val="cuad2_21"/>
      <sheetName val="cuad2_31"/>
      <sheetName val="cuad2_41"/>
      <sheetName val="c2_5y2_62"/>
      <sheetName val="Cambio_redes1"/>
      <sheetName val="Cambio_A_P1"/>
      <sheetName val="Cambio_por_ajustes1"/>
      <sheetName val="Instalación_redes1"/>
      <sheetName val="Instalación_A_P1"/>
      <sheetName val="Instalación_por_ajustes1"/>
      <sheetName val="LUMINARIAS_CAMBIO19991"/>
      <sheetName val="LUMINARIAS_CAMBIO20001"/>
      <sheetName val="LUMINARIAS_CAMBIO20011"/>
      <sheetName val="LUMINARIAS_CAMBIO20021"/>
      <sheetName val="LUMINARIAS_INST19991"/>
      <sheetName val="LUMINARIAS_INST20001"/>
      <sheetName val="LUMINARIAS_INST20011"/>
      <sheetName val="LUMINARIAS_INST20021"/>
      <sheetName val="LUMINARIAS_RETIRO_1999-20021"/>
      <sheetName val="RESUMEN_LUMINARIAS1"/>
      <sheetName val="REMUNERACIÓN_LUMINARIAS1"/>
      <sheetName val="REMUNERACIÓN_POSTERÍA_Y_REDES1"/>
      <sheetName val="REMUNERACIÓN_TRAFOS1"/>
      <sheetName val="RESUMEN_REMUNERACIÓN1"/>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s>
    <sheetDataSet>
      <sheetData sheetId="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Liquidacion de Obra por Tramos"/>
    </sheetNames>
    <sheetDataSet>
      <sheetData sheetId="0"/>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onte"/>
      <sheetName val="ESCARIFICACION"/>
      <sheetName val="PUNITARIOS PARA 241201 2S"/>
      <sheetName val="PR 1"/>
      <sheetName val="ESTADO RED TEC"/>
      <sheetName val="items"/>
      <sheetName val="Hoja1"/>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 val="Equipo"/>
      <sheetName val="Listas"/>
      <sheetName val="Excavación Mat. Común Estacione"/>
      <sheetName val="Demolición Pavimento"/>
      <sheetName val="Insum"/>
      <sheetName val="SUB APU"/>
      <sheetName val="TRANSPORTE"/>
      <sheetName val="A. P. U."/>
      <sheetName val="PUNITARIOS%20PARA%20241201%202S"/>
      <sheetName val="RELACION MES"/>
      <sheetName val="PRESUPUESTO"/>
      <sheetName val="ESTADO VÍA-CRIT.TECNICO"/>
      <sheetName val="GCB2000"/>
      <sheetName val="FORMULA"/>
      <sheetName val="A.P.U"/>
      <sheetName val="REC-COD,"/>
      <sheetName val="5. ELECTRICO"/>
      <sheetName val="CLASIFICACION"/>
      <sheetName val="LISTA DE PRECIOS"/>
      <sheetName val=" Liquidacion de Obra por Tramos"/>
      <sheetName val="062"/>
      <sheetName val="PERSONAL"/>
      <sheetName val="Tarifa MT"/>
      <sheetName val="Presup_Cancha"/>
      <sheetName val="CRA.MODI"/>
      <sheetName val="K16+000 AL K18+500"/>
      <sheetName val="K23+200 AL K24+700"/>
      <sheetName val="k18+500 AL K23+050"/>
      <sheetName val="Presupuesto PUENTE"/>
      <sheetName val="VOLUMENES (4)"/>
      <sheetName val="VOLUMENES (4SA)"/>
      <sheetName val="c2.5y2.6"/>
      <sheetName val="ESTADO_RED_TEC"/>
      <sheetName val="PR_1"/>
      <sheetName val="PUNITARIOS_PARA_241201_2S"/>
      <sheetName val="PREACTA_10"/>
      <sheetName val="PREACTA_9"/>
      <sheetName val="ESTADO_RED_TEC1"/>
      <sheetName val="PR_11"/>
      <sheetName val="PUNITARIOS_PARA_241201_2S1"/>
      <sheetName val="PREACTA_101"/>
      <sheetName val="PREACTA_91"/>
      <sheetName val="ESTADO_RED_TEC2"/>
      <sheetName val="PR_12"/>
      <sheetName val="PUNITARIOS_PARA_241201_2S2"/>
      <sheetName val="PREACTA_102"/>
      <sheetName val="PREACTA_92"/>
      <sheetName val="ESTADO_RED_TEC3"/>
      <sheetName val="PR_13"/>
      <sheetName val="PUNITARIOS_PARA_241201_2S3"/>
      <sheetName val="PREACTA_103"/>
      <sheetName val="PREACTA_93"/>
      <sheetName val="ESTADO_RED_TEC4"/>
      <sheetName val="PR_14"/>
      <sheetName val="PUNITARIOS_PARA_241201_2S4"/>
      <sheetName val="PREACTA_104"/>
      <sheetName val="PREACTA_94"/>
      <sheetName val="ESTADO_RED_TEC5"/>
      <sheetName val="PR_15"/>
      <sheetName val="PUNITARIOS_PARA_241201_2S5"/>
      <sheetName val="PREACTA_105"/>
      <sheetName val="PREACTA_95"/>
      <sheetName val="ESTADO_RED_TEC8"/>
      <sheetName val="PR_18"/>
      <sheetName val="PUNITARIOS_PARA_241201_2S8"/>
      <sheetName val="PREACTA_108"/>
      <sheetName val="PREACTA_98"/>
      <sheetName val="ESTADO_RED_TEC6"/>
      <sheetName val="PR_16"/>
      <sheetName val="PUNITARIOS_PARA_241201_2S6"/>
      <sheetName val="PREACTA_106"/>
      <sheetName val="PREACTA_96"/>
      <sheetName val="ESTADO_RED_TEC7"/>
      <sheetName val="PR_17"/>
      <sheetName val="PUNITARIOS_PARA_241201_2S7"/>
      <sheetName val="PREACTA_107"/>
      <sheetName val="PREACTA_97"/>
      <sheetName val="PUNITARIOS_PARA_241201_2S9"/>
      <sheetName val="PR_19"/>
      <sheetName val="ESTADO_RED_TEC9"/>
      <sheetName val="PREACTA_109"/>
      <sheetName val="PREACTA_99"/>
      <sheetName val="Requisición1"/>
      <sheetName val="2,2,6,1 Pilotes 0,30"/>
      <sheetName val="Listado"/>
      <sheetName val="Cuadr."/>
      <sheetName val="Hoja2"/>
      <sheetName val="Bajadas"/>
      <sheetName val="NARIÑO"/>
      <sheetName val="BALANCE"/>
      <sheetName val="ITEMS NO REVISTOS"/>
      <sheetName val="APU ELECTRICOS"/>
      <sheetName val="OCTUBRE"/>
      <sheetName val="Lp"/>
      <sheetName val="PUNITARIOS_PARA_241201_2S10"/>
      <sheetName val="PR_110"/>
      <sheetName val="ESTADO_RED_TEC10"/>
      <sheetName val="PREACTA_1010"/>
      <sheetName val="PREACTA_910"/>
      <sheetName val="TRAPMO"/>
      <sheetName val="c2_5y2_6"/>
      <sheetName val="c2_5y2_62"/>
      <sheetName val="c2_5y2_61"/>
      <sheetName val="c2_5y2_63"/>
      <sheetName val="c2_5y2_65"/>
      <sheetName val="c2_5y2_64"/>
      <sheetName val="c2_5y2_66"/>
      <sheetName val="c2_5y2_67"/>
      <sheetName val="c2_5y2_68"/>
      <sheetName val="c2_5y2_69"/>
      <sheetName val="c2_5y2_610"/>
      <sheetName val="FINANC"/>
      <sheetName val="TODAS"/>
      <sheetName val="Summary"/>
      <sheetName val="CODCONST"/>
      <sheetName val="Proveedores y acreedores"/>
      <sheetName val="PR_113"/>
      <sheetName val="PUNITARIOS_PARA_241201_2S13"/>
      <sheetName val="ESTADO_RED_TEC13"/>
      <sheetName val="PREACTA_1013"/>
      <sheetName val="PREACTA_913"/>
      <sheetName val="c2_5y2_613"/>
      <sheetName val="PREACTA_62"/>
      <sheetName val="TABLA_20082"/>
      <sheetName val="PR_112"/>
      <sheetName val="PUNITARIOS_PARA_241201_2S12"/>
      <sheetName val="ESTADO_RED_TEC12"/>
      <sheetName val="PREACTA_1012"/>
      <sheetName val="PREACTA_912"/>
      <sheetName val="c2_5y2_612"/>
      <sheetName val="PREACTA_61"/>
      <sheetName val="TABLA_20081"/>
      <sheetName val="PR_111"/>
      <sheetName val="PUNITARIOS_PARA_241201_2S11"/>
      <sheetName val="ESTADO_RED_TEC11"/>
      <sheetName val="PREACTA_1011"/>
      <sheetName val="PREACTA_911"/>
      <sheetName val="c2_5y2_611"/>
      <sheetName val="PREACTA_6"/>
      <sheetName val="TABLA_2008"/>
      <sheetName val="THE"/>
      <sheetName val="ATHE"/>
      <sheetName val="UNITARIOS"/>
      <sheetName val="PLAN DE INVERSION ANTICIPO"/>
      <sheetName val="inv mensual"/>
      <sheetName val="borrador flujo inv"/>
      <sheetName val="social-ambiental"/>
      <sheetName val="AU"/>
      <sheetName val="7422cw00"/>
      <sheetName val="SALARIOS"/>
      <sheetName val="APU NO PREVISTO"/>
      <sheetName val="PPTA (3)"/>
      <sheetName val="PPTA (2)"/>
      <sheetName val="PPTA"/>
      <sheetName val="PUNITARIOS PARA 241201 2S.xls"/>
      <sheetName val="OBRAS SES"/>
      <sheetName val="skj452"/>
      <sheetName val="ita878"/>
      <sheetName val="aea-944"/>
      <sheetName val="dub-823"/>
      <sheetName val="gpi 526"/>
      <sheetName val="xxj617"/>
      <sheetName val="sng_855"/>
      <sheetName val="vea 374"/>
      <sheetName val="hfb024"/>
      <sheetName val="paj825"/>
      <sheetName val="PREACTA Y CONTRATISTAS"/>
      <sheetName val="Excavación_Mat__Común_Estacione"/>
      <sheetName val="Demolición_Pavimento"/>
      <sheetName val="SUB_APU"/>
      <sheetName val="ESTADO_VÍA-CRIT_TECNICO"/>
      <sheetName val="RELACION_MES"/>
      <sheetName val="A__P__U_"/>
      <sheetName val="CRA_MODI"/>
      <sheetName val="K16+000_AL_K18+500"/>
      <sheetName val="K23+200_AL_K24+700"/>
      <sheetName val="k18+500_AL_K23+050"/>
      <sheetName val="Presupuesto_PUENTE"/>
      <sheetName val="VOLUMENES_(4)"/>
      <sheetName val="VOLUMENES_(4SA)"/>
      <sheetName val="A_P_U"/>
      <sheetName val="BASE"/>
      <sheetName val="CURVA"/>
      <sheetName val="Materiales"/>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refreshError="1"/>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ow r="48">
          <cell r="E48">
            <v>0</v>
          </cell>
        </row>
      </sheetData>
      <sheetData sheetId="111"/>
      <sheetData sheetId="112"/>
      <sheetData sheetId="113" refreshError="1"/>
      <sheetData sheetId="114" refreshError="1"/>
      <sheetData sheetId="115"/>
      <sheetData sheetId="116"/>
      <sheetData sheetId="117"/>
      <sheetData sheetId="118"/>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sheetData sheetId="165"/>
      <sheetData sheetId="166"/>
      <sheetData sheetId="167"/>
      <sheetData sheetId="168"/>
      <sheetData sheetId="169" refreshError="1"/>
      <sheetData sheetId="170" refreshError="1"/>
      <sheetData sheetId="171"/>
      <sheetData sheetId="172">
        <row r="48">
          <cell r="E48">
            <v>0</v>
          </cell>
        </row>
      </sheetData>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ESUPUESTO"/>
      <sheetName val="ANALISIS"/>
      <sheetName val="PROGRAMACION"/>
      <sheetName val="CUADRO"/>
      <sheetName val="CONCRETO"/>
      <sheetName val="CUADRILLAS"/>
      <sheetName val="Hoja7"/>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5">
          <cell r="B15">
            <v>35000</v>
          </cell>
        </row>
      </sheetData>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Red Los Balsos"/>
      <sheetName val="Red El Edén"/>
      <sheetName val="Red Principal"/>
      <sheetName val="La Esperanza"/>
      <sheetName val="APU"/>
      <sheetName val="BASE C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s>
    <sheetDataSet>
      <sheetData sheetId="0"/>
      <sheetData sheetId="1"/>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General"/>
      <sheetName val="AIU"/>
      <sheetName val="Presup_Cancha"/>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sheetData sheetId="1"/>
      <sheetData sheetId="2">
        <row r="13">
          <cell r="J13" t="str">
            <v>M³</v>
          </cell>
        </row>
        <row r="14">
          <cell r="J14" t="str">
            <v>M²</v>
          </cell>
        </row>
        <row r="15">
          <cell r="J15" t="str">
            <v>M</v>
          </cell>
        </row>
        <row r="16">
          <cell r="J16" t="str">
            <v>Kg</v>
          </cell>
        </row>
        <row r="17">
          <cell r="J17" t="str">
            <v>Un</v>
          </cell>
        </row>
      </sheetData>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TODOITEM"/>
      <sheetName val="LISTADO DE ITEMS"/>
      <sheetName val="PRESENTACION"/>
      <sheetName val="CRITERIOS DE DISEÑO"/>
      <sheetName val="CAUDAL SUTRO"/>
      <sheetName val="PARSHALL"/>
      <sheetName val="PRELIMINAR"/>
      <sheetName val="CANTIDADES PRELIMINAR"/>
      <sheetName val="PRESUPUESTO PRELIMINAR"/>
      <sheetName val="ESQUEMA 1 30%"/>
      <sheetName val="SEDIMENTADOR PRIMARIO ALT. 1-30"/>
      <sheetName val="CANTIDADES S.P. ALT. 1-30"/>
      <sheetName val="PRESUPUESTO S.P.  ALT. 1-30"/>
      <sheetName val="DIGESTOR ANEROBIO ALT. 1-30"/>
      <sheetName val="CANTIDADES D.A. ALT. 1-30"/>
      <sheetName val="PRESUPUESTO D.A.  ALT. 1-30"/>
      <sheetName val="LECHOS DE SECADO ALT. 1-30"/>
      <sheetName val="CANTIDADES L.S. ALT. 1-30"/>
      <sheetName val="PRESUPUESTO L.S.  ALT. 1-30"/>
      <sheetName val="ESQUEMA 2 30%"/>
      <sheetName val="UASB ALT.2-30"/>
      <sheetName val="CANTIDADES U.A.S.B. ALT. 2-30"/>
      <sheetName val="PRESUPUESTO UASB  ALT. 2-30"/>
      <sheetName val="LECHOS DE SECADO ALT. 2-30"/>
      <sheetName val="CANTIDADES L.S. ALT. 2-30"/>
      <sheetName val="PRESUPUESTO L.S.  ALT. 2-30"/>
      <sheetName val="ESQUEMA 1 70%"/>
      <sheetName val="UASB ALT. 1-70"/>
      <sheetName val="CANTIDAD U.A.S.B. ALT. 1-70"/>
      <sheetName val="PRESUPUESTO UASB  ALT. 1-70"/>
      <sheetName val="LECHOS DE SECADO ALT. 1-70"/>
      <sheetName val="CANTIDADES L.S. ALT. 1-70"/>
      <sheetName val="PRESUPUESTO L.S.  ALT. 1-70"/>
      <sheetName val="ESQUEMA 2 70%"/>
      <sheetName val="FILTRO ANAEROBIO ALT. 2-70"/>
      <sheetName val="CANTIDADES F.A. ALT. 2-70"/>
      <sheetName val="PRESUPUESTO F.A. ALT. 2-70"/>
      <sheetName val="LECHOS DE SECADO ALT. 2-70"/>
      <sheetName val="CANTIDADES L.S. ALT. 2-70"/>
      <sheetName val="PRESUPUESTO L.S.  ALT. 2-70"/>
      <sheetName val="ESQUEMA 3 70%"/>
      <sheetName val="LODOS DE ALTA TASA ALT. 3-70"/>
      <sheetName val="CANTIDAD L.A. ALT. 3-70"/>
      <sheetName val="PRESUPUESTO L.A. ALT. 3-70"/>
      <sheetName val="SEDIMENTADOR SEC. ALT. 3-70"/>
      <sheetName val="CANTIDADES S.S. ALT. 3-70"/>
      <sheetName val="PRESUPUESTO S.S.  ALT. 3-70"/>
      <sheetName val="DIGESTOR ANEROBIO ALT. 3-70"/>
      <sheetName val="CANTIDADES D.A. ALT. 3-70"/>
      <sheetName val="PRESUPUESTO D.A.  ALT. 3-70"/>
      <sheetName val="LECHOS DE SECADO ALT. 3-70"/>
      <sheetName val="CANTIDADES L.S. ALT. 3-70"/>
      <sheetName val="PRESUPUESTO L.S.  ALT. 3-70"/>
      <sheetName val="ESQUEMA 4 70%"/>
      <sheetName val="SEDIMENTADOR PRIMARIO ALT. 4-70"/>
      <sheetName val="CANTIDADES S.P. ALT. 4-70"/>
      <sheetName val="PRESUPUESTO S.P.  ALT. 4-70"/>
      <sheetName val="FILTRO PERCOLADOR ALT. 4-70"/>
      <sheetName val="CANTIDADES F.P. ALT. 4-70"/>
      <sheetName val="PRESUPUESTO F.P.  ALT. 4-70"/>
      <sheetName val="SEDIMENTADOR SEC. ALT. 4-70"/>
      <sheetName val="CANTIDADES S.S. ALT. 4-70"/>
      <sheetName val="PRESUPUESTO S.S.  ALT. 4-70"/>
      <sheetName val="DIGESTOR ANEROBIO ALT. 4-70"/>
      <sheetName val="CANTIDADES D.A. ALT. 4-70"/>
      <sheetName val="PRESUPUESTO D.A.  ALT. 4-70"/>
      <sheetName val="LECHOS DE SECADO ALT. 4-70"/>
      <sheetName val="CANTIDADES L.S. ALT. 4-70"/>
      <sheetName val="PRESUPUESTO L.S.  ALT. 4-70"/>
      <sheetName val="ESQUEMA 1 80%"/>
      <sheetName val="UASB ALT. 1-80"/>
      <sheetName val="CANTIDAD U.A.S.B. ALT 1-80"/>
      <sheetName val="PRESUPUESTO UASB  ALT. 1-80"/>
      <sheetName val="FILTRO PERCOLADOR ALT. 1-80"/>
      <sheetName val="CANTIDADES F.P. ALT. 1-80"/>
      <sheetName val="PRESUPUESTO F.P.  ALT. 1-80"/>
      <sheetName val="SEDIMENTADOR SEC. ALT. 1-80"/>
      <sheetName val="CANTIDADES S.S. ALT. 1-80"/>
      <sheetName val="PRESUPUESTO S.S.  ALT. 1-80"/>
      <sheetName val="LECHOS DE SECADO ALT. 1-80"/>
      <sheetName val="CANTIDADES L.S. ALT. 1-80"/>
      <sheetName val="PRESUPUESTO L.S.  ALT. 1-80"/>
      <sheetName val="ESQUEMA 2 80%"/>
      <sheetName val="FILTRO ANAEROBIO ALT. 2-80"/>
      <sheetName val="CANTIDADES F.A. ALT. 2-80"/>
      <sheetName val="PRESUPUESTO F.A. ALT. 2-80"/>
      <sheetName val="FILTRO PERCOLADOR ALT. 2-80"/>
      <sheetName val="CANTIDADES F.P. ALT. 2-80"/>
      <sheetName val="PRESUPUESTO F.P.  ALT. 2-80"/>
      <sheetName val="SEDIMENTADOR SEC. ALT. 2-80"/>
      <sheetName val="CANTIDADES S.S. ALT. 2-80"/>
      <sheetName val="PRESUPUESTO S.S.  ALT. 2-80"/>
      <sheetName val="LECHOS DE SECADO ALT. 2-80"/>
      <sheetName val="CANTIDADES L.S. ALT. 2-80"/>
      <sheetName val="PRESUPUESTO L.S.  ALT. 2-80"/>
      <sheetName val="ESQUEMA 3 80%"/>
      <sheetName val="LODOS DE ALTA TASA ALT. 3-80"/>
      <sheetName val="CANTIDAD L.A. ALT. 3-80"/>
      <sheetName val="PRESUPUESTO L.A. ALT. 3-80"/>
      <sheetName val="SEDIMENTADOR SEC. ALT. 3-80"/>
      <sheetName val="CANTIDADES S.S. ALT. 3-80"/>
      <sheetName val="PRESUPUESTO S.S.  ALT. 3-80"/>
      <sheetName val="DIGESTOR ANEROBIO ALT. 3-80"/>
      <sheetName val="CANTIDADES D.A. ALT. 3-80"/>
      <sheetName val="PRESUPUESTO D.A.  ALT. 3-80"/>
      <sheetName val="LECHOS DE SECADO ALT. 3-80"/>
      <sheetName val="CANTIDADES L.S. ALT. 3-80"/>
      <sheetName val="PRESUPUESTO L.S.  ALT. 3-80"/>
      <sheetName val="ESQUEMA 4 80%"/>
      <sheetName val="SEDIMENTADOR PRIMARIO ALT. 4-80"/>
      <sheetName val="CANTIDADES S.P. ALT. 4-80"/>
      <sheetName val="PRESUPUESTO S.P.  ALT. 4-80"/>
      <sheetName val="FILTRO PERCOLADOR ALT. 4-80"/>
      <sheetName val="CANTIDADES F.P. ALT. 4-80"/>
      <sheetName val="PRESUPUESTO F.P.  ALT. 4-80"/>
      <sheetName val="SEDIMENTADOR SEC. ALT. 4-80"/>
      <sheetName val="CANTIDADES S.S. ALT. 4-80"/>
      <sheetName val="PRESUPUESTO S.S.  ALT. 4-80"/>
      <sheetName val="DIGESTOR ANEROBIO ALT. 4-80"/>
      <sheetName val="CANTIDADES D.A. ALT. 4-80"/>
      <sheetName val="PRESUPUESTO D.A.  ALT. 4-80"/>
      <sheetName val="LECHOS DE SECADO ALT. 4-80"/>
      <sheetName val="CANTIDADES L.S. ALT. 4-80"/>
      <sheetName val="PRESUPUESTO L.S.  ALT. 4-80"/>
      <sheetName val="PRESUPUESTO EQUIPOS"/>
      <sheetName val="RESUMEN PRESUPUESTO (2)"/>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Presup_Cancha"/>
    </sheetNames>
    <sheetDataSet>
      <sheetData sheetId="0" refreshError="1"/>
      <sheetData sheetId="1"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AIU"/>
      <sheetName val="MO_Fac_pres"/>
      <sheetName val="CO1.1-1.12"/>
      <sheetName val="CO1.13-1.15-Muros"/>
      <sheetName val="CO2.1-2.2"/>
      <sheetName val="CO3.1-3.6"/>
      <sheetName val="CO4.1-4.5"/>
      <sheetName val="TABLAS"/>
      <sheetName val="TARIFAS-JORNAL-DIST"/>
      <sheetName val="APU_1_LN-LT"/>
      <sheetName val="APU_2_LN-LT"/>
      <sheetName val="APU_3_LN-LT"/>
      <sheetName val="APU_4_LN-LT"/>
      <sheetName val="APU_1_LY-CM"/>
      <sheetName val="APU_2_LY-CM"/>
      <sheetName val="APU_3_LY-CM"/>
      <sheetName val="APU_4_LY-CM"/>
      <sheetName val="APU_1_AR-CM"/>
      <sheetName val="APU_2_AR-CM"/>
      <sheetName val="APU_3_AR-CM"/>
      <sheetName val="APU_4_AR-CM"/>
    </sheetNames>
    <sheetDataSet>
      <sheetData sheetId="0"/>
      <sheetData sheetId="1">
        <row r="104">
          <cell r="E104">
            <v>0.13689999999999999</v>
          </cell>
        </row>
        <row r="106">
          <cell r="E106">
            <v>7.0000000000000007E-2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APU"/>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Y V "/>
      <sheetName val="AMBIENTES"/>
      <sheetName val="REVOQUE Y PISOS"/>
      <sheetName val="MAMPOSTERIA"/>
      <sheetName val="VIGAS FUNDACION"/>
      <sheetName val="REFUERZO"/>
      <sheetName val="VIGAS AEREAS"/>
    </sheetNames>
    <sheetDataSet>
      <sheetData sheetId="0"/>
      <sheetData sheetId="1"/>
      <sheetData sheetId="2"/>
      <sheetData sheetId="3"/>
      <sheetData sheetId="4"/>
      <sheetData sheetId="5"/>
      <sheetData sheetId="6">
        <row r="27">
          <cell r="B27" t="str">
            <v>VI2</v>
          </cell>
          <cell r="C27">
            <v>0.15</v>
          </cell>
          <cell r="D27">
            <v>0.2</v>
          </cell>
          <cell r="E27">
            <v>8.6</v>
          </cell>
          <cell r="F27">
            <v>0.25800000000000001</v>
          </cell>
        </row>
        <row r="28">
          <cell r="B28" t="str">
            <v>V2´</v>
          </cell>
          <cell r="C28">
            <v>0.15</v>
          </cell>
          <cell r="D28">
            <v>0.2</v>
          </cell>
          <cell r="E28">
            <v>3</v>
          </cell>
          <cell r="F28">
            <v>0.09</v>
          </cell>
        </row>
        <row r="29">
          <cell r="B29" t="str">
            <v>2´´ Y 2 ´´´</v>
          </cell>
          <cell r="C29">
            <v>0.15</v>
          </cell>
          <cell r="D29">
            <v>0.2</v>
          </cell>
          <cell r="E29">
            <v>1.2</v>
          </cell>
          <cell r="F29">
            <v>7.1999999999999995E-2</v>
          </cell>
        </row>
        <row r="30">
          <cell r="B30" t="str">
            <v>V2 ´´´´</v>
          </cell>
          <cell r="C30">
            <v>0.15</v>
          </cell>
          <cell r="D30">
            <v>0.2</v>
          </cell>
          <cell r="E30">
            <v>3.75</v>
          </cell>
          <cell r="F30">
            <v>0.11249999999999999</v>
          </cell>
        </row>
        <row r="31">
          <cell r="B31" t="str">
            <v>V3-BE</v>
          </cell>
          <cell r="C31">
            <v>0.15</v>
          </cell>
          <cell r="D31">
            <v>0.3</v>
          </cell>
          <cell r="E31">
            <v>8.6</v>
          </cell>
          <cell r="F31">
            <v>0.38699999999999996</v>
          </cell>
        </row>
        <row r="32">
          <cell r="B32" t="str">
            <v>VI3-BE</v>
          </cell>
          <cell r="C32">
            <v>0.15</v>
          </cell>
          <cell r="D32">
            <v>0.2</v>
          </cell>
          <cell r="E32">
            <v>8.6</v>
          </cell>
          <cell r="F32">
            <v>0.25800000000000001</v>
          </cell>
        </row>
        <row r="33">
          <cell r="B33" t="str">
            <v>V3-AB</v>
          </cell>
          <cell r="C33">
            <v>0.15</v>
          </cell>
          <cell r="D33">
            <v>0.2</v>
          </cell>
          <cell r="E33">
            <v>5.8</v>
          </cell>
          <cell r="F33">
            <v>0.17399999999999999</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P. U."/>
    </sheetNames>
    <sheetDataSet>
      <sheetData sheetId="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DEL PROYECTO"/>
      <sheetName val="PRESUPUESTO"/>
      <sheetName val="DOTACION"/>
      <sheetName val="GERENCIA GRAL"/>
      <sheetName val="CALCULO AU OBRA"/>
      <sheetName val="CALCULO INTER"/>
      <sheetName val="POLIZAS OBRA"/>
      <sheetName val="POLIZAS INTERVENTORIA"/>
      <sheetName val="PGIO"/>
      <sheetName val="PMT "/>
      <sheetName val="PMA"/>
      <sheetName val="Cronograma"/>
      <sheetName val="FLUJO DE CAJA"/>
      <sheetName val="COSTOS MGA"/>
      <sheetName val="APUS"/>
      <sheetName val="Sal. Pers. obra"/>
      <sheetName val="Personal"/>
      <sheetName val="A. Concreto"/>
      <sheetName val="A. Formaleta"/>
      <sheetName val="INSUMOS"/>
      <sheetName val="FM"/>
    </sheetNames>
    <sheetDataSet>
      <sheetData sheetId="0"/>
      <sheetData sheetId="1"/>
      <sheetData sheetId="2">
        <row r="3">
          <cell r="C3" t="str">
            <v>CANECA PARA ROPA</v>
          </cell>
        </row>
        <row r="4">
          <cell r="C4" t="str">
            <v>PONCHERA LAVANDERÍA</v>
          </cell>
        </row>
        <row r="8">
          <cell r="C8" t="str">
            <v>PAPELERA PARA SANITARIO 10 LITROS</v>
          </cell>
        </row>
        <row r="9">
          <cell r="C9" t="str">
            <v>SET DE 3 PAPELERAS PLÁSTICAS PARA RESIDUOS CON TAPA DE 4,5LT</v>
          </cell>
        </row>
        <row r="23">
          <cell r="C23" t="str">
            <v>CUCHARA SOPERA EN ACERO INOXIDABLE PARA NIÑOS</v>
          </cell>
        </row>
        <row r="24">
          <cell r="C24" t="str">
            <v>CUCHARA PARA POSTRE EN ACERO INOXIDABLE PARA NIÑOS</v>
          </cell>
        </row>
        <row r="25">
          <cell r="C25" t="str">
            <v>CUCHARA SILICONA PARA BEBE</v>
          </cell>
        </row>
        <row r="26">
          <cell r="C26" t="str">
            <v>JUEGO DE CUBIERTOS PARA MESA</v>
          </cell>
        </row>
        <row r="70">
          <cell r="C70" t="str">
            <v>VAJILLA DE 4 PUESTOS CERAMICA</v>
          </cell>
        </row>
        <row r="71">
          <cell r="C71" t="str">
            <v>VAJILLA PLASTICA PARA NIÑOS</v>
          </cell>
        </row>
        <row r="80">
          <cell r="C80" t="str">
            <v>VENTILADOR DE PARED DE 3 VELOCIDADES</v>
          </cell>
        </row>
        <row r="83">
          <cell r="C83" t="str">
            <v>COLCHONETAS</v>
          </cell>
        </row>
        <row r="91">
          <cell r="C91" t="str">
            <v>SÁBANAS PARA CAMA APILABLE Y/O COLCHONETA</v>
          </cell>
        </row>
        <row r="93">
          <cell r="C93" t="str">
            <v>BACINILLAS</v>
          </cell>
        </row>
        <row r="94">
          <cell r="C94" t="str">
            <v>CAMA APILABLE CICLO INICIAL</v>
          </cell>
        </row>
        <row r="95">
          <cell r="C95" t="str">
            <v>CAMBIADOR</v>
          </cell>
        </row>
        <row r="96">
          <cell r="C96" t="str">
            <v>CUNA DE MADERA</v>
          </cell>
        </row>
        <row r="97">
          <cell r="C97" t="str">
            <v>ESTANTE PARA LIBROS</v>
          </cell>
        </row>
        <row r="98">
          <cell r="C98" t="str">
            <v>MUEBLE HORIZONTAL DE ALMACENAMIENTO</v>
          </cell>
        </row>
        <row r="99">
          <cell r="C99" t="str">
            <v>MUEBLE VERTICAL DE ALMACENAMIENTO CON PUERTAS</v>
          </cell>
        </row>
        <row r="101">
          <cell r="C101" t="str">
            <v>PERCHERO</v>
          </cell>
        </row>
        <row r="107">
          <cell r="C107" t="str">
            <v>MESA PLÁSTICA DE CUATRO CUPOS PARA ADULTOS</v>
          </cell>
        </row>
        <row r="108">
          <cell r="C108" t="str">
            <v>MESA PLÁSTICA INFANTILES TIPO KÍNDER</v>
          </cell>
        </row>
        <row r="110">
          <cell r="C110" t="str">
            <v>SILLA INFANTIL DE PLÁSTICO</v>
          </cell>
        </row>
        <row r="116">
          <cell r="C116" t="str">
            <v>ARCHIVADOR DE CUATRO GAVETAS</v>
          </cell>
        </row>
        <row r="118">
          <cell r="C118" t="str">
            <v>CASILLERO DE TRES CUERPOS CON NUEVE PUERTAS</v>
          </cell>
        </row>
        <row r="121">
          <cell r="C121" t="str">
            <v>SILLAS SIN BRAZOS PARA ADULTOS</v>
          </cell>
        </row>
        <row r="122">
          <cell r="C122" t="str">
            <v>EXTINTOR DE POLVOQUÍMICO SECO CLASE ABC</v>
          </cell>
        </row>
        <row r="127">
          <cell r="C127" t="str">
            <v>CUERDA DE EVACUACIÓN</v>
          </cell>
        </row>
        <row r="129">
          <cell r="C129" t="str">
            <v xml:space="preserve">LINTERNA </v>
          </cell>
        </row>
        <row r="132">
          <cell r="C132" t="str">
            <v>ANIMALES PARA ENHEBRAR</v>
          </cell>
        </row>
        <row r="133">
          <cell r="C133" t="str">
            <v>JUEGO DE ARO HULA HULA</v>
          </cell>
        </row>
        <row r="134">
          <cell r="C134" t="str">
            <v>JUEGO DE BALONES CANGURO</v>
          </cell>
        </row>
        <row r="135">
          <cell r="C135" t="str">
            <v>JUEGO DE BALONES EN ESPUMA</v>
          </cell>
        </row>
        <row r="136">
          <cell r="C136" t="str">
            <v>BANDEJA DE PRISMAS RECTANGULARES PARA ENCAJAR</v>
          </cell>
        </row>
        <row r="138">
          <cell r="C138" t="str">
            <v>CAJA PLASTICA PARA ALMACENAMIENTO</v>
          </cell>
        </row>
        <row r="140">
          <cell r="C140" t="str">
            <v>FIGURAS PARA ENHEBRAR</v>
          </cell>
        </row>
        <row r="142">
          <cell r="C142" t="str">
            <v>SET DE CORREPASILLO - ANDADOR</v>
          </cell>
        </row>
        <row r="143">
          <cell r="C143" t="str">
            <v>CUBO DE ACTIVIDADES DE VESTIR</v>
          </cell>
        </row>
        <row r="144">
          <cell r="C144" t="str">
            <v>CUBO DE ACTIVIDADES MULTIPLES</v>
          </cell>
        </row>
        <row r="145">
          <cell r="C145" t="str">
            <v>JUEGO DE ENCAJABLES</v>
          </cell>
        </row>
        <row r="147">
          <cell r="C147" t="str">
            <v>ESPEJO CUERPO ENTERO</v>
          </cell>
        </row>
        <row r="151">
          <cell r="C151" t="str">
            <v>JUEGO DE PESOS</v>
          </cell>
        </row>
        <row r="152">
          <cell r="C152" t="str">
            <v>JUEGOS DE ARRASTRE</v>
          </cell>
        </row>
        <row r="153">
          <cell r="C153" t="str">
            <v>JUEGOS DE EMPUJE</v>
          </cell>
        </row>
        <row r="154">
          <cell r="C154" t="str">
            <v>KIT DE PERCEPCION PEQUEÑO</v>
          </cell>
        </row>
        <row r="155">
          <cell r="C155" t="str">
            <v>KIT DE TELAS</v>
          </cell>
        </row>
        <row r="162">
          <cell r="C162" t="str">
            <v>PELOTA O BALÓN ORTOPÉDICO</v>
          </cell>
        </row>
        <row r="166">
          <cell r="C166" t="str">
            <v>RECIPIENTE PARA ENCAJAR FIGURAS</v>
          </cell>
        </row>
        <row r="173">
          <cell r="C173" t="str">
            <v>TAPETE PARA EJERCICIOS TIPO PUZZLE</v>
          </cell>
        </row>
        <row r="174">
          <cell r="C174" t="str">
            <v>CAJA CHINA</v>
          </cell>
        </row>
        <row r="175">
          <cell r="C175" t="str">
            <v>CLAVES</v>
          </cell>
        </row>
        <row r="176">
          <cell r="C176" t="str">
            <v>FLAUTA DE EMBOLO</v>
          </cell>
        </row>
        <row r="177">
          <cell r="C177" t="str">
            <v>GALLINA</v>
          </cell>
        </row>
        <row r="178">
          <cell r="C178" t="str">
            <v>GÜIRO PEQUEÑO</v>
          </cell>
        </row>
        <row r="179">
          <cell r="C179" t="str">
            <v>JUEGO DE CAMPANAS AFINADAS</v>
          </cell>
        </row>
        <row r="180">
          <cell r="C180" t="str">
            <v>JUEGO DE MARACAS</v>
          </cell>
        </row>
        <row r="182">
          <cell r="C182" t="str">
            <v>MARACATAN</v>
          </cell>
        </row>
        <row r="183">
          <cell r="C183" t="str">
            <v>OCEANO</v>
          </cell>
        </row>
        <row r="184">
          <cell r="C184" t="str">
            <v>PAJARO CARPINTERO</v>
          </cell>
        </row>
        <row r="185">
          <cell r="C185" t="str">
            <v>PALO DE LLUVIA</v>
          </cell>
        </row>
        <row r="187">
          <cell r="C187" t="str">
            <v>PANDERETA</v>
          </cell>
        </row>
        <row r="189">
          <cell r="C189" t="str">
            <v>PANDERO</v>
          </cell>
        </row>
        <row r="190">
          <cell r="C190" t="str">
            <v>RANA</v>
          </cell>
        </row>
        <row r="192">
          <cell r="C192" t="str">
            <v>TAMBOR</v>
          </cell>
        </row>
        <row r="194">
          <cell r="C194" t="str">
            <v>TRIÁNGULO</v>
          </cell>
        </row>
        <row r="195">
          <cell r="C195" t="str">
            <v>XILÓFONO</v>
          </cell>
        </row>
        <row r="197">
          <cell r="C197" t="str">
            <v>ANIMAL ARMABLE</v>
          </cell>
        </row>
        <row r="198">
          <cell r="C198" t="str">
            <v>BLOQUES GRANDES DE CONSTRUCCION</v>
          </cell>
        </row>
        <row r="199">
          <cell r="C199" t="str">
            <v>BLOQUES LOGICOS FIGURAS GEOMETRICAS</v>
          </cell>
        </row>
        <row r="202">
          <cell r="C202" t="str">
            <v>ROMPECABEZAS 5 A 9 PIEZAS</v>
          </cell>
        </row>
        <row r="204">
          <cell r="C204" t="str">
            <v>ROMPECABEZAS DE TRES NIVELES PROGRESIVOS</v>
          </cell>
        </row>
        <row r="205">
          <cell r="C205" t="str">
            <v>SET DE ENCADENABLES</v>
          </cell>
        </row>
        <row r="206">
          <cell r="C206" t="str">
            <v>SET DE ENCADENABLES GRAN TAMAÑO</v>
          </cell>
        </row>
        <row r="208">
          <cell r="C208" t="str">
            <v>ACCESORIOS PARA VESTUARIO</v>
          </cell>
        </row>
        <row r="209">
          <cell r="C209" t="str">
            <v>CABALLITO DE PALO</v>
          </cell>
        </row>
        <row r="210">
          <cell r="C210" t="str">
            <v>CINTURON DE HERRAMIENTAS CON CASCO</v>
          </cell>
        </row>
        <row r="211">
          <cell r="C211" t="str">
            <v>DISFRACES DE CAPA</v>
          </cell>
        </row>
        <row r="212">
          <cell r="C212" t="str">
            <v>DISFRACES DE VESTIDO - ANIMALES</v>
          </cell>
        </row>
        <row r="213">
          <cell r="C213" t="str">
            <v>DISFRACES DE VESTIDO - PROFESIONES</v>
          </cell>
        </row>
        <row r="214">
          <cell r="C214" t="str">
            <v>JUEGO DE COCINA (ESTUFA, LAVAPLATOS Y NEVERA)</v>
          </cell>
        </row>
        <row r="215">
          <cell r="C215" t="str">
            <v>JUEGO DE GRANJA (CARRETILLA, BALDE, RASTRILLO, PALA Y REGADERA)</v>
          </cell>
        </row>
        <row r="216">
          <cell r="C216" t="str">
            <v>JUEGO DE VAJILLA</v>
          </cell>
        </row>
        <row r="217">
          <cell r="C217" t="str">
            <v>JUEGO TIENDA DE MERCADO</v>
          </cell>
        </row>
        <row r="218">
          <cell r="C218" t="str">
            <v>KIT DE MEDICO</v>
          </cell>
        </row>
        <row r="219">
          <cell r="C219" t="str">
            <v>KIT DEL EXPLORADOR</v>
          </cell>
        </row>
        <row r="220">
          <cell r="C220" t="str">
            <v>MUÑECAS DE TRAPO DE VESTIR</v>
          </cell>
        </row>
        <row r="221">
          <cell r="C221" t="str">
            <v>PELUCHES</v>
          </cell>
        </row>
        <row r="222">
          <cell r="C222" t="str">
            <v>PESEBRERA CABALLITO DE PALO</v>
          </cell>
        </row>
        <row r="223">
          <cell r="C223" t="str">
            <v>SET BARRILES DE FRUTAS Y VERDURAS</v>
          </cell>
        </row>
        <row r="224">
          <cell r="C224" t="str">
            <v>SET DE EXPERIMENTOS</v>
          </cell>
        </row>
        <row r="225">
          <cell r="C225" t="str">
            <v>SET DE MERCADO</v>
          </cell>
        </row>
        <row r="235">
          <cell r="C235" t="str">
            <v>JUEGO DE HABILIDAD 1</v>
          </cell>
        </row>
        <row r="236">
          <cell r="C236" t="str">
            <v>JUEGO DE HABILIDAD 2</v>
          </cell>
        </row>
        <row r="237">
          <cell r="C237" t="str">
            <v>JUEGO DE HABILIDAD 3</v>
          </cell>
        </row>
        <row r="238">
          <cell r="C238" t="str">
            <v>TABLERO DE CREACIÓN</v>
          </cell>
        </row>
        <row r="239">
          <cell r="C239" t="str">
            <v>PLATAFORMA DE CONSTRUCCIÓN</v>
          </cell>
        </row>
        <row r="240">
          <cell r="C240" t="str">
            <v>BLOQUES DE MADERA GRANDE</v>
          </cell>
        </row>
        <row r="241">
          <cell r="C241" t="str">
            <v>BLOQUES DE MADERA PEQUEÑOS</v>
          </cell>
        </row>
        <row r="242">
          <cell r="C242" t="str">
            <v>TÍTERES</v>
          </cell>
        </row>
        <row r="243">
          <cell r="C243" t="str">
            <v>JUEGO DE PUNTERÍA</v>
          </cell>
        </row>
        <row r="244">
          <cell r="C244" t="str">
            <v>LA CUCHARITA-GERMAN IZQUIERDO MANRIQUE-MONIGOTE-DESDE LOS 6 AÑOS</v>
          </cell>
        </row>
        <row r="245">
          <cell r="C245" t="str">
            <v>UNA CENA ELEGANTE-KASZA KEIKO-NORMA-DESDE LOS 3 AÑOS</v>
          </cell>
        </row>
        <row r="246">
          <cell r="C246" t="str">
            <v>FRANKLIN Y LA TORMENTA</v>
          </cell>
        </row>
        <row r="247">
          <cell r="C247" t="str">
            <v>FRANKLIN Y EL CHICO GRANDE</v>
          </cell>
        </row>
      </sheetData>
      <sheetData sheetId="3"/>
      <sheetData sheetId="4">
        <row r="52">
          <cell r="G52">
            <v>7.7662758304669288E-2</v>
          </cell>
        </row>
      </sheetData>
      <sheetData sheetId="5"/>
      <sheetData sheetId="6">
        <row r="22">
          <cell r="G22">
            <v>68020302</v>
          </cell>
        </row>
      </sheetData>
      <sheetData sheetId="7"/>
      <sheetData sheetId="8">
        <row r="29">
          <cell r="H29">
            <v>15705300</v>
          </cell>
        </row>
      </sheetData>
      <sheetData sheetId="9">
        <row r="25">
          <cell r="F25">
            <v>10376562</v>
          </cell>
        </row>
      </sheetData>
      <sheetData sheetId="10">
        <row r="52">
          <cell r="G52">
            <v>27466500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APU"/>
      <sheetName val="BASE"/>
      <sheetName val="RESUMEN acueducto"/>
      <sheetName val="RESUMEN alcantarillado"/>
      <sheetName val="RESUMEN obra"/>
      <sheetName val="1, CAPT Y DES"/>
      <sheetName val="2,ADUCCIÓN"/>
      <sheetName val="3,ADUCCIÓN2"/>
      <sheetName val="4, Opt. PTAP existente"/>
      <sheetName val="5, PTAP Versalles"/>
      <sheetName val="6, TANQUE 230"/>
      <sheetName val="7, TANQUE 80"/>
      <sheetName val="8, REDES1"/>
      <sheetName val="9, REDES2"/>
      <sheetName val="10, REDES3"/>
      <sheetName val="BASE CTOS"/>
    </sheetNames>
    <sheetDataSet>
      <sheetData sheetId="0" refreshError="1"/>
      <sheetData sheetId="1">
        <row r="10">
          <cell r="C10" t="str">
            <v>AYUDANTE RASO</v>
          </cell>
        </row>
      </sheetData>
      <sheetData sheetId="2"/>
      <sheetData sheetId="3">
        <row r="3">
          <cell r="C3">
            <v>0.27700000000000002</v>
          </cell>
        </row>
        <row r="17">
          <cell r="D17">
            <v>650</v>
          </cell>
        </row>
        <row r="19">
          <cell r="D19">
            <v>8451.7394499999991</v>
          </cell>
        </row>
        <row r="26">
          <cell r="D26">
            <v>2840</v>
          </cell>
        </row>
        <row r="28">
          <cell r="D28">
            <v>88800</v>
          </cell>
        </row>
        <row r="40">
          <cell r="D40">
            <v>385671.42063249997</v>
          </cell>
        </row>
        <row r="47">
          <cell r="D47">
            <v>39500</v>
          </cell>
        </row>
        <row r="48">
          <cell r="D48">
            <v>85960</v>
          </cell>
        </row>
        <row r="52">
          <cell r="D52">
            <v>35600</v>
          </cell>
        </row>
        <row r="62">
          <cell r="D62">
            <v>39000</v>
          </cell>
        </row>
        <row r="79">
          <cell r="D79">
            <v>13381</v>
          </cell>
        </row>
        <row r="82">
          <cell r="D82">
            <v>81770</v>
          </cell>
        </row>
        <row r="89">
          <cell r="D89">
            <v>11750</v>
          </cell>
        </row>
        <row r="113">
          <cell r="D113">
            <v>199549</v>
          </cell>
        </row>
        <row r="119">
          <cell r="D119">
            <v>233920.96</v>
          </cell>
        </row>
        <row r="124">
          <cell r="D124">
            <v>251.71999999999997</v>
          </cell>
        </row>
        <row r="126">
          <cell r="D126">
            <v>13248.359999999999</v>
          </cell>
        </row>
        <row r="175">
          <cell r="D175">
            <v>8469.16</v>
          </cell>
        </row>
        <row r="250">
          <cell r="D250">
            <v>124119.99999999999</v>
          </cell>
        </row>
        <row r="251">
          <cell r="D251">
            <v>110199.99999999999</v>
          </cell>
        </row>
        <row r="252">
          <cell r="D252">
            <v>117159.99999999999</v>
          </cell>
        </row>
        <row r="253">
          <cell r="D253">
            <v>78880</v>
          </cell>
        </row>
        <row r="254">
          <cell r="D254">
            <v>62639.999999999993</v>
          </cell>
        </row>
        <row r="256">
          <cell r="D256">
            <v>1698239.9999999998</v>
          </cell>
        </row>
        <row r="259">
          <cell r="D259">
            <v>696000</v>
          </cell>
        </row>
        <row r="271">
          <cell r="D271">
            <v>169360</v>
          </cell>
        </row>
        <row r="273">
          <cell r="D273">
            <v>85840</v>
          </cell>
        </row>
        <row r="275">
          <cell r="D275">
            <v>51040</v>
          </cell>
        </row>
        <row r="285">
          <cell r="D285">
            <v>63799.999999999993</v>
          </cell>
        </row>
        <row r="286">
          <cell r="D286">
            <v>92800</v>
          </cell>
        </row>
        <row r="289">
          <cell r="D289">
            <v>535920</v>
          </cell>
        </row>
        <row r="290">
          <cell r="D290">
            <v>574200</v>
          </cell>
        </row>
        <row r="294">
          <cell r="D294">
            <v>70760</v>
          </cell>
        </row>
        <row r="296">
          <cell r="D296">
            <v>55679.999999999993</v>
          </cell>
        </row>
        <row r="297">
          <cell r="D297">
            <v>97440</v>
          </cell>
        </row>
        <row r="298">
          <cell r="D298">
            <v>136880</v>
          </cell>
        </row>
        <row r="300">
          <cell r="D300">
            <v>112519.99999999999</v>
          </cell>
        </row>
        <row r="302">
          <cell r="D302">
            <v>153120</v>
          </cell>
        </row>
        <row r="303">
          <cell r="D303">
            <v>114839.99999999999</v>
          </cell>
        </row>
        <row r="304">
          <cell r="D304">
            <v>178640</v>
          </cell>
        </row>
        <row r="306">
          <cell r="D306">
            <v>256359.99999999997</v>
          </cell>
        </row>
        <row r="307">
          <cell r="D307">
            <v>256359.99999999997</v>
          </cell>
        </row>
        <row r="309">
          <cell r="D309">
            <v>3498.56</v>
          </cell>
        </row>
        <row r="319">
          <cell r="D319">
            <v>27839.999999999996</v>
          </cell>
        </row>
        <row r="320">
          <cell r="D320">
            <v>30159.999999999996</v>
          </cell>
        </row>
        <row r="321">
          <cell r="D321">
            <v>33640</v>
          </cell>
        </row>
        <row r="323">
          <cell r="D323">
            <v>17400</v>
          </cell>
        </row>
        <row r="324">
          <cell r="D324">
            <v>8119.9999999999991</v>
          </cell>
        </row>
        <row r="325">
          <cell r="D325">
            <v>81200</v>
          </cell>
        </row>
        <row r="327">
          <cell r="D327">
            <v>105560</v>
          </cell>
        </row>
        <row r="330">
          <cell r="D330">
            <v>22620</v>
          </cell>
        </row>
        <row r="337">
          <cell r="D337">
            <v>428039.99999999994</v>
          </cell>
        </row>
        <row r="339">
          <cell r="D339">
            <v>1704039.9999999998</v>
          </cell>
        </row>
        <row r="341">
          <cell r="D341">
            <v>15000</v>
          </cell>
        </row>
        <row r="342">
          <cell r="D342">
            <v>700</v>
          </cell>
        </row>
        <row r="346">
          <cell r="D346">
            <v>59300</v>
          </cell>
        </row>
        <row r="347">
          <cell r="D347">
            <v>27500.000000000004</v>
          </cell>
        </row>
        <row r="348">
          <cell r="D348">
            <v>26950.000000000004</v>
          </cell>
        </row>
        <row r="349">
          <cell r="D349">
            <v>12790</v>
          </cell>
        </row>
        <row r="352">
          <cell r="D352">
            <v>6530</v>
          </cell>
        </row>
        <row r="353">
          <cell r="D353">
            <v>6400</v>
          </cell>
        </row>
        <row r="354">
          <cell r="D354">
            <v>73800</v>
          </cell>
        </row>
        <row r="356">
          <cell r="D356">
            <v>2641</v>
          </cell>
        </row>
        <row r="357">
          <cell r="D357">
            <v>50000</v>
          </cell>
        </row>
        <row r="359">
          <cell r="D359">
            <v>50380.000000000007</v>
          </cell>
        </row>
        <row r="360">
          <cell r="D360">
            <v>2750</v>
          </cell>
        </row>
        <row r="368">
          <cell r="D368">
            <v>812</v>
          </cell>
        </row>
        <row r="369">
          <cell r="D369">
            <v>52500</v>
          </cell>
        </row>
        <row r="370">
          <cell r="D370">
            <v>12800</v>
          </cell>
        </row>
        <row r="372">
          <cell r="D372">
            <v>8000</v>
          </cell>
        </row>
        <row r="376">
          <cell r="D376">
            <v>9723</v>
          </cell>
        </row>
        <row r="377">
          <cell r="D377">
            <v>19603</v>
          </cell>
        </row>
        <row r="378">
          <cell r="D378">
            <v>20595</v>
          </cell>
        </row>
        <row r="384">
          <cell r="D384">
            <v>2412800</v>
          </cell>
        </row>
        <row r="385">
          <cell r="D385">
            <v>1607760</v>
          </cell>
        </row>
        <row r="387">
          <cell r="D387">
            <v>584640</v>
          </cell>
        </row>
        <row r="388">
          <cell r="D388">
            <v>438479.99999999994</v>
          </cell>
        </row>
        <row r="395">
          <cell r="D395">
            <v>17136</v>
          </cell>
        </row>
        <row r="397">
          <cell r="D397">
            <v>331080</v>
          </cell>
        </row>
        <row r="398">
          <cell r="D398">
            <v>103959.59</v>
          </cell>
        </row>
        <row r="408">
          <cell r="D408">
            <v>8119.9999999999991</v>
          </cell>
        </row>
        <row r="417">
          <cell r="D417">
            <v>120000</v>
          </cell>
        </row>
        <row r="418">
          <cell r="D418">
            <v>50000</v>
          </cell>
        </row>
        <row r="421">
          <cell r="D421">
            <v>40000</v>
          </cell>
        </row>
        <row r="426">
          <cell r="D426">
            <v>3500</v>
          </cell>
        </row>
        <row r="431">
          <cell r="D431">
            <v>17400</v>
          </cell>
        </row>
        <row r="433">
          <cell r="D433">
            <v>33640</v>
          </cell>
        </row>
        <row r="447">
          <cell r="D447">
            <v>16143</v>
          </cell>
        </row>
        <row r="452">
          <cell r="D452">
            <v>53592</v>
          </cell>
        </row>
        <row r="455">
          <cell r="D455">
            <v>2988</v>
          </cell>
        </row>
        <row r="456">
          <cell r="D456">
            <v>1200</v>
          </cell>
        </row>
      </sheetData>
      <sheetData sheetId="4" refreshError="1"/>
      <sheetData sheetId="5" refreshError="1"/>
      <sheetData sheetId="6" refreshError="1"/>
      <sheetData sheetId="7">
        <row r="3">
          <cell r="C3" t="str">
            <v>Febrero de 2012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0">
          <cell r="B50">
            <v>338535.76106524997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ant. cipriano"/>
      <sheetName val="RESUMEN vr2"/>
      <sheetName val="OTRAS HOJAS"/>
    </sheetNames>
    <definedNames>
      <definedName name="ERR" refersTo="#¡REF!"/>
    </definedNames>
    <sheetDataSet>
      <sheetData sheetId="0"/>
      <sheetData sheetId="1"/>
      <sheetData sheetId="2"/>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FACTOR PREST."/>
      <sheetName val="DESGLOSE DE PERSONAL"/>
      <sheetName val="EQUIPO"/>
      <sheetName val="MATERIALES"/>
      <sheetName val="ResumenK77+126 hasta K104+435"/>
      <sheetName val="K77+126 hasta K104+435"/>
      <sheetName val="k77+126 A K78"/>
      <sheetName val="K78-K79"/>
      <sheetName val="K79-K80"/>
      <sheetName val="K80-K81"/>
      <sheetName val="K81-K82"/>
      <sheetName val="K82-K83"/>
      <sheetName val="K83 - K84"/>
      <sheetName val="K84 - K85"/>
      <sheetName val="K85-K86"/>
      <sheetName val="K86-K87"/>
      <sheetName val="K87-K88"/>
      <sheetName val="K88-K89"/>
      <sheetName val="K89-K90"/>
      <sheetName val="K90-K91"/>
      <sheetName val="K91-K92"/>
      <sheetName val="K92-K93"/>
      <sheetName val="K93-K94"/>
      <sheetName val="K94-K95"/>
      <sheetName val="K95-K96"/>
      <sheetName val="K96-K97"/>
      <sheetName val="K97-K98"/>
      <sheetName val="K98-K99"/>
      <sheetName val="K99-K100"/>
      <sheetName val="K100-K101"/>
      <sheetName val="K101-K102"/>
      <sheetName val="K102-K103"/>
      <sheetName val="K103-K104"/>
      <sheetName val="K104-104+435"/>
      <sheetName val="RESUMEN CANTIDADES POR KM"/>
      <sheetName val="200.2"/>
      <sheetName val="201.7"/>
      <sheetName val="201.8"/>
      <sheetName val="201.9"/>
      <sheetName val="201.10"/>
      <sheetName val="201.15"/>
      <sheetName val="201.16"/>
      <sheetName val="210.1.1"/>
      <sheetName val="211.1"/>
      <sheetName val="220.1"/>
      <sheetName val="234.1"/>
      <sheetName val="310.1"/>
      <sheetName val="311.1"/>
      <sheetName val="320.1"/>
      <sheetName val="330.1"/>
      <sheetName val="420.1"/>
      <sheetName val="450.2P"/>
      <sheetName val="500.1"/>
      <sheetName val="511.1P"/>
      <sheetName val="511.2P"/>
      <sheetName val="672.1"/>
      <sheetName val="672.2P"/>
      <sheetName val="672.3P"/>
      <sheetName val="672.4P"/>
      <sheetName val="672.5P"/>
      <sheetName val="672.6P"/>
      <sheetName val="672.7P"/>
      <sheetName val="600.1"/>
      <sheetName val="600.2"/>
      <sheetName val="610.1"/>
      <sheetName val="610.1.1"/>
      <sheetName val="610.1.2P"/>
      <sheetName val="610.1.3P"/>
      <sheetName val="621.1"/>
      <sheetName val="621.2"/>
      <sheetName val="621.3"/>
      <sheetName val="621.4"/>
      <sheetName val="630.1"/>
      <sheetName val="630.2"/>
      <sheetName val="630.4"/>
      <sheetName val="630.6"/>
      <sheetName val="640.1"/>
      <sheetName val="640.2"/>
      <sheetName val="642.1"/>
      <sheetName val="642.2"/>
      <sheetName val="642.4"/>
      <sheetName val="642.5"/>
      <sheetName val="642.6"/>
      <sheetName val="642.7"/>
      <sheetName val="642.8"/>
      <sheetName val="642.3"/>
      <sheetName val="642.9"/>
      <sheetName val="642.10"/>
      <sheetName val="650.1"/>
      <sheetName val="650.2"/>
      <sheetName val="650.4"/>
      <sheetName val="650.3"/>
      <sheetName val="674.1"/>
      <sheetName val="674.1P"/>
      <sheetName val="674.2P"/>
      <sheetName val="674.3P"/>
      <sheetName val="674.4P"/>
      <sheetName val="661.1"/>
      <sheetName val="670.2"/>
      <sheetName val="671.1"/>
      <sheetName val="673.1"/>
      <sheetName val="673.2"/>
      <sheetName val="630.7"/>
      <sheetName val="671.2"/>
      <sheetName val="681.1"/>
      <sheetName val="673.3"/>
      <sheetName val="673.4"/>
      <sheetName val="673.5"/>
      <sheetName val="673.6"/>
      <sheetName val="671.3"/>
      <sheetName val="700.1"/>
      <sheetName val="700.3"/>
      <sheetName val="710.1"/>
      <sheetName val="700.1.1"/>
      <sheetName val="720.1"/>
      <sheetName val="730.1"/>
      <sheetName val="731.1"/>
      <sheetName val="800.2"/>
      <sheetName val="810.2"/>
      <sheetName val="810.3P"/>
      <sheetName val="900.2"/>
      <sheetName val="900.3"/>
      <sheetName val="SEG. PROGRAMA  HITO 3"/>
      <sheetName val="MOV.TIERRAS"/>
      <sheetName val="BASE "/>
      <sheetName val="SUBBASE"/>
      <sheetName val="MCD-2"/>
      <sheetName val="SITIOS CRITICOS (2)"/>
      <sheetName val="PUENTE K77+430 (2)"/>
      <sheetName val="PUENTE K77+830 (2)"/>
      <sheetName val="PUENTE K79+090 (2)"/>
      <sheetName val="puente k87+028 (2)"/>
      <sheetName val="PUENTE 87+414 (2)"/>
      <sheetName val="PUENTE 87+765 (2)"/>
      <sheetName val="PUENTE K88+535 (2)"/>
      <sheetName val="PUENTE 88+885 (2)"/>
      <sheetName val="PUENTE K91+355 (2)"/>
      <sheetName val="PUENTE K92+827 (2)"/>
      <sheetName val="PUENTE K93+483 (2)"/>
      <sheetName val="PUENTE K94+143 (2)"/>
      <sheetName val="PUENTE K94+907 (2)"/>
      <sheetName val="PUENTE K96+925 (2)"/>
      <sheetName val="PUENTE K99+293 (2)"/>
      <sheetName val="PUENTE K102+359 (2)"/>
      <sheetName val="PUENTE K105+580 (2)"/>
      <sheetName val="Muros cimentados superficia (2"/>
      <sheetName val="Muros cimentados en pilotes (2"/>
      <sheetName val="Pantallas de pìlotes (2)"/>
      <sheetName val="BOXCULVER"/>
      <sheetName val="ALCANTARILLAS"/>
      <sheetName val="CUNETA"/>
      <sheetName val="Disipadores"/>
      <sheetName val="Zanjas"/>
      <sheetName val="SUBDRENES"/>
      <sheetName val="Costos PAGA"/>
      <sheetName val="PREDIOS PR80-PR94"/>
      <sheetName val="PREDIOS PR94-PR117"/>
      <sheetName val="77+340 AL 78+000"/>
      <sheetName val="78+000 AL 79+000"/>
      <sheetName val="79+000 AL 80+000"/>
      <sheetName val="80+000 AL 81+000"/>
      <sheetName val="81+000 AL 82+000"/>
      <sheetName val="82+000 AL 83+000"/>
      <sheetName val="83+000 AL 84+000"/>
      <sheetName val="84+000 AL 85+000"/>
      <sheetName val="85+000 AL 86+000"/>
      <sheetName val="86+000 AL 87+000"/>
      <sheetName val="87+000 AL 88+000"/>
      <sheetName val="88+000 AL 89+000"/>
      <sheetName val="89+000 AL 90+000"/>
      <sheetName val="90+000 AL 91+000"/>
      <sheetName val="91+000 AL 92+000 "/>
      <sheetName val="92+000 AL 93+000"/>
      <sheetName val="93+000 AL 93+027.11"/>
      <sheetName val="93+027.11 AL 94+000"/>
      <sheetName val="94+000 AL 95+000"/>
      <sheetName val="95+000 AL 96+000"/>
      <sheetName val="96+000 AL 97+000"/>
      <sheetName val="97+000 AL 98+000"/>
      <sheetName val="98+000 AL 99+000"/>
      <sheetName val="99+000 AL 100+000"/>
      <sheetName val="100+000 AL 101+000"/>
      <sheetName val="101+000 AL 102+000"/>
      <sheetName val="102+000 AL 103+000"/>
      <sheetName val="103+000 AL 104+000"/>
      <sheetName val="104+000 AL 105+000"/>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CCIDENTES DE 1995 - 1996"/>
      <sheetName val="PORTADA"/>
      <sheetName val="FNC"/>
      <sheetName val="INDICE"/>
      <sheetName val="INDICE ALFABETICO"/>
      <sheetName val="EQUIPOS"/>
      <sheetName val="OTROS"/>
      <sheetName val="200.1"/>
      <sheetName val="200P1"/>
      <sheetName val="200P2"/>
      <sheetName val="200P3"/>
      <sheetName val="201.1"/>
      <sheetName val="201.1P"/>
      <sheetName val="211.11P"/>
      <sheetName val="201.2"/>
      <sheetName val="201.3"/>
      <sheetName val="201.3P"/>
      <sheetName val="201.4"/>
      <sheetName val="201.7P1"/>
      <sheetName val="201.7P2"/>
      <sheetName val="201.8P"/>
      <sheetName val="201.11"/>
      <sheetName val="201.11P"/>
      <sheetName val="201.12"/>
      <sheetName val="201.13"/>
      <sheetName val="201.14"/>
      <sheetName val="201.14P1"/>
      <sheetName val="201.17"/>
      <sheetName val="201.21"/>
      <sheetName val="210.1.2"/>
      <sheetName val="210.2.1"/>
      <sheetName val="210.2.1P"/>
      <sheetName val="210.2.2"/>
      <sheetName val="210.2.3"/>
      <sheetName val="210.2.4"/>
      <sheetName val="220.1P"/>
      <sheetName val="221.1"/>
      <sheetName val="221.2"/>
      <sheetName val="225P"/>
      <sheetName val="230.1"/>
      <sheetName val="230.2"/>
      <sheetName val="232.1"/>
      <sheetName val="311P1"/>
      <sheetName val="311P2"/>
      <sheetName val="311P3"/>
      <sheetName val="320.2"/>
      <sheetName val="330.2"/>
      <sheetName val="340.1"/>
      <sheetName val="340.2"/>
      <sheetName val="340.3"/>
      <sheetName val="341.1"/>
      <sheetName val="341.2"/>
      <sheetName val="343P"/>
      <sheetName val="410.1"/>
      <sheetName val="410.2"/>
      <sheetName val="411.1"/>
      <sheetName val="411.2"/>
      <sheetName val="411.3"/>
      <sheetName val="411P"/>
      <sheetName val="414.1"/>
      <sheetName val="414.2"/>
      <sheetName val="414.3"/>
      <sheetName val="414.4"/>
      <sheetName val="414.5"/>
      <sheetName val="415.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P"/>
      <sheetName val="440.2"/>
      <sheetName val="440.2P"/>
      <sheetName val="440.3"/>
      <sheetName val="440.3P"/>
      <sheetName val="440.4"/>
      <sheetName val="440.4P"/>
      <sheetName val="441.1"/>
      <sheetName val="441.1P"/>
      <sheetName val="441.2"/>
      <sheetName val="441.2P"/>
      <sheetName val="441.3"/>
      <sheetName val="441.3P"/>
      <sheetName val="441.4P"/>
      <sheetName val="450.1"/>
      <sheetName val="450.1P"/>
      <sheetName val="450.2"/>
      <sheetName val="450.3"/>
      <sheetName val="450.3P"/>
      <sheetName val="450.9"/>
      <sheetName val="450.9P"/>
      <sheetName val="451.1"/>
      <sheetName val="451.1P"/>
      <sheetName val="451.2"/>
      <sheetName val="451.2P"/>
      <sheetName val="451.3"/>
      <sheetName val="451.3P"/>
      <sheetName val="451.4P"/>
      <sheetName val="452.1"/>
      <sheetName val="452.1P"/>
      <sheetName val="452.2"/>
      <sheetName val="452.2P"/>
      <sheetName val="452.3"/>
      <sheetName val="452.3P"/>
      <sheetName val="452.4"/>
      <sheetName val="452.4P"/>
      <sheetName val="453.1"/>
      <sheetName val="460.1(5 CM)"/>
      <sheetName val="460.1 (10 CM)"/>
      <sheetName val="460.1P"/>
      <sheetName val="461.1"/>
      <sheetName val="461.2P"/>
      <sheetName val="462.1.1"/>
      <sheetName val="462.1.1P"/>
      <sheetName val="462.1.2"/>
      <sheetName val="462.1.2P"/>
      <sheetName val="462.1.3P"/>
      <sheetName val="462.1.3"/>
      <sheetName val="462.1.4P"/>
      <sheetName val="462.1.4"/>
      <sheetName val="462.2P"/>
      <sheetName val="464.1"/>
      <sheetName val="464.2"/>
      <sheetName val="464.3"/>
      <sheetName val="465.1"/>
      <sheetName val="466.1"/>
      <sheetName val="501.1"/>
      <sheetName val="510.1"/>
      <sheetName val="510P1"/>
      <sheetName val="510P2"/>
      <sheetName val="510P3"/>
      <sheetName val="600.3"/>
      <sheetName val="600.4"/>
      <sheetName val="600.4P"/>
      <sheetName val="600.5"/>
      <sheetName val="600.5P"/>
      <sheetName val="610.1P"/>
      <sheetName val="610.2"/>
      <sheetName val="620.1"/>
      <sheetName val="620.2"/>
      <sheetName val="620.3"/>
      <sheetName val="620P"/>
      <sheetName val="621.1P7"/>
      <sheetName val="621.5P2"/>
      <sheetName val="621P"/>
      <sheetName val="622.1"/>
      <sheetName val="622.2"/>
      <sheetName val="622.3"/>
      <sheetName val="622.4"/>
      <sheetName val="622.5"/>
      <sheetName val="623P"/>
      <sheetName val="623P1"/>
      <sheetName val="630P"/>
      <sheetName val="630.1.2P"/>
      <sheetName val="630.1P"/>
      <sheetName val="630.2P"/>
      <sheetName val="630.3"/>
      <sheetName val="630.3P"/>
      <sheetName val="630.4 "/>
      <sheetName val="630.5"/>
      <sheetName val="632.1"/>
      <sheetName val="632P"/>
      <sheetName val="632.P2"/>
      <sheetName val="633P"/>
      <sheetName val="640.1.1"/>
      <sheetName val="640.1.2"/>
      <sheetName val="640.1.3"/>
      <sheetName val="640.2P"/>
      <sheetName val="641.1"/>
      <sheetName val="642P1 JUNTAS"/>
      <sheetName val="642P2 JUNTAS"/>
      <sheetName val="642P3 JUNTAS"/>
      <sheetName val="650.3P"/>
      <sheetName val="660.1"/>
      <sheetName val="660.2"/>
      <sheetName val="660.3"/>
      <sheetName val="661.1.1 TIPO I"/>
      <sheetName val="661.1.2 TIPO II"/>
      <sheetName val="661.2.1 TIPO I"/>
      <sheetName val="661P"/>
      <sheetName val="662.1"/>
      <sheetName val="662.2"/>
      <sheetName val="670.1"/>
      <sheetName val="670.1P"/>
      <sheetName val="671.1P"/>
      <sheetName val="673.1P"/>
      <sheetName val="673.2.1 NT2500"/>
      <sheetName val="673.2.2 NT2100"/>
      <sheetName val="673.2.3"/>
      <sheetName val="673.2.4"/>
      <sheetName val="674P"/>
      <sheetName val="675P1"/>
      <sheetName val="675P2"/>
      <sheetName val="680.1"/>
      <sheetName val="680.2"/>
      <sheetName val="680.3"/>
      <sheetName val="680P1"/>
      <sheetName val="680P2"/>
      <sheetName val="682.1"/>
      <sheetName val="690.1"/>
      <sheetName val="700P BANDAS SONORAS "/>
      <sheetName val="701.1"/>
      <sheetName val="701P"/>
      <sheetName val="700.2"/>
      <sheetName val="700.4"/>
      <sheetName val="710.1.1"/>
      <sheetName val="710.1.2"/>
      <sheetName val="710.1.3"/>
      <sheetName val="710.1.4"/>
      <sheetName val="710.2"/>
      <sheetName val="730.2"/>
      <sheetName val="730.3"/>
      <sheetName val="740.1"/>
      <sheetName val="800.1"/>
      <sheetName val="800.3P"/>
      <sheetName val="800.4P"/>
      <sheetName val="800P"/>
      <sheetName val="810.1"/>
      <sheetName val="810.2P"/>
      <sheetName val="810.3"/>
      <sheetName val="811.1"/>
      <sheetName val="811P"/>
      <sheetName val="812.1"/>
      <sheetName val="815P"/>
      <sheetName val="900.1"/>
      <sheetName val="PLATINA"/>
      <sheetName val="PILOTES 6&quot;"/>
      <sheetName val="701.2P"/>
      <sheetName val="201.2 reforzado"/>
      <sheetName val="210.2 OTRA"/>
      <sheetName val="650.5P"/>
      <sheetName val="1p"/>
      <sheetName val="4651p"/>
      <sheetName val="LOCALIZACION ESTRUCTURAS"/>
      <sheetName val="LOCALIZACION CARRETERAS"/>
      <sheetName val="200P ROCERIA"/>
      <sheetName val="201.2 ciclopeo"/>
      <sheetName val="210.1"/>
      <sheetName val="210.2"/>
      <sheetName val="210.3"/>
      <sheetName val="211"/>
      <sheetName val="220"/>
      <sheetName val="310"/>
      <sheetName val="311"/>
      <sheetName val="341.1P"/>
      <sheetName val="415"/>
      <sheetName val="420"/>
      <sheetName val="432"/>
      <sheetName val="440.2PREP VIA "/>
      <sheetName val="440.1PREP VIA"/>
      <sheetName val="440.3PREP VIA  "/>
      <sheetName val="441.1P COMPRADA"/>
      <sheetName val="441.2P COMPRADA"/>
      <sheetName val="441.3P COMPRADA"/>
      <sheetName val="441.4"/>
      <sheetName val="450.1P "/>
      <sheetName val="450.3P "/>
      <sheetName val="450.5"/>
      <sheetName val="452.1P "/>
      <sheetName val="452.2P "/>
      <sheetName val="453"/>
      <sheetName val="460"/>
      <sheetName val="460P"/>
      <sheetName val="461.2"/>
      <sheetName val="462.1P"/>
      <sheetName val="462.3P"/>
      <sheetName val="462.4P"/>
      <sheetName val="462.5"/>
      <sheetName val="500"/>
      <sheetName val="500P"/>
      <sheetName val="510"/>
      <sheetName val="510P5"/>
      <sheetName val="600.4 P"/>
      <sheetName val="600.5 P"/>
      <sheetName val="621.5"/>
      <sheetName val="621.5P"/>
      <sheetName val="621.6"/>
      <sheetName val="621,7"/>
      <sheetName val="630.P"/>
      <sheetName val="631P BOLSACRETO"/>
      <sheetName val="632"/>
      <sheetName val="640.3"/>
      <sheetName val="641"/>
      <sheetName val="641P ANCLAJES"/>
      <sheetName val="650.3 OTRO"/>
      <sheetName val="660.1P"/>
      <sheetName val="661 TIPO 1"/>
      <sheetName val="661 TIPO 2"/>
      <sheetName val="661 OTRO"/>
      <sheetName val="671"/>
      <sheetName val="672"/>
      <sheetName val="674"/>
      <sheetName val="675.1"/>
      <sheetName val="675.2"/>
      <sheetName val="675.3"/>
      <sheetName val="676"/>
      <sheetName val="680P"/>
      <sheetName val="681"/>
      <sheetName val="680.1P"/>
      <sheetName val="682"/>
      <sheetName val="683P"/>
      <sheetName val="701"/>
      <sheetName val="710.3"/>
      <sheetName val="710.4"/>
      <sheetName val="710.5"/>
      <sheetName val="720"/>
      <sheetName val="740"/>
      <sheetName val="800.3"/>
      <sheetName val="800.4"/>
      <sheetName val="810.1P"/>
      <sheetName val="610P"/>
      <sheetName val="hexapodos"/>
      <sheetName val="LINEA DE DEMARCACIÓN BASE AGUA"/>
      <sheetName val="TACHA REFLECTIVA"/>
      <sheetName val="SEÑAL VERTICAL DE 75"/>
      <sheetName val="DEFENSA METALICA"/>
      <sheetName val="Hoja1 (2)"/>
      <sheetName val="Hoja2 (2)"/>
      <sheetName val="Hoja3 (2)"/>
      <sheetName val="Hoja2"/>
      <sheetName val="Hoja3"/>
      <sheetName val="a  aaInformación"/>
      <sheetName val="A MInformes M"/>
      <sheetName val="VínculoExternoRecuperado1"/>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Evaluación"/>
      <sheetName val="Evaluación (2)"/>
      <sheetName val="Evaluación (3)"/>
      <sheetName val="110.1 P"/>
      <sheetName val="110.2 P"/>
      <sheetName val="200.1 P"/>
      <sheetName val="201.1 P"/>
      <sheetName val="201.4 P"/>
      <sheetName val="201.7.1 P"/>
      <sheetName val="201.7.2 P"/>
      <sheetName val="210.2.1 P"/>
      <sheetName val="230.2.1P"/>
      <sheetName val="313.1P"/>
      <sheetName val="314.1P"/>
      <sheetName val="315.1 P"/>
      <sheetName val="343.1 P"/>
      <sheetName val="344.1 P"/>
      <sheetName val="450.1 P"/>
      <sheetName val="450.2 P"/>
      <sheetName val="450.3 P "/>
      <sheetName val="450.9 P"/>
      <sheetName val="451. 1 P "/>
      <sheetName val="451. 2 P"/>
      <sheetName val="451.3 P"/>
      <sheetName val="460.1"/>
      <sheetName val="462.2"/>
      <sheetName val="461.1P"/>
      <sheetName val="464.1P"/>
      <sheetName val="466P"/>
      <sheetName val="500.1P"/>
      <sheetName val="512.1P"/>
      <sheetName val="513.1P"/>
      <sheetName val="600.2.1P"/>
      <sheetName val="621.1.1"/>
      <sheetName val="621.1.2"/>
      <sheetName val="633.1P"/>
      <sheetName val="633.2P"/>
      <sheetName val="634.1P"/>
      <sheetName val="635.1P"/>
      <sheetName val="642.1 "/>
      <sheetName val="650.3.1 P"/>
      <sheetName val="702.1P"/>
      <sheetName val="721.1 P"/>
      <sheetName val="801.1"/>
      <sheetName val="PARTICULARES"/>
      <sheetName val="mortero epoxico"/>
      <sheetName val="Mortero Sello Grietas O. D."/>
      <sheetName val="Mortero Anillar Tubería"/>
      <sheetName val="Mortero Revest.  O. D."/>
      <sheetName val="Geotextil para Gavión"/>
      <sheetName val="Mampostería en piedra"/>
      <sheetName val="Mortero Tratam. Superf."/>
      <sheetName val="MDC2 COMPRADA (1003)"/>
      <sheetName val="MDC2 COMPRADA (2501B)"/>
      <sheetName val="exc. sin claexplana,canal, pres"/>
      <sheetName val="esx. mat común exp,canal.pres"/>
      <sheetName val="subbase cbr 20"/>
      <sheetName val="sub base cbr 30"/>
      <sheetName val="COSTO MEZCLA"/>
      <sheetName val="mezcla densa para bacheo (1003)"/>
      <sheetName val="mezcla densa bacheo(1702)"/>
      <sheetName val="mezcla densa bacheo (2501A)"/>
      <sheetName val="mezcla densa bacheo (25NRB)"/>
      <sheetName val="mezcla densa bacheo (2501B)"/>
      <sheetName val="Caisson"/>
      <sheetName val="tuberia 900mm tipo 2"/>
      <sheetName val="geotextil sep subrasante"/>
      <sheetName val="cemento asf{altico retencion ge"/>
      <sheetName val="emul.asf. retencion geotex"/>
      <sheetName val="muro de contenciom suelño refor"/>
      <sheetName val="Pilote fundido in situ"/>
      <sheetName val="Demolición pisos, andenes,bordi"/>
      <sheetName val="anexo 4"/>
      <sheetName val="PRESUP"/>
      <sheetName val="APU"/>
      <sheetName val="PRESUPUESTO RESUMIDO"/>
      <sheetName val="PRESUPUESTO APROBAR"/>
      <sheetName val="PRES. POR OBRAS julio 2013"/>
      <sheetName val="CRONOGRAMA"/>
      <sheetName val="PRESUP PMA Y PMT"/>
      <sheetName val="801.5P"/>
      <sheetName val="801.6P"/>
      <sheetName val="311.1P"/>
      <sheetName val="801.3P"/>
      <sheetName val="TUBO 4 PERFORADO"/>
      <sheetName val="LAGRIMALES"/>
      <sheetName val="MATERIALES Y EQUIPOS"/>
      <sheetName val="PRES. CUMBI-POLI TOTAL"/>
      <sheetName val="JORNALES y EQUIPO"/>
      <sheetName val="GUIA"/>
      <sheetName val="PR PARQUE"/>
      <sheetName val="1.1"/>
      <sheetName val="1.2"/>
      <sheetName val="1.3"/>
      <sheetName val="2.1"/>
      <sheetName val="2.2"/>
      <sheetName val="2.3"/>
      <sheetName val="2.4"/>
      <sheetName val="2.5"/>
      <sheetName val="3.1"/>
      <sheetName val="3.2"/>
      <sheetName val="3.3"/>
      <sheetName val="3.4"/>
      <sheetName val="5.11"/>
      <sheetName val="5.22"/>
      <sheetName val="5.33"/>
      <sheetName val="5,4"/>
      <sheetName val="5,5"/>
      <sheetName val="5,6"/>
      <sheetName val="5,7"/>
      <sheetName val="5,8"/>
      <sheetName val="5,9"/>
      <sheetName val="5,10"/>
      <sheetName val="5,11"/>
      <sheetName val="7.1"/>
      <sheetName val="7,2"/>
      <sheetName val="7.3"/>
      <sheetName val="7,4"/>
      <sheetName val="8,2"/>
      <sheetName val="8,3"/>
      <sheetName val="8,4"/>
      <sheetName val="8,5"/>
      <sheetName val="10,2"/>
      <sheetName val="10,3"/>
      <sheetName val="11,1"/>
      <sheetName val="11,2"/>
      <sheetName val="PRES PARQUE"/>
      <sheetName val="PRES PARQUE (2)"/>
      <sheetName val="18.2"/>
      <sheetName val="3,2"/>
      <sheetName val="3,4"/>
      <sheetName val="3,5"/>
      <sheetName val="3,6"/>
      <sheetName val="3,7"/>
      <sheetName val="3,8"/>
      <sheetName val="3,9"/>
      <sheetName val="3,10"/>
      <sheetName val="4,2"/>
      <sheetName val="4.4"/>
      <sheetName val="4,5"/>
      <sheetName val="4,6"/>
      <sheetName val="4,7"/>
      <sheetName val="4.8"/>
      <sheetName val="4,9"/>
      <sheetName val="5.3"/>
      <sheetName val="5.4"/>
      <sheetName val="5.5"/>
      <sheetName val="5.6"/>
      <sheetName val="5.7"/>
      <sheetName val="6,1"/>
      <sheetName val="2000 psi"/>
      <sheetName val="2500 psi"/>
      <sheetName val="3000 psi "/>
      <sheetName val="Mortero 1 5"/>
      <sheetName val="Mortero 14"/>
      <sheetName val="Mortero 13"/>
      <sheetName val="Mortero IMP"/>
      <sheetName val="CANT CUBIERTA (2)"/>
      <sheetName val="DATOS"/>
      <sheetName val="PPTO"/>
      <sheetName val="CANT CUBIERTA"/>
      <sheetName val="CANT PORTICO"/>
      <sheetName val="CANT GRADERIA"/>
      <sheetName val="PROGRAMACION DE OBRA"/>
      <sheetName val="FLUJO DE CAJA"/>
      <sheetName val="INTERVENTORIA"/>
      <sheetName val="F.M."/>
      <sheetName val="PERS."/>
      <sheetName val="ACTI."/>
      <sheetName val="MAT. Y EQ."/>
      <sheetName val="memorias"/>
      <sheetName val="presupuesto"/>
      <sheetName val="#¡REF"/>
      <sheetName val="Formulario No.1 "/>
      <sheetName val="450.2P  Vía 9003"/>
      <sheetName val="632.1P "/>
      <sheetName val="630.4 Vía 9003"/>
      <sheetName val="630.6 Vía 7801"/>
      <sheetName val="ORGANIGRAMA"/>
      <sheetName val="FLUJO DE FONDOS"/>
      <sheetName val="INSUMOS"/>
      <sheetName val="A.E.B"/>
      <sheetName val="A.P.U (3)"/>
      <sheetName val="A.P.U (2)"/>
      <sheetName val="A.P.U"/>
      <sheetName val="P.S"/>
      <sheetName val="A.I.U"/>
      <sheetName val="ACTA DE MODIFICACION No. 1"/>
      <sheetName val=" PROGR. INV."/>
      <sheetName val="ACTA DE MODIFICACION No. 2"/>
      <sheetName val=" PROGR. INV. ACTA MOD. 2"/>
      <sheetName val="REPROGR. 2"/>
      <sheetName val="ACTA DE MODIFICACION No. 3"/>
      <sheetName val=" PROGR. INV. ACTA MOD. 3"/>
      <sheetName val="ACTA DE MODIFICACION No. 4"/>
      <sheetName val=" PROGR. INV. ACTA MOD. REVISADO"/>
      <sheetName val=" PROGR. INV. ACTA MOD. 4"/>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RESUMEN"/>
      <sheetName val="L. MAT."/>
      <sheetName val="A.BAS."/>
      <sheetName val="CUAD."/>
      <sheetName val="AUI"/>
      <sheetName val="C.FIN."/>
      <sheetName val="P.INV"/>
      <sheetName val="P.S."/>
      <sheetName val="P.INV.ANTIC."/>
      <sheetName val="\Users\JoseGabriel\Documents\Mi"/>
      <sheetName val="ACCIDENTALIDAD"/>
      <sheetName val="ACC.EJECUTIVO"/>
      <sheetName val="ACC.EJECUTIVO-OCT-02"/>
      <sheetName val="EJEC-AGO-2002"/>
      <sheetName val="TABLA"/>
      <sheetName val="TITULOS"/>
      <sheetName val="items"/>
      <sheetName val="necesidades de la via"/>
      <sheetName val="0+900"/>
      <sheetName val="3+250"/>
      <sheetName val="3+820"/>
      <sheetName val="5+440 RÍO SECO"/>
      <sheetName val="8+000"/>
      <sheetName val="10+700"/>
      <sheetName val="13+030"/>
      <sheetName val="13+050"/>
      <sheetName val="13+600"/>
      <sheetName val="13+950"/>
      <sheetName val="14+400"/>
      <sheetName val="15+050"/>
      <sheetName val="17+100"/>
      <sheetName val="20+000"/>
      <sheetName val="20+600"/>
      <sheetName val="21+100 "/>
      <sheetName val="23+100"/>
      <sheetName val="25+520"/>
      <sheetName val="28+000"/>
      <sheetName val="28+300"/>
      <sheetName val="31+250 PTE. GUADUALITO"/>
      <sheetName val="31+580 P. GUADUAL"/>
      <sheetName val="34+ 270"/>
      <sheetName val="36+380 "/>
      <sheetName val="36+500"/>
      <sheetName val="37+350"/>
      <sheetName val="39+400"/>
      <sheetName val="42+900"/>
      <sheetName val="43+300"/>
      <sheetName val="44+400"/>
      <sheetName val="44+700"/>
      <sheetName val="44+800"/>
      <sheetName val="46+000"/>
      <sheetName val="46+100"/>
      <sheetName val="46+800"/>
      <sheetName val="47+000"/>
      <sheetName val="49+500"/>
      <sheetName val="50+000"/>
      <sheetName val="50+500"/>
      <sheetName val="51+150"/>
      <sheetName val="51+750"/>
      <sheetName val="53+000"/>
      <sheetName val="53+290"/>
      <sheetName val="54+900"/>
      <sheetName val="55+100"/>
      <sheetName val="56+020"/>
      <sheetName val="56+950"/>
      <sheetName val="57+000"/>
      <sheetName val="57+100"/>
      <sheetName val="62+636"/>
      <sheetName val="64+100"/>
      <sheetName val="64+110 P. GUADUAS II"/>
      <sheetName val="64+180 P. GUADUAS I"/>
      <sheetName val="64+820 P. QUEBRADA CUNE"/>
      <sheetName val="65+000"/>
      <sheetName val="65+300"/>
      <sheetName val="65+700"/>
      <sheetName val="65+770"/>
      <sheetName val="66+000"/>
      <sheetName val="66+370"/>
      <sheetName val="68+150"/>
      <sheetName val="66+480 PUENTE VARIANTE 2"/>
      <sheetName val="FRESADO 68 - 114"/>
      <sheetName val="68+370 P. FÉRREO "/>
      <sheetName val="68+520 P. GUANÁBANO"/>
      <sheetName val="69+030 RÍO VILLETA"/>
      <sheetName val="Villeta centro"/>
      <sheetName val="69+450"/>
      <sheetName val="71+480"/>
      <sheetName val="72+1020 LA MARÍA"/>
      <sheetName val="74+100"/>
      <sheetName val="76+800"/>
      <sheetName val="77+200"/>
      <sheetName val="78+400"/>
      <sheetName val="78+450"/>
      <sheetName val="78-90"/>
      <sheetName val="78+600 EL ZANCUDO"/>
      <sheetName val="79+400"/>
      <sheetName val="79+500"/>
      <sheetName val="80+970"/>
      <sheetName val="81+050"/>
      <sheetName val="81+650 LA HONDA"/>
      <sheetName val="82+200"/>
      <sheetName val="83+230 QDA. NAUTATÁ"/>
      <sheetName val="83+600"/>
      <sheetName val="83+700"/>
      <sheetName val="86+000"/>
      <sheetName val="86+220 PUENTE AZUL"/>
      <sheetName val="86+600 PUENTE HILA"/>
      <sheetName val="89+300-92+00"/>
      <sheetName val="90+000"/>
      <sheetName val="92+900"/>
      <sheetName val="93+150"/>
      <sheetName val="96+200"/>
      <sheetName val="97+800"/>
      <sheetName val="98+000"/>
      <sheetName val="98+800"/>
      <sheetName val="100+100"/>
      <sheetName val="100+900"/>
      <sheetName val="101+800 QDA. EL CHUSCAL"/>
      <sheetName val="102+740"/>
      <sheetName val="105+480"/>
      <sheetName val="108+500"/>
      <sheetName val="109+400"/>
      <sheetName val="FRESADO 68- 114"/>
      <sheetName val="REMOCION DERRUMBES 68 -  114"/>
      <sheetName val="DESARENADORES 68-114 "/>
      <sheetName val="Lineas de demarcacion 68-11 "/>
      <sheetName val="REALCE BORDILLOS 68-114 "/>
      <sheetName val="PARCHEO 68-114."/>
      <sheetName val="DESTAPE ALCANTARILLAS 000-1 "/>
      <sheetName val="tachas reflectivas 68-114."/>
      <sheetName val="pinmuros 68+114."/>
      <sheetName val="CUNETAS 68-114 "/>
      <sheetName val="DEFENSAS METALICAS 68-114."/>
      <sheetName val="SEÑALIZACIÓN"/>
      <sheetName val="REFERENCICACIÓN VIAL "/>
      <sheetName val="HUNDIMIENTOS"/>
      <sheetName val="REMOCION DERRUMBES"/>
      <sheetName val="DESARENADORES 68-114"/>
      <sheetName val="demarcacion"/>
      <sheetName val="tachas"/>
      <sheetName val="REALCE BORDILLOS 68-114"/>
      <sheetName val="PARCHEO 68-114"/>
      <sheetName val="DESTAPE ALCANTARILLAS 000-114"/>
      <sheetName val="pinmuros 68+114"/>
      <sheetName val="CUNETAS 68-114"/>
      <sheetName val="SEÑALI 68-114"/>
      <sheetName val="DEFENSAS METALICAS 68-114"/>
      <sheetName val="REFERENCICACIÓN VIAL"/>
      <sheetName val="OJO¡¡¡¡¡¡¡¡¡"/>
      <sheetName val="Empradización"/>
      <sheetName val="Imprimación"/>
      <sheetName val="juntas de expansion"/>
      <sheetName val="NEOPRENO"/>
      <sheetName val="Hincado de rieles"/>
      <sheetName val="Pintura muros y cabezotes"/>
      <sheetName val="Suministro e instal rieles"/>
      <sheetName val="Drenes PVC 4 pulg"/>
      <sheetName val="SELLOS PARA JUNTAS DE PUENTES"/>
      <sheetName val="Sello de grietas de concreto"/>
      <sheetName val="Tubería PVC 4 pulg"/>
      <sheetName val="CAPTAFARO"/>
      <sheetName val="SECCIÓN FINAL"/>
      <sheetName val="DEFENSA METÁLICA"/>
      <sheetName val="Postes de kilometraje"/>
      <sheetName val="REMOCIÓN DE DERRUMBES"/>
      <sheetName val="Mant. Postes de kilometraje"/>
      <sheetName val="PU201P,1"/>
      <sheetName val="PU 201,3 "/>
      <sheetName val="PU210,2"/>
      <sheetName val="PU211P.1"/>
      <sheetName val="PU211P,1"/>
      <sheetName val="PU211P.2"/>
      <sheetName val="201p.3"/>
      <sheetName val="201P3qc"/>
      <sheetName val="PU310"/>
      <sheetName val="PU311P,5"/>
      <sheetName val="PU 320,1"/>
      <sheetName val="PU330,1 "/>
      <sheetName val="PU413"/>
      <sheetName val="PU450P,1"/>
      <sheetName val="UNIT REALES"/>
      <sheetName val="Contratos"/>
      <sheetName val="CANT OBRA"/>
      <sheetName val="CUADRO RESUM"/>
      <sheetName val="CUADRO RESUM FALTANTE"/>
      <sheetName val="aCCIDENTES%20DE%201995%20-%2019"/>
      <sheetName val="CANT OBRA Y PRESUPUESTO 6205"/>
      <sheetName val="BARBOSA CISNEROS formato inv"/>
      <sheetName val="BARBOSA CISNEROS"/>
      <sheetName val="CANT OBRA Y PRESUPUESTO 6206"/>
      <sheetName val="CRUCE CISNEROS formato inv"/>
      <sheetName val="CRUCE CISNEROS "/>
      <sheetName val="Densidades"/>
      <sheetName val="201.12P"/>
      <sheetName val="201.14 (2)"/>
      <sheetName val="211.1P"/>
      <sheetName val="231.1"/>
      <sheetName val="232.1p"/>
      <sheetName val="342.1"/>
      <sheetName val="414,5"/>
      <sheetName val="440.1COMPRADA"/>
      <sheetName val="440.2COMPRADA"/>
      <sheetName val="440.3COMPRADA"/>
      <sheetName val="441.1COMPRADA"/>
      <sheetName val="441.2COMPRADA"/>
      <sheetName val="441.3COMPRADA"/>
      <sheetName val="450.1P COMPRADA"/>
      <sheetName val="450.2comprada"/>
      <sheetName val="450.3 COMPRADA"/>
      <sheetName val="450.4"/>
      <sheetName val="450.6"/>
      <sheetName val="450.7"/>
      <sheetName val="450.8"/>
      <sheetName val="451.1 (2)"/>
      <sheetName val="451.1 COMPRADA"/>
      <sheetName val="451.2 COMPRADA"/>
      <sheetName val="451.3 COMPRADA "/>
      <sheetName val="451.4"/>
      <sheetName val="452.1COMPRADA"/>
      <sheetName val="452.2COMPRADA "/>
      <sheetName val="452.3COMPRADA"/>
      <sheetName val="452.4COMPRADA"/>
      <sheetName val="453,1"/>
      <sheetName val="460,1"/>
      <sheetName val="461P"/>
      <sheetName val="462.1"/>
      <sheetName val="464,1"/>
      <sheetName val="464,2"/>
      <sheetName val="464,3"/>
      <sheetName val="464,4"/>
      <sheetName val="465,1"/>
      <sheetName val="466,1"/>
      <sheetName val="466,2"/>
      <sheetName val="680.2 "/>
      <sheetName val="682 "/>
      <sheetName val="690"/>
      <sheetName val="700.1 "/>
      <sheetName val="700.2 "/>
      <sheetName val="710.1 "/>
      <sheetName val="710.2 "/>
      <sheetName val="710.3 "/>
      <sheetName val="710.4 "/>
      <sheetName val="621.1P5"/>
      <sheetName val="621.7P"/>
      <sheetName val="623.1"/>
      <sheetName val="623.2"/>
      <sheetName val="630.6p"/>
      <sheetName val="631.1"/>
      <sheetName val="632.1P"/>
      <sheetName val="641.2"/>
      <sheetName val="642.2 JUNTA JEENE"/>
      <sheetName val="650.3 "/>
      <sheetName val="650.4 "/>
      <sheetName val="660.2 "/>
      <sheetName val="660.3 "/>
      <sheetName val="661 TIPO2 "/>
      <sheetName val="661 OTRO "/>
      <sheetName val="662.1 "/>
      <sheetName val="670.2 "/>
      <sheetName val="671.2 "/>
      <sheetName val="673.1 "/>
      <sheetName val="673.2 "/>
      <sheetName val="673.2p"/>
      <sheetName val="674.2"/>
      <sheetName val="680.1 "/>
      <sheetName val="731.1 "/>
      <sheetName val="741.1P1 "/>
      <sheetName val="741.1P2"/>
      <sheetName val="741.1P3"/>
      <sheetName val="801.2"/>
      <sheetName val="801.3"/>
      <sheetName val="801.4"/>
      <sheetName val="801.5"/>
      <sheetName val="801.6"/>
      <sheetName val="801.7"/>
      <sheetName val="811.1 P1"/>
      <sheetName val="811.1 P2"/>
      <sheetName val="811.1P3"/>
      <sheetName val="811.1P4"/>
      <sheetName val="811.1P5"/>
      <sheetName val="811.1P6"/>
      <sheetName val="811.1P7"/>
      <sheetName val="811.1P8"/>
      <sheetName val="811.1P9"/>
      <sheetName val="811.1P10"/>
      <sheetName val="811.1P11"/>
      <sheetName val="811.1P12"/>
      <sheetName val="811.1P13"/>
      <sheetName val="811.1P14"/>
      <sheetName val="811.1P15"/>
      <sheetName val="matrix"/>
      <sheetName val="200,1"/>
      <sheetName val="200,2"/>
      <sheetName val="201,1"/>
      <sheetName val="201,2"/>
      <sheetName val="201,3"/>
      <sheetName val="201,4"/>
      <sheetName val="201,5"/>
      <sheetName val="201,6"/>
      <sheetName val="201,7"/>
      <sheetName val="201,8"/>
      <sheetName val="201,9"/>
      <sheetName val="201,11"/>
      <sheetName val="201,12"/>
      <sheetName val="201,15"/>
      <sheetName val="201,16"/>
      <sheetName val="232,1"/>
      <sheetName val="312.1"/>
      <sheetName val="312.2"/>
      <sheetName val="416,2P"/>
      <sheetName val="432,1"/>
      <sheetName val="432,2"/>
      <sheetName val="451. 1P"/>
      <sheetName val="460,2"/>
      <sheetName val="CLASE C"/>
      <sheetName val="632,1"/>
      <sheetName val="661.1 TIPO I"/>
      <sheetName val="681,1"/>
      <sheetName val="682,1"/>
      <sheetName val="730,1P"/>
      <sheetName val="Comentarios"/>
      <sheetName val="1, ferrogard"/>
      <sheetName val="2, SUM APLIC RECUBRIMIENTO  SI"/>
      <sheetName val="perforacion anclajes 1"/>
      <sheetName val="perforacion anclajes 7"/>
      <sheetName val="perforacion anclajes 3"/>
      <sheetName val="perforacion anclajes 5"/>
      <sheetName val="puente de adherencia concretos"/>
      <sheetName val="RECUPER LOSA PISO CONCREGROUT "/>
      <sheetName val="INHIBIDOR CORROSION TIPO emaco"/>
      <sheetName val="DEFENSAS METALICAS"/>
      <sheetName val="PINTURA DE TRAFICO"/>
      <sheetName val="ANCLAJES Y PLACAS APOYO TENSION"/>
      <sheetName val="desviador cables tensionamiento"/>
      <sheetName val="TUBO RDE"/>
      <sheetName val="manejo de rio"/>
      <sheetName val="excavacion sin clasificar"/>
      <sheetName val="geotextil"/>
      <sheetName val="material filtrant"/>
      <sheetName val=" APU barandas 58,78 kg-ml"/>
      <sheetName val="baranda ptes meta 20ene10"/>
      <sheetName val="peso barandas meta "/>
      <sheetName val="GEOCOLCHON"/>
      <sheetName val="MENSULAS y topes sismicos"/>
      <sheetName val="ESPECIFICACIONES"/>
      <sheetName val="PPTO. OFICIAL"/>
      <sheetName val="V-01 ENERO 9 DE 2008"/>
      <sheetName val="PROPUESTA CISM-GTE-02-08"/>
      <sheetName val="Precio-peso-ml barandas"/>
      <sheetName val="BARANDA VENTANA I-II-CASA MAQ"/>
      <sheetName val="BARANDA CAPTACION"/>
      <sheetName val="BARANDA DESCARGA"/>
      <sheetName val="TAB.DE CONT."/>
      <sheetName val="PORTADA No.1"/>
      <sheetName val="CARRETERAS"/>
      <sheetName val="GENER.CUAD.No.1"/>
      <sheetName val="CUMP.% CUAD.No.2"/>
      <sheetName val="EST.RED C.V. CUAD.No.3"/>
      <sheetName val="BASE DE DATOS"/>
      <sheetName val="GRAF No.1 EST.RED C,VISUAL"/>
      <sheetName val="TORT.EST.VIA C.V. GRAF. No.2"/>
      <sheetName val="EST.RED C.T.CUAD. No.4"/>
      <sheetName val="No.5 NEC.PREV"/>
      <sheetName val="GRAF No.1 EST.RED C,TECNICO"/>
      <sheetName val="TORTAS EST.RED C.T.GRA.No.4"/>
      <sheetName val="EST. RED Y SIT. CRI MAPA No.1 "/>
      <sheetName val="No.6 NEC.CRIT"/>
      <sheetName val="No.7 NECPREV"/>
      <sheetName val="No.7A NECCRITICAS"/>
      <sheetName val="CUAD.No.8 INF. EMER."/>
      <sheetName val="CUAD. No.9 PTES"/>
      <sheetName val="No.10 NECPTES"/>
      <sheetName val="No.10A NECPTES"/>
      <sheetName val="CUAD. No.11 PONTONES"/>
      <sheetName val="CUAD. Nº 12 NEC. PONTONES"/>
      <sheetName val="No.12A NECPONTONES"/>
      <sheetName val="CUAD. No.13 TUNELES "/>
      <sheetName val="CUAD. No.14 NEC TÚNELES "/>
      <sheetName val="CUAD. No.15 SEÑAL VER "/>
      <sheetName val="CUAD. No.16 SEÑAL HOR"/>
      <sheetName val="CUAD. No. 17 ACCID. "/>
      <sheetName val="CUAD. No.18 DEFENSA VIAS "/>
      <sheetName val="CUAD. No.19 SEGUIMIENTO FUN"/>
      <sheetName val="CUAD. No.20 FICHA CUANT."/>
      <sheetName val="CUAD. No.21 FICHA CUAL"/>
      <sheetName val="CUAD. No.22 FICHAS CUANT. MICRO"/>
      <sheetName val="CUAD. No.23 FICHA CUAL. MICRO"/>
      <sheetName val="CUAD. No.24 INTER. CONTRA"/>
      <sheetName val="FOTOS"/>
      <sheetName val="PRENSA"/>
      <sheetName val="COMENT."/>
      <sheetName val="Programa de trabajo e Invers"/>
      <sheetName val="Estado Resumen"/>
      <sheetName val="TORTA"/>
      <sheetName val="Resum_Pav"/>
      <sheetName val="INVENT.ALC-CUNETAS 90BLB"/>
      <sheetName val="PUENTES Y PONTONES"/>
      <sheetName val="SEÑAL VERTICAL90BLB"/>
      <sheetName val="SEÑAL HORIZONTAL90BLB"/>
      <sheetName val="ESTADO VÍA-CRIT.TECNICO"/>
      <sheetName val="CALIFICACIÓN"/>
      <sheetName val="DAÑOS 8002"/>
      <sheetName val="DAÑOS 4313 "/>
      <sheetName val="DAÑOS 7805"/>
      <sheetName val="DAÑOS 80MG01"/>
      <sheetName val="INVENT.ALC-CUNETAS 8002"/>
      <sheetName val="INV.ALC-CUNET 4313 - 7805"/>
      <sheetName val="INVENT.ALC-CUNET 80MG01"/>
      <sheetName val="SEÑAL VERTICAL 8002"/>
      <sheetName val="SEÑAL VERTICAL 4313"/>
      <sheetName val="SEÑAL VERTICAL 80MG01"/>
      <sheetName val="SEÑAL HORIZONTAL 8002"/>
      <sheetName val="SEÑAL HORIZONTAL 4313"/>
      <sheetName val="SEÑAL HORIZONTAL 80MG01"/>
      <sheetName val="V%C3%ADnculoExternoRecuperado1"/>
      <sheetName val="XXXXX"/>
      <sheetName val="201.1P-201.5P"/>
      <sheetName val="201.2P"/>
      <sheetName val="210.2 SIN EXPLO"/>
      <sheetName val="211.1.P1"/>
      <sheetName val="211P.2"/>
      <sheetName val="311P4"/>
      <sheetName val="312.3"/>
      <sheetName val="312.4"/>
      <sheetName val="320.1P"/>
      <sheetName val="320.2P"/>
      <sheetName val="342P"/>
      <sheetName val="343.P"/>
      <sheetName val="441.1 PLANTA"/>
      <sheetName val="441.2 PLANTA"/>
      <sheetName val="441.1 COMPRADA"/>
      <sheetName val="441.2 COMPRADA"/>
      <sheetName val="441.3 COMPRADA "/>
      <sheetName val="441.4 COMPRADA"/>
      <sheetName val="450.1.1 COMPRADA"/>
      <sheetName val="450.1.2 COMPRADA"/>
      <sheetName val="450.1 COMPRADA"/>
      <sheetName val="450.2 COMPRADA"/>
      <sheetName val="MDC-0 COMPRADA"/>
      <sheetName val="450.1 PLANTA"/>
      <sheetName val="450.2 PLANTA"/>
      <sheetName val="450.3 PLANTA"/>
      <sheetName val="451.1 PLANTA"/>
      <sheetName val="451.3 PLANTA"/>
      <sheetName val="451.2 COMPRADA "/>
      <sheetName val="451.3 COMPRADA  "/>
      <sheetName val="452.1 COMPRADA"/>
      <sheetName val="452.2 COMPRADA"/>
      <sheetName val="452.3 COMPRADA"/>
      <sheetName val="452.4 COMPRADA"/>
      <sheetName val="452.1 PLANTA"/>
      <sheetName val="452.2 PLANTA"/>
      <sheetName val="452.3 PLANTA"/>
      <sheetName val="452.4 PLANTA"/>
      <sheetName val="460.1 M3"/>
      <sheetName val="460P M3"/>
      <sheetName val="462P MDC-0"/>
      <sheetName val="464.4"/>
      <sheetName val="466.2"/>
      <sheetName val="504P"/>
      <sheetName val="622.6P PILOTE DE MADERA"/>
      <sheetName val="620.1P"/>
      <sheetName val="620.4P.1"/>
      <sheetName val="620.4P.2"/>
      <sheetName val="621,1P1"/>
      <sheetName val="622.1P"/>
      <sheetName val="640P"/>
      <sheetName val="673.4P"/>
      <sheetName val="700P"/>
      <sheetName val="710.1.1 (2)"/>
      <sheetName val="710.1.5"/>
      <sheetName val="900.3P1"/>
      <sheetName val="900.3P2"/>
      <sheetName val="900.3P3"/>
      <sheetName val="MURO GEOTEXTIL"/>
      <sheetName val="683P1"/>
      <sheetName val="ESTOPEROLES"/>
      <sheetName val="TABLA DE CONTENIDO"/>
      <sheetName val="GENERALIDADES "/>
      <sheetName val="CUMPLIMIENTO % "/>
      <sheetName val="CUMPLIMIENTO %  (2)"/>
      <sheetName val="ESTADO RED"/>
      <sheetName val="SEMAFORO 45A-04"/>
      <sheetName val="SEMAFORO 55CN-01"/>
      <sheetName val="SEMAFORO 55CN-03"/>
      <sheetName val="SEMAFORO 56-07"/>
      <sheetName val="TORTA EST. VIAS "/>
      <sheetName val="EST. VIAS"/>
      <sheetName val="MAPA EST RED"/>
      <sheetName val="NECESIDAD VIA"/>
      <sheetName val="Necesidades cr."/>
      <sheetName val="SITIOS CRITICOS"/>
      <sheetName val="CANT OBRA C-G"/>
      <sheetName val="CANT OBRA B-T"/>
      <sheetName val="CANT OBRA S-B"/>
      <sheetName val="INF. EMERGENCIAS"/>
      <sheetName val="PUENTES"/>
      <sheetName val="NEC PTES"/>
      <sheetName val="PONTONES"/>
      <sheetName val="NEC. PONTONES"/>
      <sheetName val="señal v"/>
      <sheetName val="señal H"/>
      <sheetName val="ACCIDENTALIDAD NOV"/>
      <sheetName val="ACCIDENT."/>
      <sheetName val="DEFENSA VIAS"/>
      <sheetName val="ZONAS RETIRO"/>
      <sheetName val="SEGUIMIENTO"/>
      <sheetName val="CUANTI AMV"/>
      <sheetName val="CUALI AMV"/>
      <sheetName val="CUANTI MICRO"/>
      <sheetName val="CUALI MICRO"/>
      <sheetName val="CALIDAD"/>
      <sheetName val="precios-básicos2002"/>
      <sheetName val="UNITARIO"/>
      <sheetName val="lecho rio"/>
      <sheetName val="Análisis de precios"/>
      <sheetName val="Remo. derr."/>
      <sheetName val="Limp. mec. Alcant."/>
      <sheetName val="XXXXXX"/>
      <sheetName val="NECESIDADES PREVENTIVAS"/>
      <sheetName val="NECESIDADES CRITICAS"/>
      <sheetName val="CANTIDADES DE OBRA 5607 "/>
      <sheetName val="CANTIDADES DE OBRA 55CN03"/>
      <sheetName val="CANTIDADES DE OBRA 4006A"/>
      <sheetName val="CANTIDADES DE OBRA 55CN01"/>
      <sheetName val="CANTIDADES DE OBRA 40CNA"/>
      <sheetName val="CANTIDADES DE OBRA 40CNB"/>
      <sheetName val="CANTIDADES DE OBRA 40CN01"/>
      <sheetName val="CANTIDADES DE OBRA 45A04"/>
      <sheetName val="CANTIDADES DE OBRA 50CN03"/>
      <sheetName val="CANTIDADES DE OBRA 5009"/>
      <sheetName val="PRESUPUEST0"/>
      <sheetName val="340.P"/>
      <sheetName val="441.1 "/>
      <sheetName val="451.4 "/>
      <sheetName val="464.1 "/>
      <sheetName val="701 P"/>
      <sheetName val="820P1"/>
      <sheetName val="presupuesto necesidades vias ma"/>
      <sheetName val="PORTADA "/>
      <sheetName val="5008 trim"/>
      <sheetName val="CANT CRI SIN diseño 50 08 "/>
      <sheetName val="201.5"/>
      <sheetName val="201.6"/>
      <sheetName val="201.18"/>
      <sheetName val="201.19"/>
      <sheetName val="201.20"/>
      <sheetName val="203.1"/>
      <sheetName val="203.2"/>
      <sheetName val="203.3"/>
      <sheetName val="203.4"/>
      <sheetName val="203.5"/>
      <sheetName val="203.6"/>
      <sheetName val="203.7"/>
      <sheetName val="203.8"/>
      <sheetName val="203.9"/>
      <sheetName val="203.10"/>
      <sheetName val="203.11"/>
      <sheetName val="203.12"/>
      <sheetName val="223.1"/>
      <sheetName val="223.2"/>
      <sheetName val="223.3.1"/>
      <sheetName val="223.3.2"/>
      <sheetName val="223.3.3"/>
      <sheetName val="233.1"/>
      <sheetName val="233.10"/>
      <sheetName val="235.1"/>
      <sheetName val="235.10"/>
      <sheetName val="235.11"/>
      <sheetName val="236.1"/>
      <sheetName val="236.10"/>
      <sheetName val="236.11"/>
      <sheetName val="320.3"/>
      <sheetName val="320.4"/>
      <sheetName val="320.5"/>
      <sheetName val="320.6"/>
      <sheetName val="330.3"/>
      <sheetName val="330.4"/>
      <sheetName val="330.5"/>
      <sheetName val="330.6"/>
      <sheetName val="350.1"/>
      <sheetName val="350.2"/>
      <sheetName val="350.3"/>
      <sheetName val="350.4"/>
      <sheetName val="350.10"/>
      <sheetName val="350.11"/>
      <sheetName val="350.12"/>
      <sheetName val="350.13"/>
      <sheetName val="350.14"/>
      <sheetName val="351.1"/>
      <sheetName val="351.2"/>
      <sheetName val="351.10"/>
      <sheetName val="351.11"/>
      <sheetName val="351.12"/>
      <sheetName val="410.3"/>
      <sheetName val="411.4"/>
      <sheetName val="413.1"/>
      <sheetName val="413.2"/>
      <sheetName val="413.3"/>
      <sheetName val="414.6"/>
      <sheetName val="420.3"/>
      <sheetName val="450.4P"/>
      <sheetName val="450.5P"/>
      <sheetName val="450.6P"/>
      <sheetName val="450.7P"/>
      <sheetName val="450.8P"/>
      <sheetName val="450.10 "/>
      <sheetName val="450.10P"/>
      <sheetName val="450.11"/>
      <sheetName val="450.11P"/>
      <sheetName val="450.12"/>
      <sheetName val="450.12P"/>
      <sheetName val="451.3P "/>
      <sheetName val="462.2.1"/>
      <sheetName val="462.2.2"/>
      <sheetName val="465.2"/>
      <sheetName val="500.2"/>
      <sheetName val="501.10"/>
      <sheetName val="501.20"/>
      <sheetName val="505.1"/>
      <sheetName val="600.1.1"/>
      <sheetName val="600.2.1"/>
      <sheetName val="600.2.2"/>
      <sheetName val="600.2.3"/>
      <sheetName val="600.2.4"/>
      <sheetName val="610.3"/>
      <sheetName val="610.4"/>
      <sheetName val="610.5"/>
      <sheetName val="610.6"/>
      <sheetName val="610.7"/>
      <sheetName val="621.7"/>
      <sheetName val="663.1"/>
      <sheetName val="670.3"/>
      <sheetName val="670.4"/>
      <sheetName val="670.5"/>
      <sheetName val="671.4"/>
      <sheetName val="672.2"/>
      <sheetName val="672.3"/>
      <sheetName val="672.4"/>
      <sheetName val="673.1.1"/>
      <sheetName val="673.1.2"/>
      <sheetName val="681.2"/>
      <sheetName val="681.3"/>
      <sheetName val="681.4"/>
      <sheetName val="682.2"/>
      <sheetName val="682.3"/>
      <sheetName val="682.4"/>
      <sheetName val="683.1"/>
      <sheetName val="683.2"/>
      <sheetName val="683.3"/>
      <sheetName val="683.4"/>
      <sheetName val="683.5"/>
      <sheetName val="730.4"/>
      <sheetName val="741.1"/>
      <sheetName val="802.1"/>
      <sheetName val="802.2"/>
      <sheetName val="802.3"/>
      <sheetName val="802.4"/>
      <sheetName val="802.5"/>
      <sheetName val="802.6"/>
      <sheetName val="802.7"/>
      <sheetName val="802.8"/>
      <sheetName val="811.2"/>
      <sheetName val="820.1"/>
      <sheetName val="20-23"/>
      <sheetName val="APU201,3"/>
      <sheetName val="PU600P.1"/>
      <sheetName val="PU630,5"/>
      <sheetName val="PU640,3"/>
      <sheetName val="PU610,1"/>
      <sheetName val="PU681,1"/>
      <sheetName val="$ PR20 al PR23"/>
      <sheetName val="TABLA CONTENIDO"/>
      <sheetName val="GENERALIDADES"/>
      <sheetName val="ESTADO RED VIS"/>
      <sheetName val="SEMAFORO VIS 5008"/>
      <sheetName val="SEMAFORO VIS 50CN01"/>
      <sheetName val="SEMAFORO VIS 5604"/>
      <sheetName val="SEMAFORO VIS 5008A"/>
      <sheetName val="SEMAFORO VIS 5008B"/>
      <sheetName val="TORTA EST. VIAS VIS 5008"/>
      <sheetName val="TORTA EST. VIAS VIS 50CN01"/>
      <sheetName val="TORTA EST. VIAS VIS 5604"/>
      <sheetName val="TORTA EST. VIAS VIS 5008A"/>
      <sheetName val="TORTA EST. VIAS VIS 5008B"/>
      <sheetName val="ESTADO RED TEC 5008"/>
      <sheetName val="ESTADO RED TEC 50CN01"/>
      <sheetName val="ESTADO RED TEC 5604"/>
      <sheetName val="ESTADO RED TEC 5008A"/>
      <sheetName val="ESTADO RED TEC 5008B"/>
      <sheetName val="SEMAFORO TEC 5008"/>
      <sheetName val="SEMAFORO TEC 50CN01"/>
      <sheetName val="SEMAFORO TEC 5604"/>
      <sheetName val="SEMAFORO TEC 5008A"/>
      <sheetName val="SEMAFORO TEC 5008B"/>
      <sheetName val="TORTA EST. VIAS TEC 5008"/>
      <sheetName val="TORTA EST. VIAS TEC 50CN01"/>
      <sheetName val="TORTA EST. VIAS TEC 5604"/>
      <sheetName val="TORTA EST. VIAS TEC 5008A"/>
      <sheetName val="TORTA EST. VIAS TEC 5008B"/>
      <sheetName val="MAPA EST RED 5008 "/>
      <sheetName val="MAPA EST RED 50CN01"/>
      <sheetName val="MAPA EST RED 5604"/>
      <sheetName val="MAPA EST RED 5008A"/>
      <sheetName val="MAPA EST RED 5008B"/>
      <sheetName val="CANT OBRA VIA 5008"/>
      <sheetName val="CANT OBRA VIA 50CN01"/>
      <sheetName val="CANT OBRA VIA 5604"/>
      <sheetName val="CANT OBRA VIA 5008A"/>
      <sheetName val="CANT OBRA VIA 5008B"/>
      <sheetName val="CANT OBRA 5008 "/>
      <sheetName val="CANT OBRA 50CN01"/>
      <sheetName val="CANT OBRA 5604"/>
      <sheetName val="CANT OBRA 5008A"/>
      <sheetName val="CANT OBRA 5008  (2)"/>
      <sheetName val="CANT OBRA 5008  (3)"/>
      <sheetName val="TUNELES"/>
      <sheetName val="NECESIDADES EN TÚNELES"/>
      <sheetName val="Señalización Vertical"/>
      <sheetName val="Señalización Horizontal"/>
      <sheetName val="INTERVENTORIA DE CONTRATOS"/>
      <sheetName val="FOTOG"/>
      <sheetName val="FOT.sitios criticos "/>
      <sheetName val="FOT-TRAB MICROS"/>
      <sheetName val="FOT ESTADVIAS"/>
      <sheetName val="PRENSA 1"/>
      <sheetName val="CAPACITACION MICRO"/>
      <sheetName val="CD"/>
      <sheetName val="TABLA CONTENIDO (2)"/>
      <sheetName val="C2 CUMPLIMIENTO % "/>
      <sheetName val="Estado RED TEC 5604 PAVIMENTO"/>
      <sheetName val="Estado RED TEC 5604 AFIRMADO"/>
      <sheetName val="FOT ABRIL"/>
      <sheetName val="FOT MAYO "/>
      <sheetName val="FOT JUNIO"/>
      <sheetName val="COMENTARIOS  "/>
      <sheetName val="CAPACITACION MICROEMPRESAS"/>
      <sheetName val="Estado Resumen 5604PAVIMENTO"/>
      <sheetName val="Vía 5604 Pavimentada"/>
      <sheetName val="Estado Resumen 5604 AFIRMADO"/>
      <sheetName val="Vía_NoPavimentada"/>
      <sheetName val="Vía 50NC01 Pavimentada"/>
      <sheetName val="Vía_50NC01 NoPavimentada"/>
      <sheetName val="Vía_"/>
      <sheetName val="FOT JULIO"/>
      <sheetName val="FOT AGOSTO "/>
      <sheetName val="FOT SEPTIEMBRE"/>
      <sheetName val="CAPACITA MICROEMPRESAS JULIO"/>
      <sheetName val="CAPACITA MICROEMPRESAS AGOSTO"/>
      <sheetName val="CAPACITA MICROEMPRESAS SEPTBRE"/>
      <sheetName val="PU450P,1 (tapada huecos)"/>
      <sheetName val="PU450P,2"/>
      <sheetName val="PU460"/>
      <sheetName val="PU460 Parcheo"/>
      <sheetName val="PU500"/>
      <sheetName val="PU600"/>
      <sheetName val="PU600P.1 "/>
      <sheetName val="PU600,4"/>
      <sheetName val="PU600,5"/>
      <sheetName val="PU610,1 "/>
      <sheetName val="PU630,4 "/>
      <sheetName val="PU630,4 acelerante"/>
      <sheetName val="PU630,4 D"/>
      <sheetName val="PU630,6"/>
      <sheetName val="PU630,6 especial por M3"/>
      <sheetName val="PU630,6 Simple"/>
      <sheetName val="PU630,6 especial por M2"/>
      <sheetName val="PU630,6 F"/>
      <sheetName val="PU630P.7 "/>
      <sheetName val="PU630,7 "/>
      <sheetName val="PU630,7 Especial"/>
      <sheetName val="PU630,11"/>
      <sheetName val="PU630P.15"/>
      <sheetName val="PU660.2"/>
      <sheetName val="PU661"/>
      <sheetName val="PU671P,1"/>
      <sheetName val="PU673 "/>
      <sheetName val="PU681,1 Esp. Q Caliche"/>
      <sheetName val="PU820,1"/>
      <sheetName val="PU830P.1 "/>
      <sheetName val="PU1000P,2"/>
      <sheetName val="PORTADA SDC"/>
      <sheetName val="PORTADA DRM"/>
      <sheetName val="vias"/>
      <sheetName val="GEN"/>
      <sheetName val="EST 50 08 VIS "/>
      <sheetName val="EST 50 CN01 VIS"/>
      <sheetName val="EST 56 04 VIS"/>
      <sheetName val="GRAF ESTVIA 5008 VIS"/>
      <sheetName val="GRAF ESTVIA 50 CN01 VIS"/>
      <sheetName val="GRAF ESTVIA 5604 VIS "/>
      <sheetName val=" TORTAS 50 08 VIS"/>
      <sheetName val="TORTAS 50 CN01 VIS"/>
      <sheetName val="TORTAS 56 04 VIS"/>
      <sheetName val="MAPA EST RED VIS "/>
      <sheetName val="NEC. VIAS "/>
      <sheetName val="CANT O 50 08"/>
      <sheetName val="CANT O 50 08 b"/>
      <sheetName val="CANT O 50 CN01"/>
      <sheetName val="NEC. CRI VIAS"/>
      <sheetName val="CANT CRI 50 08 "/>
      <sheetName val="CANT CRI 50 CN01"/>
      <sheetName val="CANT CRI 56 04"/>
      <sheetName val="SIT CRI 50 08"/>
      <sheetName val="SIT CRI 50CN01"/>
      <sheetName val="SIT CRI 5604"/>
      <sheetName val="INF. EMERG"/>
      <sheetName val="PTES "/>
      <sheetName val="NEC  PTES"/>
      <sheetName val="EST. GRAL PONT"/>
      <sheetName val="NEC. PONT"/>
      <sheetName val="SEÑ V "/>
      <sheetName val="SEÑ H "/>
      <sheetName val="CANT SEÑ VIAS"/>
      <sheetName val="ACC OCT "/>
      <sheetName val="ACC  NOV"/>
      <sheetName val="ACC  DIC"/>
      <sheetName val="ACC 50 08"/>
      <sheetName val="ACC 56 04"/>
      <sheetName val="ACC 50 CN01"/>
      <sheetName val="SEPARA. PRENSA"/>
      <sheetName val="CUNE"/>
      <sheetName val="FILTROS "/>
      <sheetName val="CUNETAS"/>
      <sheetName val="REALCE BORDILLOS "/>
      <sheetName val="HUNDIMIENTOS Y REFUERZOS "/>
      <sheetName val="PARCHEO "/>
      <sheetName val="Lineas de demarcacion"/>
      <sheetName val="tachas reflectivas"/>
      <sheetName val="SEÑALI 0-"/>
      <sheetName val="201.1P y 201.5P EDIF M2"/>
      <sheetName val="201.2P  DEMESTRU.OXI"/>
      <sheetName val="201.3P dem PIO AND BOR"/>
      <sheetName val="201.4P y 201.10P Obst"/>
      <sheetName val="201.6P ciclopeo"/>
      <sheetName val="201.7P PAV"/>
      <sheetName val="201.8P EST MET"/>
      <sheetName val="201.9ARB"/>
      <sheetName val="201.12ALC"/>
      <sheetName val="201.13CERC"/>
      <sheetName val="340.1-02"/>
      <sheetName val="344.P"/>
      <sheetName val="413"/>
      <sheetName val="441.3P COMPRADA "/>
      <sheetName val="450.2P COMPRADA"/>
      <sheetName val="450.3P COMPRADA"/>
      <sheetName val="450.4P COMPRADA"/>
      <sheetName val="451.3P COMPRADA  "/>
      <sheetName val="451.3 COMPRADA"/>
      <sheetName val="452.1P COMPRADA"/>
      <sheetName val="452.2P COMPRADA"/>
      <sheetName val="452.3P COMPRADA"/>
      <sheetName val="630P MORTERO 1;3"/>
      <sheetName val="PRESUPUESTOS+PERSONAL"/>
      <sheetName val="PROPONENTES"/>
      <sheetName val="KRC"/>
      <sheetName val="EXPER.GRAL-PRECAL"/>
      <sheetName val="CAP-OPERATIVA"/>
      <sheetName val="SMLM"/>
      <sheetName val="NOTAS"/>
      <sheetName val="LISTAS"/>
      <sheetName val="EST 5607 VIS"/>
      <sheetName val="EST 55CN03 VIS"/>
      <sheetName val="EST 4006A VIS"/>
      <sheetName val="EST 55CN01 VIS"/>
      <sheetName val="EST 40CN01 VIS"/>
      <sheetName val="EST 40CNA VIS"/>
      <sheetName val="EST 40CNB VIS"/>
      <sheetName val="GRA ESTVIA 5607 VIS"/>
      <sheetName val="datos semaforo 5607"/>
      <sheetName val="GRA ESTVIA 55CN03 VIS"/>
      <sheetName val="datos 55CN03"/>
      <sheetName val="GRAFICO ESTADO VIA VISUAL 4006A"/>
      <sheetName val="datos semaforo 4006A "/>
      <sheetName val="GRAFICO ESTADO VIA VISUA 55CN01"/>
      <sheetName val="datos semaforo 55CN01"/>
      <sheetName val="GRA ESTVIA 40CN01-40CNA-40CNB "/>
      <sheetName val="dato semaforo 40CN01-40CNA-40NB"/>
      <sheetName val="TORTA 5607 VIS"/>
      <sheetName val="TORTA EST. VIA 55CN03"/>
      <sheetName val="TORTA EST. VIA 4006A"/>
      <sheetName val="TORTA EST. VIA 55CN01"/>
      <sheetName val="TORTA EST. VIA 40CN01"/>
      <sheetName val="TORTA EST. VIA 40CNA"/>
      <sheetName val="TORTA EST. VIA 40CNB"/>
      <sheetName val="MAPA 1-5607"/>
      <sheetName val="MAPA 1-55CN03"/>
      <sheetName val="MAPA 1-4006A"/>
      <sheetName val="MAPA 1-55CN01"/>
      <sheetName val="MAPA 1-40CN01-40CNA-40CNB"/>
      <sheetName val="CANT OBRAS5607"/>
      <sheetName val="CANT OBRA55CN03"/>
      <sheetName val="CANT OBRA 4006A"/>
      <sheetName val="CANT OBRA55CN01"/>
      <sheetName val="CANT OBRA 40CN01"/>
      <sheetName val="CANT OBRA 40CNA"/>
      <sheetName val="CANT OBRA 40CNB"/>
      <sheetName val="CANT CRIT 5607"/>
      <sheetName val="ESTUDIOS SIT CRIT 5607"/>
      <sheetName val="INTERN-5607"/>
      <sheetName val="CANT CRIT 4006A "/>
      <sheetName val="ESTUDIOS SIT CRIT 4006A"/>
      <sheetName val="INTERN-4006A"/>
      <sheetName val="INDICE (2)"/>
      <sheetName val="CANT CRIT 55CN01 "/>
      <sheetName val="ESTUDIOS SIT CRIT 40CN01"/>
      <sheetName val="INTERN-40CN01"/>
      <sheetName val="CANT CRIT 40CNB"/>
      <sheetName val="ESTUDIOS SIT CRIT 40CNB"/>
      <sheetName val="INTERN-40CNB"/>
      <sheetName val="MAPA 2-5607 Y 55CN03"/>
      <sheetName val="MAPA SC-4006A"/>
      <sheetName val="MAPA SC-55CN01"/>
      <sheetName val="MAPA SC-40CN01,CNA,CNB,06"/>
      <sheetName val="Est Resumen5607"/>
      <sheetName val="Est Resumen 55CN03"/>
      <sheetName val="Est Resumen 4006A"/>
      <sheetName val="Est Resumen 55CN01"/>
      <sheetName val="Est Resumen tec 40CN01"/>
      <sheetName val="Est Resumen tec 40CNA"/>
      <sheetName val="Est Resumen 40CNB"/>
      <sheetName val="ACC-5607 Y 55CN03"/>
      <sheetName val="ACC-4006A"/>
      <sheetName val="ACC -55CN01"/>
      <sheetName val="ACC-40CN01,CNA,CNB"/>
      <sheetName val="SEPARADORES"/>
      <sheetName val="COMENTARIOS 1"/>
      <sheetName val="modelo"/>
      <sheetName val="precios"/>
      <sheetName val="LISTA"/>
      <sheetName val="Programacion"/>
      <sheetName val="PUC"/>
      <sheetName val="PAGOS"/>
      <sheetName val="Flujo Caj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SALARIO"/>
      <sheetName val="Poliza"/>
      <sheetName val="AYUDANTE"/>
      <sheetName val="OFICIAL"/>
      <sheetName val="RESUMEN CUENTAS"/>
      <sheetName val="Escala salarial"/>
      <sheetName val="Cantidades y presupuesto"/>
      <sheetName val="Tarifas"/>
      <sheetName val="Reajustes estimados"/>
      <sheetName val="Prestaciones y AIU"/>
      <sheetName val="TABLA AIU"/>
      <sheetName val="Soportes"/>
      <sheetName val="Pólizas"/>
      <sheetName val="MO C P1"/>
      <sheetName val="MO C P2"/>
      <sheetName val="MO C P3"/>
      <sheetName val="MO C P4"/>
      <sheetName val="MO C P5"/>
      <sheetName val="MO C P6"/>
      <sheetName val="MO T P1"/>
      <sheetName val="MO T P2"/>
      <sheetName val="MO T P3"/>
      <sheetName val="MO T P4"/>
      <sheetName val="MO T P5"/>
      <sheetName val="MO T P6"/>
      <sheetName val="MO P P1"/>
      <sheetName val="MO P P2"/>
      <sheetName val="MO P P3"/>
      <sheetName val="MO P P4"/>
      <sheetName val="MO P P5"/>
      <sheetName val="MO P P6"/>
      <sheetName val="EQ P1"/>
      <sheetName val="EQ P2"/>
      <sheetName val="EQ P3"/>
      <sheetName val="EQ P4"/>
      <sheetName val="EQ P5"/>
      <sheetName val="EQ P6"/>
      <sheetName val="Grupo 1"/>
      <sheetName val="5111901"/>
      <sheetName val="5111901 Cierre a miles"/>
      <sheetName val="F.M (Personal)"/>
      <sheetName val="FM P SN ECP"/>
      <sheetName val="515265"/>
      <sheetName val="FM PERSONAL"/>
      <sheetName val="FM EQUIPOS"/>
      <sheetName val="CLASIF ARP"/>
      <sheetName val="ARP PONDERADO"/>
      <sheetName val="F.M (Equipos)"/>
      <sheetName val="AIU(Equipos)"/>
      <sheetName val="Impresora color"/>
      <sheetName val="C 4X4- 22,5"/>
      <sheetName val="C 4X4- 18"/>
      <sheetName val="C 4x2"/>
      <sheetName val="B 22,5"/>
      <sheetName val="Res. c"/>
      <sheetName val="CONTAINERS"/>
      <sheetName val="BOBINADOS EO OE"/>
      <sheetName val="DISEMEQ OM"/>
      <sheetName val="DISEMEQ OC"/>
      <sheetName val="FEBRERO-18"/>
      <sheetName val="FEBRERO-25"/>
      <sheetName val="MARZO-4"/>
      <sheetName val="MARZO-11"/>
      <sheetName val="MARZO-21"/>
      <sheetName val="MARZO-26"/>
      <sheetName val="ABRIL-04"/>
      <sheetName val="ABRIL-12"/>
      <sheetName val="ABRIL-19"/>
      <sheetName val="ABRIL 23"/>
      <sheetName val="ABRIL-30"/>
      <sheetName val="MAYO-07"/>
      <sheetName val="MAYO-14"/>
      <sheetName val="MAYO-22"/>
      <sheetName val="MAYO-31"/>
      <sheetName val="JUNIO-7"/>
      <sheetName val="JUNIO-13"/>
      <sheetName val="JUNIO 25"/>
      <sheetName val="JULIO-2"/>
      <sheetName val="JULIO-9"/>
      <sheetName val="JULIO-15"/>
      <sheetName val="JULIO-23"/>
      <sheetName val="JULIO-30"/>
      <sheetName val="AGOSTO-6"/>
      <sheetName val="AGOSTO-13"/>
      <sheetName val="AGOSTO-21"/>
      <sheetName val="AGOSTO-27"/>
      <sheetName val="SEPTIEMBRE-3"/>
      <sheetName val="SEPTIEMBRE-10"/>
      <sheetName val="SEPTIEMBRE-17"/>
      <sheetName val="SEPTIEMBRE-24"/>
      <sheetName val="OCTUBRE-01"/>
      <sheetName val="OCTUBRE-8"/>
      <sheetName val="OCTUBRE-16"/>
      <sheetName val="OCTUBRE-29"/>
      <sheetName val="NOVIEMBRE-5"/>
      <sheetName val="NOVIEMBRE-12"/>
      <sheetName val="NOVIEMBRE-19"/>
      <sheetName val="NOVIEMBRE-26"/>
      <sheetName val="DICIEMBRE-10"/>
      <sheetName val="DICIEMBRE-17"/>
      <sheetName val="OBRAS CIVILES"/>
      <sheetName val="OBRAS MECANICAS"/>
      <sheetName val="OBRAS ELECTRICAS"/>
      <sheetName val="OBRAS INSTRUMENTACION"/>
      <sheetName val="FACTURACION 2007"/>
      <sheetName val="PSSE"/>
      <sheetName val="VOE"/>
      <sheetName val="VOLP"/>
      <sheetName val="MDO"/>
      <sheetName val="Cant y costos"/>
      <sheetName val="ACTA"/>
      <sheetName val="VALOR DE OBRAS"/>
      <sheetName val="Batea COMEHUEVO"/>
      <sheetName val="Batea La Montana"/>
      <sheetName val="Otros Concreto"/>
      <sheetName val="topografia"/>
      <sheetName val="A1"/>
      <sheetName val="A2, A4"/>
      <sheetName val="A3"/>
      <sheetName val="A5"/>
      <sheetName val="A6"/>
      <sheetName val="A7, A8"/>
      <sheetName val="A9, A10, A11 Y A12"/>
      <sheetName val="A13, A14"/>
      <sheetName val="A15, A16"/>
      <sheetName val="A17"/>
      <sheetName val="A18"/>
      <sheetName val="A19"/>
      <sheetName val="A19a"/>
      <sheetName val="B21, B23"/>
      <sheetName val="B22"/>
      <sheetName val="B22a"/>
      <sheetName val="B38"/>
      <sheetName val="C45"/>
      <sheetName val="C46"/>
      <sheetName val="Adicional"/>
      <sheetName val="brocheros"/>
      <sheetName val="sedimentadores"/>
      <sheetName val="Geotextil Suministro"/>
      <sheetName val="Geotextil Mano de obra"/>
      <sheetName val="Sedim en geotextil"/>
      <sheetName val="bulldozer"/>
      <sheetName val="pc200"/>
      <sheetName val="pc200 MO"/>
      <sheetName val="cartanque"/>
      <sheetName val="A38"/>
      <sheetName val="Año 2010"/>
      <sheetName val="Trazabilidad Reportes"/>
      <sheetName val="CPF1"/>
      <sheetName val="CPF2"/>
      <sheetName val="LINEAS Y SATELITES"/>
      <sheetName val="ACTAS SEMANA 10-16 SEPT"/>
      <sheetName val="Pareto Devoluciones"/>
      <sheetName val="quifa "/>
      <sheetName val="TARIFAS CTO_MARCO_PCL"/>
      <sheetName val="CE2_PE"/>
      <sheetName val="CASE2LOC"/>
      <sheetName val="CASE2VIA"/>
      <sheetName val="1,1 Movilizacion"/>
      <sheetName val="1,2 Localizacion m2"/>
      <sheetName val="1,3 Localización Km"/>
      <sheetName val="2,1 Desmonte y Limpieza"/>
      <sheetName val="2,2 Descapote"/>
      <sheetName val="2,3 Perfilado subrasante"/>
      <sheetName val="3,1 Excav. mecánica"/>
      <sheetName val="3,2  Excav. manual"/>
      <sheetName val="3,3 Excav. roca"/>
      <sheetName val="4,1 Extend y compact terraplen"/>
      <sheetName val="5,1 Crudo rio 6&quot;"/>
      <sheetName val="5,2 Afirmado"/>
      <sheetName val="5,3 Sub-base"/>
      <sheetName val="5,4 Base"/>
      <sheetName val="5,5 Arena"/>
      <sheetName val="5,5A Transporte"/>
      <sheetName val="5,6_SUELO-CEMENTO"/>
      <sheetName val="6,1 Concreto 3000 placas"/>
      <sheetName val="6,2 Concreto 3000 contrapozo"/>
      <sheetName val="6,3 Muro bloque 5"/>
      <sheetName val="6,4 Muro ladrillo"/>
      <sheetName val="6,5 Concreto 2500"/>
      <sheetName val="6,6 Acelerante"/>
      <sheetName val="6,7 Concreto 1500"/>
      <sheetName val="6,8_GAVIONES"/>
      <sheetName val="6,9 Concreto Asfáltico"/>
      <sheetName val="6,10 Bolsacreto"/>
      <sheetName val="7,1 Cárcamo tipo 1"/>
      <sheetName val="7,2 Cárcamo tipo 2"/>
      <sheetName val="7,3 Cárcamo tipo 3"/>
      <sheetName val="7,4 Cuneta trapezoidal"/>
      <sheetName val="7,5 Cuneta triangular"/>
      <sheetName val="7,6 Skimmer tipo 1"/>
      <sheetName val="7,7 Skimmer tipo 2"/>
      <sheetName val="7,8 Tub. petrolera 8&quot;"/>
      <sheetName val="7,9 Caja bombeo piscinas"/>
      <sheetName val="7,10 Dren francés"/>
      <sheetName val="7,11 Tubo PVC 8&quot; "/>
      <sheetName val="7,12 Alcantarilla 36&quot;"/>
      <sheetName val="7,13 Alcantarilla 48&quot;"/>
      <sheetName val="8,1 Electrosoldada 4,5X4,5"/>
      <sheetName val="8,2 Electrosoldada 5,5X5,5"/>
      <sheetName val="8,3 Electrosoldada 4X4"/>
      <sheetName val="8,4 Acero PDR-60"/>
      <sheetName val="8,5 Acero A37"/>
      <sheetName val="9,1 Tubo PVC 2&quot;"/>
      <sheetName val="9,2 Cable cobre No.8"/>
      <sheetName val="9,3 Poste metálico"/>
      <sheetName val="9,4 Reflectores"/>
      <sheetName val="10,1 Cerramiento 4 hilos"/>
      <sheetName val="10,2 Cerramiento 6 hilos"/>
      <sheetName val="10,3 Caseta Resid Sól y Quim"/>
      <sheetName val="10,4 Caseta Químicos"/>
      <sheetName val="10,5 Caseta Vigilancia"/>
      <sheetName val="10,6 Talanquera"/>
      <sheetName val="10,7 Empradización estolón"/>
      <sheetName val="10,8 Empradización boleo"/>
      <sheetName val="10,9_Empradización agromanto"/>
      <sheetName val="10,10 Geomembrana 60 mills"/>
      <sheetName val="10,11 Geotextil T2400-BX60"/>
      <sheetName val="10,12 Geotextil TR400"/>
      <sheetName val="10,13 Geotextil NT1600"/>
      <sheetName val="10,14 Geotextil BX30"/>
      <sheetName val="10,15 Geotextil-BX90"/>
      <sheetName val="10,16 Geodren vert. H=1"/>
      <sheetName val="10,17 Instalación geotextil"/>
      <sheetName val="10,18 Instalación geomembrana"/>
      <sheetName val="10,19 Sacos suelo cemento"/>
      <sheetName val="10,20 Limpieza alcantarillas"/>
      <sheetName val="10,21 Limp. manejo aguas lluvia"/>
      <sheetName val="10,22 Limp. cunetas"/>
      <sheetName val="10,23 Manto Tipo 1"/>
      <sheetName val="10,24 Manto Tipo 2"/>
      <sheetName val="10,25 Demolición concreto"/>
      <sheetName val="10,26 Rocería"/>
      <sheetName val="10,27 Escarificación"/>
      <sheetName val="10,28 Perfilado"/>
      <sheetName val="10,29 Cuneteo carreteables"/>
      <sheetName val="10,30 Quiebrapatas"/>
      <sheetName val="10,31 Cerrato malla eslabonada"/>
      <sheetName val="10,32 Puesta tierra"/>
      <sheetName val="10,33  Ret-disp excav"/>
      <sheetName val="10,34 Tubo conductor"/>
      <sheetName val="10,35 Repaleo"/>
      <sheetName val="10,36 Ayudante"/>
      <sheetName val="10,37 Oficial"/>
      <sheetName val="10,38 As built"/>
      <sheetName val="10,39 Señalización"/>
      <sheetName val="10,40_GEOMENBRANA HR500"/>
      <sheetName val="PR1-Ayudante"/>
      <sheetName val="PR2-Oficial"/>
      <sheetName val="PR3-Cuadrilla"/>
      <sheetName val="PR4-Patecabra"/>
      <sheetName val="PR5-Retroexcav."/>
      <sheetName val="PR6-Volqta 6m3"/>
      <sheetName val="PR7-Retrocargador"/>
      <sheetName val="PR8-Bull D6"/>
      <sheetName val="PR9-Motoniv"/>
      <sheetName val="PR10-Vibro"/>
      <sheetName val="PR11-CarroTK"/>
      <sheetName val="PR12-Bull D8"/>
      <sheetName val="PR13-DUMPER"/>
      <sheetName val="PR14-CTK DOBLE"/>
      <sheetName val="PR15-CAMABAJA"/>
      <sheetName val="PR16-COMISION-DIA"/>
      <sheetName val="PR_ANTISOL"/>
      <sheetName val="EQP"/>
      <sheetName val="Anexo 1"/>
      <sheetName val="Anexo 2"/>
      <sheetName val="FRENTES"/>
      <sheetName val="F.C. NEXEN"/>
      <sheetName val="LOCATION"/>
      <sheetName val="NEW ROAD"/>
      <sheetName val="Realineamiento"/>
      <sheetName val="Rectificación K1+500"/>
      <sheetName val="BRIDGE"/>
      <sheetName val="BRID-LOC"/>
      <sheetName val="COY-BRID"/>
      <sheetName val="ABANDON"/>
      <sheetName val="SUMMARY"/>
      <sheetName val="PROG.UTIL.EQP"/>
      <sheetName val="prog util M.O"/>
      <sheetName val="81"/>
      <sheetName val="82"/>
      <sheetName val="83"/>
      <sheetName val="84"/>
      <sheetName val="85"/>
      <sheetName val="86"/>
      <sheetName val="87"/>
      <sheetName val="88"/>
      <sheetName val="89"/>
      <sheetName val="90"/>
      <sheetName val="FOR.5"/>
      <sheetName val="ANEXO C"/>
      <sheetName val="Hoja4"/>
      <sheetName val="CUADRO 3"/>
      <sheetName val="6.7 comercial"/>
      <sheetName val="MAQ-VICPAR"/>
      <sheetName val="PR1"/>
      <sheetName val="PR2"/>
      <sheetName val="PR3"/>
      <sheetName val="PR4"/>
      <sheetName val="PR5"/>
      <sheetName val="PR6"/>
      <sheetName val="PR7"/>
      <sheetName val="PR8"/>
      <sheetName val="PR9"/>
      <sheetName val="PR10"/>
      <sheetName val="PR11"/>
      <sheetName val="PR_D8"/>
      <sheetName val="PR_VOLVO"/>
      <sheetName val="PR_CTK DOBLE"/>
      <sheetName val="PR_CAMABAJA"/>
      <sheetName val="PR_COMISION-DIA"/>
      <sheetName val="1,3_LOC Y REPL"/>
      <sheetName val="2,1_DESMONTE Y LIMPIEZA"/>
      <sheetName val="3,3_EXC-ROCA"/>
      <sheetName val="5,1_CRUDO DE RIO 6&quot;"/>
      <sheetName val="5,2_AFIRMADO"/>
      <sheetName val="5,3_SUBBASE"/>
      <sheetName val="5,4_BASE"/>
      <sheetName val="5,5_ARENA"/>
      <sheetName val="6,3_MURO-LADRILLO"/>
      <sheetName val="6,6_ACELERANTE"/>
      <sheetName val="6,9_CONCRETO-MDC"/>
      <sheetName val="6,10_BOLSACRETO"/>
      <sheetName val="7,5_CUNETA-TRIAN"/>
      <sheetName val="7,12_ALC-NOVALOC"/>
      <sheetName val="8,4_ACERO PDR 60"/>
      <sheetName val="8,5_ACERO A37"/>
      <sheetName val="10,2_CER-6HILOS"/>
      <sheetName val="10,5_CASETA-VIG"/>
      <sheetName val="10,8_EMPRADIZACION"/>
      <sheetName val="10,9_AGROMANTO"/>
      <sheetName val="10,13_GEOTEXTIL-NT1600"/>
      <sheetName val="10,14_GEOTEXTIL-BX30"/>
      <sheetName val="10,15_GEOTEXTIL-BX90"/>
      <sheetName val="10,16_GEODREN-H=1"/>
      <sheetName val="10,17_INST-GEOTEXTIL"/>
      <sheetName val="10,18_INST-GEOMEMBRANA"/>
      <sheetName val="10,20_LIMP-ALCANT"/>
      <sheetName val="10,21_LIMP-CUN-AC"/>
      <sheetName val="10,22_LIMP-CUNETAS"/>
      <sheetName val="10,23_MTO-TIPO1"/>
      <sheetName val="10,24_MTO-TIPO2"/>
      <sheetName val="10,25_DEMO-CONCRETO"/>
      <sheetName val="10,26_ROCERIA"/>
      <sheetName val="10,27_ESCARIFICACION"/>
      <sheetName val="10,28_PERFILADO"/>
      <sheetName val="10,29_CUNETEO"/>
      <sheetName val="10,30_QUIEBRAPATAS"/>
      <sheetName val="10,31_CERRAMIENTO-MALLA"/>
      <sheetName val="10,32_PUESTA-TIERRA"/>
      <sheetName val="10,33_RETIRO-DISP"/>
      <sheetName val="10,34_TUBO-CONDUCTOR"/>
      <sheetName val="10,35_REPALEO-MAT"/>
      <sheetName val="10,36_AYUDANTE"/>
      <sheetName val="10,37_OFICIAL"/>
      <sheetName val="10,38_AS-BUILT"/>
      <sheetName val="Acta ADICIONALES"/>
      <sheetName val="APU Trinchos"/>
      <sheetName val="APU soldadores"/>
      <sheetName val="APU pantalla"/>
      <sheetName val="APU escuela"/>
      <sheetName val="APU demolicion"/>
      <sheetName val="APU ciment.contrapozo"/>
      <sheetName val="APU base "/>
      <sheetName val="APU Transporte"/>
      <sheetName val="APU movilizacion"/>
      <sheetName val="APU carcamo"/>
      <sheetName val="APU excavacion maquina"/>
      <sheetName val="APU limpieza cuneta"/>
      <sheetName val="APU saco suelo"/>
      <sheetName val="APU relleno"/>
      <sheetName val="APU barreras"/>
      <sheetName val="APU MOTOBOMBA"/>
      <sheetName val="Hundimientocontrapozo"/>
      <sheetName val="Pantalla contencion"/>
      <sheetName val="Estabilizacion 412"/>
      <sheetName val="Escuela"/>
      <sheetName val="K1+500"/>
      <sheetName val="RETROLLANTA"/>
      <sheetName val="PE_FAC-DESCARGADERO"/>
      <sheetName val="CUADRO RESUMEN."/>
      <sheetName val="MATRIZ"/>
      <sheetName val="MATERIAL TRANSPORTADO"/>
      <sheetName val="MATERIAL TRANSPORTADO POR PLACA"/>
      <sheetName val="VIAJES CORTOS"/>
      <sheetName val="CARROTANQUES"/>
      <sheetName val="VOLQUETAS POR DIAS"/>
      <sheetName val="Lita Insumos"/>
      <sheetName val="ESQUEMAS"/>
      <sheetName val="Tablas basicas"/>
      <sheetName val="Resumen X actividad"/>
      <sheetName val="Placa taladro"/>
      <sheetName val="Contrapozo"/>
      <sheetName val="CunetasALL"/>
      <sheetName val="Desarenador"/>
      <sheetName val="Filtro Frances"/>
      <sheetName val="Gaviones"/>
      <sheetName val="Anclajes"/>
      <sheetName val="prog.loc+via"/>
      <sheetName val="Prog Locac"/>
      <sheetName val="Prog Vía acc"/>
      <sheetName val="Cuadro1"/>
      <sheetName val="VIA PRADO"/>
      <sheetName val="CUADRO  (5)"/>
      <sheetName val="Hoja5"/>
      <sheetName val="costo de actividades de cuadril"/>
      <sheetName val="cuadrillas"/>
      <sheetName val="festivos"/>
      <sheetName val="TRAZ MAT 2081 "/>
      <sheetName val="MAT. 2081"/>
      <sheetName val="CONSOLIDADO"/>
      <sheetName val="MOVILIZACION"/>
      <sheetName val="MEM 7S-J2"/>
      <sheetName val="MEM ESTACION 3"/>
      <sheetName val="MEM INF2037"/>
      <sheetName val="MEM ESTACION 5"/>
      <sheetName val="MEM INF2081"/>
      <sheetName val="MEM PLANTA 5"/>
      <sheetName val="MEM PLANDESH"/>
      <sheetName val="MEM P0247"/>
      <sheetName val="MEM P0414"/>
      <sheetName val="MEM POZO 414 CONEXION CASETA "/>
      <sheetName val="MEM P1524"/>
      <sheetName val="MEM P2078"/>
      <sheetName val="MEM P2178 "/>
      <sheetName val="MEM P219"/>
      <sheetName val="MEM P249"/>
      <sheetName val="MEM POZO 564"/>
      <sheetName val="MEM P097"/>
      <sheetName val="MEM J5"/>
      <sheetName val="DB NUEVO ABRIL"/>
      <sheetName val="DB NUEVO MAYO"/>
      <sheetName val="ESTACION 2"/>
      <sheetName val="ESTACION 4"/>
      <sheetName val="POZO 1838"/>
      <sheetName val="RESUMEN "/>
      <sheetName val="SABANA GENERAL ABRIL"/>
      <sheetName val="REPORTE DIARIO"/>
      <sheetName val="jose"/>
      <sheetName val="DB MAYO V2"/>
      <sheetName val="TARIFAS SIN ORD"/>
      <sheetName val="REPORTE SEMANAL "/>
      <sheetName val="TABPOZO"/>
      <sheetName val="TABLA DINAMICA"/>
      <sheetName val="REPORTE SEMANAL OXY"/>
      <sheetName val="cuadrillas de mayo"/>
      <sheetName val="PESOS"/>
      <sheetName val="PESOS (2)"/>
      <sheetName val="PESOS (3)"/>
      <sheetName val="GRAFICA-SEMANAL"/>
      <sheetName val="Preliminares"/>
      <sheetName val="DB MAYO v1"/>
      <sheetName val="VR CTO"/>
      <sheetName val="SABANAGENERAL"/>
      <sheetName val="SABANAGENERAL (2)"/>
      <sheetName val="SABANAGENERAL (3)"/>
      <sheetName val="DB A LA FECHA"/>
      <sheetName val="SABANA DICIEMBRE"/>
      <sheetName val="DB form"/>
      <sheetName val="pendietes act nO. 7"/>
      <sheetName val="As builts"/>
      <sheetName val="blanco"/>
      <sheetName val="L crudo 6&quot; est6-est7"/>
      <sheetName val="1082 tapon"/>
      <sheetName val="882 tapon"/>
      <sheetName val="SABANA L CRUDO NOV 387002"/>
      <sheetName val="1U marco H"/>
      <sheetName val="96 pintura  H"/>
      <sheetName val="112 Desm"/>
      <sheetName val="145 pintura marco H"/>
      <sheetName val="189 Desm"/>
      <sheetName val="193 pintura marco H"/>
      <sheetName val="194 pintura marco H"/>
      <sheetName val="235 Desm"/>
      <sheetName val="289 Tapon"/>
      <sheetName val="318 pintura marco H"/>
      <sheetName val="341 Desm"/>
      <sheetName val="357 Cv"/>
      <sheetName val="357 L"/>
      <sheetName val="440 Desm"/>
      <sheetName val="442 Desm"/>
      <sheetName val="466 L"/>
      <sheetName val="492 L"/>
      <sheetName val="509 marco H"/>
      <sheetName val="575 L Flex"/>
      <sheetName val="607 pintura marco H's"/>
      <sheetName val="619 Cv"/>
      <sheetName val="619 L"/>
      <sheetName val="716 Desm"/>
      <sheetName val="765 pintura marco H"/>
      <sheetName val="810 Cv"/>
      <sheetName val="810 L"/>
      <sheetName val="823 Cv Modif"/>
      <sheetName val="868 Cv"/>
      <sheetName val="868 L"/>
      <sheetName val="917 Cv Reub"/>
      <sheetName val="917 L"/>
      <sheetName val="918 pintura marco H"/>
      <sheetName val="1001 Cv Modif"/>
      <sheetName val="1005 Desm"/>
      <sheetName val="1026 L"/>
      <sheetName val="1041 Cv"/>
      <sheetName val="1041 L Flex"/>
      <sheetName val="1047 Cv"/>
      <sheetName val="1047 L"/>
      <sheetName val="1052 Cv"/>
      <sheetName val="1052 L Flex 3&quot; SS-49 A"/>
      <sheetName val="1064 L Flex 3&quot; SS-49 A"/>
      <sheetName val="1067 Desm"/>
      <sheetName val="1098 Cv"/>
      <sheetName val="1098 L"/>
      <sheetName val="1109 Desm"/>
      <sheetName val="1199 Cv"/>
      <sheetName val="1199 L"/>
      <sheetName val="1292 Vte"/>
      <sheetName val="1482 Desm"/>
      <sheetName val="1483 Cv"/>
      <sheetName val="1483 L Flex"/>
      <sheetName val="1578 Desm"/>
      <sheetName val="1710 Desm"/>
      <sheetName val="1725 L"/>
      <sheetName val="1746 Cv"/>
      <sheetName val="1746 L"/>
      <sheetName val="1816 Cv"/>
      <sheetName val="1816 L Flex 3&quot;"/>
      <sheetName val="1883 L Vte"/>
      <sheetName val="2097 pintura marco H"/>
      <sheetName val="2101 Eme"/>
      <sheetName val="2103 Emerg"/>
      <sheetName val="2103 L Flex 3&quot; a SS-81A"/>
      <sheetName val="2108 L Flex 3&quot; SS-49 A"/>
      <sheetName val="2109 pintura marco H"/>
      <sheetName val="2153 pintura marco H"/>
      <sheetName val="2157 Cv"/>
      <sheetName val="2157 L Flex 3&quot; SS-49 A"/>
      <sheetName val="2163 pintura marco H"/>
      <sheetName val="2165 pintura marco H"/>
      <sheetName val="2178 pintura marco H's"/>
      <sheetName val="2185 Fac Ht"/>
      <sheetName val="2186 Fac Ht"/>
      <sheetName val="2198 L Flex 3&quot; a SS-81A"/>
      <sheetName val="2207 Desm"/>
      <sheetName val="2213 marco H"/>
      <sheetName val="2244 Cv"/>
      <sheetName val="2244 L Flex"/>
      <sheetName val="2246 Cv"/>
      <sheetName val="2246 L Flex"/>
      <sheetName val="2314 Cv"/>
      <sheetName val="2314 L"/>
      <sheetName val="2318 L"/>
      <sheetName val="2324 marco H"/>
      <sheetName val="2327 Cv"/>
      <sheetName val="2327 L"/>
      <sheetName val="2333 L"/>
      <sheetName val="2344 Cv"/>
      <sheetName val="2344 L"/>
      <sheetName val="2345 Cv"/>
      <sheetName val="2345 L"/>
      <sheetName val="2576 Cv"/>
      <sheetName val="2576 L Flex"/>
      <sheetName val="2585 Cv"/>
      <sheetName val="2585 L"/>
      <sheetName val="2608 Cv"/>
      <sheetName val="2608 L"/>
      <sheetName val="2642 Cv"/>
      <sheetName val="2642 L"/>
      <sheetName val="2732 L Flex 3&quot; SS-49 A"/>
      <sheetName val="2792 L Flex Vte"/>
      <sheetName val="2795 L Flex Vte"/>
      <sheetName val="2797 L Flex Vte"/>
      <sheetName val="96 pintura marco H"/>
      <sheetName val="333 L Vte"/>
      <sheetName val="blanco (23)"/>
      <sheetName val="SABANA L CRUDO PROY DIC 387002"/>
      <sheetName val="blanco (2)"/>
      <sheetName val="LINEA 12&quot; OLEODUCTO Proy"/>
      <sheetName val="065 Cv"/>
      <sheetName val="77 pintura marco H Proy"/>
      <sheetName val="85 pintura marco H Proy"/>
      <sheetName val="88 pintura marco H Proy"/>
      <sheetName val="105 Cv"/>
      <sheetName val="276 Cv"/>
      <sheetName val="276 L Proy"/>
      <sheetName val="295 L Proy"/>
      <sheetName val="438 Cv"/>
      <sheetName val="467 Cv"/>
      <sheetName val="509 L Proy"/>
      <sheetName val="555 L Proy"/>
      <sheetName val="571 pintura marco H Proy"/>
      <sheetName val="589 pintura marco H Proy"/>
      <sheetName val="653 Cv"/>
      <sheetName val="716 Cv"/>
      <sheetName val="908 pintura marco H Proy"/>
      <sheetName val="923 pintura marco H Proy"/>
      <sheetName val="1047 pintura marco H Proy"/>
      <sheetName val="1051 L Flex Proy"/>
      <sheetName val="1053 Cv"/>
      <sheetName val="1058 L Flex Proy"/>
      <sheetName val="1072 Cv"/>
      <sheetName val="1073 Cv"/>
      <sheetName val="1084 L SS 145 Proy"/>
      <sheetName val="1198 L"/>
      <sheetName val="1199 pintura marco H Proy"/>
      <sheetName val="1256 pintura marco H Proy"/>
      <sheetName val="1563 pintura marco H Proy"/>
      <sheetName val="1614 pintura marco H Proy"/>
      <sheetName val="1674 pintura marco H Proy"/>
      <sheetName val="1679 L Proy"/>
      <sheetName val="1714 pintura marco H Proy"/>
      <sheetName val="1746 pintura marco H Proy"/>
      <sheetName val="1883 pintura marco H Proy"/>
      <sheetName val="2102 pintura marco H Proy"/>
      <sheetName val="2103 Desm Proy"/>
      <sheetName val="2105 pintura marco H Proy"/>
      <sheetName val="2108 pintura marco H Proy"/>
      <sheetName val="2109 Desm Proy"/>
      <sheetName val="2136 L Flex Proy"/>
      <sheetName val="2142 Cv"/>
      <sheetName val="2153 Desm Proy"/>
      <sheetName val="2167 pintura marco H Proy"/>
      <sheetName val="2168 L Flex Proy"/>
      <sheetName val="2185 pintura marco H Proy"/>
      <sheetName val="2191 Cv"/>
      <sheetName val="2198 Desm Proy"/>
      <sheetName val="2218 Cv"/>
      <sheetName val="2219 Cv"/>
      <sheetName val="2221 L Flex Proy"/>
      <sheetName val="2248 Cv"/>
      <sheetName val="2248 L Flex Proy"/>
      <sheetName val="2304 pintura marco H Proy"/>
      <sheetName val="2314 pintura marco H Proy"/>
      <sheetName val="2320 L Flex Proy"/>
      <sheetName val="2324 pintura marco H Proy"/>
      <sheetName val="2328 pintura marco H Proy"/>
      <sheetName val="2571 Cv"/>
      <sheetName val="2575 Cv"/>
      <sheetName val="2577 L Flex Proy"/>
      <sheetName val="2582 Cv"/>
      <sheetName val="2584 Cv"/>
      <sheetName val="2588 Cv"/>
      <sheetName val="2588 L Flex Proy"/>
      <sheetName val="2593 Cv"/>
      <sheetName val="2600 Cv"/>
      <sheetName val="2602 L Flex Proy"/>
      <sheetName val="2611 L Flex Proy"/>
      <sheetName val="2637 pintura marco H Proy"/>
      <sheetName val="2789 Cv"/>
      <sheetName val="2789 L Flex Proy"/>
      <sheetName val="2790 Cv"/>
      <sheetName val="135 Desm Colec"/>
      <sheetName val="192  Cv "/>
      <sheetName val="192 L"/>
      <sheetName val="212 Cv"/>
      <sheetName val="212 L"/>
      <sheetName val="224 L Desm"/>
      <sheetName val="229 L al  ss 42"/>
      <sheetName val="251 L al  ss 42"/>
      <sheetName val="781 L al  ss 42"/>
      <sheetName val="914 L al  ss 42"/>
      <sheetName val="1037 L al  ss 42"/>
      <sheetName val="1352 L al  ss 42"/>
      <sheetName val="2031 L al  ss 42"/>
      <sheetName val="2058 L al  ss 42"/>
      <sheetName val="2110 L al  ss 42"/>
      <sheetName val="355 L Cambio"/>
      <sheetName val="509 L"/>
      <sheetName val="597 L"/>
      <sheetName val="745 L Flex"/>
      <sheetName val="745 Cv"/>
      <sheetName val="823 Cv"/>
      <sheetName val="823 L"/>
      <sheetName val="884 L"/>
      <sheetName val="915 L Desm"/>
      <sheetName val="940 Cv m"/>
      <sheetName val="1002 Cv"/>
      <sheetName val="1002 L"/>
      <sheetName val="1045 Cv"/>
      <sheetName val="1045 L Flex"/>
      <sheetName val="1651 Cv"/>
      <sheetName val="1651 L"/>
      <sheetName val="1725 Cv M"/>
      <sheetName val="464 781 L a SS 42"/>
      <sheetName val="229 L a SS 42"/>
      <sheetName val="914 L a SS 42"/>
      <sheetName val="1037 L a SS 42"/>
      <sheetName val="1191 1411 Desm Colec"/>
      <sheetName val="1314 L Colect"/>
      <sheetName val="1349 2305 2306 Desm Colec"/>
      <sheetName val="1352 L a SS 42"/>
      <sheetName val="2031 La SS 42"/>
      <sheetName val="2058 La SS 42"/>
      <sheetName val="2110 La SS 42"/>
      <sheetName val="2112 L Flex"/>
      <sheetName val="2122 Cv"/>
      <sheetName val="2122 L"/>
      <sheetName val="2149 L Flex a SS 95"/>
      <sheetName val="2150 LFlex a SS 95"/>
      <sheetName val="2200 L Flex a SS 95"/>
      <sheetName val="2146 Cv"/>
      <sheetName val="2146 L"/>
      <sheetName val="2147 Cv"/>
      <sheetName val="2147 L"/>
      <sheetName val="2178 Cv"/>
      <sheetName val="2178 L Flex"/>
      <sheetName val="2206 L Flex"/>
      <sheetName val="2207 L Flex"/>
      <sheetName val="2212 Cv"/>
      <sheetName val="2212 L Flex"/>
      <sheetName val="2217 L"/>
      <sheetName val="2217 Cv"/>
      <sheetName val="2330 L"/>
      <sheetName val="2331 L Flex"/>
      <sheetName val="2332 Cv"/>
      <sheetName val="2332L Flex"/>
      <sheetName val="2332L Ac"/>
      <sheetName val="2339 L y Desm"/>
      <sheetName val="2381 L AC"/>
      <sheetName val="2381 L Flex"/>
      <sheetName val="2624 Cv"/>
      <sheetName val="2624 L"/>
      <sheetName val="2732 L"/>
      <sheetName val="2732 Cv"/>
      <sheetName val="SABANA SS NOV 477010"/>
      <sheetName val="SS-9 Str"/>
      <sheetName val="SS-39B Pintura marco H"/>
      <sheetName val="SS-41 Hot tap"/>
      <sheetName val="SS-41A pintura marco H"/>
      <sheetName val="SS 52 Desm"/>
      <sheetName val="SS- 58 B Str"/>
      <sheetName val="SS-77B pintura marco H"/>
      <sheetName val="SS-81A pintura marco H"/>
      <sheetName val="SS-95 pintura marco H"/>
      <sheetName val="SS-98A pintura marco H"/>
      <sheetName val="SS 98A LG"/>
      <sheetName val="SS 98A LG (2)"/>
      <sheetName val="SS 98A LM"/>
      <sheetName val="SS-98B LG"/>
      <sheetName val="SS-99 LG Vte"/>
      <sheetName val="SS-99 LM Vte"/>
      <sheetName val="SS-100B LG"/>
      <sheetName val="SS-100B LM"/>
      <sheetName val="SS- 105 Str"/>
      <sheetName val="SS- 106 C LG"/>
      <sheetName val="SS- 106 C LM"/>
      <sheetName val="SS-106 C Str"/>
      <sheetName val="SS-109 pintura marco H"/>
      <sheetName val="SS-120A pintura marco H"/>
      <sheetName val="SS-128 pintura marco H"/>
      <sheetName val="SS-135 Emerg"/>
      <sheetName val="SS-145 Vte"/>
      <sheetName val="SS-154B LM"/>
      <sheetName val="blanco (3)"/>
      <sheetName val="L FLEX FACTURADAS 2008 (2)"/>
      <sheetName val="SABANA FLEX 2008 387002"/>
      <sheetName val="SABANA FLEX 2008"/>
      <sheetName val="SABANA FLEX 2008 477010"/>
      <sheetName val="L FLEX FACTURADAS 2008"/>
      <sheetName val="SABANA SS SEP 477010"/>
      <sheetName val="SS 8 B Lm"/>
      <sheetName val="SS-26 LG"/>
      <sheetName val="SS-26 LM"/>
      <sheetName val="SS-26 Str"/>
      <sheetName val="SS 34  Str Ampl"/>
      <sheetName val="SS 035"/>
      <sheetName val="SS-39 LG Rep"/>
      <sheetName val="SS 39A  Str Ampl"/>
      <sheetName val="SS 39B Lg"/>
      <sheetName val="SS 39B Lm"/>
      <sheetName val="SS 57 Lg"/>
      <sheetName val="SS 80 lg"/>
      <sheetName val="SS 88 F Lg"/>
      <sheetName val="SS 88 F LM"/>
      <sheetName val="SS 88 F Str"/>
      <sheetName val="SS-95 Var"/>
      <sheetName val="SS 95B Str"/>
      <sheetName val="SS-98a Lm"/>
      <sheetName val="SS 99 Lg"/>
      <sheetName val="SS 99 Lm "/>
      <sheetName val="SS 0106 Lg"/>
      <sheetName val="SS 109 Lg Ok"/>
      <sheetName val="SS 111 Desm"/>
      <sheetName val="SS 120 a Str"/>
      <sheetName val="SS 124 Str Amp"/>
      <sheetName val="SS 128 Lg"/>
      <sheetName val="SS 128 Lm"/>
      <sheetName val="0088"/>
      <sheetName val="318"/>
      <sheetName val="515"/>
      <sheetName val="917"/>
      <sheetName val="ADJUNTOS"/>
      <sheetName val="B.D.REPORTES"/>
      <sheetName val="AFES"/>
      <sheetName val="AFEs_Doris"/>
      <sheetName val="AFE'S"/>
      <sheetName val="Actividades"/>
      <sheetName val="B.D.-Reportes"/>
      <sheetName val="T.D.-Niv.Corte"/>
      <sheetName val="T.D.-Niv.Relleno"/>
      <sheetName val="T.D.-Niv.Afirmado"/>
      <sheetName val="T.D.-Niv.Mezcla"/>
      <sheetName val="Conversión Emulsión"/>
      <sheetName val="ZODMES(LOC)"/>
      <sheetName val="6111(pozo)"/>
      <sheetName val="6310(pozo)"/>
      <sheetName val="6103(POZO)"/>
      <sheetName val="6116(pozo)"/>
      <sheetName val="6118(pozo)"/>
      <sheetName val="VIA(2)"/>
      <sheetName val="B.D.REPORTES."/>
      <sheetName val="11-11-10"/>
      <sheetName val="12-11-10"/>
      <sheetName val="13-11-10"/>
      <sheetName val="14-11-10"/>
      <sheetName val="15-11-10"/>
      <sheetName val="16-11-10"/>
      <sheetName val="17-11-10"/>
      <sheetName val="18-11-10"/>
      <sheetName val="19-11-10"/>
      <sheetName val="20-11-10"/>
      <sheetName val="21-11-10"/>
      <sheetName val="22-11-10"/>
      <sheetName val="23-11-10"/>
      <sheetName val="24-11-10"/>
      <sheetName val="25-11-10"/>
      <sheetName val="26-11-10"/>
      <sheetName val="27-11-10"/>
      <sheetName val="28-11-10"/>
      <sheetName val="29-11-10"/>
      <sheetName val="30-11-10"/>
      <sheetName val="01-12-10"/>
      <sheetName val="02-12-10"/>
      <sheetName val="03-12-10"/>
      <sheetName val="04-12-10"/>
      <sheetName val="05-12-10"/>
      <sheetName val="06-12-10"/>
      <sheetName val="07-12-10"/>
      <sheetName val="08-12-10"/>
      <sheetName val="09-12-10"/>
      <sheetName val="10-12-10"/>
      <sheetName val="11-12-10"/>
      <sheetName val="12-12-10"/>
      <sheetName val="13-12-10"/>
      <sheetName val="14-12-10"/>
      <sheetName val="15-12-10"/>
      <sheetName val="16-12-10"/>
      <sheetName val="17-12-10"/>
      <sheetName val="18-12-10"/>
      <sheetName val="19-12-10"/>
      <sheetName val="20-12-10"/>
      <sheetName val="IDO (2)"/>
      <sheetName val="Tablas"/>
      <sheetName val="Datos de escala temporal"/>
      <sheetName val="RRHH"/>
      <sheetName val="HrsP"/>
      <sheetName val="HSE"/>
      <sheetName val="IDO"/>
      <sheetName val="ISO"/>
      <sheetName val="AVP"/>
      <sheetName val="PENDIENTES X COBRAR"/>
      <sheetName val="BITACORA"/>
      <sheetName val="UTILI-FRENTE"/>
      <sheetName val="ABIMAELXPAGAR"/>
      <sheetName val="INCLUYO_EDUIN"/>
      <sheetName val="AVP (2)"/>
      <sheetName val="PROYECCION"/>
      <sheetName val="CUADRO DE CANTIDADES"/>
      <sheetName val="ACTA_2"/>
      <sheetName val="AJUSTE CANTIDADES"/>
      <sheetName val="PROYECCIONES"/>
      <sheetName val="HOMOLOGACION DE CANTIDADES"/>
      <sheetName val="CCDO"/>
      <sheetName val="BALANCE"/>
      <sheetName val="PDT"/>
      <sheetName val="PDT_SEG"/>
      <sheetName val="CCRO"/>
      <sheetName val="CCDO_OPC"/>
      <sheetName val="HRP"/>
      <sheetName val="0013"/>
      <sheetName val="VIA0013"/>
      <sheetName val="0039"/>
      <sheetName val="VIA0039"/>
      <sheetName val="0049"/>
      <sheetName val="0052"/>
      <sheetName val="0057"/>
      <sheetName val="VIA0057"/>
      <sheetName val="0065"/>
      <sheetName val="VIA0065"/>
      <sheetName val="0066"/>
      <sheetName val="0077"/>
      <sheetName val="0082"/>
      <sheetName val="VIA0082"/>
      <sheetName val="0086"/>
      <sheetName val="0094"/>
      <sheetName val="VIA0094"/>
      <sheetName val="VIA0097"/>
      <sheetName val="0105"/>
      <sheetName val="0109"/>
      <sheetName val="0186"/>
      <sheetName val="0196"/>
      <sheetName val="0197"/>
      <sheetName val="0214"/>
      <sheetName val="0239"/>
      <sheetName val="0262"/>
      <sheetName val="0264"/>
      <sheetName val="0286"/>
      <sheetName val="0315"/>
      <sheetName val="0342"/>
      <sheetName val="0419"/>
      <sheetName val="0423"/>
      <sheetName val="0433"/>
      <sheetName val="VIA0433"/>
      <sheetName val="0436"/>
      <sheetName val="0471"/>
      <sheetName val="VIA0471"/>
      <sheetName val="0476"/>
      <sheetName val="0484"/>
      <sheetName val="0506"/>
      <sheetName val="0599"/>
      <sheetName val="0618"/>
      <sheetName val="0627"/>
      <sheetName val="0637"/>
      <sheetName val="1098"/>
      <sheetName val="VIA1098"/>
      <sheetName val="1109"/>
      <sheetName val="1110"/>
      <sheetName val="VIA1110"/>
      <sheetName val="1111"/>
      <sheetName val="1115"/>
      <sheetName val="VIA1115"/>
      <sheetName val="1116"/>
      <sheetName val="VIA1116"/>
      <sheetName val="1123"/>
      <sheetName val="VIA1123"/>
      <sheetName val="1124"/>
      <sheetName val="1125"/>
      <sheetName val="1483"/>
      <sheetName val="VIA1483"/>
      <sheetName val="1487"/>
      <sheetName val="1494"/>
      <sheetName val="VIA1494"/>
      <sheetName val="1495"/>
      <sheetName val="1519"/>
      <sheetName val="1524"/>
      <sheetName val="1589"/>
      <sheetName val="1590"/>
      <sheetName val="1624"/>
      <sheetName val="1626"/>
      <sheetName val="VIA1626"/>
      <sheetName val="1636"/>
      <sheetName val="1674"/>
      <sheetName val="VIA1674"/>
      <sheetName val="1699"/>
      <sheetName val="VIA1699"/>
      <sheetName val="1700"/>
      <sheetName val="VIA1700"/>
      <sheetName val="0 (1)"/>
      <sheetName val="nivelacion  Corte"/>
      <sheetName val="nivelacion  Relleno"/>
      <sheetName val="nivelacion Afirmado"/>
      <sheetName val="Emulsion "/>
      <sheetName val="nivelacion  Corte via"/>
      <sheetName val="nivelacion  Relleno via"/>
      <sheetName val="nivelacion Afirmado via"/>
      <sheetName val="ZODMES(VIA)"/>
      <sheetName val="nivelacion Afirma VIA"/>
      <sheetName val="Emulsion"/>
      <sheetName val="Reportes"/>
      <sheetName val="LOC(1)"/>
      <sheetName val="LOC(2)"/>
      <sheetName val="VIA(1)"/>
      <sheetName val="Emulsión Ajustada"/>
      <sheetName val="INFORME EJECUTIVO"/>
      <sheetName val="Módulo1"/>
      <sheetName val="RESUME DAILY REP"/>
      <sheetName val="CIVIL DAILY REP"/>
      <sheetName val="UNDERG PIPING REP"/>
      <sheetName val="ELECT,INST DAILY REP"/>
      <sheetName val="TANKS DAILY REP"/>
      <sheetName val="MECH AND PIP REP"/>
      <sheetName val="ELEC.INT. WIRING_CONECT"/>
      <sheetName val="INST. INSTRUMENT PROD"/>
      <sheetName val="PIP. WELDS PROD HP1"/>
      <sheetName val="PIP. WELDS PROD HP2"/>
      <sheetName val="PIP. WELDS PROD LP1"/>
      <sheetName val="PIP. WELDS PROD LP2"/>
      <sheetName val="MECH. Project Tracking"/>
      <sheetName val="Sheet1"/>
      <sheetName val="Acta Locacion"/>
      <sheetName val="LOCACION"/>
      <sheetName val="PISCINA"/>
      <sheetName val="Filtros subsuperficiales "/>
      <sheetName val="Filtro de 6"/>
      <sheetName val="CUNETAS "/>
      <sheetName val="Dren hor"/>
      <sheetName val="Area taladro"/>
      <sheetName val="Foso quemado"/>
      <sheetName val="Tub 8&quot;"/>
      <sheetName val="C. Vigilancia"/>
      <sheetName val="C. Quimicos"/>
      <sheetName val="placa bombas"/>
      <sheetName val="Skimmers"/>
      <sheetName val="Diques de contencion"/>
      <sheetName val="Zanjas de coronacion"/>
      <sheetName val="Trinchos"/>
      <sheetName val="Descoles escalonados"/>
      <sheetName val="Cerca en alambre de puas"/>
      <sheetName val="Fosos de disparo"/>
      <sheetName val="empradizacion"/>
      <sheetName val="Ssi. iluminacion"/>
      <sheetName val="APU Filtro 6&quot;"/>
      <sheetName val="APU concreto 1500"/>
      <sheetName val="APU concreto 2500"/>
      <sheetName val="APU concreto 3000"/>
      <sheetName val="APU acero refuerzo"/>
      <sheetName val="APU TUBERI8&quot;"/>
      <sheetName val="Mamposteria"/>
      <sheetName val="Triturado"/>
      <sheetName val="APU desarenador"/>
      <sheetName val="APU skimer"/>
      <sheetName val="APU SUBBASE "/>
      <sheetName val="APU iluminacion"/>
      <sheetName val="APU Moviydesmovi"/>
      <sheetName val="CERRAMIENTOS"/>
      <sheetName val="Zanja de coronacion"/>
      <sheetName val="Descoles en sacos S-C"/>
      <sheetName val="Barreras en sacos de S-C"/>
      <sheetName val="Carcavas via de acceso"/>
      <sheetName val="Demoliciones"/>
      <sheetName val="Rellenos"/>
      <sheetName val="Cargue"/>
      <sheetName val="Biomanto"/>
      <sheetName val="Vía de Acceso"/>
      <sheetName val="DE"/>
      <sheetName val="IT"/>
      <sheetName val="Dat"/>
      <sheetName val="Kxm"/>
      <sheetName val="Em"/>
      <sheetName val="O C"/>
      <sheetName val=" V"/>
      <sheetName val="CA"/>
      <sheetName val=" E"/>
      <sheetName val="RD"/>
      <sheetName val="TR"/>
      <sheetName val="MH"/>
      <sheetName val="OC"/>
      <sheetName val="OR"/>
      <sheetName val="Ad"/>
      <sheetName val="Form5 _Pág_ 1"/>
      <sheetName val="Enero 3"/>
      <sheetName val="Enero 4"/>
      <sheetName val="Enero 5"/>
      <sheetName val="Enero 6"/>
      <sheetName val="Enero 7"/>
      <sheetName val="Enero 8"/>
      <sheetName val="Enero 9"/>
      <sheetName val="Enero 10"/>
      <sheetName val="Enero 11"/>
      <sheetName val="Enero 12"/>
      <sheetName val="Enero 13"/>
      <sheetName val="Enero 14"/>
      <sheetName val="Enero 15"/>
      <sheetName val="Enero 16"/>
      <sheetName val="Enero 17"/>
      <sheetName val="Enero 18"/>
      <sheetName val="Enero 19"/>
      <sheetName val="Enero 20"/>
      <sheetName val="Enero 21"/>
      <sheetName val="Enero "/>
      <sheetName val="Enero 1"/>
      <sheetName val="Enero 199"/>
      <sheetName val="Enero 1989"/>
      <sheetName val="Enero 2"/>
      <sheetName val="Enero 89"/>
      <sheetName val="Enero AA129"/>
      <sheetName val="Enero89"/>
      <sheetName val="Enero1"/>
      <sheetName val="Enero 198"/>
      <sheetName val="aCCIDENTES DE 1995 - 1996.xls"/>
      <sheetName val="A.P.U."/>
      <sheetName val="EJECUCION PRESUPUESTAL"/>
      <sheetName val="AFECTACION"/>
      <sheetName val="COPIA PARAFISCALES"/>
      <sheetName val="Financiera "/>
      <sheetName val="ACTA DE COSTOS 8"/>
      <sheetName val="HOJA DE RUTA 11-2-6"/>
      <sheetName val="ACUMULADOS"/>
      <sheetName val="CAMBIA (A)"/>
      <sheetName val="ACTA DE COSTOS 7"/>
      <sheetName val="ACTA DE COSTOS 10"/>
      <sheetName val="Formulario N° 4"/>
      <sheetName val="CAPITULO II"/>
      <sheetName val="CAPITULO III"/>
      <sheetName val="CAPITULO IV"/>
      <sheetName val="CAPITULO V "/>
      <sheetName val="CAPITULO VI"/>
      <sheetName val="AUXILIAR CONCRETOS"/>
      <sheetName val="CAPITULO VII"/>
      <sheetName val="CAPITULO VIII"/>
      <sheetName val="CAPITULO IX"/>
      <sheetName val="AUXILIAR MEZCLA Y TRITURACION"/>
      <sheetName val="MdeObra"/>
      <sheetName val="200.3P"/>
      <sheetName val="200.4P"/>
      <sheetName val="311.2P"/>
      <sheetName val="311.3P"/>
      <sheetName val="434.1P"/>
      <sheetName val="600.1P"/>
      <sheetName val="623.1P"/>
      <sheetName val="631P"/>
      <sheetName val="632.3P"/>
      <sheetName val="632.4P"/>
      <sheetName val="632.5P"/>
      <sheetName val="630.4P"/>
      <sheetName val="642P"/>
      <sheetName val="682P"/>
      <sheetName val="TRANSP"/>
      <sheetName val="MAT"/>
      <sheetName val="EQU"/>
      <sheetName val="RESUMEN -2"/>
      <sheetName val="RESUMEN -1"/>
      <sheetName val="DESMONTE"/>
      <sheetName val="DEMOLICION"/>
      <sheetName val="EXC.EXPL. CAN"/>
      <sheetName val="REMOC. DERRUMB"/>
      <sheetName val="TERRAPLEN"/>
      <sheetName val="PEDRAPLEN"/>
      <sheetName val="CONFORM. CALZ"/>
      <sheetName val="AFIRMADO"/>
      <sheetName val="BASE"/>
      <sheetName val="REP. PAV.EXIS"/>
      <sheetName val="IMPRIMACION"/>
      <sheetName val="MEZCLA MDC-1"/>
      <sheetName val="CONC. HIDR"/>
      <sheetName val="EXC.VARIAS"/>
      <sheetName val="RELL.ESTR"/>
      <sheetName val="CONCRETOS"/>
      <sheetName val="BARANDAS"/>
      <sheetName val="ACERO DE REF"/>
      <sheetName val="ACERO DE PREESF."/>
      <sheetName val="JUNTAS PTES"/>
      <sheetName val="ESTR. ACERO"/>
      <sheetName val="TUBERIA REF"/>
      <sheetName val="DISIPADOR"/>
      <sheetName val="FILTROS"/>
      <sheetName val="MARCA VIAL"/>
      <sheetName val="OBRAS VARIAS"/>
      <sheetName val="\Users\aljipego\Downloads\Víncu"/>
      <sheetName val="NQS2"/>
      <sheetName val="NQS3"/>
      <sheetName val="Porce3"/>
      <sheetName val="Mina"/>
      <sheetName val="Wilches"/>
      <sheetName val="Frontino"/>
      <sheetName val="Villavicencio"/>
      <sheetName val="Totoró"/>
      <sheetName val="Palmas"/>
      <sheetName val="PalmasResumen"/>
      <sheetName val="Mocoa"/>
      <sheetName val="Mocoa131"/>
      <sheetName val="Icein"/>
      <sheetName val="YOLOMBO2002-3"/>
      <sheetName val="ResumenyoL"/>
      <sheetName val="Isnos"/>
      <sheetName val="Arboletes1"/>
      <sheetName val="Arboletes"/>
      <sheetName val="Manizales"/>
      <sheetName val="VIAS CESAR"/>
      <sheetName val="MIEL"/>
      <sheetName val="TRASMILENIO"/>
      <sheetName val="ELDORADO"/>
      <sheetName val="SAN ROQUE"/>
      <sheetName val="STA ROSA"/>
      <sheetName val="SUAZA1"/>
      <sheetName val="IBAGUE"/>
      <sheetName val="SUAZA2"/>
      <sheetName val="YOLOMBO"/>
      <sheetName val="IBAGUElinea2001"/>
      <sheetName val="OCTUBRE"/>
      <sheetName val="\Users\JoseGabriel\Downloads\Ví"/>
      <sheetName val="BDATOS"/>
      <sheetName val="V.R. 13 AL 26 MAR"/>
      <sheetName val="B.A. 13 AL 26 MAR"/>
      <sheetName val="L.M 10 AL 23 DE ABRIL"/>
      <sheetName val="V.R 10 AL 23 ABRIL"/>
      <sheetName val="J.CRUZ 10AL23 ABRIL"/>
      <sheetName val="J. BUELVAS 1-15 FEB"/>
      <sheetName val="Aobra 1"/>
      <sheetName val="Amodif 1"/>
      <sheetName val="INFOR. GENERAL"/>
      <sheetName val="LISTA APUS PRELIMINARES"/>
      <sheetName val="LISTA APUS EXCAVACIONES"/>
      <sheetName val="LISTA APUS RELLENOS"/>
      <sheetName val="LISTA APUS CONCRETOS"/>
      <sheetName val="LISTA APUS ACUEDUCTO"/>
      <sheetName val="LISTA APUS ALCANTARILLADO"/>
      <sheetName val="APUS PRELIMINARES"/>
      <sheetName val="APUS EXCAVACIONES"/>
      <sheetName val="APUS RELLENOS"/>
      <sheetName val="APUS CONCRETOS"/>
      <sheetName val="APUS ACUEDUCTO"/>
      <sheetName val="APUS ALCANTARILLADO"/>
      <sheetName val="APUS CAJA"/>
      <sheetName val="APUS CAJA (2)"/>
      <sheetName val="Caja Domiciliaria"/>
      <sheetName val="LISTA INSUMOS "/>
      <sheetName val="LISTA MANO DE OBRA"/>
      <sheetName val="LISTA EQUIPO"/>
      <sheetName val="LISTA TRANSPORTE"/>
      <sheetName val="APUS"/>
      <sheetName val="EXCAVACIONES"/>
      <sheetName val="ACTA 11"/>
      <sheetName val="ASFALTO"/>
      <sheetName val="TRANS. ASFALTO"/>
      <sheetName val="EXC. MECANICA"/>
      <sheetName val="EXC. MANUAL"/>
      <sheetName val="RETIRO DE ESCOMBROS"/>
      <sheetName val="CONCRETO CLASE F"/>
      <sheetName val="CONCRETO CLASE G"/>
      <sheetName val="CONCRETO CLASE D"/>
      <sheetName val="ACERO"/>
      <sheetName val="RELLENO DE MATERIAL"/>
      <sheetName val="TUBERIA 36&quot;"/>
      <sheetName val="NP-1"/>
      <sheetName val="R.M.S"/>
      <sheetName val="CERCA"/>
      <sheetName val="CEMENTO"/>
      <sheetName val="BASE G."/>
      <sheetName val="DESPIECE ACERO"/>
      <sheetName val="REGISTRO FOTOGRAFICO"/>
      <sheetName val="volumen 1"/>
      <sheetName val="volumen 2"/>
      <sheetName val="ASTREA"/>
      <sheetName val="621,1"/>
      <sheetName val="201,10"/>
      <sheetName val="201,13"/>
      <sheetName val="INSUMO D"/>
      <sheetName val="Antequera"/>
      <sheetName val="Res.Antequera"/>
      <sheetName val="Las Brisas"/>
      <sheetName val="Res.LasBrisas"/>
      <sheetName val="Las Palmas"/>
      <sheetName val="Res.LasPalmas"/>
      <sheetName val="Zapatosa"/>
      <sheetName val="Res.Zapatosa"/>
      <sheetName val="San Andres"/>
      <sheetName val="Res.SanAndres"/>
      <sheetName val="Puerto Oculto"/>
      <sheetName val="Res.PtoOculto"/>
      <sheetName val="San Jose"/>
      <sheetName val="Res.SanJose"/>
      <sheetName val="Resumen Gral"/>
      <sheetName val="A.P.U. CONC 4000"/>
      <sheetName val="Apu Ambiental"/>
      <sheetName val="Transportes"/>
      <sheetName val="Mano de obra"/>
      <sheetName val="Presupuestos TODOS - NO PRINT"/>
      <sheetName val="Borrar"/>
      <sheetName val="Acta N° 1"/>
      <sheetName val="8&quot;ACU"/>
      <sheetName val="16&quot;ACU"/>
      <sheetName val="20-6"/>
      <sheetName val="18-6"/>
      <sheetName val="16-6 "/>
      <sheetName val="14-6 "/>
      <sheetName val="12-6 "/>
      <sheetName val="10-6"/>
      <sheetName val="8-6"/>
      <sheetName val="24&quot; "/>
      <sheetName val="20&quot;"/>
      <sheetName val="18&quot;"/>
      <sheetName val="16&quot; "/>
      <sheetName val="14&quot;"/>
      <sheetName val="12&quot;"/>
      <sheetName val="10&quot;"/>
      <sheetName val="8&quot;"/>
      <sheetName val="6&quot;"/>
      <sheetName val="insumo"/>
      <sheetName val="Resumen APU"/>
      <sheetName val="cant tubos "/>
      <sheetName val="MAINHOLES"/>
      <sheetName val="Formulas PVC"/>
      <sheetName val="P.OBR.ALCA"/>
      <sheetName val="P.OBR.ACUED"/>
      <sheetName val="P MANEJO"/>
      <sheetName val="P.SUMI.ACUE"/>
      <sheetName val="P SUMI,ALCA"/>
      <sheetName val="P RESUMEN"/>
      <sheetName val="FINANCIERO"/>
      <sheetName val="OBRAS CRA"/>
      <sheetName val="PRESUPUESTO LICITACIÓN SRN 001"/>
      <sheetName val="SRN_005"/>
      <sheetName val="Base de Diseño"/>
      <sheetName val="Preacta N°5"/>
      <sheetName val="resumen carcel x 16.7%"/>
      <sheetName val="resumen carcel "/>
      <sheetName val="resumen carcel con baño x 16.7%"/>
      <sheetName val="resumen carcel con baño"/>
      <sheetName val="Unitario "/>
      <sheetName val="Materiales "/>
      <sheetName val="Auxiliares "/>
      <sheetName val="Análisis de cuadrillas"/>
      <sheetName val="PREACTA No. 1 MAYO DE 2009"/>
      <sheetName val="Vr Ejecu Preacta No. 1 MAY 2009"/>
      <sheetName val="CAMBIA"/>
      <sheetName val="costos"/>
      <sheetName val="preac-1"/>
      <sheetName val="preac-2"/>
      <sheetName val="preac-3"/>
      <sheetName val="preac-8"/>
      <sheetName val="CONT_ADI"/>
      <sheetName val="Recursos"/>
      <sheetName val="Formular"/>
      <sheetName val="alc k133+142"/>
      <sheetName val="alc k133+270"/>
      <sheetName val="alc k133+280 "/>
      <sheetName val="alc k133+488"/>
      <sheetName val="alc k133+560"/>
      <sheetName val="box k133+602"/>
      <sheetName val="alc  k133+691"/>
      <sheetName val="box k133+877"/>
      <sheetName val="alc K134+127"/>
      <sheetName val="alc K134+300"/>
      <sheetName val="alc K134+500"/>
      <sheetName val="alc K134+590"/>
      <sheetName val="alc K134+750"/>
      <sheetName val="alc K134+827"/>
      <sheetName val="alc K134+979"/>
      <sheetName val="amplia.box k135+114"/>
      <sheetName val="alc k135+220 "/>
      <sheetName val="alc k135+348"/>
      <sheetName val="alc k135+585"/>
      <sheetName val="alc k135+930"/>
      <sheetName val="alc k135+996"/>
      <sheetName val="alc k136+280"/>
      <sheetName val="alc k136+580"/>
      <sheetName val="alc k136+680"/>
      <sheetName val="alc k137+070"/>
      <sheetName val="alc k137+460"/>
      <sheetName val="alc k137+750"/>
      <sheetName val="alc k137+908"/>
      <sheetName val="alc k137+989"/>
      <sheetName val="alc k138+118"/>
      <sheetName val="alc k138+340"/>
      <sheetName val="alc k138+470"/>
      <sheetName val="alc k138+572"/>
      <sheetName val="alc k138+783"/>
      <sheetName val="alc k138+828"/>
      <sheetName val="alc k138+910"/>
      <sheetName val="alc k139+060"/>
      <sheetName val="alc k139+080"/>
      <sheetName val="box k139+252"/>
      <sheetName val="alc K 139+290"/>
      <sheetName val="box k139+580"/>
      <sheetName val="box k139+755"/>
      <sheetName val="Muro K 140+070"/>
      <sheetName val="alc K 140+340"/>
      <sheetName val="alc K 140+380"/>
      <sheetName val="alc K 140+506"/>
      <sheetName val="alc K 140+630"/>
      <sheetName val="alc k140+708"/>
      <sheetName val="box k140+800"/>
      <sheetName val="alc k140+995"/>
      <sheetName val="box k141+124"/>
      <sheetName val="box k141+265"/>
      <sheetName val="alc k141+381 "/>
      <sheetName val="box k141+567"/>
      <sheetName val="alc k141+748,50 "/>
      <sheetName val="box k141+803"/>
      <sheetName val="alc k141+943"/>
      <sheetName val="Dem k141+995"/>
      <sheetName val="boxk142+020,30 Claudio"/>
      <sheetName val="alc k142+173 Nelson"/>
      <sheetName val="alc k142+317 Claudio"/>
      <sheetName val="Muro K142+346-358 Der Latinco"/>
      <sheetName val="alc k 142+371 Claudio"/>
      <sheetName val="alc k142+427 Claudio"/>
      <sheetName val="alc k142+570 Claudio"/>
      <sheetName val="box k 142+678 claudio"/>
      <sheetName val="box k 142+804 Claudio"/>
      <sheetName val="alc k 143+070  Nelson "/>
      <sheetName val="box k143+097 Nelson"/>
      <sheetName val="alc k 143+134 Nelson"/>
      <sheetName val="alc k143+210 Nelson"/>
      <sheetName val="alc k143+300 Nelson"/>
      <sheetName val="alc k143+416 Nelson"/>
      <sheetName val="alc k143+501 Nelson "/>
      <sheetName val="box k 143+571.5 Nelson"/>
      <sheetName val="alc k143+675 Nelson"/>
      <sheetName val="Alc.  K143+792 Nelson"/>
      <sheetName val="box k143+940 Nelson"/>
      <sheetName val="Alc K144+117 Nelson"/>
      <sheetName val="Alc. K144+205 Nelson"/>
      <sheetName val="Alc K144+260 Nelson"/>
      <sheetName val="alc k144+455 Nelson "/>
      <sheetName val="alc k144+725 Nelson "/>
      <sheetName val="alc k144+837 Nelson"/>
      <sheetName val="box k144+980 Nelson "/>
      <sheetName val="alc k145+221.50"/>
      <sheetName val="box k145+515.2-517.8 Nelson"/>
      <sheetName val="box k145+698 Claudio"/>
      <sheetName val="alc k145+980 AT"/>
      <sheetName val="box k146+081 AT"/>
      <sheetName val="alc k146+196 AT"/>
      <sheetName val="alc k146+287 AT"/>
      <sheetName val="alc k146+538  Nelson "/>
      <sheetName val="alc k146+580 ó k146+015 AD"/>
      <sheetName val="box k146+723 ó 163AD Ecu"/>
      <sheetName val="box k146+963 ó k146+403AD"/>
      <sheetName val="alc k147+064ó k146+504AD"/>
      <sheetName val="alc k147+106 ó k146+549AD"/>
      <sheetName val="alc k147+375 ó +825AD PENDTE"/>
      <sheetName val="Inventario Filtros"/>
      <sheetName val="box k146+963 ó k146+403AD "/>
      <sheetName val="ALC K19+440"/>
      <sheetName val="ALC K19+460"/>
      <sheetName val="ALC K19+592 SEPT"/>
      <sheetName val="Alc k19+750"/>
      <sheetName val="Alc k19+880 "/>
      <sheetName val="Alc k20+025"/>
      <sheetName val="Alc k20+130"/>
      <sheetName val="ALC K20+360"/>
      <sheetName val="Box K21+006"/>
      <sheetName val="muro21+385 "/>
      <sheetName val="Alc K21+725 Nov"/>
      <sheetName val="BORDILLO K21870 "/>
      <sheetName val="ALCAN K21+160 AL 800"/>
      <sheetName val="Preacta"/>
      <sheetName val="Valor Preacta"/>
      <sheetName val="Proveedores"/>
      <sheetName val="Productos"/>
      <sheetName val="VOLQUETAS"/>
      <sheetName val="General"/>
      <sheetName val="ALZATE"/>
      <sheetName val="CAMIONEROS"/>
      <sheetName val="AC2-AG96"/>
      <sheetName val="Preacta Jul-Ago"/>
      <sheetName val="VRL"/>
      <sheetName val="Base Granular"/>
      <sheetName val="Reciclaje"/>
      <sheetName val="MDC-2 Bacheo"/>
      <sheetName val="MDC-2-Imprimación"/>
      <sheetName val="Exc. Obras"/>
      <sheetName val="Rell. Cunetas"/>
      <sheetName val="Rell. Obras"/>
      <sheetName val="Cncreto  D"/>
      <sheetName val="Concreto F"/>
      <sheetName val="Cncreto G"/>
      <sheetName val="Conc. Cunetas"/>
      <sheetName val="Demolición"/>
      <sheetName val="Demol. Cunetas"/>
      <sheetName val="0+400-4+400"/>
      <sheetName val="4+400-10+000"/>
      <sheetName val="10+000 - 16+100"/>
      <sheetName val="ACUMULADO"/>
      <sheetName val="DESMONTE VIA "/>
      <sheetName val="11+820-900  11+960-12+000"/>
      <sheetName val="12+370-12+460"/>
      <sheetName val="12+540-12+820"/>
      <sheetName val="12+860-13+130"/>
      <sheetName val="13+200-13+340"/>
      <sheetName val="13+460-13+770"/>
      <sheetName val="CONF. BOTADERO PR12+720 "/>
      <sheetName val="CONF. BOTADERO"/>
      <sheetName val="ACTA No. 5 SEPT. 2009"/>
      <sheetName val="PREACTA No. 5 SEP DE 2009"/>
      <sheetName val="DESMONTE VIA"/>
      <sheetName val="13+190-300"/>
      <sheetName val="TERRAPLENES ACTA 5 "/>
      <sheetName val="CRUDO ACTA 5 SEPT."/>
      <sheetName val="EXPLANA. SEPT. 09"/>
      <sheetName val="PEDRO J 7"/>
      <sheetName val="PREACTA 7"/>
      <sheetName val="RESUMEN (2)"/>
      <sheetName val="Gráfico1"/>
      <sheetName val="DICIEMBRE"/>
      <sheetName val="Valor ejecutado semanal"/>
      <sheetName val="4a Semana de Abril-09"/>
      <sheetName val="informe"/>
      <sheetName val="Vr Ejecu Preacta No. 4 AGO 2009"/>
      <sheetName val="PREACTA No. 4 AGO DE 2009"/>
      <sheetName val="EXPLANA. AGOSTO 09"/>
      <sheetName val="13+770-820"/>
      <sheetName val="15+730-990"/>
      <sheetName val="TERRAPLENES ACTA 4 "/>
      <sheetName val="LATINCOSA"/>
      <sheetName val="TERMOTECNICA"/>
      <sheetName val="COLPATRIA"/>
      <sheetName val="ALC. k0 al k4 "/>
      <sheetName val="ALC. k4 al k8"/>
      <sheetName val="ALC. k8 al k12"/>
      <sheetName val="ALC. k12 al k16 "/>
      <sheetName val="MUROS REFORZADOS"/>
      <sheetName val="DEMO. ESTRUCTURAL"/>
      <sheetName val="CERCAS"/>
      <sheetName val="OBRAS DE ARTE"/>
      <sheetName val="APROXIMADAS"/>
      <sheetName val="PREACTA No. 2 JUNIO DE 2009"/>
      <sheetName val="13+200-13+350"/>
      <sheetName val="Noviembre"/>
      <sheetName val="Enero"/>
      <sheetName val="Febrero"/>
      <sheetName val="Marzo"/>
      <sheetName val="Abril"/>
      <sheetName val="A 02-Jun"/>
      <sheetName val="A 30-Jun"/>
      <sheetName val="Facturación Latinco"/>
      <sheetName val="Consumos"/>
      <sheetName val="Reembolsos CM"/>
      <sheetName val="articulos"/>
      <sheetName val="aplicaciones"/>
      <sheetName val="CA-L02"/>
      <sheetName val="CA-L04"/>
      <sheetName val="CA-L05"/>
      <sheetName val="CB-L02"/>
      <sheetName val="MN-L01"/>
      <sheetName val="VO-L01"/>
      <sheetName val="VO-L02"/>
      <sheetName val="PT-L01"/>
      <sheetName val="PL-L01"/>
      <sheetName val="PL-L02"/>
      <sheetName val="PL-L04"/>
      <sheetName val="PL-L05"/>
      <sheetName val="PL-L06"/>
      <sheetName val="PL-L13"/>
      <sheetName val="PL-L15"/>
      <sheetName val="PL-L16"/>
      <sheetName val="PA-L05"/>
      <sheetName val="NE-L05"/>
      <sheetName val="EX-L03"/>
      <sheetName val="VA-L01"/>
      <sheetName val="VA-L02"/>
      <sheetName val="VA-L03"/>
      <sheetName val="VA-L04"/>
      <sheetName val="CALDERA"/>
      <sheetName val="CZ-L01"/>
      <sheetName val="EA-L01"/>
      <sheetName val="CH-L01"/>
      <sheetName val="CH-L02"/>
      <sheetName val="VD-L07"/>
      <sheetName val="VD-L11"/>
      <sheetName val="VD-L12"/>
      <sheetName val="VD-L15"/>
      <sheetName val="VD-L16"/>
      <sheetName val="Vr Ejec Preacta No. 16 AGO 2010"/>
      <sheetName val="PREACTA No. 16 AGO. DE 2010"/>
      <sheetName val="CORTE ACTA 16"/>
      <sheetName val="REMOCION DERRUMBES 16"/>
      <sheetName val=" CRUDO ACTA 16"/>
      <sheetName val="SUB BASE ACTA 16"/>
      <sheetName val="NP 9B"/>
      <sheetName val="PREACTA No. 9B ABRIL DE 2010"/>
      <sheetName val="NP 10A"/>
      <sheetName val="PREACTA No. 10A ABRIL. DE 2010"/>
      <sheetName val="Facturacion"/>
      <sheetName val="CONSOLIDADO TOTAL"/>
      <sheetName val="BASE DATOS"/>
      <sheetName val="NE-CSJM01"/>
      <sheetName val="PL-CSJM01"/>
      <sheetName val="VD-CSJM01"/>
      <sheetName val="VD-CSJM02"/>
      <sheetName val="VD-CSJM03"/>
      <sheetName val="VD-CSJM04"/>
      <sheetName val="VD-CSJM05"/>
      <sheetName val="VD-CSJM06"/>
      <sheetName val="VD-CSJM07"/>
      <sheetName val="VD-CSJM08"/>
      <sheetName val="VD-CSJM09"/>
      <sheetName val="VD-CSJM10"/>
      <sheetName val="EX-CSJM01"/>
      <sheetName val="CH-CSJM01"/>
      <sheetName val="CH-CSJM02"/>
      <sheetName val="CH-CSJM03"/>
      <sheetName val="CH-CSJM04"/>
      <sheetName val="PC-CSJM01"/>
      <sheetName val="MC-CSJM01"/>
      <sheetName val="PA-CSJM01"/>
      <sheetName val="ON-CSJM02"/>
      <sheetName val="ON-CSJM03"/>
      <sheetName val="ON-CSJM04"/>
      <sheetName val="RV-CSJM01"/>
      <sheetName val="TI-CSJM01"/>
      <sheetName val="TI-CSJM02"/>
      <sheetName val="CT-CSJM01"/>
      <sheetName val="NE-CSJM03"/>
      <sheetName val="MS-CSJM01"/>
      <sheetName val="CV-CSJM01"/>
      <sheetName val="PC-CSJM02"/>
      <sheetName val="CLASIFICADORA PA"/>
      <sheetName val="MC-CSJM02"/>
      <sheetName val="NE-CSJM02"/>
      <sheetName val="330.1 BASE GRANULAR"/>
      <sheetName val="341.2 - CEMNENTO"/>
      <sheetName val="400-1P-RECICLADO"/>
      <sheetName val="420 - IMPRIMACION"/>
      <sheetName val="450.3 - MDC-2"/>
      <sheetName val="675.1-GEOTEXTIL"/>
      <sheetName val="DEMOL 201.19-18"/>
      <sheetName val="EXC 210.1-18"/>
      <sheetName val="EXC 210-3-18"/>
      <sheetName val="CONFORMACION 310"/>
      <sheetName val="AFIRMADO 311-18"/>
      <sheetName val="SUBBASE 320.2"/>
      <sheetName val="BASE 330.1"/>
      <sheetName val="GEOT-SUBRASANTE 674.1"/>
      <sheetName val="CERRAMINTO 800.5"/>
      <sheetName val="TRANS 900.2"/>
      <sheetName val="PALET DEL 21 FEB AL 5 MARZ"/>
      <sheetName val="PALETEROS 6 AL 15 MARZO"/>
      <sheetName val="Resumen Sectores"/>
      <sheetName val="Resumen Mensual"/>
      <sheetName val="Balance Obras Ejecutadas"/>
      <sheetName val="Acta General"/>
      <sheetName val="Listado de Precios U"/>
      <sheetName val="T1"/>
      <sheetName val="Cuadro B"/>
      <sheetName val="Cuadro D"/>
      <sheetName val="Cuadro 8"/>
      <sheetName val="Cantidades"/>
      <sheetName val="curva_Avance"/>
      <sheetName val="ejecutivo"/>
      <sheetName val="MEJORAMIENTO "/>
      <sheetName val="PIEDRA FILTRO"/>
      <sheetName val="POLVILLO"/>
      <sheetName val="ARENA DEL GUABO"/>
      <sheetName val="CRUDO"/>
      <sheetName val="Supuestos"/>
      <sheetName val="P&amp;G 2011"/>
      <sheetName val="FCL 2011"/>
      <sheetName val="Resumen General"/>
      <sheetName val="Hipotesis"/>
      <sheetName val="Indirectos"/>
      <sheetName val="Cant x item"/>
      <sheetName val="Datos Contrato"/>
      <sheetName val="HITO 5"/>
      <sheetName val="HITO 4"/>
      <sheetName val="HITO 3"/>
      <sheetName val="CONTROL PERSONAL"/>
      <sheetName val="CONTROL MAQUINARIA"/>
      <sheetName val="Lluvias"/>
      <sheetName val="COMITÉ"/>
      <sheetName val="cantidad obra ejecutada"/>
      <sheetName val="Progr.Vs Real"/>
      <sheetName val="Ambiental y Social"/>
      <sheetName val="Fotografías"/>
      <sheetName val="Bases"/>
      <sheetName val="P&amp;G"/>
      <sheetName val="Flujo de Caja Dir"/>
      <sheetName val="Flujo de Caja Ind"/>
      <sheetName val="Simulación Inf."/>
      <sheetName val="Gráfica Inf."/>
      <sheetName val="Simulación MC"/>
      <sheetName val="Generación"/>
      <sheetName val="VPN"/>
      <sheetName val="Inventario MP"/>
      <sheetName val="Inventario PT"/>
      <sheetName val="Deuda US"/>
      <sheetName val="Deuda $"/>
      <sheetName val="Deuda"/>
      <sheetName val="Inversiones"/>
      <sheetName val="MC VPN"/>
      <sheetName val="Modelo Financiero ACME Esquelet"/>
      <sheetName val="PELEA"/>
      <sheetName val="ALCANCE M3"/>
      <sheetName val="FLUJO DE CAJA M3"/>
      <sheetName val="GANADOR"/>
      <sheetName val="BASE PARA PARETO"/>
      <sheetName val="PARETO VENTA"/>
      <sheetName val="PARETO RENTABILIDAD UNITARIA"/>
      <sheetName val="PARETO RENTABILIDAD TOTAL"/>
      <sheetName val="1P Local. y Replant."/>
      <sheetName val="200.1 Desm y Limpiez"/>
      <sheetName val="201.7 Demolicion"/>
      <sheetName val="201.15 Remocion Alcantarill"/>
      <sheetName val="201.16 Remocion Cercas"/>
      <sheetName val="210.1 Exc. Explanacion"/>
      <sheetName val="220 Terraplén"/>
      <sheetName val="221.1 Pedraplén"/>
      <sheetName val="231.1 Geot. sep. Subrasante"/>
      <sheetName val="2 P Confor. Depositos"/>
      <sheetName val="310 Confor calzada"/>
      <sheetName val="320.1 Sub-base Granular"/>
      <sheetName val="500.1 Pavimento Hidráulico"/>
      <sheetName val="600.1 Excav. Varias sin Clasif."/>
      <sheetName val="600.4 Exc. Varias Seco"/>
      <sheetName val="600.5 Excav. Varias Bajo Agua"/>
      <sheetName val="610.1 Relleno Estruc."/>
      <sheetName val="630.1 C. Clase A"/>
      <sheetName val="630.3 C. Clase C"/>
      <sheetName val="630.4 C. Clase D"/>
      <sheetName val="630.4 C. Clase D (mez)"/>
      <sheetName val="630.6 C. Clase F"/>
      <sheetName val="630.7 C. Clase G"/>
      <sheetName val="Concreto xra Tubería"/>
      <sheetName val="Tubería"/>
      <sheetName val="661 Tuberia Instalada"/>
      <sheetName val="632.1P Baranda Acero"/>
      <sheetName val="640.1 Acero Refuerzo"/>
      <sheetName val="642.1 Apoyo Elastom. "/>
      <sheetName val="671.1 Cunetas"/>
      <sheetName val="673.1 Material Filtr."/>
      <sheetName val="673.2 Geotextil"/>
      <sheetName val="673.3 Material Cobertura"/>
      <sheetName val="673.3P Geodren"/>
      <sheetName val="700.1 Líneas Demar."/>
      <sheetName val="700.3 Marca Vial"/>
      <sheetName val="701.1 Tacha R."/>
      <sheetName val="710 Señales tipo I"/>
      <sheetName val="710 Señales tipo IV"/>
      <sheetName val="720.1 Postes Referencia"/>
      <sheetName val="730.1 Defensa Metálica"/>
      <sheetName val="730.2 Sección Final"/>
      <sheetName val="740.1 Captafaros"/>
      <sheetName val="800.2 Cercas Postes Concreto"/>
      <sheetName val="801.6P Limpieza Alcant."/>
      <sheetName val="810.1 Protecc. Taludes Cesped"/>
      <sheetName val="900.2 Transporte Ex"/>
      <sheetName val="230 P Mat. Aluvial Mejom."/>
      <sheetName val="Mej. Sub. sin Ad. Mat"/>
      <sheetName val="Geotextil Est. Subrasante"/>
      <sheetName val="Geomalla biaxial"/>
      <sheetName val="Transportes &lt; 1000 mts"/>
      <sheetName val="Derrumbes"/>
      <sheetName val="Explot. Crudo Río"/>
      <sheetName val="Explot. Crudo Río para Triturad"/>
      <sheetName val="Producc. Trit y Arena"/>
      <sheetName val="Tarifas Act. Equipos"/>
      <sheetName val="Factor Prestacional"/>
      <sheetName val="Proyeccción"/>
      <sheetName val="Mes a Mes"/>
      <sheetName val="Ajuste"/>
      <sheetName val="ForPago"/>
      <sheetName val="PryFinc"/>
      <sheetName val="APO"/>
      <sheetName val="Presup OPUS"/>
      <sheetName val="Cant mes a mes Opus"/>
      <sheetName val="Costo m a m OPUS"/>
      <sheetName val="Chequeos"/>
      <sheetName val="Proyecto Acta No 8A"/>
      <sheetName val="Preacta 8A"/>
      <sheetName val="001-1-1  "/>
      <sheetName val="002-1-1. "/>
      <sheetName val="003-1-1. "/>
      <sheetName val="004-1-1."/>
      <sheetName val="005-1-1."/>
      <sheetName val="006-1-1. "/>
      <sheetName val="APU (22)"/>
      <sheetName val="O.Civil A. Base Zona A2S4"/>
      <sheetName val="FormCan"/>
      <sheetName val="Prog"/>
      <sheetName val="PrecRec"/>
      <sheetName val="SUB APU"/>
      <sheetName val="SUB_APU"/>
      <sheetName val="Diagnóstico"/>
      <sheetName val="Ppto total"/>
      <sheetName val="Cimentación"/>
      <sheetName val="Parámetros"/>
      <sheetName val="Resumen tubería"/>
      <sheetName val="Tabla 4.1 Distrito Nº1"/>
      <sheetName val="Tabla 4.2 Distrito Nº2"/>
      <sheetName val="Tabal 4.3 Resumén distritos"/>
      <sheetName val="Tabla 4.4 Sistemas"/>
      <sheetName val="Insuficiencia"/>
      <sheetName val="Ppto alcantarillado"/>
      <sheetName val="T133-134"/>
      <sheetName val="T132-133"/>
      <sheetName val="T130-131"/>
      <sheetName val="4. G2. Sur - LOS PARRAS  3472"/>
      <sheetName val="SABANETA 3335"/>
      <sheetName val="AJIZAL 3335"/>
      <sheetName val="Formulario No. 3"/>
      <sheetName val="Desglose del AIU "/>
      <sheetName val="01051.02"/>
      <sheetName val="01052.01"/>
      <sheetName val="01053.01"/>
      <sheetName val="01054.01"/>
      <sheetName val="01057.03"/>
      <sheetName val="01065.03"/>
      <sheetName val="01051.01"/>
      <sheetName val="01030.02"/>
      <sheetName val="01065.04"/>
      <sheetName val="01065.05"/>
      <sheetName val="01065.06"/>
      <sheetName val="01090.01"/>
      <sheetName val="02001.02"/>
      <sheetName val="02008.02"/>
      <sheetName val="02010.01"/>
      <sheetName val="02010.02"/>
      <sheetName val="02010.05"/>
      <sheetName val="02010.16"/>
      <sheetName val="02020.01"/>
      <sheetName val="02020.02"/>
      <sheetName val="02040.05"/>
      <sheetName val="02040.07"/>
      <sheetName val="02040.10"/>
      <sheetName val="02080.01"/>
      <sheetName val="02210.06"/>
      <sheetName val="02210.07"/>
      <sheetName val="02210.08"/>
      <sheetName val="02210.10"/>
      <sheetName val="02212.01"/>
      <sheetName val="02212.02"/>
      <sheetName val="03010.02"/>
      <sheetName val="03020.01"/>
      <sheetName val="03030.01"/>
      <sheetName val="03030.02"/>
      <sheetName val="03070.01"/>
      <sheetName val="03070.02"/>
      <sheetName val="03510.01"/>
      <sheetName val="03510.02"/>
      <sheetName val="03510.04"/>
      <sheetName val="03510.07"/>
      <sheetName val="03510.06"/>
      <sheetName val="03520.01"/>
      <sheetName val="03520.04"/>
      <sheetName val="03520.05"/>
      <sheetName val="03550.02"/>
      <sheetName val="02010.15"/>
      <sheetName val="03610.01"/>
      <sheetName val="03610.02"/>
      <sheetName val="03610.03"/>
      <sheetName val="03610.04"/>
      <sheetName val="03610.05"/>
      <sheetName val="03610.06"/>
      <sheetName val="03610.07"/>
      <sheetName val="03616.03"/>
      <sheetName val="03616.04"/>
      <sheetName val="03670.04"/>
      <sheetName val="03670.05"/>
      <sheetName val="03670.06"/>
      <sheetName val="03670.07"/>
      <sheetName val="03670.09"/>
      <sheetName val="05010.09"/>
      <sheetName val="05010.10"/>
      <sheetName val="05020.04"/>
      <sheetName val="05020.08"/>
      <sheetName val="05030.01"/>
      <sheetName val="05030.04"/>
      <sheetName val="05030.08"/>
      <sheetName val="05030.50"/>
      <sheetName val="05030.51"/>
      <sheetName val="05088.01"/>
      <sheetName val="05090.09"/>
      <sheetName val="05100.02"/>
      <sheetName val="05100.03"/>
      <sheetName val="05200.03"/>
      <sheetName val="05520.01"/>
      <sheetName val="05520.02"/>
      <sheetName val="06010.02"/>
      <sheetName val="07013.08"/>
      <sheetName val="07013.09"/>
      <sheetName val="07013.14"/>
      <sheetName val="07020.01"/>
      <sheetName val="07021.01"/>
      <sheetName val="07021.02"/>
      <sheetName val="07030.01"/>
      <sheetName val="07070.01"/>
      <sheetName val="07110.02"/>
      <sheetName val="07110.03"/>
      <sheetName val="08020.06"/>
      <sheetName val="08020.18"/>
      <sheetName val="08020.20"/>
      <sheetName val="08030.03"/>
      <sheetName val="08030.04"/>
      <sheetName val="08030.05"/>
      <sheetName val="08030.06"/>
      <sheetName val="08030.07"/>
      <sheetName val="08030.08"/>
      <sheetName val="08030.09"/>
      <sheetName val="08030.10"/>
      <sheetName val="08060.01"/>
      <sheetName val="08070.01"/>
      <sheetName val="08070.04"/>
      <sheetName val="08070.05"/>
      <sheetName val="08070.06"/>
      <sheetName val="08070.07"/>
      <sheetName val="08070.08"/>
      <sheetName val="08070.09"/>
      <sheetName val="08070.10"/>
      <sheetName val="08070.11"/>
      <sheetName val="08070.12"/>
      <sheetName val="08090.01"/>
      <sheetName val="08110.01"/>
      <sheetName val="08110.03"/>
      <sheetName val="08130.01"/>
      <sheetName val="08170.04"/>
      <sheetName val="08170.05"/>
      <sheetName val="08190.01"/>
      <sheetName val="26101.01"/>
      <sheetName val="26102.01"/>
      <sheetName val="26103.01"/>
      <sheetName val="26301.01"/>
      <sheetName val="26318.01"/>
      <sheetName val="26320.01"/>
      <sheetName val="26342.01"/>
      <sheetName val="26362.01"/>
      <sheetName val="42023.01"/>
      <sheetName val="42304.01"/>
      <sheetName val="42312.01"/>
      <sheetName val="42313.01"/>
      <sheetName val="42314.01"/>
      <sheetName val="43003.01"/>
      <sheetName val="43004.01"/>
      <sheetName val="43007.01"/>
      <sheetName val="43022.01"/>
      <sheetName val="43023.01"/>
      <sheetName val="43023.02"/>
      <sheetName val="43024.01"/>
      <sheetName val="43026.01"/>
      <sheetName val="43026.02"/>
      <sheetName val="44003.01"/>
      <sheetName val="44004.01"/>
      <sheetName val="44022.01"/>
      <sheetName val="44023.01"/>
      <sheetName val="46001.01"/>
      <sheetName val="46002.01"/>
      <sheetName val="46003.01"/>
      <sheetName val="46009.01"/>
      <sheetName val="46010.01"/>
      <sheetName val="47022.01"/>
      <sheetName val="47004.01"/>
      <sheetName val="47030.01"/>
      <sheetName val="47030.02"/>
      <sheetName val="47030.03"/>
      <sheetName val="47030.04"/>
      <sheetName val="47030.05"/>
      <sheetName val="47030.06"/>
      <sheetName val="47035.03"/>
      <sheetName val="47035.04"/>
      <sheetName val="47035.05"/>
      <sheetName val="47035.06"/>
      <sheetName val="47042.01"/>
      <sheetName val="47042.02"/>
      <sheetName val="47107.01"/>
      <sheetName val="47107.02"/>
      <sheetName val="47115.01"/>
      <sheetName val="53015.01"/>
      <sheetName val="53016.01"/>
      <sheetName val="51036.01"/>
      <sheetName val="51036.02"/>
      <sheetName val="51036.03"/>
      <sheetName val="60000.01"/>
      <sheetName val="60000.02"/>
      <sheetName val="60000.03"/>
      <sheetName val="60000.04"/>
      <sheetName val="60000.06"/>
      <sheetName val="60000.08"/>
      <sheetName val="60000.09"/>
      <sheetName val="60000.10"/>
      <sheetName val="60000.12"/>
      <sheetName val="60000.13"/>
      <sheetName val="60000.14"/>
      <sheetName val="72000.01"/>
      <sheetName val="72000.02"/>
      <sheetName val="72000.03"/>
      <sheetName val="72000.04"/>
      <sheetName val="72000.05"/>
      <sheetName val="72000.06"/>
      <sheetName val="72000.07"/>
      <sheetName val="72000.08"/>
      <sheetName val="72000.09"/>
      <sheetName val="72000.10"/>
      <sheetName val="72000.11"/>
      <sheetName val="72000.12"/>
      <sheetName val="72000.13"/>
      <sheetName val="72000.14"/>
      <sheetName val="72000.15"/>
      <sheetName val="72000.16"/>
      <sheetName val="72000.17"/>
      <sheetName val="74000.01"/>
      <sheetName val="74000.02"/>
      <sheetName val="74000.03"/>
      <sheetName val="74000.04"/>
      <sheetName val="74000.09"/>
      <sheetName val="74000.10"/>
      <sheetName val="76000.01"/>
      <sheetName val="76000.02"/>
      <sheetName val="76000.03"/>
      <sheetName val="76000.04"/>
      <sheetName val="02010.51"/>
      <sheetName val="02010.52"/>
      <sheetName val="05020.51"/>
      <sheetName val="05020.52"/>
      <sheetName val="05020.53"/>
      <sheetName val="05020.54"/>
      <sheetName val="05020.55"/>
      <sheetName val="05020.56"/>
      <sheetName val="06010.10"/>
      <sheetName val="05035.01"/>
      <sheetName val="05035.02"/>
      <sheetName val="05080.01"/>
      <sheetName val="06010.11"/>
      <sheetName val="05510.01"/>
      <sheetName val="12100.03"/>
      <sheetName val="12100.04"/>
      <sheetName val="12100.05"/>
      <sheetName val="12100.06"/>
      <sheetName val="12100.07"/>
      <sheetName val="12100.08"/>
      <sheetName val="12100.10"/>
      <sheetName val="12100.11"/>
      <sheetName val="12100.12"/>
      <sheetName val="12100.13"/>
      <sheetName val="12100.14"/>
      <sheetName val="12100.15"/>
      <sheetName val="12100.16"/>
      <sheetName val="12100.17"/>
      <sheetName val="12100.18"/>
      <sheetName val="12100.19"/>
      <sheetName val="12100.20"/>
      <sheetName val="12100.21"/>
      <sheetName val="12100.22"/>
      <sheetName val="Hoja4 (2)"/>
      <sheetName val="Hoja4 (3)"/>
      <sheetName val="4. Norte 2005"/>
      <sheetName val="Inversión"/>
      <sheetName val="A.I.U (2)"/>
      <sheetName val="Datos generales"/>
      <sheetName val="Datos de entrada"/>
      <sheetName val="FOR-001"/>
      <sheetName val="Sábana"/>
      <sheetName val="AIUI calculado"/>
      <sheetName val="Cuadro2"/>
      <sheetName val="Cuadro3"/>
      <sheetName val="Exper."/>
      <sheetName val="OtrosCálculos"/>
      <sheetName val="4. G1 Norte"/>
      <sheetName val="EST 2509 "/>
      <sheetName val="EST6003"/>
      <sheetName val="preacta1"/>
      <sheetName val="preacta2"/>
      <sheetName val="PREACTA3"/>
      <sheetName val="preacta4"/>
      <sheetName val="preacta5"/>
      <sheetName val="413ERPV"/>
      <sheetName val="450,24MDC"/>
      <sheetName val="45026MDCPB"/>
      <sheetName val="600Excvsincl"/>
      <sheetName val="bg"/>
      <sheetName val="conf calzada"/>
      <sheetName val="FALTANTEENER9"/>
      <sheetName val="702,1lineas"/>
      <sheetName val="MdeO"/>
      <sheetName val="Total Insumos"/>
      <sheetName val="PRECIOS INSUMOS"/>
      <sheetName val="Presupuesto HMP E1"/>
      <sheetName val="Presupuesto HMP CIRUGÍA"/>
      <sheetName val="Presupuesto HMP E2A"/>
      <sheetName val="Presupuesto HMP E2B"/>
      <sheetName val="Total Etapas Presupuesto HMP"/>
      <sheetName val="Presupuesto Estructural"/>
      <sheetName val="Resumen Presupuesto"/>
      <sheetName val="ACERO chele "/>
      <sheetName val="CANTIDAD DE OBRA"/>
      <sheetName val="CANT"/>
      <sheetName val="ACERO ITA "/>
      <sheetName val="CANTIDAD DE OBRA ITA"/>
      <sheetName val="ACERO "/>
      <sheetName val="ANALIS JORNAL REAL"/>
      <sheetName val="PPTO DIAGNOSTICO"/>
      <sheetName val="FORMATO PPTO DE CIERRE"/>
      <sheetName val="LISTADO DE MATERIAL"/>
      <sheetName val="ANEXO FORMULARIO CANTIDADES"/>
      <sheetName val="ANEXO CALCULO AU"/>
      <sheetName val="ANEXO INVERSION AMBIENTAL"/>
      <sheetName val="APU I&amp;D (2)"/>
      <sheetName val="LISTADO DE PRECIOS"/>
      <sheetName val="LISTADO DE PRECIOS (2)"/>
      <sheetName val="APU OBRAS"/>
      <sheetName val="CONSOLIDADO REST ITUANGO"/>
      <sheetName val="Flujo De Caja panor 1"/>
      <sheetName val="HTA Y EQUIPO"/>
      <sheetName val="TRANSPORTE (2)"/>
      <sheetName val="F.C. SEDE PRINCIPAL"/>
      <sheetName val="APU I&amp;D"/>
      <sheetName val="LISTADO DE INSUMO"/>
      <sheetName val="EXPLOSION DE INSUMOS"/>
      <sheetName val="CONSOLIDADO DE INSUMOS"/>
      <sheetName val="ATHE"/>
      <sheetName val="THEQUIPO"/>
      <sheetName val="RELEQUIPO"/>
      <sheetName val="JORNALES"/>
      <sheetName val="PRTSOCIALES"/>
      <sheetName val="COPU"/>
      <sheetName val="COPUREAL"/>
      <sheetName val="NOV30"/>
      <sheetName val="DIC1"/>
      <sheetName val="PREA14DIC"/>
      <sheetName val="ACTADI14"/>
      <sheetName val="MODIFIC"/>
      <sheetName val="ACFINFEB12"/>
      <sheetName val="ADI14DI"/>
      <sheetName val="AREA23A"/>
      <sheetName val="COPUADICI"/>
      <sheetName val="CANTOBRA"/>
      <sheetName val="ACTA1"/>
      <sheetName val="PTEINV"/>
      <sheetName val="ANTICIPO"/>
      <sheetName val="DESCUENTOS"/>
      <sheetName val="TRITUR"/>
      <sheetName val="APUREAL"/>
      <sheetName val="0BRAS ADICIONALES"/>
      <sheetName val="CONTRATO 235 ACTUALIZADO"/>
      <sheetName val="FF-01"/>
      <sheetName val="VIABILIDAD (2)"/>
      <sheetName val="FF-01 ADICIONAL"/>
      <sheetName val="FS-03"/>
      <sheetName val="FICHA-EBI 1"/>
      <sheetName val="FICHA-EBI 2"/>
      <sheetName val="Cuadro"/>
      <sheetName val="Contratos en ejecución"/>
      <sheetName val="Contratos en ejecución (2)"/>
      <sheetName val="ANEXO No 4"/>
      <sheetName val="ANEXO No 4 (2)"/>
      <sheetName val="ANEXO No 4 JP"/>
      <sheetName val="EQ"/>
      <sheetName val="equip"/>
      <sheetName val="analisis"/>
      <sheetName val="prog trab"/>
      <sheetName val="Progr Equ"/>
      <sheetName val="Girados"/>
      <sheetName val="inforbuenman"/>
      <sheetName val="Inversion"/>
      <sheetName val="7 (2)"/>
      <sheetName val="5 (2)"/>
      <sheetName val="6 (2)"/>
      <sheetName val="SML"/>
      <sheetName val="5,1"/>
      <sheetName val="5,2"/>
      <sheetName val="5,3"/>
      <sheetName val="cuadro costos"/>
      <sheetName val="BALANCE (2)"/>
      <sheetName val="INDICES"/>
      <sheetName val="PROGR"/>
      <sheetName val="Mate"/>
      <sheetName val="Jorn"/>
      <sheetName val="1,1"/>
      <sheetName val="1,2"/>
      <sheetName val="1,3"/>
      <sheetName val="1,4"/>
      <sheetName val="1,5"/>
      <sheetName val="1,6"/>
      <sheetName val="1,7"/>
      <sheetName val="1,8"/>
      <sheetName val="2,1"/>
      <sheetName val="2,2"/>
      <sheetName val="2,3"/>
      <sheetName val="2,4"/>
      <sheetName val="2,5"/>
      <sheetName val="2,6"/>
      <sheetName val="3,1"/>
      <sheetName val="3,3"/>
      <sheetName val="4,1"/>
      <sheetName val="4,3"/>
      <sheetName val="6,2"/>
      <sheetName val="6,3"/>
      <sheetName val="6,4"/>
      <sheetName val="6,5"/>
      <sheetName val="7,1"/>
      <sheetName val="7,3"/>
      <sheetName val="7,5"/>
      <sheetName val="8,1"/>
      <sheetName val="9,1"/>
      <sheetName val="9,2"/>
      <sheetName val="9,3"/>
      <sheetName val="9,4"/>
      <sheetName val="9,5"/>
      <sheetName val="10,1"/>
      <sheetName val="10,4"/>
      <sheetName val="10,5"/>
      <sheetName val="10,6"/>
      <sheetName val="ccostos"/>
      <sheetName val="10,7"/>
      <sheetName val="11,3"/>
      <sheetName val="11,4"/>
      <sheetName val="11,5"/>
      <sheetName val="12,1,1"/>
      <sheetName val="12,1,2"/>
      <sheetName val="12,1,3"/>
      <sheetName val="12,1,4"/>
      <sheetName val="12,1,5"/>
      <sheetName val="12,1,6"/>
      <sheetName val="12,1,7"/>
      <sheetName val="12,1,8"/>
      <sheetName val="12,1,9"/>
      <sheetName val="12,1,10"/>
      <sheetName val="12,1,11"/>
      <sheetName val="12,1,12"/>
      <sheetName val="12,1,13"/>
      <sheetName val="12,1,14"/>
      <sheetName val="12,1,15"/>
      <sheetName val="12,1,16"/>
      <sheetName val="12,1,17"/>
      <sheetName val="12,1,18"/>
      <sheetName val="12,1,19"/>
      <sheetName val="12,1,20"/>
      <sheetName val="12,2,1"/>
      <sheetName val="12,2,2"/>
      <sheetName val="12,3,1"/>
      <sheetName val="12,3,2"/>
      <sheetName val="12,3,3"/>
      <sheetName val="12,4,1"/>
      <sheetName val="12,4,2"/>
      <sheetName val="12,5,1"/>
      <sheetName val="12,6,1"/>
      <sheetName val="12,6,2"/>
      <sheetName val="12,7,1"/>
      <sheetName val="12,7,2"/>
      <sheetName val="12,7,3"/>
      <sheetName val="12,7,4"/>
      <sheetName val="12,7,5"/>
      <sheetName val="12,8,1"/>
      <sheetName val="12,8,2"/>
      <sheetName val="12,8,3"/>
      <sheetName val="12,8,4"/>
      <sheetName val="12,8,5"/>
      <sheetName val="16,1,3"/>
      <sheetName val="16,1,4"/>
      <sheetName val="16,2,1"/>
      <sheetName val="16,2,2"/>
      <sheetName val="16,3,1"/>
      <sheetName val="16,4,1"/>
      <sheetName val="16,5,1"/>
      <sheetName val="16,5,2"/>
      <sheetName val="16,5,3"/>
      <sheetName val="16,5,4"/>
      <sheetName val="16,5,5"/>
      <sheetName val="16,5,6"/>
      <sheetName val="16,6,1"/>
      <sheetName val="16,7,1"/>
      <sheetName val="16,8,2"/>
      <sheetName val="16,8,3"/>
      <sheetName val="16,9,1"/>
      <sheetName val="16,9,2"/>
      <sheetName val="16,9,3"/>
      <sheetName val="16,9,4"/>
      <sheetName val="16,9,5"/>
      <sheetName val="16,10,1"/>
      <sheetName val="16,10,2"/>
      <sheetName val="16,10,3"/>
      <sheetName val="16,10,4"/>
      <sheetName val="16,11,1"/>
      <sheetName val="16,11,2"/>
      <sheetName val="16,11.3"/>
      <sheetName val="16,12,1"/>
      <sheetName val="16,12,2"/>
      <sheetName val="16,12,3"/>
      <sheetName val="16,12,4"/>
      <sheetName val="16,12,5"/>
      <sheetName val="16,12,6"/>
      <sheetName val="16,12,7"/>
      <sheetName val="16,12,8"/>
      <sheetName val="16,12,9"/>
      <sheetName val="16,13"/>
      <sheetName val="16,14"/>
      <sheetName val="16,15"/>
      <sheetName val="16,17"/>
      <sheetName val="16,18"/>
      <sheetName val="16,19"/>
      <sheetName val="16,20"/>
      <sheetName val="16,21"/>
      <sheetName val="16,22"/>
      <sheetName val="16,23"/>
      <sheetName val="costos adicional"/>
      <sheetName val="ONG"/>
      <sheetName val="CORPORI"/>
      <sheetName val="IDENT"/>
      <sheetName val="ANTECEDENTES"/>
      <sheetName val="PROYECTO"/>
      <sheetName val="THE"/>
      <sheetName val="PRECIO.MAT"/>
      <sheetName val="APUDETA."/>
      <sheetName val="COPUDETA."/>
      <sheetName val="FUENTES"/>
      <sheetName val="RECUR.HUM"/>
      <sheetName val="CRONOG."/>
      <sheetName val="MEC.EJECUC."/>
      <sheetName val="ACTAS"/>
      <sheetName val="PTEINB"/>
      <sheetName val="CUENTAS"/>
      <sheetName val="CAPACHO"/>
      <sheetName val="ANTICIPOS"/>
      <sheetName val="Compilado"/>
      <sheetName val="ACEROS"/>
      <sheetName val="C123"/>
      <sheetName val="M14"/>
      <sheetName val="A.1"/>
      <sheetName val="A.2"/>
      <sheetName val="CANT. MAT."/>
      <sheetName val="14."/>
      <sheetName val="15."/>
      <sheetName val="EXC MAQUINA"/>
      <sheetName val="CANECAS"/>
      <sheetName val="PINTURA ACRILICA PARA TRAFICO"/>
      <sheetName val="RELLENO CON VIBRO"/>
      <sheetName val="DILATACION TABL ROMANA"/>
      <sheetName val="CAJA EN CCTO REF"/>
      <sheetName val="PLACA CCTO REF CICLOVIA"/>
      <sheetName val="PLACA V EN CCTO"/>
      <sheetName val="JUEGOS VARIOS"/>
      <sheetName val="PARQUEADERO CICLA (2)"/>
      <sheetName val="PARQUEADERO CICLA"/>
      <sheetName val="PEDESTAL"/>
      <sheetName val="PVC 4&quot;"/>
      <sheetName val="PVC 3&quot;"/>
      <sheetName val="MURETE"/>
      <sheetName val="CCTO CICLOPEO"/>
      <sheetName val="RELLENO CON RANA"/>
      <sheetName val="ESTUDIOS"/>
      <sheetName val="BANCAS"/>
      <sheetName val="GOLOSA"/>
      <sheetName val="LAMP DECOR"/>
      <sheetName val="PUERTA"/>
      <sheetName val="CERRAMIENTO"/>
      <sheetName val="ACERO REF"/>
      <sheetName val="BORDILLO"/>
      <sheetName val="PLACA E 0.08"/>
      <sheetName val="PLACA E 0.1"/>
      <sheetName val="EXCV"/>
      <sheetName val="LOC Y REP"/>
      <sheetName val="DESCAPOTE"/>
      <sheetName val="LOCAL1"/>
      <sheetName val="PRECIOS REF"/>
      <sheetName val="C124"/>
      <sheetName val="C122"/>
      <sheetName val="M15"/>
      <sheetName val="M13"/>
      <sheetName val="M12"/>
      <sheetName val="CONCRET"/>
      <sheetName val="MANO OBRA"/>
      <sheetName val="PROG TRAB (2)"/>
      <sheetName val="Compensada"/>
      <sheetName val="3.5"/>
      <sheetName val="3.6"/>
      <sheetName val="3.7"/>
      <sheetName val="4.1"/>
      <sheetName val="5.1"/>
      <sheetName val="5.2"/>
      <sheetName val="6.1"/>
      <sheetName val="6.2"/>
      <sheetName val="7.2"/>
      <sheetName val="7.4"/>
      <sheetName val="7.5"/>
      <sheetName val="7.6"/>
      <sheetName val="7.7"/>
      <sheetName val="7.8"/>
      <sheetName val="7.9"/>
      <sheetName val="7.10"/>
      <sheetName val="7.11"/>
      <sheetName val="8.1"/>
      <sheetName val="F Fdos"/>
      <sheetName val="Presup(2)"/>
      <sheetName val="Presupuesto GABO"/>
      <sheetName val="4.2"/>
      <sheetName val="4.3"/>
      <sheetName val="6.3"/>
      <sheetName val="6.4"/>
      <sheetName val="8.2"/>
      <sheetName val="9.1"/>
      <sheetName val="9.3"/>
      <sheetName val="9.4"/>
      <sheetName val="10.1"/>
      <sheetName val="10.2"/>
      <sheetName val="10.3"/>
      <sheetName val="11.1"/>
      <sheetName val="12.1"/>
      <sheetName val="vinilo"/>
      <sheetName val="PAÑETE"/>
      <sheetName val="ENCHAPE"/>
      <sheetName val="ESTUCO"/>
      <sheetName val="CERCHA"/>
      <sheetName val="FICHA EBI 1 de 6 "/>
      <sheetName val="FICHA EBI 2 de 6"/>
      <sheetName val="FICHA EBI 3 de 6"/>
      <sheetName val="FICHA EBI 4 DE 6"/>
      <sheetName val="FICHA EBI 5 DE 6"/>
      <sheetName val="ID-01"/>
      <sheetName val="ID-02"/>
      <sheetName val="ID-03"/>
      <sheetName val="ID-04"/>
      <sheetName val="PE-01A"/>
      <sheetName val="PE-01-B"/>
      <sheetName val="PE-02"/>
      <sheetName val="PE-03"/>
      <sheetName val="PE-04"/>
      <sheetName val="FS-01"/>
      <sheetName val="UNIT."/>
      <sheetName val="Programación"/>
      <sheetName val="Presupuesto "/>
      <sheetName val="8.3"/>
      <sheetName val="9.2"/>
      <sheetName val="12.2"/>
      <sheetName val="12.3"/>
      <sheetName val="13.1"/>
      <sheetName val="PRES"/>
      <sheetName val="M1.4"/>
      <sheetName val="C3PSI"/>
      <sheetName val="LOC"/>
      <sheetName val="EXC"/>
      <sheetName val="MURO H10"/>
      <sheetName val="REGA"/>
      <sheetName val="PLACA10"/>
      <sheetName val="ANTEPISO"/>
      <sheetName val="ENCH"/>
      <sheetName val="PTOELEC"/>
      <sheetName val="ACOMELEC"/>
      <sheetName val="RASO"/>
      <sheetName val="LAMPARA"/>
      <sheetName val="RELL"/>
      <sheetName val="SOLADO"/>
      <sheetName val="CICLO"/>
      <sheetName val="VIGACIMENTA"/>
      <sheetName val="VIGADINTEL"/>
      <sheetName val="COL2020"/>
      <sheetName val="ZAP"/>
      <sheetName val="PISOGRES"/>
      <sheetName val="VENTANA"/>
      <sheetName val="CUBIERTA"/>
      <sheetName val="LIMPIEZA"/>
      <sheetName val="PAINT"/>
      <sheetName val="PAF"/>
      <sheetName val="PVC12"/>
      <sheetName val="SAN3"/>
      <sheetName val="SAN4"/>
      <sheetName val="TUB3"/>
      <sheetName val="TUB4"/>
      <sheetName val="APSANIT"/>
      <sheetName val="LLDUCHA"/>
      <sheetName val="LLPASO"/>
      <sheetName val="LLTER"/>
      <sheetName val="TANQUEAE"/>
      <sheetName val="PVC"/>
      <sheetName val="TWG"/>
      <sheetName val="ENCHAP"/>
      <sheetName val="ZINC"/>
      <sheetName val="PISOGRESS"/>
      <sheetName val="Presupuesto (2)"/>
      <sheetName val="CUBS"/>
      <sheetName val="3.8"/>
      <sheetName val="6.5"/>
      <sheetName val="6.6"/>
      <sheetName val="6.7"/>
      <sheetName val="12.4"/>
      <sheetName val="12.5"/>
      <sheetName val="PROGRAMA DE OBRA"/>
      <sheetName val="PROGRAMA DE INVERSIONES"/>
      <sheetName val="PROG.INV.COMPRIMIDO"/>
      <sheetName val="EQUIPO REQUERIDO"/>
      <sheetName val="PTEI2"/>
      <sheetName val="AHUMADA"/>
      <sheetName val="PUNITARIOS"/>
      <sheetName val="CONCRETO 3000 PSI"/>
      <sheetName val="CONCRETO 2000 PSI"/>
      <sheetName val="MORTERO 1,3"/>
      <sheetName val="MORTERO 1,4"/>
      <sheetName val="3,11"/>
      <sheetName val="3,12"/>
      <sheetName val="3,13"/>
      <sheetName val="3,14"/>
      <sheetName val="4,4"/>
      <sheetName val="7,6"/>
      <sheetName val="7,7"/>
      <sheetName val="7,8"/>
      <sheetName val="7,9"/>
      <sheetName val="8,6"/>
      <sheetName val="8,7"/>
      <sheetName val="8,8"/>
      <sheetName val="8,9"/>
      <sheetName val="8,10"/>
      <sheetName val="8,11"/>
      <sheetName val="8,12"/>
      <sheetName val="8,13"/>
      <sheetName val="8,14"/>
      <sheetName val="8,15"/>
      <sheetName val="11,6"/>
      <sheetName val="11,7"/>
      <sheetName val="11,8"/>
      <sheetName val="11,9"/>
      <sheetName val="11,10"/>
      <sheetName val="12,1"/>
      <sheetName val="12,2"/>
      <sheetName val="12,3"/>
      <sheetName val="12,4"/>
      <sheetName val="12,5"/>
      <sheetName val="13,1"/>
      <sheetName val="13,2"/>
      <sheetName val="14,1"/>
      <sheetName val="14,3"/>
      <sheetName val="14,2"/>
      <sheetName val="14,4"/>
      <sheetName val="PE-Indice"/>
      <sheetName val="PE-01"/>
      <sheetName val="PE-05"/>
      <sheetName val="PE-06"/>
      <sheetName val="PE-07"/>
      <sheetName val="PE-08"/>
      <sheetName val="PE-09"/>
      <sheetName val="PE-10"/>
      <sheetName val="PE-11"/>
      <sheetName val="PE-12"/>
      <sheetName val="PE-13"/>
      <sheetName val="PE-14"/>
      <sheetName val="PE-15"/>
      <sheetName val="PE-16"/>
      <sheetName val="Control"/>
      <sheetName val="preinversion"/>
      <sheetName val="ejecucion"/>
      <sheetName val="mantenimiento"/>
      <sheetName val="Listado"/>
      <sheetName val="des_rps"/>
      <sheetName val="no"/>
      <sheetName val="1.20.4"/>
      <sheetName val="1.20.3"/>
      <sheetName val="1.20.2"/>
      <sheetName val="1.20.1"/>
      <sheetName val="1.19.5"/>
      <sheetName val="1.19.4"/>
      <sheetName val="1.19.3"/>
      <sheetName val="1.19.2"/>
      <sheetName val="1.19.1"/>
      <sheetName val="1.18.7"/>
      <sheetName val="1.18.6"/>
      <sheetName val="1.18.5"/>
      <sheetName val="1.18.4"/>
      <sheetName val="1.18.3"/>
      <sheetName val="1.18.2"/>
      <sheetName val="1.18.1"/>
      <sheetName val="1.17.9"/>
      <sheetName val="1.17.8"/>
      <sheetName val="1.17.7"/>
      <sheetName val="1.17.6"/>
      <sheetName val="1.17.5"/>
      <sheetName val="1.17.4"/>
      <sheetName val="1.17.3"/>
      <sheetName val="1.17.2"/>
      <sheetName val="1.17.1"/>
      <sheetName val="1.16.6"/>
      <sheetName val="1.16.5"/>
      <sheetName val="1.16.4"/>
      <sheetName val="1.16.3"/>
      <sheetName val="1.16.2"/>
      <sheetName val="1.16.1"/>
      <sheetName val="1.15.3"/>
      <sheetName val="1.15.2"/>
      <sheetName val="1.15.1"/>
      <sheetName val="1.14.1"/>
      <sheetName val="1.13.19"/>
      <sheetName val="1.13.18"/>
      <sheetName val="1.13.17"/>
      <sheetName val="1.13.16"/>
      <sheetName val="1.13.15"/>
      <sheetName val="1.13.14"/>
      <sheetName val="1.13.13"/>
      <sheetName val="1.13.12"/>
      <sheetName val="1.13.11"/>
      <sheetName val="1.13.10"/>
      <sheetName val="1.13.9"/>
      <sheetName val="1.13.8"/>
      <sheetName val="1.13.7"/>
      <sheetName val="1.13.6"/>
      <sheetName val="1.13.5"/>
      <sheetName val="1.13.4"/>
      <sheetName val="1.13.3"/>
      <sheetName val="1.13.2"/>
      <sheetName val="1.13.1"/>
      <sheetName val="1.12.2"/>
      <sheetName val="1.12.1"/>
      <sheetName val="1.11.2"/>
      <sheetName val="1.11.1"/>
      <sheetName val="1.10.4"/>
      <sheetName val="1.10.3"/>
      <sheetName val="1.10.2"/>
      <sheetName val="1.10.1"/>
      <sheetName val="1.9.5"/>
      <sheetName val="1.9.4"/>
      <sheetName val="1.9.3"/>
      <sheetName val="1.9.2"/>
      <sheetName val="1.9.1"/>
      <sheetName val="1.8.7"/>
      <sheetName val="1.8.6"/>
      <sheetName val="1.8.5"/>
      <sheetName val="1.8.4"/>
      <sheetName val="1.8.3"/>
      <sheetName val="1.8.2"/>
      <sheetName val="1.8.1"/>
      <sheetName val="1.7.9"/>
      <sheetName val="1.7.8"/>
      <sheetName val="1.7.7"/>
      <sheetName val="1.7.6"/>
      <sheetName val="1.7.5"/>
      <sheetName val="1.7.4"/>
      <sheetName val="1.7.3"/>
      <sheetName val="1.7.2"/>
      <sheetName val="1.7.1"/>
      <sheetName val="1.6.6"/>
      <sheetName val="1.6.5"/>
      <sheetName val="1.6.4"/>
      <sheetName val="1.6.3"/>
      <sheetName val="1.6.2"/>
      <sheetName val="1.6.1"/>
      <sheetName val="1.5.3"/>
      <sheetName val="1.5.2"/>
      <sheetName val="1.5.1"/>
      <sheetName val="1.4.1"/>
      <sheetName val="1.3.19"/>
      <sheetName val="1.3.18"/>
      <sheetName val="1.3.17"/>
      <sheetName val="1.3.16"/>
      <sheetName val="1.3.15"/>
      <sheetName val="1.3.14"/>
      <sheetName val="1.3.13"/>
      <sheetName val="1.3.12"/>
      <sheetName val="1.3.11"/>
      <sheetName val="1.3.10"/>
      <sheetName val="1.3.9"/>
      <sheetName val="1.3.8"/>
      <sheetName val="1.3.7"/>
      <sheetName val="1.3.6"/>
      <sheetName val="1.3.5"/>
      <sheetName val="1.3.4"/>
      <sheetName val="1.3.3"/>
      <sheetName val="1.3.2"/>
      <sheetName val="1.3.1"/>
      <sheetName val="1.2.2"/>
      <sheetName val="1.2.1"/>
      <sheetName val="1.1.2"/>
      <sheetName val="1.1.1"/>
      <sheetName val="M 1.4"/>
      <sheetName val="M 1.3"/>
      <sheetName val="C 1.2.4 "/>
      <sheetName val="C1.2.3"/>
      <sheetName val="Pres gral"/>
      <sheetName val="1,01"/>
      <sheetName val="1,02"/>
      <sheetName val="1,03"/>
      <sheetName val="1,04"/>
      <sheetName val="1,05"/>
      <sheetName val="1,06"/>
      <sheetName val="1,07"/>
      <sheetName val="1,08"/>
      <sheetName val="1,10"/>
      <sheetName val="List Equ"/>
      <sheetName val="List mat"/>
      <sheetName val="PRESENTACIÓN"/>
      <sheetName val="List M.O."/>
      <sheetName val="M1,5"/>
      <sheetName val="M1,4 (2)"/>
      <sheetName val="M1,3"/>
      <sheetName val="M1,2"/>
      <sheetName val="C1,2,2"/>
      <sheetName val="C1,2,3"/>
      <sheetName val="C1,2,4"/>
      <sheetName val="localizacion y replanteo"/>
      <sheetName val="q"/>
      <sheetName val="w"/>
      <sheetName val="3,08"/>
      <sheetName val="3,07"/>
      <sheetName val="3,06"/>
      <sheetName val="3,05"/>
      <sheetName val="3,04"/>
      <sheetName val="3,03"/>
      <sheetName val="3,02"/>
      <sheetName val="3,01"/>
      <sheetName val="2,00"/>
      <sheetName val="M1,4"/>
      <sheetName val="C1,3,5"/>
      <sheetName val="627"/>
      <sheetName val="625"/>
      <sheetName val="622"/>
      <sheetName val="621"/>
      <sheetName val="611"/>
      <sheetName val="607"/>
      <sheetName val="595"/>
      <sheetName val="591"/>
      <sheetName val="590"/>
      <sheetName val="584"/>
      <sheetName val="583"/>
      <sheetName val="582"/>
      <sheetName val="581"/>
      <sheetName val="580"/>
      <sheetName val="577"/>
      <sheetName val="576"/>
      <sheetName val="575"/>
      <sheetName val="574"/>
      <sheetName val="572"/>
      <sheetName val="570"/>
      <sheetName val="569"/>
      <sheetName val="568"/>
      <sheetName val="567"/>
      <sheetName val="565"/>
      <sheetName val="564"/>
      <sheetName val="563"/>
      <sheetName val="562"/>
      <sheetName val="474,"/>
      <sheetName val="473"/>
      <sheetName val="437"/>
      <sheetName val="430"/>
      <sheetName val="429"/>
      <sheetName val="428"/>
      <sheetName val="427"/>
      <sheetName val="426"/>
      <sheetName val="423"/>
      <sheetName val="422"/>
      <sheetName val="421"/>
      <sheetName val="418"/>
      <sheetName val="416"/>
      <sheetName val="414"/>
      <sheetName val="411"/>
      <sheetName val="410"/>
      <sheetName val="409"/>
      <sheetName val="408"/>
      <sheetName val="407"/>
      <sheetName val="406"/>
      <sheetName val="404"/>
      <sheetName val="403"/>
      <sheetName val="556"/>
      <sheetName val="547"/>
      <sheetName val="528"/>
      <sheetName val="525"/>
      <sheetName val="524"/>
      <sheetName val="523"/>
      <sheetName val="517"/>
      <sheetName val="512"/>
      <sheetName val="498"/>
      <sheetName val="497"/>
      <sheetName val="496"/>
      <sheetName val="495"/>
      <sheetName val="494"/>
      <sheetName val="493"/>
      <sheetName val="491"/>
      <sheetName val="489"/>
      <sheetName val="484"/>
      <sheetName val="480"/>
      <sheetName val="474"/>
      <sheetName val="472"/>
      <sheetName val="402"/>
      <sheetName val="395"/>
      <sheetName val="398"/>
      <sheetName val="360"/>
      <sheetName val="351"/>
      <sheetName val="350"/>
      <sheetName val="346"/>
      <sheetName val="334"/>
      <sheetName val="304"/>
      <sheetName val="184"/>
      <sheetName val="183"/>
      <sheetName val="181"/>
      <sheetName val="166"/>
      <sheetName val="163"/>
      <sheetName val="141"/>
      <sheetName val="191"/>
      <sheetName val="190"/>
      <sheetName val="189"/>
      <sheetName val="184,"/>
      <sheetName val="183,"/>
      <sheetName val="181,"/>
      <sheetName val="180"/>
      <sheetName val="179"/>
      <sheetName val="178"/>
      <sheetName val="177"/>
      <sheetName val="175"/>
      <sheetName val="171"/>
      <sheetName val="168"/>
      <sheetName val="167"/>
      <sheetName val="166,"/>
      <sheetName val="164,"/>
      <sheetName val="163,"/>
      <sheetName val="162"/>
      <sheetName val="161"/>
      <sheetName val="105 (2)"/>
      <sheetName val="32 (2)"/>
      <sheetName val="160"/>
      <sheetName val="140"/>
      <sheetName val="120"/>
      <sheetName val="119"/>
      <sheetName val="141,"/>
      <sheetName val="117"/>
      <sheetName val="116"/>
      <sheetName val="115"/>
      <sheetName val="110"/>
      <sheetName val="109"/>
      <sheetName val="108"/>
      <sheetName val="107"/>
      <sheetName val="106"/>
      <sheetName val="105"/>
      <sheetName val="104"/>
      <sheetName val="103"/>
      <sheetName val="102"/>
      <sheetName val="101"/>
      <sheetName val="100"/>
      <sheetName val="99"/>
      <sheetName val="98"/>
      <sheetName val="97"/>
      <sheetName val="96"/>
      <sheetName val="95"/>
      <sheetName val="94"/>
      <sheetName val="93"/>
      <sheetName val="92"/>
      <sheetName val="91"/>
      <sheetName val="62,"/>
      <sheetName val="61,"/>
      <sheetName val="59,"/>
      <sheetName val="58,"/>
      <sheetName val="57,"/>
      <sheetName val="56,"/>
      <sheetName val="54,"/>
      <sheetName val="53,"/>
      <sheetName val="52,"/>
      <sheetName val="51,"/>
      <sheetName val="50,"/>
      <sheetName val="49,"/>
      <sheetName val="48,"/>
      <sheetName val="47,"/>
      <sheetName val="46,"/>
      <sheetName val="45,"/>
      <sheetName val="44,"/>
      <sheetName val="43,"/>
      <sheetName val="42,"/>
      <sheetName val="41,"/>
      <sheetName val="40,"/>
      <sheetName val="39,"/>
      <sheetName val="38,"/>
      <sheetName val="37,"/>
      <sheetName val="36,"/>
      <sheetName val="41,,,,"/>
      <sheetName val="35,"/>
      <sheetName val="39,,,,"/>
      <sheetName val="34,"/>
      <sheetName val="33,"/>
      <sheetName val="32,"/>
      <sheetName val="36,,,,"/>
      <sheetName val="31,"/>
      <sheetName val="30,"/>
      <sheetName val="34,,,,"/>
      <sheetName val="29,"/>
      <sheetName val="28,"/>
      <sheetName val="31,,,,"/>
      <sheetName val="30,,,,"/>
      <sheetName val="29,,,,"/>
      <sheetName val="27,"/>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C1,4,7 "/>
      <sheetName val="C1,3,4"/>
      <sheetName val="652"/>
      <sheetName val="651"/>
      <sheetName val="650"/>
      <sheetName val="648"/>
      <sheetName val="647"/>
      <sheetName val="646"/>
      <sheetName val="643"/>
      <sheetName val="642"/>
      <sheetName val="640"/>
      <sheetName val="639"/>
      <sheetName val="626"/>
      <sheetName val="624"/>
      <sheetName val="623"/>
      <sheetName val="614"/>
      <sheetName val="613"/>
      <sheetName val="612"/>
      <sheetName val="610"/>
      <sheetName val="609"/>
      <sheetName val="608"/>
      <sheetName val="606"/>
      <sheetName val="605"/>
      <sheetName val="604"/>
      <sheetName val="603"/>
      <sheetName val="602"/>
      <sheetName val="601"/>
      <sheetName val="600"/>
      <sheetName val="599"/>
      <sheetName val="598"/>
      <sheetName val="597"/>
      <sheetName val="596"/>
      <sheetName val="594"/>
      <sheetName val="593"/>
      <sheetName val="592"/>
      <sheetName val="589"/>
      <sheetName val="588"/>
      <sheetName val="587"/>
      <sheetName val="586"/>
      <sheetName val="585"/>
      <sheetName val="579"/>
      <sheetName val="578"/>
      <sheetName val="573"/>
      <sheetName val="571"/>
      <sheetName val="566"/>
      <sheetName val="561"/>
      <sheetName val="560"/>
      <sheetName val="559"/>
      <sheetName val="558"/>
      <sheetName val="557"/>
      <sheetName val="555"/>
      <sheetName val="554"/>
      <sheetName val="553"/>
      <sheetName val="552"/>
      <sheetName val="551"/>
      <sheetName val="550"/>
      <sheetName val="549"/>
      <sheetName val="548"/>
      <sheetName val="546"/>
      <sheetName val="545"/>
      <sheetName val="544"/>
      <sheetName val="543"/>
      <sheetName val="542"/>
      <sheetName val="541"/>
      <sheetName val="540"/>
      <sheetName val="539"/>
      <sheetName val="538"/>
      <sheetName val="537"/>
      <sheetName val="536"/>
      <sheetName val="535"/>
      <sheetName val="534"/>
      <sheetName val="533"/>
      <sheetName val="532"/>
      <sheetName val="531"/>
      <sheetName val="530"/>
      <sheetName val="529"/>
      <sheetName val="527"/>
      <sheetName val="526"/>
      <sheetName val="522"/>
      <sheetName val="521"/>
      <sheetName val="519"/>
      <sheetName val="520"/>
      <sheetName val="518"/>
      <sheetName val="516"/>
      <sheetName val="514"/>
      <sheetName val="513"/>
      <sheetName val="511"/>
      <sheetName val="509"/>
      <sheetName val="508"/>
      <sheetName val="507"/>
      <sheetName val="506"/>
      <sheetName val="505"/>
      <sheetName val="504"/>
      <sheetName val="503"/>
      <sheetName val="502"/>
      <sheetName val="501"/>
      <sheetName val="499"/>
      <sheetName val="492"/>
      <sheetName val="490"/>
      <sheetName val="488"/>
      <sheetName val="487"/>
      <sheetName val="486"/>
      <sheetName val="485"/>
      <sheetName val="483"/>
      <sheetName val="482"/>
      <sheetName val="481"/>
      <sheetName val="479"/>
      <sheetName val="478"/>
      <sheetName val="477"/>
      <sheetName val="ELECTRICO"/>
      <sheetName val="Vuelta"/>
      <sheetName val="COORDENADAS"/>
      <sheetName val="Simulación dot.=150"/>
      <sheetName val="ALIVIADERO C32"/>
      <sheetName val="ALIVIADERO C125"/>
      <sheetName val="tabla2"/>
      <sheetName val="tabla1"/>
      <sheetName val="PRES BUENAVISTA"/>
      <sheetName val="CUADRO PARA PLANO"/>
      <sheetName val="PERFILES"/>
      <sheetName val="CUADRO PLANTA GENERAL"/>
      <sheetName val="APU PVC"/>
      <sheetName val="MEMO"/>
      <sheetName val="APU POLIETILENO"/>
      <sheetName val="impermeabilización"/>
      <sheetName val="tratamiento de talud"/>
      <sheetName val="tubería canal"/>
      <sheetName val="PTAP"/>
      <sheetName val="bocatoma y vertedero"/>
      <sheetName val="Sensores tanque"/>
      <sheetName val="conducción"/>
      <sheetName val="La arcadia"/>
      <sheetName val="Domiciliaria típica"/>
      <sheetName val="A.I.U. 27%"/>
      <sheetName val="PRESTACIONES 65%"/>
      <sheetName val="CANAL ENTRADA, CRIBA, DESAR"/>
      <sheetName val="PRIMARIO"/>
      <sheetName val="SEDIM + UASB PTAR"/>
      <sheetName val="APU CANAL"/>
      <sheetName val="APU DESARENA"/>
      <sheetName val="APU SEDIMEN"/>
      <sheetName val="APU UASB"/>
      <sheetName val="APU FAFA"/>
      <sheetName val="APU LS"/>
      <sheetName val="APU COMPL"/>
      <sheetName val="APU ALCLLDO"/>
      <sheetName val="APU CAS OPER"/>
      <sheetName val="VISCOSIDAD"/>
      <sheetName val="PRECIOS PVC"/>
      <sheetName val="PRECIO NOVAFORT"/>
      <sheetName val="PRECIO UP"/>
      <sheetName val="PRECIO PVC -S "/>
      <sheetName val="PRECIO PVC - P"/>
      <sheetName val="MATERIALES 37"/>
      <sheetName val="PRESTA"/>
      <sheetName val="BASE CTOS"/>
      <sheetName val="PRELIM"/>
      <sheetName val="TUBERIA"/>
      <sheetName val="EXCAVA"/>
      <sheetName val="PRESUPUESTO PTAR ALT 1"/>
      <sheetName val="APU PTAR ALT 1"/>
      <sheetName val="PRESUPUESTO PTAR ALT 2"/>
      <sheetName val="APU PTAR ALT 2"/>
      <sheetName val="RESUMEN ALTERNATIVA 1"/>
      <sheetName val="RESUMEN ALTERNATIVA 2"/>
      <sheetName val="RESUMEN ALTERNATIVA SELECCIONAD"/>
      <sheetName val="PRESUPUESTO PTAR LA FLORESTA"/>
      <sheetName val="RESUMEN PTAR LA FLORESTA"/>
      <sheetName val="ANZÁ INTERCEPTOR"/>
      <sheetName val="ANZÁ REDES SECUNDARIAS"/>
      <sheetName val="A74-75"/>
      <sheetName val="A73-74"/>
      <sheetName val="A74-80"/>
      <sheetName val="A73-79"/>
      <sheetName val="A61-70"/>
      <sheetName val="A69-72"/>
      <sheetName val="A71-72"/>
      <sheetName val="A197-198"/>
      <sheetName val="A67-71"/>
      <sheetName val="A67-70"/>
      <sheetName val="A59-60"/>
      <sheetName val="A58-59"/>
      <sheetName val="A33-34"/>
      <sheetName val="A56-204"/>
      <sheetName val="A54-204"/>
      <sheetName val="A53-54"/>
      <sheetName val="A51-52"/>
      <sheetName val="A48-49"/>
      <sheetName val="A45-47"/>
      <sheetName val="A44-45"/>
      <sheetName val="A40-43"/>
      <sheetName val="A40-41"/>
      <sheetName val="A36-40"/>
      <sheetName val="A38-39"/>
      <sheetName val="A36-37"/>
      <sheetName val="A34-36"/>
      <sheetName val="A32-33"/>
      <sheetName val="A30-32"/>
      <sheetName val="A30-31"/>
      <sheetName val="A29-30"/>
      <sheetName val="A25-26"/>
      <sheetName val="A19-202"/>
      <sheetName val="A19-21"/>
      <sheetName val="A19-20"/>
      <sheetName val="A18-19"/>
      <sheetName val="ENE"/>
      <sheetName val="FEB"/>
      <sheetName val="MAR"/>
      <sheetName val="Ene-Mar EEPPM"/>
      <sheetName val="Ene-Mar Contrato"/>
      <sheetName val="Rendimientos_Sur 03-00(JC)"/>
      <sheetName val="Ene-Feb"/>
      <sheetName val="Mar-Abr"/>
      <sheetName val="May-Jun"/>
      <sheetName val="Jul-Ago"/>
      <sheetName val="Sep-Oct"/>
      <sheetName val="Ene-Oct EEPPM"/>
      <sheetName val="May-Oct Contrato"/>
      <sheetName val="Resumen El Paraiso"/>
      <sheetName val="Red El Paraiso"/>
      <sheetName val="APU RED EL PARAISO"/>
      <sheetName val="Sol. Ind."/>
      <sheetName val="GRUPO 3"/>
      <sheetName val="TOTAL7(MODIF.)"/>
      <sheetName val="TOTAL6(MODIF.)"/>
      <sheetName val="TOTAL5(MODIF.)"/>
      <sheetName val="GRUPO 2"/>
      <sheetName val="TOTAL4(MODIF.)"/>
      <sheetName val="TOTAL3(MODIF.)"/>
      <sheetName val="TOTAL2(MODIF.)"/>
      <sheetName val="TOTAL1(MODIF.)"/>
      <sheetName val="TotalesReposicion"/>
      <sheetName val="TotalesOptimizacion"/>
      <sheetName val="TOTAL SUB1"/>
      <sheetName val="Red Los Balsos"/>
      <sheetName val="Red El Edén"/>
      <sheetName val="Red Principal"/>
      <sheetName val="La Esperanza"/>
      <sheetName val="Cantidades de Obra"/>
      <sheetName val="TOPO"/>
      <sheetName val="Simulación bariloche Colector"/>
      <sheetName val="CANTIDADES OBRA COLECTOR"/>
      <sheetName val="ANEXO 3.1.1 NODOS"/>
      <sheetName val="ANEXO 3.1.2TUBERIAS"/>
      <sheetName val="ANEXO 3.2.1 CANT OBRA"/>
      <sheetName val="ANEXO 3.2.3 PRESUPUESTO"/>
      <sheetName val="APU "/>
      <sheetName val="RESUMEN ACUEDUCTO"/>
      <sheetName val="ALIV 255"/>
      <sheetName val="ALIV 205"/>
      <sheetName val="ALIV 198"/>
      <sheetName val="ALIV 264"/>
      <sheetName val="ALIV 302"/>
      <sheetName val="ALIV 281"/>
      <sheetName val="ALIV 133"/>
      <sheetName val="ALIV 165"/>
      <sheetName val="ALIV 195"/>
      <sheetName val="ALIV 117"/>
      <sheetName val="ALIV 279A"/>
      <sheetName val="ALIV 289"/>
      <sheetName val="ALIV 183"/>
      <sheetName val="ALIV 300"/>
      <sheetName val="CANT OBRA FREDONIA"/>
      <sheetName val="RESUMENES TUBERIA"/>
      <sheetName val=".xls].xls].xls].xls].xls].xls]."/>
      <sheetName val="Materiales y M.O"/>
      <sheetName val="Cant. de Obra Aduccion"/>
      <sheetName val="Presupuesto Aduccion "/>
      <sheetName val="ALIV XX"/>
      <sheetName val="APU BASICOS"/>
      <sheetName val="CANTIDADES Y PRECIOS"/>
      <sheetName val="q med"/>
      <sheetName val="ANCLAJES PENDIENTE"/>
      <sheetName val="Caudales"/>
      <sheetName val="IDF"/>
      <sheetName val="Base de Diagnóstico"/>
      <sheetName val="Diseño"/>
      <sheetName val="Impresion diseño"/>
      <sheetName val="BALANCE DE TRAMOS"/>
      <sheetName val="Cant Obra (imp)"/>
      <sheetName val="Plantilla C.O ALDO"/>
      <sheetName val="C.O-PPTO total"/>
      <sheetName val="C.O-PPTO Interceptor"/>
      <sheetName val="C.O-PPTO Rdes ALL"/>
      <sheetName val="Precios Estandar"/>
      <sheetName val="Costo Diario Estandar"/>
      <sheetName val="Costeo por Torre"/>
      <sheetName val="Costo de Ventas"/>
      <sheetName val="MTTO"/>
      <sheetName val="Cotizaciones"/>
      <sheetName val="Bosconia 180x12 SEV 3 "/>
      <sheetName val="Astrea Q100x10 SEV 13"/>
      <sheetName val="Atrea 2 Q100x10 SEV 20"/>
      <sheetName val="El Paso 120x10 SEV 1"/>
      <sheetName val="Chimi 120x10 SEV 2"/>
      <sheetName val="Tamalameque 110x10 SEV 3"/>
      <sheetName val="Q150x12 P3"/>
      <sheetName val="Q100x8 A2"/>
      <sheetName val="Q100x8 A4"/>
      <sheetName val="Q100x8 CH2"/>
      <sheetName val="Q120x8 T1"/>
      <sheetName val="Macros"/>
      <sheetName val="Calculo Gravilla"/>
      <sheetName val="Cst Filtros y Tuberias"/>
      <sheetName val="Tuberias Acero"/>
      <sheetName val="JS 4 EHD"/>
      <sheetName val="JS 6 EHD"/>
      <sheetName val="JS 8 EHD"/>
      <sheetName val="JS 10 EHD"/>
      <sheetName val="JS 12 EHD"/>
      <sheetName val="JS 14 EHD"/>
      <sheetName val="JS 16 EHD"/>
      <sheetName val="JS 8 SEHD"/>
      <sheetName val="JS 4 HD"/>
      <sheetName val="JS 6 HD"/>
      <sheetName val="JS 8 HD"/>
      <sheetName val="JS 10 HD"/>
      <sheetName val="JS 12 HD"/>
      <sheetName val="JS 14 HD"/>
      <sheetName val="JS 16 HD"/>
      <sheetName val="JS 12 STD"/>
      <sheetName val="JS 14 STD"/>
      <sheetName val="PB 7"/>
      <sheetName val="PB 9 5 8"/>
      <sheetName val="PB 14"/>
      <sheetName val="PB 10"/>
      <sheetName val="PB 8"/>
      <sheetName val="PB 6"/>
      <sheetName val="PVC VENEZUELA"/>
      <sheetName val="Tuberia PVC y Filtros"/>
      <sheetName val="Lista Precios Colombia"/>
      <sheetName val="PRESUPUESTO INICIAL"/>
      <sheetName val="PRESUPUESTO MODIFICADO"/>
      <sheetName val="ADICIONAL INTERVENTORIA"/>
      <sheetName val="CUENTA  (9)"/>
      <sheetName val="CUENTA  (10)"/>
      <sheetName val="CUENTA  (11)"/>
      <sheetName val="GASTOS DIAN"/>
      <sheetName val="GASTOS DIAN (2)"/>
      <sheetName val="GASTOS DIAN (3)"/>
      <sheetName val="1655-MAQ. Y EQUIPOS"/>
      <sheetName val="Eq. Comp"/>
      <sheetName val="Herr y Eq."/>
      <sheetName val="Eq. Labor."/>
      <sheetName val="Eq. Transp"/>
      <sheetName val="Eq. de elev."/>
      <sheetName val="Hoja8"/>
      <sheetName val="INFLA Y DEPR 2004"/>
      <sheetName val="BORRADOR"/>
      <sheetName val="ACT AXAPTA"/>
      <sheetName val="Hoja9"/>
      <sheetName val="MAYO"/>
      <sheetName val="JUNIO"/>
      <sheetName val="JULIO"/>
      <sheetName val="AGOSTO"/>
      <sheetName val="SEPTIEMBRE"/>
      <sheetName val="1 CONTROL CALIDAD"/>
      <sheetName val="2 COBERTURA ACU"/>
      <sheetName val="3 COBERTURA ALC"/>
      <sheetName val="4 COBERTURA MICROMED"/>
      <sheetName val="5 CONTINUIDAD"/>
      <sheetName val="6 IANC"/>
      <sheetName val="6.1 Curvas IANC"/>
      <sheetName val="7 PRESION"/>
      <sheetName val="9 Demanda Media_Real"/>
      <sheetName val="10 Proy Indices Sincelejo"/>
      <sheetName val="Evolución Indicadores"/>
      <sheetName val="TOTCAPIT"/>
      <sheetName val="JORNABAS"/>
      <sheetName val="TOTCUADEQ"/>
      <sheetName val="TOTCUADMO"/>
      <sheetName val="CAMPAMENT"/>
      <sheetName val="CERRZINC"/>
      <sheetName val="Trazado y loc."/>
      <sheetName val="Excavación común"/>
      <sheetName val="Excavación Humeda"/>
      <sheetName val="Relleno mat. Sitio"/>
      <sheetName val="Relleno mat. selecc."/>
      <sheetName val="Base Suelo Cemento 1;20"/>
      <sheetName val="RELL. PIEDRA CICLOPEA"/>
      <sheetName val="ENROCADO"/>
      <sheetName val="CICLOPEO"/>
      <sheetName val="CICLOPEO (2)"/>
      <sheetName val="Concreto  2500 psi "/>
      <sheetName val="Concreto zapata 3000 psi"/>
      <sheetName val="Concreto zapata 3500 psi "/>
      <sheetName val="Concreto zapata 4000 psi "/>
      <sheetName val="ZAPATA 1.2x1.2x0.3"/>
      <sheetName val="ZAPATA 80x80x0.3 "/>
      <sheetName val="ZAPATA 60x60x0.3 "/>
      <sheetName val="ZAPATA 40x40x0.4"/>
      <sheetName val="Viga  Cim  "/>
      <sheetName val="RETIROMAT"/>
      <sheetName val="RETIROMAT (2)"/>
      <sheetName val="Concreto columna  3000psi"/>
      <sheetName val="Concreto columna  4000psi "/>
      <sheetName val="Concreto vigas sup -  nervios"/>
      <sheetName val="Placa mesón  e=0.10m "/>
      <sheetName val="Placa de  cubierta e=0.10m"/>
      <sheetName val="Placa de  cubierta e=0,15m "/>
      <sheetName val="Placa de  cubierta e=0,20m"/>
      <sheetName val="Placa de  cubierta 4000"/>
      <sheetName val="Placa de  cubierta 3000 "/>
      <sheetName val="Concreto Escalera 3000 "/>
      <sheetName val="Concreto  Muro  3000 "/>
      <sheetName val="Concreto  Muro  3500 "/>
      <sheetName val="Acero de refuerzo"/>
      <sheetName val="Canaleta  90"/>
      <sheetName val="CUBIERTA  ASB.  CEMENTO"/>
      <sheetName val="CABALLETE   A.C."/>
      <sheetName val="TECHPALM"/>
      <sheetName val="Levante block No 4 "/>
      <sheetName val="Elem.  Prefab. 1.8"/>
      <sheetName val="Elem.  Prefab. 0.8 "/>
      <sheetName val="Calados  25x25"/>
      <sheetName val="Calados  25x25 "/>
      <sheetName val="Alfajia"/>
      <sheetName val="Dintel"/>
      <sheetName val="Graniplast"/>
      <sheetName val="Pañete 1a4  e=0.02"/>
      <sheetName val="Pañete 1a4  e=0.02 imp"/>
      <sheetName val="Juntas  Ext"/>
      <sheetName val="REDOBLON "/>
      <sheetName val="Imper. Vigacanal"/>
      <sheetName val="Imper. Losa"/>
      <sheetName val="CIELO RASO"/>
      <sheetName val="Levante No 6"/>
      <sheetName val="Levante No 6 relleno"/>
      <sheetName val="Levante No 6 relleno (2)"/>
      <sheetName val="Levante No 8 "/>
      <sheetName val="Levante No 8 relleno"/>
      <sheetName val="Vigas Entre pisos 30x40"/>
      <sheetName val="Placa Inferior e=0.10"/>
      <sheetName val="Placa Inferior e=0.10 sr"/>
      <sheetName val="Pintura acrílica"/>
      <sheetName val="Cornisa en concreto"/>
      <sheetName val=" AdoVh"/>
      <sheetName val=" AdoP"/>
      <sheetName val="Relleno  Arenoso"/>
      <sheetName val="Machón  15x20"/>
      <sheetName val="Columna  15x20"/>
      <sheetName val="Columna  20x20"/>
      <sheetName val="Columna  25x25 "/>
      <sheetName val="Columna  30x30 "/>
      <sheetName val="Columna  30x30  (2)"/>
      <sheetName val="Columna  35x35"/>
      <sheetName val="Sobrecimiento block No4"/>
      <sheetName val="Imper. Sobrecimiento"/>
      <sheetName val="Cim.Cicl30x30"/>
      <sheetName val="Cim.Cicl30x40 "/>
      <sheetName val="Cim.Cicl40x40"/>
      <sheetName val="Viga  Cim.  20x20"/>
      <sheetName val="Viga  Cim.  15x20 "/>
      <sheetName val="Viga cim. 20x30 "/>
      <sheetName val="Viga cim. 30x30"/>
      <sheetName val="Viga  Sup. 30x25"/>
      <sheetName val="Viga  Sup. 10x10"/>
      <sheetName val="Viga  Sup. 10x20"/>
      <sheetName val="Viga  Sup. 10x20 (2)"/>
      <sheetName val="Viga  Sup. 15x10"/>
      <sheetName val="Viga  Sup. 15x20"/>
      <sheetName val="Viga  Sup. 15x20 (2)"/>
      <sheetName val="Viga  Sup. 20x25 "/>
      <sheetName val="Viga  Sup. 15x25 (3)"/>
      <sheetName val="Viga  Sup. 15x25 (2)"/>
      <sheetName val="Viga  Sup. 15x25 (4)"/>
      <sheetName val="Viga  Sup. 15x25"/>
      <sheetName val="Viga  Sup. 20x20 "/>
      <sheetName val="Viga  Inf. 15x25 "/>
      <sheetName val="Viga  Inf. 20x25  "/>
      <sheetName val="Plantilla  e = 0.075m "/>
      <sheetName val="Anden e=0.070"/>
      <sheetName val="Plantilla  e = 0.07m"/>
      <sheetName val="Plantilla  e = 0.05m "/>
      <sheetName val="Plantilla  e = 0.05m imp."/>
      <sheetName val="Plantilla  Afinada  Coloreada"/>
      <sheetName val="Pta  Triplex 70x205"/>
      <sheetName val="Pta  Triplex 80x205"/>
      <sheetName val="Pta  Triplex 90x205 "/>
      <sheetName val="Sum. Instal. pta. ceiba"/>
      <sheetName val="Sum. Inst. Cta hierro "/>
      <sheetName val="Sum. Instal. pta. hierro"/>
      <sheetName val="Ventaneria de aluminio"/>
      <sheetName val="Zocalos"/>
      <sheetName val="Enchape  20.5x20.5"/>
      <sheetName val="Piso  Decorpiso"/>
      <sheetName val="Piso  Baldosa"/>
      <sheetName val="Piso Tablón-China"/>
      <sheetName val="Piso Tablón"/>
      <sheetName val="Pañete 1a4  e=0.025 (placa)"/>
      <sheetName val="Pintura  Promical"/>
      <sheetName val="Vinilo a dos manos"/>
      <sheetName val="Vinilo, placa sup."/>
      <sheetName val="Pintura Esmalte"/>
      <sheetName val="Pintura  Zocalo"/>
      <sheetName val="Piso ladrillo vitrificado"/>
      <sheetName val="Piso en granito lavado"/>
      <sheetName val="Banca en concreto y bloque"/>
      <sheetName val="MURO  JARDINERAS"/>
      <sheetName val="Arena blanca"/>
      <sheetName val="Lámpara DJK 250 W"/>
      <sheetName val="Fotocelda"/>
      <sheetName val="Juego Madera M-8"/>
      <sheetName val="Juego Madera M-10"/>
      <sheetName val="Juego Madera M-19"/>
      <sheetName val="Tobogán"/>
      <sheetName val="Tierra negra"/>
      <sheetName val="Laureles h=2.0"/>
      <sheetName val="Gramilla"/>
      <sheetName val="Punto  Aguas  LLuvias"/>
      <sheetName val="Tubería  ALCANT.  Ø 8&quot;  (2)"/>
      <sheetName val="Tubería  Sanitaria  Ø 8&quot; "/>
      <sheetName val="Tubería  Sanitaria  Ø 6&quot;"/>
      <sheetName val="Tubería  Sanitaria  Ø 4&quot;"/>
      <sheetName val="Tubería  Sanitaria  Ø 2&quot; "/>
      <sheetName val="Tubería  Ventilación  Ø 4&quot;"/>
      <sheetName val="Tubería  Ventilación  Ø 3&quot;"/>
      <sheetName val="Tubería  Hidraul  Ø 4&quot; "/>
      <sheetName val="Tubería  Hid. Ø1.5&quot;"/>
      <sheetName val="Tubería  Hid. 1.25&quot;"/>
      <sheetName val="Tubería   Hid.  0.75&quot;"/>
      <sheetName val="Tubería   Hid.  0.5&quot;"/>
      <sheetName val="Valvula  Comp. 0.75&quot;"/>
      <sheetName val="Valvula  Cheque  1.5 &quot; "/>
      <sheetName val="Valvula  Cheque  0.5&quot;  "/>
      <sheetName val="Medidor  0.5&quot;"/>
      <sheetName val="Tanque  1000 Lts"/>
      <sheetName val="Tanque  500 Lts "/>
      <sheetName val="Tanque  250 Lts  "/>
      <sheetName val="Conexión  a  Tanque"/>
      <sheetName val="Punto  Sanitario "/>
      <sheetName val="Punto Hidráulico"/>
      <sheetName val="Malla ciclón 2&quot;"/>
      <sheetName val="Malla ciclón 2&quot; (2)"/>
      <sheetName val="Malla ciclón 2&quot; (3)"/>
      <sheetName val="Cerram.  Tubo"/>
      <sheetName val="Tubo para malla"/>
      <sheetName val="Platina para malla"/>
      <sheetName val="Demolición Piso"/>
      <sheetName val="Demolición Redoblón"/>
      <sheetName val="Demolición muro  "/>
      <sheetName val="Demolición muro   (2)"/>
      <sheetName val="Desmonte  de Canaleta"/>
      <sheetName val="Desmonte  de Cubierta"/>
      <sheetName val="Reinstalación  de Cubierta "/>
      <sheetName val="Desmonte  de Ventanas"/>
      <sheetName val="Desmonte  de Puertas"/>
      <sheetName val="Desmonte  Lavamanos"/>
      <sheetName val="Desmonte  Sanitarios"/>
      <sheetName val="Demolición pisos"/>
      <sheetName val="Demolición Placa"/>
      <sheetName val="Picada  Enchape"/>
      <sheetName val="Desmonte  Malla Ciclón"/>
      <sheetName val="Desmonte  Cielo  Raso"/>
      <sheetName val="Demolición viga 0.15 x 0.35"/>
      <sheetName val="Salida  Para  Teléfono"/>
      <sheetName val="Acometida"/>
      <sheetName val="Salida Tomacorrientes  110V"/>
      <sheetName val="Salida  Luces  110V"/>
      <sheetName val="Tabero Monof. de  18 CTC"/>
      <sheetName val="Salida  Abanico  110V"/>
      <sheetName val="Sum. Inst . Sanitario"/>
      <sheetName val="Sum. Inst . Lavamanos"/>
      <sheetName val="Sum. Inst. Orinal"/>
      <sheetName val="Sum. Inst. LavP. S"/>
      <sheetName val="Sum. Inst. LavP D"/>
      <sheetName val="Registro Dom 60x60"/>
      <sheetName val="Registro  Dom. 60x60"/>
      <sheetName val="Registro  Sanit. 80x80 "/>
      <sheetName val="Tablero Mortero"/>
      <sheetName val="Duchas"/>
      <sheetName val="Rejilla"/>
      <sheetName val="Abanico"/>
      <sheetName val="Lamp. 2x48"/>
      <sheetName val="Lamp. red."/>
      <sheetName val="PRECIOS (2)"/>
      <sheetName val="A. P. U."/>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6.8"/>
      <sheetName val="6.9"/>
      <sheetName val="6.10"/>
      <sheetName val="6.11"/>
      <sheetName val="6.12"/>
      <sheetName val="6.13"/>
      <sheetName val="6.14"/>
      <sheetName val="6.15"/>
      <sheetName val="6.16"/>
      <sheetName val="6.17"/>
      <sheetName val="6.18"/>
      <sheetName val="10.4"/>
      <sheetName val="10.5"/>
      <sheetName val="10.6"/>
      <sheetName val="10.7"/>
      <sheetName val="10.8"/>
      <sheetName val="10.9"/>
      <sheetName val="10.10"/>
      <sheetName val="12.7"/>
      <sheetName val="12.9"/>
      <sheetName val="12.10"/>
      <sheetName val="12.11"/>
      <sheetName val="12.13"/>
      <sheetName val="12.14"/>
      <sheetName val="12.15"/>
      <sheetName val="12.16"/>
      <sheetName val="12.17"/>
      <sheetName val="12.18"/>
      <sheetName val="12.22"/>
      <sheetName val="12.23"/>
      <sheetName val="13.2"/>
      <sheetName val="22.1"/>
      <sheetName val="23.1"/>
      <sheetName val="25.1"/>
      <sheetName val="25.2"/>
      <sheetName val="25.3"/>
      <sheetName val="25.4"/>
      <sheetName val="25.5"/>
      <sheetName val="26.1"/>
      <sheetName val="27.1"/>
      <sheetName val="27.3"/>
      <sheetName val="27.5"/>
      <sheetName val="28.1"/>
      <sheetName val="28.2"/>
      <sheetName val="29.8"/>
      <sheetName val="29.9"/>
      <sheetName val="30.1"/>
      <sheetName val="30.2"/>
      <sheetName val="30.3"/>
      <sheetName val="30.4"/>
      <sheetName val="30.5"/>
      <sheetName val="30.6"/>
      <sheetName val="31.1"/>
      <sheetName val="32.1"/>
      <sheetName val="32.2"/>
      <sheetName val="32.3"/>
      <sheetName val="32.4"/>
      <sheetName val="32.5"/>
      <sheetName val="32.6"/>
      <sheetName val="32.7"/>
      <sheetName val="33.1"/>
      <sheetName val="33.2"/>
      <sheetName val="33.3"/>
      <sheetName val="33.4"/>
      <sheetName val="34.1"/>
      <sheetName val="34.2"/>
      <sheetName val="34.3"/>
      <sheetName val="34.4"/>
      <sheetName val="35.1"/>
      <sheetName val="35.2"/>
      <sheetName val="35.3"/>
      <sheetName val="35.4"/>
      <sheetName val="36.1"/>
      <sheetName val="36.2"/>
      <sheetName val="36.3"/>
      <sheetName val="36.4"/>
      <sheetName val="36.5"/>
      <sheetName val="36.6"/>
      <sheetName val="36.7"/>
      <sheetName val="36.8"/>
      <sheetName val="36.9"/>
      <sheetName val="36.10"/>
      <sheetName val="36.11"/>
      <sheetName val="36.12"/>
      <sheetName val="36.13"/>
      <sheetName val="36.14"/>
      <sheetName val="36.15"/>
      <sheetName val="36.16"/>
      <sheetName val="36.17"/>
      <sheetName val="36.18"/>
      <sheetName val="36.19"/>
      <sheetName val="36.20"/>
      <sheetName val="36.21"/>
      <sheetName val="36.22"/>
      <sheetName val="36.23"/>
      <sheetName val="36.24"/>
      <sheetName val="36.25"/>
      <sheetName val="36.26"/>
      <sheetName val="36.27"/>
      <sheetName val="36.29"/>
      <sheetName val="36.30"/>
      <sheetName val="36.31"/>
      <sheetName val="36.32"/>
      <sheetName val="36.33"/>
      <sheetName val="36.34"/>
      <sheetName val="36.35"/>
      <sheetName val="37.1"/>
      <sheetName val="37.2"/>
      <sheetName val="37.3"/>
      <sheetName val="37.4"/>
      <sheetName val="37.5"/>
      <sheetName val="37.6"/>
      <sheetName val="37.7"/>
      <sheetName val="37.8"/>
      <sheetName val="37.9"/>
      <sheetName val="37.10"/>
      <sheetName val="37.11"/>
      <sheetName val="37.12"/>
      <sheetName val="37.13"/>
      <sheetName val="37.14"/>
      <sheetName val="37.15"/>
      <sheetName val="37.16"/>
      <sheetName val="37.17"/>
      <sheetName val="37.18"/>
      <sheetName val="37.19"/>
      <sheetName val="37.20"/>
      <sheetName val="38.1"/>
      <sheetName val="38.2"/>
      <sheetName val="38.3"/>
      <sheetName val="38.4"/>
      <sheetName val="39.1"/>
      <sheetName val="39.2"/>
      <sheetName val="39.3"/>
      <sheetName val="39.4"/>
      <sheetName val="39.6"/>
      <sheetName val="39.7"/>
      <sheetName val="39.11"/>
      <sheetName val="39.12"/>
      <sheetName val="39.13"/>
      <sheetName val="39.14"/>
      <sheetName val="39.15"/>
      <sheetName val="39.16"/>
      <sheetName val="39.17"/>
      <sheetName val="39.18"/>
      <sheetName val="39.19"/>
      <sheetName val="39.20"/>
      <sheetName val="39.21"/>
      <sheetName val="40.1"/>
      <sheetName val="40.2"/>
      <sheetName val="41.1"/>
      <sheetName val="41.2"/>
      <sheetName val="42.1"/>
      <sheetName val="42.2"/>
      <sheetName val="42.3"/>
      <sheetName val="42.4"/>
      <sheetName val="42.5"/>
      <sheetName val="42.6"/>
      <sheetName val="43.1"/>
      <sheetName val="43.2"/>
      <sheetName val="43.3"/>
      <sheetName val="43.4"/>
      <sheetName val="44.1"/>
      <sheetName val="44.2"/>
      <sheetName val="44.3"/>
      <sheetName val="44.5"/>
      <sheetName val="44.6"/>
      <sheetName val="44.7"/>
      <sheetName val="44.8"/>
      <sheetName val="44.9"/>
      <sheetName val="44.10"/>
      <sheetName val="44.11"/>
      <sheetName val="44.12"/>
      <sheetName val="44.13"/>
      <sheetName val="44.14"/>
      <sheetName val="44.15"/>
      <sheetName val="44.16"/>
      <sheetName val="44.17"/>
      <sheetName val="44.18"/>
      <sheetName val="44.19"/>
      <sheetName val="44.20"/>
      <sheetName val="44.21"/>
      <sheetName val="44.22"/>
      <sheetName val="44.23"/>
      <sheetName val="44.24"/>
      <sheetName val="44.25"/>
      <sheetName val="44.26"/>
      <sheetName val="44.27"/>
      <sheetName val="44.28"/>
      <sheetName val="44.29"/>
      <sheetName val="44.30"/>
      <sheetName val="44.31"/>
      <sheetName val="44.32"/>
      <sheetName val="45.1"/>
      <sheetName val="46.1"/>
      <sheetName val="46.2"/>
      <sheetName val="47.1"/>
      <sheetName val="48.1"/>
      <sheetName val="49.1"/>
      <sheetName val="INSUMOS  DEL PROYECTO"/>
      <sheetName val="formato base"/>
      <sheetName val="M.Obra"/>
      <sheetName val="PPTO (VIEJO)"/>
      <sheetName val="CO"/>
      <sheetName val="LISTA APU"/>
      <sheetName val="BASICOS"/>
      <sheetName val="MANUAL"/>
      <sheetName val="ENERO-2003"/>
      <sheetName val="PERSONAL"/>
      <sheetName val="DIRECTOS"/>
      <sheetName val="FACT10"/>
      <sheetName val="RESUMENJULIO"/>
      <sheetName val="FACTURA"/>
      <sheetName val="PROFORMAENE-2003"/>
      <sheetName val="planillasalario"/>
      <sheetName val="Planilla horas extras"/>
      <sheetName val="VEHÍCULO"/>
      <sheetName val="VEHÍCULO (2)"/>
      <sheetName val="EQUIPO TOPOGRAFIA"/>
      <sheetName val="VIATICOS"/>
      <sheetName val="TRANSPORTES TERRESTRES"/>
      <sheetName val="TRANSPORTES AEREOS"/>
      <sheetName val="EQUIPO LABORATORIO"/>
      <sheetName val="OFICINA"/>
      <sheetName val="DOTACIÓN"/>
      <sheetName val="DOCUMENTOS"/>
      <sheetName val="INFORMES"/>
      <sheetName val="COMUNICACIONES"/>
      <sheetName val="CONTROL COMUNICAC"/>
      <sheetName val="CUADRILLA"/>
      <sheetName val="Escenario 1"/>
      <sheetName val="Escenario 2"/>
      <sheetName val=" CHICAS+Nafta"/>
      <sheetName val=" ASR+Nafta"/>
      <sheetName val="Todos+Nafta"/>
      <sheetName val="Portafolio 06"/>
      <sheetName val="Propiedades de Fluidos"/>
      <sheetName val="L30-260"/>
      <sheetName val="L24-260"/>
      <sheetName val="L20-260"/>
      <sheetName val="L18-260"/>
      <sheetName val="loop 20x16"/>
      <sheetName val="sep15-actual"/>
      <sheetName val="20&quot;actual"/>
      <sheetName val="20 actual+1E"/>
      <sheetName val="30X20+1e-260"/>
      <sheetName val="24X20+1E-260"/>
      <sheetName val="20X20+1E-260"/>
      <sheetName val="18X20+e-260"/>
      <sheetName val="16X20+1E-260"/>
      <sheetName val="EST0798"/>
      <sheetName val="MEMORANDO"/>
      <sheetName val="PERSONAL TOTAL"/>
      <sheetName val="DESV. 5%"/>
      <sheetName val="PERSONAL TEMPORAL"/>
      <sheetName val="DESV. 10%"/>
      <sheetName val="EVOLUCION PL.PERS"/>
      <sheetName val="VIC FINANCIERA"/>
      <sheetName val="VIC. PERSONAL"/>
      <sheetName val="VIC. EXPL. Y PROD."/>
      <sheetName val="VIC. COMERCIO Y GAS"/>
      <sheetName val="VIC. TRANSP."/>
      <sheetName val="VIC. REF. Y MERC"/>
      <sheetName val="COMPARATIVO"/>
      <sheetName val="Hoja15"/>
      <sheetName val="Hoja16"/>
      <sheetName val="Módulo2"/>
      <sheetName val="Módulo3"/>
      <sheetName val="Módulo4"/>
      <sheetName val="Módulo5"/>
      <sheetName val="CB_DATA_"/>
      <sheetName val="Modelo financiero-Alter_1"/>
      <sheetName val="Memorias de Cálculo"/>
      <sheetName val="Información Base"/>
      <sheetName val="Ingresos Operacionales"/>
      <sheetName val="Costos de contaminación"/>
      <sheetName val="PIMS2007"/>
      <sheetName val="Presupuestos"/>
      <sheetName val="MATRIZ RAM"/>
      <sheetName val="GSUM"/>
      <sheetName val="SUM 1"/>
      <sheetName val="SUM 2A"/>
      <sheetName val="SUM 2B"/>
      <sheetName val="SUM 3"/>
      <sheetName val="WKST 1"/>
      <sheetName val="WKST 2A"/>
      <sheetName val="WKST 2B"/>
      <sheetName val="WKST 3"/>
      <sheetName val="QTY"/>
      <sheetName val="Option #1"/>
      <sheetName val="Option #2A"/>
      <sheetName val="Option 2B"/>
      <sheetName val="Option 3"/>
      <sheetName val="CREWS"/>
      <sheetName val="LABOR"/>
      <sheetName val="QUOTE"/>
      <sheetName val="ANEXO 10 VALOR OFERTA_O2"/>
      <sheetName val="PLANO"/>
      <sheetName val="DIC_1002"/>
      <sheetName val="PMP_1002"/>
      <sheetName val="INS_1002"/>
      <sheetName val="HOJA PROYECTO"/>
      <sheetName val="Grafica Oleo"/>
      <sheetName val="C &amp; C"/>
      <sheetName val="INDICADORES"/>
      <sheetName val="PANEL"/>
      <sheetName val="detallado"/>
      <sheetName val="Anexo 8"/>
      <sheetName val="Archivo CO"/>
      <sheetName val="RelacionPyG"/>
      <sheetName val="Errores"/>
      <sheetName val="Tips Bases"/>
      <sheetName val="IDATA"/>
      <sheetName val="4007259"/>
      <sheetName val="Graficos"/>
      <sheetName val="Apiay"/>
      <sheetName val="Monterrey"/>
      <sheetName val="Porvenir"/>
      <sheetName val="Araguaney"/>
      <sheetName val="Castilla"/>
      <sheetName val="Rubiales"/>
      <sheetName val="Chichimene"/>
      <sheetName val="Coveñas (3)"/>
      <sheetName val="Ayacucho (2)"/>
      <sheetName val="Orú"/>
      <sheetName val="Río Zulia"/>
      <sheetName val="Toledo"/>
      <sheetName val="Samoré"/>
      <sheetName val="Banadía"/>
      <sheetName val="Caño Limón"/>
      <sheetName val="Tumaco"/>
      <sheetName val="Guayacana"/>
      <sheetName val="Junin"/>
      <sheetName val="Guabo"/>
      <sheetName val="Alto"/>
      <sheetName val="Churuyaco"/>
      <sheetName val="Caribe"/>
      <sheetName val="Alisales"/>
      <sheetName val="Guamues"/>
      <sheetName val="Orito"/>
      <sheetName val="Coveñas"/>
      <sheetName val="Caucasia"/>
      <sheetName val="El Pollo"/>
      <sheetName val="Vasconia II"/>
      <sheetName val="Cartagena"/>
      <sheetName val="Coveñas (2)"/>
      <sheetName val="El Retiro"/>
      <sheetName val="Cicuco"/>
      <sheetName val="Ayacucho"/>
      <sheetName val="Isla6"/>
      <sheetName val="Galan"/>
      <sheetName val="CIB8"/>
      <sheetName val="Vasconia"/>
      <sheetName val="Informe (2)"/>
      <sheetName val="AZU3sadeven"/>
      <sheetName val="HHp3"/>
      <sheetName val="AvanceP3"/>
      <sheetName val="horas lluvia"/>
      <sheetName val="perfil semana 4"/>
      <sheetName val="perfil semana 5"/>
      <sheetName val="perfil semana 6"/>
      <sheetName val="perfil semana 7"/>
      <sheetName val="perfil semana 8"/>
      <sheetName val="perfil semana 9"/>
      <sheetName val="perfil semana 10"/>
      <sheetName val="perfil semana 11"/>
      <sheetName val="perfil semana 12"/>
      <sheetName val="perfil semana 13"/>
      <sheetName val="perfil semana 14"/>
      <sheetName val="perfil semana 15"/>
      <sheetName val="perfil semana 16"/>
      <sheetName val="perfil semana 17"/>
      <sheetName val="perfil semana 18"/>
      <sheetName val="perfil semana 19"/>
      <sheetName val="perfil semana 20"/>
      <sheetName val="perfil semana 21"/>
      <sheetName val="perfil semana 22"/>
      <sheetName val="perfil semana 24"/>
      <sheetName val="perfil semana 25"/>
      <sheetName val="perfil semana 26"/>
      <sheetName val="perfil semana 27"/>
      <sheetName val="TEARES1 (2)"/>
      <sheetName val="Ingenieria"/>
      <sheetName val="Compras"/>
      <sheetName val="Construcción"/>
      <sheetName val="HHxACT"/>
      <sheetName val="HHxACT (2)"/>
      <sheetName val="RESUMEN PROYECTO"/>
      <sheetName val="RESUMEN ESP"/>
      <sheetName val="ANX 1 RESUMEN GENERAL (2)"/>
      <sheetName val="OBRAS SEBASTOPOL "/>
      <sheetName val="OBRAS SANTA ROSA  (2)"/>
      <sheetName val="OBRAS SANTA ROSA"/>
      <sheetName val="Proyecc 30-Nov-12"/>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ECOS"/>
      <sheetName val="TERCEROS"/>
      <sheetName val="Flash Vapor (3)"/>
      <sheetName val="Composit"/>
      <sheetName val="Differential Vapor (8)"/>
      <sheetName val="RTUSum"/>
      <sheetName val="Control AVance"/>
      <sheetName val="SABANA"/>
      <sheetName val="FACTORES"/>
      <sheetName val="CANT.5921"/>
      <sheetName val="ACTA COMPARATIVA"/>
      <sheetName val="RESUMEN OBRAS "/>
      <sheetName val="ACUEDUCTO"/>
      <sheetName val="ALCANTARILLADO"/>
      <sheetName val="DOMICILIARIAS"/>
      <sheetName val="APU ACUEDUCTO (2)"/>
      <sheetName val="APU ACUEDUCTO"/>
      <sheetName val="APU ALCANTARILLADO"/>
      <sheetName val="FORMULARIO AIU"/>
      <sheetName val="Base_de_Diseño"/>
      <sheetName val="Ppto_total"/>
      <sheetName val="Resumen_tubería"/>
      <sheetName val="Tabla_4_1_Distrito_Nº1"/>
      <sheetName val="Tabla_4_2_Distrito_Nº2"/>
      <sheetName val="Tabal_4_3_Resumén_distritos"/>
      <sheetName val="Tabla_4_4_Sistemas"/>
      <sheetName val="Ppto_alcantarillado"/>
      <sheetName val="C.O. y ppto Calle Bolivar"/>
      <sheetName val="C.O. y ppto Guayabito"/>
      <sheetName val="C.O. y ppto veredas"/>
      <sheetName val="C.O. y ppto bombeo"/>
      <sheetName val="C.O. y ppto inflado"/>
      <sheetName val="C.O. y ppto"/>
      <sheetName val="Informacion Plano"/>
      <sheetName val="BALANCE DE TRAMOS (2)"/>
      <sheetName val="DESPIECE"/>
      <sheetName val="dibujar en macro"/>
      <sheetName val="Para cimentaciones"/>
      <sheetName val="Para perfiles"/>
      <sheetName val="Canti càmaras "/>
      <sheetName val="para el informe"/>
      <sheetName val="Tabla Dinámica"/>
      <sheetName val="C8 int"/>
      <sheetName val="C9 int"/>
      <sheetName val="c10"/>
      <sheetName val="c11 int"/>
      <sheetName val="PRESTACIONES SOCIALES"/>
      <sheetName val="RESUMEN AIU"/>
      <sheetName val="DISPONIBILIDAD"/>
      <sheetName val="CONVENIENCIA Y OPORTUNIDAD"/>
      <sheetName val="PRESUPUESTO CONSTRUPLAN"/>
      <sheetName val="FORMATO SOLICITUD SICE"/>
      <sheetName val="Multiplicador"/>
      <sheetName val="Presupuesto Oficial"/>
      <sheetName val="CANT. TOTAL"/>
      <sheetName val="aCCIDENTES DE 19"/>
      <sheetName val="concreto 2500 psi"/>
      <sheetName val="mortero 1.3"/>
      <sheetName val="mortero 1.4"/>
      <sheetName val="presupuesto Sabanas"/>
      <sheetName val="listado de materiales"/>
      <sheetName val="A.3"/>
      <sheetName val="A.4"/>
      <sheetName val="A.6"/>
      <sheetName val="A.7"/>
      <sheetName val="B.1"/>
      <sheetName val="B.2"/>
      <sheetName val="B.3"/>
      <sheetName val="B.4"/>
      <sheetName val="B.6"/>
      <sheetName val="B.7"/>
      <sheetName val="C.1.1"/>
      <sheetName val="C.1.2"/>
      <sheetName val="C.2.1"/>
      <sheetName val="C.2.2"/>
      <sheetName val="C.2.3"/>
      <sheetName val="C.2.4"/>
      <sheetName val="C.2.5"/>
      <sheetName val="C.3.1"/>
      <sheetName val="C.3.2"/>
      <sheetName val="C.4.1"/>
      <sheetName val="C.4.2"/>
      <sheetName val="C.4.3"/>
      <sheetName val="C.4.4"/>
      <sheetName val="C.4.5"/>
      <sheetName val="C.5.1"/>
      <sheetName val="C.5.2"/>
      <sheetName val="C.6.1"/>
      <sheetName val="C.7.1"/>
      <sheetName val="C.7.2"/>
      <sheetName val="C.7.3"/>
      <sheetName val="C.7.4"/>
      <sheetName val="D.1"/>
      <sheetName val="D.2"/>
      <sheetName val="D.3"/>
      <sheetName val="D.4"/>
      <sheetName val="D.5"/>
      <sheetName val="D.6"/>
      <sheetName val="D.7"/>
      <sheetName val="D.8"/>
      <sheetName val="D.9"/>
      <sheetName val="D.10"/>
      <sheetName val="E.1.1"/>
      <sheetName val="E.1.2"/>
      <sheetName val="E.1.3"/>
      <sheetName val="E.1.4"/>
      <sheetName val="E.1.5"/>
      <sheetName val="E.1.6"/>
      <sheetName val="E.1.7"/>
      <sheetName val="E.1.8"/>
      <sheetName val="E.2.1"/>
      <sheetName val="E.2.2"/>
      <sheetName val="E.2.3"/>
      <sheetName val="E.2.4"/>
      <sheetName val="E.2.5"/>
      <sheetName val="E.2.6"/>
      <sheetName val="E.2.7"/>
      <sheetName val="E.2.8"/>
      <sheetName val="E.2.9"/>
      <sheetName val="E.2.10"/>
      <sheetName val="E.2.11"/>
      <sheetName val="E.2.12"/>
      <sheetName val="E.2.13"/>
      <sheetName val="E.2.14"/>
      <sheetName val="E.2.15"/>
      <sheetName val="E.2.16"/>
      <sheetName val="E.2.17"/>
      <sheetName val="E.2.18"/>
      <sheetName val="E.2.19"/>
      <sheetName val="E.2.20"/>
      <sheetName val="E.2.21"/>
      <sheetName val="cuadrilla 2008"/>
      <sheetName val="cotizaciones 2008"/>
      <sheetName val="111"/>
      <sheetName val="112"/>
      <sheetName val="113"/>
      <sheetName val="114"/>
      <sheetName val="118"/>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4"/>
      <sheetName val="165"/>
      <sheetName val="169"/>
      <sheetName val="170"/>
      <sheetName val="172"/>
      <sheetName val="173"/>
      <sheetName val="174"/>
      <sheetName val="176"/>
      <sheetName val="182"/>
      <sheetName val="185"/>
      <sheetName val="186"/>
      <sheetName val="187"/>
      <sheetName val="188"/>
      <sheetName val="192"/>
      <sheetName val="193"/>
      <sheetName val="194"/>
      <sheetName val="195"/>
      <sheetName val="196"/>
      <sheetName val="197"/>
      <sheetName val="198"/>
      <sheetName val="199"/>
      <sheetName val="200"/>
      <sheetName val="201"/>
      <sheetName val="202"/>
      <sheetName val="203"/>
      <sheetName val="204"/>
      <sheetName val="205"/>
      <sheetName val="206"/>
      <sheetName val="207"/>
      <sheetName val="208"/>
      <sheetName val="209"/>
      <sheetName val="210"/>
      <sheetName val="212"/>
      <sheetName val="213"/>
      <sheetName val="214"/>
      <sheetName val="215"/>
      <sheetName val="216"/>
      <sheetName val="217"/>
      <sheetName val="218"/>
      <sheetName val="219"/>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0"/>
      <sheetName val="301"/>
      <sheetName val="302"/>
      <sheetName val="303"/>
      <sheetName val="305"/>
      <sheetName val="Presupuesto_Via_distribuidora"/>
      <sheetName val="Presupuesto V2 "/>
      <sheetName val="Hoja6"/>
      <sheetName val="Hoja7"/>
      <sheetName val="Hoja10"/>
      <sheetName val="Hoja11"/>
      <sheetName val="Hoja12"/>
      <sheetName val="Hoja13"/>
      <sheetName val="Hoja14"/>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Hoja31"/>
      <sheetName val="Hoja32"/>
      <sheetName val="Hoja33"/>
      <sheetName val="Hoja34"/>
      <sheetName val="Hoja35"/>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 val="Hoja58"/>
      <sheetName val="Hoja59"/>
      <sheetName val="Hoja60"/>
      <sheetName val="Hoja61"/>
      <sheetName val="Hoja62"/>
      <sheetName val="Hoja63"/>
      <sheetName val="Hoja64"/>
      <sheetName val="Hoja65"/>
      <sheetName val="Hoja66"/>
      <sheetName val="Hoja67"/>
      <sheetName val="Hoja68"/>
      <sheetName val="Hoja69"/>
      <sheetName val="Hoja70"/>
      <sheetName val="Hoja71"/>
      <sheetName val="Hoja72"/>
      <sheetName val="Hoja73"/>
      <sheetName val="Hoja74"/>
      <sheetName val="Hoja75"/>
      <sheetName val="Hoja76"/>
      <sheetName val="Hoja77"/>
      <sheetName val="Hoja78"/>
      <sheetName val="Hoja79"/>
      <sheetName val="Hoja80"/>
      <sheetName val="Hoja81"/>
      <sheetName val="Hoja82"/>
      <sheetName val="Hoja83"/>
      <sheetName val="Hoja84"/>
      <sheetName val="Hoja85"/>
      <sheetName val="Hoja86"/>
      <sheetName val="Hoja87"/>
      <sheetName val="Hoja88"/>
      <sheetName val="Hoja89"/>
      <sheetName val="Hoja90"/>
      <sheetName val="Hoja91"/>
      <sheetName val="Hoja92"/>
      <sheetName val="Hoja93"/>
      <sheetName val="Hoja94"/>
      <sheetName val="Hoja95"/>
      <sheetName val="Hoja96"/>
      <sheetName val="Hoja97"/>
      <sheetName val="Hoja98"/>
      <sheetName val="Hoja99"/>
      <sheetName val="Hoja100"/>
      <sheetName val="OBRAS DE DRENAJE"/>
      <sheetName val="PUENTE"/>
      <sheetName val="INVIAS"/>
      <sheetName val="OBRAS TRANSVERSALES"/>
      <sheetName val="BOX CULVERT"/>
      <sheetName val="APU HIDROSANITARIAS"/>
      <sheetName val="REDES HIDROSANITARIAS"/>
      <sheetName val="residuales"/>
      <sheetName val="Combinadas"/>
      <sheetName val="PRESTA (2)"/>
      <sheetName val="BASE (2)"/>
      <sheetName val="Formulario Oferta Economica"/>
      <sheetName val="ACTA Nro.03 ABRIL 2019"/>
      <sheetName val="ACTA DE MODIFICACIÓN"/>
      <sheetName val="MINFRA-MN-IN-7-FR-1"/>
      <sheetName val="FACTURACIÓN"/>
      <sheetName val="PREACTA Nro.03 ABRIL 2019"/>
      <sheetName val="PLAN DE INVERSIÓN"/>
      <sheetName val="PLAN DE INVERSIÓN (3)"/>
      <sheetName val="PLAN DE INVERSIÓN (2)"/>
      <sheetName val="DATOS ENCABEZADO"/>
      <sheetName val="LISTA DE ITEMS"/>
      <sheetName val="PMA"/>
      <sheetName val="PREDIAL"/>
      <sheetName val="PMT"/>
      <sheetName val="PLANTILLA"/>
      <sheetName val="A-1.1"/>
      <sheetName val="A-2.1"/>
      <sheetName val="A-2.2"/>
      <sheetName val="A-2.3"/>
      <sheetName val="A-2.4"/>
      <sheetName val="A-2.5"/>
      <sheetName val="A-2.6"/>
      <sheetName val="A-3.1"/>
      <sheetName val="A-3.2"/>
      <sheetName val="A-3.3"/>
      <sheetName val="A-3.4"/>
      <sheetName val="A-4.1"/>
      <sheetName val="A-4.2"/>
      <sheetName val="A-4.3"/>
      <sheetName val="A-4.4"/>
      <sheetName val="A-5.1.1"/>
      <sheetName val="A-5.1.2"/>
      <sheetName val="A-5.1.4"/>
      <sheetName val="A-5.1.5"/>
      <sheetName val="A-5.1.6"/>
      <sheetName val="A-5.1.7"/>
      <sheetName val="A-5.1.8"/>
      <sheetName val="A-5.1.9"/>
      <sheetName val="A-5.1.10"/>
      <sheetName val="A-5.1.11"/>
      <sheetName val="A-5.2.1"/>
      <sheetName val="A-5.2.2"/>
      <sheetName val="A-5.2.3"/>
      <sheetName val="A-5.2.4"/>
      <sheetName val="A-5.2.5"/>
      <sheetName val="A-5.2.6"/>
      <sheetName val="A-5.2.7"/>
      <sheetName val="A-5.2.8"/>
      <sheetName val="A-5.2.9"/>
      <sheetName val="A-5.2.10"/>
      <sheetName val="A-5.2.11"/>
      <sheetName val="A-5.2.12"/>
      <sheetName val="A-5.2.13"/>
      <sheetName val="A-5.2.14"/>
      <sheetName val="A-5.2.15"/>
      <sheetName val="A-5.2.16"/>
      <sheetName val="A-5.2.17"/>
      <sheetName val="A-5.2.18"/>
      <sheetName val="A-5.2.19"/>
      <sheetName val="A-6.1"/>
      <sheetName val="A-6.2"/>
      <sheetName val="A-6.3"/>
      <sheetName val="A-6.4"/>
      <sheetName val="A-6.5"/>
      <sheetName val="A-6.6"/>
      <sheetName val="A-6.7"/>
      <sheetName val="A-6.8"/>
      <sheetName val="A-6.9"/>
      <sheetName val="A-6.10"/>
      <sheetName val="A-6.11"/>
      <sheetName val="A-6.12"/>
      <sheetName val="A-7.1"/>
      <sheetName val="A-7.2"/>
      <sheetName val="A-7.3"/>
      <sheetName val="A-7.4"/>
      <sheetName val="B-1.1"/>
      <sheetName val="B-2.1"/>
      <sheetName val="B-2.2"/>
      <sheetName val="B-2.3"/>
      <sheetName val="B-2.4"/>
      <sheetName val="B-2.5"/>
      <sheetName val="B-2.6"/>
      <sheetName val="B-2.7"/>
      <sheetName val="B-2.8"/>
      <sheetName val="B-2.9"/>
      <sheetName val="B-2.10"/>
      <sheetName val="B-3.1"/>
      <sheetName val="B-3.2"/>
      <sheetName val="B-3.3"/>
      <sheetName val="B-4.1"/>
      <sheetName val="B-4.2"/>
      <sheetName val="B-4.3"/>
      <sheetName val="B-4.4"/>
      <sheetName val="B-5.1.1"/>
      <sheetName val="B-5.1.2"/>
      <sheetName val="B-5.1.3"/>
      <sheetName val="B-5.1.4"/>
      <sheetName val="B-5.1.5"/>
      <sheetName val="B-5.1.6"/>
      <sheetName val="B-5.1.7"/>
      <sheetName val="B-5.1.8"/>
      <sheetName val="B-5.1.9"/>
      <sheetName val="B-5.1.10"/>
      <sheetName val="B-5.1.11"/>
      <sheetName val="B-5.2.1"/>
      <sheetName val="B-5.2.2"/>
      <sheetName val="B-5.2.3"/>
      <sheetName val="B-5.2.4"/>
      <sheetName val="B-5.2.5"/>
      <sheetName val="B-5.2.6"/>
      <sheetName val="B-5.2.7"/>
      <sheetName val="B-5.2.8"/>
      <sheetName val="B-5.2.9"/>
      <sheetName val="B-5.3.1"/>
      <sheetName val="B-5.3.2"/>
      <sheetName val="B-5.3.3"/>
      <sheetName val="B-5.3.4"/>
      <sheetName val="B-5.3.5"/>
      <sheetName val="B-5.3.6"/>
      <sheetName val="B-5.3.7"/>
      <sheetName val="B-5.3.8"/>
      <sheetName val="B-5,3,9"/>
      <sheetName val="B-5,3,10"/>
      <sheetName val="B-5,3,11"/>
      <sheetName val="B-5,3,12"/>
      <sheetName val="B-5,3,13"/>
      <sheetName val="B-5,3,14"/>
      <sheetName val="B-5,3,15"/>
      <sheetName val="B-5,3,16"/>
      <sheetName val="B-6.1"/>
      <sheetName val="B-6.2"/>
      <sheetName val="B-6.3"/>
      <sheetName val="B-6.4"/>
      <sheetName val="B-6.5"/>
      <sheetName val="B-6.6"/>
      <sheetName val="B-6.7"/>
      <sheetName val="B-6.8"/>
      <sheetName val="B-6.9"/>
      <sheetName val="B-6.10"/>
      <sheetName val="B-6.11"/>
      <sheetName val="B-6.12"/>
      <sheetName val="B-7.1"/>
      <sheetName val="B-7.2"/>
      <sheetName val="B-7,3"/>
      <sheetName val="B-7.4"/>
      <sheetName val="C-1.1.1"/>
      <sheetName val="C-1.1.2"/>
      <sheetName val="C-1.2.1"/>
      <sheetName val="C-1.2.2"/>
      <sheetName val="C-1.2.3"/>
      <sheetName val="C-1.2.4"/>
      <sheetName val="C-1.2.5"/>
      <sheetName val="C-1.2.6"/>
      <sheetName val="C-1.2.7"/>
      <sheetName val="C-1.2.8"/>
      <sheetName val="C-1.2.9"/>
      <sheetName val="C-1.2.10"/>
      <sheetName val="C-1.2.11"/>
      <sheetName val="C-1.2.12"/>
      <sheetName val="C-1.2.13"/>
      <sheetName val="C-1.3.2.1"/>
      <sheetName val="C-1.4.1"/>
      <sheetName val="C-1.4.2"/>
      <sheetName val="C-1.4.3"/>
      <sheetName val="C-1.4.4"/>
      <sheetName val="C-1.6.1.1"/>
      <sheetName val="C-1.6.2.1"/>
      <sheetName val="C-1.6.2.2"/>
      <sheetName val="C-1.6.2.3"/>
      <sheetName val="C-1.6.2.4"/>
      <sheetName val="C-1.6.2.5"/>
      <sheetName val="C-1.6.2.6"/>
      <sheetName val="C-1.6.3.1"/>
      <sheetName val="C-1.6.3.2"/>
      <sheetName val="C-1.6.3.3"/>
      <sheetName val="C-1.6.3.4"/>
      <sheetName val="C-1.6.3.5"/>
      <sheetName val="C-1.6.3.6"/>
      <sheetName val="C-1.6.3.7"/>
      <sheetName val="C-1.6.3.8"/>
      <sheetName val="C-1.6.3.9"/>
      <sheetName val="C-1.7.1"/>
      <sheetName val="C-1.7.2"/>
      <sheetName val="C-1.7.3"/>
      <sheetName val="C-1.7.4"/>
      <sheetName val="C-1.7.5"/>
      <sheetName val="C-1.7.6"/>
      <sheetName val="C-1.8.1"/>
      <sheetName val="C-1.8.2"/>
      <sheetName val="C-1.8.3"/>
      <sheetName val="C-1.8.4"/>
      <sheetName val="C-1.9.1.1"/>
      <sheetName val="C-1.9.1.2"/>
      <sheetName val="C-1.9.1.3"/>
      <sheetName val="C-1.9.1.4"/>
      <sheetName val="C-1.9.1.5"/>
      <sheetName val="C-1.9.1.6"/>
      <sheetName val="C-1.9.1.7"/>
      <sheetName val="C-1.9.1.8"/>
      <sheetName val="C-1.9.1.9"/>
      <sheetName val="C-1.9.1.10"/>
      <sheetName val="C-1.9.1.11"/>
      <sheetName val="C-1.9.1.12"/>
      <sheetName val="C-1.9.1.13"/>
      <sheetName val="C-1.9.1.14"/>
      <sheetName val="C-1.9.1.15"/>
      <sheetName val="C-1.9.1.16"/>
      <sheetName val="C-1.9.1.17"/>
      <sheetName val="C-1.9.1.18"/>
      <sheetName val="C-1.9.1.19"/>
      <sheetName val="C-1.9.1.20"/>
      <sheetName val="C-1.9.1.21"/>
      <sheetName val="C-1.9.1.22"/>
      <sheetName val="C-1.9.1.23"/>
      <sheetName val="C-1.9.1.24"/>
      <sheetName val="C-1.9.1.25"/>
      <sheetName val="C-1.9.1.26"/>
      <sheetName val="C-1.9.1.27"/>
      <sheetName val="C-1.9.2.1"/>
      <sheetName val="C-1.9.2.2"/>
      <sheetName val="C-1.9.2.3"/>
      <sheetName val="C-1.9.2.4"/>
      <sheetName val="C-1.9.2.5"/>
      <sheetName val="C-1.9.2.6"/>
      <sheetName val="C-1.9.2.7"/>
      <sheetName val="C-1.9.2.8"/>
      <sheetName val="C-1.9.2.9"/>
      <sheetName val="C-1.9.2.10"/>
      <sheetName val="C-1.9.2.11"/>
      <sheetName val="C-1.9.2.12"/>
      <sheetName val="C-1.9.2.13"/>
      <sheetName val="C-1.9.2.14"/>
      <sheetName val="C-1.9.2.15"/>
      <sheetName val="C-1.10.2.1"/>
      <sheetName val="C-1.10.2.2"/>
      <sheetName val="C-1.10.2.3"/>
      <sheetName val="C-1.10.2.4"/>
      <sheetName val="C-1.10.2.5"/>
      <sheetName val="C-1.10.2.6"/>
      <sheetName val="C-1.10.2.7"/>
      <sheetName val="C-1.10.2.8"/>
      <sheetName val="C-2.1.1"/>
      <sheetName val="C-2.2.1.1"/>
      <sheetName val="C-2.3.1.1"/>
      <sheetName val="C-2.3.1.2"/>
      <sheetName val="C-2.3.1.3"/>
      <sheetName val="C-2.3.1.4"/>
      <sheetName val="C-2.3.1.5"/>
      <sheetName val="C-2.3.2.1"/>
      <sheetName val="C-2.3.2.2"/>
      <sheetName val="C-2.3.3.1"/>
      <sheetName val="C-2.3.3.2"/>
      <sheetName val="C-2.4.1"/>
      <sheetName val="C-2.4.2"/>
      <sheetName val="C-2.4.3"/>
      <sheetName val="C-2.4.4"/>
      <sheetName val="C-2.5.1"/>
      <sheetName val="C-2.5.2"/>
      <sheetName val="C-2.5.3"/>
      <sheetName val="C-3.1.1"/>
      <sheetName val="C-3.2.1.1"/>
      <sheetName val="C-3.3.1.1"/>
      <sheetName val="C-3.3.1.2"/>
      <sheetName val="C-3.3.1.3"/>
      <sheetName val="C-3.3.1.4"/>
      <sheetName val="C-3.3.1.5"/>
      <sheetName val="C-3.3.1.6"/>
      <sheetName val="C-3.3.2.1"/>
      <sheetName val="C-3.3.2.2"/>
      <sheetName val="C-3.3.3.1"/>
      <sheetName val="C-3.3.3.2"/>
      <sheetName val="C-3.4.1"/>
      <sheetName val="C-3.4.2"/>
      <sheetName val="C-3.4.3"/>
      <sheetName val="C-3.4.4"/>
      <sheetName val="C-3.5.1"/>
      <sheetName val="C-3.5.2"/>
      <sheetName val="C-3.5.3"/>
      <sheetName val="C-3.6.1.1"/>
      <sheetName val="C-3.6.1.2"/>
      <sheetName val="C-3.6.1.3"/>
      <sheetName val="C-3.6.1.4"/>
      <sheetName val="C-3.6.1.5"/>
      <sheetName val="C-3.6.1.6"/>
      <sheetName val="C-3.6.1.7"/>
      <sheetName val="C-3.6.1.8"/>
      <sheetName val="INSUMOS (2)"/>
      <sheetName val="ITEM"/>
      <sheetName val="MO"/>
      <sheetName val="Formulario_Oferta_Economica"/>
      <sheetName val="ACTA_Nro_03_ABRIL_2019"/>
      <sheetName val="ACTA_DE_MODIFICACIÓN"/>
      <sheetName val="PREACTA_Nro_03_ABRIL_2019"/>
      <sheetName val="PLAN_DE_INVERSIÓN"/>
      <sheetName val="PLAN_DE_INVERSIÓN_(3)"/>
      <sheetName val="PLAN_DE_INVERSIÓN_(2)"/>
      <sheetName val="DATOS_ENCABEZADO"/>
      <sheetName val="LISTA_DE_ITEMS"/>
      <sheetName val="A-1_1"/>
      <sheetName val="5_1"/>
      <sheetName val="A-2_1"/>
      <sheetName val="A-2_2"/>
      <sheetName val="A-2_3"/>
      <sheetName val="A-2_4"/>
      <sheetName val="A-2_5"/>
      <sheetName val="A-2_6"/>
      <sheetName val="A-3_1"/>
      <sheetName val="A-3_2"/>
      <sheetName val="A-3_3"/>
      <sheetName val="A-3_4"/>
      <sheetName val="A-4_1"/>
      <sheetName val="A-4_2"/>
      <sheetName val="A-4_3"/>
      <sheetName val="A-4_4"/>
      <sheetName val="A-5_1_1"/>
      <sheetName val="A-5_1_2"/>
      <sheetName val="A-5_1_4"/>
      <sheetName val="A-5_1_5"/>
      <sheetName val="A-5_1_6"/>
      <sheetName val="A-5_1_7"/>
      <sheetName val="A-5_1_8"/>
      <sheetName val="A-5_1_9"/>
      <sheetName val="A-5_1_10"/>
      <sheetName val="A-5_1_11"/>
      <sheetName val="A-5_2_1"/>
      <sheetName val="A-5_2_2"/>
      <sheetName val="A-5_2_3"/>
      <sheetName val="A-5_2_4"/>
      <sheetName val="A-5_2_5"/>
      <sheetName val="A-5_2_6"/>
      <sheetName val="A-5_2_7"/>
      <sheetName val="A-5_2_8"/>
      <sheetName val="A-5_2_9"/>
      <sheetName val="A-5_2_10"/>
      <sheetName val="A-5_2_11"/>
      <sheetName val="A-5_2_12"/>
      <sheetName val="A-5_2_13"/>
      <sheetName val="A-5_2_14"/>
      <sheetName val="A-5_2_15"/>
      <sheetName val="A-5_2_16"/>
      <sheetName val="A-5_2_17"/>
      <sheetName val="A-5_2_18"/>
      <sheetName val="A-5_2_19"/>
      <sheetName val="A-6_1"/>
      <sheetName val="A-6_2"/>
      <sheetName val="A-6_3"/>
      <sheetName val="A-6_4"/>
      <sheetName val="A-6_5"/>
      <sheetName val="A-6_6"/>
      <sheetName val="A-6_7"/>
      <sheetName val="A-6_8"/>
      <sheetName val="A-6_9"/>
      <sheetName val="A-6_10"/>
      <sheetName val="A-6_11"/>
      <sheetName val="A-6_12"/>
      <sheetName val="A-7_1"/>
      <sheetName val="A-7_2"/>
      <sheetName val="A-7_3"/>
      <sheetName val="A-7_4"/>
      <sheetName val="B-1_1"/>
      <sheetName val="B-2_1"/>
      <sheetName val="B-2_2"/>
      <sheetName val="B-2_3"/>
      <sheetName val="B-2_4"/>
      <sheetName val="B-2_5"/>
      <sheetName val="B-2_6"/>
      <sheetName val="B-2_7"/>
      <sheetName val="B-2_8"/>
      <sheetName val="B-2_9"/>
      <sheetName val="B-2_10"/>
      <sheetName val="B-3_1"/>
      <sheetName val="B-3_2"/>
      <sheetName val="B-3_3"/>
      <sheetName val="B-4_1"/>
      <sheetName val="B-4_2"/>
      <sheetName val="B-4_3"/>
      <sheetName val="B-4_4"/>
      <sheetName val="B-5_1_1"/>
      <sheetName val="B-5_1_2"/>
      <sheetName val="B-5_1_3"/>
      <sheetName val="B-5_1_4"/>
      <sheetName val="B-5_1_5"/>
      <sheetName val="B-5_1_6"/>
      <sheetName val="B-5_1_7"/>
      <sheetName val="B-5_1_8"/>
      <sheetName val="B-5_1_9"/>
      <sheetName val="B-5_1_10"/>
      <sheetName val="B-5_1_11"/>
      <sheetName val="B-5_2_1"/>
      <sheetName val="B-5_2_2"/>
      <sheetName val="B-5_2_3"/>
      <sheetName val="B-5_2_4"/>
      <sheetName val="B-5_2_5"/>
      <sheetName val="B-5_2_6"/>
      <sheetName val="B-5_2_7"/>
      <sheetName val="B-5_2_8"/>
      <sheetName val="B-5_2_9"/>
      <sheetName val="B-5_3_1"/>
      <sheetName val="B-5_3_2"/>
      <sheetName val="B-5_3_3"/>
      <sheetName val="B-5_3_4"/>
      <sheetName val="B-5_3_5"/>
      <sheetName val="B-5_3_6"/>
      <sheetName val="B-5_3_7"/>
      <sheetName val="B-5_3_8"/>
      <sheetName val="B-6_1"/>
      <sheetName val="B-6_2"/>
      <sheetName val="B-6_3"/>
      <sheetName val="B-6_4"/>
      <sheetName val="B-6_5"/>
      <sheetName val="B-6_6"/>
      <sheetName val="B-6_7"/>
      <sheetName val="B-6_8"/>
      <sheetName val="B-6_9"/>
      <sheetName val="B-6_10"/>
      <sheetName val="B-6_11"/>
      <sheetName val="B-6_12"/>
      <sheetName val="B-7_1"/>
      <sheetName val="B-7_2"/>
      <sheetName val="B-7_4"/>
      <sheetName val="C-1_1_1"/>
      <sheetName val="C-1_1_2"/>
      <sheetName val="C-1_2_1"/>
      <sheetName val="C-1_2_2"/>
      <sheetName val="C-1_2_3"/>
      <sheetName val="C-1_2_4"/>
      <sheetName val="C-1_2_5"/>
      <sheetName val="C-1_2_6"/>
      <sheetName val="C-1_2_7"/>
      <sheetName val="C-1_2_8"/>
      <sheetName val="C-1_2_9"/>
      <sheetName val="C-1_2_10"/>
      <sheetName val="C-1_2_11"/>
      <sheetName val="C-1_2_12"/>
      <sheetName val="C-1_2_13"/>
      <sheetName val="C-1_3_2_1"/>
      <sheetName val="C-1_4_1"/>
      <sheetName val="C-1_4_2"/>
      <sheetName val="C-1_4_3"/>
      <sheetName val="C-1_4_4"/>
      <sheetName val="C-1_6_1_1"/>
      <sheetName val="C-1_6_2_1"/>
      <sheetName val="C-1_6_2_2"/>
      <sheetName val="C-1_6_2_3"/>
      <sheetName val="C-1_6_2_4"/>
      <sheetName val="C-1_6_2_5"/>
      <sheetName val="C-1_6_2_6"/>
      <sheetName val="C-1_6_3_1"/>
      <sheetName val="C-1_6_3_2"/>
      <sheetName val="C-1_6_3_3"/>
      <sheetName val="C-1_6_3_4"/>
      <sheetName val="C-1_6_3_5"/>
      <sheetName val="C-1_6_3_6"/>
      <sheetName val="C-1_6_3_7"/>
      <sheetName val="C-1_6_3_8"/>
      <sheetName val="C-1_6_3_9"/>
      <sheetName val="C-1_7_1"/>
      <sheetName val="C-1_7_2"/>
      <sheetName val="C-1_7_3"/>
      <sheetName val="C-1_7_4"/>
      <sheetName val="C-1_7_5"/>
      <sheetName val="C-1_7_6"/>
      <sheetName val="C-1_8_1"/>
      <sheetName val="C-1_8_2"/>
      <sheetName val="C-1_8_3"/>
      <sheetName val="C-1_8_4"/>
      <sheetName val="C-1_9_1_1"/>
      <sheetName val="C-1_9_1_2"/>
      <sheetName val="C-1_9_1_3"/>
      <sheetName val="C-1_9_1_4"/>
      <sheetName val="C-1_9_1_5"/>
      <sheetName val="C-1_9_1_6"/>
      <sheetName val="C-1_9_1_7"/>
      <sheetName val="C-1_9_1_8"/>
      <sheetName val="C-1_9_1_9"/>
      <sheetName val="C-1_9_1_10"/>
      <sheetName val="C-1_9_1_11"/>
      <sheetName val="C-1_9_1_12"/>
      <sheetName val="C-1_9_1_13"/>
      <sheetName val="C-1_9_1_14"/>
      <sheetName val="C-1_9_1_15"/>
      <sheetName val="C-1_9_1_16"/>
      <sheetName val="C-1_9_1_17"/>
      <sheetName val="C-1_9_1_18"/>
      <sheetName val="C-1_9_1_19"/>
      <sheetName val="C-1_9_1_20"/>
      <sheetName val="C-1_9_1_21"/>
      <sheetName val="C-1_9_1_22"/>
      <sheetName val="C-1_9_1_23"/>
      <sheetName val="C-1_9_1_24"/>
      <sheetName val="C-1_9_1_25"/>
      <sheetName val="C-1_9_1_26"/>
      <sheetName val="C-1_9_1_27"/>
      <sheetName val="C-1_9_2_1"/>
      <sheetName val="C-1_9_2_2"/>
      <sheetName val="C-1_9_2_3"/>
      <sheetName val="C-1_9_2_4"/>
      <sheetName val="C-1_9_2_5"/>
      <sheetName val="C-1_9_2_6"/>
      <sheetName val="C-1_9_2_7"/>
      <sheetName val="C-1_9_2_8"/>
      <sheetName val="C-1_9_2_9"/>
      <sheetName val="C-1_9_2_10"/>
      <sheetName val="C-1_9_2_11"/>
      <sheetName val="C-1_9_2_12"/>
      <sheetName val="C-1_9_2_13"/>
      <sheetName val="C-1_9_2_14"/>
      <sheetName val="C-1_9_2_15"/>
      <sheetName val="C-1_10_2_1"/>
      <sheetName val="C-1_10_2_2"/>
      <sheetName val="C-1_10_2_3"/>
      <sheetName val="C-1_10_2_4"/>
      <sheetName val="C-1_10_2_5"/>
      <sheetName val="C-1_10_2_6"/>
      <sheetName val="C-1_10_2_7"/>
      <sheetName val="C-1_10_2_8"/>
      <sheetName val="C-2_1_1"/>
      <sheetName val="C-2_2_1_1"/>
      <sheetName val="C-2_3_1_1"/>
      <sheetName val="C-2_3_1_2"/>
      <sheetName val="C-2_3_1_3"/>
      <sheetName val="C-2_3_1_4"/>
      <sheetName val="C-2_3_1_5"/>
      <sheetName val="C-2_3_2_1"/>
      <sheetName val="C-2_3_2_2"/>
      <sheetName val="C-2_3_3_1"/>
      <sheetName val="C-2_3_3_2"/>
      <sheetName val="C-2_4_1"/>
      <sheetName val="C-2_4_2"/>
      <sheetName val="C-2_4_3"/>
      <sheetName val="C-2_4_4"/>
      <sheetName val="C-2_5_1"/>
      <sheetName val="C-2_5_2"/>
      <sheetName val="C-2_5_3"/>
      <sheetName val="C-3_1_1"/>
      <sheetName val="C-3_2_1_1"/>
      <sheetName val="C-3_3_1_1"/>
      <sheetName val="C-3_3_1_2"/>
      <sheetName val="C-3_3_1_3"/>
      <sheetName val="C-3_3_1_4"/>
      <sheetName val="C-3_3_1_5"/>
      <sheetName val="C-3_3_1_6"/>
      <sheetName val="C-3_3_2_1"/>
      <sheetName val="C-3_3_2_2"/>
      <sheetName val="C-3_3_3_1"/>
      <sheetName val="C-3_3_3_2"/>
      <sheetName val="C-3_4_1"/>
      <sheetName val="C-3_4_2"/>
      <sheetName val="C-3_4_3"/>
      <sheetName val="C-3_4_4"/>
      <sheetName val="C-3_5_1"/>
      <sheetName val="C-3_5_2"/>
      <sheetName val="C-3_5_3"/>
      <sheetName val="C-3_6_1_1"/>
      <sheetName val="C-3_6_1_2"/>
      <sheetName val="C-3_6_1_3"/>
      <sheetName val="C-3_6_1_4"/>
      <sheetName val="C-3_6_1_5"/>
      <sheetName val="C-3_6_1_6"/>
      <sheetName val="C-3_6_1_7"/>
      <sheetName val="C-3_6_1_8"/>
      <sheetName val="FACTOR_PREST_"/>
      <sheetName val="DESGLOSE_DE_PERSONAL"/>
      <sheetName val="ResumenK77+126_hasta_K104+435"/>
      <sheetName val="K77+126_hasta_K104+435"/>
      <sheetName val="k77+126_A_K78"/>
      <sheetName val="K83_-_K84"/>
      <sheetName val="K84_-_K85"/>
      <sheetName val="RESUMEN_CANTIDADES_POR_KM"/>
      <sheetName val="200_2"/>
      <sheetName val="201_7"/>
      <sheetName val="201_8"/>
      <sheetName val="201_9"/>
      <sheetName val="201_10"/>
      <sheetName val="201_15"/>
      <sheetName val="201_16"/>
      <sheetName val="210_1_1"/>
      <sheetName val="211_1"/>
      <sheetName val="220_1"/>
      <sheetName val="234_1"/>
      <sheetName val="310_1"/>
      <sheetName val="311_1"/>
      <sheetName val="320_1"/>
      <sheetName val="330_1"/>
      <sheetName val="420_1"/>
      <sheetName val="450_2P"/>
      <sheetName val="500_1"/>
      <sheetName val="511_1P"/>
      <sheetName val="511_2P"/>
      <sheetName val="672_1"/>
      <sheetName val="672_2P"/>
      <sheetName val="672_3P"/>
      <sheetName val="672_4P"/>
      <sheetName val="672_5P"/>
      <sheetName val="672_6P"/>
      <sheetName val="672_7P"/>
      <sheetName val="600_1"/>
      <sheetName val="600_2"/>
      <sheetName val="610_1"/>
      <sheetName val="610_1_1"/>
      <sheetName val="610_1_2P"/>
      <sheetName val="610_1_3P"/>
      <sheetName val="621_1"/>
      <sheetName val="621_2"/>
      <sheetName val="621_3"/>
      <sheetName val="621_4"/>
      <sheetName val="630_1"/>
      <sheetName val="630_2"/>
      <sheetName val="630_4"/>
      <sheetName val="630_6"/>
      <sheetName val="640_1"/>
      <sheetName val="640_2"/>
      <sheetName val="642_1"/>
      <sheetName val="642_2"/>
      <sheetName val="642_4"/>
      <sheetName val="642_5"/>
      <sheetName val="642_6"/>
      <sheetName val="642_7"/>
      <sheetName val="642_8"/>
      <sheetName val="642_3"/>
      <sheetName val="642_9"/>
      <sheetName val="642_10"/>
      <sheetName val="650_1"/>
      <sheetName val="650_2"/>
      <sheetName val="650_4"/>
      <sheetName val="650_3"/>
      <sheetName val="674_1"/>
      <sheetName val="674_1P"/>
      <sheetName val="674_2P"/>
      <sheetName val="674_3P"/>
      <sheetName val="674_4P"/>
      <sheetName val="661_1"/>
      <sheetName val="670_2"/>
      <sheetName val="671_1"/>
      <sheetName val="673_1"/>
      <sheetName val="673_2"/>
      <sheetName val="630_7"/>
      <sheetName val="671_2"/>
      <sheetName val="681_1"/>
      <sheetName val="673_3"/>
      <sheetName val="673_4"/>
      <sheetName val="673_5"/>
      <sheetName val="673_6"/>
      <sheetName val="671_3"/>
      <sheetName val="700_1"/>
      <sheetName val="700_3"/>
      <sheetName val="710_1"/>
      <sheetName val="700_1_1"/>
      <sheetName val="720_1"/>
      <sheetName val="730_1"/>
      <sheetName val="731_1"/>
      <sheetName val="800_2"/>
      <sheetName val="810_2"/>
      <sheetName val="810_3P"/>
      <sheetName val="900_2"/>
      <sheetName val="900_3"/>
      <sheetName val="SEG__PROGRAMA__HITO_3"/>
      <sheetName val="MOV_TIERRAS"/>
      <sheetName val="BASE_"/>
      <sheetName val="SITIOS_CRITICOS_(2)"/>
      <sheetName val="PUENTE_K77+430_(2)"/>
      <sheetName val="PUENTE_K77+830_(2)"/>
      <sheetName val="PUENTE_K79+090_(2)"/>
      <sheetName val="puente_k87+028_(2)"/>
      <sheetName val="PUENTE_87+414_(2)"/>
      <sheetName val="PUENTE_87+765_(2)"/>
      <sheetName val="PUENTE_K88+535_(2)"/>
      <sheetName val="PUENTE_88+885_(2)"/>
      <sheetName val="PUENTE_K91+355_(2)"/>
      <sheetName val="PUENTE_K92+827_(2)"/>
      <sheetName val="PUENTE_K93+483_(2)"/>
      <sheetName val="PUENTE_K94+143_(2)"/>
      <sheetName val="PUENTE_K94+907_(2)"/>
      <sheetName val="PUENTE_K96+925_(2)"/>
      <sheetName val="PUENTE_K99+293_(2)"/>
      <sheetName val="PUENTE_K102+359_(2)"/>
      <sheetName val="PUENTE_K105+580_(2)"/>
      <sheetName val="Muros_cimentados_superficia_(2"/>
      <sheetName val="Muros_cimentados_en_pilotes_(2"/>
      <sheetName val="Pantallas_de_pìlotes_(2)"/>
      <sheetName val="Costos_PAGA"/>
      <sheetName val="PREDIOS_PR80-PR94"/>
      <sheetName val="PREDIOS_PR94-PR117"/>
      <sheetName val="77+340_AL_78+000"/>
      <sheetName val="78+000_AL_79+000"/>
      <sheetName val="79+000_AL_80+000"/>
      <sheetName val="80+000_AL_81+000"/>
      <sheetName val="81+000_AL_82+000"/>
      <sheetName val="82+000_AL_83+000"/>
      <sheetName val="83+000_AL_84+000"/>
      <sheetName val="84+000_AL_85+000"/>
      <sheetName val="85+000_AL_86+000"/>
      <sheetName val="86+000_AL_87+000"/>
      <sheetName val="87+000_AL_88+000"/>
      <sheetName val="88+000_AL_89+000"/>
      <sheetName val="89+000_AL_90+000"/>
      <sheetName val="90+000_AL_91+000"/>
      <sheetName val="91+000_AL_92+000_"/>
      <sheetName val="92+000_AL_93+000"/>
      <sheetName val="93+000_AL_93+027_11"/>
      <sheetName val="93+027_11_AL_94+000"/>
      <sheetName val="94+000_AL_95+000"/>
      <sheetName val="95+000_AL_96+000"/>
      <sheetName val="96+000_AL_97+000"/>
      <sheetName val="97+000_AL_98+000"/>
      <sheetName val="98+000_AL_99+000"/>
      <sheetName val="99+000_AL_100+000"/>
      <sheetName val="100+000_AL_101+000"/>
      <sheetName val="101+000_AL_102+000"/>
      <sheetName val="102+000_AL_103+000"/>
      <sheetName val="103+000_AL_104+000"/>
      <sheetName val="104+000_AL_105+000"/>
      <sheetName val="a__aaInformación_GRUPO"/>
      <sheetName val="aCCIDENTES_DE_1995_-_1996"/>
      <sheetName val="INDICE_ALFABETICO"/>
      <sheetName val="200_1"/>
      <sheetName val="201_1"/>
      <sheetName val="201_1P"/>
      <sheetName val="211_11P"/>
      <sheetName val="201_2"/>
      <sheetName val="201_3"/>
      <sheetName val="201_3P"/>
      <sheetName val="201_4"/>
      <sheetName val="201_7P1"/>
      <sheetName val="201_7P2"/>
      <sheetName val="201_8P"/>
      <sheetName val="201_11"/>
      <sheetName val="201_11P"/>
      <sheetName val="201_12"/>
      <sheetName val="201_13"/>
      <sheetName val="201_14"/>
      <sheetName val="201_14P1"/>
      <sheetName val="201_17"/>
      <sheetName val="201_21"/>
      <sheetName val="210_1_2"/>
      <sheetName val="210_2_1"/>
      <sheetName val="210_2_1P"/>
      <sheetName val="210_2_2"/>
      <sheetName val="210_2_3"/>
      <sheetName val="210_2_4"/>
      <sheetName val="220_1P"/>
      <sheetName val="221_1"/>
      <sheetName val="221_2"/>
      <sheetName val="230_1"/>
      <sheetName val="230_2"/>
      <sheetName val="232_1"/>
      <sheetName val="320_2"/>
      <sheetName val="330_2"/>
      <sheetName val="340_1"/>
      <sheetName val="340_2"/>
      <sheetName val="340_3"/>
      <sheetName val="341_1"/>
      <sheetName val="341_2"/>
      <sheetName val="410_1"/>
      <sheetName val="410_2"/>
      <sheetName val="411_1"/>
      <sheetName val="411_2"/>
      <sheetName val="411_3"/>
      <sheetName val="414_1"/>
      <sheetName val="414_2"/>
      <sheetName val="414_3"/>
      <sheetName val="414_4"/>
      <sheetName val="414_5"/>
      <sheetName val="415_1"/>
      <sheetName val="420_2"/>
      <sheetName val="421_1"/>
      <sheetName val="421_2"/>
      <sheetName val="421_3"/>
      <sheetName val="421_4"/>
      <sheetName val="430_1"/>
      <sheetName val="430_2"/>
      <sheetName val="431_1"/>
      <sheetName val="431_2"/>
      <sheetName val="432_1"/>
      <sheetName val="432_2"/>
      <sheetName val="433_1"/>
      <sheetName val="433_2"/>
      <sheetName val="433_3"/>
      <sheetName val="433_4"/>
      <sheetName val="433_5"/>
      <sheetName val="433_6"/>
      <sheetName val="433_7"/>
      <sheetName val="433_8"/>
      <sheetName val="440_1"/>
      <sheetName val="440_1P"/>
      <sheetName val="440_2"/>
      <sheetName val="440_2P"/>
      <sheetName val="440_3"/>
      <sheetName val="440_3P"/>
      <sheetName val="440_4"/>
      <sheetName val="440_4P"/>
      <sheetName val="441_1"/>
      <sheetName val="441_1P"/>
      <sheetName val="441_2"/>
      <sheetName val="441_2P"/>
      <sheetName val="441_3"/>
      <sheetName val="441_3P"/>
      <sheetName val="441_4P"/>
      <sheetName val="450_1"/>
      <sheetName val="450_1P"/>
      <sheetName val="450_2"/>
      <sheetName val="450_3"/>
      <sheetName val="450_3P"/>
      <sheetName val="450_9"/>
      <sheetName val="450_9P"/>
      <sheetName val="451_1"/>
      <sheetName val="451_1P"/>
      <sheetName val="451_2"/>
      <sheetName val="451_2P"/>
      <sheetName val="451_3"/>
      <sheetName val="451_3P"/>
      <sheetName val="451_4P"/>
      <sheetName val="452_1"/>
      <sheetName val="452_1P"/>
      <sheetName val="452_2"/>
      <sheetName val="452_2P"/>
      <sheetName val="452_3"/>
      <sheetName val="452_3P"/>
      <sheetName val="452_4"/>
      <sheetName val="452_4P"/>
      <sheetName val="453_1"/>
      <sheetName val="460_1(5_CM)"/>
      <sheetName val="460_1_(10_CM)"/>
      <sheetName val="460_1P"/>
      <sheetName val="461_1"/>
      <sheetName val="461_2P"/>
      <sheetName val="462_1_1"/>
      <sheetName val="462_1_1P"/>
      <sheetName val="462_1_2"/>
      <sheetName val="462_1_2P"/>
      <sheetName val="462_1_3P"/>
      <sheetName val="462_1_3"/>
      <sheetName val="462_1_4P"/>
      <sheetName val="462_1_4"/>
      <sheetName val="462_2P"/>
      <sheetName val="464_1"/>
      <sheetName val="464_2"/>
      <sheetName val="464_3"/>
      <sheetName val="465_1"/>
      <sheetName val="466_1"/>
      <sheetName val="501_1"/>
      <sheetName val="510_1"/>
      <sheetName val="600_3"/>
      <sheetName val="600_4"/>
      <sheetName val="600_4P"/>
      <sheetName val="600_5"/>
      <sheetName val="600_5P"/>
      <sheetName val="610_1P"/>
      <sheetName val="610_2"/>
      <sheetName val="620_1"/>
      <sheetName val="620_2"/>
      <sheetName val="620_3"/>
      <sheetName val="621_1P7"/>
      <sheetName val="621_5P2"/>
      <sheetName val="622_1"/>
      <sheetName val="622_2"/>
      <sheetName val="622_3"/>
      <sheetName val="622_4"/>
      <sheetName val="622_5"/>
      <sheetName val="630_1_2P"/>
      <sheetName val="630_1P"/>
      <sheetName val="630_2P"/>
      <sheetName val="630_3"/>
      <sheetName val="630_3P"/>
      <sheetName val="630_4_"/>
      <sheetName val="630_5"/>
      <sheetName val="632_1"/>
      <sheetName val="632_P2"/>
      <sheetName val="640_1_1"/>
      <sheetName val="640_1_2"/>
      <sheetName val="640_1_3"/>
      <sheetName val="640_2P"/>
      <sheetName val="641_1"/>
      <sheetName val="642P1_JUNTAS"/>
      <sheetName val="642P2_JUNTAS"/>
      <sheetName val="642P3_JUNTAS"/>
      <sheetName val="650_3P"/>
      <sheetName val="660_1"/>
      <sheetName val="660_2"/>
      <sheetName val="660_3"/>
      <sheetName val="661_1_1_TIPO_I"/>
      <sheetName val="661_1_2_TIPO_II"/>
      <sheetName val="661_2_1_TIPO_I"/>
      <sheetName val="662_1"/>
      <sheetName val="662_2"/>
      <sheetName val="670_1"/>
      <sheetName val="670_1P"/>
      <sheetName val="671_1P"/>
      <sheetName val="673_1P"/>
      <sheetName val="673_2_1_NT2500"/>
      <sheetName val="673_2_2_NT2100"/>
      <sheetName val="673_2_3"/>
      <sheetName val="673_2_4"/>
      <sheetName val="680_1"/>
      <sheetName val="680_2"/>
      <sheetName val="680_3"/>
      <sheetName val="682_1"/>
      <sheetName val="690_1"/>
      <sheetName val="700P_BANDAS_SONORAS_"/>
      <sheetName val="701_1"/>
      <sheetName val="700_2"/>
      <sheetName val="700_4"/>
      <sheetName val="710_1_1"/>
      <sheetName val="710_1_2"/>
      <sheetName val="710_1_3"/>
      <sheetName val="710_1_4"/>
      <sheetName val="710_2"/>
      <sheetName val="730_2"/>
      <sheetName val="730_3"/>
      <sheetName val="740_1"/>
      <sheetName val="800_1"/>
      <sheetName val="800_3P"/>
      <sheetName val="800_4P"/>
      <sheetName val="810_1"/>
      <sheetName val="810_2P"/>
      <sheetName val="810_3"/>
      <sheetName val="811_1"/>
      <sheetName val="812_1"/>
      <sheetName val="900_1"/>
      <sheetName val="PILOTES_6&quot;"/>
      <sheetName val="701_2P"/>
      <sheetName val="201_2_reforzado"/>
      <sheetName val="210_2_OTRA"/>
      <sheetName val="650_5P"/>
      <sheetName val="LOCALIZACION_ESTRUCTURAS"/>
      <sheetName val="LOCALIZACION_CARRETERAS"/>
      <sheetName val="200P_ROCERIA"/>
      <sheetName val="201_2_ciclopeo"/>
      <sheetName val="210_1"/>
      <sheetName val="210_2"/>
      <sheetName val="210_3"/>
      <sheetName val="341_1P"/>
      <sheetName val="440_2PREP_VIA_"/>
      <sheetName val="440_1PREP_VIA"/>
      <sheetName val="440_3PREP_VIA__"/>
      <sheetName val="441_1P_COMPRADA"/>
      <sheetName val="441_2P_COMPRADA"/>
      <sheetName val="441_3P_COMPRADA"/>
      <sheetName val="441_4"/>
      <sheetName val="450_1P_"/>
      <sheetName val="450_3P_"/>
      <sheetName val="450_5"/>
      <sheetName val="452_1P_"/>
      <sheetName val="452_2P_"/>
      <sheetName val="461_2"/>
      <sheetName val="462_1P"/>
      <sheetName val="462_3P"/>
      <sheetName val="462_4P"/>
      <sheetName val="462_5"/>
      <sheetName val="600_4_P"/>
      <sheetName val="600_5_P"/>
      <sheetName val="621_5"/>
      <sheetName val="621_5P"/>
      <sheetName val="621_6"/>
      <sheetName val="630_P"/>
      <sheetName val="631P_BOLSACRETO"/>
      <sheetName val="640_3"/>
      <sheetName val="641P_ANCLAJES"/>
      <sheetName val="650_3_OTRO"/>
      <sheetName val="660_1P"/>
      <sheetName val="661_TIPO_1"/>
      <sheetName val="661_TIPO_2"/>
      <sheetName val="661_OTRO"/>
      <sheetName val="675_1"/>
      <sheetName val="675_2"/>
      <sheetName val="675_3"/>
      <sheetName val="680_1P"/>
      <sheetName val="710_3"/>
      <sheetName val="710_4"/>
      <sheetName val="710_5"/>
      <sheetName val="800_3"/>
      <sheetName val="800_4"/>
      <sheetName val="810_1P"/>
      <sheetName val="LINEA_DE_DEMARCACIÓN_BASE_AGUA"/>
      <sheetName val="TACHA_REFLECTIVA"/>
      <sheetName val="SEÑAL_VERTICAL_DE_75"/>
      <sheetName val="DEFENSA_METALICA"/>
      <sheetName val="Hoja1_(2)"/>
      <sheetName val="Hoja2_(2)"/>
      <sheetName val="Hoja3_(2)"/>
      <sheetName val="a__aaInformación"/>
      <sheetName val="A_MInformes_M"/>
      <sheetName val="Itemes_Renovación"/>
      <sheetName val="G12-T1_(F4)"/>
      <sheetName val="G12-T2a_(F4)"/>
      <sheetName val="G12-T2b_(F4)"/>
      <sheetName val="G12-T3a_(F4)"/>
      <sheetName val="G12-T3b_(F4)"/>
      <sheetName val="G13-T1a_(F4)"/>
      <sheetName val="G13-T1b_(F4)"/>
      <sheetName val="G14-T1_(F4)"/>
      <sheetName val="G14-T2_(F4)"/>
      <sheetName val="G14-T3_(F4)"/>
      <sheetName val="G14-T4_(F4)"/>
      <sheetName val="Interc_de_Hidr_"/>
      <sheetName val="Cambio_de_Valv_"/>
      <sheetName val="Interc_tapones"/>
      <sheetName val="Interc_válv_"/>
      <sheetName val="Coloc__e_Interc__Tapones"/>
      <sheetName val="Varios_"/>
      <sheetName val="Paral__1"/>
      <sheetName val="Paral__2"/>
      <sheetName val="Paral__3"/>
      <sheetName val="Paral_4"/>
      <sheetName val="EvaluaciónFórmulas_(2)"/>
      <sheetName val="EvaluaciónG_(2)"/>
      <sheetName val="EvaluaciónFórmulas_(3)"/>
      <sheetName val="EvaluaciónG_(3)"/>
      <sheetName val="Evaluación_(2)"/>
      <sheetName val="Evaluación_(3)"/>
      <sheetName val="CANT_OBRA"/>
      <sheetName val="CUADRO_RESUM"/>
      <sheetName val="CUADRO_RESUM_FALTANTE"/>
      <sheetName val="CANT_OBRA_Y_PRESUPUESTO_6205"/>
      <sheetName val="BARBOSA_CISNEROS_formato_inv"/>
      <sheetName val="BARBOSA_CISNEROS"/>
      <sheetName val="CANT_OBRA_Y_PRESUPUESTO_6206"/>
      <sheetName val="CRUCE_CISNEROS_formato_inv"/>
      <sheetName val="CRUCE_CISNEROS_"/>
      <sheetName val="201_12P"/>
      <sheetName val="201_14_(2)"/>
      <sheetName val="211_1P"/>
      <sheetName val="231_1"/>
      <sheetName val="232_1p"/>
      <sheetName val="342_1"/>
      <sheetName val="440_1COMPRADA"/>
      <sheetName val="440_2COMPRADA"/>
      <sheetName val="440_3COMPRADA"/>
      <sheetName val="441_1COMPRADA"/>
      <sheetName val="441_2COMPRADA"/>
      <sheetName val="441_3COMPRADA"/>
      <sheetName val="450_1P_COMPRADA"/>
      <sheetName val="450_2comprada"/>
      <sheetName val="450_3_COMPRADA"/>
      <sheetName val="450_4"/>
      <sheetName val="450_6"/>
      <sheetName val="450_7"/>
      <sheetName val="450_8"/>
      <sheetName val="451_1_(2)"/>
      <sheetName val="451_1_COMPRADA"/>
      <sheetName val="451_2_COMPRADA"/>
      <sheetName val="451_3_COMPRADA_"/>
      <sheetName val="451_4"/>
      <sheetName val="452_1COMPRADA"/>
      <sheetName val="452_2COMPRADA_"/>
      <sheetName val="452_3COMPRADA"/>
      <sheetName val="452_4COMPRADA"/>
      <sheetName val="462_1"/>
      <sheetName val="462_2"/>
      <sheetName val="680_2_"/>
      <sheetName val="682_"/>
      <sheetName val="700_1_"/>
      <sheetName val="700_2_"/>
      <sheetName val="710_1_"/>
      <sheetName val="710_2_"/>
      <sheetName val="710_3_"/>
      <sheetName val="710_4_"/>
      <sheetName val="621_1P5"/>
      <sheetName val="621_7P"/>
      <sheetName val="623_1"/>
      <sheetName val="623_2"/>
      <sheetName val="630_6p"/>
      <sheetName val="631_1"/>
      <sheetName val="632_1P"/>
      <sheetName val="641_2"/>
      <sheetName val="642_2_JUNTA_JEENE"/>
      <sheetName val="650_3_"/>
      <sheetName val="650_4_"/>
      <sheetName val="660_2_"/>
      <sheetName val="660_3_"/>
      <sheetName val="661_TIPO2_"/>
      <sheetName val="661_OTRO_"/>
      <sheetName val="662_1_"/>
      <sheetName val="670_2_"/>
      <sheetName val="671_2_"/>
      <sheetName val="673_1_"/>
      <sheetName val="673_2_"/>
      <sheetName val="673_2p"/>
      <sheetName val="674_2"/>
      <sheetName val="680_1_"/>
      <sheetName val="731_1_"/>
      <sheetName val="741_1P1_"/>
      <sheetName val="741_1P2"/>
      <sheetName val="741_1P3"/>
      <sheetName val="801_1"/>
      <sheetName val="801_2"/>
      <sheetName val="801_3"/>
      <sheetName val="801_4"/>
      <sheetName val="801_5"/>
      <sheetName val="801_6"/>
      <sheetName val="801_7"/>
      <sheetName val="811_1_P1"/>
      <sheetName val="811_1_P2"/>
      <sheetName val="811_1P3"/>
      <sheetName val="811_1P4"/>
      <sheetName val="811_1P5"/>
      <sheetName val="811_1P6"/>
      <sheetName val="811_1P7"/>
      <sheetName val="811_1P8"/>
      <sheetName val="811_1P9"/>
      <sheetName val="811_1P10"/>
      <sheetName val="811_1P11"/>
      <sheetName val="811_1P12"/>
      <sheetName val="811_1P13"/>
      <sheetName val="811_1P14"/>
      <sheetName val="811_1P15"/>
      <sheetName val="312_1"/>
      <sheetName val="312_2"/>
      <sheetName val="451__1P"/>
      <sheetName val="460_1"/>
      <sheetName val="CLASE_C"/>
      <sheetName val="661_1_TIPO_I"/>
      <sheetName val="1,_ferrogard"/>
      <sheetName val="2,_SUM_APLIC_RECUBRIMIENTO__SI"/>
      <sheetName val="perforacion_anclajes_1"/>
      <sheetName val="perforacion_anclajes_7"/>
      <sheetName val="perforacion_anclajes_3"/>
      <sheetName val="perforacion_anclajes_5"/>
      <sheetName val="puente_de_adherencia_concretos"/>
      <sheetName val="RECUPER_LOSA_PISO_CONCREGROUT_"/>
      <sheetName val="INHIBIDOR_CORROSION_TIPO_emaco"/>
      <sheetName val="DEFENSAS_METALICAS"/>
      <sheetName val="PINTURA_DE_TRAFICO"/>
      <sheetName val="ANCLAJES_Y_PLACAS_APOYO_TENSION"/>
      <sheetName val="desviador_cables_tensionamiento"/>
      <sheetName val="TUBO_RDE"/>
      <sheetName val="manejo_de_rio"/>
      <sheetName val="excavacion_sin_clasificar"/>
      <sheetName val="material_filtrant"/>
      <sheetName val="_APU_barandas_58,78_kg-ml"/>
      <sheetName val="baranda_ptes_meta_20ene10"/>
      <sheetName val="peso_barandas_meta_"/>
      <sheetName val="MENSULAS_y_topes_sismicos"/>
      <sheetName val="PPTO__OFICIAL"/>
      <sheetName val="V-01_ENERO_9_DE_2008"/>
      <sheetName val="PROPUESTA_CISM-GTE-02-08"/>
      <sheetName val="Precio-peso-ml_barandas"/>
      <sheetName val="BARANDA_VENTANA_I-II-CASA_MAQ"/>
      <sheetName val="BARANDA_CAPTACION"/>
      <sheetName val="BARANDA_DESCARGA"/>
      <sheetName val="TAB_DE_CONT_"/>
      <sheetName val="PORTADA_No_1"/>
      <sheetName val="GENER_CUAD_No_1"/>
      <sheetName val="CUMP_%_CUAD_No_2"/>
      <sheetName val="EST_RED_C_V__CUAD_No_3"/>
      <sheetName val="BASE_DE_DATOS"/>
      <sheetName val="GRAF_No_1_EST_RED_C,VISUAL"/>
      <sheetName val="TORT_EST_VIA_C_V__GRAF__No_2"/>
      <sheetName val="EST_RED_C_T_CUAD__No_4"/>
      <sheetName val="No_5_NEC_PREV"/>
      <sheetName val="GRAF_No_1_EST_RED_C,TECNICO"/>
      <sheetName val="TORTAS_EST_RED_C_T_GRA_No_4"/>
      <sheetName val="EST__RED_Y_SIT__CRI_MAPA_No_1_"/>
      <sheetName val="No_6_NEC_CRIT"/>
      <sheetName val="No_7_NECPREV"/>
      <sheetName val="No_7A_NECCRITICAS"/>
      <sheetName val="CUAD_No_8_INF__EMER_"/>
      <sheetName val="CUAD__No_9_PTES"/>
      <sheetName val="No_10_NECPTES"/>
      <sheetName val="No_10A_NECPTES"/>
      <sheetName val="CUAD__No_11_PONTONES"/>
      <sheetName val="CUAD__Nº_12_NEC__PONTONES"/>
      <sheetName val="No_12A_NECPONTONES"/>
      <sheetName val="CUAD__No_13_TUNELES_"/>
      <sheetName val="CUAD__No_14_NEC_TÚNELES_"/>
      <sheetName val="CUAD__No_15_SEÑAL_VER_"/>
      <sheetName val="CUAD__No_16_SEÑAL_HOR"/>
      <sheetName val="CUAD__No__17_ACCID__"/>
      <sheetName val="CUAD__No_18_DEFENSA_VIAS_"/>
      <sheetName val="CUAD__No_19_SEGUIMIENTO_FUN"/>
      <sheetName val="CUAD__No_20_FICHA_CUANT_"/>
      <sheetName val="CUAD__No_21_FICHA_CUAL"/>
      <sheetName val="CUAD__No_22_FICHAS_CUANT__MICRO"/>
      <sheetName val="CUAD__No_23_FICHA_CUAL__MICRO"/>
      <sheetName val="CUAD__No_24_INTER__CONTRA"/>
      <sheetName val="COMENT_"/>
      <sheetName val="Programa_de_trabajo_e_Invers"/>
      <sheetName val="UNIT_REALES"/>
      <sheetName val="Estado_Resumen"/>
      <sheetName val="INVENT_ALC-CUNETAS_90BLB"/>
      <sheetName val="PUENTES_Y_PONTONES"/>
      <sheetName val="SEÑAL_VERTICAL90BLB"/>
      <sheetName val="SEÑAL_HORIZONTAL90BLB"/>
      <sheetName val="ESTADO_VÍA-CRIT_TECNICO"/>
      <sheetName val="DAÑOS_8002"/>
      <sheetName val="DAÑOS_4313_"/>
      <sheetName val="DAÑOS_7805"/>
      <sheetName val="DAÑOS_80MG01"/>
      <sheetName val="INVENT_ALC-CUNETAS_8002"/>
      <sheetName val="INV_ALC-CUNET_4313_-_7805"/>
      <sheetName val="INVENT_ALC-CUNET_80MG01"/>
      <sheetName val="SEÑAL_VERTICAL_8002"/>
      <sheetName val="SEÑAL_VERTICAL_4313"/>
      <sheetName val="SEÑAL_VERTICAL_80MG01"/>
      <sheetName val="SEÑAL_HORIZONTAL_8002"/>
      <sheetName val="SEÑAL_HORIZONTAL_4313"/>
      <sheetName val="SEÑAL_HORIZONTAL_80MG01"/>
      <sheetName val="FLUJO_DE_FONDOS"/>
      <sheetName val="A_E_B"/>
      <sheetName val="A_P_U_(3)"/>
      <sheetName val="A_P_U_(2)"/>
      <sheetName val="A_P_U"/>
      <sheetName val="P_S"/>
      <sheetName val="A_I_U"/>
      <sheetName val="ACTA_DE_MODIFICACION_No__1"/>
      <sheetName val="_PROGR__INV_"/>
      <sheetName val="ACTA_DE_MODIFICACION_No__2"/>
      <sheetName val="_PROGR__INV__ACTA_MOD__2"/>
      <sheetName val="REPROGR__2"/>
      <sheetName val="ACTA_DE_MODIFICACION_No__3"/>
      <sheetName val="_PROGR__INV__ACTA_MOD__3"/>
      <sheetName val="ACTA_DE_MODIFICACION_No__4"/>
      <sheetName val="_PROGR__INV__ACTA_MOD__REVISADO"/>
      <sheetName val="_PROGR__INV__ACTA_MOD__4"/>
      <sheetName val="PR_0"/>
      <sheetName val="PR_1"/>
      <sheetName val="PR_2"/>
      <sheetName val="PR_3"/>
      <sheetName val="PR_4"/>
      <sheetName val="PR_5"/>
      <sheetName val="PR_6"/>
      <sheetName val="PR_7"/>
      <sheetName val="PR_8"/>
      <sheetName val="PR_9"/>
      <sheetName val="PR_10"/>
      <sheetName val="PR_11"/>
      <sheetName val="PR_12"/>
      <sheetName val="PR_13"/>
      <sheetName val="PR_14"/>
      <sheetName val="PR_15"/>
      <sheetName val="PR_16"/>
      <sheetName val="PR_17"/>
      <sheetName val="PR_19"/>
      <sheetName val="PR_20"/>
      <sheetName val="PR_21"/>
      <sheetName val="PR_22"/>
      <sheetName val="PR_23"/>
      <sheetName val="PR_24"/>
      <sheetName val="PR_25"/>
      <sheetName val="PR_26"/>
      <sheetName val="PR_27"/>
      <sheetName val="PR_28"/>
      <sheetName val="PR_29"/>
      <sheetName val="PR_30"/>
      <sheetName val="PR_31"/>
      <sheetName val="PR_32"/>
      <sheetName val="PR_33"/>
      <sheetName val="PR_34"/>
      <sheetName val="PR_35"/>
      <sheetName val="PR_36"/>
      <sheetName val="PR_37"/>
      <sheetName val="PR_39"/>
      <sheetName val="PR_40"/>
      <sheetName val="PR_41"/>
      <sheetName val="PR_42"/>
      <sheetName val="PR_43"/>
      <sheetName val="PR_44"/>
      <sheetName val="PR_45"/>
      <sheetName val="PR_46"/>
      <sheetName val="PR_47"/>
      <sheetName val="PR_48"/>
      <sheetName val="PR_49"/>
      <sheetName val="Cuadro_Estado"/>
      <sheetName val="L__MAT_"/>
      <sheetName val="A_BAS_"/>
      <sheetName val="CUAD_"/>
      <sheetName val="C_FIN_"/>
      <sheetName val="P_INV"/>
      <sheetName val="P_S_"/>
      <sheetName val="P_INV_ANTIC_"/>
      <sheetName val="INSUMOS_(2)"/>
      <sheetName val="4__G2__Sur_-_LOS_PARRAS__3472"/>
      <sheetName val="SABANETA_3335"/>
      <sheetName val="AJIZAL_3335"/>
      <sheetName val="Formulario_No__3"/>
      <sheetName val="Desglose_del_AIU_"/>
      <sheetName val="01051_02"/>
      <sheetName val="01052_01"/>
      <sheetName val="01053_01"/>
      <sheetName val="01054_01"/>
      <sheetName val="01057_03"/>
      <sheetName val="01065_03"/>
      <sheetName val="01051_01"/>
      <sheetName val="01030_02"/>
      <sheetName val="01065_04"/>
      <sheetName val="01065_05"/>
      <sheetName val="01065_06"/>
      <sheetName val="01090_01"/>
      <sheetName val="02001_02"/>
      <sheetName val="02008_02"/>
      <sheetName val="02010_01"/>
      <sheetName val="02010_02"/>
      <sheetName val="02010_05"/>
      <sheetName val="02010_16"/>
      <sheetName val="02020_01"/>
      <sheetName val="02020_02"/>
      <sheetName val="02040_05"/>
      <sheetName val="02040_07"/>
      <sheetName val="02040_10"/>
      <sheetName val="02080_01"/>
      <sheetName val="02210_06"/>
      <sheetName val="02210_07"/>
      <sheetName val="02210_08"/>
      <sheetName val="02210_10"/>
      <sheetName val="02212_01"/>
      <sheetName val="02212_02"/>
      <sheetName val="03010_02"/>
      <sheetName val="03020_01"/>
      <sheetName val="03030_01"/>
      <sheetName val="03030_02"/>
      <sheetName val="03070_01"/>
      <sheetName val="03070_02"/>
      <sheetName val="03510_01"/>
      <sheetName val="03510_02"/>
      <sheetName val="03510_04"/>
      <sheetName val="03510_07"/>
      <sheetName val="03510_06"/>
      <sheetName val="03520_01"/>
      <sheetName val="03520_04"/>
      <sheetName val="03520_05"/>
      <sheetName val="03550_02"/>
      <sheetName val="02010_15"/>
      <sheetName val="03610_01"/>
      <sheetName val="03610_02"/>
      <sheetName val="03610_03"/>
      <sheetName val="03610_04"/>
      <sheetName val="03610_05"/>
      <sheetName val="03610_06"/>
      <sheetName val="03610_07"/>
      <sheetName val="03616_03"/>
      <sheetName val="03616_04"/>
      <sheetName val="03670_04"/>
      <sheetName val="03670_05"/>
      <sheetName val="03670_06"/>
      <sheetName val="03670_07"/>
      <sheetName val="03670_09"/>
      <sheetName val="05010_09"/>
      <sheetName val="05010_10"/>
      <sheetName val="05020_04"/>
      <sheetName val="05020_08"/>
      <sheetName val="05030_01"/>
      <sheetName val="05030_04"/>
      <sheetName val="05030_08"/>
      <sheetName val="05030_50"/>
      <sheetName val="05030_51"/>
      <sheetName val="05088_01"/>
      <sheetName val="05090_09"/>
      <sheetName val="05100_02"/>
      <sheetName val="05100_03"/>
      <sheetName val="05200_03"/>
      <sheetName val="05520_01"/>
      <sheetName val="05520_02"/>
      <sheetName val="06010_02"/>
      <sheetName val="07013_08"/>
      <sheetName val="07013_09"/>
      <sheetName val="07013_14"/>
      <sheetName val="07020_01"/>
      <sheetName val="07021_01"/>
      <sheetName val="07021_02"/>
      <sheetName val="07030_01"/>
      <sheetName val="07070_01"/>
      <sheetName val="07110_02"/>
      <sheetName val="07110_03"/>
      <sheetName val="08020_06"/>
      <sheetName val="08020_18"/>
      <sheetName val="08020_20"/>
      <sheetName val="08030_03"/>
      <sheetName val="08030_04"/>
      <sheetName val="08030_05"/>
      <sheetName val="08030_06"/>
      <sheetName val="08030_07"/>
      <sheetName val="08030_08"/>
      <sheetName val="08030_09"/>
      <sheetName val="08030_10"/>
      <sheetName val="08060_01"/>
      <sheetName val="08070_01"/>
      <sheetName val="08070_04"/>
      <sheetName val="08070_05"/>
      <sheetName val="08070_06"/>
      <sheetName val="08070_07"/>
      <sheetName val="08070_08"/>
      <sheetName val="08070_09"/>
      <sheetName val="08070_10"/>
      <sheetName val="08070_11"/>
      <sheetName val="08070_12"/>
      <sheetName val="08090_01"/>
      <sheetName val="08110_01"/>
      <sheetName val="08110_03"/>
      <sheetName val="08130_01"/>
      <sheetName val="08170_04"/>
      <sheetName val="08170_05"/>
      <sheetName val="08190_01"/>
      <sheetName val="26101_01"/>
      <sheetName val="26102_01"/>
      <sheetName val="26103_01"/>
      <sheetName val="26301_01"/>
      <sheetName val="26318_01"/>
      <sheetName val="26320_01"/>
      <sheetName val="26342_01"/>
      <sheetName val="26362_01"/>
      <sheetName val="42023_01"/>
      <sheetName val="42304_01"/>
      <sheetName val="42312_01"/>
      <sheetName val="42313_01"/>
      <sheetName val="42314_01"/>
      <sheetName val="43003_01"/>
      <sheetName val="43004_01"/>
      <sheetName val="43007_01"/>
      <sheetName val="43022_01"/>
      <sheetName val="43023_01"/>
      <sheetName val="43023_02"/>
      <sheetName val="43024_01"/>
      <sheetName val="43026_01"/>
      <sheetName val="43026_02"/>
      <sheetName val="44003_01"/>
      <sheetName val="44004_01"/>
      <sheetName val="44022_01"/>
      <sheetName val="44023_01"/>
      <sheetName val="46001_01"/>
      <sheetName val="46002_01"/>
      <sheetName val="46003_01"/>
      <sheetName val="46009_01"/>
      <sheetName val="46010_01"/>
      <sheetName val="47022_01"/>
      <sheetName val="47004_01"/>
      <sheetName val="47030_01"/>
      <sheetName val="47030_02"/>
      <sheetName val="47030_03"/>
      <sheetName val="47030_04"/>
      <sheetName val="47030_05"/>
      <sheetName val="47030_06"/>
      <sheetName val="47035_03"/>
      <sheetName val="47035_04"/>
      <sheetName val="47035_05"/>
      <sheetName val="47035_06"/>
      <sheetName val="47042_01"/>
      <sheetName val="47042_02"/>
      <sheetName val="47107_01"/>
      <sheetName val="47107_02"/>
      <sheetName val="47115_01"/>
      <sheetName val="53015_01"/>
      <sheetName val="53016_01"/>
      <sheetName val="51036_01"/>
      <sheetName val="51036_02"/>
      <sheetName val="51036_03"/>
      <sheetName val="60000_01"/>
      <sheetName val="60000_02"/>
      <sheetName val="60000_03"/>
      <sheetName val="60000_04"/>
      <sheetName val="60000_06"/>
      <sheetName val="60000_08"/>
      <sheetName val="60000_09"/>
      <sheetName val="60000_10"/>
      <sheetName val="60000_12"/>
      <sheetName val="60000_13"/>
      <sheetName val="60000_14"/>
      <sheetName val="72000_01"/>
      <sheetName val="72000_02"/>
      <sheetName val="72000_03"/>
      <sheetName val="72000_04"/>
      <sheetName val="72000_05"/>
      <sheetName val="72000_06"/>
      <sheetName val="72000_07"/>
      <sheetName val="72000_08"/>
      <sheetName val="72000_09"/>
      <sheetName val="72000_10"/>
      <sheetName val="72000_11"/>
      <sheetName val="72000_12"/>
      <sheetName val="72000_13"/>
      <sheetName val="72000_14"/>
      <sheetName val="72000_15"/>
      <sheetName val="72000_16"/>
      <sheetName val="72000_17"/>
      <sheetName val="74000_01"/>
      <sheetName val="74000_02"/>
      <sheetName val="74000_03"/>
      <sheetName val="74000_04"/>
      <sheetName val="74000_09"/>
      <sheetName val="74000_10"/>
      <sheetName val="76000_01"/>
      <sheetName val="76000_02"/>
      <sheetName val="76000_03"/>
      <sheetName val="76000_04"/>
      <sheetName val="02010_51"/>
      <sheetName val="02010_52"/>
      <sheetName val="05020_51"/>
      <sheetName val="05020_52"/>
      <sheetName val="05020_53"/>
      <sheetName val="05020_54"/>
      <sheetName val="05020_55"/>
      <sheetName val="05020_56"/>
      <sheetName val="06010_10"/>
      <sheetName val="05035_01"/>
      <sheetName val="05035_02"/>
      <sheetName val="05080_01"/>
      <sheetName val="06010_11"/>
      <sheetName val="05510_01"/>
      <sheetName val="12100_03"/>
      <sheetName val="12100_04"/>
      <sheetName val="12100_05"/>
      <sheetName val="12100_06"/>
      <sheetName val="12100_07"/>
      <sheetName val="12100_08"/>
      <sheetName val="12100_10"/>
      <sheetName val="12100_11"/>
      <sheetName val="12100_12"/>
      <sheetName val="12100_13"/>
      <sheetName val="12100_14"/>
      <sheetName val="12100_15"/>
      <sheetName val="12100_16"/>
      <sheetName val="12100_17"/>
      <sheetName val="12100_18"/>
      <sheetName val="12100_19"/>
      <sheetName val="12100_20"/>
      <sheetName val="12100_21"/>
      <sheetName val="12100_22"/>
      <sheetName val="Hoja4_(2)"/>
      <sheetName val="Hoja4_(3)"/>
      <sheetName val="4__Norte_2005"/>
      <sheetName val="A_I_U_(2)"/>
      <sheetName val="Datos_generales"/>
      <sheetName val="Datos_de_entrada"/>
      <sheetName val="AIUI_calculado"/>
      <sheetName val="Exper_"/>
      <sheetName val="4__G1_Norte"/>
      <sheetName val="EST_2509_"/>
      <sheetName val="conf_calzada"/>
      <sheetName val="NEC__PONTONES"/>
      <sheetName val="Formulario_No_1_"/>
      <sheetName val="450_2P__Vía_9003"/>
      <sheetName val="632_1P_"/>
      <sheetName val="630_4_Vía_9003"/>
      <sheetName val="630_6_Vía_7801"/>
      <sheetName val="PREACTA_No__1_MAYO_DE_2009"/>
      <sheetName val="Vr_Ejecu_Preacta_No__1_MAY_2009"/>
      <sheetName val="alc_k133+142"/>
      <sheetName val="alc_k133+270"/>
      <sheetName val="alc_k133+280_"/>
      <sheetName val="alc_k133+488"/>
      <sheetName val="alc_k133+560"/>
      <sheetName val="box_k133+602"/>
      <sheetName val="alc__k133+691"/>
      <sheetName val="box_k133+877"/>
      <sheetName val="alc_K134+127"/>
      <sheetName val="alc_K134+300"/>
      <sheetName val="alc_K134+500"/>
      <sheetName val="alc_K134+590"/>
      <sheetName val="alc_K134+750"/>
      <sheetName val="alc_K134+827"/>
      <sheetName val="alc_K134+979"/>
      <sheetName val="amplia_box_k135+114"/>
      <sheetName val="alc_k135+220_"/>
      <sheetName val="alc_k135+348"/>
      <sheetName val="alc_k135+585"/>
      <sheetName val="alc_k135+930"/>
      <sheetName val="alc_k135+996"/>
      <sheetName val="alc_k136+280"/>
      <sheetName val="alc_k136+580"/>
      <sheetName val="alc_k136+680"/>
      <sheetName val="alc_k137+070"/>
      <sheetName val="alc_k137+460"/>
      <sheetName val="alc_k137+750"/>
      <sheetName val="alc_k137+908"/>
      <sheetName val="alc_k137+989"/>
      <sheetName val="alc_k138+118"/>
      <sheetName val="alc_k138+340"/>
      <sheetName val="alc_k138+470"/>
      <sheetName val="alc_k138+572"/>
      <sheetName val="alc_k138+783"/>
      <sheetName val="alc_k138+828"/>
      <sheetName val="alc_k138+910"/>
      <sheetName val="alc_k139+060"/>
      <sheetName val="alc_k139+080"/>
      <sheetName val="box_k139+252"/>
      <sheetName val="alc_K_139+290"/>
      <sheetName val="box_k139+580"/>
      <sheetName val="box_k139+755"/>
      <sheetName val="Muro_K_140+070"/>
      <sheetName val="alc_K_140+340"/>
      <sheetName val="alc_K_140+380"/>
      <sheetName val="alc_K_140+506"/>
      <sheetName val="alc_K_140+630"/>
      <sheetName val="alc_k140+708"/>
      <sheetName val="box_k140+800"/>
      <sheetName val="alc_k140+995"/>
      <sheetName val="box_k141+124"/>
      <sheetName val="box_k141+265"/>
      <sheetName val="alc_k141+381_"/>
      <sheetName val="box_k141+567"/>
      <sheetName val="alc_k141+748,50_"/>
      <sheetName val="box_k141+803"/>
      <sheetName val="alc_k141+943"/>
      <sheetName val="Dem_k141+995"/>
      <sheetName val="boxk142+020,30_Claudio"/>
      <sheetName val="alc_k142+173_Nelson"/>
      <sheetName val="alc_k142+317_Claudio"/>
      <sheetName val="Muro_K142+346-358_Der_Latinco"/>
      <sheetName val="alc_k_142+371_Claudio"/>
      <sheetName val="alc_k142+427_Claudio"/>
      <sheetName val="alc_k142+570_Claudio"/>
      <sheetName val="box_k_142+678_claudio"/>
      <sheetName val="box_k_142+804_Claudio"/>
      <sheetName val="alc_k_143+070__Nelson_"/>
      <sheetName val="box_k143+097_Nelson"/>
      <sheetName val="alc_k_143+134_Nelson"/>
      <sheetName val="alc_k143+210_Nelson"/>
      <sheetName val="alc_k143+300_Nelson"/>
      <sheetName val="alc_k143+416_Nelson"/>
      <sheetName val="alc_k143+501_Nelson_"/>
      <sheetName val="box_k_143+571_5_Nelson"/>
      <sheetName val="alc_k143+675_Nelson"/>
      <sheetName val="Alc___K143+792_Nelson"/>
      <sheetName val="box_k143+940_Nelson"/>
      <sheetName val="Alc_K144+117_Nelson"/>
      <sheetName val="Alc__K144+205_Nelson"/>
      <sheetName val="Alc_K144+260_Nelson"/>
      <sheetName val="alc_k144+455_Nelson_"/>
      <sheetName val="alc_k144+725_Nelson_"/>
      <sheetName val="alc_k144+837_Nelson"/>
      <sheetName val="box_k144+980_Nelson_"/>
      <sheetName val="alc_k145+221_50"/>
      <sheetName val="box_k145+515_2-517_8_Nelson"/>
      <sheetName val="box_k145+698_Claudio"/>
      <sheetName val="alc_k145+980_AT"/>
      <sheetName val="box_k146+081_AT"/>
      <sheetName val="alc_k146+196_AT"/>
      <sheetName val="alc_k146+287_AT"/>
      <sheetName val="alc_k146+538__Nelson_"/>
      <sheetName val="alc_k146+580_ó_k146+015_AD"/>
      <sheetName val="box_k146+723_ó_163AD_Ecu"/>
      <sheetName val="box_k146+963_ó_k146+403AD"/>
      <sheetName val="alc_k147+064ó_k146+504AD"/>
      <sheetName val="alc_k147+106_ó_k146+549AD"/>
      <sheetName val="alc_k147+375_ó_+825AD_PENDTE"/>
      <sheetName val="Inventario_Filtros"/>
      <sheetName val="box_k146+963_ó_k146+403AD_"/>
      <sheetName val="ALC_K19+440"/>
      <sheetName val="ALC_K19+460"/>
      <sheetName val="ALC_K19+592_SEPT"/>
      <sheetName val="Alc_k19+750"/>
      <sheetName val="Alc_k19+880_"/>
      <sheetName val="Alc_k20+025"/>
      <sheetName val="Alc_k20+130"/>
      <sheetName val="ALC_K20+360"/>
      <sheetName val="Box_K21+006"/>
      <sheetName val="muro21+385_"/>
      <sheetName val="Alc_K21+725_Nov"/>
      <sheetName val="BORDILLO_K21870_"/>
      <sheetName val="ALCAN_K21+160_AL_800"/>
      <sheetName val="Valor_Preacta"/>
      <sheetName val="Aobra_1"/>
      <sheetName val="Amodif_1"/>
      <sheetName val="Preacta_Jul-Ago"/>
      <sheetName val="Base_Granular"/>
      <sheetName val="MDC-2_Bacheo"/>
      <sheetName val="Exc__Obras"/>
      <sheetName val="Rell__Cunetas"/>
      <sheetName val="Rell__Obras"/>
      <sheetName val="Cncreto__D"/>
      <sheetName val="Concreto_F"/>
      <sheetName val="Cncreto_G"/>
      <sheetName val="Conc__Cunetas"/>
      <sheetName val="Demol__Cunetas"/>
      <sheetName val="10+000_-_16+100"/>
      <sheetName val="DESMONTE_VIA_"/>
      <sheetName val="11+820-900__11+960-12+000"/>
      <sheetName val="REMOCION_DERRUMBES"/>
      <sheetName val="CONF__BOTADERO_PR12+720_"/>
      <sheetName val="CONF__BOTADERO"/>
      <sheetName val="ACTA_No__5_SEPT__2009"/>
      <sheetName val="PREACTA_No__5_SEP_DE_2009"/>
      <sheetName val="DESMONTE_VIA"/>
      <sheetName val="TERRAPLENES_ACTA_5_"/>
      <sheetName val="CRUDO_ACTA_5_SEPT_"/>
      <sheetName val="EXPLANA__SEPT__09"/>
      <sheetName val="Formulario_N°_4"/>
      <sheetName val="CAPITULO_II"/>
      <sheetName val="CAPITULO_III"/>
      <sheetName val="CAPITULO_IV"/>
      <sheetName val="CAPITULO_V_"/>
      <sheetName val="CAPITULO_VI"/>
      <sheetName val="AUXILIAR_CONCRETOS"/>
      <sheetName val="CAPITULO_VII"/>
      <sheetName val="CAPITULO_VIII"/>
      <sheetName val="CAPITULO_IX"/>
      <sheetName val="AUXILIAR_MEZCLA_Y_TRITURACION"/>
      <sheetName val="200_3P"/>
      <sheetName val="200_4P"/>
      <sheetName val="201_2P"/>
      <sheetName val="201_5"/>
      <sheetName val="201_6"/>
      <sheetName val="311_1P"/>
      <sheetName val="311_2P"/>
      <sheetName val="311_3P"/>
      <sheetName val="434_1P"/>
      <sheetName val="466_2"/>
      <sheetName val="600_1P"/>
      <sheetName val="623_1P"/>
      <sheetName val="632_3P"/>
      <sheetName val="632_4P"/>
      <sheetName val="632_5P"/>
      <sheetName val="630_4P"/>
      <sheetName val="aux"/>
      <sheetName val="Contenido"/>
      <sheetName val="Ref"/>
      <sheetName val="Pendientes"/>
      <sheetName val="Modificaciones"/>
      <sheetName val="Azud"/>
      <sheetName val="Captación"/>
      <sheetName val="Captación Memoria"/>
      <sheetName val="Conducción Capt-Des"/>
      <sheetName val="BoxCulvert"/>
      <sheetName val="BoxCulvert Memoria"/>
      <sheetName val="ListadoMaestro"/>
      <sheetName val="BASE.BACHEO"/>
      <sheetName val="SELLO.GRIETAS"/>
      <sheetName val="EXCAV.REP.PAV"/>
      <sheetName val="MDC-2"/>
      <sheetName val="MDC-2.BACHEO"/>
      <sheetName val="MDC-2 RENIVEL"/>
      <sheetName val="CONC.F"/>
      <sheetName val="REPLAN."/>
      <sheetName val="EXCAV.MAT.COM"/>
      <sheetName val="TERRAP."/>
      <sheetName val="IMPRIMA"/>
      <sheetName val="ACARREO"/>
      <sheetName val="EXCAV.ESTRUCT."/>
      <sheetName val="EXCAV.B.AGUA"/>
      <sheetName val="RELLE.ESTRUCT."/>
      <sheetName val="DEMOLI"/>
      <sheetName val="CONCRETO.C"/>
      <sheetName val="CONC.D"/>
      <sheetName val="CONC.G"/>
      <sheetName val="TUB.36&quot;"/>
      <sheetName val="CUNET.CC"/>
      <sheetName val="MAT.FILTRO"/>
      <sheetName val="ANDEN"/>
      <sheetName val="BORDI"/>
      <sheetName val="GEOTEXT."/>
      <sheetName val="SEÑALVERT."/>
      <sheetName val="LIN.DEMARC."/>
      <sheetName val="LIN.DEMARC.DISC."/>
      <sheetName val="POST.KILOM"/>
      <sheetName val="Concreto Fy 105"/>
      <sheetName val="Concreto Fy 140"/>
      <sheetName val="Concreto Fy 175"/>
      <sheetName val="Concreto Fy 210"/>
      <sheetName val="Concreto Fy 250"/>
      <sheetName val="Acero 2012"/>
      <sheetName val="Nva Granada"/>
      <sheetName val="Carrera 5"/>
      <sheetName val="Presu Interventoria"/>
      <sheetName val="Fact Multiplicador"/>
      <sheetName val="Calle 20"/>
      <sheetName val="Calle 2E"/>
      <sheetName val="Calle 2D"/>
      <sheetName val="Calle 2C"/>
      <sheetName val="Calle 2A"/>
      <sheetName val="Calle 2 "/>
      <sheetName val="Calle 2D Ta Lucia"/>
      <sheetName val="Calle 2B Sta Lucia"/>
      <sheetName val="Calle 4A Sur"/>
      <sheetName val="Calle 2A Sur"/>
      <sheetName val="Calle 3 Sur"/>
      <sheetName val="La cruz"/>
      <sheetName val=""/>
      <sheetName val="2.6"/>
      <sheetName val="4.1.1"/>
      <sheetName val="4.1.2"/>
      <sheetName val="4.1.3"/>
      <sheetName val="4.1.4"/>
      <sheetName val="4.1.5"/>
      <sheetName val="4.1.6"/>
      <sheetName val="4.1.7"/>
      <sheetName val="4.2.1"/>
      <sheetName val="4.2.2"/>
      <sheetName val="4.2.3"/>
      <sheetName val="5.1.1"/>
      <sheetName val="5.1.2"/>
      <sheetName val="5.1.3"/>
      <sheetName val="5.1.4"/>
      <sheetName val="5.1.5"/>
      <sheetName val="5.1.6"/>
      <sheetName val="5.1.7"/>
      <sheetName val="5.1.8"/>
      <sheetName val="5.1.9"/>
      <sheetName val="5.1.10"/>
      <sheetName val="5.1.11"/>
      <sheetName val="5.2.1"/>
      <sheetName val="5.2.2"/>
      <sheetName val="5.2.3"/>
      <sheetName val="6.1.1"/>
      <sheetName val="6.1.2"/>
      <sheetName val="6.2.1"/>
      <sheetName val="8.1.1"/>
      <sheetName val="8.1.2"/>
      <sheetName val="8.1.3"/>
      <sheetName val="8.1.4"/>
      <sheetName val="8.1.5"/>
      <sheetName val="8.1.6"/>
      <sheetName val="8.1.7"/>
      <sheetName val="8.1.8"/>
      <sheetName val="8.1.9"/>
      <sheetName val="8.1.10"/>
      <sheetName val="8.1.11"/>
      <sheetName val="8.1.12"/>
      <sheetName val="8.1.13"/>
      <sheetName val="8.1.14"/>
      <sheetName val="8.1.15"/>
      <sheetName val="8.1.16"/>
      <sheetName val="8.1.17"/>
      <sheetName val="8.1.19"/>
      <sheetName val="8.1.18"/>
      <sheetName val="8.1.20"/>
      <sheetName val="8.1.21"/>
      <sheetName val="8.1.22"/>
      <sheetName val="8.1.23"/>
      <sheetName val="8.1.24"/>
      <sheetName val="8.1.25"/>
      <sheetName val="8.1.26"/>
      <sheetName val="8.1.27"/>
      <sheetName val="8.1.28"/>
      <sheetName val="8.1.29"/>
      <sheetName val="8.1.30"/>
      <sheetName val="8.1.31"/>
      <sheetName val="8.1.32"/>
      <sheetName val="8.1.33"/>
      <sheetName val="8.1.34"/>
      <sheetName val="8.1.35"/>
      <sheetName val="8.1.36"/>
      <sheetName val="8.1.37"/>
      <sheetName val="8.1.38"/>
      <sheetName val="8.2.1"/>
      <sheetName val="8.2.2"/>
      <sheetName val="8.2.3"/>
      <sheetName val="8.3.1"/>
      <sheetName val="8.3.2"/>
      <sheetName val="8.3.3"/>
      <sheetName val="8.3.4"/>
      <sheetName val="8.3.5"/>
      <sheetName val="8.3.6"/>
      <sheetName val="8.3.7"/>
      <sheetName val="8.3.8"/>
      <sheetName val="8.3.9"/>
      <sheetName val="8.3.10"/>
      <sheetName val="8.3.11"/>
      <sheetName val="8.4.1"/>
      <sheetName val="8.4.2"/>
      <sheetName val="8.4.3"/>
      <sheetName val="8.4.4"/>
      <sheetName val="8.4.5"/>
      <sheetName val="8.4.6"/>
      <sheetName val="8.4.7"/>
      <sheetName val="8.4.8"/>
      <sheetName val="8.4.9"/>
      <sheetName val="8.4.10"/>
      <sheetName val="8.4.11"/>
      <sheetName val="8.4.12"/>
      <sheetName val="8.4.13"/>
      <sheetName val="8.4.14"/>
      <sheetName val="8.4.15"/>
      <sheetName val="8.4.16"/>
      <sheetName val="8.4.17"/>
      <sheetName val="8.4.18"/>
      <sheetName val="8.4.19"/>
      <sheetName val="8.4.20"/>
      <sheetName val="8.4.21"/>
      <sheetName val="8.4.22"/>
      <sheetName val="8.4.23"/>
      <sheetName val="8.4.24"/>
      <sheetName val="8.4.25"/>
      <sheetName val="8.4.26"/>
      <sheetName val="8.4.27"/>
      <sheetName val="8.4.28"/>
      <sheetName val="8.4.29"/>
      <sheetName val="8.4.30"/>
      <sheetName val="8.4.31"/>
      <sheetName val="8.4.32"/>
      <sheetName val="8.4.33"/>
      <sheetName val="8.4.34"/>
      <sheetName val="8.4.35"/>
      <sheetName val="8.4.36"/>
      <sheetName val="8.4.37"/>
      <sheetName val="8.4.38"/>
      <sheetName val="8.4.39"/>
      <sheetName val="8.4.40"/>
      <sheetName val="8.4.41"/>
      <sheetName val="8.4.42"/>
      <sheetName val="8.4.43"/>
      <sheetName val="8.4.44"/>
      <sheetName val="8.4.45"/>
      <sheetName val="8.4.46"/>
      <sheetName val="8.4.47"/>
      <sheetName val="8.4.48"/>
      <sheetName val="8.4.49"/>
      <sheetName val="8.4.50"/>
      <sheetName val="8.4.51"/>
      <sheetName val="8.4.52"/>
      <sheetName val="8.4.53"/>
      <sheetName val="8.4.54"/>
      <sheetName val="8.4.55"/>
      <sheetName val="8.4.56"/>
      <sheetName val="8.4.57"/>
      <sheetName val="8.5.1"/>
      <sheetName val="8.5.2"/>
      <sheetName val="8.5.3"/>
      <sheetName val="8.5.4"/>
      <sheetName val="8.5.5"/>
      <sheetName val="8.5.6"/>
      <sheetName val="8.5.7"/>
      <sheetName val="8.5.8"/>
      <sheetName val="8.5.9"/>
      <sheetName val="8.5.10"/>
      <sheetName val="8.5.11"/>
      <sheetName val="8.5.12"/>
      <sheetName val="8.5.13"/>
      <sheetName val="8.5.14"/>
      <sheetName val="8.5.15"/>
      <sheetName val="8.5.16"/>
      <sheetName val="8.5.17"/>
      <sheetName val="8.5.18"/>
      <sheetName val="8.5.19"/>
      <sheetName val="9.1.1"/>
      <sheetName val="9.1.2"/>
      <sheetName val="9.1.3"/>
      <sheetName val="9.1.4"/>
      <sheetName val="9.1.5"/>
      <sheetName val="9.1.6"/>
      <sheetName val="9.1.7"/>
      <sheetName val="9.1.8"/>
      <sheetName val="9.1.9"/>
      <sheetName val="9.1.10"/>
      <sheetName val="9.1.11"/>
      <sheetName val="9.1.12"/>
      <sheetName val="9.1.13"/>
      <sheetName val="9.1.14"/>
      <sheetName val="9.1.15"/>
      <sheetName val="9.1.16"/>
      <sheetName val="9.1.17"/>
      <sheetName val="9.1.18"/>
      <sheetName val="9.1.21"/>
      <sheetName val="9.1.22"/>
      <sheetName val="9.2.1"/>
      <sheetName val="9.2.2"/>
      <sheetName val="10.1.1"/>
      <sheetName val="10.1.2"/>
      <sheetName val="10.1.3"/>
      <sheetName val="10.1.4"/>
      <sheetName val="10.1.5"/>
      <sheetName val="10.1.6"/>
      <sheetName val="10.1.7"/>
      <sheetName val="10.1.8"/>
      <sheetName val="10.1.9"/>
      <sheetName val="10.1.10"/>
      <sheetName val="10.1.11"/>
      <sheetName val="10.1.12"/>
      <sheetName val="10.1.13"/>
      <sheetName val="10.1.14"/>
      <sheetName val="10.1.15"/>
      <sheetName val="10.1.16"/>
      <sheetName val="10.1.17"/>
      <sheetName val="10.1.18"/>
      <sheetName val="10.1.19"/>
      <sheetName val="10.2.1"/>
      <sheetName val="10.2.2"/>
      <sheetName val="10.2.3"/>
      <sheetName val="10.2.4"/>
      <sheetName val="10.2.5"/>
      <sheetName val="10.2.6"/>
      <sheetName val="10.2.7"/>
      <sheetName val="10.2.8"/>
      <sheetName val="10.2.9"/>
      <sheetName val="10.2.10"/>
      <sheetName val="10.2.11"/>
      <sheetName val="10.2.12"/>
      <sheetName val="10.2.13"/>
      <sheetName val="10.2.14"/>
      <sheetName val="10.2.15"/>
      <sheetName val="10.2.16"/>
      <sheetName val="10.2.17"/>
      <sheetName val="10.2.18"/>
      <sheetName val="10.2.19"/>
      <sheetName val="10.2.20"/>
      <sheetName val="10.2.21"/>
      <sheetName val="10.2.22"/>
      <sheetName val="10.2.23"/>
      <sheetName val="10.2.24"/>
      <sheetName val="10.2.25"/>
      <sheetName val="10.2.26"/>
      <sheetName val="10.2.27"/>
      <sheetName val="10.2.28"/>
      <sheetName val="10.2.29"/>
      <sheetName val="10.2.30"/>
      <sheetName val="10.2.31"/>
      <sheetName val="10.2.32"/>
      <sheetName val="10.2.33"/>
      <sheetName val="10.2.34"/>
      <sheetName val="10.2.35"/>
      <sheetName val="10.2.36"/>
      <sheetName val="10.2.37"/>
      <sheetName val="10.2.38"/>
      <sheetName val="10.2.39"/>
      <sheetName val="10.2.40"/>
      <sheetName val="10.2.41"/>
      <sheetName val="10.2.42"/>
      <sheetName val="10.2.43"/>
      <sheetName val="10.2.44"/>
      <sheetName val="10.2.45"/>
      <sheetName val="10.2.46"/>
      <sheetName val="10.2.47"/>
      <sheetName val="10.2.48"/>
      <sheetName val="10.2.49"/>
      <sheetName val="10.2.50"/>
      <sheetName val="10.2.51"/>
      <sheetName val="10.2.52"/>
      <sheetName val="10.2.53"/>
      <sheetName val="10.3.1"/>
      <sheetName val="10.3.2"/>
      <sheetName val="10.3.3"/>
      <sheetName val="10.3.4"/>
      <sheetName val="10.3.5"/>
      <sheetName val="10.3.6"/>
      <sheetName val="10.3.7"/>
      <sheetName val="10.3.8"/>
      <sheetName val="10.3.9"/>
      <sheetName val="10.3.10"/>
      <sheetName val="11.1.1"/>
      <sheetName val="11.1.2"/>
      <sheetName val="11.1.3"/>
      <sheetName val="11.1.4"/>
      <sheetName val="11.1.5"/>
      <sheetName val="11.1.6"/>
      <sheetName val="11.1.7"/>
      <sheetName val="11.1.8"/>
      <sheetName val="11.1.9"/>
      <sheetName val="11.1.10"/>
      <sheetName val="11.1.11"/>
      <sheetName val="11.1.12"/>
      <sheetName val="11.1.13"/>
      <sheetName val="11.1.14"/>
      <sheetName val="11.1.15"/>
      <sheetName val="11.1.16"/>
      <sheetName val="11.1.17"/>
      <sheetName val="11.1.18"/>
      <sheetName val="11.1.19"/>
      <sheetName val="11.1.20"/>
      <sheetName val="11.1.21"/>
      <sheetName val="11.1.22"/>
      <sheetName val="11.1.23"/>
      <sheetName val="11.1.24"/>
      <sheetName val="11.2.1"/>
      <sheetName val="11.2.2"/>
      <sheetName val="11.2.3"/>
      <sheetName val="11.2.4"/>
      <sheetName val="11.2.5"/>
      <sheetName val="11.3.1"/>
      <sheetName val="11.3.2"/>
      <sheetName val="11.3.3"/>
      <sheetName val="11.3.4"/>
      <sheetName val="11.3.5"/>
      <sheetName val="11.3.6"/>
      <sheetName val="11.3.7"/>
      <sheetName val="12.2.4"/>
      <sheetName val="12.4.1"/>
      <sheetName val="12.4.2"/>
      <sheetName val="12.5.1"/>
      <sheetName val="12.7.3"/>
      <sheetName val="12.7.4"/>
      <sheetName val="12.7.5"/>
      <sheetName val="12.7.6"/>
      <sheetName val="12.8.1"/>
      <sheetName val="12.8.2"/>
      <sheetName val="12.8.3"/>
      <sheetName val="12.8.4"/>
      <sheetName val="12.8.5"/>
      <sheetName val="12.10.1"/>
      <sheetName val="12.11.1"/>
      <sheetName val="12.11.6"/>
      <sheetName val="12.11.7"/>
      <sheetName val="12.12.6"/>
      <sheetName val="12.12.7"/>
      <sheetName val="12.14.3"/>
      <sheetName val="12.14.4"/>
      <sheetName val="12.14.6"/>
      <sheetName val="12.14.7"/>
      <sheetName val="13.3"/>
      <sheetName val="13.4"/>
      <sheetName val="13.5"/>
      <sheetName val="13.6"/>
      <sheetName val="13.7"/>
      <sheetName val="13.8"/>
      <sheetName val="13.9"/>
      <sheetName val="13.10"/>
      <sheetName val="13.11"/>
      <sheetName val="13.12"/>
      <sheetName val="13.13"/>
      <sheetName val="13.13.2"/>
      <sheetName val="13.14"/>
      <sheetName val="13.15"/>
      <sheetName val="13.16"/>
      <sheetName val="13.17"/>
      <sheetName val="13.18"/>
      <sheetName val="13.19"/>
      <sheetName val="13.20"/>
      <sheetName val="13.21"/>
      <sheetName val="13.22"/>
      <sheetName val="13.23"/>
      <sheetName val="13.24"/>
      <sheetName val="13.25"/>
      <sheetName val="13.26"/>
      <sheetName val="13.27"/>
      <sheetName val="13.28"/>
      <sheetName val="CERRAMIENTO T2 (4)"/>
      <sheetName val="12.14.5"/>
      <sheetName val="500 KCMIL MT"/>
      <sheetName val="CABLE"/>
      <sheetName val="RED NORMAL"/>
      <sheetName val="RED REGULADA"/>
      <sheetName val="LED AP"/>
      <sheetName val="TABLER GRAL"/>
      <sheetName val="C CABLE"/>
      <sheetName val="Tanque y cuarto - potable"/>
      <sheetName val="Tanque RCI"/>
      <sheetName val="CERRAMIENTO T2 (2)"/>
      <sheetName val="CERRAMIENTO T2 (3)"/>
      <sheetName val="CERRAMIENTO T3"/>
      <sheetName val="CERRAMIENTO T3 (2)"/>
      <sheetName val="CERRAMIENTO T3 (3)"/>
      <sheetName val="CERRAMIENTO T3 (4)"/>
      <sheetName val="CERRAMIENTO T3 (6)"/>
      <sheetName val="URBANISMO INT (6)"/>
      <sheetName val="ZONAS BLANDAS"/>
      <sheetName val="URB. 01"/>
      <sheetName val="URB. 03 (4)"/>
      <sheetName val="item 02-03-001"/>
      <sheetName val="item 04-03-002"/>
      <sheetName val="item 04-05-001"/>
      <sheetName val="item 11-01-001"/>
      <sheetName val="PROY ORIGINAL"/>
      <sheetName val="INV"/>
      <sheetName val="AASHTO"/>
      <sheetName val="Impuestos y Polizas"/>
      <sheetName val="ADMINISTRACION PROYECTO"/>
      <sheetName val="Datos Oferta"/>
      <sheetName val="DESGLOSE ADMINISTRACION"/>
      <sheetName val="Cuadro Salarios"/>
      <sheetName val="Resumen II Oferta"/>
      <sheetName val="Valor Oferta"/>
      <sheetName val="Valor OfertaPRESENTADA ECP"/>
      <sheetName val="PARETO"/>
      <sheetName val="Unit 1.1.1"/>
      <sheetName val="Unit 1.1.2"/>
      <sheetName val="Unit 1.1.3"/>
      <sheetName val="Unit 1.1.4"/>
      <sheetName val="Unit 1.1.5"/>
      <sheetName val="Unit 1.1.6"/>
      <sheetName val="Unit 1.2.1"/>
      <sheetName val="Unit 1.2.2"/>
      <sheetName val="Unit 1.2.3"/>
      <sheetName val="Unit 1.2.4"/>
      <sheetName val="Unit 1.2.5"/>
      <sheetName val="Unit 1.2.6"/>
      <sheetName val="Unit 1.2.7"/>
      <sheetName val="Unit 1.2.8"/>
      <sheetName val="Unit 1.3.1"/>
      <sheetName val="Unit 1.3.2"/>
      <sheetName val="Unit 1.4.1"/>
      <sheetName val="Unit 1.4.2"/>
      <sheetName val="Unit 1.4.3"/>
      <sheetName val="Unit 1.4.4"/>
      <sheetName val="Unit 1.4.5"/>
      <sheetName val="Unit 1.4.6"/>
      <sheetName val="Unit 1.4.7"/>
      <sheetName val="Unit 1.4.8"/>
      <sheetName val="Unit 1.4.9"/>
      <sheetName val="Unit 1.5.1"/>
      <sheetName val="Unit 1.5.2"/>
      <sheetName val="Unit 1.5.3"/>
      <sheetName val="Unit 1.5.4"/>
      <sheetName val="Unit 1.5.5"/>
      <sheetName val="Unit 1.5.6"/>
      <sheetName val="Unit 1.5.7"/>
      <sheetName val="Unit 1.5.8"/>
      <sheetName val="Unit 1.5.9"/>
      <sheetName val="Unit 1.6.1"/>
      <sheetName val="Unit 1.6.2"/>
      <sheetName val="Unit 1.6.3"/>
      <sheetName val="Unit 1.7.1"/>
      <sheetName val="Unit 1.7.2"/>
      <sheetName val="Unit 1.7.3"/>
      <sheetName val="Unit 1.7.4"/>
      <sheetName val="Unit 1.7.5"/>
      <sheetName val="Unit 1.7.6"/>
      <sheetName val="Unit 1.7.7"/>
      <sheetName val="Unit 1.7.8"/>
      <sheetName val="Unit 1.7.9"/>
      <sheetName val="Unit 2.1"/>
      <sheetName val="Unit 2.2"/>
      <sheetName val="Unit 2.3"/>
      <sheetName val="Unit 3.1.1"/>
      <sheetName val="Unit 3.1.2"/>
      <sheetName val="Unit 3.1.3"/>
      <sheetName val="Unit 3.1.4"/>
      <sheetName val="Unit 3.1.5"/>
      <sheetName val="Unit 3.2.1"/>
      <sheetName val="Unit 3.2.2"/>
      <sheetName val="Unit 3.2.3"/>
      <sheetName val="Unit 3.2.4"/>
      <sheetName val="Unit 3.2.5"/>
      <sheetName val="Unit 3.2.6"/>
      <sheetName val="Unit 3.2.7"/>
      <sheetName val="Unit 3.3.1"/>
      <sheetName val="Unit 3.3.2"/>
      <sheetName val="Unit 3.3.3"/>
      <sheetName val="Unit 3.3.4"/>
      <sheetName val="Unit 3.4.1"/>
      <sheetName val="Unit 3.4.2"/>
      <sheetName val="Unit 3.4.3"/>
      <sheetName val="Unit 3.4.4"/>
      <sheetName val="Unit 3.4.5"/>
      <sheetName val="Unit 3.4.6"/>
      <sheetName val="Unit 3.5.1"/>
      <sheetName val="Unit 3.5.2"/>
      <sheetName val="Unit 3.5.3"/>
      <sheetName val="Unit 3.5.4"/>
      <sheetName val="Unit 3.5.5"/>
      <sheetName val="Unit 3.6.1"/>
      <sheetName val="Unit 3.6.2"/>
      <sheetName val="Unit 3.6.3"/>
      <sheetName val="Unit 3.6.4"/>
      <sheetName val="Unit 3.6.5"/>
      <sheetName val="Unit 3.6.6"/>
      <sheetName val="Unit 3.7.1"/>
      <sheetName val="Unit 3.7.2"/>
      <sheetName val="Unit 3.7.3"/>
      <sheetName val="Unit 3.7.4"/>
      <sheetName val="Unit 3.7.5"/>
      <sheetName val="Unit 3.8.1"/>
      <sheetName val="Unit 3.8.2"/>
      <sheetName val="Unit 3.8.3"/>
      <sheetName val="Unit 3.8.4"/>
      <sheetName val="Unit 3.8.5"/>
      <sheetName val="Unit 3.8.6"/>
      <sheetName val="Unit 3.8.7"/>
      <sheetName val="Unit 3.8.8"/>
      <sheetName val="Unit 3.9.1"/>
      <sheetName val="Unit 3.9.2"/>
      <sheetName val="Unit 3.9.3"/>
      <sheetName val="Unit 3.9.4"/>
      <sheetName val="Unit 3.9.5"/>
      <sheetName val="Unit 3.10.1"/>
      <sheetName val="Unit 3.10.2"/>
      <sheetName val="Unit 3.10.3"/>
      <sheetName val="Unit 3.10.4"/>
      <sheetName val="Unit 3.10.5"/>
      <sheetName val="Unit 3.11.1"/>
      <sheetName val="Unit 3.11.2"/>
      <sheetName val="Unit 3.12.1"/>
      <sheetName val="Unit 3.12.2"/>
      <sheetName val="Unit 3.12.3"/>
      <sheetName val="Unit 3.12.4"/>
      <sheetName val="Unit 3.13.1"/>
      <sheetName val="Unit 4.1"/>
      <sheetName val="Unit 4.1.1"/>
      <sheetName val="Unit 4.1.2"/>
      <sheetName val="Unit 4.1.3"/>
      <sheetName val="Unit 4.2.1"/>
      <sheetName val="Unit 4.2.2"/>
      <sheetName val="Unit 4.2.3"/>
      <sheetName val="Unit 4.3.1"/>
      <sheetName val="Unit 4.3.2"/>
      <sheetName val="Unit 4.3.3"/>
      <sheetName val="Unit 4.3.4"/>
      <sheetName val="Unit 4.3.5"/>
      <sheetName val="Unit 4.3.6"/>
      <sheetName val="Unit 4.3.7"/>
      <sheetName val="Unit 4.3.8"/>
      <sheetName val="Unit 4.3.9"/>
      <sheetName val="Unit 4.3.10"/>
      <sheetName val="Unit 4.9.1"/>
      <sheetName val="Unit 4.9.2"/>
      <sheetName val="Unit 4.9.3"/>
      <sheetName val="Unit 4.9.4"/>
      <sheetName val="Unit 4.9.5"/>
      <sheetName val="Unit 4.9.6"/>
      <sheetName val="Unit 4.9.7"/>
      <sheetName val="Unit 4.9.8"/>
      <sheetName val="Unit 4.9.9"/>
      <sheetName val="Unit 4.9.10"/>
      <sheetName val="Unit 4.10.1"/>
      <sheetName val="Unit 4.10.2"/>
      <sheetName val="Unit 4.11.1"/>
      <sheetName val="Unit 4.11.2"/>
      <sheetName val="Unit 4.11.3"/>
      <sheetName val="Unit 4.11.4"/>
      <sheetName val="Unit 4.11.5"/>
      <sheetName val="Unit 4.11.6"/>
      <sheetName val="Unit 4.11.7"/>
      <sheetName val="Unit 4.11.8"/>
      <sheetName val="Unit 4.12.1"/>
      <sheetName val="Unit 4.12.2"/>
      <sheetName val="Unit 4.13.1"/>
      <sheetName val="Unit 4.13.2"/>
      <sheetName val="Unit 4.13.3"/>
      <sheetName val="Unit 4.13.4"/>
      <sheetName val="Unit 4.13.5"/>
      <sheetName val="Unit 4.13.6"/>
      <sheetName val="Unit 4.13.7"/>
      <sheetName val="Unit 4.13.8"/>
      <sheetName val="Unit 4.13.9"/>
      <sheetName val="Unit 4.14.1"/>
      <sheetName val="Unit 4.14.2"/>
      <sheetName val="Unit 4.14.3"/>
      <sheetName val="Unit 4.14.4"/>
      <sheetName val="Unit 4.14.5"/>
      <sheetName val="Unit 4.14.6"/>
      <sheetName val="Unit 4.14.7"/>
      <sheetName val="Unit 4.14.8"/>
      <sheetName val="Unit 4.14.9"/>
      <sheetName val="Unit 4.15.1"/>
      <sheetName val="Unit 4.15.2"/>
      <sheetName val="Unit 4.15.3"/>
      <sheetName val="Unit 4.16.1"/>
      <sheetName val="Unit 4.16.2"/>
      <sheetName val="Unit 4.16.3"/>
      <sheetName val="Unit 4.16.4"/>
      <sheetName val="Unit 4.16.5"/>
      <sheetName val="Unit 4.16.6"/>
      <sheetName val="Unit 4.16.7"/>
      <sheetName val="Unit 4.16.8"/>
      <sheetName val="Unit 4.16.9"/>
      <sheetName val="Unit 4.17.1"/>
      <sheetName val="Unit 4.18.1"/>
      <sheetName val="Unit 4.18.2"/>
      <sheetName val="Unit 4.18.3"/>
      <sheetName val="Unit 4.18.4"/>
      <sheetName val="Unit 4.18.5"/>
      <sheetName val="Unit 4.18.6"/>
      <sheetName val="Unit 4.19.1"/>
      <sheetName val="Unit 4.20.1"/>
      <sheetName val="Unit 4.20.2"/>
      <sheetName val="Unit 4.20.3"/>
      <sheetName val="Unit 4.20.4"/>
      <sheetName val="Unit 4.20.5"/>
      <sheetName val="Unit 4.20.6"/>
      <sheetName val="Unit 4.21.1"/>
      <sheetName val="Unit 4.22.1"/>
      <sheetName val="Unit 4.23.1"/>
      <sheetName val="Unit 5.1"/>
      <sheetName val="Unit 5.2"/>
      <sheetName val="Unit 5.3"/>
      <sheetName val="Unit 5.4"/>
      <sheetName val="Unit 5.5"/>
      <sheetName val="Unit 5.6"/>
      <sheetName val="Unit 5.7"/>
      <sheetName val="Unit 5.8"/>
      <sheetName val="Unit 5.9"/>
      <sheetName val="Unit 5.10"/>
      <sheetName val="Unit 5.11"/>
      <sheetName val="Unit 5.12"/>
      <sheetName val="Unit 5.13"/>
      <sheetName val="Unit 5.14"/>
      <sheetName val="Unit 5.15"/>
      <sheetName val="Unit 5.16"/>
      <sheetName val="Unit 5.17"/>
      <sheetName val="Unit 5.18"/>
      <sheetName val="Unit 5.19"/>
      <sheetName val="Unit 5.20"/>
      <sheetName val="Unit 5.21"/>
      <sheetName val="Unit 5.22"/>
      <sheetName val="Unit 5.23"/>
      <sheetName val="Gral"/>
      <sheetName val="01"/>
      <sheetName val="02"/>
      <sheetName val="03"/>
      <sheetName val="04"/>
      <sheetName val="05"/>
      <sheetName val="06"/>
      <sheetName val="07"/>
      <sheetName val="08"/>
      <sheetName val="09"/>
      <sheetName val="Bsw"/>
      <sheetName val="PTsep"/>
      <sheetName val="Vc"/>
      <sheetName val="MSF_001"/>
      <sheetName val="STRING - VTA assy."/>
      <sheetName val="Inner Work STRING"/>
      <sheetName val="VTA - Comp"/>
      <sheetName val="Job Log"/>
      <sheetName val="Sand Amount Calc"/>
      <sheetName val="Wash Pipe Tally"/>
      <sheetName val="SAND CALC HEIGHT-GRAFICA"/>
      <sheetName val="Risk A"/>
      <sheetName val="tubos e informaçoes"/>
      <sheetName val="col de teste"/>
      <sheetName val="cálculos"/>
      <sheetName val="esq. de poço"/>
      <sheetName val="Client (2)"/>
      <sheetName val="estimulacion "/>
      <sheetName val="CT &amp; N2"/>
      <sheetName val="fluidos"/>
      <sheetName val="Cementación"/>
      <sheetName val="PULI-3"/>
      <sheetName val="PULI-7"/>
      <sheetName val="PULI-7 WTF"/>
      <sheetName val="Formato"/>
      <sheetName val="Chart1"/>
      <sheetName val="Chart2"/>
      <sheetName val="String DST2"/>
      <sheetName val="String"/>
      <sheetName val="RISK"/>
      <sheetName val="Check list"/>
      <sheetName val="Call Out Sheet"/>
      <sheetName val="SF 156 - sarta prueba (2)"/>
      <sheetName val="SF 156 - sarta prueba"/>
      <sheetName val="newBHA"/>
      <sheetName val="work"/>
      <sheetName val="tools"/>
      <sheetName val="build"/>
      <sheetName val="pageset"/>
      <sheetName val="newpage"/>
      <sheetName val="Survey Report"/>
      <sheetName val="VS Plot"/>
      <sheetName val="PV Plot"/>
      <sheetName val="Slide Sheet Report"/>
      <sheetName val="BHA#1"/>
      <sheetName val="Well Plan Arce-4 Rev-A2"/>
      <sheetName val="Data"/>
      <sheetName val="TF Set"/>
      <sheetName val="*************************"/>
      <sheetName val="Srvy NG 24 Plt"/>
      <sheetName val="Srvy ST( HORZ )"/>
      <sheetName val="Vert Plot"/>
      <sheetName val="Horiz Plot"/>
      <sheetName val="Target"/>
      <sheetName val="TANQUES"/>
      <sheetName val="Jul 12 2005"/>
      <sheetName val="Costos_Apiay_Este_2"/>
      <sheetName val="surveys"/>
      <sheetName val="Plan view"/>
      <sheetName val="Vertical section"/>
      <sheetName val="BHA#4 STD"/>
      <sheetName val="Parameter Julio (12)"/>
      <sheetName val="Input details here"/>
      <sheetName val="FrontCover"/>
      <sheetName val="Sidecover"/>
      <sheetName val="Contents"/>
      <sheetName val="1.Scorecard"/>
      <sheetName val="2.RIR Section"/>
      <sheetName val="3. Safety Meeting"/>
      <sheetName val="4. PreJob(1)"/>
      <sheetName val="4. PreJob(2)"/>
      <sheetName val="9. Rig PAR and Inventory"/>
      <sheetName val="10. Morning Report Email"/>
      <sheetName val="11. RDO (PEMEX)"/>
      <sheetName val="12. RDO (Interno)"/>
      <sheetName val="13. Bit Run&amp;Failure Paperwork"/>
      <sheetName val="14. Failure Checklist"/>
      <sheetName val="16. Shipping Document"/>
      <sheetName val="18. Battery Inventory"/>
      <sheetName val="19. MLWD Performance Sp(1)"/>
      <sheetName val="19. MLWD Performance Eng(2)"/>
      <sheetName val="19. DD Performance Sp (3)"/>
      <sheetName val="19. DD Performance Eng (4)"/>
      <sheetName val="20. Wishlist"/>
      <sheetName val="21. Trainee Appraisal"/>
      <sheetName val="22.DQR"/>
      <sheetName val="Est_ Mec_ La Hocha"/>
      <sheetName val="6 Jun 09 2001"/>
      <sheetName val="5 Jun 08 2001"/>
      <sheetName val="4 Jun 07 2001"/>
      <sheetName val="3 Jun 06 2001"/>
      <sheetName val="2 Jun 05 2001"/>
      <sheetName val="1 Jun 04 2001"/>
      <sheetName val="BHA 3"/>
      <sheetName val="DD Worksheet"/>
      <sheetName val="Motor Run # 1"/>
      <sheetName val="BHA 5"/>
      <sheetName val="TIEMPO OPERACIONAL"/>
      <sheetName val="Abanico 14"/>
      <sheetName val="Abanico 11"/>
      <sheetName val="Abanico-8"/>
      <sheetName val="PCP ABA-7"/>
      <sheetName val="Abanico-6"/>
      <sheetName val="Abanico-5"/>
      <sheetName val="Abanico-4"/>
      <sheetName val="PCP ABA2"/>
      <sheetName val="PCP ABA 1"/>
      <sheetName val="Nov 10"/>
      <sheetName val="Slide Nov (10)"/>
      <sheetName val="Slide Nov (9)"/>
      <sheetName val="Plot"/>
      <sheetName val=" TALLY "/>
      <sheetName val="TALLY"/>
      <sheetName val="bha#2"/>
      <sheetName val="bha#6"/>
      <sheetName val="bha#7"/>
      <sheetName val="bha#8"/>
      <sheetName val="Bit Records"/>
      <sheetName val="Rotación"/>
      <sheetName val="Tiempo"/>
      <sheetName val="Lodo"/>
      <sheetName val="glodo"/>
      <sheetName val="Comportamiento"/>
      <sheetName val="Multigráficos"/>
      <sheetName val="Gráficos"/>
      <sheetName val="WELL"/>
      <sheetName val="GRAPHIC"/>
      <sheetName val="Listado de equipos"/>
      <sheetName val="CUADRO 4"/>
      <sheetName val="CUADRO 7"/>
      <sheetName val="FORM-9"/>
      <sheetName val="FORM-16"/>
      <sheetName val="FORM-17"/>
      <sheetName val="FORM-30"/>
      <sheetName val="DATOS POZOS"/>
      <sheetName val="FISCAL E INYECC"/>
      <sheetName val="CONT. EST. WPF"/>
      <sheetName val="CONT. INY. AGUA"/>
      <sheetName val="Mov. Tks-380"/>
      <sheetName val="LIQUID. AGUA"/>
      <sheetName val="CONTROL ANALISIS"/>
      <sheetName val="REP PRUEBA"/>
      <sheetName val="CONT. PRUEBA"/>
      <sheetName val="R. PRUEBA ANT "/>
      <sheetName val="BALDIA"/>
      <sheetName val="T380-A"/>
      <sheetName val="T380-B"/>
      <sheetName val="T380-C"/>
      <sheetName val="BalCrudo"/>
      <sheetName val="BalAgua"/>
      <sheetName val="WELL TEST"/>
      <sheetName val="Rep TOW"/>
      <sheetName val="Hist Pruebas"/>
      <sheetName val=" Flash Condic."/>
      <sheetName val="GAS"/>
      <sheetName val="CAL"/>
      <sheetName val="Fb"/>
      <sheetName val="GAS SEP V-302"/>
      <sheetName val="1-SHR"/>
      <sheetName val="Sheet2"/>
      <sheetName val="GAS (2)"/>
      <sheetName val="1-SHR (2)"/>
      <sheetName val="CAL (2)"/>
      <sheetName val="Fb (2)"/>
      <sheetName val="REPORTE OPERACIONES"/>
      <sheetName val="M"/>
      <sheetName val="CONT. ESTACION"/>
      <sheetName val="CONT. INYECCION"/>
      <sheetName val="X"/>
      <sheetName val="chkunits"/>
      <sheetName val="rezs"/>
      <sheetName val="SOLC. MANT."/>
      <sheetName val="SOLC. MANT.BR"/>
      <sheetName val="Help"/>
      <sheetName val="Formulario"/>
      <sheetName val="Tks"/>
      <sheetName val="Novedades"/>
      <sheetName val="Pruebas"/>
      <sheetName val="Quimicos"/>
      <sheetName val="Database"/>
      <sheetName val="Marché"/>
      <sheetName val="Daily"/>
      <sheetName val="Slb"/>
      <sheetName val="Welltest"/>
      <sheetName val="Well Status"/>
      <sheetName val="BalSCHL"/>
      <sheetName val="BALSCHLAGUA-1"/>
      <sheetName val="Mto"/>
      <sheetName val="PPF"/>
      <sheetName val="Gas Skid"/>
      <sheetName val="Nom Gas ECOGAS"/>
      <sheetName val="Nomina Gas ECP"/>
      <sheetName val="Rep"/>
      <sheetName val="CURVA 1"/>
      <sheetName val="REPORT"/>
      <sheetName val="CAL2"/>
      <sheetName val="TK 482"/>
      <sheetName val="Module2"/>
      <sheetName val="DATA BASE HORA A HORA"/>
      <sheetName val="Reporte produccion Abanico 33 S"/>
      <sheetName val="POR1"/>
      <sheetName val="SWAB 02"/>
      <sheetName val="GRAF. SWAB 02"/>
      <sheetName val="NIVELES 02"/>
      <sheetName val="Est. Mec. La Hocha"/>
      <sheetName val="Sheet3"/>
      <sheetName val="MOVIMIENTO TK'S"/>
      <sheetName val="PRUEBA CP 3"/>
      <sheetName val="Prueba Cp C1"/>
      <sheetName val="consumo de acpm"/>
      <sheetName val="ACPM MES"/>
      <sheetName val="Consumo Acpm"/>
      <sheetName val="500-3"/>
      <sheetName val="500-4"/>
      <sheetName val="500-5"/>
      <sheetName val="500-6"/>
      <sheetName val="5000-1"/>
      <sheetName val="5000-2"/>
      <sheetName val="5000-3"/>
      <sheetName val="SENSOR  "/>
      <sheetName val="DAILY PRODUCTION"/>
      <sheetName val="Executive Report "/>
      <sheetName val="HIST.."/>
      <sheetName val="CALC,PROD "/>
      <sheetName val="TKS "/>
      <sheetName val="VENTAS"/>
      <sheetName val="PCP CAP A1"/>
      <sheetName val="PCP CAP B2"/>
      <sheetName val="PCP CAP A3"/>
      <sheetName val="PCP CAP C5"/>
      <sheetName val="PCP CAP E8"/>
      <sheetName val="TEST CAP1"/>
      <sheetName val="TEST CAP2"/>
      <sheetName val="TEST CAP3"/>
      <sheetName val="TEST C-5"/>
      <sheetName val="TEST E-8"/>
      <sheetName val="Table 5A - 6A"/>
      <sheetName val="procedimiento daily"/>
      <sheetName val="Histórico"/>
      <sheetName val="Graficas"/>
      <sheetName val="Seguimiento Sistema"/>
      <sheetName val="Consumo de agua"/>
      <sheetName val="PCP CAP 1-A1"/>
      <sheetName val="PCP CAP 2-B2"/>
      <sheetName val="PCP CAP 3-A3"/>
      <sheetName val="PCP CAP4- C5"/>
      <sheetName val="PCP CAP 5- E8"/>
      <sheetName val="PCP CAP 6 F7"/>
      <sheetName val="TEST CAP4"/>
      <sheetName val="TEST CAP5"/>
      <sheetName val="TEST CAP6"/>
      <sheetName val="TK-500-1A"/>
      <sheetName val="TK-500-2A"/>
      <sheetName val="TK-500-3A"/>
      <sheetName val="TK-500-4A"/>
      <sheetName val="TK-500-5A"/>
      <sheetName val="TK-500-6 B"/>
      <sheetName val="TK-500-7 B "/>
      <sheetName val="TK-500-8 B "/>
      <sheetName val="Table 5A - 6A "/>
      <sheetName val="factor"/>
      <sheetName val="TK-00-1A"/>
      <sheetName val="TK-00-2A"/>
      <sheetName val="TK-00-3A"/>
      <sheetName val="TK-00-4A"/>
      <sheetName val="TK-00-5A"/>
      <sheetName val="TK-00-1 (CAP 2)"/>
      <sheetName val="TK-00-2 (CAP 2)"/>
      <sheetName val="TK-00-3 (CAP 2) "/>
      <sheetName val="TK-500-1 B"/>
      <sheetName val="TK-500-2 B "/>
      <sheetName val="TK-500-3 B "/>
      <sheetName val="501b"/>
      <sheetName val="502b"/>
      <sheetName val="503b"/>
      <sheetName val="501c"/>
      <sheetName val="Executive Report"/>
      <sheetName val="DP (2)"/>
      <sheetName val="DP"/>
      <sheetName val="TIEMPOS"/>
      <sheetName val="GENERAL PIPE 3"/>
      <sheetName val="GENERAL PIPE 2"/>
      <sheetName val="GENERAL PIPE  1"/>
      <sheetName val="VARISUR"/>
      <sheetName val="WEATHERFORD"/>
      <sheetName val="HS"/>
      <sheetName val="HALLIBURTON"/>
      <sheetName val="MATERIALES (2)"/>
      <sheetName val="COSTOS DIARIOS"/>
      <sheetName val="Est. Mecánico"/>
      <sheetName val="TALLY (1)"/>
      <sheetName val="*****"/>
      <sheetName val="MSF-001"/>
      <sheetName val="SURVEY"/>
      <sheetName val="RS- LH-26 -29-04-2011"/>
      <sheetName val="RS-SOLDADURA LH-26"/>
      <sheetName val="SARTA DE PRODUCCION"/>
      <sheetName val="SARTA DE CORO LH-26"/>
      <sheetName val="TIQUETE"/>
      <sheetName val="FBG-903,  LH-24 10-12-2010"/>
      <sheetName val="FBG-903 LH-24  11-12-2010"/>
      <sheetName val="WELDER"/>
      <sheetName val="Flash Report "/>
      <sheetName val="INSP COROD LH 24, 10-12-2010"/>
      <sheetName val="BHA de pesca"/>
      <sheetName val="tp1e"/>
      <sheetName val="bhp_es1e"/>
      <sheetName val="es1n"/>
      <sheetName val="Chart1 (2)"/>
      <sheetName val="pr_red_es2e"/>
      <sheetName val="es2e"/>
      <sheetName val="es1spres"/>
      <sheetName val="EM ME-1 "/>
      <sheetName val="ME-1 PROP ESP"/>
      <sheetName val="Tanks "/>
      <sheetName val="Data "/>
      <sheetName val="Históricos 2008"/>
      <sheetName val="Históricos 2007"/>
      <sheetName val="HORA"/>
      <sheetName val="Reporte  Ab Pruebas Extensas "/>
      <sheetName val="Distribución"/>
      <sheetName val="Reporte Abanico 20-33"/>
      <sheetName val="Reporte Abanico 34-35-36"/>
      <sheetName val="TK-01"/>
      <sheetName val="TK-02"/>
      <sheetName val="TK-07"/>
      <sheetName val="TK-08"/>
      <sheetName val="Diesel"/>
      <sheetName val="Reporte producción"/>
      <sheetName val="BASE-AGUA"/>
      <sheetName val="ABANICO 20"/>
      <sheetName val="Bomba SERVIRENT "/>
      <sheetName val="INFORMATION"/>
      <sheetName val="CALCULATIONS"/>
      <sheetName val="RESULTS"/>
      <sheetName val="Module1"/>
      <sheetName val="SOLDADURA CBE 1093"/>
      <sheetName val="SOLDADURA CBE 1093 (2)"/>
      <sheetName val="TANQUE C"/>
      <sheetName val="TICKET"/>
      <sheetName val="Ticket (Pag 2)"/>
      <sheetName val="TimeBreakdown"/>
      <sheetName val="UNIT"/>
      <sheetName val="LQC"/>
      <sheetName val="CSR"/>
      <sheetName val="Delivery"/>
      <sheetName val="DAT-label"/>
      <sheetName val="dRevenue"/>
      <sheetName val="mCodigos"/>
      <sheetName val="dHojas"/>
      <sheetName val="mBorrar"/>
      <sheetName val="mExtras"/>
      <sheetName val="TOP"/>
      <sheetName val="HEADER"/>
      <sheetName val="ELS REPORT"/>
      <sheetName val="OPÇÃO"/>
      <sheetName val="PRINT"/>
      <sheetName val="Module Macro"/>
      <sheetName val="SETUP"/>
      <sheetName val="RESUMO"/>
      <sheetName val="CONTROLE"/>
      <sheetName val="SENSORES"/>
      <sheetName val="EQUIPE"/>
      <sheetName val="COVER PAGE"/>
      <sheetName val="PROCEDIMENTO"/>
      <sheetName val="NOMENCLATURA"/>
      <sheetName val="ESQUEMA"/>
      <sheetName val="DIV1"/>
      <sheetName val="INDEX"/>
      <sheetName val="DIV3"/>
      <sheetName val="EVENTOS"/>
      <sheetName val="DIV4"/>
      <sheetName val="GRADIENTE DE PRESION"/>
      <sheetName val="CUASITLA"/>
      <sheetName val="GRADIENTE DE TEMPERATURA"/>
      <sheetName val="MEMÓRIA"/>
      <sheetName val="YOYO"/>
      <sheetName val="SPRO"/>
      <sheetName val="LINC"/>
      <sheetName val="Events"/>
      <sheetName val="Data Sheet "/>
      <sheetName val="ALLDATA"/>
      <sheetName val="Data Sheet"/>
      <sheetName val="Gas Calculation"/>
      <sheetName val="Condensate Meter Rates"/>
      <sheetName val="SHRINKAGE"/>
      <sheetName val="Tank Rates"/>
      <sheetName val="Water Meter Rates"/>
      <sheetName val="MACRO125 "/>
      <sheetName val="OIL formulas"/>
      <sheetName val="Formulas"/>
      <sheetName val="MACRO125"/>
      <sheetName val="Datos vs. Tiempo"/>
      <sheetName val="EVT"/>
      <sheetName val="GasQ"/>
      <sheetName val="OilQ (2)"/>
      <sheetName val="VARIABLES"/>
      <sheetName val="TANQUE 2"/>
      <sheetName val="TANQUE 3"/>
      <sheetName val="TANQUE 4"/>
      <sheetName val="TANQUE 5"/>
      <sheetName val="TANQUE 6"/>
      <sheetName val="TANQUE 7"/>
      <sheetName val="TANQUE 8"/>
      <sheetName val="TANQUE 9"/>
      <sheetName val="PULLING PH-07-06-24-12-2010"/>
      <sheetName val="RS-FB-12 PH-07-06-24-12-2010 "/>
      <sheetName val="Running JAZ AD-02-24-12-2010"/>
      <sheetName val="RS-FB-12-JAZ AD-02-24-12-2010"/>
      <sheetName val="Resumido"/>
      <sheetName val="FBG-903,  LH-22- 8-01-2011"/>
      <sheetName val="FBG-903,  LH-22 29-11-2010"/>
      <sheetName val="SARTA PCP FINAL"/>
      <sheetName val="ANEXO"/>
      <sheetName val="R.S. LC 2930- 17-OCT -11"/>
      <sheetName val="SOLDADURA LC-2930-"/>
      <sheetName val="FBG-903,  LH-19 06-01-2011"/>
      <sheetName val="RS. LH-19. PESCA. 07-01-2011"/>
      <sheetName val="DEFINITIVO LH-19 "/>
      <sheetName val="Detalle"/>
      <sheetName val="Provincia"/>
      <sheetName val="Blancos"/>
      <sheetName val="Compresión"/>
      <sheetName val="Agua "/>
      <sheetName val="Flujos"/>
      <sheetName val="PARAMETERS"/>
      <sheetName val="TABLE 2"/>
      <sheetName val="TABLE 1"/>
      <sheetName val="Distrib"/>
      <sheetName val="ANNEX D"/>
      <sheetName val="TABLE 2 (2)"/>
      <sheetName val="PARAMETERS (2)"/>
      <sheetName val="TABLE 1 (2)"/>
      <sheetName val="ANALISIS (2)"/>
      <sheetName val="Distrib (2)"/>
      <sheetName val="ANNEX D (2)"/>
      <sheetName val="PRODUCCIÓN VENTAS(DIARIO)"/>
      <sheetName val="GAS EL CENTRO"/>
      <sheetName val="Variables - Visión Empresarial"/>
      <sheetName val="API93"/>
      <sheetName val="API91"/>
      <sheetName val="API92"/>
      <sheetName val="DIFERIDA"/>
      <sheetName val="Liquidación real"/>
      <sheetName val="LIQUIDACION FV"/>
      <sheetName val="TABLAS DE AFOROS"/>
      <sheetName val="potenciales"/>
      <sheetName val="PRESIONES CABEZA POZOS (2)"/>
      <sheetName val="SUB EST ELEC LIS"/>
      <sheetName val="FORMATO MEDIDAS"/>
      <sheetName val="MEDIDAS ABRIL"/>
      <sheetName val="MEDIDAS OCTUBRE"/>
      <sheetName val="MEDIDAS MAYO"/>
      <sheetName val="Factor Agosto"/>
      <sheetName val="Factor Junio"/>
      <sheetName val="DISTRIBUCION"/>
      <sheetName val="TORTA PROM. MENSUAL"/>
      <sheetName val="TORTA PROM. MENSUAL %"/>
      <sheetName val="MEDIDAS"/>
      <sheetName val="CALCULO AGUA"/>
      <sheetName val="CONSOLIDADO CONTRATACION GEC"/>
      <sheetName val="RUN LIFE"/>
      <sheetName val="1. WO CASTILLA IND 2011"/>
      <sheetName val="1. WO CASTILLA VAR 2012"/>
      <sheetName val="2. WO CASTILLA IND 2012"/>
      <sheetName val="3. WO CHICHIMENE IND 2012"/>
      <sheetName val="1. WO CASTILLA VAR 2013"/>
      <sheetName val="2. WO CASTILLA IND 2013"/>
      <sheetName val="3. WO CHICHIMENE IND 2013"/>
      <sheetName val="4. WO CASTILLA VAR 2014"/>
      <sheetName val="5. WO CASTILLA IND 2014"/>
      <sheetName val="6. WO CHICHIMENE IND 2014"/>
      <sheetName val="C"/>
      <sheetName val="WellTestData1"/>
      <sheetName val="Events1"/>
      <sheetName val="complete events"/>
      <sheetName val="Procedure."/>
      <sheetName val="Diferencia porcentual"/>
      <sheetName val="TRACTOMULAS"/>
      <sheetName val="GRAFICA"/>
      <sheetName val="Capachos-Banadia "/>
      <sheetName val="Cuadro-1 TK-A"/>
      <sheetName val="Cuadro-1 TK-B"/>
      <sheetName val="Resumen Cuadros 1"/>
      <sheetName val="F-16"/>
      <sheetName val="F-9"/>
      <sheetName val="F-30"/>
      <sheetName val="Cuadro-4"/>
      <sheetName val="SECUENCIA DE EVENTOS"/>
      <sheetName val="REPORTE"/>
      <sheetName val="HISTORICO"/>
      <sheetName val="AFORO TK - 2"/>
      <sheetName val="AFORO TK-1"/>
      <sheetName val="AFORO TK - 3"/>
      <sheetName val="AFORO TK - 4"/>
      <sheetName val="AFORO TK - 5"/>
      <sheetName val="BALANCE TANQUES"/>
      <sheetName val="TK-1 "/>
      <sheetName val="TK-2 "/>
      <sheetName val="TK-3 "/>
      <sheetName val="TK ALQ CO 28"/>
      <sheetName val="TK-4 "/>
      <sheetName val="TK ALQ CO20"/>
      <sheetName val="TK-5 "/>
      <sheetName val="BAL. GRAL"/>
      <sheetName val="TABLA TK 5007"/>
      <sheetName val="Scorecard "/>
      <sheetName val="2.RIR Section (2)"/>
      <sheetName val="2. Safety Meeting (3)"/>
      <sheetName val="3. PreJob(3)"/>
      <sheetName val="3. PreJob(4)"/>
      <sheetName val="6. Rig PAR and Inventory"/>
      <sheetName val="8. Bit Run Paperwork (2)"/>
      <sheetName val="9. BP &amp; LL (2)"/>
      <sheetName val="10. Battery Inventory (2)"/>
      <sheetName val="14. Shipping Document (6)"/>
      <sheetName val="21. Material Request"/>
      <sheetName val="16. MLWD Performance (2)"/>
      <sheetName val="16. MLWD Performance_Espano (2)"/>
      <sheetName val="16. DD Performance (2)"/>
      <sheetName val="16. DD Performance_Espanol (2)"/>
      <sheetName val="18. Cell Handover (2)"/>
      <sheetName val="19. Product Delivery (2)"/>
      <sheetName val="19. DQR (2)"/>
      <sheetName val="20. Unit Inventory "/>
      <sheetName val="22. Post-Job (2)"/>
      <sheetName val="StartUp Sheet "/>
      <sheetName val="4. Exemptions"/>
      <sheetName val="7. Morning Report Email"/>
      <sheetName val="8. Bit Run Paperwork"/>
      <sheetName val="8a. Pre-Job_DC_Rep"/>
      <sheetName val="8b. Depth_Tracking_Sheet_rUN1"/>
      <sheetName val="8b. Depth_Tracking_Sheet rUN2"/>
      <sheetName val="Format"/>
      <sheetName val="LH 11"/>
      <sheetName val="RESUMES"/>
      <sheetName val="Feb 01 07"/>
      <sheetName val="Feb 02 07"/>
      <sheetName val="Feb 03 07"/>
      <sheetName val="Feb 04 07"/>
      <sheetName val="Feb 05 07"/>
      <sheetName val="Feb 06 07"/>
      <sheetName val="Feb 07 07"/>
      <sheetName val="Feb 08 07"/>
      <sheetName val="Feb 09 07"/>
      <sheetName val="Feb 10 07"/>
      <sheetName val="Feb 11 07"/>
      <sheetName val="Ene 12 07"/>
      <sheetName val="Ene 13 07"/>
      <sheetName val="Ene 14 07"/>
      <sheetName val="Ene 15 07"/>
      <sheetName val="Ene 16 07"/>
      <sheetName val="Ene 17 07"/>
      <sheetName val="Ene 18 07"/>
      <sheetName val="Ene 19 07"/>
      <sheetName val="Ene 20 07"/>
      <sheetName val="Ene 21 07"/>
      <sheetName val="Ene 22 07"/>
      <sheetName val="Ene 23 07"/>
      <sheetName val="Ene 24 07"/>
      <sheetName val="Ene 25 07"/>
      <sheetName val="Ene 26 07"/>
      <sheetName val="Ene 27 07"/>
      <sheetName val="Ene 28 07"/>
      <sheetName val="Ene 29 07"/>
      <sheetName val="Ene 30 07"/>
      <sheetName val="Ene 31 07"/>
      <sheetName val="ReporteDiario"/>
      <sheetName val="LCN 01 "/>
      <sheetName val="LCN 05 General"/>
      <sheetName val="MED TK"/>
      <sheetName val="Reporte LCN"/>
      <sheetName val="Aforos"/>
      <sheetName val="Well head"/>
      <sheetName val="Prueba LCN-02"/>
      <sheetName val="AFORO (2)"/>
      <sheetName val="AFORO"/>
      <sheetName val="Tabla 5A"/>
      <sheetName val="LiquidarTK"/>
      <sheetName val="D.GUA.TK"/>
      <sheetName val="DATA HORA-HORA PERCHERON"/>
      <sheetName val="PROMEDIOS PERCHERON"/>
      <sheetName val="RESUMEN PERCHERON-01"/>
      <sheetName val="DATA HORA-HORA MIRASOL"/>
      <sheetName val="PROMEDIOS MIRASOL"/>
      <sheetName val="RESUMEN MIRASOL-01"/>
      <sheetName val="RESUMEN CRUDO RECUPERADO"/>
      <sheetName val="Resumen CAMPO"/>
      <sheetName val="Preliminar"/>
      <sheetName val="Informe final"/>
      <sheetName val="DATOS GERENCIAL"/>
      <sheetName val="DATOS ANH"/>
      <sheetName val="INTEGRADOR ANH"/>
      <sheetName val="DATOS ACUMULADOS"/>
      <sheetName val="REPORT GERENCIAL"/>
      <sheetName val="REPORTE DIARIO PROD"/>
      <sheetName val="DISPOSICION AGUA"/>
      <sheetName val="DATA HORA-HORA"/>
      <sheetName val="TOTAL DIA"/>
      <sheetName val="AGUA DIA"/>
      <sheetName val="CRUDO DIA"/>
      <sheetName val="CRUDO MAPACHE"/>
      <sheetName val="CAL PROD"/>
      <sheetName val="TK 1"/>
      <sheetName val="FT_080"/>
      <sheetName val="TK 2"/>
      <sheetName val="TK 3"/>
      <sheetName val="TK 4"/>
      <sheetName val="TK 5"/>
      <sheetName val="TK 6"/>
      <sheetName val="RESUMEN TANQUES"/>
      <sheetName val="CALCULOS AUXILIARES"/>
      <sheetName val="MULAS"/>
      <sheetName val="BUSCADOR"/>
      <sheetName val="TK DIESEL"/>
      <sheetName val="TK´s Agua Iny"/>
      <sheetName val="inyeccion"/>
      <sheetName val="Csg CO A-1, A-4"/>
      <sheetName val="Dia"/>
      <sheetName val="Csg CO A-1"/>
      <sheetName val="Parametros Inyeccion"/>
      <sheetName val="DAT. BIPD-THP"/>
      <sheetName val="8c. Post-Job_Depth_Ctrl_Rep (2)"/>
      <sheetName val="8c. Post-Job_Depth_Ctrl_Report"/>
      <sheetName val="9. BP &amp; LL"/>
      <sheetName val="10. Battery Inventory"/>
      <sheetName val="11. Instructions"/>
      <sheetName val="D&amp;IInits_FAC"/>
      <sheetName val="All Input Data - FAC"/>
      <sheetName val="FAC_Chart-H_G"/>
      <sheetName val="FAC_Chart - DIP"/>
      <sheetName val="11. BMC_Report"/>
      <sheetName val="14. Shipping Document"/>
      <sheetName val="17. Trainee Appraisal"/>
      <sheetName val="18. Cell Handover"/>
      <sheetName val="19. Product Delivery"/>
      <sheetName val="19. DQR"/>
      <sheetName val="20. Unit Inventory"/>
      <sheetName val="22. Post-Job"/>
      <sheetName val="Labels Here"/>
      <sheetName val="Film Labels "/>
      <sheetName val="Well Name Back Up"/>
      <sheetName val="IDEAL BACK UP"/>
      <sheetName val="HSPM BACK UP"/>
      <sheetName val="MWD BACK UP"/>
      <sheetName val="DD BACK UP"/>
      <sheetName val="Cover"/>
      <sheetName val="Useful Links"/>
      <sheetName val="RWP"/>
      <sheetName val="Report - Recommendations"/>
      <sheetName val="Audit Timing &amp; groups"/>
      <sheetName val="Schedule of Inspections"/>
      <sheetName val="Audit Form Updates"/>
      <sheetName val="Report - Charts"/>
      <sheetName val="Radiation"/>
      <sheetName val="Lithium Batteries"/>
      <sheetName val="Miscellaneous Risks"/>
      <sheetName val="Service Quality &amp; LQC"/>
      <sheetName val="Wellsite Crew"/>
      <sheetName val="Wellsite Unit"/>
      <sheetName val="Latest DQR form"/>
      <sheetName val="Maintenance - General"/>
      <sheetName val="Maintenance - Calibrations"/>
      <sheetName val="Maintenance - Electronics Lab"/>
      <sheetName val="Maintenance - Mechanics Shop"/>
      <sheetName val="Inspections"/>
      <sheetName val="M&amp;S Management"/>
      <sheetName val="Asset Management"/>
      <sheetName val="Personnel"/>
      <sheetName val="Training &amp; Coaching"/>
      <sheetName val="Management &amp; Market"/>
      <sheetName val="DEC"/>
      <sheetName val="DD Operations"/>
      <sheetName val="PowerPak"/>
      <sheetName val="PowerDrive"/>
      <sheetName val="GST &amp; NBS"/>
      <sheetName val="AIM"/>
      <sheetName val="IDEAL"/>
      <sheetName val="PowerPulse"/>
      <sheetName val="IMPulse"/>
      <sheetName val="SlimPulse"/>
      <sheetName val="Realtime Extenders"/>
      <sheetName val="ARC"/>
      <sheetName val="CDR"/>
      <sheetName val="RAB, GVR"/>
      <sheetName val="VDN, ADN, CDN"/>
      <sheetName val="ISONIC"/>
      <sheetName val="Summary "/>
      <sheetName val="LWD SHOP Tools list"/>
      <sheetName val="New Tool or service"/>
      <sheetName val="Help with Excel"/>
      <sheetName val="Operating Instructions"/>
      <sheetName val="Oilfield Units"/>
      <sheetName val="Motor data"/>
      <sheetName val="SI Units"/>
      <sheetName val="Release Notes"/>
      <sheetName val="CalcsSI"/>
      <sheetName val="Calcs"/>
      <sheetName val="Characteristics"/>
      <sheetName val="Test data"/>
      <sheetName val="Sheet5"/>
      <sheetName val="Sheet6"/>
      <sheetName val="Sheet7"/>
      <sheetName val="Sheet8"/>
      <sheetName val="Sheet9"/>
      <sheetName val="Sheet10"/>
      <sheetName val="StartUp Sheet"/>
      <sheetName val="Scorecard"/>
      <sheetName val="2. Safety Meeting"/>
      <sheetName val="3. PreJob(1)"/>
      <sheetName val="3. PreJob(2)"/>
      <sheetName val="8. Rig PAR and Inventory"/>
      <sheetName val="9. Morning Report Email"/>
      <sheetName val="10. Bit Run Paperwork"/>
      <sheetName val="15. Shipping Document"/>
      <sheetName val="17. Failure Email List"/>
      <sheetName val="18.GST Battery Capacity"/>
      <sheetName val="19. MLWD Performance Sp"/>
      <sheetName val="19. MLWD Performance Eng"/>
      <sheetName val="19. DD Performance Sp"/>
      <sheetName val="19. DD Performance Eng"/>
      <sheetName val="20. Material Request"/>
      <sheetName val="22. Product Delivery"/>
      <sheetName val="22. DQR"/>
      <sheetName val="23. BP &amp; LL"/>
      <sheetName val="24. Post-Job"/>
      <sheetName val="Archiving Structure"/>
      <sheetName val="PCE"/>
      <sheetName val="COD"/>
      <sheetName val="ECD"/>
      <sheetName val="PED"/>
      <sheetName val="Resumen Ventas"/>
      <sheetName val="Resumen Regalias"/>
      <sheetName val="FAX"/>
      <sheetName val="DESC_BEJ-1X"/>
      <sheetName val="PR_RESBU-1"/>
      <sheetName val="PR_RESBU-2"/>
      <sheetName val="BEJ1X_T1-fsa"/>
      <sheetName val="PROM-CK-16"/>
      <sheetName val="PROM-CK-24"/>
      <sheetName val="PROM-CK-32"/>
      <sheetName val="PROM-CK-16(2)"/>
      <sheetName val="PROM-CK-24 (2)"/>
      <sheetName val="PR_RESBU-1_ESRO"/>
      <sheetName val="PR_RESBU-2_ESRO"/>
      <sheetName val="DESC_BEJ-1X_ESRO"/>
      <sheetName val="EVEN_BEJ1X"/>
      <sheetName val="EVEN_DST"/>
      <sheetName val="EVEN_WT_H2S"/>
      <sheetName val="T4ET1ca1"/>
      <sheetName val="T4ET1COL1"/>
      <sheetName val="T4ET1COz"/>
      <sheetName val="T4ET2sua"/>
      <sheetName val="EVEN-WISE"/>
      <sheetName val="EVEREPT"/>
      <sheetName val="BA18DST"/>
      <sheetName val="TICKET 1"/>
      <sheetName val="orden"/>
      <sheetName val="certificacion"/>
      <sheetName val="terminacion m.n."/>
      <sheetName val="terminacion usd"/>
      <sheetName val="Anex C 86"/>
      <sheetName val="form. reporte op."/>
      <sheetName val="ESTATUS"/>
      <sheetName val="HHASIG."/>
      <sheetName val="HHPROG."/>
      <sheetName val="HHINV.1050"/>
      <sheetName val="H.P.EGRESOS"/>
      <sheetName val="H.P.EGRESOS.PH.G."/>
      <sheetName val="HHFACT.1050"/>
      <sheetName val="HPPROY."/>
      <sheetName val="GrafHH"/>
      <sheetName val="GrafHP"/>
      <sheetName val="GrafHPPROY"/>
      <sheetName val="G. R.INGRE."/>
      <sheetName val="G. R.EGRE. "/>
      <sheetName val="RES.COST.INGRE"/>
      <sheetName val="RES.COST.EGRE "/>
      <sheetName val="HH REV."/>
      <sheetName val="INGRESOS"/>
      <sheetName val="EGRESOS "/>
      <sheetName val="RES.ALQ."/>
      <sheetName val="RES-GERENCIAL"/>
      <sheetName val="HH.ASIG.99"/>
      <sheetName val="HH.INV.99"/>
      <sheetName val="RES.FACT."/>
      <sheetName val="HP.FAC.1040"/>
      <sheetName val="HP.EGRES.MES.1040"/>
      <sheetName val="HP.EGRES.PROY."/>
      <sheetName val="HP.PROG.1040"/>
      <sheetName val="HPROG.1040.FR "/>
      <sheetName val="HP.PROY.99 "/>
      <sheetName val="Graf.HH.1040"/>
      <sheetName val="Graf.HP.99"/>
      <sheetName val="GrafHPROY.99"/>
      <sheetName val="RES.FR"/>
      <sheetName val="DETALLE.GR."/>
      <sheetName val="GASTOS R."/>
      <sheetName val="RES.GASTOS R."/>
      <sheetName val="RES.COST."/>
      <sheetName val="RES.COST. + MERANO"/>
      <sheetName val="HP.PROY.1040"/>
      <sheetName val="GR.FAC.ALQ.1051"/>
      <sheetName val="GR.DET.FAC.1051"/>
      <sheetName val="GEST.FINAN.1051"/>
      <sheetName val="EMPLEADOS"/>
      <sheetName val="ASIG.1040"/>
      <sheetName val="HP.PROG.1040 "/>
      <sheetName val="GR.DET.TESORERIA.1040"/>
      <sheetName val="GR.RES.FAC.1040"/>
      <sheetName val="HH.INV.1040"/>
      <sheetName val="HP.FAC.CONC.12.99 "/>
      <sheetName val="HP.PROY.1040.MIA"/>
      <sheetName val="HP.EGRES.PROY.1040"/>
      <sheetName val="BACKLOG.1040"/>
      <sheetName val="HP.RES.FAC.1040"/>
      <sheetName val="HP.DET.FAC.1040"/>
      <sheetName val="HP.DET.TESORERIA.1040"/>
      <sheetName val="HP.DET(1).TESORERIA.1040"/>
      <sheetName val="GEST.FINAN.1040"/>
      <sheetName val="GEST.FINAN. + MERANO"/>
      <sheetName val="HH.Graf.1040"/>
      <sheetName val="HP.Graf.1040"/>
      <sheetName val="HP.FAC.CONC.1040 "/>
      <sheetName val="HP.FAC.CONC.1040  (2)"/>
      <sheetName val="GR.RES.FAC.1050"/>
      <sheetName val="RES-GERENCIAL (2)"/>
      <sheetName val="RES.PH.G."/>
      <sheetName val="HP.PROG.1040.FR"/>
      <sheetName val="GEST.FINAN."/>
      <sheetName val="HH.PP."/>
      <sheetName val="CURVAS"/>
      <sheetName val="planif"/>
      <sheetName val="Copiaproject"/>
      <sheetName val="Plan"/>
      <sheetName val="FISICO-FINAN. JULIO"/>
      <sheetName val="INF.FINANCIERA"/>
      <sheetName val="REPRO-INVERSIONES"/>
      <sheetName val="ITEM-PR"/>
      <sheetName val="SGT 008"/>
      <sheetName val="SGT 021"/>
      <sheetName val="SGT 026"/>
      <sheetName val="SGT 028"/>
      <sheetName val="SGT 030"/>
      <sheetName val="SGT 037"/>
      <sheetName val="SGT 039"/>
      <sheetName val="SGT 036"/>
      <sheetName val="SGT 047"/>
      <sheetName val="CLIMA"/>
      <sheetName val="FORMATO ACOM ALDO. FRENTE"/>
      <sheetName val="LISTA DE ACTIVIDADES"/>
      <sheetName val="CUB. TIPO "/>
      <sheetName val="CUB. GRAD. TRILLADORA"/>
      <sheetName val="CUB PROT. MAR. GAVIONES"/>
      <sheetName val="CUB. MUROS CONTEN. PASAR."/>
      <sheetName val="CUB. PASARELA TRILLAD"/>
      <sheetName val="RESUMEN CANTIDADES"/>
      <sheetName val="Datos Básicos"/>
      <sheetName val="REFERENCIAS"/>
      <sheetName val="AAA"/>
      <sheetName val="aputipo"/>
      <sheetName val="Agregados"/>
      <sheetName val="base Apus"/>
      <sheetName val="INICIO IMPRESIÓN"/>
      <sheetName val="INTERV"/>
      <sheetName val="INICIOPU"/>
      <sheetName val="1Movilización"/>
      <sheetName val="2Localización"/>
      <sheetName val="3Cerramiento"/>
      <sheetName val="4Desmonte"/>
      <sheetName val="5Descapote"/>
      <sheetName val="6Demoliciónconcretosinref"/>
      <sheetName val="7Demoliciónconcretoref"/>
      <sheetName val="8Demolicmuro0,15"/>
      <sheetName val="9Demolicmuro0,25"/>
      <sheetName val="10Excavaman"/>
      <sheetName val="11Excavaconglom"/>
      <sheetName val="12Excavamaqui"/>
      <sheetName val="13pilotpreex"/>
      <sheetName val="14Hinca"/>
      <sheetName val="15Enrocado e=0,30"/>
      <sheetName val="16Gavión"/>
      <sheetName val="17Revestgavion"/>
      <sheetName val="18Revmurotierraarmada"/>
      <sheetName val="19Acarreofuente"/>
      <sheetName val="20Manej agua"/>
      <sheetName val="21Rellcomun"/>
      <sheetName val="22Rellselec"/>
      <sheetName val="23Subbase"/>
      <sheetName val="24Base"/>
      <sheetName val="25Camatritur"/>
      <sheetName val="26Matfilt"/>
      <sheetName val="27Relletierraneg"/>
      <sheetName val="28Subfrances"/>
      <sheetName val="29Geodrenplanar"/>
      <sheetName val="30GeotexNT1600"/>
      <sheetName val="31GeotexNT2000"/>
      <sheetName val="32GeotexT2400"/>
      <sheetName val="33Tubdren65"/>
      <sheetName val="34Tubdren100mm"/>
      <sheetName val="35Concsolado"/>
      <sheetName val="36Ciclopeo"/>
      <sheetName val="37Cetructuras21"/>
      <sheetName val="38cestruct21imp"/>
      <sheetName val="39Cimperm28"/>
      <sheetName val="40Cpav"/>
      <sheetName val="41Selljunt"/>
      <sheetName val="42Acero"/>
      <sheetName val="43Mallaelectrosol"/>
      <sheetName val="44Ancleje 14cm"/>
      <sheetName val="46Polietil"/>
      <sheetName val="45Anclaje10cm"/>
      <sheetName val="47placa0,20"/>
      <sheetName val="48Pisopiedragrama"/>
      <sheetName val="49Adoqoctag"/>
      <sheetName val="50Adoquin 60"/>
      <sheetName val="51Adoquin200x100x80"/>
      <sheetName val="52Loseta 40"/>
      <sheetName val="53LosetatactilA-55"/>
      <sheetName val="54LosetaA60"/>
      <sheetName val="55Deck pvc"/>
      <sheetName val="56Dec wpc"/>
      <sheetName val="57Gravillalavada"/>
      <sheetName val="58Enchappisos"/>
      <sheetName val="59Enchape pasar"/>
      <sheetName val="60Enchapemuros"/>
      <sheetName val="61Enchapegradas"/>
      <sheetName val="62Enchap escaler"/>
      <sheetName val="63Enchapespejagua"/>
      <sheetName val="BasicoMesongranitpulid"/>
      <sheetName val="64Cranipulid"/>
      <sheetName val="65Guardaescob"/>
      <sheetName val="66Bordillo A10"/>
      <sheetName val="67Sardinel A80"/>
      <sheetName val="68Bordilo A81"/>
      <sheetName val="69CañuelA120"/>
      <sheetName val="70Bordillo A-85"/>
      <sheetName val="71Bordillo A-86"/>
      <sheetName val="72Contenedde raices"/>
      <sheetName val="73Bolarhierr"/>
      <sheetName val="74Bolarconcreto"/>
      <sheetName val="75Bloqueabujardgris"/>
      <sheetName val="76Bloqueabujardcolor"/>
      <sheetName val="77Toletealavist"/>
      <sheetName val="78Jardinera"/>
      <sheetName val="79Pañeteimp13"/>
      <sheetName val="80FIlosy dilat"/>
      <sheetName val="81Grouting"/>
      <sheetName val="82Mortrepar"/>
      <sheetName val="BasicoEspejo"/>
      <sheetName val="83Estuypintint"/>
      <sheetName val="84Estucypintext"/>
      <sheetName val="85Pintbarand"/>
      <sheetName val="86Pint sandm2"/>
      <sheetName val="87Bancaprefespald"/>
      <sheetName val="88BancasinspaldarM31"/>
      <sheetName val="89BancaM40"/>
      <sheetName val="90BarandaM80"/>
      <sheetName val="91Baranda met"/>
      <sheetName val="92CanecaM120"/>
      <sheetName val="93Ciclopar M100"/>
      <sheetName val="94CabinatelefonicaM-2"/>
      <sheetName val="95Parqueref35071D"/>
      <sheetName val="96Girocader"/>
      <sheetName val="97Camin"/>
      <sheetName val="98Flexión adult"/>
      <sheetName val="99Barr adul"/>
      <sheetName val="100Masajerelax"/>
      <sheetName val="101Volante"/>
      <sheetName val="102Presion hombro"/>
      <sheetName val="103Esculturas"/>
      <sheetName val="104empradización"/>
      <sheetName val="106Vegetación"/>
      <sheetName val="107Arborización"/>
      <sheetName val="108Plamas"/>
      <sheetName val="109Jardínvertical"/>
      <sheetName val="105Cesped"/>
      <sheetName val="110Sistemaderiego"/>
      <sheetName val="111Sistemahidpagua"/>
      <sheetName val="112Batbañ"/>
      <sheetName val="113Sunpresibañ"/>
      <sheetName val="114Hidrosanitbb"/>
      <sheetName val="115Aguasnegylluv bañ"/>
      <sheetName val="116Limpsumi"/>
      <sheetName val="117Limppozo"/>
      <sheetName val="118Rejilla sum"/>
      <sheetName val="119Tubalcant160mm"/>
      <sheetName val="120Tubalcant200mm"/>
      <sheetName val="121Tubalcanta250mm"/>
      <sheetName val="122Tubalcantari315mm"/>
      <sheetName val="124Tubalcant400mm"/>
      <sheetName val="123Tubalcant16&quot;"/>
      <sheetName val="124Tubalcant20&quot;"/>
      <sheetName val="125Seccajapozins"/>
      <sheetName val="126Placacubcajpozins"/>
      <sheetName val="127Placafondo"/>
      <sheetName val="128Red elect bat baños"/>
      <sheetName val="129Rediluminacion"/>
      <sheetName val="BasicoConc14"/>
      <sheetName val="BasicoConc175"/>
      <sheetName val="dosif morteros"/>
      <sheetName val="BasicoConc21"/>
      <sheetName val="BasicoConc21imp"/>
      <sheetName val="BasicoConcreto 24"/>
      <sheetName val="BasicoConcreto 28"/>
      <sheetName val="BasicoContpav45"/>
      <sheetName val="basicoConos"/>
      <sheetName val="basicocoMortero1;3imp. "/>
      <sheetName val="BasicoMortero1;4imp."/>
      <sheetName val="BasicoToletecomun"/>
      <sheetName val="BasicoIncrust"/>
      <sheetName val="BasicoBloqueconc"/>
      <sheetName val="BasicoMuro No4"/>
      <sheetName val="BasicoPoyo 21"/>
      <sheetName val="BasicoCotagot"/>
      <sheetName val="BasicoSeñal transito"/>
      <sheetName val="BasicoPinttrafico"/>
      <sheetName val="BasicoPintlamina"/>
      <sheetName val="BasicoPintbitum"/>
      <sheetName val="BasicoMarcopuert"/>
      <sheetName val="BasicoPuertacc"/>
      <sheetName val="BasicoDivbaño"/>
      <sheetName val="BasicoVentalum"/>
      <sheetName val="FINPU"/>
      <sheetName val="PSISO"/>
      <sheetName val="Ensayos"/>
      <sheetName val="FINAL"/>
      <sheetName val="A4-SEPARACIÓNPOT TEMP"/>
      <sheetName val="Manejo de aguas"/>
      <sheetName val="Mallaeslabonada"/>
      <sheetName val="Tubosaguanegra1.5"/>
      <sheetName val="Angulos1,5"/>
      <sheetName val="Portontuberia2"/>
      <sheetName val="94Puera metalica"/>
      <sheetName val="Tuberia acero negro2&quot;"/>
      <sheetName val="Tuberia acero negro1&quot;"/>
      <sheetName val="bolsacreto1101"/>
      <sheetName val="bolsacreto1401"/>
      <sheetName val="Acerounion bolsacetos"/>
      <sheetName val="platina "/>
      <sheetName val="Tejapolicarbonato"/>
      <sheetName val="Grama sintetica"/>
      <sheetName val="campo de infiltración"/>
      <sheetName val="CANCHA SINTETICA"/>
      <sheetName val="CERRAMIENTO CANCHA CESPED"/>
      <sheetName val="PLACA Y CANCHASPOLIDEP"/>
      <sheetName val="Loc y repl m2"/>
      <sheetName val="Anclajesepoxico"/>
      <sheetName val="Bordill8x15"/>
      <sheetName val="enrocado0,25"/>
      <sheetName val="Bordill20x35"/>
      <sheetName val="Tubventi"/>
      <sheetName val="Contador"/>
      <sheetName val="Tanque agua 1000 LTS"/>
      <sheetName val="Puertintern"/>
      <sheetName val="TARIF PROFESIONALES"/>
      <sheetName val="Andencolor21"/>
      <sheetName val="Enchapespejagua"/>
      <sheetName val="Acareeomanual"/>
      <sheetName val="TubAguaLluvia"/>
      <sheetName val="Lista de arboles"/>
      <sheetName val="Revmuro tierraarm"/>
      <sheetName val="(Item 1P)"/>
      <sheetName val="(Item 200.2)"/>
      <sheetName val="(Item 201.7)"/>
      <sheetName val="(Item 201.15)"/>
      <sheetName val="(Item 210,2,2)"/>
      <sheetName val="(Item 210,2,1)"/>
      <sheetName val="(Item 211,1)"/>
      <sheetName val="(Item 220,1)"/>
      <sheetName val="(Item 221,1)"/>
      <sheetName val="(Item 230,2)"/>
      <sheetName val="(Item 231,1)"/>
      <sheetName val="(Item 2p)"/>
      <sheetName val="(Item 310,1)"/>
      <sheetName val="(Item 320,1)"/>
      <sheetName val="(Item 420,1)"/>
      <sheetName val="(Item 450,2P)"/>
      <sheetName val="(Item 466,1P)"/>
      <sheetName val="(Item 500,1)"/>
      <sheetName val="(Item 600,1)"/>
      <sheetName val="(Item 600,2)"/>
      <sheetName val="(Item 600,5)"/>
      <sheetName val="(Item 610,1)"/>
      <sheetName val="(Item 673,1)"/>
      <sheetName val="(Item 630,1)"/>
      <sheetName val="(Item 630,3)"/>
      <sheetName val="(Item 630,4)"/>
      <sheetName val="(Item 630,6)"/>
      <sheetName val="(Item 630,7)"/>
      <sheetName val="(Item 640,1)"/>
      <sheetName val="(Item 632,1)"/>
      <sheetName val="(Item 642,1)"/>
      <sheetName val="(Item 661,1)"/>
      <sheetName val="(Item 671,1)"/>
      <sheetName val="(Item 673,2)"/>
      <sheetName val="(Item 672,1)"/>
      <sheetName val="(Item 673,3P)"/>
      <sheetName val="(Item 681,1)"/>
      <sheetName val="(Item 621P)"/>
      <sheetName val="(Item 700,1)"/>
      <sheetName val="(Item 700,3)"/>
      <sheetName val="(Item 701,1)"/>
      <sheetName val="(Item 710,1,1)"/>
      <sheetName val="(Item 710,1,2)"/>
      <sheetName val="(Item 710,2)"/>
      <sheetName val="(Item 720,1)"/>
      <sheetName val="(Item 730,1)"/>
      <sheetName val="(Item 730,2)"/>
      <sheetName val="(Item 740,1)"/>
      <sheetName val="(Item 800,1)"/>
      <sheetName val="(Item 810,1)"/>
      <sheetName val="(Item 900,2)"/>
      <sheetName val="(Item 900,3)"/>
      <sheetName val="(Item NP 900,1)"/>
      <sheetName val="(Item NP 330)"/>
      <sheetName val="(Item NP 641,1P)"/>
      <sheetName val="(Item NP 341,2,2P)"/>
      <sheetName val="(Item NP 3P1)"/>
      <sheetName val="(Item NP 4P1)"/>
      <sheetName val="(Item NP 4P2)"/>
      <sheetName val="(Item NP 4P3)"/>
      <sheetName val="(Item NP 4P4)"/>
      <sheetName val="(Item NP 4P5)"/>
      <sheetName val="(Item 420,1) (50)"/>
      <sheetName val="(Item NP 450.2P)"/>
      <sheetName val="(Item 1P) copado"/>
      <sheetName val="ANEXO 7"/>
      <sheetName val="DUB-823"/>
      <sheetName val="GPI 526"/>
      <sheetName val="SKJ452"/>
      <sheetName val="ITA878"/>
      <sheetName val="AEA-944"/>
      <sheetName val="XXJ617"/>
      <sheetName val="SNG_855"/>
      <sheetName val="VEA 374"/>
      <sheetName val="HFB024"/>
      <sheetName val="PAJ825"/>
      <sheetName val="Cheque"/>
      <sheetName val="BaseDatos"/>
      <sheetName val="HOJA DE RUTA ACTA No 6"/>
      <sheetName val="OBRA 6"/>
      <sheetName val="REGISTROS PRESUPUESTALES 6"/>
      <sheetName val="ACTA No 6"/>
      <sheetName val="ACTA DE MODIFICACION No"/>
      <sheetName val="PREACTA 6"/>
      <sheetName val="RESUMEN 6"/>
      <sheetName val="ESTADO FINANCIERO 6"/>
      <sheetName val="FIRMANTES"/>
      <sheetName val="PRESENTACION"/>
      <sheetName val="PROPUESTA PRESENTADA"/>
      <sheetName val="comparprecunit"/>
      <sheetName val="reversión"/>
      <sheetName val="(1)"/>
      <sheetName val="(2)"/>
      <sheetName val="(3)"/>
      <sheetName val="PROPUESTA"/>
      <sheetName val="Reajustes"/>
      <sheetName val="Presupuesto_"/>
      <sheetName val="UN-AÑO1-P1"/>
      <sheetName val="MO&lt;10SMLV AÑO1-P1"/>
      <sheetName val="MO&gt;10SMLV AÑO1"/>
      <sheetName val="EQU-P1"/>
      <sheetName val="UN-AÑO1-P2"/>
      <sheetName val="UN-AÑO1-P3"/>
      <sheetName val="UN-AÑO2"/>
      <sheetName val="MO&lt;10SMLV AÑO1-P2"/>
      <sheetName val="Equipos horarios"/>
      <sheetName val="U-P5"/>
      <sheetName val="U-P6"/>
      <sheetName val="MO&lt;10SMLV AÑO1-P3"/>
      <sheetName val="MO&lt;10SMLV AÑO2"/>
      <sheetName val="MO&gt;10SMLV AÑO2"/>
      <sheetName val="EQU-P2"/>
      <sheetName val="EQ-P5"/>
      <sheetName val="EQ-P6"/>
      <sheetName val="MO-P5"/>
      <sheetName val="MO-P6"/>
      <sheetName val="Recuperado_Hoja1"/>
      <sheetName val="INGRESOS - COP"/>
      <sheetName val="INICIO"/>
      <sheetName val="EMPRESA"/>
      <sheetName val="LIQ-NOM"/>
      <sheetName val="NOMINA-1"/>
      <sheetName val="NOMINA-2"/>
      <sheetName val="R-PAGO"/>
      <sheetName val="ISS"/>
      <sheetName val="INF-PENSION"/>
      <sheetName val="INF-SALUD"/>
      <sheetName val="INF-RIESGO"/>
      <sheetName val="CAFABA"/>
      <sheetName val="CAJASAN"/>
      <sheetName val="LIQ-PERS"/>
      <sheetName val="INF-PRES-SOC"/>
      <sheetName val="CONTRATO-FIA"/>
      <sheetName val="CONTRATO-DOLC"/>
      <sheetName val="SERVICIOS"/>
      <sheetName val="C-EGRESO"/>
      <sheetName val="NC-P"/>
      <sheetName val="NC-A"/>
      <sheetName val="INF-DOT"/>
      <sheetName val="INF-AUTOR"/>
      <sheetName val="INF-EMP"/>
      <sheetName val="P-RIESGOS"/>
      <sheetName val="CONTRATO"/>
      <sheetName val="LIQUIDA-NOMINA"/>
      <sheetName val="NOMINA 1"/>
      <sheetName val="NOMINA 2"/>
      <sheetName val="SALUD"/>
      <sheetName val="PAZ Y SALVO"/>
      <sheetName val="CONTROL   "/>
      <sheetName val="CONTROL DIA  EJECUCION"/>
      <sheetName val="INFORME CONTRATO"/>
      <sheetName val="PAGO No1"/>
      <sheetName val="RECIBO No  1"/>
      <sheetName val="PAGO No 2 "/>
      <sheetName val="RECIBO No  2"/>
      <sheetName val="PAGO No 3"/>
      <sheetName val="RECIBO No 3"/>
      <sheetName val="PAGO No 4"/>
      <sheetName val="RECIBO No 4"/>
      <sheetName val="PAGO FINAL"/>
      <sheetName val="RECIBO FINAL"/>
      <sheetName val="CENTROS COSTOS"/>
      <sheetName val="TUBERIASPROCESO"/>
      <sheetName val="VASIJAS"/>
      <sheetName val="CALCULOS"/>
      <sheetName val="adicional 1"/>
      <sheetName val="adicional 2"/>
      <sheetName val="CONTROL DIA"/>
      <sheetName val="EJECPAGO1"/>
      <sheetName val="PAGO 1 "/>
      <sheetName val="RECIBO 1"/>
      <sheetName val="EJECPAGO 2 "/>
      <sheetName val="COMUNICACIONES CON IVA 4%"/>
      <sheetName val="PAGO 2"/>
      <sheetName val="RECIBO 2"/>
      <sheetName val="GASTO  SEPT"/>
      <sheetName val="GASTOS REEMBOLSABLES 1"/>
      <sheetName val="EJECPAGO 3"/>
      <sheetName val="PAGO 3"/>
      <sheetName val="EJECPAGO 4"/>
      <sheetName val="PAGO 4OK"/>
      <sheetName val="EJECPtotalacumulada"/>
      <sheetName val="EJECPAGO 5"/>
      <sheetName val="PAGO 5 OK"/>
      <sheetName val="EJECPAGO 6"/>
      <sheetName val="PAGO 6 OK "/>
      <sheetName val="EJECPAGO 7 Y FINAL"/>
      <sheetName val="PAGO 7 Y FINAL"/>
      <sheetName val="PAGO 5 OK (2)"/>
      <sheetName val="PAGO 4"/>
      <sheetName val="PAGO 5"/>
      <sheetName val="PAGO 5 A"/>
      <sheetName val="PAGO 6"/>
      <sheetName val="MAYOR OBRA"/>
      <sheetName val="ACTA DE PROYECCION"/>
      <sheetName val="DATOS PARA GRAFICA (2)"/>
      <sheetName val="IMFORME EJECUTIVO"/>
      <sheetName val="DATOS PARA GRAFICA"/>
      <sheetName val="diana"/>
      <sheetName val="IMFORME EJECUTIVO PARA PAGO2"/>
      <sheetName val="GASTOS REEMBOLSABLES 2"/>
      <sheetName val="GASTOS REEMBOLSABLES 3"/>
      <sheetName val="NECESIDADES ENERO"/>
      <sheetName val="EJECPAGO ENERO"/>
      <sheetName val="COSTO ENERO"/>
      <sheetName val="GASTOS REEMBOLSABLES ENERO"/>
      <sheetName val="LIQUIDA_NOMINA"/>
      <sheetName val="OBRA TOTAL"/>
      <sheetName val="TABLA SALARIOS"/>
      <sheetName val="TABLA EQUIPOS"/>
      <sheetName val="TABLA MATERIALES"/>
      <sheetName val="Instrucciones Matriz RAM"/>
      <sheetName val="Anexo. Matriz RAM"/>
      <sheetName val="Ev. riesgos"/>
      <sheetName val="Ev. alternativas"/>
      <sheetName val="PAR"/>
      <sheetName val="Anexo 01"/>
      <sheetName val="Parámetros Formato"/>
      <sheetName val="Anexo 02"/>
      <sheetName val="Reporte S&amp;C (MODELO)"/>
      <sheetName val="Caverna"/>
      <sheetName val="P10"/>
      <sheetName val="P50"/>
      <sheetName val="P90"/>
      <sheetName val="Info-Portaf"/>
      <sheetName val="Procesos de Contratacion"/>
      <sheetName val="Lineas del PACC"/>
      <sheetName val="Alvaro Jácome"/>
      <sheetName val="Roque Chavez"/>
      <sheetName val="Omar Estupiñan"/>
      <sheetName val="Pablo Sanchez"/>
      <sheetName val="Braulio López"/>
      <sheetName val="Martha Alvarez"/>
      <sheetName val="William García"/>
      <sheetName val="Oscar y German"/>
      <sheetName val="Carlos Julio Salcedo"/>
      <sheetName val="Gerardo Gómez"/>
      <sheetName val="Germán Gutierrez"/>
      <sheetName val="Germán Gutierrez (2)"/>
      <sheetName val="Juan Carlos Silva"/>
      <sheetName val="Martha Cordón"/>
      <sheetName val="Emiro Acevedo"/>
      <sheetName val="Pedro Mendoza"/>
      <sheetName val="Juan Carlos Pinto"/>
      <sheetName val="Carlos Nieto"/>
      <sheetName val="Jaime Vladimir Rojas"/>
      <sheetName val="Julio Yanez"/>
      <sheetName val="Ramiro Dietes"/>
      <sheetName val="Proyecto_Central_Salto2_jun2006"/>
      <sheetName val="Proyecto_Central_Salto2_dic2005"/>
      <sheetName val="OOCC-camino arriba sin tapon"/>
      <sheetName val="G.G.El mauro"/>
      <sheetName val="sost"/>
      <sheetName val="GG"/>
      <sheetName val="Evaluadores"/>
      <sheetName val="Comparativos"/>
      <sheetName val="PxQ Valores"/>
      <sheetName val="PxQ Cantidades"/>
      <sheetName val="Resumen TBM"/>
      <sheetName val="Alt_Obra_Toma y Aducc con TBM"/>
      <sheetName val="Detalle precio equipos"/>
      <sheetName val="Costo Túnel aducc con TBM"/>
      <sheetName val="Tunel y pique"/>
      <sheetName val="CLC21_CDBDu"/>
      <sheetName val="CLC22_CDBDu"/>
      <sheetName val="CLC23_CDBDu"/>
      <sheetName val="Puente grua caverna montaje TBM"/>
      <sheetName val="CLC-51"/>
      <sheetName val="Alternativa camino"/>
      <sheetName val="Camino-CLC22_Ventana 1 y 2"/>
      <sheetName val="CLC22_CDBDu Base camino"/>
      <sheetName val="Resumen_TBM"/>
      <sheetName val="Diseño 6.2 por obra AGUAS ABAJO"/>
      <sheetName val="Arquitectura"/>
      <sheetName val="Precio Cables"/>
      <sheetName val="Blindajes"/>
      <sheetName val="Blindaje el salto"/>
      <sheetName val="Costos TBM"/>
      <sheetName val="BD_TBM_con cub asesorSRK y Impr"/>
      <sheetName val="Análisis de Costos Impregilo"/>
      <sheetName val="Funicular"/>
      <sheetName val="Cinta"/>
      <sheetName val="Tk"/>
      <sheetName val="Datos técnicos"/>
      <sheetName val="Emisiones"/>
      <sheetName val="Calculo"/>
      <sheetName val="Project Cost Summary"/>
      <sheetName val="Specialized Equipment"/>
      <sheetName val="Other Equipment"/>
      <sheetName val="Civil"/>
      <sheetName val="Mechanical"/>
      <sheetName val="Electrical Assembly &amp;&amp; Wiring"/>
      <sheetName val="Buildings"/>
      <sheetName val="Engineering &amp;&amp; Plant Startup"/>
      <sheetName val="Soft &amp;&amp; Miscellaneous Costs"/>
      <sheetName val="Cost Multipliers"/>
      <sheetName val="Gasification Plant"/>
      <sheetName val="Desalination Plant"/>
      <sheetName val="CO2 Capture Plant"/>
      <sheetName val="Pumps"/>
      <sheetName val="Miscellaneous"/>
      <sheetName val="Electrical"/>
      <sheetName val="SE San Fabián (Intymedio)"/>
      <sheetName val="Resumen PPTO"/>
      <sheetName val="Ampliación SE Paposo"/>
      <sheetName val="MMOO"/>
      <sheetName val="EDAG"/>
      <sheetName val="ResumGlobal"/>
      <sheetName val="ResumRRHH"/>
      <sheetName val="RRHH Gx"/>
      <sheetName val="CostosRRHH"/>
      <sheetName val="ResumGastos"/>
      <sheetName val="Gastos"/>
      <sheetName val="LA21"/>
      <sheetName val="Resumen 2005"/>
      <sheetName val="la21cp"/>
      <sheetName val="@RISK - Correlaciones"/>
      <sheetName val="RESUMEN CAP"/>
      <sheetName val="PRES CAP CLC"/>
      <sheetName val="Piruquina EPC"/>
      <sheetName val="G.Gral 1 Contrato rev_A"/>
      <sheetName val="25-08-IEET-ITE-001 (2)"/>
      <sheetName val="gastos endesa"/>
      <sheetName val="09528 2400 CUB IIC _B"/>
      <sheetName val="25-12-ITEL-ITE-001"/>
      <sheetName val="ELECTRICO DE FAENAS"/>
      <sheetName val="IIMH IIMI"/>
      <sheetName val="24-06-ITEL-ITE-001"/>
      <sheetName val="25-08-IEET-ITE-001"/>
      <sheetName val="PRES MCH V1"/>
      <sheetName val="G.Gral 1 Contrato"/>
      <sheetName val="Agotamiento"/>
      <sheetName val="Km"/>
      <sheetName val="Parametrización"/>
      <sheetName val="B1-CB_2x220kV_710MVA_1C"/>
      <sheetName val="B2-CB_2x220kV_370MVA_1C"/>
      <sheetName val="P1-CP_2x220kV_420MVA_1C"/>
      <sheetName val="P2.1-CP_2x220kV_640MVA_1C"/>
      <sheetName val="P2.2-CP_2x220kV_420MVA_1C"/>
      <sheetName val="Línea Validada"/>
      <sheetName val="CD2x220_500MVA"/>
      <sheetName val="Variaciones Cant y Precios"/>
      <sheetName val="Ppto Referenc (tabla informe)"/>
      <sheetName val="G.Gral MLP"/>
      <sheetName val="Inst. Faena MLP"/>
      <sheetName val="Cubicaciones"/>
      <sheetName val="Cubicaciones JPR 28 oct"/>
      <sheetName val="CGDA ($)"/>
      <sheetName val="CGDA (Cant)"/>
      <sheetName val="IF"/>
      <sheetName val="BC"/>
      <sheetName val="C1"/>
      <sheetName val="BL"/>
      <sheetName val="C2"/>
      <sheetName val="BO"/>
      <sheetName val="C3"/>
      <sheetName val="CC"/>
      <sheetName val="CR"/>
      <sheetName val="OS"/>
      <sheetName val="CM"/>
      <sheetName val="CN"/>
      <sheetName val="LS"/>
      <sheetName val="OOCC"/>
      <sheetName val="Infraestructura"/>
      <sheetName val="Cierre"/>
      <sheetName val="VMG RH"/>
      <sheetName val="PU RH"/>
      <sheetName val="GA PU"/>
      <sheetName val="GITO PU"/>
      <sheetName val="GR IF"/>
      <sheetName val="SC"/>
      <sheetName val="SC VEfec"/>
      <sheetName val="SR ENDESA"/>
      <sheetName val="Opcional"/>
      <sheetName val="Misiones"/>
      <sheetName val="CP Ito"/>
      <sheetName val="Gastos Ito"/>
      <sheetName val="gantt"/>
      <sheetName val="ORG-ITO"/>
      <sheetName val="P2000"/>
      <sheetName val="P Y G (T1-T5) "/>
      <sheetName val="Libro1"/>
      <sheetName val="Hipótesis"/>
      <sheetName val="Cash Flow"/>
      <sheetName val="Construcción y Financiación"/>
      <sheetName val="Deuda (T1-T5)"/>
      <sheetName val="Fechas"/>
      <sheetName val="Cambio"/>
      <sheetName val="1-C_SEDE"/>
      <sheetName val="2-C_AREA"/>
      <sheetName val="3_MAT-CONS"/>
      <sheetName val="7.-ADMINISTRACION"/>
      <sheetName val="FINANCIEROS"/>
      <sheetName val="CALENDARIO"/>
      <sheetName val="COSTES"/>
      <sheetName val="Resumen O&amp;M"/>
      <sheetName val="Resumen O&amp;M (2)"/>
      <sheetName val="IEF-05 O&amp;M"/>
      <sheetName val="IEF-06 Reposicion"/>
      <sheetName val="Costes generales"/>
      <sheetName val="SEDE SOCIAL"/>
      <sheetName val="AREA DE MANTENIMIENTO"/>
      <sheetName val="Costes generales (2)"/>
      <sheetName val="EOAF (capex)"/>
      <sheetName val="Cashflow"/>
      <sheetName val="HipotesisPrimarias"/>
      <sheetName val="Hipotesis Secundarias"/>
      <sheetName val="Capex"/>
      <sheetName val="Ingresos Operativos"/>
      <sheetName val="Costes Operativos"/>
      <sheetName val="Amortización"/>
      <sheetName val="Reservas Reposiciones"/>
      <sheetName val="Tributos"/>
      <sheetName val="Financiación"/>
      <sheetName val="Anexo 6"/>
      <sheetName val="Portada (2)"/>
      <sheetName val="PRESENTACIÓN GESTIÓN TOTAL"/>
      <sheetName val="PRESENTACIÓN GESTIÓN IRIDIUM"/>
      <sheetName val="PRESENTACIÓN GESTIÓN INVINSA"/>
      <sheetName val="PRESENTACIÓN GESTIÓN RESTO"/>
      <sheetName val="Cuenta explotación Resto"/>
      <sheetName val="Cuenta explotación Concesiones"/>
      <sheetName val="Cuenta explotación Iridium"/>
      <sheetName val="Cuenta explotación Invinsa"/>
      <sheetName val="Cuenta explotación DCA"/>
      <sheetName val="Puesta en equivalencia 2008"/>
      <sheetName val=" P.E 2008 ACS ACS "/>
      <sheetName val="PRESUPUESTO 2008 TOTAL"/>
      <sheetName val="Consolidado Concesiones"/>
      <sheetName val="Consolidado Iridium"/>
      <sheetName val="Consolidado Invinsa"/>
      <sheetName val="Consolidado DCA"/>
      <sheetName val="Iridium"/>
      <sheetName val="Hospital de Majadahonda"/>
      <sheetName val="Santiago Brión"/>
      <sheetName val="DCF"/>
      <sheetName val="DCV1"/>
      <sheetName val="Aumancha"/>
      <sheetName val="Sdad. Inv. De Infraestruc. Manc"/>
      <sheetName val="Int. Av. América"/>
      <sheetName val="Int. P.Pío"/>
      <sheetName val="Int. P.Castilla"/>
      <sheetName val="Green Canal Golf"/>
      <sheetName val="CAT"/>
      <sheetName val="REUS"/>
      <sheetName val="DCV2"/>
      <sheetName val="Dragados Waterford Ireland"/>
      <sheetName val="Iridium Portlaoise"/>
      <sheetName val="Iridium Aparcamientos"/>
      <sheetName val="ACS Infra&amp;Dev"/>
      <sheetName val="CV Chile"/>
      <sheetName val="Invinsa"/>
      <sheetName val="Resto COncesiones"/>
      <sheetName val="ACS Chile"/>
      <sheetName val="Nocedal"/>
      <sheetName val="Taurus"/>
      <sheetName val="Dragados Concessions"/>
      <sheetName val="ICSA"/>
      <sheetName val="DCA"/>
      <sheetName val="Explotación, Otros costes"/>
      <sheetName val="Tráfico"/>
      <sheetName val="Reus Jun-08"/>
      <sheetName val="Sep-08"/>
      <sheetName val="Proyecciones y reales"/>
      <sheetName val="7.Período Constr."/>
      <sheetName val="Comp modelo"/>
      <sheetName val="sin iva "/>
      <sheetName val="con iva"/>
      <sheetName val="explotación"/>
      <sheetName val="Resumen Ejecutivo"/>
      <sheetName val="Organizac. objetivo Concesiones"/>
      <sheetName val="Grupos de Consolidación"/>
      <sheetName val="Puesta en Equivalencia"/>
      <sheetName val="Inversiones Financieras"/>
      <sheetName val="Inversiones Financieras Notas"/>
      <sheetName val="Inversión Material"/>
      <sheetName val="GRUPO IRIDIUM"/>
      <sheetName val="Resumen Ejecutivo Iridium"/>
      <sheetName val="Ppto.08xsociedad G.Iridium"/>
      <sheetName val="Bidelan A8"/>
      <sheetName val="Bidelan AP1"/>
      <sheetName val="Autovía de los Pinares"/>
      <sheetName val="Inrasa"/>
      <sheetName val="Ciralsa"/>
      <sheetName val="Ruta de los Pantanos"/>
      <sheetName val="Accesos de Madrid"/>
      <sheetName val="Waterford"/>
      <sheetName val="Southlink"/>
      <sheetName val="crg Portlaoise "/>
      <sheetName val="Autopista Jónica"/>
      <sheetName val="TSC"/>
      <sheetName val="GRUPO INVINSA"/>
      <sheetName val="Resumen Ejecutivo Invinsa"/>
      <sheetName val="Ppto.08xsociedad Invinsa"/>
      <sheetName val="Rutas del Pacífico"/>
      <sheetName val="Autopista Central"/>
      <sheetName val="VNE"/>
      <sheetName val="RMS A13"/>
      <sheetName val="Platinum"/>
      <sheetName val="Pt Op. Serv."/>
      <sheetName val="SCUTVIAS"/>
      <sheetName val="GRUPO DCA"/>
      <sheetName val="Resumen Ejecutivo DCA"/>
      <sheetName val="Ppto.08xsociedad DCA"/>
      <sheetName val="MBJ"/>
      <sheetName val="AMP"/>
      <sheetName val="Aerocali"/>
      <sheetName val="SCL"/>
      <sheetName val="GRUPO Dragados"/>
      <sheetName val="Comisaría del Vallés"/>
      <sheetName val="Carcel de Brians"/>
      <sheetName val="Comisaría Central"/>
      <sheetName val="Comisarías de Cataluña"/>
      <sheetName val="EMESA (M30)"/>
      <sheetName val="Tipos de cambio"/>
      <sheetName val="Abertis"/>
      <sheetName val="Origen Información"/>
      <sheetName val="Ppto.07xsociedad G.Iridium"/>
      <sheetName val="Iridium Portloise"/>
      <sheetName val="Ppto.07xsociedad Invinsa"/>
      <sheetName val="Ppto.07xsociedad DCA"/>
      <sheetName val="CTA EXPLOTACIÓN ACTIVIDAD V1"/>
      <sheetName val="CTA EXPLOTACIÓN V1"/>
      <sheetName val="CTA EXPLOTACIÓN ACTIVIDAD V2"/>
      <sheetName val="CTA EXPLOTACIÓN V2"/>
      <sheetName val="Menú"/>
      <sheetName val="Intragrupo"/>
      <sheetName val="Patrimonio neto"/>
      <sheetName val="Inco"/>
      <sheetName val="Detalle cuenta 2500"/>
      <sheetName val="Socios Externos"/>
      <sheetName val="Fondos de Comercio"/>
      <sheetName val="Fondos de Comercio (2)"/>
      <sheetName val="Pta en Equivalencia"/>
      <sheetName val="Sociedades"/>
      <sheetName val="Parámetros grupo"/>
      <sheetName val="Macro"/>
      <sheetName val="POR GRUPOS PROFESIONALES"/>
      <sheetName val="PERSONAL EN CONCESIONES"/>
      <sheetName val="PERSONAL CONCESIONES"/>
      <sheetName val="INVERSIONES FINANCIERAS 2006"/>
      <sheetName val="GESTIÓN 2009 TOTAL"/>
      <sheetName val="Total Consolidado"/>
      <sheetName val="GESTIÓN 2009 G. IRIDIUM"/>
      <sheetName val="Conso G. Iridium X sociedad"/>
      <sheetName val="Conso G. Iridium X sociedad V.R"/>
      <sheetName val="G. Iridium X % participación"/>
      <sheetName val="Iridium Consolidado"/>
      <sheetName val="Inv. de la Aumancha"/>
      <sheetName val="Int. Ppe Pío"/>
      <sheetName val="ECISA"/>
      <sheetName val="Hospital Majadahonda"/>
      <sheetName val=" H.Majadahonda Explotaciones"/>
      <sheetName val="Aumecsa"/>
      <sheetName val="CV-50"/>
      <sheetName val="A30"/>
      <sheetName val="Bidelán A8-AP1"/>
      <sheetName val="Aupisa"/>
      <sheetName val="Jónica"/>
      <sheetName val="Central Greece"/>
      <sheetName val="Int. Plaza Castilla"/>
      <sheetName val="TP FERRO"/>
      <sheetName val="Santiago Brion"/>
      <sheetName val="Radial"/>
      <sheetName val="Ruta Pantanos"/>
      <sheetName val="Metro de Sevilla"/>
      <sheetName val="EPSA"/>
      <sheetName val="SERRANO PARK"/>
      <sheetName val="CAN BRIANS"/>
      <sheetName val="EJE DIAGONAL"/>
      <sheetName val="Dragados waterford"/>
      <sheetName val="CRG WATERFORD"/>
      <sheetName val="I.Portlaoise"/>
      <sheetName val="ACS I&amp;D"/>
      <sheetName val="ACS I&amp;D Detalle cuentas"/>
      <sheetName val="ACS I&amp;D Anexo"/>
      <sheetName val="ACS &amp; ID Detalle (Nuevo)"/>
      <sheetName val="GESTIÓN 2009 G. RESTO CONC."/>
      <sheetName val="Conso G. Resto X sociedad"/>
      <sheetName val="G. Resto X % participación"/>
      <sheetName val="Resto Consolidado"/>
      <sheetName val="Pt Ops"/>
      <sheetName val="Inflación Chile"/>
      <sheetName val="A 13"/>
      <sheetName val="RESTO P.E"/>
      <sheetName val="GASTOS GENERALES 2008"/>
      <sheetName val="GG Detallado"/>
      <sheetName val="GG D.Explotación"/>
      <sheetName val="GG D.Desarrollo"/>
      <sheetName val="GG D.Asesoría Jurídica"/>
      <sheetName val="GG D.Admon"/>
      <sheetName val="GG D. Finanzas"/>
      <sheetName val="GG D. CIEP"/>
      <sheetName val="Costes de estudio"/>
      <sheetName val="Ebitdas (calidad)"/>
      <sheetName val="Variaciones Gestión Total"/>
      <sheetName val="Variaciones Gestión Iridium"/>
      <sheetName val="Variaciones Gestión Invinsa"/>
      <sheetName val="PRESENTACIÓN GESTIÓN DCA"/>
      <sheetName val="Variaciones Gestión DCA"/>
      <sheetName val="CTA EXPLOTACIÓN TOTAL CONCES"/>
      <sheetName val="CTA EXPLOTACIÓN IRIDIUM"/>
      <sheetName val="CTA EXPLOTACIÓN CAT"/>
      <sheetName val="CTA EXPLOTACIÓN INVINSA"/>
      <sheetName val="CTA EXPLOTACIÓN DCA"/>
      <sheetName val="Puesta en equivalencia 2007"/>
      <sheetName val="INVERSIONES FINANCIERAS 2007"/>
      <sheetName val="INVERSIONES MATERIALES 2007"/>
      <sheetName val="ENDEUDAMIENTO"/>
      <sheetName val="Cifra de negocio"/>
      <sheetName val="Facturación DCI"/>
      <sheetName val="AMORTIZ. LINEAL VS CRECIENTE"/>
      <sheetName val="Cifra de negocio Nac-Int."/>
      <sheetName val="Detalle por Paises"/>
      <sheetName val="Detalle por Provincias"/>
      <sheetName val="PERSONAL ACS ACS"/>
      <sheetName val="Pers_Gr profes"/>
      <sheetName val="TOTAL PERSONAL IRIDIUM"/>
      <sheetName val="TITULADOS SUPERIORES IRIDIUM"/>
      <sheetName val="TITULADOS MEDIOS IRIDIUM"/>
      <sheetName val="TOTAL PERSONAL DCA"/>
      <sheetName val="TITULADOS SUPERIORES DCA"/>
      <sheetName val="TITULADOS MEDIOS DCA"/>
      <sheetName val="RESULTADOS 2006"/>
      <sheetName val="INVERSIONES 2006"/>
      <sheetName val="Consolidado Concesiones 2006"/>
      <sheetName val="Puesta en equivalencia 2006"/>
      <sheetName val="PRESUPUESTO 2007 TOTAL"/>
      <sheetName val="Consolidado Conces. ppto 2007"/>
      <sheetName val="Consolidado Iridium ppto 2007"/>
      <sheetName val="Consolidado Invinsa ppto 2007"/>
      <sheetName val="Consolidado DCA ppto 2007"/>
      <sheetName val="Puesta Equivalencia ppto 2007"/>
      <sheetName val="Inv. Financieras ppto 2007"/>
      <sheetName val="Inv. Fin. ppto 07 org.actual"/>
      <sheetName val="Inv. Fin. revisadas en mayo 07"/>
      <sheetName val="Inv. Material ppto 2007"/>
      <sheetName val="Inv. mat. ppto 2007 org.act"/>
      <sheetName val="Inv. mat. revisadas en mayo 07"/>
      <sheetName val="Financieros Iridium"/>
      <sheetName val="Dragados A1"/>
      <sheetName val="Dragados Dundalk"/>
      <sheetName val="SIT oficial"/>
      <sheetName val="PYG oficial"/>
      <sheetName val="PYG"/>
      <sheetName val="Detalle Partidas"/>
      <sheetName val="Base Rec Financ"/>
      <sheetName val="Contas a Receber"/>
      <sheetName val="Estoques"/>
      <sheetName val="Investimentos"/>
      <sheetName val="Ágio sobre investimentos"/>
      <sheetName val="Imobilizado"/>
      <sheetName val="Reavaliação"/>
      <sheetName val="Empréstimos"/>
      <sheetName val="PAES"/>
      <sheetName val="Parcelamento"/>
      <sheetName val="Contingências"/>
      <sheetName val="Amortização de Ágio"/>
      <sheetName val="Result Financeiro"/>
      <sheetName val="Base Desp Financ"/>
      <sheetName val="Result Ñ Operacional"/>
      <sheetName val="Imposto de Renda"/>
      <sheetName val="Tickmarks"/>
      <sheetName val="Capa"/>
      <sheetName val="QD3A"/>
      <sheetName val="QD4A"/>
      <sheetName val="QD1B"/>
      <sheetName val="Memo Fin"/>
      <sheetName val="QD2B"/>
      <sheetName val="QD3B"/>
      <sheetName val="Oferta"/>
      <sheetName val="QD5B"/>
      <sheetName val="QD6B"/>
      <sheetName val="QD7B"/>
      <sheetName val="QD8B"/>
      <sheetName val="QD9B"/>
      <sheetName val="QD10B"/>
      <sheetName val="QD11B"/>
      <sheetName val="impostos"/>
      <sheetName val="capital"/>
      <sheetName val="Fluxos"/>
      <sheetName val="Garantias"/>
      <sheetName val="Seguros"/>
      <sheetName val="Autos"/>
      <sheetName val="Dados"/>
      <sheetName val="EEFF"/>
      <sheetName val="O&amp;M"/>
      <sheetName val="Anexos"/>
      <sheetName val="TRANSPORTE"/>
      <sheetName val="ESPECIALES"/>
      <sheetName val="PU"/>
      <sheetName val="19-may-05"/>
      <sheetName val="26-may-05"/>
      <sheetName val="31-may-05"/>
      <sheetName val="CEN"/>
      <sheetName val="LIB"/>
      <sheetName val="PAN"/>
      <sheetName val="ARAUCA"/>
      <sheetName val="Mapa localizacion"/>
      <sheetName val="experiencia"/>
      <sheetName val="exp. específ."/>
      <sheetName val="herramientas"/>
      <sheetName val="COOPTRAL"/>
      <sheetName val="BRISASARAUCA"/>
      <sheetName val="TC"/>
      <sheetName val="A1-F1(2009)"/>
      <sheetName val="A1-F1(2010)"/>
      <sheetName val="A2"/>
      <sheetName val="A4-HV"/>
      <sheetName val="A5-EE"/>
      <sheetName val="trazabilidad"/>
      <sheetName val="fm"/>
      <sheetName val="FORMATO+"/>
      <sheetName val="REG.FOTOG "/>
      <sheetName val="ACER.ESTR-VIGAS"/>
      <sheetName val="ACER.ESTR-wilson"/>
      <sheetName val="ACER.ESTR-RI0STRAS"/>
      <sheetName val="CCTO.D.PLACA"/>
      <sheetName val="CCTO.D."/>
      <sheetName val="ACERO-60"/>
      <sheetName val="EX.VAR.MAT.COMUN-seco"/>
      <sheetName val="APOYO-NEOPRENO"/>
      <sheetName val="CCTO.G. ELEVA."/>
      <sheetName val="CCTO.F "/>
      <sheetName val="PPTO OFICIAL"/>
      <sheetName val="650,4P limpieza"/>
      <sheetName val="650,4p pintura prot"/>
      <sheetName val="650,4p pintura anti"/>
      <sheetName val="201,1demolicion est"/>
      <sheetName val="630 CONCRETO CLASE D"/>
      <sheetName val="SOLD JUNTAS"/>
      <sheetName val="640,3ACERO GRADO 60"/>
      <sheetName val="JUNTA TIP SIERRA"/>
      <sheetName val="642 JUNTA MET"/>
      <sheetName val="700,1"/>
      <sheetName val="701,1"/>
      <sheetName val="730,1"/>
      <sheetName val="730,2"/>
      <sheetName val="DISEÑO HIDROSANITARIO"/>
      <sheetName val="DISEÑO ELECTRICO"/>
      <sheetName val="OBRA EJECUTADA"/>
      <sheetName val="OBRA EJECUTADA POR CANCELAR"/>
      <sheetName val="OBRA A EJECUTAR"/>
      <sheetName val="BALANCE 1P INICIAL"/>
      <sheetName val="BALANCE 1P FINAL"/>
      <sheetName val="C-M-H"/>
      <sheetName val="673,1"/>
      <sheetName val="201.9P"/>
      <sheetName val="450.2P COM"/>
      <sheetName val="PRESUPUESTOCONSORCIOPUENTES"/>
      <sheetName val="M DE O"/>
      <sheetName val="201.23P"/>
      <sheetName val="450.2 (2)"/>
      <sheetName val="710.11"/>
      <sheetName val="710.3P"/>
      <sheetName val="PART1"/>
      <sheetName val="PART3"/>
      <sheetName val="681 (2)"/>
      <sheetName val="PART6"/>
      <sheetName val="PART4"/>
      <sheetName val="PART5"/>
      <sheetName val="PROGRAMACIÓN GRAL"/>
      <sheetName val="PROGRAMACIÓN LOC"/>
      <sheetName val="PROGRAMACIÓN VÍA"/>
      <sheetName val="PROG VS EJEC"/>
      <sheetName val="PRESUPUESTO VIA"/>
      <sheetName val="PRESUPUESTO LOCACION"/>
      <sheetName val="PRESUPUESTO CAMPAMENTO MILITAR"/>
      <sheetName val="PRESUPUESTO IMPREV"/>
      <sheetName val="TOTAL PROG"/>
      <sheetName val="ACUMULADO EJEC"/>
      <sheetName val="Acta 04"/>
      <sheetName val="RESPONSABLES"/>
      <sheetName val="Sop&amp;Sup-Cantidades-LOC"/>
      <sheetName val="Sop&amp;Sup-Cantidades-CM"/>
      <sheetName val="Sop&amp;Sup-Cantidades-VIA"/>
      <sheetName val="Insum"/>
      <sheetName val="A-1.01"/>
      <sheetName val="A-1.02"/>
      <sheetName val="A-1.03"/>
      <sheetName val="A-2.01"/>
      <sheetName val="A-2.02"/>
      <sheetName val="A-2.03"/>
      <sheetName val="A-2.04"/>
      <sheetName val="A-3.01"/>
      <sheetName val="A-3.02"/>
      <sheetName val="A-3.03"/>
      <sheetName val="A-3.04"/>
      <sheetName val="A-3.05"/>
      <sheetName val="A-3.06"/>
      <sheetName val="A-4.01"/>
      <sheetName val="A-4.02"/>
      <sheetName val="A-4.03"/>
      <sheetName val="A-4.04"/>
      <sheetName val="A-4.05"/>
      <sheetName val="A-4.10"/>
      <sheetName val="A-5.01"/>
      <sheetName val="A-5.02"/>
      <sheetName val="A-5.03"/>
      <sheetName val="A-5.04"/>
      <sheetName val="A-5.05"/>
      <sheetName val="A-5.06"/>
      <sheetName val="A-6.01"/>
      <sheetName val="A-6.02"/>
      <sheetName val="A-6.03"/>
      <sheetName val="A-6.04"/>
      <sheetName val="A-6.05"/>
      <sheetName val="A-6.06"/>
      <sheetName val="A-6.07"/>
      <sheetName val="A-6.08"/>
      <sheetName val="A-6.09"/>
      <sheetName val="A-6.13"/>
      <sheetName val="A-6.14"/>
      <sheetName val="A-7.01"/>
      <sheetName val="A-7.02"/>
      <sheetName val="A-7.03"/>
      <sheetName val="A-7.04"/>
      <sheetName val="A-7.05"/>
      <sheetName val="A-7.06"/>
      <sheetName val="A-7.07"/>
      <sheetName val="A-7.08"/>
      <sheetName val="A-7.09"/>
      <sheetName val="A-7.10"/>
      <sheetName val="A-7.11"/>
      <sheetName val="A-8.01"/>
      <sheetName val="A-8.02"/>
      <sheetName val="A-9.01"/>
      <sheetName val="A-9.02"/>
      <sheetName val="A-9.03"/>
      <sheetName val="A-9.04"/>
      <sheetName val="A-9.05"/>
      <sheetName val="A-9.06"/>
      <sheetName val="A-9.07"/>
      <sheetName val="A-9.08"/>
      <sheetName val="A-9.09"/>
      <sheetName val="A-9.10"/>
      <sheetName val="A-9.11"/>
      <sheetName val="A-9.12"/>
      <sheetName val="A-9.13"/>
      <sheetName val="A-9.14"/>
      <sheetName val="A-9.15"/>
      <sheetName val="A-9.16"/>
      <sheetName val="A-9.17"/>
      <sheetName val="A-9.18"/>
      <sheetName val="A-9.19"/>
      <sheetName val="Informacion"/>
      <sheetName val="armada"/>
      <sheetName val="RESUMEN ITEMS (2)"/>
      <sheetName val="RESUMEN ITEMS"/>
      <sheetName val="OBRAS"/>
      <sheetName val="drenaje"/>
      <sheetName val="protec"/>
      <sheetName val="ubicacion"/>
      <sheetName val="PORTADAS"/>
      <sheetName val="PERT-CPM"/>
      <sheetName val="comparacion de flujos"/>
      <sheetName val="FONDO LEJANO"/>
      <sheetName val="FONDO CERCANO"/>
      <sheetName val="CUADRO MATRIZ DE ACTIV"/>
      <sheetName val="CUADRO LISTA DE ACTIVI"/>
      <sheetName val="Memoria de Calculos"/>
      <sheetName val="EQUIPOS Y MATERIALES"/>
      <sheetName val="201P.1"/>
      <sheetName val="311P.1"/>
      <sheetName val="VR-PROP MOD 1"/>
      <sheetName val="FORMULA"/>
      <sheetName val="PRECIO"/>
      <sheetName val="I M"/>
      <sheetName val="SOÑANDO"/>
      <sheetName val="EV 424 CON 5 (2)"/>
      <sheetName val="Precios no oficial"/>
      <sheetName val="TARIF2002"/>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ANALISIS BASICOS"/>
      <sheetName val="1. RESUMEN"/>
      <sheetName val="2. PRESUPUESTO PISCINA (A)"/>
      <sheetName val="3. AIU (A)"/>
      <sheetName val="4. PMA-BIOSEGURIDAD (A)"/>
      <sheetName val="2. PRESUPUESTO COLISEO (B)"/>
      <sheetName val="3. AIU (B)"/>
      <sheetName val="4. PMA-BIOSEGURIDAD (B)"/>
      <sheetName val="2. PRESUPUESTO TOTAL "/>
      <sheetName val="3. AIU"/>
      <sheetName val="4. PMA-BIOSEGURIDAD"/>
      <sheetName val="5. BASICOS"/>
      <sheetName val="6.  APU-A"/>
      <sheetName val="6. APU-B"/>
      <sheetName val="7. INSUMOS"/>
      <sheetName val="6. APU"/>
      <sheetName val="8. M.O."/>
      <sheetName val="9. INTERVENTORIA (A)"/>
      <sheetName val="9. INTERVENTORIA (B)"/>
      <sheetName val="9. INTERVENTORIA"/>
      <sheetName val="10. PROGRAMACION  Y FLUJO1"/>
      <sheetName val="10. CUADRO DE REDIMIENTOS (A)"/>
      <sheetName val="10. CUADRO DE REDIMIENTOS (B)"/>
      <sheetName val="10. CUADRO DE REDIMIENTOS TOTAL"/>
      <sheetName val="11. PROGRAMACION  Y FLUJO (A)"/>
      <sheetName val="11. PROGRAMACION  Y FLUJO (B)"/>
      <sheetName val="12. F.M"/>
      <sheetName val="RES 747 TARIFAS PROF."/>
      <sheetName val="A. Cant. Piscina"/>
      <sheetName val="A.2 Cant  Hidro-Pisc"/>
      <sheetName val="B. Cant. Coliseo"/>
      <sheetName val="B.2 Cant  Hidro-Col"/>
      <sheetName val="RES 747 TARIFAS PROF.20"/>
      <sheetName val="1. MEMORIA CANTIDADES1"/>
      <sheetName val="6. APU (2)"/>
      <sheetName val="8. MANO DE OBRA"/>
      <sheetName val="10. INTERVENTORIA"/>
      <sheetName val="Ppto EL COPEY"/>
      <sheetName val="bocatoma"/>
      <sheetName val="ANALISIS DE PRECIOS BASICOS"/>
      <sheetName val="PRESUPUESTO GENERAL"/>
      <sheetName val="P. MATERIAL A.C.T CER"/>
      <sheetName val="ANALISIS DE PRECIOS UNITARIOS"/>
      <sheetName val="P. TOTALES"/>
      <sheetName val="Grupo 3 "/>
      <sheetName val="Grupo 2."/>
      <sheetName val="Informe semanal 22"/>
      <sheetName val="Lista chequeo"/>
      <sheetName val="Acta de Comité de Obra"/>
      <sheetName val="Acta de Comité de Obra 12"/>
      <sheetName val="SEMAFORO 55-01"/>
      <sheetName val="CANT OBRA B-C"/>
      <sheetName val="CANT OBRA Z-U"/>
      <sheetName val="ACCIDENTALIDAD junio"/>
      <sheetName val="ACCIDENTALIDAD julio"/>
      <sheetName val="ACCIDENTALIDAD agosto"/>
      <sheetName val="RESUM.ACCID"/>
      <sheetName val="RESUM.ACCID (2)"/>
      <sheetName val="G.G"/>
      <sheetName val="TIEMPO-TRAB"/>
      <sheetName val="COLILLAS"/>
      <sheetName val="CONSO-PERSONA"/>
      <sheetName val=" INTERVENTORÍA (8 MESES) "/>
      <sheetName val="PTO ETAPA I"/>
      <sheetName val="PTO ETAPA II"/>
      <sheetName val="PTO ETAPA III"/>
      <sheetName val="PTO ETAPA IV"/>
      <sheetName val=" INTERVENTORÍA  ETAPAS (2 M)"/>
      <sheetName val="PPTO 1 VIP"/>
      <sheetName val="PPTO (2etp) 202 VIP"/>
      <sheetName val="PPTO (2etp) 152 VIP (2)"/>
      <sheetName val="PPTO (2etp) 354 VIP (sin lote)"/>
      <sheetName val=".5.2"/>
      <sheetName val=".5.3"/>
      <sheetName val=".5.4"/>
      <sheetName val="informe avance campo"/>
      <sheetName val="fisico"/>
      <sheetName val="Presupuestal"/>
      <sheetName val="Curva fisico"/>
      <sheetName val="Graf.Fondos"/>
      <sheetName val="Ejecutivo Itansuca"/>
      <sheetName val="Cantidades "/>
      <sheetName val="SURIA SUR 11"/>
      <sheetName val="RESUMEN LINEA"/>
      <sheetName val="INFO SEMANA 5"/>
      <sheetName val="C_ESTE_1"/>
      <sheetName val="S1"/>
      <sheetName val="S 2"/>
      <sheetName val="PRUEBA"/>
      <sheetName val="C. IMPORTADAS"/>
      <sheetName val="O. CIVILES"/>
      <sheetName val="O. MECANICA"/>
      <sheetName val="RESUMEN-TOTAL"/>
      <sheetName val="doc-"/>
      <sheetName val="documento"/>
      <sheetName val="CntrlCantidades"/>
      <sheetName val="Graf_fondos"/>
      <sheetName val="%programado"/>
      <sheetName val="AVANCE"/>
      <sheetName val="LN5-CHC.4-7-SS7"/>
      <sheetName val="Poliza Aprox"/>
      <sheetName val="MAQUINARIA"/>
      <sheetName val="PE 1"/>
      <sheetName val="Acta k1+500"/>
      <sheetName val="Piscinadelodos"/>
      <sheetName val="filtropiscinaN2"/>
      <sheetName val="Taludsuroriental"/>
      <sheetName val="1raPruebaSismicaVSP"/>
      <sheetName val="RellenoVSPN2"/>
      <sheetName val="VSPN3"/>
      <sheetName val="sacos sc"/>
      <sheetName val="Varios"/>
      <sheetName val="APU Filtro de 6"/>
      <sheetName val="APU 20 mills"/>
      <sheetName val="APUdesmontec.a.p."/>
      <sheetName val="APU desmonte Nesl"/>
      <sheetName val="APU desmonte de trinchos"/>
      <sheetName val="APU corta corrientes"/>
      <sheetName val="APUestructuraen madera"/>
      <sheetName val="RENDIMIENTOS"/>
      <sheetName val="PD"/>
      <sheetName val="2500psi"/>
      <sheetName val="3000psi"/>
      <sheetName val="fi"/>
      <sheetName val="Precios 08-arquit en proceso"/>
      <sheetName val="unit2008-ARQUIT EN PROCESO"/>
      <sheetName val="Precios 08-vias"/>
      <sheetName val="unit2008-VIAS"/>
      <sheetName val="Costo Real 2008"/>
      <sheetName val="ACEROS 60000 PSI"/>
      <sheetName val="RENDI"/>
      <sheetName val="SOLICITUD"/>
      <sheetName val=" NIVEL DE CRITICIDAD"/>
      <sheetName val="REQUISITOS MINIMOS"/>
      <sheetName val="FACTORES DE EVALUACION"/>
      <sheetName val="EVALUACION DEL RIESGO"/>
      <sheetName val="MATRIZ RIESGO Y EXPOSICION"/>
      <sheetName val="FACTOR J"/>
      <sheetName val="Base Muestras"/>
      <sheetName val="FT01_AP6_ M4"/>
      <sheetName val="FT02_AP1"/>
      <sheetName val="FT01_AP17_ M35"/>
      <sheetName val="Mu1"/>
      <sheetName val="MINFRA-MN-IN-4-FR-1"/>
      <sheetName val="OBRAS EXTRAS"/>
      <sheetName val="2,1 (2)"/>
      <sheetName val="SUMINISTROS ELECTRICOS"/>
      <sheetName val="PARAFISCALES"/>
      <sheetName val="MACRO Y CAJA"/>
      <sheetName val="APU PLANTA APARTADO"/>
      <sheetName val="Excavac y LLenos Efra"/>
      <sheetName val="Cantidad de Concreto x Estruc"/>
      <sheetName val="CONSOLIDADO FASE 1 (2)"/>
      <sheetName val="Floculadores"/>
      <sheetName val="Tanque de 1000"/>
      <sheetName val="Micelaneos"/>
      <sheetName val="SUMINISTROS"/>
      <sheetName val="org. Formato No.3"/>
      <sheetName val="p.admtivo Formato No. 3A"/>
      <sheetName val="p.tecnico-3B"/>
      <sheetName val="subcottos 7"/>
      <sheetName val="equipos-4"/>
      <sheetName val="Formato 9 Ob Civ Exist LIQ+GNV"/>
      <sheetName val="Formato 10 Ob Civ Nueva LIQ+GNV"/>
      <sheetName val="flujo "/>
      <sheetName val="listado mat"/>
      <sheetName val="programacion EXIST"/>
      <sheetName val="programacion NUEVA"/>
      <sheetName val="$ Directo"/>
      <sheetName val="mat&amp;sub"/>
      <sheetName val="indir"/>
      <sheetName val="gene"/>
      <sheetName val="tot"/>
      <sheetName val="prog "/>
      <sheetName val="pres_comp"/>
      <sheetName val="civ_1"/>
      <sheetName val="kp_civ1"/>
      <sheetName val="KP"/>
      <sheetName val="civpl1"/>
      <sheetName val="7417stiA"/>
      <sheetName val="Formulario N°1"/>
      <sheetName val="Formulario 1"/>
      <sheetName val="Anexo N°1-F6"/>
      <sheetName val="Anexo N°2"/>
      <sheetName val="Anexo N°4-F8"/>
      <sheetName val="Anexo N°3-F7"/>
      <sheetName val="Anexo N°5-F9"/>
      <sheetName val="Anexo N°6-F10"/>
      <sheetName val="MENU"/>
      <sheetName val="MATERIAL - EQUIPÓS"/>
      <sheetName val="ITEM 1"/>
      <sheetName val="ITEM 2"/>
      <sheetName val="ITEM 3"/>
      <sheetName val="ITEM 4"/>
      <sheetName val="ITEM 5"/>
      <sheetName val="ITEM 6"/>
      <sheetName val="ITEM 7"/>
      <sheetName val="ITEM 8"/>
      <sheetName val="ITEM 9"/>
      <sheetName val="ITEM 10"/>
      <sheetName val="ITEM 11"/>
      <sheetName val="ITEM 12"/>
      <sheetName val="ITEM 13"/>
      <sheetName val="ITEM 14"/>
      <sheetName val="ITEM 15"/>
      <sheetName val="ITEM 16"/>
      <sheetName val="ITEM 17"/>
      <sheetName val="ITEM 18"/>
      <sheetName val="ITEM 19"/>
      <sheetName val="ITEM 20"/>
      <sheetName val="ITEM 21"/>
      <sheetName val="ITEM 22"/>
      <sheetName val="ITEM 23"/>
      <sheetName val="ITEM 24"/>
      <sheetName val="ITEM 25"/>
      <sheetName val="ITEM 26"/>
      <sheetName val="ITEM 27"/>
      <sheetName val="ITEM 28"/>
      <sheetName val="ITEM 29"/>
      <sheetName val="ITEM 30"/>
      <sheetName val="ITEM 31"/>
      <sheetName val="ITEM 32"/>
      <sheetName val="ITEM 33"/>
      <sheetName val="ITEM 34"/>
      <sheetName val="ITEM 35"/>
      <sheetName val="ITEM 36"/>
      <sheetName val="ITEM 37"/>
      <sheetName val="ITEM 38"/>
      <sheetName val="ITEM 39"/>
      <sheetName val="ITEM 40"/>
      <sheetName val="ITEM 41"/>
      <sheetName val="ITEM 42"/>
      <sheetName val="ITEM 43"/>
      <sheetName val="ITEM 44"/>
      <sheetName val="ITEM 45"/>
      <sheetName val="ITEM 46"/>
      <sheetName val="ITEM 47"/>
      <sheetName val="ITEM 48"/>
      <sheetName val="ITEM 49"/>
      <sheetName val="ITEM 50"/>
      <sheetName val="ITEM 51"/>
      <sheetName val="ITEM 52"/>
      <sheetName val="ITEM 53"/>
      <sheetName val="ITEM 54"/>
      <sheetName val="ITEM 55"/>
      <sheetName val="ITEM 56"/>
      <sheetName val="ITEM 57"/>
      <sheetName val="ITEM 58"/>
      <sheetName val="ITEM 59"/>
      <sheetName val="ITEM 60"/>
      <sheetName val="ITEM 61"/>
      <sheetName val="ITEM 62"/>
      <sheetName val="ITEM 63"/>
      <sheetName val="ITEM 64"/>
      <sheetName val="ITEM 65"/>
      <sheetName val="ITEM 66"/>
      <sheetName val="ITEM 67"/>
      <sheetName val="ITEM 68"/>
      <sheetName val="ITEM 69"/>
      <sheetName val="ITEM 70"/>
      <sheetName val="ITEM 71"/>
      <sheetName val="ITEM 72"/>
      <sheetName val="ITEM 73"/>
      <sheetName val="ITEM 74"/>
      <sheetName val="ITEM 75"/>
      <sheetName val="ITEM 76"/>
      <sheetName val="ITEM 77"/>
      <sheetName val="ITEM 78"/>
      <sheetName val="ITEM 79"/>
      <sheetName val="ITEM 80"/>
      <sheetName val="ITEM 81"/>
      <sheetName val="ITEM 82"/>
      <sheetName val="ITEM 83"/>
      <sheetName val="ITEM 84"/>
      <sheetName val="ITEM 85"/>
      <sheetName val="ITEM 86"/>
      <sheetName val="ITEM 87"/>
      <sheetName val="ITEM 88"/>
      <sheetName val="ITEM 89"/>
      <sheetName val="ITEM 90"/>
      <sheetName val="ITEM 91"/>
      <sheetName val="ITEM 92"/>
      <sheetName val="ITEM 93"/>
      <sheetName val="ITEM 94"/>
      <sheetName val="ITEM 95"/>
      <sheetName val="ITEM 96"/>
      <sheetName val="ITEM 97"/>
      <sheetName val="ITEM 98"/>
      <sheetName val="ITEM 99"/>
      <sheetName val="ITEM 100"/>
      <sheetName val="ITEM 101"/>
      <sheetName val="ITEM 102"/>
      <sheetName val="ITEM 103"/>
      <sheetName val="ITEM 104"/>
      <sheetName val="ITEM 105"/>
      <sheetName val="ITEM 106"/>
      <sheetName val="ITEM 107"/>
      <sheetName val="ITEM 108"/>
      <sheetName val="ITEM 109"/>
      <sheetName val="ITEM 110"/>
      <sheetName val="FORMATO APU"/>
      <sheetName val="F1 GRAL"/>
      <sheetName val="F2 COSTOS"/>
      <sheetName val="F3 PROG"/>
      <sheetName val="F4 APU"/>
      <sheetName val="F5 PRES"/>
      <sheetName val="F6 MAT"/>
      <sheetName val="FORM 7"/>
      <sheetName val="FORM 10"/>
      <sheetName val="FORM 11"/>
      <sheetName val="Proyectos"/>
      <sheetName val="Proponente"/>
      <sheetName val="Ax"/>
      <sheetName val="CALIFICACION"/>
      <sheetName val="presupuesto obra (2)"/>
      <sheetName val="ETIQUETAS"/>
      <sheetName val="PRESUPUESTO GRADAS SOTFBALL"/>
      <sheetName val="F.PRESTAC"/>
      <sheetName val="UTILI"/>
      <sheetName val="IMPR"/>
      <sheetName val="ADM"/>
      <sheetName val="PGIO FINAL"/>
      <sheetName val="PAPSO"/>
      <sheetName val="F.M"/>
      <sheetName val="PLAN FINANCIERO GRADAS"/>
      <sheetName val="LISTA MATERIALES"/>
      <sheetName val=" EQUIPO MATERIALES"/>
      <sheetName val="INF"/>
      <sheetName val="CUADRO AREAS ARQ."/>
      <sheetName val="ACERO PARA JARDINERAS"/>
      <sheetName val="Lagunas"/>
      <sheetName val="Planta"/>
      <sheetName val="Perfil"/>
      <sheetName val="T. Grasa"/>
      <sheetName val="Ref."/>
      <sheetName val="Jqm"/>
      <sheetName val="Eras de Secado CRITES"/>
      <sheetName val="Impresion"/>
      <sheetName val="DESPIECE REDES"/>
      <sheetName val="4.1 EBAC"/>
      <sheetName val="4.2 IMPULSION"/>
      <sheetName val="4.3 CONDUCCION"/>
      <sheetName val="4.4 TANQUES"/>
      <sheetName val="4.6 REDES"/>
      <sheetName val="4.7 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sheetData sheetId="82"/>
      <sheetData sheetId="83"/>
      <sheetData sheetId="84">
        <row r="1">
          <cell r="A1" t="str">
            <v>ITEM</v>
          </cell>
        </row>
      </sheetData>
      <sheetData sheetId="85">
        <row r="1">
          <cell r="A1" t="str">
            <v>EQUIPO</v>
          </cell>
        </row>
      </sheetData>
      <sheetData sheetId="86">
        <row r="1">
          <cell r="A1" t="str">
            <v>ADMINISTRACION</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sheetData sheetId="104"/>
      <sheetData sheetId="105"/>
      <sheetData sheetId="106"/>
      <sheetData sheetId="107"/>
      <sheetData sheetId="108"/>
      <sheetData sheetId="109"/>
      <sheetData sheetId="110"/>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row r="33">
          <cell r="C33">
            <v>0.77967625899280601</v>
          </cell>
        </row>
      </sheetData>
      <sheetData sheetId="201"/>
      <sheetData sheetId="202">
        <row r="2">
          <cell r="A2">
            <v>2</v>
          </cell>
        </row>
      </sheetData>
      <sheetData sheetId="203">
        <row r="1">
          <cell r="A1" t="str">
            <v>ITEM</v>
          </cell>
        </row>
      </sheetData>
      <sheetData sheetId="204">
        <row r="1">
          <cell r="A1" t="str">
            <v>EQUIPO</v>
          </cell>
        </row>
      </sheetData>
      <sheetData sheetId="205">
        <row r="1">
          <cell r="A1" t="str">
            <v>ADMINISTRACION</v>
          </cell>
        </row>
      </sheetData>
      <sheetData sheetId="206"/>
      <sheetData sheetId="207" refreshError="1"/>
      <sheetData sheetId="208" refreshError="1"/>
      <sheetData sheetId="209"/>
      <sheetData sheetId="210"/>
      <sheetData sheetId="211"/>
      <sheetData sheetId="212"/>
      <sheetData sheetId="213"/>
      <sheetData sheetId="214"/>
      <sheetData sheetId="215"/>
      <sheetData sheetId="216">
        <row r="1">
          <cell r="A1" t="str">
            <v>ITEM</v>
          </cell>
        </row>
      </sheetData>
      <sheetData sheetId="217">
        <row r="1">
          <cell r="A1" t="str">
            <v>EQUIPO</v>
          </cell>
        </row>
      </sheetData>
      <sheetData sheetId="218">
        <row r="1">
          <cell r="A1" t="str">
            <v>ADMINISTRACION</v>
          </cell>
        </row>
      </sheetData>
      <sheetData sheetId="219">
        <row r="3">
          <cell r="A3">
            <v>5.0999999999999996</v>
          </cell>
        </row>
      </sheetData>
      <sheetData sheetId="220"/>
      <sheetData sheetId="221">
        <row r="3">
          <cell r="A3">
            <v>5.0999999999999996</v>
          </cell>
        </row>
      </sheetData>
      <sheetData sheetId="222"/>
      <sheetData sheetId="223"/>
      <sheetData sheetId="224"/>
      <sheetData sheetId="225">
        <row r="1">
          <cell r="A1" t="str">
            <v>ITEM</v>
          </cell>
        </row>
      </sheetData>
      <sheetData sheetId="226">
        <row r="1">
          <cell r="A1" t="str">
            <v>EQUIPO</v>
          </cell>
        </row>
      </sheetData>
      <sheetData sheetId="227">
        <row r="1">
          <cell r="A1" t="str">
            <v>ADMINISTRACION</v>
          </cell>
        </row>
      </sheetData>
      <sheetData sheetId="228">
        <row r="1">
          <cell r="A1" t="str">
            <v>ITEM</v>
          </cell>
        </row>
      </sheetData>
      <sheetData sheetId="229">
        <row r="1">
          <cell r="A1" t="str">
            <v>EQUIPO</v>
          </cell>
        </row>
      </sheetData>
      <sheetData sheetId="230">
        <row r="1">
          <cell r="A1" t="str">
            <v>ADMINISTRACION</v>
          </cell>
        </row>
      </sheetData>
      <sheetData sheetId="231"/>
      <sheetData sheetId="232"/>
      <sheetData sheetId="233"/>
      <sheetData sheetId="234"/>
      <sheetData sheetId="235"/>
      <sheetData sheetId="236"/>
      <sheetData sheetId="237"/>
      <sheetData sheetId="238">
        <row r="1">
          <cell r="A1" t="str">
            <v>ITEM</v>
          </cell>
        </row>
      </sheetData>
      <sheetData sheetId="239">
        <row r="1">
          <cell r="A1" t="str">
            <v>EQUIPO</v>
          </cell>
        </row>
      </sheetData>
      <sheetData sheetId="240">
        <row r="1">
          <cell r="A1" t="str">
            <v>ADMINISTRACION</v>
          </cell>
        </row>
      </sheetData>
      <sheetData sheetId="241">
        <row r="1">
          <cell r="A1" t="str">
            <v>ITEM</v>
          </cell>
        </row>
      </sheetData>
      <sheetData sheetId="242">
        <row r="1">
          <cell r="A1" t="str">
            <v>EQUIPO</v>
          </cell>
        </row>
      </sheetData>
      <sheetData sheetId="243">
        <row r="1">
          <cell r="A1" t="str">
            <v>ADMINISTRACION</v>
          </cell>
        </row>
      </sheetData>
      <sheetData sheetId="244"/>
      <sheetData sheetId="245"/>
      <sheetData sheetId="246"/>
      <sheetData sheetId="247"/>
      <sheetData sheetId="248"/>
      <sheetData sheetId="249"/>
      <sheetData sheetId="250">
        <row r="1">
          <cell r="A1" t="str">
            <v>ITEM</v>
          </cell>
        </row>
      </sheetData>
      <sheetData sheetId="251">
        <row r="1">
          <cell r="A1" t="str">
            <v>EQUIPO</v>
          </cell>
        </row>
      </sheetData>
      <sheetData sheetId="252">
        <row r="1">
          <cell r="A1" t="str">
            <v>ADMINISTRACION</v>
          </cell>
        </row>
      </sheetData>
      <sheetData sheetId="253"/>
      <sheetData sheetId="254"/>
      <sheetData sheetId="255"/>
      <sheetData sheetId="256">
        <row r="1">
          <cell r="A1" t="str">
            <v>ITEM</v>
          </cell>
        </row>
      </sheetData>
      <sheetData sheetId="257"/>
      <sheetData sheetId="258">
        <row r="1">
          <cell r="A1" t="str">
            <v>EQUIPO</v>
          </cell>
        </row>
      </sheetData>
      <sheetData sheetId="259">
        <row r="1">
          <cell r="A1" t="str">
            <v>ADMINISTRACION</v>
          </cell>
        </row>
      </sheetData>
      <sheetData sheetId="260"/>
      <sheetData sheetId="261"/>
      <sheetData sheetId="262"/>
      <sheetData sheetId="263">
        <row r="1">
          <cell r="A1" t="str">
            <v>ITEM</v>
          </cell>
        </row>
      </sheetData>
      <sheetData sheetId="264">
        <row r="1">
          <cell r="A1" t="str">
            <v>EQUIPO</v>
          </cell>
        </row>
      </sheetData>
      <sheetData sheetId="265">
        <row r="1">
          <cell r="A1" t="str">
            <v>ADMINISTRACION</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2">
          <cell r="A2" t="str">
            <v>(ºF)</v>
          </cell>
        </row>
      </sheetData>
      <sheetData sheetId="280"/>
      <sheetData sheetId="281"/>
      <sheetData sheetId="282"/>
      <sheetData sheetId="283"/>
      <sheetData sheetId="284"/>
      <sheetData sheetId="285">
        <row r="1">
          <cell r="A1" t="str">
            <v>ITEM</v>
          </cell>
        </row>
      </sheetData>
      <sheetData sheetId="286">
        <row r="1">
          <cell r="A1" t="str">
            <v>EQUIPO</v>
          </cell>
        </row>
      </sheetData>
      <sheetData sheetId="287">
        <row r="1">
          <cell r="A1" t="str">
            <v>ADMINISTRACION</v>
          </cell>
        </row>
      </sheetData>
      <sheetData sheetId="288">
        <row r="1">
          <cell r="A1" t="str">
            <v>ITEM</v>
          </cell>
        </row>
      </sheetData>
      <sheetData sheetId="289">
        <row r="1">
          <cell r="A1" t="str">
            <v>EQUIPO</v>
          </cell>
        </row>
      </sheetData>
      <sheetData sheetId="290">
        <row r="1">
          <cell r="A1" t="str">
            <v>ADMINISTRACION</v>
          </cell>
        </row>
      </sheetData>
      <sheetData sheetId="291"/>
      <sheetData sheetId="292"/>
      <sheetData sheetId="293">
        <row r="1">
          <cell r="A1" t="str">
            <v>ITEM</v>
          </cell>
        </row>
      </sheetData>
      <sheetData sheetId="294">
        <row r="1">
          <cell r="A1" t="str">
            <v>EQUIPO</v>
          </cell>
        </row>
      </sheetData>
      <sheetData sheetId="295">
        <row r="1">
          <cell r="A1" t="str">
            <v>ADMINISTRACION</v>
          </cell>
        </row>
      </sheetData>
      <sheetData sheetId="296"/>
      <sheetData sheetId="297"/>
      <sheetData sheetId="298"/>
      <sheetData sheetId="299"/>
      <sheetData sheetId="300"/>
      <sheetData sheetId="301"/>
      <sheetData sheetId="302"/>
      <sheetData sheetId="303"/>
      <sheetData sheetId="304">
        <row r="1">
          <cell r="A1" t="str">
            <v>ITEM</v>
          </cell>
        </row>
      </sheetData>
      <sheetData sheetId="305">
        <row r="1">
          <cell r="A1" t="str">
            <v>EQUIPO</v>
          </cell>
        </row>
      </sheetData>
      <sheetData sheetId="306">
        <row r="1">
          <cell r="A1" t="str">
            <v>ADMINISTRACION</v>
          </cell>
        </row>
      </sheetData>
      <sheetData sheetId="307">
        <row r="1">
          <cell r="A1" t="str">
            <v>ITEM</v>
          </cell>
        </row>
      </sheetData>
      <sheetData sheetId="308">
        <row r="1">
          <cell r="A1" t="str">
            <v>EQUIPO</v>
          </cell>
        </row>
      </sheetData>
      <sheetData sheetId="309">
        <row r="1">
          <cell r="A1" t="str">
            <v>ADMINISTRACION</v>
          </cell>
        </row>
      </sheetData>
      <sheetData sheetId="310"/>
      <sheetData sheetId="311"/>
      <sheetData sheetId="312"/>
      <sheetData sheetId="313"/>
      <sheetData sheetId="314"/>
      <sheetData sheetId="315"/>
      <sheetData sheetId="316"/>
      <sheetData sheetId="317">
        <row r="1">
          <cell r="A1" t="str">
            <v>ITEM</v>
          </cell>
        </row>
      </sheetData>
      <sheetData sheetId="318">
        <row r="1">
          <cell r="A1" t="str">
            <v>EQUIPO</v>
          </cell>
        </row>
      </sheetData>
      <sheetData sheetId="319">
        <row r="1">
          <cell r="A1" t="str">
            <v>ADMINISTRACION</v>
          </cell>
        </row>
      </sheetData>
      <sheetData sheetId="320">
        <row r="2">
          <cell r="A2" t="str">
            <v>HOSPITAL HERNANDO MONCALEANO PERDOMO ETAPA 1</v>
          </cell>
        </row>
      </sheetData>
      <sheetData sheetId="321"/>
      <sheetData sheetId="322">
        <row r="2">
          <cell r="A2" t="str">
            <v>HOSPITAL HERNANDO MONCALEANO PERDOMO ETAPA 2 A</v>
          </cell>
        </row>
      </sheetData>
      <sheetData sheetId="323">
        <row r="2">
          <cell r="A2" t="str">
            <v>HOSPITAL HERNANDO MONCALEANO PERDOMO ETAPA 2B</v>
          </cell>
        </row>
      </sheetData>
      <sheetData sheetId="324"/>
      <sheetData sheetId="325"/>
      <sheetData sheetId="326"/>
      <sheetData sheetId="327"/>
      <sheetData sheetId="328"/>
      <sheetData sheetId="329"/>
      <sheetData sheetId="330"/>
      <sheetData sheetId="331"/>
      <sheetData sheetId="332"/>
      <sheetData sheetId="333"/>
      <sheetData sheetId="334"/>
      <sheetData sheetId="335"/>
      <sheetData sheetId="336">
        <row r="4">
          <cell r="C4" t="str">
            <v>INTERVENTORIA TECNICO ADMINISTRATIVA PARA LA CONSTRUCCION, INSTALACION DE EQUIPOS, PRUEBAS Y PUESTA EN MARCHA DEL SISTEMA DE SECTORIZACION DEL OLEODUCTO TRANSANDINO.</v>
          </cell>
        </row>
      </sheetData>
      <sheetData sheetId="337"/>
      <sheetData sheetId="338" refreshError="1"/>
      <sheetData sheetId="339"/>
      <sheetData sheetId="340"/>
      <sheetData sheetId="341"/>
      <sheetData sheetId="342"/>
      <sheetData sheetId="343"/>
      <sheetData sheetId="344">
        <row r="34">
          <cell r="E34">
            <v>38196</v>
          </cell>
        </row>
      </sheetData>
      <sheetData sheetId="345"/>
      <sheetData sheetId="346"/>
      <sheetData sheetId="347"/>
      <sheetData sheetId="348" refreshError="1"/>
      <sheetData sheetId="349"/>
      <sheetData sheetId="350" refreshError="1"/>
      <sheetData sheetId="351"/>
      <sheetData sheetId="352"/>
      <sheetData sheetId="353"/>
      <sheetData sheetId="354">
        <row r="4">
          <cell r="E4" t="str">
            <v>GUPCO</v>
          </cell>
        </row>
      </sheetData>
      <sheetData sheetId="355"/>
      <sheetData sheetId="356"/>
      <sheetData sheetId="357"/>
      <sheetData sheetId="358"/>
      <sheetData sheetId="359"/>
      <sheetData sheetId="360"/>
      <sheetData sheetId="361">
        <row r="1">
          <cell r="A1" t="str">
            <v>ITEM</v>
          </cell>
        </row>
      </sheetData>
      <sheetData sheetId="362">
        <row r="1">
          <cell r="A1" t="str">
            <v>EQUIPO</v>
          </cell>
        </row>
      </sheetData>
      <sheetData sheetId="363">
        <row r="1">
          <cell r="A1" t="str">
            <v>ADMINISTRACION</v>
          </cell>
        </row>
      </sheetData>
      <sheetData sheetId="364"/>
      <sheetData sheetId="365"/>
      <sheetData sheetId="366">
        <row r="33">
          <cell r="C33">
            <v>0.77967625899280601</v>
          </cell>
        </row>
      </sheetData>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ow r="51">
          <cell r="D51">
            <v>698</v>
          </cell>
        </row>
      </sheetData>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5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1">
          <cell r="A1" t="str">
            <v>INSTITUTO NACIONAL DE VIAS</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sheetData sheetId="656" refreshError="1"/>
      <sheetData sheetId="657"/>
      <sheetData sheetId="658"/>
      <sheetData sheetId="659"/>
      <sheetData sheetId="660"/>
      <sheetData sheetId="661">
        <row r="5">
          <cell r="E5" t="str">
            <v>CANTIDAD</v>
          </cell>
        </row>
      </sheetData>
      <sheetData sheetId="662">
        <row r="5">
          <cell r="E5" t="str">
            <v>CANTIDAD</v>
          </cell>
        </row>
      </sheetData>
      <sheetData sheetId="663" refreshError="1"/>
      <sheetData sheetId="664">
        <row r="5">
          <cell r="E5" t="str">
            <v>CANTIDAD</v>
          </cell>
        </row>
      </sheetData>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refreshError="1"/>
      <sheetData sheetId="683"/>
      <sheetData sheetId="684" refreshError="1"/>
      <sheetData sheetId="685"/>
      <sheetData sheetId="686"/>
      <sheetData sheetId="687"/>
      <sheetData sheetId="688"/>
      <sheetData sheetId="689" refreshError="1"/>
      <sheetData sheetId="690" refreshError="1"/>
      <sheetData sheetId="691" refreshError="1"/>
      <sheetData sheetId="692" refreshError="1"/>
      <sheetData sheetId="693"/>
      <sheetData sheetId="694"/>
      <sheetData sheetId="695"/>
      <sheetData sheetId="696" refreshError="1"/>
      <sheetData sheetId="697" refreshError="1"/>
      <sheetData sheetId="698" refreshError="1"/>
      <sheetData sheetId="699" refreshError="1"/>
      <sheetData sheetId="700"/>
      <sheetData sheetId="701"/>
      <sheetData sheetId="702"/>
      <sheetData sheetId="703"/>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refreshError="1"/>
      <sheetData sheetId="717"/>
      <sheetData sheetId="718"/>
      <sheetData sheetId="719"/>
      <sheetData sheetId="720"/>
      <sheetData sheetId="721"/>
      <sheetData sheetId="722"/>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refreshError="1"/>
      <sheetData sheetId="782" refreshError="1"/>
      <sheetData sheetId="783" refreshError="1"/>
      <sheetData sheetId="784" refreshError="1"/>
      <sheetData sheetId="785"/>
      <sheetData sheetId="786"/>
      <sheetData sheetId="787"/>
      <sheetData sheetId="788" refreshError="1"/>
      <sheetData sheetId="789" refreshError="1"/>
      <sheetData sheetId="790"/>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row r="1">
          <cell r="A1" t="str">
            <v>INSTITUTO NACIONAL DE VIAS</v>
          </cell>
        </row>
      </sheetData>
      <sheetData sheetId="998" refreshError="1"/>
      <sheetData sheetId="999" refreshError="1"/>
      <sheetData sheetId="1000" refreshError="1"/>
      <sheetData sheetId="100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refreshError="1"/>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row r="1">
          <cell r="A1" t="str">
            <v>INSTITUTO NACIONAL DE VIAS</v>
          </cell>
        </row>
      </sheetData>
      <sheetData sheetId="1047"/>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sheetData sheetId="1085"/>
      <sheetData sheetId="1086"/>
      <sheetData sheetId="1087"/>
      <sheetData sheetId="1088"/>
      <sheetData sheetId="1089"/>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sheetData sheetId="1106"/>
      <sheetData sheetId="1107"/>
      <sheetData sheetId="1108"/>
      <sheetData sheetId="1109">
        <row r="1">
          <cell r="A1" t="str">
            <v>INSTITUTO NACIONAL DE VIAS</v>
          </cell>
        </row>
      </sheetData>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ow r="1">
          <cell r="A1" t="str">
            <v>INSTITUTO NACIONAL DE VIAS</v>
          </cell>
        </row>
      </sheetData>
      <sheetData sheetId="1132"/>
      <sheetData sheetId="1133"/>
      <sheetData sheetId="1134">
        <row r="1">
          <cell r="A1" t="str">
            <v>INSTITUTO NACIONAL DE VIAS</v>
          </cell>
        </row>
      </sheetData>
      <sheetData sheetId="1135"/>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sheetData sheetId="1669"/>
      <sheetData sheetId="1670"/>
      <sheetData sheetId="1671"/>
      <sheetData sheetId="1672"/>
      <sheetData sheetId="1673"/>
      <sheetData sheetId="1674"/>
      <sheetData sheetId="1675"/>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sheetData sheetId="1835">
        <row r="8">
          <cell r="A8">
            <v>2.1</v>
          </cell>
        </row>
      </sheetData>
      <sheetData sheetId="1836">
        <row r="2">
          <cell r="A2" t="str">
            <v>CODIGO</v>
          </cell>
        </row>
      </sheetData>
      <sheetData sheetId="1837">
        <row r="7">
          <cell r="B7">
            <v>1</v>
          </cell>
        </row>
      </sheetData>
      <sheetData sheetId="1838">
        <row r="1">
          <cell r="A1" t="str">
            <v>OCCIDENTAL DE COLOMBIA, LLC. / OCCIDENTAL ANDINA, LLC</v>
          </cell>
        </row>
      </sheetData>
      <sheetData sheetId="1839"/>
      <sheetData sheetId="1840"/>
      <sheetData sheetId="1841"/>
      <sheetData sheetId="1842"/>
      <sheetData sheetId="1843">
        <row r="3">
          <cell r="A3">
            <v>1</v>
          </cell>
        </row>
      </sheetData>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sheetData sheetId="1926"/>
      <sheetData sheetId="1927"/>
      <sheetData sheetId="1928"/>
      <sheetData sheetId="1929"/>
      <sheetData sheetId="1930"/>
      <sheetData sheetId="1931"/>
      <sheetData sheetId="1932"/>
      <sheetData sheetId="1933"/>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row r="8">
          <cell r="A8">
            <v>2.1</v>
          </cell>
        </row>
      </sheetData>
      <sheetData sheetId="2580">
        <row r="8">
          <cell r="A8">
            <v>3.1</v>
          </cell>
        </row>
      </sheetData>
      <sheetData sheetId="2581"/>
      <sheetData sheetId="2582"/>
      <sheetData sheetId="2583">
        <row r="8">
          <cell r="A8">
            <v>2.1</v>
          </cell>
        </row>
      </sheetData>
      <sheetData sheetId="2584">
        <row r="8">
          <cell r="A8">
            <v>3.1</v>
          </cell>
        </row>
      </sheetData>
      <sheetData sheetId="2585"/>
      <sheetData sheetId="2586">
        <row r="3">
          <cell r="A3">
            <v>1</v>
          </cell>
        </row>
      </sheetData>
      <sheetData sheetId="2587"/>
      <sheetData sheetId="2588"/>
      <sheetData sheetId="2589"/>
      <sheetData sheetId="2590">
        <row r="3">
          <cell r="A3">
            <v>1</v>
          </cell>
        </row>
      </sheetData>
      <sheetData sheetId="2591"/>
      <sheetData sheetId="2592"/>
      <sheetData sheetId="2593">
        <row r="1">
          <cell r="A1" t="str">
            <v>LISTADO DE INSUMOS GENERAL</v>
          </cell>
        </row>
      </sheetData>
      <sheetData sheetId="2594"/>
      <sheetData sheetId="2595"/>
      <sheetData sheetId="2596"/>
      <sheetData sheetId="2597">
        <row r="1">
          <cell r="A1" t="str">
            <v>LISTADO DE INSUMOS GENERAL</v>
          </cell>
        </row>
      </sheetData>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row r="8">
          <cell r="A8">
            <v>2.1</v>
          </cell>
        </row>
      </sheetData>
      <sheetData sheetId="2614">
        <row r="8">
          <cell r="A8">
            <v>3.1</v>
          </cell>
        </row>
      </sheetData>
      <sheetData sheetId="2615"/>
      <sheetData sheetId="2616"/>
      <sheetData sheetId="2617"/>
      <sheetData sheetId="2618"/>
      <sheetData sheetId="2619"/>
      <sheetData sheetId="2620">
        <row r="3">
          <cell r="A3">
            <v>1</v>
          </cell>
        </row>
      </sheetData>
      <sheetData sheetId="2621"/>
      <sheetData sheetId="2622"/>
      <sheetData sheetId="2623"/>
      <sheetData sheetId="2624"/>
      <sheetData sheetId="2625"/>
      <sheetData sheetId="2626" refreshError="1"/>
      <sheetData sheetId="2627">
        <row r="1">
          <cell r="A1" t="str">
            <v>LISTADO DE INSUMOS GENERAL</v>
          </cell>
        </row>
      </sheetData>
      <sheetData sheetId="2628" refreshError="1"/>
      <sheetData sheetId="2629"/>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refreshError="1"/>
      <sheetData sheetId="2839"/>
      <sheetData sheetId="2840"/>
      <sheetData sheetId="2841" refreshError="1"/>
      <sheetData sheetId="2842" refreshError="1"/>
      <sheetData sheetId="2843" refreshError="1"/>
      <sheetData sheetId="2844" refreshError="1"/>
      <sheetData sheetId="2845"/>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row r="6">
          <cell r="B6">
            <v>38355</v>
          </cell>
        </row>
      </sheetData>
      <sheetData sheetId="2879"/>
      <sheetData sheetId="2880"/>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sheetData sheetId="2892"/>
      <sheetData sheetId="2893"/>
      <sheetData sheetId="2894"/>
      <sheetData sheetId="2895"/>
      <sheetData sheetId="2896"/>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ow r="1">
          <cell r="C1">
            <v>0.2</v>
          </cell>
        </row>
      </sheetData>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row r="2">
          <cell r="A2" t="str">
            <v>ACTA No</v>
          </cell>
        </row>
      </sheetData>
      <sheetData sheetId="2999" refreshError="1"/>
      <sheetData sheetId="3000"/>
      <sheetData sheetId="3001"/>
      <sheetData sheetId="3002"/>
      <sheetData sheetId="3003"/>
      <sheetData sheetId="3004"/>
      <sheetData sheetId="3005"/>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sheetData sheetId="3017"/>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ow r="1">
          <cell r="B1" t="str">
            <v>CTO-102-2002</v>
          </cell>
        </row>
      </sheetData>
      <sheetData sheetId="3062"/>
      <sheetData sheetId="3063"/>
      <sheetData sheetId="3064"/>
      <sheetData sheetId="3065" refreshError="1"/>
      <sheetData sheetId="3066"/>
      <sheetData sheetId="3067"/>
      <sheetData sheetId="3068"/>
      <sheetData sheetId="3069"/>
      <sheetData sheetId="3070"/>
      <sheetData sheetId="3071"/>
      <sheetData sheetId="3072"/>
      <sheetData sheetId="3073"/>
      <sheetData sheetId="3074" refreshError="1"/>
      <sheetData sheetId="3075" refreshError="1"/>
      <sheetData sheetId="3076"/>
      <sheetData sheetId="3077" refreshError="1"/>
      <sheetData sheetId="3078" refreshError="1"/>
      <sheetData sheetId="3079" refreshError="1"/>
      <sheetData sheetId="3080"/>
      <sheetData sheetId="3081" refreshError="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sheetData sheetId="3120">
        <row r="1">
          <cell r="B1" t="str">
            <v>Orden de Trabajo PDT-025-02
REPOSICION DE APROX. 100 MTS DE TUBERIA DE 14", INSTALACION DE 16 VALVULAS DE 14", SUBTERRANIZACION, SANDBLASTING Y PINTURA DE 500 M2 EN EL OLEODUCTO TRANSANDINO TRAMO ESTACION PARAMO - ESTACION TERMINAL TUMACO DE LA GERENCIA S</v>
          </cell>
        </row>
      </sheetData>
      <sheetData sheetId="3121" refreshError="1"/>
      <sheetData sheetId="3122" refreshError="1"/>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refreshError="1"/>
      <sheetData sheetId="314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sheetData sheetId="3232"/>
      <sheetData sheetId="3233" refreshError="1"/>
      <sheetData sheetId="3234"/>
      <sheetData sheetId="3235" refreshError="1"/>
      <sheetData sheetId="3236"/>
      <sheetData sheetId="3237" refreshError="1"/>
      <sheetData sheetId="3238" refreshError="1"/>
      <sheetData sheetId="3239" refreshError="1"/>
      <sheetData sheetId="3240" refreshError="1"/>
      <sheetData sheetId="3241" refreshError="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refreshError="1"/>
      <sheetData sheetId="3257">
        <row r="1">
          <cell r="B1" t="str">
            <v>CTO-102-2002</v>
          </cell>
        </row>
      </sheetData>
      <sheetData sheetId="3258"/>
      <sheetData sheetId="3259"/>
      <sheetData sheetId="3260"/>
      <sheetData sheetId="3261" refreshError="1"/>
      <sheetData sheetId="3262"/>
      <sheetData sheetId="3263"/>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sheetData sheetId="3281"/>
      <sheetData sheetId="3282"/>
      <sheetData sheetId="3283" refreshError="1"/>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refreshError="1"/>
      <sheetData sheetId="3300" refreshError="1"/>
      <sheetData sheetId="3301" refreshError="1"/>
      <sheetData sheetId="3302" refreshError="1"/>
      <sheetData sheetId="3303" refreshError="1"/>
      <sheetData sheetId="3304" refreshError="1"/>
      <sheetData sheetId="3305"/>
      <sheetData sheetId="3306">
        <row r="1">
          <cell r="A1" t="str">
            <v>ITEM</v>
          </cell>
        </row>
      </sheetData>
      <sheetData sheetId="3307" refreshError="1"/>
      <sheetData sheetId="3308">
        <row r="1">
          <cell r="A1" t="str">
            <v>ADMINISTRACION</v>
          </cell>
        </row>
      </sheetData>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refreshError="1"/>
      <sheetData sheetId="3329" refreshError="1"/>
      <sheetData sheetId="3330" refreshError="1"/>
      <sheetData sheetId="3331" refreshError="1"/>
      <sheetData sheetId="3332" refreshError="1"/>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sheetData sheetId="342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sheetData sheetId="3476" refreshError="1"/>
      <sheetData sheetId="3477"/>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sheetData sheetId="3490"/>
      <sheetData sheetId="3491" refreshError="1"/>
      <sheetData sheetId="3492" refreshError="1"/>
      <sheetData sheetId="3493"/>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sheetData sheetId="3533"/>
      <sheetData sheetId="3534"/>
      <sheetData sheetId="3535"/>
      <sheetData sheetId="3536"/>
      <sheetData sheetId="3537"/>
      <sheetData sheetId="3538"/>
      <sheetData sheetId="3539"/>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refreshError="1"/>
      <sheetData sheetId="3576" refreshError="1"/>
      <sheetData sheetId="3577"/>
      <sheetData sheetId="3578"/>
      <sheetData sheetId="3579" refreshError="1"/>
      <sheetData sheetId="3580"/>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ow r="1">
          <cell r="A1" t="str">
            <v>ITEM</v>
          </cell>
        </row>
      </sheetData>
      <sheetData sheetId="3594">
        <row r="1">
          <cell r="A1" t="str">
            <v>EQUIPO</v>
          </cell>
        </row>
      </sheetData>
      <sheetData sheetId="3595">
        <row r="1">
          <cell r="A1" t="str">
            <v>ADMINISTRACION</v>
          </cell>
        </row>
      </sheetData>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row r="1">
          <cell r="A1" t="str">
            <v>ITEM</v>
          </cell>
        </row>
      </sheetData>
      <sheetData sheetId="3818">
        <row r="1">
          <cell r="A1" t="str">
            <v>EQUIPO</v>
          </cell>
        </row>
      </sheetData>
      <sheetData sheetId="3819">
        <row r="1">
          <cell r="A1" t="str">
            <v>ADMINISTRACION</v>
          </cell>
        </row>
      </sheetData>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row r="1">
          <cell r="A1" t="str">
            <v>ITEM</v>
          </cell>
        </row>
      </sheetData>
      <sheetData sheetId="3839">
        <row r="1">
          <cell r="A1" t="str">
            <v>EQUIPO</v>
          </cell>
        </row>
      </sheetData>
      <sheetData sheetId="3840">
        <row r="1">
          <cell r="A1" t="str">
            <v>ADMINISTRACION</v>
          </cell>
        </row>
      </sheetData>
      <sheetData sheetId="3841">
        <row r="1">
          <cell r="A1" t="str">
            <v>ITEM</v>
          </cell>
        </row>
      </sheetData>
      <sheetData sheetId="3842">
        <row r="1">
          <cell r="A1" t="str">
            <v>EQUIPO</v>
          </cell>
        </row>
      </sheetData>
      <sheetData sheetId="3843">
        <row r="1">
          <cell r="A1" t="str">
            <v>ADMINISTRACION</v>
          </cell>
        </row>
      </sheetData>
      <sheetData sheetId="3844"/>
      <sheetData sheetId="3845"/>
      <sheetData sheetId="3846">
        <row r="1">
          <cell r="A1" t="str">
            <v>ITEM</v>
          </cell>
        </row>
      </sheetData>
      <sheetData sheetId="3847">
        <row r="1">
          <cell r="A1" t="str">
            <v>EQUIPO</v>
          </cell>
        </row>
      </sheetData>
      <sheetData sheetId="3848">
        <row r="1">
          <cell r="A1" t="str">
            <v>ADMINISTRACION</v>
          </cell>
        </row>
      </sheetData>
      <sheetData sheetId="3849"/>
      <sheetData sheetId="3850"/>
      <sheetData sheetId="3851"/>
      <sheetData sheetId="3852"/>
      <sheetData sheetId="3853"/>
      <sheetData sheetId="3854"/>
      <sheetData sheetId="3855"/>
      <sheetData sheetId="3856"/>
      <sheetData sheetId="3857">
        <row r="1">
          <cell r="A1" t="str">
            <v>ITEM</v>
          </cell>
        </row>
      </sheetData>
      <sheetData sheetId="3858">
        <row r="1">
          <cell r="A1" t="str">
            <v>EQUIPO</v>
          </cell>
        </row>
      </sheetData>
      <sheetData sheetId="3859">
        <row r="1">
          <cell r="A1" t="str">
            <v>ADMINISTRACION</v>
          </cell>
        </row>
      </sheetData>
      <sheetData sheetId="3860"/>
      <sheetData sheetId="3861"/>
      <sheetData sheetId="3862"/>
      <sheetData sheetId="3863"/>
      <sheetData sheetId="3864"/>
      <sheetData sheetId="3865"/>
      <sheetData sheetId="3866"/>
      <sheetData sheetId="3867"/>
      <sheetData sheetId="3868"/>
      <sheetData sheetId="3869"/>
      <sheetData sheetId="3870"/>
      <sheetData sheetId="3871" refreshError="1"/>
      <sheetData sheetId="3872"/>
      <sheetData sheetId="3873"/>
      <sheetData sheetId="3874">
        <row r="2">
          <cell r="A2" t="str">
            <v>HOSPITAL HERNANDO MONCALEANO PERDOMO ETAPA 1</v>
          </cell>
        </row>
      </sheetData>
      <sheetData sheetId="3875"/>
      <sheetData sheetId="3876">
        <row r="2">
          <cell r="A2" t="str">
            <v>HOSPITAL HERNANDO MONCALEANO PERDOMO ETAPA 2 A</v>
          </cell>
        </row>
      </sheetData>
      <sheetData sheetId="3877">
        <row r="2">
          <cell r="A2" t="str">
            <v>HOSPITAL HERNANDO MONCALEANO PERDOMO ETAPA 2B</v>
          </cell>
        </row>
      </sheetData>
      <sheetData sheetId="3878"/>
      <sheetData sheetId="3879"/>
      <sheetData sheetId="3880"/>
      <sheetData sheetId="3881"/>
      <sheetData sheetId="3882"/>
      <sheetData sheetId="3883"/>
      <sheetData sheetId="3884" refreshError="1"/>
      <sheetData sheetId="3885"/>
      <sheetData sheetId="3886"/>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sheetData sheetId="3933"/>
      <sheetData sheetId="3934" refreshError="1"/>
      <sheetData sheetId="3935" refreshError="1"/>
      <sheetData sheetId="3936" refreshError="1"/>
      <sheetData sheetId="3937" refreshError="1"/>
      <sheetData sheetId="3938"/>
      <sheetData sheetId="3939" refreshError="1"/>
      <sheetData sheetId="3940" refreshError="1"/>
      <sheetData sheetId="3941" refreshError="1"/>
      <sheetData sheetId="3942" refreshError="1"/>
      <sheetData sheetId="3943" refreshError="1"/>
      <sheetData sheetId="3944" refreshError="1"/>
      <sheetData sheetId="3945"/>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sheetData sheetId="3956"/>
      <sheetData sheetId="3957"/>
      <sheetData sheetId="3958"/>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sheetData sheetId="4112"/>
      <sheetData sheetId="4113"/>
      <sheetData sheetId="4114"/>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sheetData sheetId="4153"/>
      <sheetData sheetId="4154" refreshError="1"/>
      <sheetData sheetId="4155" refreshError="1"/>
      <sheetData sheetId="4156" refreshError="1"/>
      <sheetData sheetId="4157" refreshError="1"/>
      <sheetData sheetId="4158" refreshError="1"/>
      <sheetData sheetId="4159" refreshError="1"/>
      <sheetData sheetId="4160" refreshError="1"/>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refreshError="1"/>
      <sheetData sheetId="4182"/>
      <sheetData sheetId="4183" refreshError="1"/>
      <sheetData sheetId="4184"/>
      <sheetData sheetId="4185"/>
      <sheetData sheetId="4186"/>
      <sheetData sheetId="4187"/>
      <sheetData sheetId="4188"/>
      <sheetData sheetId="4189" refreshError="1"/>
      <sheetData sheetId="4190" refreshError="1"/>
      <sheetData sheetId="4191"/>
      <sheetData sheetId="4192"/>
      <sheetData sheetId="4193" refreshError="1"/>
      <sheetData sheetId="4194"/>
      <sheetData sheetId="4195" refreshError="1"/>
      <sheetData sheetId="4196" refreshError="1"/>
      <sheetData sheetId="4197" refreshError="1"/>
      <sheetData sheetId="4198" refreshError="1"/>
      <sheetData sheetId="4199" refreshError="1"/>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refreshError="1"/>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refreshError="1"/>
      <sheetData sheetId="4239"/>
      <sheetData sheetId="4240"/>
      <sheetData sheetId="4241"/>
      <sheetData sheetId="4242"/>
      <sheetData sheetId="4243"/>
      <sheetData sheetId="4244"/>
      <sheetData sheetId="4245"/>
      <sheetData sheetId="4246"/>
      <sheetData sheetId="4247" refreshError="1"/>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refreshError="1"/>
      <sheetData sheetId="4266" refreshError="1"/>
      <sheetData sheetId="4267" refreshError="1"/>
      <sheetData sheetId="4268" refreshError="1"/>
      <sheetData sheetId="4269"/>
      <sheetData sheetId="4270" refreshError="1"/>
      <sheetData sheetId="4271" refreshError="1"/>
      <sheetData sheetId="4272"/>
      <sheetData sheetId="4273" refreshError="1"/>
      <sheetData sheetId="4274" refreshError="1"/>
      <sheetData sheetId="4275" refreshError="1"/>
      <sheetData sheetId="4276" refreshError="1"/>
      <sheetData sheetId="4277" refreshError="1"/>
      <sheetData sheetId="4278" refreshError="1"/>
      <sheetData sheetId="4279" refreshError="1"/>
      <sheetData sheetId="4280">
        <row r="36">
          <cell r="G36">
            <v>310000.00000097335</v>
          </cell>
        </row>
      </sheetData>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sheetData sheetId="4812" refreshError="1"/>
      <sheetData sheetId="4813">
        <row r="1">
          <cell r="A1" t="str">
            <v>Name</v>
          </cell>
        </row>
      </sheetData>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row r="3">
          <cell r="B3">
            <v>200</v>
          </cell>
        </row>
      </sheetData>
      <sheetData sheetId="4839">
        <row r="1">
          <cell r="A1" t="str">
            <v>Name</v>
          </cell>
        </row>
      </sheetData>
      <sheetData sheetId="4840"/>
      <sheetData sheetId="4841">
        <row r="1">
          <cell r="A1" t="str">
            <v>ADMINISTRACION</v>
          </cell>
        </row>
      </sheetData>
      <sheetData sheetId="4842"/>
      <sheetData sheetId="4843"/>
      <sheetData sheetId="4844"/>
      <sheetData sheetId="4845"/>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sheetData sheetId="4861" refreshError="1"/>
      <sheetData sheetId="4862"/>
      <sheetData sheetId="4863"/>
      <sheetData sheetId="4864">
        <row r="1">
          <cell r="A1" t="str">
            <v>ITEM</v>
          </cell>
        </row>
      </sheetData>
      <sheetData sheetId="4865">
        <row r="1">
          <cell r="A1" t="str">
            <v>EQUIPO</v>
          </cell>
        </row>
      </sheetData>
      <sheetData sheetId="4866">
        <row r="1">
          <cell r="A1" t="str">
            <v>ADMINISTRACION</v>
          </cell>
        </row>
      </sheetData>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efreshError="1"/>
      <sheetData sheetId="4898" refreshError="1"/>
      <sheetData sheetId="4899" refreshError="1"/>
      <sheetData sheetId="4900"/>
      <sheetData sheetId="490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sheetData sheetId="4913" refreshError="1"/>
      <sheetData sheetId="4914"/>
      <sheetData sheetId="4915"/>
      <sheetData sheetId="4916"/>
      <sheetData sheetId="4917"/>
      <sheetData sheetId="4918"/>
      <sheetData sheetId="4919"/>
      <sheetData sheetId="4920">
        <row r="1">
          <cell r="A1" t="str">
            <v>ITEM</v>
          </cell>
        </row>
      </sheetData>
      <sheetData sheetId="4921">
        <row r="1">
          <cell r="A1" t="str">
            <v>ADMINISTRACION</v>
          </cell>
        </row>
      </sheetData>
      <sheetData sheetId="4922"/>
      <sheetData sheetId="4923"/>
      <sheetData sheetId="4924"/>
      <sheetData sheetId="4925"/>
      <sheetData sheetId="4926" refreshError="1"/>
      <sheetData sheetId="4927" refreshError="1"/>
      <sheetData sheetId="4928" refreshError="1"/>
      <sheetData sheetId="4929" refreshError="1"/>
      <sheetData sheetId="4930" refreshError="1"/>
      <sheetData sheetId="4931"/>
      <sheetData sheetId="4932"/>
      <sheetData sheetId="4933"/>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sheetData sheetId="4958" refreshError="1"/>
      <sheetData sheetId="4959">
        <row r="5">
          <cell r="A5">
            <v>1</v>
          </cell>
        </row>
      </sheetData>
      <sheetData sheetId="4960" refreshError="1"/>
      <sheetData sheetId="4961"/>
      <sheetData sheetId="4962"/>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sheetData sheetId="5270"/>
      <sheetData sheetId="5271"/>
      <sheetData sheetId="5272"/>
      <sheetData sheetId="5273"/>
      <sheetData sheetId="5274"/>
      <sheetData sheetId="5275"/>
      <sheetData sheetId="5276"/>
      <sheetData sheetId="5277"/>
      <sheetData sheetId="5278">
        <row r="5">
          <cell r="E5" t="str">
            <v>CANTIDAD</v>
          </cell>
        </row>
      </sheetData>
      <sheetData sheetId="5279">
        <row r="5">
          <cell r="E5" t="str">
            <v>CANTIDAD</v>
          </cell>
        </row>
      </sheetData>
      <sheetData sheetId="5280">
        <row r="5">
          <cell r="E5" t="str">
            <v>CANTIDAD</v>
          </cell>
        </row>
      </sheetData>
      <sheetData sheetId="5281">
        <row r="5">
          <cell r="E5" t="str">
            <v>CANTIDAD</v>
          </cell>
        </row>
      </sheetData>
      <sheetData sheetId="5282">
        <row r="5">
          <cell r="E5" t="str">
            <v>CANTIDAD</v>
          </cell>
        </row>
      </sheetData>
      <sheetData sheetId="5283">
        <row r="5">
          <cell r="E5" t="str">
            <v>CANTIDAD</v>
          </cell>
        </row>
      </sheetData>
      <sheetData sheetId="5284">
        <row r="5">
          <cell r="E5" t="str">
            <v>CANTIDAD</v>
          </cell>
        </row>
      </sheetData>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row r="16">
          <cell r="A16" t="str">
            <v>ABONO 10-30-10</v>
          </cell>
        </row>
      </sheetData>
      <sheetData sheetId="5484"/>
      <sheetData sheetId="5485"/>
      <sheetData sheetId="5486" refreshError="1"/>
      <sheetData sheetId="5487" refreshError="1"/>
      <sheetData sheetId="5488" refreshError="1"/>
      <sheetData sheetId="5489" refreshError="1"/>
      <sheetData sheetId="5490" refreshError="1"/>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refreshError="1"/>
      <sheetData sheetId="5515" refreshError="1"/>
      <sheetData sheetId="5516" refreshError="1"/>
      <sheetData sheetId="5517" refreshError="1"/>
      <sheetData sheetId="5518" refreshError="1"/>
      <sheetData sheetId="5519" refreshError="1"/>
      <sheetData sheetId="5520" refreshError="1"/>
      <sheetData sheetId="5521"/>
      <sheetData sheetId="5522"/>
      <sheetData sheetId="5523">
        <row r="1">
          <cell r="W1" t="str">
            <v>TR0001</v>
          </cell>
        </row>
      </sheetData>
      <sheetData sheetId="5524"/>
      <sheetData sheetId="5525"/>
      <sheetData sheetId="5526"/>
      <sheetData sheetId="5527"/>
      <sheetData sheetId="5528"/>
      <sheetData sheetId="5529"/>
      <sheetData sheetId="5530">
        <row r="2">
          <cell r="C2">
            <v>2</v>
          </cell>
        </row>
      </sheetData>
      <sheetData sheetId="5531"/>
      <sheetData sheetId="5532">
        <row r="5">
          <cell r="G5">
            <v>1</v>
          </cell>
        </row>
      </sheetData>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refreshError="1"/>
      <sheetData sheetId="5549" refreshError="1"/>
      <sheetData sheetId="5550" refreshError="1"/>
      <sheetData sheetId="5551" refreshError="1"/>
      <sheetData sheetId="5552" refreshError="1"/>
      <sheetData sheetId="5553" refreshError="1"/>
      <sheetData sheetId="5554"/>
      <sheetData sheetId="5555"/>
      <sheetData sheetId="5556"/>
      <sheetData sheetId="5557"/>
      <sheetData sheetId="5558"/>
      <sheetData sheetId="5559"/>
      <sheetData sheetId="5560">
        <row r="9">
          <cell r="E9">
            <v>19.379681052981429</v>
          </cell>
        </row>
      </sheetData>
      <sheetData sheetId="5561">
        <row r="9">
          <cell r="E9">
            <v>19.372852455375334</v>
          </cell>
        </row>
      </sheetData>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sheetData sheetId="5746" refreshError="1"/>
      <sheetData sheetId="5747"/>
      <sheetData sheetId="5748"/>
      <sheetData sheetId="5749"/>
      <sheetData sheetId="5750"/>
      <sheetData sheetId="5751"/>
      <sheetData sheetId="5752"/>
      <sheetData sheetId="5753">
        <row r="1">
          <cell r="A1" t="str">
            <v>Name</v>
          </cell>
        </row>
      </sheetData>
      <sheetData sheetId="5754"/>
      <sheetData sheetId="5755"/>
      <sheetData sheetId="5756"/>
      <sheetData sheetId="5757"/>
      <sheetData sheetId="5758"/>
      <sheetData sheetId="5759"/>
      <sheetData sheetId="5760"/>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sheetData sheetId="5777"/>
      <sheetData sheetId="5778"/>
      <sheetData sheetId="5779"/>
      <sheetData sheetId="5780"/>
      <sheetData sheetId="5781" refreshError="1"/>
      <sheetData sheetId="5782" refreshError="1"/>
      <sheetData sheetId="5783" refreshError="1"/>
      <sheetData sheetId="5784" refreshError="1"/>
      <sheetData sheetId="5785" refreshError="1"/>
      <sheetData sheetId="5786"/>
      <sheetData sheetId="5787"/>
      <sheetData sheetId="5788"/>
      <sheetData sheetId="5789"/>
      <sheetData sheetId="5790">
        <row r="36">
          <cell r="G36">
            <v>271000.00000162207</v>
          </cell>
        </row>
      </sheetData>
      <sheetData sheetId="5791">
        <row r="33">
          <cell r="G33">
            <v>283000.00002693152</v>
          </cell>
        </row>
      </sheetData>
      <sheetData sheetId="5792">
        <row r="33">
          <cell r="G33">
            <v>290000.00000013626</v>
          </cell>
        </row>
      </sheetData>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sheetData sheetId="6130"/>
      <sheetData sheetId="6131" refreshError="1"/>
      <sheetData sheetId="6132" refreshError="1"/>
      <sheetData sheetId="6133" refreshError="1"/>
      <sheetData sheetId="6134" refreshError="1"/>
      <sheetData sheetId="6135"/>
      <sheetData sheetId="6136"/>
      <sheetData sheetId="6137"/>
      <sheetData sheetId="6138">
        <row r="3">
          <cell r="P3" t="str">
            <v>CONSORCIO CICLOINFRAESCTRUCTURA</v>
          </cell>
        </row>
      </sheetData>
      <sheetData sheetId="6139">
        <row r="4">
          <cell r="B4" t="str">
            <v>A-1.1</v>
          </cell>
        </row>
      </sheetData>
      <sheetData sheetId="6140"/>
      <sheetData sheetId="6141"/>
      <sheetData sheetId="6142"/>
      <sheetData sheetId="6143">
        <row r="4">
          <cell r="F4" t="str">
            <v>INDEPORTES</v>
          </cell>
        </row>
      </sheetData>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refreshError="1"/>
      <sheetData sheetId="6424"/>
      <sheetData sheetId="6425"/>
      <sheetData sheetId="6426"/>
      <sheetData sheetId="6427">
        <row r="3">
          <cell r="P3" t="str">
            <v>CONSORCIO CICLOINFRAESCTRUCTURA</v>
          </cell>
        </row>
      </sheetData>
      <sheetData sheetId="6428">
        <row r="4">
          <cell r="B4" t="str">
            <v>A-1.1</v>
          </cell>
        </row>
      </sheetData>
      <sheetData sheetId="6429"/>
      <sheetData sheetId="6430">
        <row r="4">
          <cell r="F4" t="str">
            <v>INDEPORTES</v>
          </cell>
        </row>
      </sheetData>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row r="1">
          <cell r="B1" t="str">
            <v>CTO-102-2002</v>
          </cell>
        </row>
      </sheetData>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row r="4">
          <cell r="A4">
            <v>2</v>
          </cell>
        </row>
      </sheetData>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ow r="4">
          <cell r="E4" t="str">
            <v>GUPCO</v>
          </cell>
        </row>
      </sheetData>
      <sheetData sheetId="8509"/>
      <sheetData sheetId="8510"/>
      <sheetData sheetId="8511"/>
      <sheetData sheetId="8512" refreshError="1"/>
      <sheetData sheetId="8513" refreshError="1"/>
      <sheetData sheetId="8514" refreshError="1"/>
      <sheetData sheetId="8515" refreshError="1"/>
      <sheetData sheetId="8516" refreshError="1"/>
      <sheetData sheetId="8517" refreshError="1"/>
      <sheetData sheetId="8518"/>
      <sheetData sheetId="8519"/>
      <sheetData sheetId="8520" refreshError="1"/>
      <sheetData sheetId="8521"/>
      <sheetData sheetId="8522"/>
      <sheetData sheetId="8523"/>
      <sheetData sheetId="8524"/>
      <sheetData sheetId="8525"/>
      <sheetData sheetId="8526"/>
      <sheetData sheetId="8527"/>
      <sheetData sheetId="8528"/>
      <sheetData sheetId="8529"/>
      <sheetData sheetId="8530" refreshError="1"/>
      <sheetData sheetId="8531" refreshError="1"/>
      <sheetData sheetId="8532" refreshError="1"/>
      <sheetData sheetId="8533">
        <row r="2">
          <cell r="A2" t="str">
            <v>(ºF)</v>
          </cell>
        </row>
      </sheetData>
      <sheetData sheetId="8534"/>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sheetData sheetId="8546"/>
      <sheetData sheetId="8547" refreshError="1"/>
      <sheetData sheetId="8548" refreshError="1"/>
      <sheetData sheetId="8549"/>
      <sheetData sheetId="8550" refreshError="1"/>
      <sheetData sheetId="8551" refreshError="1"/>
      <sheetData sheetId="8552"/>
      <sheetData sheetId="8553" refreshError="1"/>
      <sheetData sheetId="8554"/>
      <sheetData sheetId="8555"/>
      <sheetData sheetId="8556"/>
      <sheetData sheetId="8557"/>
      <sheetData sheetId="8558"/>
      <sheetData sheetId="8559"/>
      <sheetData sheetId="8560" refreshError="1"/>
      <sheetData sheetId="8561"/>
      <sheetData sheetId="8562" refreshError="1"/>
      <sheetData sheetId="8563"/>
      <sheetData sheetId="8564" refreshError="1"/>
      <sheetData sheetId="8565" refreshError="1"/>
      <sheetData sheetId="8566" refreshError="1"/>
      <sheetData sheetId="8567"/>
      <sheetData sheetId="8568"/>
      <sheetData sheetId="8569"/>
      <sheetData sheetId="8570"/>
      <sheetData sheetId="8571"/>
      <sheetData sheetId="8572"/>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sheetData sheetId="8625"/>
      <sheetData sheetId="8626"/>
      <sheetData sheetId="8627"/>
      <sheetData sheetId="8628"/>
      <sheetData sheetId="8629"/>
      <sheetData sheetId="8630"/>
      <sheetData sheetId="8631"/>
      <sheetData sheetId="8632"/>
      <sheetData sheetId="8633"/>
      <sheetData sheetId="8634" refreshError="1"/>
      <sheetData sheetId="8635" refreshError="1"/>
      <sheetData sheetId="8636" refreshError="1"/>
      <sheetData sheetId="8637" refreshError="1"/>
      <sheetData sheetId="8638" refreshError="1"/>
      <sheetData sheetId="8639" refreshError="1"/>
      <sheetData sheetId="8640"/>
      <sheetData sheetId="8641"/>
      <sheetData sheetId="8642"/>
      <sheetData sheetId="8643"/>
      <sheetData sheetId="8644"/>
      <sheetData sheetId="8645"/>
      <sheetData sheetId="8646"/>
      <sheetData sheetId="8647"/>
      <sheetData sheetId="8648"/>
      <sheetData sheetId="8649"/>
      <sheetData sheetId="8650"/>
      <sheetData sheetId="8651" refreshError="1"/>
      <sheetData sheetId="8652" refreshError="1"/>
      <sheetData sheetId="8653" refreshError="1"/>
      <sheetData sheetId="8654" refreshError="1"/>
      <sheetData sheetId="8655" refreshError="1"/>
      <sheetData sheetId="8656"/>
      <sheetData sheetId="8657"/>
      <sheetData sheetId="8658" refreshError="1"/>
      <sheetData sheetId="8659"/>
      <sheetData sheetId="8660">
        <row r="4">
          <cell r="B4">
            <v>39886</v>
          </cell>
        </row>
      </sheetData>
      <sheetData sheetId="8661"/>
      <sheetData sheetId="8662"/>
      <sheetData sheetId="8663"/>
      <sheetData sheetId="8664"/>
      <sheetData sheetId="8665"/>
      <sheetData sheetId="8666"/>
      <sheetData sheetId="8667">
        <row r="4">
          <cell r="B4">
            <v>39886</v>
          </cell>
        </row>
      </sheetData>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refreshError="1"/>
      <sheetData sheetId="8695" refreshError="1"/>
      <sheetData sheetId="8696"/>
      <sheetData sheetId="8697">
        <row r="5">
          <cell r="B5" t="str">
            <v>MANO DE OBRA MENOR A 10SMLV (sin AIU)</v>
          </cell>
        </row>
      </sheetData>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row r="4">
          <cell r="E4" t="str">
            <v>GUPCO</v>
          </cell>
        </row>
      </sheetData>
      <sheetData sheetId="8713"/>
      <sheetData sheetId="8714"/>
      <sheetData sheetId="8715"/>
      <sheetData sheetId="8716"/>
      <sheetData sheetId="8717" refreshError="1"/>
      <sheetData sheetId="8718"/>
      <sheetData sheetId="8719"/>
      <sheetData sheetId="8720"/>
      <sheetData sheetId="8721" refreshError="1"/>
      <sheetData sheetId="8722"/>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sheetData sheetId="8796"/>
      <sheetData sheetId="8797"/>
      <sheetData sheetId="8798"/>
      <sheetData sheetId="8799">
        <row r="4">
          <cell r="E4" t="str">
            <v>GUPCO</v>
          </cell>
        </row>
      </sheetData>
      <sheetData sheetId="8800"/>
      <sheetData sheetId="8801"/>
      <sheetData sheetId="8802"/>
      <sheetData sheetId="8803"/>
      <sheetData sheetId="8804"/>
      <sheetData sheetId="8805" refreshError="1"/>
      <sheetData sheetId="8806"/>
      <sheetData sheetId="8807" refreshError="1"/>
      <sheetData sheetId="8808"/>
      <sheetData sheetId="8809" refreshError="1"/>
      <sheetData sheetId="8810" refreshError="1"/>
      <sheetData sheetId="8811" refreshError="1"/>
      <sheetData sheetId="8812" refreshError="1"/>
      <sheetData sheetId="8813"/>
      <sheetData sheetId="8814"/>
      <sheetData sheetId="8815"/>
      <sheetData sheetId="8816"/>
      <sheetData sheetId="8817"/>
      <sheetData sheetId="8818" refreshError="1"/>
      <sheetData sheetId="8819" refreshError="1"/>
      <sheetData sheetId="8820" refreshError="1"/>
      <sheetData sheetId="8821" refreshError="1"/>
      <sheetData sheetId="8822" refreshError="1"/>
      <sheetData sheetId="8823" refreshError="1"/>
      <sheetData sheetId="8824" refreshError="1"/>
      <sheetData sheetId="8825"/>
      <sheetData sheetId="8826"/>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refreshError="1"/>
      <sheetData sheetId="8951"/>
      <sheetData sheetId="8952" refreshError="1"/>
      <sheetData sheetId="8953"/>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sheetData sheetId="8969"/>
      <sheetData sheetId="8970"/>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refreshError="1"/>
      <sheetData sheetId="9009"/>
      <sheetData sheetId="9010"/>
      <sheetData sheetId="9011"/>
      <sheetData sheetId="9012"/>
      <sheetData sheetId="9013"/>
      <sheetData sheetId="9014"/>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sheetData sheetId="9086"/>
      <sheetData sheetId="9087">
        <row r="6">
          <cell r="AB6">
            <v>40179</v>
          </cell>
        </row>
      </sheetData>
      <sheetData sheetId="9088"/>
      <sheetData sheetId="9089"/>
      <sheetData sheetId="9090"/>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sheetData sheetId="9282"/>
      <sheetData sheetId="9283"/>
      <sheetData sheetId="9284" refreshError="1"/>
      <sheetData sheetId="9285" refreshError="1"/>
      <sheetData sheetId="9286" refreshError="1"/>
      <sheetData sheetId="9287" refreshError="1"/>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sheetData sheetId="9354">
        <row r="52">
          <cell r="B52" t="str">
            <v>ANTICIPO</v>
          </cell>
        </row>
      </sheetData>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refreshError="1"/>
      <sheetData sheetId="9368">
        <row r="3">
          <cell r="B3">
            <v>1</v>
          </cell>
        </row>
      </sheetData>
      <sheetData sheetId="9369"/>
      <sheetData sheetId="9370">
        <row r="437">
          <cell r="A437" t="str">
            <v>GEOCOMPUESTOS</v>
          </cell>
        </row>
      </sheetData>
      <sheetData sheetId="9371">
        <row r="30">
          <cell r="A30" t="str">
            <v>PRELIMINARES DE OBRA</v>
          </cell>
        </row>
      </sheetData>
      <sheetData sheetId="9372"/>
      <sheetData sheetId="9373"/>
      <sheetData sheetId="9374"/>
      <sheetData sheetId="9375">
        <row r="5">
          <cell r="C5" t="str">
            <v>OBRAS DE PROTECCIÓN Y ADECUACIÓN DE ORILLA DEL PARQUE  RONDA, EN EL RÍO MAGDALENA, ENTRE EL PUENTE VEHICULAR Y EL PUENTE FÉRREO, MUNICIPIO DE GIRARDOT CUNDINAMARCA</v>
          </cell>
        </row>
      </sheetData>
      <sheetData sheetId="9376"/>
      <sheetData sheetId="9377"/>
      <sheetData sheetId="9378"/>
      <sheetData sheetId="9379"/>
      <sheetData sheetId="9380">
        <row r="34">
          <cell r="E34" t="str">
            <v>M3</v>
          </cell>
        </row>
      </sheetData>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row r="1">
          <cell r="A1" t="str">
            <v>INSTITUTO NACIONAL DE VIAS</v>
          </cell>
        </row>
      </sheetData>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row r="13">
          <cell r="A13">
            <v>1</v>
          </cell>
        </row>
      </sheetData>
      <sheetData sheetId="9669"/>
      <sheetData sheetId="9670"/>
      <sheetData sheetId="9671"/>
      <sheetData sheetId="9672" refreshError="1"/>
      <sheetData sheetId="9673" refreshError="1"/>
      <sheetData sheetId="9674" refreshError="1"/>
      <sheetData sheetId="9675">
        <row r="16">
          <cell r="C16" t="str">
            <v>X</v>
          </cell>
        </row>
      </sheetData>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row r="12">
          <cell r="D12">
            <v>1.1105322714947583</v>
          </cell>
        </row>
      </sheetData>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refreshError="1"/>
      <sheetData sheetId="9789" refreshError="1"/>
      <sheetData sheetId="9790" refreshError="1"/>
      <sheetData sheetId="9791" refreshError="1"/>
      <sheetData sheetId="9792" refreshError="1"/>
      <sheetData sheetId="9793"/>
      <sheetData sheetId="9794" refreshError="1"/>
      <sheetData sheetId="9795"/>
      <sheetData sheetId="9796"/>
      <sheetData sheetId="9797"/>
      <sheetData sheetId="9798"/>
      <sheetData sheetId="9799"/>
      <sheetData sheetId="9800"/>
      <sheetData sheetId="9801" refreshError="1"/>
      <sheetData sheetId="9802" refreshError="1"/>
      <sheetData sheetId="9803" refreshError="1"/>
      <sheetData sheetId="9804"/>
      <sheetData sheetId="9805" refreshError="1"/>
      <sheetData sheetId="9806"/>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sheetData sheetId="9832" refreshError="1"/>
      <sheetData sheetId="9833" refreshError="1"/>
      <sheetData sheetId="9834" refreshError="1"/>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refreshError="1"/>
      <sheetData sheetId="9863" refreshError="1"/>
      <sheetData sheetId="9864"/>
      <sheetData sheetId="9865"/>
      <sheetData sheetId="9866"/>
      <sheetData sheetId="9867"/>
      <sheetData sheetId="9868"/>
      <sheetData sheetId="9869"/>
      <sheetData sheetId="9870" refreshError="1"/>
      <sheetData sheetId="9871" refreshError="1"/>
      <sheetData sheetId="9872" refreshError="1"/>
      <sheetData sheetId="9873"/>
      <sheetData sheetId="9874" refreshError="1"/>
      <sheetData sheetId="9875"/>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sheetData sheetId="9900" refreshError="1"/>
      <sheetData sheetId="9901" refreshError="1"/>
      <sheetData sheetId="9902" refreshError="1"/>
      <sheetData sheetId="9903"/>
      <sheetData sheetId="9904"/>
      <sheetData sheetId="9905"/>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sheetData sheetId="9984"/>
      <sheetData sheetId="9985">
        <row r="14">
          <cell r="D14">
            <v>38504</v>
          </cell>
        </row>
      </sheetData>
      <sheetData sheetId="9986"/>
      <sheetData sheetId="9987"/>
      <sheetData sheetId="9988">
        <row r="14">
          <cell r="D14">
            <v>38504</v>
          </cell>
        </row>
      </sheetData>
      <sheetData sheetId="9989"/>
      <sheetData sheetId="9990"/>
      <sheetData sheetId="9991"/>
      <sheetData sheetId="9992">
        <row r="14">
          <cell r="D14">
            <v>38504</v>
          </cell>
        </row>
      </sheetData>
      <sheetData sheetId="9993"/>
      <sheetData sheetId="9994"/>
      <sheetData sheetId="9995"/>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sheetData sheetId="10040"/>
      <sheetData sheetId="10041"/>
      <sheetData sheetId="10042"/>
      <sheetData sheetId="10043"/>
      <sheetData sheetId="10044"/>
      <sheetData sheetId="10045"/>
      <sheetData sheetId="10046"/>
      <sheetData sheetId="10047" refreshError="1"/>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refreshError="1"/>
      <sheetData sheetId="10095"/>
      <sheetData sheetId="10096"/>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sheetData sheetId="10106"/>
      <sheetData sheetId="10107"/>
      <sheetData sheetId="10108"/>
      <sheetData sheetId="10109"/>
      <sheetData sheetId="10110"/>
      <sheetData sheetId="10111"/>
      <sheetData sheetId="10112"/>
      <sheetData sheetId="10113"/>
      <sheetData sheetId="10114"/>
      <sheetData sheetId="10115"/>
      <sheetData sheetId="10116" refreshError="1"/>
      <sheetData sheetId="10117"/>
      <sheetData sheetId="10118"/>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refreshError="1"/>
      <sheetData sheetId="10223" refreshError="1"/>
      <sheetData sheetId="10224" refreshError="1"/>
      <sheetData sheetId="10225" refreshError="1"/>
      <sheetData sheetId="10226"/>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sheetData sheetId="10446" refreshError="1"/>
      <sheetData sheetId="10447" refreshError="1"/>
      <sheetData sheetId="10448" refreshError="1"/>
      <sheetData sheetId="10449" refreshError="1"/>
      <sheetData sheetId="10450"/>
      <sheetData sheetId="10451" refreshError="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sheetData sheetId="10648" refreshError="1"/>
      <sheetData sheetId="10649"/>
      <sheetData sheetId="10650" refreshError="1"/>
      <sheetData sheetId="10651" refreshError="1"/>
      <sheetData sheetId="10652" refreshError="1"/>
      <sheetData sheetId="10653" refreshError="1"/>
      <sheetData sheetId="10654"/>
      <sheetData sheetId="10655"/>
      <sheetData sheetId="10656">
        <row r="6">
          <cell r="A6" t="str">
            <v>CONTRATISTA:</v>
          </cell>
        </row>
      </sheetData>
      <sheetData sheetId="10657" refreshError="1"/>
      <sheetData sheetId="10658" refreshError="1"/>
      <sheetData sheetId="10659" refreshError="1"/>
      <sheetData sheetId="10660"/>
      <sheetData sheetId="10661"/>
      <sheetData sheetId="10662"/>
      <sheetData sheetId="10663"/>
      <sheetData sheetId="10664"/>
      <sheetData sheetId="10665"/>
      <sheetData sheetId="10666"/>
      <sheetData sheetId="10667"/>
      <sheetData sheetId="10668" refreshError="1"/>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refreshError="1"/>
      <sheetData sheetId="10686">
        <row r="4">
          <cell r="C4" t="str">
            <v>INTERVENTORIA TECNICO ADMINISTRATIVA PARA LA CONSTRUCCION, INSTALACION DE EQUIPOS, PRUEBAS Y PUESTA EN MARCHA DEL SISTEMA DE SECTORIZACION DEL OLEODUCTO TRANSANDINO.</v>
          </cell>
        </row>
      </sheetData>
      <sheetData sheetId="10687"/>
      <sheetData sheetId="10688"/>
      <sheetData sheetId="10689"/>
      <sheetData sheetId="10690"/>
      <sheetData sheetId="10691"/>
      <sheetData sheetId="10692">
        <row r="34">
          <cell r="E34">
            <v>38196</v>
          </cell>
        </row>
      </sheetData>
      <sheetData sheetId="10693"/>
      <sheetData sheetId="10694"/>
      <sheetData sheetId="10695" refreshError="1"/>
      <sheetData sheetId="10696" refreshError="1"/>
      <sheetData sheetId="10697" refreshError="1"/>
      <sheetData sheetId="10698" refreshError="1"/>
      <sheetData sheetId="10699">
        <row r="4">
          <cell r="E4" t="str">
            <v>GUPCO</v>
          </cell>
        </row>
      </sheetData>
      <sheetData sheetId="10700"/>
      <sheetData sheetId="10701"/>
      <sheetData sheetId="10702"/>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ow r="8">
          <cell r="D8" t="str">
            <v>M3</v>
          </cell>
        </row>
      </sheetData>
      <sheetData sheetId="10731"/>
      <sheetData sheetId="10732"/>
      <sheetData sheetId="10733"/>
      <sheetData sheetId="10734"/>
      <sheetData sheetId="10735"/>
      <sheetData sheetId="10736"/>
      <sheetData sheetId="10737"/>
      <sheetData sheetId="10738"/>
      <sheetData sheetId="10739"/>
      <sheetData sheetId="10740"/>
      <sheetData sheetId="10741"/>
      <sheetData sheetId="10742" refreshError="1"/>
      <sheetData sheetId="10743" refreshError="1"/>
      <sheetData sheetId="10744" refreshError="1"/>
      <sheetData sheetId="10745" refreshError="1"/>
      <sheetData sheetId="10746" refreshError="1"/>
      <sheetData sheetId="10747" refreshError="1"/>
      <sheetData sheetId="10748"/>
      <sheetData sheetId="10749"/>
      <sheetData sheetId="10750"/>
      <sheetData sheetId="10751"/>
      <sheetData sheetId="10752">
        <row r="29">
          <cell r="K29" t="e">
            <v>#DIV/0!</v>
          </cell>
        </row>
      </sheetData>
      <sheetData sheetId="10753">
        <row r="52">
          <cell r="H52">
            <v>1</v>
          </cell>
        </row>
      </sheetData>
      <sheetData sheetId="10754"/>
      <sheetData sheetId="10755"/>
      <sheetData sheetId="10756"/>
      <sheetData sheetId="10757"/>
      <sheetData sheetId="10758"/>
      <sheetData sheetId="10759">
        <row r="45">
          <cell r="B45" t="str">
            <v>P-002</v>
          </cell>
        </row>
      </sheetData>
      <sheetData sheetId="10760"/>
      <sheetData sheetId="10761"/>
      <sheetData sheetId="10762"/>
      <sheetData sheetId="10763"/>
      <sheetData sheetId="10764"/>
      <sheetData sheetId="10765"/>
      <sheetData sheetId="10766"/>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ow r="13">
          <cell r="E13" t="str">
            <v>EL DESCANSO Y OTROS</v>
          </cell>
        </row>
      </sheetData>
      <sheetData sheetId="10799"/>
      <sheetData sheetId="10800"/>
      <sheetData sheetId="10801"/>
      <sheetData sheetId="10802"/>
      <sheetData sheetId="10803"/>
      <sheetData sheetId="10804"/>
      <sheetData sheetId="10805">
        <row r="47">
          <cell r="H47">
            <v>17098.051632633331</v>
          </cell>
        </row>
      </sheetData>
      <sheetData sheetId="10806">
        <row r="47">
          <cell r="H47">
            <v>13407.454219619998</v>
          </cell>
        </row>
      </sheetData>
      <sheetData sheetId="10807">
        <row r="47">
          <cell r="H47">
            <v>13178.048204541665</v>
          </cell>
        </row>
      </sheetData>
      <sheetData sheetId="10808">
        <row r="47">
          <cell r="H47">
            <v>19729.199486104168</v>
          </cell>
        </row>
      </sheetData>
      <sheetData sheetId="10809">
        <row r="47">
          <cell r="H47">
            <v>38405.002915416662</v>
          </cell>
        </row>
      </sheetData>
      <sheetData sheetId="10810">
        <row r="47">
          <cell r="H47">
            <v>41159.979021230996</v>
          </cell>
        </row>
      </sheetData>
      <sheetData sheetId="10811">
        <row r="47">
          <cell r="H47">
            <v>16020</v>
          </cell>
        </row>
      </sheetData>
      <sheetData sheetId="10812">
        <row r="47">
          <cell r="H47">
            <v>11675</v>
          </cell>
        </row>
      </sheetData>
      <sheetData sheetId="10813">
        <row r="47">
          <cell r="H47">
            <v>382683.1643235588</v>
          </cell>
        </row>
      </sheetData>
      <sheetData sheetId="10814">
        <row r="47">
          <cell r="H47">
            <v>27108.482479999999</v>
          </cell>
        </row>
      </sheetData>
      <sheetData sheetId="10815">
        <row r="47">
          <cell r="H47">
            <v>18945.0351992</v>
          </cell>
        </row>
      </sheetData>
      <sheetData sheetId="10816">
        <row r="47">
          <cell r="H47">
            <v>88016.225274879995</v>
          </cell>
        </row>
      </sheetData>
      <sheetData sheetId="10817">
        <row r="47">
          <cell r="H47">
            <v>11296.680928966078</v>
          </cell>
        </row>
      </sheetData>
      <sheetData sheetId="10818">
        <row r="47">
          <cell r="H47">
            <v>19660.483631249997</v>
          </cell>
        </row>
      </sheetData>
      <sheetData sheetId="10819">
        <row r="47">
          <cell r="H47">
            <v>19660.483631249997</v>
          </cell>
        </row>
      </sheetData>
      <sheetData sheetId="10820">
        <row r="47">
          <cell r="H47">
            <v>19660.483631249997</v>
          </cell>
        </row>
      </sheetData>
      <sheetData sheetId="10821">
        <row r="47">
          <cell r="H47">
            <v>39947.116768272004</v>
          </cell>
        </row>
      </sheetData>
      <sheetData sheetId="10822">
        <row r="47">
          <cell r="H47">
            <v>37450.421970255004</v>
          </cell>
        </row>
      </sheetData>
      <sheetData sheetId="10823">
        <row r="47">
          <cell r="H47">
            <v>5631.4338221939006</v>
          </cell>
        </row>
      </sheetData>
      <sheetData sheetId="10824">
        <row r="47">
          <cell r="H47">
            <v>29691.867138751997</v>
          </cell>
        </row>
      </sheetData>
      <sheetData sheetId="10825">
        <row r="47">
          <cell r="H47">
            <v>10601.359883464</v>
          </cell>
        </row>
      </sheetData>
      <sheetData sheetId="10826">
        <row r="47">
          <cell r="H47">
            <v>16440.07876665</v>
          </cell>
        </row>
      </sheetData>
      <sheetData sheetId="10827">
        <row r="47">
          <cell r="H47">
            <v>7502.6541280530009</v>
          </cell>
        </row>
      </sheetData>
      <sheetData sheetId="10828">
        <row r="47">
          <cell r="H47">
            <v>63269.394041350002</v>
          </cell>
        </row>
      </sheetData>
      <sheetData sheetId="10829">
        <row r="47">
          <cell r="H47">
            <v>38708.912732384997</v>
          </cell>
        </row>
      </sheetData>
      <sheetData sheetId="10830">
        <row r="47">
          <cell r="H47">
            <v>30140.654422727453</v>
          </cell>
        </row>
      </sheetData>
      <sheetData sheetId="10831">
        <row r="47">
          <cell r="H47">
            <v>39628.094655192057</v>
          </cell>
        </row>
      </sheetData>
      <sheetData sheetId="10832">
        <row r="47">
          <cell r="H47">
            <v>38729.542446049003</v>
          </cell>
        </row>
      </sheetData>
      <sheetData sheetId="10833">
        <row r="47">
          <cell r="H47">
            <v>7116.936965586</v>
          </cell>
        </row>
      </sheetData>
      <sheetData sheetId="10834">
        <row r="47">
          <cell r="H47">
            <v>9391.2743470000005</v>
          </cell>
        </row>
      </sheetData>
      <sheetData sheetId="10835">
        <row r="47">
          <cell r="H47">
            <v>8500.0189065630984</v>
          </cell>
        </row>
      </sheetData>
      <sheetData sheetId="10836">
        <row r="47">
          <cell r="H47">
            <v>32499.094423904498</v>
          </cell>
        </row>
      </sheetData>
      <sheetData sheetId="10837">
        <row r="47">
          <cell r="H47">
            <v>51817.028777055006</v>
          </cell>
        </row>
      </sheetData>
      <sheetData sheetId="10838">
        <row r="47">
          <cell r="H47">
            <v>55430.1575333</v>
          </cell>
        </row>
      </sheetData>
      <sheetData sheetId="10839">
        <row r="47">
          <cell r="H47">
            <v>25786.003498499998</v>
          </cell>
        </row>
      </sheetData>
      <sheetData sheetId="10840">
        <row r="47">
          <cell r="H47">
            <v>21993.806973733335</v>
          </cell>
        </row>
      </sheetData>
      <sheetData sheetId="10841"/>
      <sheetData sheetId="10842"/>
      <sheetData sheetId="10843"/>
      <sheetData sheetId="10844"/>
      <sheetData sheetId="10845"/>
      <sheetData sheetId="10846"/>
      <sheetData sheetId="10847">
        <row r="47">
          <cell r="H47">
            <v>21941.348275</v>
          </cell>
        </row>
      </sheetData>
      <sheetData sheetId="10848">
        <row r="47">
          <cell r="H47">
            <v>576269.26239999989</v>
          </cell>
        </row>
      </sheetData>
      <sheetData sheetId="10849">
        <row r="48">
          <cell r="H48">
            <v>640370.66537874995</v>
          </cell>
        </row>
      </sheetData>
      <sheetData sheetId="10850">
        <row r="49">
          <cell r="H49">
            <v>83961.133243064003</v>
          </cell>
        </row>
      </sheetData>
      <sheetData sheetId="10851">
        <row r="47">
          <cell r="H47">
            <v>14670.136122054002</v>
          </cell>
        </row>
      </sheetData>
      <sheetData sheetId="10852">
        <row r="47">
          <cell r="H47">
            <v>9078.6352040999991</v>
          </cell>
        </row>
      </sheetData>
      <sheetData sheetId="10853">
        <row r="51">
          <cell r="H51">
            <v>117309.4992738</v>
          </cell>
        </row>
      </sheetData>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row r="26">
          <cell r="F26">
            <v>949784.30360176135</v>
          </cell>
        </row>
      </sheetData>
      <sheetData sheetId="10913"/>
      <sheetData sheetId="10914"/>
      <sheetData sheetId="10915"/>
      <sheetData sheetId="10916">
        <row r="14">
          <cell r="C14" t="str">
            <v>DESCRIPCION</v>
          </cell>
        </row>
      </sheetData>
      <sheetData sheetId="10917"/>
      <sheetData sheetId="10918"/>
      <sheetData sheetId="10919"/>
      <sheetData sheetId="10920"/>
      <sheetData sheetId="10921"/>
      <sheetData sheetId="10922">
        <row r="53">
          <cell r="D53">
            <v>2</v>
          </cell>
        </row>
      </sheetData>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row r="19">
          <cell r="A19" t="str">
            <v>AGREGADO FINO (ARENA)</v>
          </cell>
        </row>
      </sheetData>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refreshError="1"/>
      <sheetData sheetId="10949" refreshError="1"/>
      <sheetData sheetId="10950" refreshError="1"/>
      <sheetData sheetId="10951" refreshError="1"/>
      <sheetData sheetId="10952" refreshError="1"/>
      <sheetData sheetId="10953" refreshError="1"/>
      <sheetData sheetId="109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BASE CTOS"/>
      <sheetName val="PRESTA"/>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2-CONSOR"/>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21"/>
      <sheetName val="GIRON"/>
      <sheetName val="SANTILL"/>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CANTARILLADO RAS"/>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a  aaInformación GRUPO 4\A MIn"/>
      <sheetName val="#¡REF"/>
      <sheetName val="MATERIALES"/>
      <sheetName val="Datos Básicos"/>
      <sheetName val="SALARIOS"/>
      <sheetName val="Informacion"/>
      <sheetName val="SUB APU"/>
      <sheetName val="Informe"/>
      <sheetName val="Seguim-16"/>
      <sheetName val="INV"/>
      <sheetName val="AASHTO"/>
      <sheetName val="PESOS"/>
      <sheetName val="Base Muestras"/>
      <sheetName val="Formulario N° 4"/>
      <sheetName val="EQUIPO"/>
      <sheetName val="otros"/>
      <sheetName val="PRESUPUEST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Res-Accide-10"/>
      <sheetName val="\\Giovanni\administracion vial\"/>
      <sheetName val="\MONTO AGOTABLE 2010\a  aaInfor"/>
      <sheetName val="\AMV _ no borrar\PRESUPUESTOS\a"/>
      <sheetName val="\I\AMV _ no borrar\PRESUPUESTOS"/>
      <sheetName val="\G\I\AMV _ no borrar\PRESUPUEST"/>
      <sheetName val="\A\a  aaInformación GRUPO 4\A M"/>
      <sheetName val="\G\A\a  aaInformación GRUPO 4\A"/>
      <sheetName val="\I\A\a  aaInformación GRUPO 4\A"/>
      <sheetName val="\K\a  aaInformación GRUPO 4\A M"/>
      <sheetName val="\I\K\a  aaInformación GRUPO 4\A"/>
      <sheetName val="\H\a  aaInformación GRUPO 4\A M"/>
      <sheetName val="\I\H\a  aaInformación GRUPO 4\A"/>
      <sheetName val="\\INTERVIALNUBE\Documents and S"/>
      <sheetName val="\Documents and Settings\Pedro "/>
      <sheetName val="\\Ing-her"/>
      <sheetName val="\\Escritorio\amv 2011\a  aaInfo"/>
      <sheetName val="\Users\cmeza\Documents\INVIAS\D"/>
      <sheetName val="\Documents and Settings\jviteri"/>
      <sheetName val="[aCCIDENTES DE 1995 - 1996.xls]"/>
      <sheetName val="Lista obra"/>
      <sheetName val="\Users\Administrador\Desktop\AM"/>
      <sheetName val="\Users\avargase\AppData\Local\M"/>
      <sheetName val="\Mini HP Enero 2015\Proyectos i"/>
      <sheetName val="\C\Users\avargase\AppData\Local"/>
      <sheetName val="\Volumes\USB PIOLIN\Escritorio\"/>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HP\AppData\Local\Microso"/>
      <sheetName val="LISTADO "/>
      <sheetName val="M.O."/>
      <sheetName val="PR 1"/>
      <sheetName val="\Users\USUARIO\Downloads\a  aaI"/>
      <sheetName val="Hoja1 (2)"/>
      <sheetName val="Hoja1 (3)"/>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_a  aaInformación GRUPO 4_A MIn"/>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 val="ESTADO VÍA-CRIT.TECNICO"/>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SEGUIM Y REPROG MES 1 (2)"/>
      <sheetName val="PORTADA"/>
      <sheetName val="ADMINISTRATIVOS"/>
      <sheetName val="DESC MPAL Y AIU"/>
      <sheetName val="FCN"/>
      <sheetName val="CONCRETOS Y MORTEROS"/>
      <sheetName val="PROYECCIÓN DE COSTOS"/>
      <sheetName val="PROYECCIÓN DE COSTO CLASIFICADO"/>
      <sheetName val="PROYECCIÓN DE COSTO OBRA"/>
      <sheetName val="PROYECCIÓN DE AIU"/>
      <sheetName val="PROYECCIÓN DE AIU (2)"/>
      <sheetName val="PROYECCIÓN DE PAGA &amp; PMT"/>
      <sheetName val="LINEA BASE SALARIOS"/>
      <sheetName val="#REF"/>
      <sheetName val="Hoja2"/>
      <sheetName val="Tabla CONPES 3714"/>
      <sheetName val="INDICE"/>
      <sheetName val="EQUIPOS"/>
      <sheetName val="MANO DE OBRA"/>
      <sheetName val="TRANSPORTE"/>
      <sheetName val="_aCCIDENTES_DE_1995___1996_x_11"/>
      <sheetName val="//ccefici"/>
      <sheetName val="//d.docs.live.net/a  aaInformac"/>
      <sheetName val="_aCCIDENTES_DE_1995___1996_xl_2"/>
      <sheetName val="_aCCIDENTES_DE_1995___1996_xl_3"/>
      <sheetName val="_aCCIDENTES_DE_1995___1996_xl_4"/>
      <sheetName val="_aCCIDENTES_DE_1995___1996_xl_5"/>
      <sheetName val="ACTA No.1 "/>
      <sheetName val="ACTA No.5"/>
      <sheetName val="ACTA MAYORES - GENERAL"/>
      <sheetName val="Excavación - San Bernardo"/>
      <sheetName val="Solados - San Bernardo"/>
      <sheetName val="Bases - San Bernardo"/>
      <sheetName val="Placa - San Bernardo"/>
      <sheetName val="Elevaciones - San Bernardo"/>
      <sheetName val="Vigas - San Bernardo"/>
      <sheetName val="Neopreno - San Bernardo"/>
      <sheetName val="Acero - San Bernardo"/>
      <sheetName val="Pilote - San Bernardo"/>
      <sheetName val="Pilote - Caqueza"/>
      <sheetName val="Dren tuberia - San bernardo"/>
      <sheetName val="relleno sitio - San bernardo"/>
      <sheetName val="relleno recebo - San bernardo"/>
      <sheetName val="Baranda - San bernardo"/>
      <sheetName val="Acero A36- San Bernardo"/>
      <sheetName val="Excavación - Caqueza"/>
      <sheetName val="Solados - Caqueza"/>
      <sheetName val="Bases - Caqueza"/>
      <sheetName val="Elevaciones - Caqueza"/>
      <sheetName val="Placa - Caqueza"/>
      <sheetName val="Vigas - Caqueza"/>
      <sheetName val="Neopreno - Caqueza"/>
      <sheetName val="Acero - Caqueza"/>
      <sheetName val="Dren tuberia - Caqueza"/>
      <sheetName val="relleno sitio - Caqueza"/>
      <sheetName val="Preesfuerzo - Caqueza"/>
      <sheetName val="Acero A36- Caqueza"/>
      <sheetName val="relleno Estructuras - Caqueza"/>
      <sheetName val="Excavación - Gama"/>
      <sheetName val="Solados - Gama"/>
      <sheetName val="Bases - Gama "/>
      <sheetName val="Elevaciones - Gama"/>
      <sheetName val="Placas - Gama"/>
      <sheetName val="Vigas - Gama "/>
      <sheetName val="Neopreno - Gama"/>
      <sheetName val="Acero - Gama"/>
      <sheetName val="Dren tuberia - Gama"/>
      <sheetName val="relleno sitio - Gama"/>
      <sheetName val="relleno Recebo - Gama"/>
      <sheetName val="Baranda - Gama"/>
      <sheetName val="Pilote - Gama"/>
      <sheetName val="Acero A36- Gama"/>
      <sheetName val="Demolición concreto - Gama"/>
      <sheetName val="Demolición de estructura - Gama"/>
      <sheetName val="Solados - Belen"/>
      <sheetName val="Bases - Belen"/>
      <sheetName val="Elevaciones - Belen"/>
      <sheetName val="Placa - Belen"/>
      <sheetName val="Neopreno - Belen"/>
      <sheetName val="Acero - Belen"/>
      <sheetName val="Vigas - Belen"/>
      <sheetName val="Dren tuberia - Belen"/>
      <sheetName val="relleno recebo - Belen"/>
      <sheetName val="Baranda - Belen"/>
      <sheetName val="Acero A36- Belen"/>
      <sheetName val="Demolición - Belen"/>
      <sheetName val="Bases - Junca"/>
      <sheetName val="Excavación - Belen"/>
      <sheetName val="Pilote - Belen"/>
      <sheetName val="Cuneta - Junca"/>
      <sheetName val="Placa - junca"/>
      <sheetName val="acero - junca"/>
      <sheetName val="Neopreno - Junca"/>
      <sheetName val="Dren tuberia - junca"/>
      <sheetName val="relleno - junca"/>
      <sheetName val="Baranda - Junca"/>
      <sheetName val="Acero A36 - junca"/>
      <sheetName val="Excavación - Medina"/>
      <sheetName val="Solados - Medina"/>
      <sheetName val="Bases - Medina"/>
      <sheetName val="Elevaciones - Medina ."/>
      <sheetName val="Vigas - Medina"/>
      <sheetName val="Neopreno - Medina"/>
      <sheetName val="Elevaciones - Medina"/>
      <sheetName val="Pilote - Medina"/>
      <sheetName val="Acero - Medina"/>
      <sheetName val="relleno - Medina"/>
      <sheetName val="Geotextil - Medina"/>
      <sheetName val="Excavación Mecan- zipaquira"/>
      <sheetName val="Acero A588 - Medina"/>
      <sheetName val="Acero A36 - Medina"/>
      <sheetName val="Acero - Zipaquira"/>
      <sheetName val="Excavación manual - zipaquira"/>
      <sheetName val="Solados - Zipaquira"/>
      <sheetName val="Relleno comun - Zipaquira"/>
      <sheetName val="Bases - Zipaquira"/>
      <sheetName val="Arme carrilera - Zipaquira"/>
      <sheetName val="Tirafondos - Zipaquira"/>
      <sheetName val="Clavos - Zipaquira"/>
      <sheetName val="Eclisas - Zipaquira"/>
      <sheetName val="Elastomericos - Zipaquira"/>
      <sheetName val="Traviesas - Zipaquira"/>
      <sheetName val="Riel - Zipaquira"/>
      <sheetName val="Acero A588 - zipaquira"/>
      <sheetName val="Acero A36 - zipaquira"/>
      <sheetName val="Elevaciones - Zipaquira"/>
      <sheetName val="ACTA MAYORES SAN BERNANDO"/>
      <sheetName val="ACTA MAYORES CAQUEZA"/>
      <sheetName val="ACTA MAYORES BELEN"/>
      <sheetName val="ACTA MAYORES ZIPAQUIRA"/>
      <sheetName val="ACTA MAYORES JUNCA DEF."/>
      <sheetName val="ACTA MAYORES CANT CARUP DEF."/>
      <sheetName val="_aCCIDENTES_DE_1995___1996_xl_6"/>
      <sheetName val="_aCCIDENTES_DE_1995___1996_xl_7"/>
      <sheetName val="_aCCIDENTES_DE_1995___1996_xl_8"/>
      <sheetName val="_aCCIDENTES_DE_1995___1996_xl_9"/>
      <sheetName val="_aCCIDENTES_DE_1995___1996_x_10"/>
      <sheetName val="_aCCIDENTES_DE_1995___1996_x_15"/>
      <sheetName val="_aCCIDENTES_DE_1995___1996_x_12"/>
      <sheetName val="_aCCIDENTES_DE_1995___1996_x_13"/>
      <sheetName val="_aCCIDENTES_DE_1995___1996_x_14"/>
      <sheetName val="_aCCIDENTES_DE_1995___1996_x_16"/>
      <sheetName val="_aCCIDENTES_DE_1995___1996_x_17"/>
      <sheetName val="_aCCIDENTES_DE_1995___1996_x_18"/>
      <sheetName val="_aCCIDENTES_DE_1995___1996_x_20"/>
      <sheetName val="_aCCIDENTES_DE_1995___1996_x_19"/>
      <sheetName val="CANT OBRA"/>
      <sheetName val=" ACTA FINAL + MODIFICATORIA "/>
      <sheetName val="\Users\LENOVO\Downloads\a  aaIn"/>
      <sheetName val="propuesta economica CF"/>
      <sheetName val="AIU CF"/>
      <sheetName val="PMA"/>
      <sheetName val="PMT"/>
      <sheetName val="1.1.1"/>
      <sheetName val="1.2.1"/>
      <sheetName val="1.2.2"/>
      <sheetName val="1.2.3"/>
      <sheetName val="1.2.4"/>
      <sheetName val="1.3.1 "/>
      <sheetName val="1.3.2"/>
      <sheetName val="1.3.3"/>
      <sheetName val="1.3.4"/>
      <sheetName val="2.1.1"/>
      <sheetName val="2.1.2"/>
      <sheetName val="2.2.1"/>
      <sheetName val="2.2.2"/>
      <sheetName val="2.2.3"/>
      <sheetName val="2.2.4"/>
      <sheetName val="2.2.5"/>
      <sheetName val="CONCRETOS"/>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HISTORICOS FUEL OIL EXP"/>
      <sheetName val="\Nuevos APU Córdoba\a  aaInform"/>
      <sheetName val="\E\Nuevos APU Córdoba\a  aaInfo"/>
      <sheetName val="\Users\JoseGabriel\Documents\Mi"/>
      <sheetName val="Paral. 1"/>
      <sheetName val="Paral. 2"/>
      <sheetName val="Paral. 3"/>
      <sheetName val="Paral.4"/>
      <sheetName val="Coloc. e Interc. Tapones"/>
      <sheetName val="Cambio de Valv."/>
      <sheetName val="Interc de Hidr."/>
      <sheetName val="Itemes Renovación"/>
      <sheetName val="Interc.tapones"/>
      <sheetName val="Interc.válv."/>
      <sheetName val="Varios."/>
      <sheetName val="BASE"/>
      <sheetName val="\Users\ANDRES FELIPE MUÑOZ\Down"/>
      <sheetName val="aCCIDENTES_DE_1995_-_199638"/>
      <sheetName val="aCCIDENTES_DE_1995_-_1996_xls15"/>
      <sheetName val="SUB_APU4"/>
      <sheetName val="ACTA_DE_MODIFICACION__(2)4"/>
      <sheetName val="\a__aaInformación_GRUPO_4\A_MI4"/>
      <sheetName val="Datos_Básicos4"/>
      <sheetName val="aCCIDENTES_DE_1995_-_199639"/>
      <sheetName val="aCCIDENTES_DE_1995_-_199640"/>
      <sheetName val="aCCIDENTES_DE_1995_-_1996_xls16"/>
      <sheetName val="SUB_APU5"/>
      <sheetName val="ACTA_DE_MODIFICACION__(2)5"/>
      <sheetName val="\a__aaInformación_GRUPO_4\A_MI5"/>
      <sheetName val="Datos_Básicos5"/>
      <sheetName val="aCCIDENTES_DE_1995_-_199641"/>
      <sheetName val="aCCIDENTES_DE_1995_-_1996_xls17"/>
      <sheetName val="SUB_APU6"/>
      <sheetName val="ACTA_DE_MODIFICACION__(2)6"/>
      <sheetName val="\a__aaInformación_GRUPO_4\A_MI6"/>
      <sheetName val="Datos_Básicos6"/>
      <sheetName val="aCCIDENTES_DE_1995_-_199642"/>
      <sheetName val="aCCIDENTES_DE_1995_-_199644"/>
      <sheetName val="aCCIDENTES_DE_1995_-_1996_xls19"/>
      <sheetName val="SUB_APU8"/>
      <sheetName val="ACTA_DE_MODIFICACION__(2)8"/>
      <sheetName val="\a__aaInformación_GRUPO_4\A_MI8"/>
      <sheetName val="Datos_Básicos8"/>
      <sheetName val="aCCIDENTES_DE_1995_-_199643"/>
      <sheetName val="aCCIDENTES_DE_1995_-_1996_xls18"/>
      <sheetName val="SUB_APU7"/>
      <sheetName val="ACTA_DE_MODIFICACION__(2)7"/>
      <sheetName val="\a__aaInformación_GRUPO_4\A_MI7"/>
      <sheetName val="Datos_Básicos7"/>
      <sheetName val="aCCIDENTES_DE_1995_-_199645"/>
      <sheetName val="aCCIDENTES_DE_1995_-_1996_xls20"/>
      <sheetName val="SUB_APU9"/>
      <sheetName val="ACTA_DE_MODIFICACION__(2)9"/>
      <sheetName val="\a__aaInformación_GRUPO_4\A_MI9"/>
      <sheetName val="Datos_Básicos9"/>
      <sheetName val="0. PORTADA"/>
      <sheetName val="1. FICHA INFORMATIVA"/>
      <sheetName val="PERSONAL"/>
      <sheetName val="2 y 3.  ESTADO"/>
      <sheetName val="4.  REG FOT."/>
      <sheetName val="4 reg Fot 2"/>
      <sheetName val="5.  INF. FINANCIERO"/>
      <sheetName val="6.  POLIZAS"/>
      <sheetName val="7.  BALANCE ACTIVIDADES"/>
      <sheetName val="8.  LIQUIDACION"/>
      <sheetName val="9. LISTA DE CHEQUEO"/>
      <sheetName val="GESPROY"/>
      <sheetName val="Hoja3"/>
      <sheetName val="INTERVENCION"/>
      <sheetName val="CAMBIA"/>
      <sheetName val="ACTA 9 (Espacio publico)"/>
      <sheetName val="ACTA 9  (VIAS)"/>
      <sheetName val="ACTA PIPMA 9"/>
      <sheetName val="PREACTA PIPMA 8 A-B-C-D-E y F "/>
      <sheetName val="1.4 Excavaciones a mano EP "/>
      <sheetName val="SALVEDAD 9"/>
      <sheetName val="TRANSPORTES (1)"/>
      <sheetName val="TRANSPORTES (2)"/>
      <sheetName val="1.4 Excavaciones a mano VIAS"/>
      <sheetName val="1.4 EXCAV PEP BARRIO BOLIVAR"/>
      <sheetName val="1.4 EXCAV PEP FRANCISCA"/>
      <sheetName val="2.1 Demolic anden PEP BOLIVAR"/>
      <sheetName val="2.1 Demol anden PEP FRCANAS"/>
      <sheetName val="2,2 Demolicion sardinel (EP) "/>
      <sheetName val="2.5 Excavaciones"/>
      <sheetName val="2.12 demolic pep bbolivar1"/>
      <sheetName val="3.1 conformacion"/>
      <sheetName val="3,2 Base "/>
      <sheetName val="3,3 Sub base"/>
      <sheetName val="NP 54 MDC-19"/>
      <sheetName val=" 3.11 NP68 MDC19"/>
      <sheetName val="3.14 Tpte Base"/>
      <sheetName val="3,15 Tpte Sub base1"/>
      <sheetName val="NP2 MAT de mejoramiento"/>
      <sheetName val="3.16 Tpte mat  mejoramiento"/>
      <sheetName val="3.17  TPTE MDC 19"/>
      <sheetName val="NP55 TRANSPORTE MDC-19 CHR"/>
      <sheetName val="3.19 ACERO DE REFUERZO 420 (1)"/>
      <sheetName val="3.22 Acero pasajunta y anclaje"/>
      <sheetName val="4.1 RELLENO MAT. ANDEN 8"/>
      <sheetName val="4.1 rell pep frcnas"/>
      <sheetName val="4.1 rell bbolivar"/>
      <sheetName val="TRANSPORTES"/>
      <sheetName val="4.3 anden B40"/>
      <sheetName val="4.3 Anden B40 frcnas"/>
      <sheetName val="4.16A PARADERO FRANCISCANAS"/>
      <sheetName val="4.16D PARADERO B.BOLIVAR"/>
      <sheetName val=" 4.3i-4.4i-4.51i  TPTES B40 "/>
      <sheetName val=" 4.13i-4.43i-4.44i tpte bordill"/>
      <sheetName val="4.16.13.9 S.E.I DURANTA"/>
      <sheetName val="4.4 EMPRADIZACIÓN"/>
      <sheetName val="4.4 prado pep bbolivar"/>
      <sheetName val="4.4 prado pep frcnas"/>
      <sheetName val="4,41 BORDILLO A80 (EP)"/>
      <sheetName val="4,43 SARDINEL A-10"/>
      <sheetName val="4,44 SARDINEL A-170 FALTANTE"/>
      <sheetName val="5.3 SEÑAL VTCAL"/>
      <sheetName val="5.4 SEÑAL BANDERA"/>
      <sheetName val="5.6 TACHAS REFLECTIVAS"/>
      <sheetName val="8.3 Reposicion Sumidero sencill"/>
      <sheetName val="8.5 EMPALME SUMIDEROS"/>
      <sheetName val="8.7 DEMOLICION SUMIDEROS"/>
      <sheetName val="NP1 Corte Pav DISCO"/>
      <sheetName val="NP5 Demolicion losa concret"/>
      <sheetName val="N.P 05  demol losas ccto BBoliv"/>
      <sheetName val="NP30 Tuberia PVC 10&quot; sumideros"/>
      <sheetName val="NP37 Sumidero sencillo"/>
      <sheetName val="NP50 Demolicion T. Recamara"/>
      <sheetName val="NP53 SELLO DE JUNTAS MORTERO"/>
      <sheetName val="NP55 IMPRIMANTE ML"/>
      <sheetName val="NP56 IMPRIMANTE M2"/>
      <sheetName val="NP 57  VTCAL con CURVA"/>
      <sheetName val="NP60 DEMARCACION VIAL ML"/>
      <sheetName val="NP61 DEMARCACIÓN VIAL  M2"/>
      <sheetName val="AC2-AG96"/>
      <sheetName val="ESTADO_VÍA-CRIT_TECNICO"/>
      <sheetName val="Base_Muestras"/>
      <sheetName val="Formulario_N°_4"/>
      <sheetName val="\\Giovanni\administracion_vial\"/>
      <sheetName val="\MONTO_AGOTABLE_2010\a__aaInfor"/>
      <sheetName val="\AMV___no_borrar\PRESUPUESTOS\a"/>
      <sheetName val="\I\AMV___no_borrar\PRESUPUESTOS"/>
      <sheetName val="\G\I\AMV___no_borrar\PRESUPUEST"/>
      <sheetName val="\A\a__aaInformación_GRUPO_4\A_M"/>
      <sheetName val="\G\A\a__aaInformación_GRUPO_4\A"/>
      <sheetName val="\\Escritorio\amv_2011\a__aaInfo"/>
      <sheetName val="MAT"/>
      <sheetName val="HER"/>
      <sheetName val="PER"/>
      <sheetName val="TRANS"/>
      <sheetName val="PLAN DE INVERSION ANTICIPO"/>
      <sheetName val="inv mensual"/>
      <sheetName val="borrador flujo inv"/>
      <sheetName val="social-ambiental"/>
      <sheetName val="AU"/>
      <sheetName val="COSTOS UNITARIOS"/>
      <sheetName val="CA-2909"/>
      <sheetName val="\\Produccion\archivos de domin"/>
      <sheetName val="200.1"/>
      <sheetName val="200.2"/>
      <sheetName val="201.7"/>
      <sheetName val="201.15"/>
      <sheetName val="210.2.1"/>
      <sheetName val="210.1.1"/>
      <sheetName val="210.2.2"/>
      <sheetName val="211.1"/>
      <sheetName val="320.2A"/>
      <sheetName val="330.2A"/>
      <sheetName val="320.1B"/>
      <sheetName val="320.2B"/>
      <sheetName val="330.1B"/>
      <sheetName val="330.1A"/>
      <sheetName val="330.2B"/>
      <sheetName val="450.9.1P"/>
      <sheetName val="450.2.2P"/>
      <sheetName val="450.9.2P"/>
      <sheetName val="460.1P"/>
      <sheetName val="465.1"/>
      <sheetName val="600.2"/>
      <sheetName val="600.4"/>
      <sheetName val="610.1.1P"/>
      <sheetName val="673.2"/>
      <sheetName val="630.3A"/>
      <sheetName val="630.4A"/>
      <sheetName val="630.6A"/>
      <sheetName val="640.1B"/>
      <sheetName val="660.3B"/>
      <sheetName val="661.1B"/>
      <sheetName val="671.1B"/>
      <sheetName val="673.1B"/>
      <sheetName val="681.1B"/>
      <sheetName val="600.1"/>
      <sheetName val="2p"/>
      <sheetName val="3p"/>
      <sheetName val="4p"/>
      <sheetName val="5p"/>
      <sheetName val="7p"/>
      <sheetName val="800.2"/>
      <sheetName val="900.2"/>
      <sheetName val="900.3"/>
      <sheetName val="DATOS PEAJE INVIAS"/>
      <sheetName val="DATOS PEAJE REGENCY"/>
      <sheetName val="Variable IPC"/>
      <sheetName val="aactividad"/>
      <sheetName val="G.G"/>
      <sheetName val="GENERALIDADES"/>
      <sheetName val="analisis costo horario"/>
      <sheetName val="Lista Base"/>
      <sheetName val="DUB-823"/>
      <sheetName val="GPI 526"/>
      <sheetName val="SKJ452"/>
      <sheetName val="ITA878"/>
      <sheetName val="AEA-944"/>
      <sheetName val="XXJ617"/>
      <sheetName val="SNG_855"/>
      <sheetName val="VEA 374"/>
      <sheetName val="HFB024"/>
      <sheetName val="PAJ825"/>
      <sheetName val="PALET DEL 21 FEB AL 5 MARZ"/>
      <sheetName val="COSTOS"/>
      <sheetName val="EVA"/>
      <sheetName val="AIU"/>
      <sheetName val="GENERAL"/>
      <sheetName val="Hoja6"/>
      <sheetName val="RESUMEN"/>
      <sheetName val="201.16"/>
      <sheetName val="220.1"/>
      <sheetName val="221,1"/>
      <sheetName val="221,1p"/>
      <sheetName val="230,1P"/>
      <sheetName val="320.1"/>
      <sheetName val="420,2"/>
      <sheetName val="420.2"/>
      <sheetName val="421.1 "/>
      <sheetName val="600.2.3"/>
      <sheetName val="630.1"/>
      <sheetName val="610.1"/>
      <sheetName val="630.3"/>
      <sheetName val="630.3 (2)"/>
      <sheetName val="630.4"/>
      <sheetName val="630.4P"/>
      <sheetName val="630.6"/>
      <sheetName val="641.1"/>
      <sheetName val="630.7"/>
      <sheetName val="632.1P"/>
      <sheetName val="632.2P "/>
      <sheetName val="632.3P  "/>
      <sheetName val="640.1"/>
      <sheetName val="661.1"/>
      <sheetName val="642 "/>
      <sheetName val="663,1P"/>
      <sheetName val="671.1"/>
      <sheetName val="671.1 (2)"/>
      <sheetName val="673.1"/>
      <sheetName val="673.2 (2)"/>
      <sheetName val="810.2"/>
      <sheetName val="700.1"/>
      <sheetName val="730.1"/>
      <sheetName val="450.3P "/>
      <sheetName val="340P "/>
      <sheetName val="220.1P"/>
      <sheetName val="2001,1p"/>
      <sheetName val="200,1,2p"/>
      <sheetName val="200,1,3p "/>
      <sheetName val="200,1,4p  "/>
      <sheetName val="220.1P (2)"/>
      <sheetName val="630.4.2P"/>
      <sheetName val="630.4.2P (2)"/>
      <sheetName val="630.4.3P"/>
      <sheetName val="600.1P"/>
      <sheetName val="663"/>
      <sheetName val="690,1p"/>
      <sheetName val="460,1P"/>
      <sheetName val="642"/>
      <sheetName val="730.2"/>
      <sheetName val="740.1"/>
      <sheetName val="900.2 (1)"/>
      <sheetName val="621.1.2"/>
      <sheetName val="683.4P"/>
      <sheetName val="221.1"/>
      <sheetName val="683.1P"/>
      <sheetName val="3P "/>
      <sheetName val="683.3P"/>
      <sheetName val="673.1P"/>
      <sheetName val="PNP 4.7"/>
      <sheetName val="201,7p"/>
      <sheetName val="TRIPLE"/>
      <sheetName val="673.2P "/>
      <sheetName val="623.1P"/>
      <sheetName val="621.1.3"/>
      <sheetName val="674.2"/>
      <sheetName val="220.2P"/>
      <sheetName val="683.4P "/>
      <sheetName val="683.3P (2)"/>
      <sheetName val="683.4P  (2)"/>
      <sheetName val="683.5P  "/>
      <sheetName val="Hoja5"/>
      <sheetName val="642.2P"/>
      <sheetName val="641,1"/>
      <sheetName val="Hoja4"/>
      <sheetName val="INT 17"/>
      <sheetName val="INT 18"/>
      <sheetName val="articulos"/>
      <sheetName val="ESTADO RED"/>
      <sheetName val="CARRETERAS"/>
      <sheetName val="GENERALIDADES "/>
      <sheetName val="\E\a  aaInformación GRUPO 4\A M"/>
      <sheetName val="\I\A\a__aaInformación_GRUPO_4\A"/>
      <sheetName val="\K\a__aaInformación_GRUPO_4\A_M"/>
      <sheetName val="\I\K\a__aaInformación_GRUPO_4\A"/>
      <sheetName val="\H\a__aaInformación_GRUPO_4\A_M"/>
      <sheetName val="\I\H\a__aaInformación_GRUPO_4\A"/>
      <sheetName val="\\INTERVIALNUBE\Documents_and_S"/>
      <sheetName val="[aCCIDENTES_DE_1995_-_1996_xls]"/>
      <sheetName val="Lista_obra"/>
      <sheetName val="\Documents_and_Settings\Pedro_"/>
      <sheetName val="\Documents_and_Settings\jviteri"/>
      <sheetName val="\\Sistemas_serv1\xx\Documents_a"/>
      <sheetName val="\Mini_HP_Enero_2015\Proyectos_i"/>
      <sheetName val="\Volumes\USB_PIOLIN\Escritorio\"/>
      <sheetName val="Analisis_Mano_de_Obra"/>
      <sheetName val="SEÑALIZACION_CINTA"/>
      <sheetName val="TUBERIA_DESAGUE_DE_2&quot;"/>
      <sheetName val="TUBERIA__DE_SUCCIÓN_DE_2"/>
      <sheetName val="TUBERIA_DE_PRESIÓN_1_1-2_RDE21"/>
      <sheetName val="TUBERIA_DE_1_1-2"/>
      <sheetName val="CODO_DE_1_1_2&quot;X90°"/>
      <sheetName val="VALBULA_DE_PASO_DE_2&quot;"/>
      <sheetName val="VALBULA_DE_CIERRE_DE_1_1_2&quot;_"/>
      <sheetName val="TANQUE_HIDROACUMULADOR"/>
      <sheetName val="ELECTROBOMBAS_CENTRIFUGAS"/>
      <sheetName val="LOSA_SUPERIOR_DEL_TANQUE_"/>
      <sheetName val="PAREDES_DEL_TANQUE"/>
      <sheetName val="LOSA_DE_FONDO_DEL_TANQUE"/>
      <sheetName val="SOLADO_DE_LIMP__2500_PSI"/>
      <sheetName val="CUPULAS_TRAG_4X3"/>
      <sheetName val="SALIDA_SONIDO"/>
      <sheetName val="CANAL_EN_LAMINA_GALV"/>
      <sheetName val="CUBIERTA_LUXALON"/>
      <sheetName val="TENDIDO_DE_CABLE_No_8_"/>
      <sheetName val="VAR__COBRE_2_44X5-8"/>
      <sheetName val="CAJA_EN_MAMPOSTERÍA"/>
      <sheetName val="CAJA_DE_PASO_METÁLICA"/>
      <sheetName val="BAJANTE_ACOM__ELECTRICA_1&quot;"/>
      <sheetName val="SISTEMA_DE_TIERRA_Y_MALLA"/>
      <sheetName val="CERTIFICADO_DE_RECIBO"/>
      <sheetName val="TRAMITE_APROBAR"/>
      <sheetName val="APLIQUE_DE_25W"/>
      <sheetName val="LUMINARIA_FLUORESCENTE_DE_2X32W"/>
      <sheetName val="LÁMPARA_METAL_HALIDE_250W"/>
      <sheetName val="DUCTO_PVC_DE_3&quot;"/>
      <sheetName val="DUCTO_PVC_DE_1&quot;"/>
      <sheetName val="TENDIDO_DE_ACOMETIDA_BIFÁSICA"/>
      <sheetName val="TELERRUPTOR_BIPOLAR_DE_16_AM"/>
      <sheetName val="TABLERO_MINIPRAGMA_DE_12_C"/>
      <sheetName val="AUTOMÁTICO_INDUSTRIAL"/>
      <sheetName val="AUTOMÁTICO_TIPO_RIEL_2"/>
      <sheetName val="AUTOMÁTICO_TIPO_RIEL_1"/>
      <sheetName val="SALIDA_PARA_PULSADOR"/>
      <sheetName val="SALIDA_TOMA_MONOFACISA_10"/>
      <sheetName val="SALIDA_TOMA_MONOFASICA_12"/>
      <sheetName val="SALIDA_PARA_APLIQUE"/>
      <sheetName val="SALIDA_LAMPARA_FLUORESCENTE"/>
      <sheetName val="DERIVACION_DE_LUMINARIA"/>
      <sheetName val="SALIDA_PARA_LÁMPARA_METAL"/>
      <sheetName val="Transformador_25_KVA"/>
      <sheetName val="Acometida_Subt_Baja_Tensión"/>
      <sheetName val="Puesta_a_Tierra"/>
      <sheetName val="Tablero_Bifasico_24_Circuitos"/>
      <sheetName val="Salida_Luminaria_Cerrada"/>
      <sheetName val="Salida_Toma_120_V"/>
      <sheetName val="Salida_Toma_220_V"/>
      <sheetName val="Tendido_Alumbrado_Publico"/>
      <sheetName val="Ducto_Tuberia_Conduit_PVC_3_-4"/>
      <sheetName val="Sumin_e_Inst_luminaria_Brika"/>
      <sheetName val="Sumin_e_Inst_luminaria_Cerrada"/>
      <sheetName val="Sumin_e_Inst_Poste_ITO"/>
      <sheetName val="Sumin_y_mont_Caja_metal"/>
      <sheetName val="Sardinel_prefabricado_Tipo_A"/>
      <sheetName val="LIMPIEZA_Y_DESCAPOTE"/>
      <sheetName val="LOCALIZACIÓN_Y_REPLANTEO"/>
      <sheetName val="DEMOLICON_DE_MUROS"/>
      <sheetName val="EXCAVACION_MANUAL"/>
      <sheetName val="Demolicion_de_Graderias_Exist"/>
      <sheetName val="RELLENO_BASE_GRANULAR"/>
      <sheetName val="RELLENO_TIERRA_NEGRA"/>
      <sheetName val="CONCRETO_DE_LIMPIEZA"/>
      <sheetName val="VIGA_DE_CIMIENTO"/>
      <sheetName val="VIGA_AEREA"/>
      <sheetName val="CERCHAS_CELOSIA"/>
      <sheetName val="Sum_e_Inst_de_Medidor"/>
      <sheetName val="Sum_e_Inst_de_lavamanos_de_empo"/>
      <sheetName val="Muros_divisorios_bloque_No__4"/>
      <sheetName val="Pañete_sobre_muros"/>
      <sheetName val="Pintura_tipo_koraza"/>
      <sheetName val="Ceramica_30x30,_incluye_win_"/>
      <sheetName val="Granito_Pulido"/>
      <sheetName val="Bordillos_ducha_ceram_"/>
      <sheetName val="poceta_de_aseo_en_granito"/>
      <sheetName val="Alistado_de_piso_mortero_imp_"/>
      <sheetName val="Piso_en_baldosa_de_granito"/>
      <sheetName val="media_caña_en_granito"/>
      <sheetName val="Alfajia_a_la_vista"/>
      <sheetName val="Tubería_PVCS_2&quot;_"/>
      <sheetName val="Tuberia_aguas_lluvias_bajante"/>
      <sheetName val="Tuberia_PVC_aguas_lluvias_3&quot;"/>
      <sheetName val="Puntos_Hidráulicos_1_2&quot;_"/>
      <sheetName val="tuberia_pvc_ag_lluvia_4&quot;"/>
      <sheetName val="tuberia_pvc_corrugada_6&quot;_"/>
      <sheetName val="tuberia_pvc_corrugada_8&quot;_"/>
      <sheetName val="Tubería_PVC_6&quot;_Tipo_Fort"/>
      <sheetName val="FILTRO_DRENAJE_4&quot;"/>
      <sheetName val="FILTRO_DRENAJE_6&quot;"/>
      <sheetName val="FILTRO_DRENAJE_8&quot;"/>
      <sheetName val="Tubería_PVC_4&quot;_corrugada_AN"/>
      <sheetName val="Tuberia_PVC_6&quot;_Corrugada_AN"/>
      <sheetName val="Tuberia_PVC_8&quot;_Corrugada_AN"/>
      <sheetName val="Tubería_PVC_3&quot;_sanitaria"/>
      <sheetName val="Tubería_PVC_4&quot;_sanitaria"/>
      <sheetName val="Registro_RW_de_1&quot;"/>
      <sheetName val="Registro_RW_de_1_1_2&quot;"/>
      <sheetName val="Válvula_de_corte_tipo_RW_3_,4&quot;_"/>
      <sheetName val="Sum_e_inst__lavamanos_de_colg"/>
      <sheetName val="Sum_e_inst__lavaplatos"/>
      <sheetName val="Tubería_PVC_san_2&quot;_"/>
      <sheetName val="Puntos_Sanitarios_2&quot;_"/>
      <sheetName val="Puntos_Sanitarios_4&quot;__"/>
      <sheetName val="TUBERIA_PVC_V_D__3&quot;_"/>
      <sheetName val="TUBERIA_PVC_VD_4&quot;"/>
      <sheetName val="TUBERIA_PVC_V_D__3&quot;_A__LL"/>
      <sheetName val="TERMINAL_DE_VENTILACIÓN_D__3&quot;_"/>
      <sheetName val="TUBERIA_PVCP_1_1-_2&quot;_"/>
      <sheetName val="TUBERIA_PVC_P_D__1-_2&quot;"/>
      <sheetName val="Tuberioa_PVC_3-_4&quot;_"/>
      <sheetName val="TUBERIA_PVC_P_D__1&quot;"/>
      <sheetName val="TUBERIA_PVC_P_D__1_1-2&quot;"/>
      <sheetName val="CAJA_PLASTICA_PARA_VALVULAS_"/>
      <sheetName val="Sum__e_inst__Inodoro_tanque"/>
      <sheetName val="Sum__e_inst__orinal_de_llave"/>
      <sheetName val="Sum__e_inst__ducha"/>
      <sheetName val="Sum__e_inst__sanitario_niño"/>
      <sheetName val="Canal_en_lamina_galv_cal_20"/>
      <sheetName val="Ventana_con_marco_lam_"/>
      <sheetName val="Ventana_con_marco_corrediza"/>
      <sheetName val="Puerta_doble_con_marco"/>
      <sheetName val="Puerta_division_baño_1,12x1,60"/>
      <sheetName val="Puerta_division_baño_60x1,60"/>
      <sheetName val="Puerta_con_marco_entamborada"/>
      <sheetName val="Espejo_en_cristal_4_mm"/>
      <sheetName val="Espejo_en_cristal_4_mm_con_marc"/>
      <sheetName val="Excavación_a_maquina"/>
      <sheetName val="Cerramiento_exterior"/>
      <sheetName val="PR_1"/>
      <sheetName val="Ruta_01"/>
      <sheetName val="AFECTACION_01_"/>
      <sheetName val="EJECUCION_C"/>
      <sheetName val="Inf_Financiera_01"/>
      <sheetName val="RUTA_02"/>
      <sheetName val="AFECTACION_02"/>
      <sheetName val="EJECUCION_C__02"/>
      <sheetName val="INF_FINANCIERA_02"/>
      <sheetName val="RUTA_03"/>
      <sheetName val="AFECTACION_03"/>
      <sheetName val="EJECUCION_C__03"/>
      <sheetName val="INF_FINANCIERA_03"/>
      <sheetName val="RUTA_04"/>
      <sheetName val="AFECTACION_04"/>
      <sheetName val="EJECUCION_C__04"/>
      <sheetName val="INF_FINANCIERA_04"/>
      <sheetName val="RUTA_05"/>
      <sheetName val="AFECTACION_05"/>
      <sheetName val="EJECUCION_C__05"/>
      <sheetName val="INF_FINANCIERA_05"/>
      <sheetName val="RUTA_06"/>
      <sheetName val="AFECTACION_06"/>
      <sheetName val="EJECUCION_C__06"/>
      <sheetName val="INF_FINANCIERA_06"/>
      <sheetName val="RUTA_07"/>
      <sheetName val="AFECTACION_07"/>
      <sheetName val="EJECUCION_C__07"/>
      <sheetName val="INF_FINANCIERA_07"/>
      <sheetName val="RUTA_08"/>
      <sheetName val="AFECTACION_08"/>
      <sheetName val="EJECUCION_C__08"/>
      <sheetName val="INF_FINANCIERA_08"/>
      <sheetName val="RUTA_09"/>
      <sheetName val="AFECTACION_09"/>
      <sheetName val="EJECUCION_C__09"/>
      <sheetName val="INF_FINANCIERA_09"/>
      <sheetName val="RUTA_10"/>
      <sheetName val="AFECTACION_10"/>
      <sheetName val="EJECUCION_C__10"/>
      <sheetName val="INF_FINANCIERA_10"/>
      <sheetName val="RUTA_11"/>
      <sheetName val="AFECTACION_11"/>
      <sheetName val="EJECUCION_C__11"/>
      <sheetName val="INF_FINANCIERA_11"/>
      <sheetName val="\Users\USUARIO\Downloads\a__aaI"/>
      <sheetName val="SEGUIM_Y_REPROG_MES_1_(2)"/>
      <sheetName val="Conceptos_básicos"/>
      <sheetName val="Introducción_a_las_funciones"/>
      <sheetName val="MIN_y_MAX"/>
      <sheetName val="Fecha_y_hora"/>
      <sheetName val="Unir_texto_y_números"/>
      <sheetName val="Instrucciones_SI"/>
      <sheetName val="Funciones_condicionales"/>
      <sheetName val="Asistente_para_funciones"/>
      <sheetName val="Errores_de_fórmula"/>
      <sheetName val="Obtener_más_información"/>
      <sheetName val="_a__aaInformación_GRUPO_4_A_MIn"/>
      <sheetName val="Hoja1_(2)"/>
      <sheetName val="Hoja1_(3)"/>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sheetData sheetId="43"/>
      <sheetData sheetId="44"/>
      <sheetData sheetId="45" refreshError="1"/>
      <sheetData sheetId="46" refreshError="1"/>
      <sheetData sheetId="47"/>
      <sheetData sheetId="48"/>
      <sheetData sheetId="49"/>
      <sheetData sheetId="50"/>
      <sheetData sheetId="51" refreshError="1"/>
      <sheetData sheetId="52" refreshError="1"/>
      <sheetData sheetId="53" refreshError="1"/>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sheetData sheetId="278" refreshError="1"/>
      <sheetData sheetId="279"/>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sheetData sheetId="654"/>
      <sheetData sheetId="655"/>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refreshError="1"/>
      <sheetData sheetId="731"/>
      <sheetData sheetId="732"/>
      <sheetData sheetId="733"/>
      <sheetData sheetId="734"/>
      <sheetData sheetId="735"/>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sheetData sheetId="759"/>
      <sheetData sheetId="760"/>
      <sheetData sheetId="761"/>
      <sheetData sheetId="762" refreshError="1"/>
      <sheetData sheetId="763"/>
      <sheetData sheetId="764"/>
      <sheetData sheetId="765"/>
      <sheetData sheetId="766"/>
      <sheetData sheetId="767"/>
      <sheetData sheetId="768"/>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refreshError="1"/>
      <sheetData sheetId="884" refreshError="1"/>
      <sheetData sheetId="885" refreshError="1"/>
      <sheetData sheetId="886" refreshError="1"/>
      <sheetData sheetId="887" refreshError="1"/>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W9"/>
      <sheetName val="Presentacion"/>
    </sheet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C3I4"/>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_Via_distribuidora"/>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 val="FormCan"/>
      <sheetName val="Prog"/>
      <sheetName val="PrecRe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s>
    <sheetDataSet>
      <sheetData sheetId="0" refreshError="1"/>
      <sheetData sheetId="1"/>
      <sheetData sheetId="2" refreshError="1"/>
      <sheetData sheetId="3">
        <row r="6">
          <cell r="D6">
            <v>130000</v>
          </cell>
        </row>
        <row r="7">
          <cell r="D7">
            <v>120000</v>
          </cell>
        </row>
        <row r="8">
          <cell r="D8">
            <v>100000</v>
          </cell>
        </row>
        <row r="12">
          <cell r="D12">
            <v>120000</v>
          </cell>
        </row>
        <row r="13">
          <cell r="D13">
            <v>90000</v>
          </cell>
        </row>
        <row r="14">
          <cell r="D14">
            <v>45000</v>
          </cell>
        </row>
        <row r="15">
          <cell r="D15">
            <v>1125</v>
          </cell>
        </row>
        <row r="16">
          <cell r="D16">
            <v>10000</v>
          </cell>
        </row>
        <row r="17">
          <cell r="D17">
            <v>3500</v>
          </cell>
        </row>
        <row r="18">
          <cell r="D18">
            <v>2500</v>
          </cell>
        </row>
        <row r="19">
          <cell r="D19">
            <v>45000</v>
          </cell>
        </row>
        <row r="20">
          <cell r="D20">
            <v>6000</v>
          </cell>
        </row>
        <row r="23">
          <cell r="D23">
            <v>50000</v>
          </cell>
        </row>
        <row r="24">
          <cell r="D24">
            <v>108000</v>
          </cell>
        </row>
        <row r="25">
          <cell r="D25">
            <v>16000</v>
          </cell>
        </row>
        <row r="26">
          <cell r="D26">
            <v>154000</v>
          </cell>
        </row>
        <row r="29">
          <cell r="D29">
            <v>295000</v>
          </cell>
        </row>
        <row r="30">
          <cell r="D30">
            <v>305000</v>
          </cell>
        </row>
        <row r="31">
          <cell r="D31">
            <v>400</v>
          </cell>
        </row>
        <row r="33">
          <cell r="D33">
            <v>40000</v>
          </cell>
        </row>
        <row r="34">
          <cell r="D34">
            <v>50000</v>
          </cell>
        </row>
        <row r="35">
          <cell r="D35">
            <v>2700</v>
          </cell>
        </row>
        <row r="39">
          <cell r="D39">
            <v>3000</v>
          </cell>
        </row>
        <row r="40">
          <cell r="D40">
            <v>3500</v>
          </cell>
        </row>
        <row r="41">
          <cell r="D41">
            <v>15000</v>
          </cell>
        </row>
        <row r="42">
          <cell r="D42">
            <v>30000</v>
          </cell>
        </row>
        <row r="43">
          <cell r="D43">
            <v>18000</v>
          </cell>
        </row>
        <row r="44">
          <cell r="D44">
            <v>230000</v>
          </cell>
        </row>
        <row r="45">
          <cell r="D45">
            <v>210000</v>
          </cell>
        </row>
        <row r="46">
          <cell r="D46">
            <v>50000</v>
          </cell>
        </row>
        <row r="47">
          <cell r="D47">
            <v>40000</v>
          </cell>
        </row>
        <row r="48">
          <cell r="D48">
            <v>190000</v>
          </cell>
        </row>
        <row r="50">
          <cell r="D50">
            <v>350000</v>
          </cell>
        </row>
        <row r="51">
          <cell r="D51">
            <v>280000</v>
          </cell>
        </row>
        <row r="52">
          <cell r="D52">
            <v>7780</v>
          </cell>
        </row>
        <row r="53">
          <cell r="D53">
            <v>15000</v>
          </cell>
        </row>
        <row r="54">
          <cell r="D54">
            <v>200000</v>
          </cell>
        </row>
        <row r="55">
          <cell r="D55">
            <v>150000</v>
          </cell>
        </row>
        <row r="56">
          <cell r="D56">
            <v>250000</v>
          </cell>
        </row>
        <row r="57">
          <cell r="D57">
            <v>40000</v>
          </cell>
        </row>
        <row r="58">
          <cell r="D58">
            <v>1100</v>
          </cell>
        </row>
        <row r="60">
          <cell r="D60">
            <v>20000</v>
          </cell>
        </row>
        <row r="63">
          <cell r="D63">
            <v>50000</v>
          </cell>
        </row>
        <row r="64">
          <cell r="D64">
            <v>2500</v>
          </cell>
        </row>
        <row r="65">
          <cell r="D65">
            <v>10000</v>
          </cell>
        </row>
        <row r="66">
          <cell r="D66">
            <v>20000</v>
          </cell>
        </row>
        <row r="67">
          <cell r="D67">
            <v>50000</v>
          </cell>
        </row>
        <row r="68">
          <cell r="D68">
            <v>30000</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TA"/>
      <sheetName val="Mano obra"/>
      <sheetName val="AIU"/>
      <sheetName val="BASE"/>
      <sheetName val="BASE CTOS"/>
      <sheetName val="RESUMEN MATERIALES"/>
      <sheetName val="4.1.1_APU"/>
      <sheetName val="4.1.2_Opt boc Trinidad"/>
      <sheetName val="4.1.3_Const boc Tirana"/>
      <sheetName val="4.1.4_Opt desarenador"/>
      <sheetName val="4.1.5_Opt aducción"/>
      <sheetName val="4.1.6_Const tanque 250m³"/>
      <sheetName val="4.1.7_Opt redes dist"/>
    </sheetNames>
    <sheetDataSet>
      <sheetData sheetId="0">
        <row r="18">
          <cell r="D18">
            <v>566700</v>
          </cell>
        </row>
      </sheetData>
      <sheetData sheetId="1" refreshError="1"/>
      <sheetData sheetId="2" refreshError="1"/>
      <sheetData sheetId="3">
        <row r="4">
          <cell r="C4">
            <v>0.311</v>
          </cell>
        </row>
        <row r="59">
          <cell r="D59">
            <v>86768</v>
          </cell>
        </row>
        <row r="61">
          <cell r="D61">
            <v>84800</v>
          </cell>
        </row>
        <row r="62">
          <cell r="D62">
            <v>84800</v>
          </cell>
        </row>
        <row r="63">
          <cell r="D63">
            <v>25000</v>
          </cell>
        </row>
        <row r="456">
          <cell r="D456">
            <v>31319.999999999996</v>
          </cell>
        </row>
        <row r="497">
          <cell r="D497">
            <v>30000</v>
          </cell>
        </row>
        <row r="505">
          <cell r="D505">
            <v>6380.0000000000009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
      <sheetName val="PU (2)"/>
      <sheetName val="RESUMEN"/>
      <sheetName val="PRECIOS"/>
      <sheetName val="fotos"/>
    </sheetNames>
    <sheetDataSet>
      <sheetData sheetId="0"/>
      <sheetData sheetId="1">
        <row r="10">
          <cell r="F10" t="str">
            <v>ITEM: Terraplenes (con material proveniente de corte)</v>
          </cell>
        </row>
      </sheetData>
      <sheetData sheetId="2"/>
      <sheetData sheetId="3"/>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s>
    <sheetDataSet>
      <sheetData sheetId="0" refreshError="1">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2">
          <cell r="C2">
            <v>0.2</v>
          </cell>
        </row>
        <row r="3">
          <cell r="C3">
            <v>0.05</v>
          </cell>
        </row>
        <row r="4">
          <cell r="C4">
            <v>0.05</v>
          </cell>
        </row>
        <row r="5">
          <cell r="C5">
            <v>1.85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sheetName val="CALCULO POI"/>
      <sheetName val="BS.DATOS"/>
      <sheetName val="INFORMACIÓN REFERENCIA"/>
      <sheetName val="BD COSTOS UNIDAD CONSTRUCTIVA"/>
      <sheetName val="CALCULO COSTOS DE OPERACIÓN"/>
      <sheetName val="INPUTS"/>
      <sheetName val="REFERENCIAS"/>
      <sheetName val="DEMANDABASE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LISTADO DE MATERIALES Y EQUIPOS"/>
      <sheetName val="cantidades"/>
      <sheetName val="APUS BASIC"/>
      <sheetName val="APU"/>
      <sheetName val="Analisis AIU"/>
      <sheetName val="Hoja1"/>
    </sheetNames>
    <sheetDataSet>
      <sheetData sheetId="0"/>
      <sheetData sheetId="1">
        <row r="6">
          <cell r="B6">
            <v>25000</v>
          </cell>
        </row>
        <row r="7">
          <cell r="B7">
            <v>38000</v>
          </cell>
        </row>
        <row r="8">
          <cell r="B8">
            <v>50000</v>
          </cell>
        </row>
        <row r="9">
          <cell r="B9">
            <v>52000</v>
          </cell>
        </row>
        <row r="10">
          <cell r="B10">
            <v>85000</v>
          </cell>
        </row>
        <row r="11">
          <cell r="B11">
            <v>1250</v>
          </cell>
        </row>
        <row r="12">
          <cell r="B12">
            <v>560</v>
          </cell>
        </row>
        <row r="14">
          <cell r="B14">
            <v>2750</v>
          </cell>
        </row>
        <row r="15">
          <cell r="B15">
            <v>3950</v>
          </cell>
        </row>
        <row r="16">
          <cell r="B16">
            <v>300</v>
          </cell>
        </row>
        <row r="18">
          <cell r="B18">
            <v>60</v>
          </cell>
        </row>
        <row r="19">
          <cell r="B19">
            <v>1200</v>
          </cell>
        </row>
        <row r="22">
          <cell r="B22">
            <v>14500</v>
          </cell>
        </row>
        <row r="24">
          <cell r="B24">
            <v>3400</v>
          </cell>
        </row>
        <row r="25">
          <cell r="B25">
            <v>9900</v>
          </cell>
        </row>
        <row r="29">
          <cell r="B29">
            <v>3760</v>
          </cell>
        </row>
        <row r="30">
          <cell r="B30">
            <v>5180</v>
          </cell>
        </row>
        <row r="31">
          <cell r="B31">
            <v>45000</v>
          </cell>
        </row>
        <row r="32">
          <cell r="B32">
            <v>60000</v>
          </cell>
        </row>
        <row r="33">
          <cell r="B33">
            <v>55000</v>
          </cell>
        </row>
        <row r="42">
          <cell r="B42">
            <v>75000</v>
          </cell>
        </row>
        <row r="44">
          <cell r="B44">
            <v>1100</v>
          </cell>
        </row>
        <row r="45">
          <cell r="B45">
            <v>10000</v>
          </cell>
        </row>
        <row r="47">
          <cell r="B47">
            <v>1042</v>
          </cell>
        </row>
        <row r="53">
          <cell r="B53">
            <v>9361.6666666666661</v>
          </cell>
        </row>
        <row r="56">
          <cell r="B56">
            <v>34400</v>
          </cell>
        </row>
        <row r="57">
          <cell r="B57">
            <v>14520</v>
          </cell>
        </row>
        <row r="58">
          <cell r="B58">
            <v>51400</v>
          </cell>
        </row>
        <row r="59">
          <cell r="B59">
            <v>66900</v>
          </cell>
        </row>
        <row r="60">
          <cell r="B60">
            <v>37800</v>
          </cell>
        </row>
        <row r="61">
          <cell r="B61">
            <v>61800</v>
          </cell>
        </row>
        <row r="62">
          <cell r="B62">
            <v>15800</v>
          </cell>
        </row>
        <row r="64">
          <cell r="B64">
            <v>10980</v>
          </cell>
        </row>
        <row r="65">
          <cell r="B65">
            <v>32500</v>
          </cell>
        </row>
        <row r="66">
          <cell r="B66">
            <v>30900</v>
          </cell>
        </row>
        <row r="67">
          <cell r="B67">
            <v>5000</v>
          </cell>
        </row>
        <row r="69">
          <cell r="B69">
            <v>319900</v>
          </cell>
        </row>
        <row r="70">
          <cell r="B70">
            <v>2500</v>
          </cell>
        </row>
        <row r="72">
          <cell r="B72">
            <v>3150</v>
          </cell>
        </row>
        <row r="79">
          <cell r="B79">
            <v>49900</v>
          </cell>
        </row>
        <row r="87">
          <cell r="B87">
            <v>169900</v>
          </cell>
        </row>
        <row r="88">
          <cell r="B88">
            <v>228350</v>
          </cell>
        </row>
        <row r="90">
          <cell r="B90">
            <v>98333</v>
          </cell>
        </row>
        <row r="93">
          <cell r="B93">
            <v>1500</v>
          </cell>
        </row>
        <row r="94">
          <cell r="B94">
            <v>1120</v>
          </cell>
        </row>
        <row r="95">
          <cell r="B95">
            <v>750</v>
          </cell>
        </row>
        <row r="96">
          <cell r="B96">
            <v>18900</v>
          </cell>
        </row>
        <row r="97">
          <cell r="B97">
            <v>22500</v>
          </cell>
        </row>
        <row r="98">
          <cell r="B98">
            <v>235000</v>
          </cell>
        </row>
        <row r="99">
          <cell r="B99">
            <v>15000</v>
          </cell>
        </row>
        <row r="100">
          <cell r="B100">
            <v>3080</v>
          </cell>
        </row>
        <row r="101">
          <cell r="B101">
            <v>4340</v>
          </cell>
        </row>
        <row r="102">
          <cell r="B102">
            <v>4340</v>
          </cell>
        </row>
        <row r="103">
          <cell r="B103">
            <v>21</v>
          </cell>
        </row>
        <row r="104">
          <cell r="B104">
            <v>21</v>
          </cell>
        </row>
        <row r="105">
          <cell r="B105">
            <v>630</v>
          </cell>
        </row>
        <row r="106">
          <cell r="B106">
            <v>54800</v>
          </cell>
        </row>
        <row r="107">
          <cell r="B107">
            <v>13350</v>
          </cell>
        </row>
        <row r="108">
          <cell r="B108">
            <v>1200</v>
          </cell>
        </row>
        <row r="109">
          <cell r="B109">
            <v>2850</v>
          </cell>
        </row>
        <row r="110">
          <cell r="B110">
            <v>9500</v>
          </cell>
        </row>
        <row r="113">
          <cell r="B113">
            <v>47200</v>
          </cell>
        </row>
        <row r="114">
          <cell r="B114">
            <v>6900</v>
          </cell>
        </row>
        <row r="115">
          <cell r="B115">
            <v>7900</v>
          </cell>
        </row>
        <row r="116">
          <cell r="B116">
            <v>9900</v>
          </cell>
        </row>
        <row r="117">
          <cell r="B117">
            <v>1350000</v>
          </cell>
        </row>
        <row r="118">
          <cell r="B118">
            <v>1854900</v>
          </cell>
        </row>
        <row r="119">
          <cell r="B119">
            <v>31900</v>
          </cell>
        </row>
        <row r="121">
          <cell r="B121">
            <v>10900</v>
          </cell>
        </row>
        <row r="123">
          <cell r="B123">
            <v>600</v>
          </cell>
        </row>
        <row r="124">
          <cell r="B124">
            <v>1200</v>
          </cell>
        </row>
        <row r="125">
          <cell r="B125">
            <v>620</v>
          </cell>
        </row>
        <row r="128">
          <cell r="B128">
            <v>14500</v>
          </cell>
        </row>
      </sheetData>
      <sheetData sheetId="2"/>
      <sheetData sheetId="3">
        <row r="80">
          <cell r="G80">
            <v>353855</v>
          </cell>
        </row>
        <row r="122">
          <cell r="G122">
            <v>322507</v>
          </cell>
        </row>
        <row r="165">
          <cell r="G165">
            <v>291336</v>
          </cell>
        </row>
        <row r="208">
          <cell r="G208">
            <v>277044</v>
          </cell>
        </row>
        <row r="252">
          <cell r="G252">
            <v>254696</v>
          </cell>
        </row>
        <row r="296">
          <cell r="G296">
            <v>206485</v>
          </cell>
        </row>
        <row r="340">
          <cell r="G340">
            <v>4057</v>
          </cell>
        </row>
      </sheetData>
      <sheetData sheetId="4"/>
      <sheetData sheetId="5"/>
      <sheetData sheetId="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DE AIU"/>
      <sheetName val="AIU-ROSARIO"/>
      <sheetName val="Datos Principales"/>
      <sheetName val="PRESUP COMP."/>
      <sheetName val="PRESUP ACT."/>
      <sheetName val="Presup Resum"/>
      <sheetName val="Reporte Viabilidad"/>
      <sheetName val="Dotacion"/>
      <sheetName val="Transp."/>
      <sheetName val="Equipo"/>
      <sheetName val="Cuadrilla"/>
      <sheetName val="M.Obra"/>
      <sheetName val="Material"/>
      <sheetName val="Mort.1-3"/>
      <sheetName val="Mortero 1-3 imperm"/>
      <sheetName val="Mortero 1-4"/>
      <sheetName val="Mortero 1-4 imperm."/>
      <sheetName val="Mortero 1-6"/>
      <sheetName val="Concreto de 2000 psi"/>
      <sheetName val="Concreto de 2500"/>
      <sheetName val="Concreto de 3000 psi"/>
      <sheetName val="Acero de 37.000 psi "/>
      <sheetName val="Acero de 60.000psi"/>
      <sheetName val="1.1.1campamento"/>
      <sheetName val="1.1.2. Cerram.prov"/>
      <sheetName val="1.1.3Limp. Desca. y Retiro"/>
      <sheetName val="1.1.4Localización y Rep."/>
      <sheetName val="1.1.7Localiz y rep"/>
      <sheetName val="1.3.1Demol.const exit"/>
      <sheetName val="1.3.3Demol de muros"/>
      <sheetName val="1.3.6Demol placa maciza"/>
      <sheetName val="1.3.7Demol const manual"/>
      <sheetName val="1.4.2Traslado poste"/>
      <sheetName val="2.1.1Excav.Mecan."/>
      <sheetName val="2.1.2Excav. man."/>
      <sheetName val="2.1.3xcav man receb"/>
      <sheetName val="2.1.5Relleno mat com"/>
      <sheetName val="2.1.06 Recebo Comun"/>
      <sheetName val="2.1.10Relleno Recebo B-200"/>
      <sheetName val="2.2.1Concreto pobre"/>
      <sheetName val="2.2.2Conc.ciclopeo"/>
      <sheetName val="2.2.3Muro contencion"/>
      <sheetName val="2.2.4Concreto Zapatas"/>
      <sheetName val="2.2.5Viga Ciment"/>
      <sheetName val="2.2.6PILOTES"/>
      <sheetName val="2.2.7DADOS"/>
      <sheetName val="2.2.8.1Placa Contrapiso"/>
      <sheetName val="2.2.8.2Placa aligerada 50cm"/>
      <sheetName val="2.3.3Malla Electros."/>
      <sheetName val="3,1,2,3Tubo novafor 4&quot;"/>
      <sheetName val="3.1.2.4Tubo novafor 10"/>
      <sheetName val="3.1.2.5Tuberia novafor12&quot;"/>
      <sheetName val="3.2.1.2Tubo PVC sanit4"/>
      <sheetName val="3.1.1.3Tuberia sanitr6&quot;"/>
      <sheetName val="3.4.1.1Caja de Insp.60"/>
      <sheetName val="3.4.5canalteta aguas ll"/>
      <sheetName val="3.4.9Caja insp.0.8"/>
      <sheetName val="3.4.10Caja insp 1"/>
      <sheetName val="3.4.11Caja insp.0.4"/>
      <sheetName val="3.5.1Excavacion manual"/>
      <sheetName val="3.5.5Retiro de Sobrantes"/>
      <sheetName val="3,5,6Relleno en grava3-4"/>
      <sheetName val="3.6.1Empate camara"/>
      <sheetName val="4.1.1Conc. Columnas"/>
      <sheetName val="4.2.1Viga Aerea"/>
      <sheetName val="4.2.2Viga Canal"/>
      <sheetName val="4.3.2Losa aliger"/>
      <sheetName val="4.3.3.1Losa con lamina"/>
      <sheetName val="4.3.1.4Placa e=.2"/>
      <sheetName val="4.3.1.1Placa e=.1"/>
      <sheetName val="4.3.1,3Placa e=.15"/>
      <sheetName val="4.3.1.2Placa e=.12"/>
      <sheetName val="4.3.10Placa alig 30"/>
      <sheetName val="4.3.11Placa alig 50"/>
      <sheetName val="4.4.1Escal en concret"/>
      <sheetName val="4.4.2Rampa en concret"/>
      <sheetName val="4.4.3concreto tanque"/>
      <sheetName val="4,5,1Acero34000"/>
      <sheetName val="4.5.2Acero 6000 psi"/>
      <sheetName val="4.6.1perfil metalico placa"/>
      <sheetName val="4.7.4.1Perfil metalico"/>
      <sheetName val="4.6.2.6Anclajes"/>
      <sheetName val="4.6.2.7Columna metalica"/>
      <sheetName val="4.6.2.8Viga Met."/>
      <sheetName val="4.6.2.9Viga met 60"/>
      <sheetName val="4.6.2.10Viga met 65"/>
      <sheetName val="5.1.3.1bloque piedra"/>
      <sheetName val="5.1.2.4Bloque cocr 12"/>
      <sheetName val="5.1.1.3Bloque concr19"/>
      <sheetName val="5.2.2Ladrillo Tolete Fino 2 car"/>
      <sheetName val="5.2.3Ladrillo toletefino 1 cara"/>
      <sheetName val="5.2.7Muro Bloque 5"/>
      <sheetName val="5.2.6.1Muro Bloque 4"/>
      <sheetName val="5,3,4Remates ladrillo tolete "/>
      <sheetName val="5.4.1Grouting"/>
      <sheetName val="5,6,1 Chazos para carpinteria"/>
      <sheetName val="6.1.1Alfajia"/>
      <sheetName val="COLUMNETA MAMPOSTERIA"/>
      <sheetName val="6.1.3Pref conc a la vista"/>
      <sheetName val="6,1,9Gargola"/>
      <sheetName val="6.1.12Zocalo"/>
      <sheetName val="6.1.14 ventana prefab concreto"/>
      <sheetName val="6.1.18Cañuela perim ag lluvias"/>
      <sheetName val="6.1.19.1Pref piso"/>
      <sheetName val="6.2.2Meson lavamanos"/>
      <sheetName val="6.2.3.2Meson laboratorio"/>
      <sheetName val="6.2.1.Meson laborat"/>
      <sheetName val="6,2,5Banca en concreto"/>
      <sheetName val="6.3.6Alero concreto"/>
      <sheetName val="6.2.3.1Mezon vidrio"/>
      <sheetName val="7.1.3.1.1Tubo hg1&quot;"/>
      <sheetName val="7.1.3.1.2Tubo hg1 1-2"/>
      <sheetName val="7.1.3.1.3Tubp hg2"/>
      <sheetName val="7.1.3.1.4Tubo hg3"/>
      <sheetName val="7.1.3.3.3Registro 1 1-2"/>
      <sheetName val="7.1.3.3.5Registro 3"/>
      <sheetName val="7.1.3.4.1Cheque 1 "/>
      <sheetName val="7.1.6.3Tuberia 1&quot;PVCP13.5"/>
      <sheetName val="7.1.1.4 Cheque 1&quot;"/>
      <sheetName val=" 7.1.11.5Bajante Amaz"/>
      <sheetName val="7.1.2.4Sumin Tanq 1000 lts"/>
      <sheetName val="7.1.6.1Tuberia PVCP Media"/>
      <sheetName val="7.1.6.2Tuberia PVCP1&quot;"/>
      <sheetName val="7.1.6.8Registro de media"/>
      <sheetName val="7.1.6.10Registro1&quot;"/>
      <sheetName val="7.1.6.4TuboPVC1.1-4"/>
      <sheetName val="7.1.6.6Tubo PVC2&quot;"/>
      <sheetName val="7.1.6.13Caja plastica reg"/>
      <sheetName val="7.1.6.5Tub. y acc. de 1y1-2"/>
      <sheetName val="7.1.6.9Registro de 3-4"/>
      <sheetName val="7.1.6.11Registro 1 1-4"/>
      <sheetName val="7.1.6.12Registro 2&quot;"/>
      <sheetName val="7.1.6.2TuberiaPVC 3-4"/>
      <sheetName val="7.1.8.1Pto agua Lavamanos"/>
      <sheetName val="7.1.8.3Pto agua Sanitario "/>
      <sheetName val="7.1.8.4Pto agua Orinal"/>
      <sheetName val="7.1.8.12Recamara HG para orinal"/>
      <sheetName val="7.1.8.13Camara de Aire"/>
      <sheetName val="7.1.9.1Pto sanit lavamanos"/>
      <sheetName val="7.1.10.3Bajant sanit 4&quot;"/>
      <sheetName val="7.1.10.1Bajnte sanit 2&quot;"/>
      <sheetName val="7,1,10,2Tubo sanit3&quot;"/>
      <sheetName val="7.1.11.3 Bajante Ag Ll 4&quot;"/>
      <sheetName val="7.1.11.1Tubo PVCL2&quot;"/>
      <sheetName val="7,1,11,5 Tubo PVCfiltro 4&quot;"/>
      <sheetName val="7.1.11.6Bajantt tipo Amaz"/>
      <sheetName val="7.1.12.1Montaje lavamanos"/>
      <sheetName val="7.1.12.8Llave de mang"/>
      <sheetName val="7,2,1,4Tubo 12 galv"/>
      <sheetName val="7.2.1.11registro 1-2 gas"/>
      <sheetName val="7.2.1.12Regulador"/>
      <sheetName val="7.2.1.17Punto gas"/>
      <sheetName val="7.2.1.18Tapon HG 1-2"/>
      <sheetName val="8.1.1Salida lamp Fluor."/>
      <sheetName val="8.1.2Salida Lamp incan"/>
      <sheetName val="8.1.4Salida pto"/>
      <sheetName val="8.1.5Salida Toma"/>
      <sheetName val="8.1.8Salida Toma GFCI"/>
      <sheetName val="8.3.4Acom a T1"/>
      <sheetName val="8.3.7Tubo Galvanizado"/>
      <sheetName val="8.3.9Acometida"/>
      <sheetName val="8.3.14Acometida 1&quot; 2#8"/>
      <sheetName val="8,3,14Acometida4#6"/>
      <sheetName val="8.3.15Canaliz. conduit nedia"/>
      <sheetName val="8.3.16Ducto 3-4"/>
      <sheetName val="8.4.2Tablero18circuitos"/>
      <sheetName val="8.4.5Caja Medidor"/>
      <sheetName val="8.4.7Interruptor"/>
      <sheetName val="8.4.8Interrup 60 A"/>
      <sheetName val="8.4.11Caja 6 Circuit"/>
      <sheetName val="8.4.13Tablero de 12 circ"/>
      <sheetName val="8.4.14Tablero30circuit"/>
      <sheetName val="8.6.1Salida TV"/>
      <sheetName val="8.6.4Salid ventilador"/>
      <sheetName val="8.8.2Tierra"/>
      <sheetName val="8.11.1Camara CS 274"/>
      <sheetName val="8.11.4Caja de Insp"/>
      <sheetName val="9.1.1 PAÑETE IMPERMEA 1 3"/>
      <sheetName val="9.1.2Pañete Int"/>
      <sheetName val="9.1.3Pañete Ext"/>
      <sheetName val="9.1.5Pañete int ml"/>
      <sheetName val="9.1.5.1Pañete rustico exterior"/>
      <sheetName val="9.2.1Pañete Bajo Placa"/>
      <sheetName val="10.1.2Alist pisos"/>
      <sheetName val="10.1.3 ALISTADO DE PISOS CON MO"/>
      <sheetName val="10.1.5.1Mortero afin piso"/>
      <sheetName val="10,2,1,3Ceramica 20 20 trafico"/>
      <sheetName val="10.2.1.2Duropiso"/>
      <sheetName val="10.2.2.4Concreto esmaltado"/>
      <sheetName val="10.2.2.5Concreto es+tabla etrus"/>
      <sheetName val="10.2.3.4Tablon30x30"/>
      <sheetName val="10.2.3.9Tableta etrusca"/>
      <sheetName val="10,2,3,6Tableta cuarto26"/>
      <sheetName val="10.3,2,1Tableta cuarto ml"/>
      <sheetName val="10.2.3.7Tableta cuarto ml"/>
      <sheetName val="10.2.4.1Baldosa grano marmol"/>
      <sheetName val="10.2.4.4Tableta"/>
      <sheetName val="10.3.3.6 Guardaescob granito"/>
      <sheetName val="10.3.2.3Media caña mort"/>
      <sheetName val="10.3.2.6Tableta ml"/>
      <sheetName val="10.3.7.2remate ladrillo"/>
      <sheetName val="10.4.2Gradas en Gravilla"/>
      <sheetName val="11,1,3Afinado Vigas Canales imp"/>
      <sheetName val="11,1,4Impermeh manto asfalt"/>
      <sheetName val="11.1.4Impermehab manto asfaltic"/>
      <sheetName val="11,2,6,2Remate superior"/>
      <sheetName val="11.2.6.3Remate lateral"/>
      <sheetName val="11.2.4Teja Sandwich"/>
      <sheetName val="11.4.1Teja termoacustica"/>
      <sheetName val="11.6.1Teja cindu"/>
      <sheetName val="11.7.1.1Canal lamina"/>
      <sheetName val="11.3.5Canal PVC"/>
      <sheetName val="12.1.1Ventana aluminio fija"/>
      <sheetName val="12.1.3 Ventana aluminio"/>
      <sheetName val="12.1.4Persiana alumin"/>
      <sheetName val="12.2.7Puerta Metalica 0.6"/>
      <sheetName val="12.2.4Puerta Metalica ,70"/>
      <sheetName val="12.2.2Puerta Metalica 1.55x2.95"/>
      <sheetName val="12,2,3Puerta metalica1.55x2.85"/>
      <sheetName val="12.2.5Puertalamina 1x2.1"/>
      <sheetName val="12.2.6Puerta1.5x2.1"/>
      <sheetName val="12.2.3.1Ventana Acero rect2.85"/>
      <sheetName val="12.2.6.2Ventana Acero rect.m2"/>
      <sheetName val="12.2.1.8Ventana Acerorect.1"/>
      <sheetName val="12,2,2,2Pasamanos 2&quot;"/>
      <sheetName val="12.3.2.1Baranda en Tubo 1 1 2&quot;"/>
      <sheetName val="12.3.2.2Baranda en Tubo 3&quot;"/>
      <sheetName val="12.2.3.1Reja varilla cuad"/>
      <sheetName val="12.2.3.7Ventana "/>
      <sheetName val="12.2.3.8Ventana"/>
      <sheetName val="12.2.3.9Puertas"/>
      <sheetName val="12.2.3.10Pta vent."/>
      <sheetName val="12.2.3.2.2 Persiana metalica"/>
      <sheetName val="12.3.5Baranda tubo 3&quot;y2&quot;"/>
      <sheetName val="12.4.2.1Reja perfilovalado"/>
      <sheetName val="12.5.10estruct lavamanos"/>
      <sheetName val="14.1.1Enchape en ceramica 20x20"/>
      <sheetName val="14.3.1 Poceta en granito"/>
      <sheetName val="15.1.3 Lampara fluorecente"/>
      <sheetName val="15.1.6Lampara tortuga"/>
      <sheetName val="16.1.1Sanitario discap"/>
      <sheetName val="16.1.2Sanitario Infantil"/>
      <sheetName val="16.1.3Sanitario"/>
      <sheetName val="16.1.4Orinal"/>
      <sheetName val="16.1.5Lavamalos de sobreponer"/>
      <sheetName val="16.1.7Lavamalos de colgar"/>
      <sheetName val="16.1.11Lavamanos acero inox"/>
      <sheetName val="16.2.1Dispensador papel hig"/>
      <sheetName val="16.2.3 Dispensador jabon"/>
      <sheetName val="16.2.7Barra discap"/>
      <sheetName val="16.2.8.1GriferiaPush"/>
      <sheetName val="18.1.1Hidrofugo"/>
      <sheetName val="18.1.2Pintura Plast"/>
      <sheetName val="18.1.3Pintura plast fachadas"/>
      <sheetName val="18.1.2Esmalte epoxico"/>
      <sheetName val="18.1.4Vinilo"/>
      <sheetName val="18.1.7pint coraza"/>
      <sheetName val="19.3.3Vidrio temp 6mm"/>
      <sheetName val="18.2,1,Esmalte sobre marcos lam"/>
      <sheetName val="18.3,6Esmalte sobre mueble bajo"/>
      <sheetName val="19.1,1Cerradura baños y aulas"/>
      <sheetName val="19.3.1Espejo"/>
      <sheetName val="20,4,3Jardinera"/>
      <sheetName val="21.1.3Aseo "/>
      <sheetName val="20,2,6Adoquin gress"/>
      <sheetName val="1.2.1. Instalacion prov. agua"/>
      <sheetName val="1.2.2. Instalacion prov. energi"/>
      <sheetName val="1.2.3. Instalacion prov. tel."/>
      <sheetName val="5.1.3.1bloque en concreto estru"/>
      <sheetName val="Concreto de 4000 psi "/>
      <sheetName val="Concreto de 3500 psi "/>
      <sheetName val="APU 12"/>
      <sheetName val="APU 11"/>
      <sheetName val="APU 10"/>
      <sheetName val="APU 9"/>
      <sheetName val="APU 8"/>
      <sheetName val="APU 7"/>
      <sheetName val="APU 6"/>
      <sheetName val="APU 5"/>
      <sheetName val="APU 4"/>
      <sheetName val="APU 3"/>
      <sheetName val="APU 2"/>
      <sheetName val="APU 1"/>
      <sheetName val="5.2.2. Ladrillo Prensado"/>
      <sheetName val="10.3.3.4.1. GUARDAESCOBA EN CEM"/>
      <sheetName val="Hoja13"/>
      <sheetName val="3.1.4. ACCESORIO SANIT."/>
      <sheetName val="21.1.2.aseo muros interiores"/>
      <sheetName val="21.1.4.RETIRO DE ESCOMBROS"/>
      <sheetName val="21.1.2. ASEO FACHADAS"/>
    </sheetNames>
    <sheetDataSet>
      <sheetData sheetId="0"/>
      <sheetData sheetId="1"/>
      <sheetData sheetId="2"/>
      <sheetData sheetId="3"/>
      <sheetData sheetId="4"/>
      <sheetData sheetId="5"/>
      <sheetData sheetId="6"/>
      <sheetData sheetId="7"/>
      <sheetData sheetId="8">
        <row r="16">
          <cell r="A16" t="str">
            <v>Cama-baja</v>
          </cell>
        </row>
        <row r="17">
          <cell r="A17" t="str">
            <v>Camión 4 Toneladas</v>
          </cell>
        </row>
        <row r="18">
          <cell r="A18" t="str">
            <v>Camión 8 Toneladas</v>
          </cell>
        </row>
        <row r="19">
          <cell r="A19" t="str">
            <v>Campero</v>
          </cell>
        </row>
        <row r="20">
          <cell r="A20" t="str">
            <v>Chalupa</v>
          </cell>
        </row>
        <row r="21">
          <cell r="A21" t="str">
            <v>Volqueta c/operario y combustible 5,5m3 max 30 Km</v>
          </cell>
        </row>
        <row r="22">
          <cell r="A22" t="str">
            <v>Volqueta c/operario y combustible 6m3 max  30 Km</v>
          </cell>
        </row>
        <row r="23">
          <cell r="A23" t="str">
            <v>Carretilla</v>
          </cell>
        </row>
      </sheetData>
      <sheetData sheetId="9">
        <row r="16">
          <cell r="A16" t="str">
            <v>Cargador tipo Cat - 904</v>
          </cell>
        </row>
        <row r="17">
          <cell r="A17" t="str">
            <v>Compresor</v>
          </cell>
        </row>
        <row r="18">
          <cell r="A18" t="str">
            <v>Compresor 2 martillos 185 PCM</v>
          </cell>
        </row>
        <row r="19">
          <cell r="A19" t="str">
            <v>Cortadora</v>
          </cell>
        </row>
        <row r="20">
          <cell r="A20" t="str">
            <v>Equipo de topografía</v>
          </cell>
        </row>
        <row r="21">
          <cell r="A21" t="str">
            <v>Equipo de Soldadura</v>
          </cell>
        </row>
        <row r="22">
          <cell r="A22" t="str">
            <v>Figuradora</v>
          </cell>
        </row>
        <row r="23">
          <cell r="A23" t="str">
            <v>Pulidora</v>
          </cell>
        </row>
        <row r="24">
          <cell r="A24" t="str">
            <v>Pulidora pisos incluye piedras y ceras</v>
          </cell>
        </row>
        <row r="25">
          <cell r="A25" t="str">
            <v>Formaleta</v>
          </cell>
        </row>
        <row r="26">
          <cell r="A26" t="str">
            <v>Formaleta entrepiso por 4 semanas M2</v>
          </cell>
        </row>
        <row r="27">
          <cell r="A27" t="str">
            <v>Formaleta entrepiso M2</v>
          </cell>
        </row>
        <row r="28">
          <cell r="A28" t="str">
            <v>Herramienta Eléctrica</v>
          </cell>
        </row>
        <row r="29">
          <cell r="A29" t="str">
            <v>Herramienta menor</v>
          </cell>
        </row>
        <row r="30">
          <cell r="A30" t="str">
            <v>Mezcladora a gasolina</v>
          </cell>
        </row>
        <row r="31">
          <cell r="A31" t="str">
            <v>Motosierra profesional</v>
          </cell>
        </row>
        <row r="32">
          <cell r="A32" t="str">
            <v>Andamio metálico</v>
          </cell>
        </row>
        <row r="33">
          <cell r="A33" t="str">
            <v xml:space="preserve">Paral metálico </v>
          </cell>
        </row>
        <row r="34">
          <cell r="A34" t="str">
            <v>Paral telescopico</v>
          </cell>
        </row>
        <row r="35">
          <cell r="A35" t="str">
            <v>Poleas y Cuerdas</v>
          </cell>
        </row>
        <row r="36">
          <cell r="A36" t="str">
            <v>Rana</v>
          </cell>
        </row>
        <row r="37">
          <cell r="A37" t="str">
            <v>Retroexcavadora</v>
          </cell>
        </row>
        <row r="38">
          <cell r="A38" t="str">
            <v>Retroexcavadora llantas Tipo Cat 428</v>
          </cell>
        </row>
        <row r="39">
          <cell r="A39" t="str">
            <v>Tanque de agua</v>
          </cell>
        </row>
        <row r="40">
          <cell r="A40" t="str">
            <v>Taladro Industrial</v>
          </cell>
        </row>
        <row r="41">
          <cell r="A41" t="str">
            <v>Vibrocompactador a gasolina</v>
          </cell>
        </row>
        <row r="42">
          <cell r="A42" t="str">
            <v>Vibrador electrico concreto 110</v>
          </cell>
        </row>
        <row r="43">
          <cell r="A43" t="str">
            <v>Vibrador a gasolina</v>
          </cell>
        </row>
        <row r="44">
          <cell r="A44" t="str">
            <v>Volqueta (6m3/Operario y combustible)</v>
          </cell>
        </row>
      </sheetData>
      <sheetData sheetId="10"/>
      <sheetData sheetId="11">
        <row r="21">
          <cell r="A21" t="str">
            <v>Excavaciones</v>
          </cell>
          <cell r="E21">
            <v>3</v>
          </cell>
          <cell r="F21" t="str">
            <v>Ayudante</v>
          </cell>
          <cell r="G21">
            <v>145592</v>
          </cell>
          <cell r="H21">
            <v>0</v>
          </cell>
          <cell r="I21">
            <v>145592.30249999999</v>
          </cell>
        </row>
        <row r="22">
          <cell r="A22" t="str">
            <v>Enchapes y acabados</v>
          </cell>
          <cell r="B22">
            <v>1</v>
          </cell>
          <cell r="C22" t="str">
            <v>oficial</v>
          </cell>
          <cell r="E22">
            <v>1</v>
          </cell>
          <cell r="F22" t="str">
            <v>Ayudante</v>
          </cell>
          <cell r="G22">
            <v>115312</v>
          </cell>
          <cell r="H22">
            <v>0</v>
          </cell>
          <cell r="I22">
            <v>115312.311</v>
          </cell>
        </row>
        <row r="23">
          <cell r="A23" t="str">
            <v>Cuadrilla Demoliciones</v>
          </cell>
          <cell r="E23">
            <v>2</v>
          </cell>
          <cell r="F23" t="str">
            <v>Ayudante</v>
          </cell>
          <cell r="G23">
            <v>97062</v>
          </cell>
          <cell r="H23">
            <v>0</v>
          </cell>
          <cell r="I23">
            <v>97061.535000000003</v>
          </cell>
        </row>
        <row r="24">
          <cell r="A24" t="str">
            <v>Excavaciones en roca</v>
          </cell>
          <cell r="B24">
            <v>1</v>
          </cell>
          <cell r="C24" t="str">
            <v>Oficial</v>
          </cell>
          <cell r="D24" t="str">
            <v>+</v>
          </cell>
          <cell r="E24">
            <v>3</v>
          </cell>
          <cell r="F24" t="str">
            <v>Ayudante</v>
          </cell>
          <cell r="G24">
            <v>212374</v>
          </cell>
          <cell r="H24">
            <v>0</v>
          </cell>
          <cell r="I24">
            <v>212373.84599999999</v>
          </cell>
        </row>
        <row r="25">
          <cell r="A25" t="str">
            <v>Albañilería</v>
          </cell>
          <cell r="B25">
            <v>2</v>
          </cell>
          <cell r="C25" t="str">
            <v>Oficial</v>
          </cell>
          <cell r="D25" t="str">
            <v>+</v>
          </cell>
          <cell r="E25">
            <v>1</v>
          </cell>
          <cell r="F25" t="str">
            <v>Ayudante</v>
          </cell>
          <cell r="G25">
            <v>182094</v>
          </cell>
          <cell r="H25">
            <v>0</v>
          </cell>
          <cell r="I25">
            <v>182093.85450000002</v>
          </cell>
        </row>
        <row r="26">
          <cell r="A26" t="str">
            <v>Estructuras</v>
          </cell>
          <cell r="B26">
            <v>2</v>
          </cell>
          <cell r="C26" t="str">
            <v>Oficial</v>
          </cell>
          <cell r="D26" t="str">
            <v>+</v>
          </cell>
          <cell r="E26">
            <v>3</v>
          </cell>
          <cell r="F26" t="str">
            <v>Ayudante</v>
          </cell>
          <cell r="G26">
            <v>279155</v>
          </cell>
          <cell r="H26">
            <v>0</v>
          </cell>
          <cell r="I26">
            <v>279155.38949999999</v>
          </cell>
        </row>
        <row r="27">
          <cell r="A27" t="str">
            <v>Topografía</v>
          </cell>
          <cell r="B27">
            <v>1</v>
          </cell>
          <cell r="C27" t="str">
            <v>Oficial</v>
          </cell>
          <cell r="D27" t="str">
            <v>+</v>
          </cell>
          <cell r="E27">
            <v>3</v>
          </cell>
          <cell r="F27" t="str">
            <v>Ayudante</v>
          </cell>
          <cell r="G27">
            <v>233611</v>
          </cell>
          <cell r="H27">
            <v>0</v>
          </cell>
          <cell r="I27">
            <v>233611.23060000001</v>
          </cell>
        </row>
        <row r="28">
          <cell r="A28" t="str">
            <v>Instalaciones</v>
          </cell>
          <cell r="B28">
            <v>2</v>
          </cell>
          <cell r="C28" t="str">
            <v>Oficial</v>
          </cell>
          <cell r="D28" t="str">
            <v>+</v>
          </cell>
          <cell r="E28">
            <v>2</v>
          </cell>
          <cell r="F28" t="str">
            <v>Ayudante</v>
          </cell>
          <cell r="G28">
            <v>253687</v>
          </cell>
          <cell r="H28">
            <v>0</v>
          </cell>
          <cell r="I28">
            <v>253687.08420000001</v>
          </cell>
        </row>
        <row r="29">
          <cell r="A29" t="str">
            <v>Cuadrilla 1 - 4</v>
          </cell>
          <cell r="B29">
            <v>1</v>
          </cell>
          <cell r="C29" t="str">
            <v>Oficial</v>
          </cell>
          <cell r="D29" t="str">
            <v>+</v>
          </cell>
          <cell r="E29">
            <v>4</v>
          </cell>
          <cell r="F29" t="str">
            <v>Ayudante</v>
          </cell>
          <cell r="G29">
            <v>313086</v>
          </cell>
          <cell r="H29">
            <v>0</v>
          </cell>
          <cell r="I29">
            <v>313085.53619999997</v>
          </cell>
        </row>
        <row r="30">
          <cell r="A30" t="str">
            <v>Cuadrilla 1 - 1</v>
          </cell>
          <cell r="B30">
            <v>1</v>
          </cell>
          <cell r="C30" t="str">
            <v>Oficial</v>
          </cell>
          <cell r="D30" t="str">
            <v>+</v>
          </cell>
          <cell r="E30">
            <v>1</v>
          </cell>
          <cell r="F30" t="str">
            <v>Ayudante</v>
          </cell>
          <cell r="G30">
            <v>138375</v>
          </cell>
          <cell r="H30">
            <v>0</v>
          </cell>
          <cell r="I30">
            <v>138374.7732</v>
          </cell>
        </row>
        <row r="31">
          <cell r="A31" t="str">
            <v>Cuadrilla 1 - 3</v>
          </cell>
          <cell r="B31">
            <v>1</v>
          </cell>
          <cell r="C31" t="str">
            <v>Oficial</v>
          </cell>
          <cell r="D31" t="str">
            <v>+</v>
          </cell>
          <cell r="E31">
            <v>3</v>
          </cell>
          <cell r="F31" t="str">
            <v>Ayudante</v>
          </cell>
          <cell r="G31">
            <v>212374</v>
          </cell>
          <cell r="H31">
            <v>0</v>
          </cell>
          <cell r="I31">
            <v>212373.84599999999</v>
          </cell>
        </row>
        <row r="32">
          <cell r="A32" t="str">
            <v>Cuadrilla 1 - 6</v>
          </cell>
          <cell r="B32">
            <v>1</v>
          </cell>
          <cell r="C32" t="str">
            <v>Oficial</v>
          </cell>
          <cell r="D32" t="str">
            <v>+</v>
          </cell>
          <cell r="E32">
            <v>6</v>
          </cell>
          <cell r="F32" t="str">
            <v>Ayudante</v>
          </cell>
          <cell r="G32">
            <v>357966</v>
          </cell>
          <cell r="H32">
            <v>0</v>
          </cell>
          <cell r="I32">
            <v>357966.14850000001</v>
          </cell>
        </row>
        <row r="33">
          <cell r="A33" t="str">
            <v>Subcontrato Hidraúlico y Sanitario</v>
          </cell>
          <cell r="B33">
            <v>1</v>
          </cell>
          <cell r="C33" t="str">
            <v>Oficial</v>
          </cell>
          <cell r="D33" t="str">
            <v>+</v>
          </cell>
          <cell r="E33">
            <v>1</v>
          </cell>
          <cell r="F33" t="str">
            <v>Ayudante</v>
          </cell>
          <cell r="G33">
            <v>126844</v>
          </cell>
          <cell r="H33">
            <v>0</v>
          </cell>
          <cell r="I33">
            <v>126843.54210000001</v>
          </cell>
        </row>
        <row r="34">
          <cell r="A34" t="str">
            <v>Subcontrato Carpinteria metálica</v>
          </cell>
          <cell r="B34">
            <v>1</v>
          </cell>
          <cell r="C34" t="str">
            <v>Oficial</v>
          </cell>
          <cell r="D34" t="str">
            <v>+</v>
          </cell>
          <cell r="E34">
            <v>1</v>
          </cell>
          <cell r="F34" t="str">
            <v>Ayudante</v>
          </cell>
          <cell r="G34">
            <v>138374.7732</v>
          </cell>
          <cell r="H34">
            <v>0</v>
          </cell>
          <cell r="I34">
            <v>132609.15764999998</v>
          </cell>
        </row>
        <row r="35">
          <cell r="A35" t="str">
            <v>Subcontrato Eléctrico</v>
          </cell>
          <cell r="B35">
            <v>1</v>
          </cell>
          <cell r="C35" t="str">
            <v xml:space="preserve">Oficial </v>
          </cell>
          <cell r="D35" t="str">
            <v>+</v>
          </cell>
          <cell r="E35">
            <v>1</v>
          </cell>
          <cell r="F35" t="str">
            <v>Ayudante</v>
          </cell>
          <cell r="G35">
            <v>164896.60472999999</v>
          </cell>
          <cell r="H35">
            <v>0</v>
          </cell>
          <cell r="I35">
            <v>164896.60472999999</v>
          </cell>
        </row>
        <row r="36">
          <cell r="A36" t="str">
            <v>Carpintería</v>
          </cell>
          <cell r="B36">
            <v>1</v>
          </cell>
          <cell r="C36" t="str">
            <v>Oficial</v>
          </cell>
          <cell r="D36" t="str">
            <v>+</v>
          </cell>
          <cell r="E36">
            <v>2</v>
          </cell>
          <cell r="F36" t="str">
            <v>Ayudante</v>
          </cell>
          <cell r="G36">
            <v>196612</v>
          </cell>
          <cell r="H36">
            <v>0</v>
          </cell>
          <cell r="I36">
            <v>196611.6942</v>
          </cell>
        </row>
        <row r="37">
          <cell r="A37" t="str">
            <v>Pintura</v>
          </cell>
          <cell r="B37">
            <v>2</v>
          </cell>
          <cell r="C37" t="str">
            <v>Oficial</v>
          </cell>
          <cell r="D37" t="str">
            <v>+</v>
          </cell>
          <cell r="E37">
            <v>1</v>
          </cell>
          <cell r="F37" t="str">
            <v>Ayudante</v>
          </cell>
          <cell r="G37">
            <v>209408</v>
          </cell>
          <cell r="H37">
            <v>0</v>
          </cell>
          <cell r="I37">
            <v>209407.93267499999</v>
          </cell>
        </row>
        <row r="38">
          <cell r="A38" t="str">
            <v>Mampostería</v>
          </cell>
          <cell r="B38">
            <v>2</v>
          </cell>
          <cell r="C38" t="str">
            <v>Oficial</v>
          </cell>
          <cell r="D38" t="str">
            <v>+</v>
          </cell>
          <cell r="E38">
            <v>1</v>
          </cell>
          <cell r="F38" t="str">
            <v>Ayudante</v>
          </cell>
          <cell r="G38">
            <v>182094</v>
          </cell>
          <cell r="H38">
            <v>0</v>
          </cell>
          <cell r="I38">
            <v>182093.85450000002</v>
          </cell>
        </row>
        <row r="39">
          <cell r="A39" t="str">
            <v>Vías</v>
          </cell>
          <cell r="B39">
            <v>3</v>
          </cell>
          <cell r="C39" t="str">
            <v>Oficial</v>
          </cell>
          <cell r="D39" t="str">
            <v>+</v>
          </cell>
          <cell r="E39">
            <v>4</v>
          </cell>
          <cell r="F39" t="str">
            <v>Ayudante</v>
          </cell>
          <cell r="G39">
            <v>453638</v>
          </cell>
          <cell r="H39">
            <v>0</v>
          </cell>
          <cell r="I39">
            <v>453637.85557499994</v>
          </cell>
        </row>
      </sheetData>
      <sheetData sheetId="12">
        <row r="11">
          <cell r="A11" t="str">
            <v>Cemento</v>
          </cell>
        </row>
        <row r="12">
          <cell r="A12" t="str">
            <v>Hierro 60.000</v>
          </cell>
        </row>
        <row r="13">
          <cell r="A13" t="str">
            <v>Arena p/ Mortero</v>
          </cell>
        </row>
        <row r="14">
          <cell r="A14" t="str">
            <v>Arena p/ Concreto</v>
          </cell>
        </row>
        <row r="15">
          <cell r="A15" t="str">
            <v>Gravilla</v>
          </cell>
        </row>
        <row r="16">
          <cell r="A16" t="str">
            <v xml:space="preserve">Caja de Inspeccion 60 x 60 u </v>
          </cell>
        </row>
        <row r="17">
          <cell r="A17" t="str">
            <v>Viga de Cimentacion - APU.</v>
          </cell>
        </row>
        <row r="18">
          <cell r="A18" t="str">
            <v>Viga Aerea - APU.</v>
          </cell>
        </row>
        <row r="19">
          <cell r="A19" t="str">
            <v>Piso (enchape aulas-) APU.</v>
          </cell>
        </row>
        <row r="20">
          <cell r="A20" t="str">
            <v>Enchape Pared Baños - APU.</v>
          </cell>
        </row>
        <row r="21">
          <cell r="A21" t="str">
            <v>Aparato Sanitario - APU.</v>
          </cell>
        </row>
        <row r="22">
          <cell r="A22" t="str">
            <v>Lampara Fluorecente - APU.</v>
          </cell>
        </row>
        <row r="23">
          <cell r="A23" t="str">
            <v>Mano de Obra Oficial.</v>
          </cell>
        </row>
        <row r="24">
          <cell r="A24" t="str">
            <v>Mano de Obra Ayudante.</v>
          </cell>
        </row>
        <row r="25">
          <cell r="A25" t="str">
            <v>Agua</v>
          </cell>
        </row>
        <row r="26">
          <cell r="A26" t="str">
            <v>Abrazadera metálica</v>
          </cell>
        </row>
        <row r="27">
          <cell r="A27" t="str">
            <v>Abrazadera metálica 1"</v>
          </cell>
        </row>
        <row r="28">
          <cell r="A28" t="str">
            <v>Abrazadera metálica 1 1/4"</v>
          </cell>
        </row>
        <row r="29">
          <cell r="A29" t="str">
            <v>Abrazadera metálica 1 1/2"</v>
          </cell>
        </row>
        <row r="30">
          <cell r="A30" t="str">
            <v>Abrazadera metálica 2"</v>
          </cell>
        </row>
        <row r="31">
          <cell r="A31" t="str">
            <v>Ad.Terminal cond.1"</v>
          </cell>
        </row>
        <row r="32">
          <cell r="A32" t="str">
            <v>Ad.Terminal cond.3/4"</v>
          </cell>
        </row>
        <row r="33">
          <cell r="A33" t="str">
            <v>Ad.Terminal cond.1/2"</v>
          </cell>
        </row>
        <row r="34">
          <cell r="A34" t="str">
            <v>Adoquín peatonal Santa Fe</v>
          </cell>
        </row>
        <row r="35">
          <cell r="A35" t="str">
            <v>Adoquin gress</v>
          </cell>
        </row>
        <row r="36">
          <cell r="A36" t="str">
            <v>Accesorios PVC-P 2"</v>
          </cell>
        </row>
        <row r="37">
          <cell r="A37" t="str">
            <v>Accesorios PVC-P 1 1/2"</v>
          </cell>
        </row>
        <row r="38">
          <cell r="A38" t="str">
            <v>Accesorios PVC-P 1 1/4"</v>
          </cell>
        </row>
        <row r="39">
          <cell r="A39" t="str">
            <v>Accesorios PVC-P 1"</v>
          </cell>
        </row>
        <row r="40">
          <cell r="A40" t="str">
            <v>Accesorios PVC-P 3/4"</v>
          </cell>
        </row>
        <row r="41">
          <cell r="A41" t="str">
            <v>Accesorios PVC-P 1/2"</v>
          </cell>
        </row>
        <row r="42">
          <cell r="A42" t="str">
            <v>Accesorios - Codo de 90° 4"</v>
          </cell>
        </row>
        <row r="43">
          <cell r="A43" t="str">
            <v>Accesorios - Codo de 90° 3"</v>
          </cell>
        </row>
        <row r="44">
          <cell r="A44" t="str">
            <v>Accesorios - Codo de 90° 2"</v>
          </cell>
        </row>
        <row r="45">
          <cell r="A45" t="str">
            <v>Accesorios - Y de 4"</v>
          </cell>
        </row>
        <row r="46">
          <cell r="A46" t="str">
            <v>Accesorios - Y de 3"</v>
          </cell>
        </row>
        <row r="47">
          <cell r="A47" t="str">
            <v xml:space="preserve">Acero 60,000 p.s.i. </v>
          </cell>
        </row>
        <row r="48">
          <cell r="A48" t="str">
            <v>Acero 37,000 p.s.i.</v>
          </cell>
        </row>
        <row r="49">
          <cell r="A49" t="str">
            <v>Acero de refuerzo 60000 PSI</v>
          </cell>
        </row>
        <row r="50">
          <cell r="A50" t="str">
            <v>Acero figurado 60,000 p.s.i. 1/2"</v>
          </cell>
        </row>
        <row r="51">
          <cell r="A51" t="str">
            <v xml:space="preserve">Acero figurado 34,000 p.s.i. </v>
          </cell>
        </row>
        <row r="52">
          <cell r="A52" t="str">
            <v>A.C.P.M.</v>
          </cell>
        </row>
        <row r="53">
          <cell r="A53" t="str">
            <v>Adaptador conduit de 1/2"</v>
          </cell>
        </row>
        <row r="54">
          <cell r="A54" t="str">
            <v>Adaptador macho PVC de 1/2"</v>
          </cell>
        </row>
        <row r="55">
          <cell r="A55" t="str">
            <v>Adaptador macho PVC de 1"</v>
          </cell>
        </row>
        <row r="56">
          <cell r="A56" t="str">
            <v>Adaptador macho PVC de 2 plg</v>
          </cell>
        </row>
        <row r="57">
          <cell r="A57" t="str">
            <v>Agarraderas metálicas l=0.10</v>
          </cell>
        </row>
        <row r="58">
          <cell r="A58" t="str">
            <v>Aislador de carrete en porcelana</v>
          </cell>
        </row>
        <row r="59">
          <cell r="A59" t="str">
            <v>Alambre cobre THHN ·6 AWG</v>
          </cell>
        </row>
        <row r="60">
          <cell r="A60" t="str">
            <v>Alambre cobre THHN ·8 AWG</v>
          </cell>
        </row>
        <row r="61">
          <cell r="A61" t="str">
            <v>Alambre cobre THW 10 AWG</v>
          </cell>
        </row>
        <row r="62">
          <cell r="A62" t="str">
            <v>Alambre cobre THW 12 AWG</v>
          </cell>
        </row>
        <row r="63">
          <cell r="A63" t="str">
            <v>Alambre cobre THW 14 AWG</v>
          </cell>
        </row>
        <row r="64">
          <cell r="A64" t="str">
            <v>Alambre de cobre 12 THHN</v>
          </cell>
        </row>
        <row r="65">
          <cell r="A65" t="str">
            <v>Alambre Cu desnudo AWG 10</v>
          </cell>
        </row>
        <row r="66">
          <cell r="A66" t="str">
            <v>Alambre de cobre 12 AWG desnudo</v>
          </cell>
        </row>
        <row r="67">
          <cell r="A67" t="str">
            <v>Alambre Cu desnudo AWG 14 x kg</v>
          </cell>
        </row>
        <row r="68">
          <cell r="A68" t="str">
            <v>Alambre Cu desnudo AWG 14 x ML</v>
          </cell>
        </row>
        <row r="69">
          <cell r="A69" t="str">
            <v>Alambre negro Cal. 18</v>
          </cell>
        </row>
        <row r="70">
          <cell r="A70" t="str">
            <v>Alambre Teléfono 2x22 estañado</v>
          </cell>
        </row>
        <row r="71">
          <cell r="A71" t="str">
            <v>Alambre Teléfono 2x22 trenzado</v>
          </cell>
        </row>
        <row r="72">
          <cell r="A72" t="str">
            <v>Alquiler Campamento 20 a 60 M2</v>
          </cell>
        </row>
        <row r="73">
          <cell r="A73" t="str">
            <v>Alumol Sika</v>
          </cell>
        </row>
        <row r="74">
          <cell r="A74" t="str">
            <v>Anclajes con resina epoxica</v>
          </cell>
        </row>
        <row r="75">
          <cell r="A75" t="str">
            <v>Angulo 3/4 x 1/8</v>
          </cell>
        </row>
        <row r="76">
          <cell r="A76" t="str">
            <v>Angulo 1" x 1" x 3/16"</v>
          </cell>
        </row>
        <row r="77">
          <cell r="A77" t="str">
            <v>Anticorrosivo rojo claro PHLC</v>
          </cell>
        </row>
        <row r="78">
          <cell r="A78" t="str">
            <v>Arbol especie local de 1,80 a 2,00 mts</v>
          </cell>
        </row>
        <row r="79">
          <cell r="A79" t="str">
            <v>Arena de río</v>
          </cell>
        </row>
        <row r="80">
          <cell r="A80" t="str">
            <v>Arena Blanca</v>
          </cell>
        </row>
        <row r="81">
          <cell r="A81" t="str">
            <v>Arena de peña</v>
          </cell>
        </row>
        <row r="82">
          <cell r="A82" t="str">
            <v xml:space="preserve">Arena fina </v>
          </cell>
        </row>
        <row r="83">
          <cell r="A83" t="str">
            <v>Arena lavada de pozo</v>
          </cell>
        </row>
        <row r="84">
          <cell r="A84" t="str">
            <v xml:space="preserve">Arena lavada blanca </v>
          </cell>
        </row>
        <row r="85">
          <cell r="A85" t="str">
            <v>Arena de río (viaje 5 m3)</v>
          </cell>
        </row>
        <row r="86">
          <cell r="A86" t="str">
            <v>Automatico Industrial 3*40 A</v>
          </cell>
        </row>
        <row r="87">
          <cell r="A87" t="str">
            <v>Automatico Enchufable 1*20 A</v>
          </cell>
        </row>
        <row r="88">
          <cell r="A88" t="str">
            <v>Baldosin cerámico blanco 30 x 30</v>
          </cell>
        </row>
        <row r="89">
          <cell r="A89" t="str">
            <v>Baldosin cerámico cristanac corona 32,4 x 32,4</v>
          </cell>
        </row>
        <row r="90">
          <cell r="A90" t="str">
            <v>Baldosa cerámica pared de 20 x 20 blanca</v>
          </cell>
        </row>
        <row r="91">
          <cell r="A91" t="str">
            <v>Baldosin cerámico pared Valencia 20,5 x 30,5</v>
          </cell>
        </row>
        <row r="92">
          <cell r="A92" t="str">
            <v>Baldosin cerámico Italia (30,5 x 30,5)</v>
          </cell>
        </row>
        <row r="93">
          <cell r="A93" t="str">
            <v>Baldosa  (30 x 30) payande blanco</v>
          </cell>
        </row>
        <row r="94">
          <cell r="A94" t="str">
            <v>Balinera de acero 1/2"</v>
          </cell>
        </row>
        <row r="95">
          <cell r="A95" t="str">
            <v>Bajante PVC Trapezoidal tipo Amazonas</v>
          </cell>
        </row>
        <row r="96">
          <cell r="A96" t="str">
            <v>Barniz vitriflex</v>
          </cell>
        </row>
        <row r="97">
          <cell r="A97" t="str">
            <v>Barra  discapacitados Inox (juego)</v>
          </cell>
        </row>
        <row r="98">
          <cell r="A98" t="str">
            <v>Barra discapacitados 18" (46 cm) cromo grival</v>
          </cell>
        </row>
        <row r="99">
          <cell r="A99" t="str">
            <v>Barra discapacitados 30" (76 cm) cromo grival</v>
          </cell>
        </row>
        <row r="100">
          <cell r="A100" t="str">
            <v>Bisagra alum.Ext 2"</v>
          </cell>
        </row>
        <row r="101">
          <cell r="A101" t="str">
            <v>Bisagra alum.Ext 3"</v>
          </cell>
        </row>
        <row r="102">
          <cell r="A102" t="str">
            <v>Bisagra Metalisteria triple</v>
          </cell>
        </row>
        <row r="103">
          <cell r="A103" t="str">
            <v>Bloque muro LN-14N</v>
          </cell>
        </row>
        <row r="104">
          <cell r="A104" t="str">
            <v>Bloque en concreto para muros estructurales de 14x19x39</v>
          </cell>
        </row>
        <row r="105">
          <cell r="A105" t="str">
            <v>Bloque en concreto para muros estructurales de  19x19x39</v>
          </cell>
        </row>
        <row r="106">
          <cell r="A106" t="str">
            <v>Bloque en concreto para muros estructurales tipo piedra de e = 0,16 m</v>
          </cell>
        </row>
        <row r="107">
          <cell r="A107" t="str">
            <v>Bloque en concreto para muros estructurales de 12 x 19 x 39</v>
          </cell>
        </row>
        <row r="108">
          <cell r="A108" t="str">
            <v>Bloque No.4</v>
          </cell>
        </row>
        <row r="109">
          <cell r="A109" t="str">
            <v>Bloque No.5</v>
          </cell>
        </row>
        <row r="110">
          <cell r="A110" t="str">
            <v>Bloque calado sencillo 20 x 20</v>
          </cell>
        </row>
        <row r="111">
          <cell r="A111" t="str">
            <v>Bloque piedra 0.39x0.19x0.14 m</v>
          </cell>
        </row>
        <row r="112">
          <cell r="A112" t="str">
            <v>Bomba de 1/2 HP, 2" de salida, H=4.50</v>
          </cell>
        </row>
        <row r="113">
          <cell r="A113" t="str">
            <v>Botón timbre</v>
          </cell>
        </row>
        <row r="114">
          <cell r="A114" t="str">
            <v>Breaker enchufable unip.1 x 20 A</v>
          </cell>
        </row>
        <row r="115">
          <cell r="A115" t="str">
            <v>Breaker enchufable unip.2 x 20 A</v>
          </cell>
        </row>
        <row r="116">
          <cell r="A116" t="str">
            <v>Breaker enchufable unip.3 x 50 A</v>
          </cell>
        </row>
        <row r="117">
          <cell r="A117" t="str">
            <v>Breaker tipo individual de 3 x 50 A</v>
          </cell>
        </row>
        <row r="118">
          <cell r="A118" t="str">
            <v>Breaker industrial 3 x 100</v>
          </cell>
        </row>
        <row r="119">
          <cell r="A119" t="str">
            <v>Breaker de riel bipolar  2 x 100A</v>
          </cell>
        </row>
        <row r="120">
          <cell r="A120" t="str">
            <v>Buje roscado  3/4" x 1/2" PVC - Presión</v>
          </cell>
        </row>
        <row r="121">
          <cell r="A121" t="str">
            <v>Buje roscado  1" x 3/4"  PVC - Presión</v>
          </cell>
        </row>
        <row r="122">
          <cell r="A122" t="str">
            <v>Buje roscado  1" x 1 1/4"  PVC - Presión</v>
          </cell>
        </row>
        <row r="123">
          <cell r="A123" t="str">
            <v>Caballete Metálico</v>
          </cell>
        </row>
        <row r="124">
          <cell r="A124" t="str">
            <v>Cable Coaxial Para TV RG 59</v>
          </cell>
        </row>
        <row r="125">
          <cell r="A125" t="str">
            <v>Cable de cobre desnudo Nº 6 AWG</v>
          </cell>
        </row>
        <row r="126">
          <cell r="A126" t="str">
            <v>Cable cobre desn.AWG No.8</v>
          </cell>
        </row>
        <row r="127">
          <cell r="A127" t="str">
            <v>Cable de cobre THHN Nº 2</v>
          </cell>
        </row>
        <row r="128">
          <cell r="A128" t="str">
            <v>Cable de cobre THHN Nº 4</v>
          </cell>
        </row>
        <row r="129">
          <cell r="A129" t="str">
            <v>Cable de cobre THHN Nº 6</v>
          </cell>
        </row>
        <row r="130">
          <cell r="A130" t="str">
            <v>Cable de cobre THHN Nº 8</v>
          </cell>
        </row>
        <row r="131">
          <cell r="A131" t="str">
            <v>Cable de cobre THHN Nº 10</v>
          </cell>
        </row>
        <row r="132">
          <cell r="A132" t="str">
            <v>Cable de cobre THW  2 x 8 + 1 x 8 Antifraude</v>
          </cell>
        </row>
        <row r="133">
          <cell r="A133" t="str">
            <v>Cable de cobre THW 8 AWG</v>
          </cell>
        </row>
        <row r="134">
          <cell r="A134" t="str">
            <v>Cable de cobre THW Nº 4AWG</v>
          </cell>
        </row>
        <row r="135">
          <cell r="A135" t="str">
            <v>Cable de cobre THW Nº 6 AWG</v>
          </cell>
        </row>
        <row r="136">
          <cell r="A136" t="str">
            <v>Cable de cobre THW 10 AWG</v>
          </cell>
        </row>
        <row r="137">
          <cell r="A137" t="str">
            <v>Cable de cobre THW 12 AWG</v>
          </cell>
        </row>
        <row r="138">
          <cell r="A138" t="str">
            <v xml:space="preserve">Cable de cobre THHN 14 </v>
          </cell>
        </row>
        <row r="139">
          <cell r="A139" t="str">
            <v>Cable de cobre desnudo Nº 4 AWG</v>
          </cell>
        </row>
        <row r="140">
          <cell r="A140" t="str">
            <v>Cable de cobre encauchetado 3 x 10</v>
          </cell>
        </row>
        <row r="141">
          <cell r="A141" t="str">
            <v>Cable de cobre encauchetado 3 x 12</v>
          </cell>
        </row>
        <row r="142">
          <cell r="A142" t="str">
            <v>Cable teléfonos 50 pares</v>
          </cell>
        </row>
        <row r="143">
          <cell r="A143" t="str">
            <v>Cable teléfonos 40 pares</v>
          </cell>
        </row>
        <row r="144">
          <cell r="A144" t="str">
            <v>Cable teléfonos 20 pares</v>
          </cell>
        </row>
        <row r="145">
          <cell r="A145" t="str">
            <v>Cable teléfonos 10 pares</v>
          </cell>
        </row>
        <row r="146">
          <cell r="A146" t="str">
            <v>Cable teléfonos 4 pares</v>
          </cell>
        </row>
        <row r="147">
          <cell r="A147" t="str">
            <v>Cable teléfonos 2 pares</v>
          </cell>
        </row>
        <row r="148">
          <cell r="A148" t="str">
            <v>Cadena Galvanizada 3/8"</v>
          </cell>
        </row>
        <row r="149">
          <cell r="A149" t="str">
            <v>Caja tapa registro europa de 15 x 15 blanca</v>
          </cell>
        </row>
        <row r="150">
          <cell r="A150" t="str">
            <v>Caja 4 x 4 met.Deko AK 2V</v>
          </cell>
        </row>
        <row r="151">
          <cell r="A151" t="str">
            <v>Caja de 40 x 40 mamposteria</v>
          </cell>
        </row>
        <row r="152">
          <cell r="A152" t="str">
            <v>Caja de 60 x 60 mamposteria</v>
          </cell>
        </row>
        <row r="153">
          <cell r="A153" t="str">
            <v>Caja de 60 x 60 x 12 cm</v>
          </cell>
        </row>
        <row r="154">
          <cell r="A154" t="str">
            <v>Caja metálica de 15 x 15</v>
          </cell>
        </row>
        <row r="155">
          <cell r="A155" t="str">
            <v>Caja monofás.3 circ.con barraje adic.para tierra</v>
          </cell>
        </row>
        <row r="156">
          <cell r="A156" t="str">
            <v>Caja monofásica 4 circuitos</v>
          </cell>
        </row>
        <row r="157">
          <cell r="A157" t="str">
            <v>Caja monofásica 2 circuitos</v>
          </cell>
        </row>
        <row r="158">
          <cell r="A158" t="str">
            <v>Caja doble Conduit</v>
          </cell>
        </row>
        <row r="159">
          <cell r="A159" t="str">
            <v>Caja Octogonal</v>
          </cell>
        </row>
        <row r="160">
          <cell r="A160" t="str">
            <v>Caja 5800</v>
          </cell>
        </row>
        <row r="161">
          <cell r="A161" t="str">
            <v>Caja cuadrada 2400</v>
          </cell>
        </row>
        <row r="162">
          <cell r="A162" t="str">
            <v>Caja sencilla Conduit</v>
          </cell>
        </row>
        <row r="163">
          <cell r="A163" t="str">
            <v>Caja trifásica 6 circuitos</v>
          </cell>
        </row>
        <row r="164">
          <cell r="A164" t="str">
            <v>Caja trifásica 18 circuitos</v>
          </cell>
        </row>
        <row r="165">
          <cell r="A165" t="str">
            <v>Caja para medidor con espacio interruptor</v>
          </cell>
        </row>
        <row r="166">
          <cell r="A166" t="str">
            <v>Caja Monofásica 4 circuitos</v>
          </cell>
        </row>
        <row r="167">
          <cell r="A167" t="str">
            <v>Caja monofásica 2 circuitos</v>
          </cell>
        </row>
        <row r="168">
          <cell r="A168" t="str">
            <v>Canal PVC  Tipo Amazonas</v>
          </cell>
        </row>
        <row r="169">
          <cell r="A169" t="str">
            <v>Canaleta .8  L=2.40</v>
          </cell>
        </row>
        <row r="170">
          <cell r="A170" t="str">
            <v>Canaleta Metal C/Divis.10 x 4</v>
          </cell>
        </row>
        <row r="171">
          <cell r="A171" t="str">
            <v>Capacete de 1"</v>
          </cell>
        </row>
        <row r="172">
          <cell r="A172" t="str">
            <v xml:space="preserve">Caseton de guadua </v>
          </cell>
        </row>
        <row r="173">
          <cell r="A173" t="str">
            <v xml:space="preserve">Cemento gris </v>
          </cell>
        </row>
        <row r="174">
          <cell r="A174" t="str">
            <v xml:space="preserve">Cemento blanco </v>
          </cell>
        </row>
        <row r="175">
          <cell r="A175" t="str">
            <v>Cerco ordinari de 3 m.</v>
          </cell>
        </row>
        <row r="176">
          <cell r="A176" t="str">
            <v>Cerradura Inafer C-998 Madera</v>
          </cell>
        </row>
        <row r="177">
          <cell r="A177" t="str">
            <v>Cerradura Shalage Ref A30D - terraza, Georgia</v>
          </cell>
        </row>
        <row r="178">
          <cell r="A178" t="str">
            <v>Cerradura Shalage Ref B362 Doble cilindro</v>
          </cell>
        </row>
        <row r="179">
          <cell r="A179" t="str">
            <v>Cerradura Schlage T.A. Econ./Gold</v>
          </cell>
        </row>
        <row r="180">
          <cell r="A180" t="str">
            <v>Cerradura Gato doble cerrojo/210400</v>
          </cell>
        </row>
        <row r="181">
          <cell r="A181" t="str">
            <v>Cerradura YALE 170 1/4</v>
          </cell>
        </row>
        <row r="182">
          <cell r="A182" t="str">
            <v>Cerradura de amnija accent schlage</v>
          </cell>
        </row>
        <row r="183">
          <cell r="A183" t="str">
            <v>Cerradura de alcoba en poma metálica</v>
          </cell>
        </row>
        <row r="184">
          <cell r="A184" t="str">
            <v>Cerradura puerta discapacitados 63 AA - F30 B A &amp; A</v>
          </cell>
        </row>
        <row r="185">
          <cell r="A185" t="str">
            <v>Chazo p/tornillo 1/8" x 1 1/4</v>
          </cell>
        </row>
        <row r="186">
          <cell r="A186" t="str">
            <v>Cheque red white roscado de   1/2"; incluye accesorios</v>
          </cell>
        </row>
        <row r="187">
          <cell r="A187" t="str">
            <v>Cheque red white roscado  3/4"; incluye accesorios</v>
          </cell>
        </row>
        <row r="188">
          <cell r="A188" t="str">
            <v>Cheque red white roscado de 1"; incluye accesorios</v>
          </cell>
        </row>
        <row r="189">
          <cell r="A189" t="str">
            <v>Valvula - Cheque Hidro 1/2"</v>
          </cell>
        </row>
        <row r="190">
          <cell r="A190" t="str">
            <v>Valvula - Cheque Hidro 3/4"</v>
          </cell>
        </row>
        <row r="191">
          <cell r="A191" t="str">
            <v>Valvula - Cheque Hidro 1"</v>
          </cell>
        </row>
        <row r="192">
          <cell r="A192" t="str">
            <v>Valvula - Cheque cortina HICC Helbert  1/2"</v>
          </cell>
        </row>
        <row r="193">
          <cell r="A193" t="str">
            <v>Valvula - Cheque cortina HICC Helbert  1 1/4" ; incluye accesorios</v>
          </cell>
        </row>
        <row r="194">
          <cell r="A194" t="str">
            <v>Valvula - Cheque cortina HICC Helbert  1 1/2" ; incluye accesorios</v>
          </cell>
        </row>
        <row r="195">
          <cell r="A195" t="str">
            <v>Valvula - Cheque cortina HICC Helbert  2"</v>
          </cell>
        </row>
        <row r="196">
          <cell r="A196" t="str">
            <v>Valvula - Cheque cortina HICC Helbert   3" ; incluye accesorios</v>
          </cell>
        </row>
        <row r="197">
          <cell r="A197" t="str">
            <v>Cinta Aislante</v>
          </cell>
        </row>
        <row r="198">
          <cell r="A198" t="str">
            <v>Codo de Bajante 45º Amazonas</v>
          </cell>
        </row>
        <row r="199">
          <cell r="A199" t="str">
            <v>Codo 90º 1/4 CxC 3"</v>
          </cell>
        </row>
        <row r="200">
          <cell r="A200" t="str">
            <v>Codo 90º 1/4 CxC 4"</v>
          </cell>
        </row>
        <row r="201">
          <cell r="A201" t="str">
            <v>Codo 90º Pres.PVC 2"</v>
          </cell>
        </row>
        <row r="202">
          <cell r="A202" t="str">
            <v>Codo 90º Pres.PVC 1"</v>
          </cell>
        </row>
        <row r="203">
          <cell r="A203" t="str">
            <v>Codo 90º Pres.PVC 1/2"</v>
          </cell>
        </row>
        <row r="204">
          <cell r="A204" t="str">
            <v>Codo 90º Pres.PVC 3/4"</v>
          </cell>
        </row>
        <row r="205">
          <cell r="A205" t="str">
            <v>Codo 90º Pres.PVC 1 1/2"</v>
          </cell>
        </row>
        <row r="206">
          <cell r="A206" t="str">
            <v>Codo H.G: 1/2"</v>
          </cell>
        </row>
        <row r="207">
          <cell r="A207" t="str">
            <v>Codo PVC-P 3/4"</v>
          </cell>
        </row>
        <row r="208">
          <cell r="A208" t="str">
            <v>Codo PVC-P 1/2"</v>
          </cell>
        </row>
        <row r="209">
          <cell r="A209" t="str">
            <v>Codo PVC-S  22,5º</v>
          </cell>
        </row>
        <row r="210">
          <cell r="A210" t="str">
            <v>Codo 90º  CxC Sanitario 2"</v>
          </cell>
        </row>
        <row r="211">
          <cell r="A211" t="str">
            <v>Codo 90º  CxC Sanitario 3"</v>
          </cell>
        </row>
        <row r="212">
          <cell r="A212" t="str">
            <v>Codo 90º  CxC Sanitario 4"</v>
          </cell>
        </row>
        <row r="213">
          <cell r="A213" t="str">
            <v>Concreto de 2,000 p.s.i.</v>
          </cell>
        </row>
        <row r="214">
          <cell r="A214" t="str">
            <v>Concreto de 2,500 p.s.i.</v>
          </cell>
        </row>
        <row r="215">
          <cell r="A215" t="str">
            <v>Concreto de 3,000 p.s.i.</v>
          </cell>
        </row>
        <row r="216">
          <cell r="A216" t="str">
            <v>Conector resorte rojo</v>
          </cell>
        </row>
        <row r="217">
          <cell r="A217" t="str">
            <v>Conector para varilla cooper weld</v>
          </cell>
        </row>
        <row r="218">
          <cell r="A218" t="str">
            <v>Correa Z HR 305 x 80 Cal. 14 Long.6 m.</v>
          </cell>
        </row>
        <row r="219">
          <cell r="A219" t="str">
            <v>Cortina enrrollableBlackout</v>
          </cell>
        </row>
        <row r="220">
          <cell r="A220" t="str">
            <v>Cerco ordinario 3M</v>
          </cell>
        </row>
        <row r="221">
          <cell r="A221" t="str">
            <v>Curva galvanizada de 1"</v>
          </cell>
        </row>
        <row r="222">
          <cell r="A222" t="str">
            <v>Desperdicio acero 3%</v>
          </cell>
        </row>
        <row r="223">
          <cell r="A223" t="str">
            <v>Detergentes, ácidos</v>
          </cell>
        </row>
        <row r="224">
          <cell r="A224" t="str">
            <v>Enchape de mesón en madera Cedro</v>
          </cell>
        </row>
        <row r="225">
          <cell r="A225" t="str">
            <v>Escuadra metálica para anclaje</v>
          </cell>
        </row>
        <row r="226">
          <cell r="A226" t="str">
            <v>Esfumado 20,5 x 20,5</v>
          </cell>
        </row>
        <row r="227">
          <cell r="A227" t="str">
            <v>Esmalte sobre reja</v>
          </cell>
        </row>
        <row r="228">
          <cell r="A228" t="str">
            <v>Esmalte mate supersintético</v>
          </cell>
        </row>
        <row r="229">
          <cell r="A229" t="str">
            <v>Esmalte sintético para señalización</v>
          </cell>
        </row>
        <row r="230">
          <cell r="A230" t="str">
            <v>Esmalte sintético Pintulux</v>
          </cell>
        </row>
        <row r="231">
          <cell r="A231" t="str">
            <v>Esmalte epoxico Epoxibler 2 componentes</v>
          </cell>
        </row>
        <row r="232">
          <cell r="A232" t="str">
            <v xml:space="preserve">Estuco </v>
          </cell>
        </row>
        <row r="233">
          <cell r="A233" t="str">
            <v>Espejo biselado de 4 mm</v>
          </cell>
        </row>
        <row r="234">
          <cell r="A234" t="str">
            <v>Disolvente Thinner</v>
          </cell>
        </row>
        <row r="235">
          <cell r="A235" t="str">
            <v>Dispensador para Jabón liquido Acero Inox</v>
          </cell>
        </row>
        <row r="236">
          <cell r="A236" t="str">
            <v>Dispensador para papel higienico Jumbo linea clasica blanco</v>
          </cell>
        </row>
        <row r="237">
          <cell r="A237" t="str">
            <v>Ducha Galaxia sencilla</v>
          </cell>
        </row>
        <row r="238">
          <cell r="A238" t="str">
            <v>Durmiente abarco 4M</v>
          </cell>
        </row>
        <row r="239">
          <cell r="A239" t="str">
            <v>Durmiente ordinario 3 m</v>
          </cell>
        </row>
        <row r="240">
          <cell r="A240" t="str">
            <v>Duropiso</v>
          </cell>
        </row>
        <row r="241">
          <cell r="A241" t="str">
            <v>Gancho teja eternit</v>
          </cell>
        </row>
        <row r="242">
          <cell r="A242" t="str">
            <v>Gancho Tensor GalvanizadoTipo comercial 5/16 x 5"</v>
          </cell>
        </row>
        <row r="243">
          <cell r="A243" t="str">
            <v xml:space="preserve">Gancho galvanizado con platina </v>
          </cell>
        </row>
        <row r="244">
          <cell r="A244" t="str">
            <v>Gravilla de rio (viaje 5 m3)</v>
          </cell>
        </row>
        <row r="245">
          <cell r="A245" t="str">
            <v>Granito Pulido para mesones</v>
          </cell>
        </row>
        <row r="246">
          <cell r="A246" t="str">
            <v>Granito No.3</v>
          </cell>
        </row>
        <row r="247">
          <cell r="A247" t="str">
            <v>Gravilla mona Nº 2</v>
          </cell>
        </row>
        <row r="248">
          <cell r="A248" t="str">
            <v>Guaya 1/8"</v>
          </cell>
        </row>
        <row r="249">
          <cell r="A249" t="str">
            <v>Formaleta cedro macho</v>
          </cell>
        </row>
        <row r="250">
          <cell r="A250" t="str">
            <v>Flotador 3/4 plg - bronce</v>
          </cell>
        </row>
        <row r="251">
          <cell r="A251" t="str">
            <v>Flotador mecánico 1" Incluye accesorios</v>
          </cell>
        </row>
        <row r="252">
          <cell r="A252" t="str">
            <v>Falleva con portacandado</v>
          </cell>
        </row>
        <row r="253">
          <cell r="A253" t="str">
            <v xml:space="preserve">Falleva  </v>
          </cell>
        </row>
        <row r="254">
          <cell r="A254" t="str">
            <v>Formica</v>
          </cell>
        </row>
        <row r="255">
          <cell r="A255" t="str">
            <v>Guardaescoba granito  7 X 33</v>
          </cell>
        </row>
        <row r="256">
          <cell r="A256" t="str">
            <v>Guardaescoba granito pulido media caña; tipo alfa</v>
          </cell>
        </row>
        <row r="257">
          <cell r="A257" t="str">
            <v>Hidrosello Canal Amazonas</v>
          </cell>
        </row>
        <row r="258">
          <cell r="A258" t="str">
            <v>Interruptor doble</v>
          </cell>
        </row>
        <row r="259">
          <cell r="A259" t="str">
            <v xml:space="preserve">Interruptor sencillo </v>
          </cell>
        </row>
        <row r="260">
          <cell r="A260" t="str">
            <v>Interruptor Tipo industrial de 3 x 16/63 amp</v>
          </cell>
        </row>
        <row r="261">
          <cell r="A261" t="str">
            <v>Interruptor Tipo industrial de 3 x 75 amp ABB</v>
          </cell>
        </row>
        <row r="263">
          <cell r="A263" t="str">
            <v>Interruptor enchufable de 3 x 15 amp</v>
          </cell>
        </row>
        <row r="264">
          <cell r="A264" t="str">
            <v>Interruptor enchufable de 1 x 15 / 60 amp</v>
          </cell>
        </row>
        <row r="265">
          <cell r="A265" t="str">
            <v>Interruptor enchufable de 2 x 15 / 30 amp</v>
          </cell>
        </row>
        <row r="266">
          <cell r="A266" t="str">
            <v>Interruptor enchufable de 2 x 40 / 60 amp</v>
          </cell>
        </row>
        <row r="267">
          <cell r="A267" t="str">
            <v>Interruptor enchufable de 2 x 70 amp</v>
          </cell>
        </row>
        <row r="268">
          <cell r="A268" t="str">
            <v>Hebilla  Band it de 1/2"</v>
          </cell>
        </row>
        <row r="269">
          <cell r="A269" t="str">
            <v>Hierro cuadrado 9 mm</v>
          </cell>
        </row>
        <row r="270">
          <cell r="A270" t="str">
            <v>Hierro cuadrado 10,5 mm</v>
          </cell>
        </row>
        <row r="271">
          <cell r="A271" t="str">
            <v>Hierro cuadrado 12 mm</v>
          </cell>
        </row>
        <row r="272">
          <cell r="A272" t="str">
            <v>Hoja puerta triplex 0,81</v>
          </cell>
        </row>
        <row r="273">
          <cell r="A273" t="str">
            <v>Hoja puerta triplex 4mm.(2x1). Entamborada. Estructura ancho=0.10 m., espesor 4cm.</v>
          </cell>
        </row>
        <row r="274">
          <cell r="A274" t="str">
            <v>Interruptor Doble Lum.101C</v>
          </cell>
        </row>
        <row r="275">
          <cell r="A275" t="str">
            <v>Instalación Acometidad Sanitaria - Baños inc Mat.</v>
          </cell>
        </row>
        <row r="276">
          <cell r="A276" t="str">
            <v>Juego conx. Tanque</v>
          </cell>
        </row>
        <row r="277">
          <cell r="A277" t="str">
            <v>Ladrillo prensado Santa Fe</v>
          </cell>
        </row>
        <row r="278">
          <cell r="A278" t="str">
            <v>Ladrillo tolete recocido</v>
          </cell>
        </row>
        <row r="279">
          <cell r="A279" t="str">
            <v>Ladrillo tolete común</v>
          </cell>
        </row>
        <row r="280">
          <cell r="A280" t="str">
            <v>Ladrillo estructural</v>
          </cell>
        </row>
        <row r="281">
          <cell r="A281" t="str">
            <v>Ladrillo Tolete Fino</v>
          </cell>
        </row>
        <row r="282">
          <cell r="A282" t="str">
            <v>Ladrillo rejilla</v>
          </cell>
        </row>
        <row r="283">
          <cell r="A283" t="str">
            <v>Lamina Cold-Rolled Cal.16</v>
          </cell>
        </row>
        <row r="284">
          <cell r="A284" t="str">
            <v>Lamina Cold-Rolled Cal.18  1,22x2,44 m</v>
          </cell>
        </row>
        <row r="285">
          <cell r="A285" t="str">
            <v>Lamina Cold-Rolled Cal. 18 -M2</v>
          </cell>
        </row>
        <row r="286">
          <cell r="A286" t="str">
            <v>Lamina galvanizada cal.22</v>
          </cell>
        </row>
        <row r="287">
          <cell r="A287" t="str">
            <v>Lamina galvanizada cal. 18 1,22*2,44m</v>
          </cell>
        </row>
        <row r="288">
          <cell r="A288" t="str">
            <v xml:space="preserve">Lamina Metaldeck Cal 22 </v>
          </cell>
        </row>
        <row r="289">
          <cell r="A289" t="str">
            <v xml:space="preserve">Lamina Metaldeck Cal 18 </v>
          </cell>
        </row>
        <row r="290">
          <cell r="A290" t="str">
            <v>Lámpara fluorescente 2 x 32 - T 8</v>
          </cell>
        </row>
        <row r="291">
          <cell r="A291" t="str">
            <v>Lámpara fluorescente 2 x 32 tipo comercial</v>
          </cell>
        </row>
        <row r="292">
          <cell r="A292" t="str">
            <v xml:space="preserve">Lámpara Fluorescente 2 x 48" </v>
          </cell>
        </row>
        <row r="293">
          <cell r="A293" t="str">
            <v xml:space="preserve">Lámpara tipo tortuga </v>
          </cell>
        </row>
        <row r="294">
          <cell r="A294" t="str">
            <v>Lavadero de cemento 60 x 80</v>
          </cell>
        </row>
        <row r="295">
          <cell r="A295" t="str">
            <v>Lavamanos Acuacer</v>
          </cell>
        </row>
        <row r="296">
          <cell r="A296" t="str">
            <v>Lavamanos Acuacer, suministro e instalación</v>
          </cell>
        </row>
        <row r="297">
          <cell r="A297" t="str">
            <v>Lavaplatos galaxia</v>
          </cell>
        </row>
        <row r="298">
          <cell r="A298" t="str">
            <v>Llave terminal 1/2" - cromada , incluye adaptadores</v>
          </cell>
        </row>
        <row r="299">
          <cell r="A299" t="str">
            <v>Limpiador rem.PVC 760 gr</v>
          </cell>
        </row>
        <row r="300">
          <cell r="A300" t="str">
            <v>Lona Verde</v>
          </cell>
        </row>
        <row r="301">
          <cell r="A301" t="str">
            <v>Lubricante de silicona Canal y Bajante Amazonas</v>
          </cell>
        </row>
        <row r="302">
          <cell r="A302" t="str">
            <v>Mallas electrosoldadas M - 131</v>
          </cell>
        </row>
        <row r="303">
          <cell r="A303" t="str">
            <v>Meson Negro san Gil pulido</v>
          </cell>
        </row>
        <row r="304">
          <cell r="A304" t="str">
            <v>Malla Eslabonada galvanizada Cal 12 huecos de 2 x  2 plg</v>
          </cell>
        </row>
        <row r="305">
          <cell r="A305" t="str">
            <v>Malla electrosoldada D 5 x 5 mm y Separación 15 x 15 cm</v>
          </cell>
        </row>
        <row r="306">
          <cell r="A306" t="str">
            <v>Malla con vena de 2*50</v>
          </cell>
        </row>
        <row r="307">
          <cell r="A307" t="str">
            <v>Manija para ventana</v>
          </cell>
        </row>
        <row r="308">
          <cell r="A308" t="str">
            <v>Manto Asfaltico con foil de aluminio</v>
          </cell>
        </row>
        <row r="309">
          <cell r="A309" t="str">
            <v>Manto Sika felt</v>
          </cell>
        </row>
        <row r="310">
          <cell r="A310" t="str">
            <v>Emulsion asfaltica</v>
          </cell>
        </row>
        <row r="311">
          <cell r="A311" t="str">
            <v>Alumol</v>
          </cell>
        </row>
        <row r="312">
          <cell r="A312" t="str">
            <v>Marco puerta de seguridad Cal.18</v>
          </cell>
        </row>
        <row r="313">
          <cell r="A313" t="str">
            <v>Marco puerta lámina Cold rolled Cal 18</v>
          </cell>
        </row>
        <row r="314">
          <cell r="A314" t="str">
            <v>Marco ventana lámina Cold rolled Cal 18</v>
          </cell>
        </row>
        <row r="315">
          <cell r="A315" t="str">
            <v>Marco puerta lámina 1.00. Lám.Cal.18</v>
          </cell>
        </row>
        <row r="316">
          <cell r="A316" t="str">
            <v>Marco y tapa para caja de inspección de  0,30 x 0,30 mts</v>
          </cell>
        </row>
        <row r="317">
          <cell r="A317" t="str">
            <v>Marco y tapa para cámara de inspección CS275</v>
          </cell>
        </row>
        <row r="318">
          <cell r="A318" t="str">
            <v>Marco y tapa para cámara de inspección CS274</v>
          </cell>
        </row>
        <row r="319">
          <cell r="A319" t="str">
            <v>Marmolina</v>
          </cell>
        </row>
        <row r="320">
          <cell r="A320" t="str">
            <v>Medidor monofásico 20 - 100 amp, 120/240 v</v>
          </cell>
        </row>
        <row r="321">
          <cell r="A321" t="str">
            <v>Micropersianas Flexalum (a=1.74 x h=1.68)</v>
          </cell>
        </row>
        <row r="322">
          <cell r="A322" t="str">
            <v>Minirack de pared 37 x 52 x 51 cerrado, switch 8 puertos 10/100.</v>
          </cell>
        </row>
        <row r="323">
          <cell r="A323" t="str">
            <v>Mortero 1:3</v>
          </cell>
        </row>
        <row r="324">
          <cell r="A324" t="str">
            <v>Mortero 1:3 impermeabilizado</v>
          </cell>
        </row>
        <row r="325">
          <cell r="A325" t="str">
            <v>Mortero 1:4</v>
          </cell>
        </row>
        <row r="326">
          <cell r="A326" t="str">
            <v>Mortero 1:4 impermeabilizado</v>
          </cell>
        </row>
        <row r="327">
          <cell r="A327" t="str">
            <v>Mortero de pega 1:4 e=1,5 cm</v>
          </cell>
        </row>
        <row r="328">
          <cell r="A328" t="str">
            <v xml:space="preserve">Mortero de relleno 1:4 </v>
          </cell>
        </row>
        <row r="329">
          <cell r="A329" t="str">
            <v>Mortero 1:5</v>
          </cell>
        </row>
        <row r="330">
          <cell r="A330" t="str">
            <v>Mortero 1:7</v>
          </cell>
        </row>
        <row r="331">
          <cell r="A331" t="str">
            <v>MUEBLES ESPECIALES EN MADERA</v>
          </cell>
        </row>
        <row r="332">
          <cell r="A332" t="str">
            <v>Muebles individuales para cubículos. Estructura en flor morado, tabla triplex 4mm., cantos en cedro. Pintulaca caoba. Sistema de apoyo de los entrepaños en madera. Sistema de cierre cerradura tipo cajonera dorada, manijas plásticas. (A=0.60; L=0.85; h=1.0</v>
          </cell>
        </row>
        <row r="333">
          <cell r="A333" t="str">
            <v>Muebles individuales para cubículos. Estructura en flor morado, tabla triplex 4mm., cantos en cedro. Pintulaca caoba. Sistema de apoyo de los entrepaños en madera. Sistema de cierre cerradura tipo cajonera dorada, manijas plásticas. (A=0.76; L=1.02; h=1.0</v>
          </cell>
        </row>
        <row r="334">
          <cell r="A334" t="str">
            <v>Niple H.G. 1/2 " x 0,10 m</v>
          </cell>
        </row>
        <row r="336">
          <cell r="A336" t="str">
            <v>Niple H.G. 1/2 " x 0,20 m</v>
          </cell>
        </row>
        <row r="337">
          <cell r="A337" t="str">
            <v>DOTACIÓN MUEBLES AULAS</v>
          </cell>
        </row>
        <row r="338">
          <cell r="A338" t="str">
            <v>Una (1) mesa trapezoidal, con tres sillas según norma NTC 4731, clasifición clase 1.</v>
          </cell>
        </row>
        <row r="339">
          <cell r="A339" t="str">
            <v>Un (1) pupìtre con una (1)  silla, según norma NTC 4641, clasificación clase 3</v>
          </cell>
        </row>
        <row r="340">
          <cell r="A340" t="str">
            <v>Silla Universitaria Norma NTC 4734</v>
          </cell>
        </row>
        <row r="341">
          <cell r="A341" t="str">
            <v>Tablero blanco para escribir, con marcador de tinta seca borrable, de 2,40 x 1,20 m, Norma NTC 4726</v>
          </cell>
        </row>
        <row r="342">
          <cell r="A342" t="str">
            <v>Un (1) pupìtre con una (1)  silla, para instructores según norma NTC 4640</v>
          </cell>
        </row>
        <row r="343">
          <cell r="A343" t="str">
            <v>Un (1) pupìtre para instructores, según norma 4640</v>
          </cell>
        </row>
        <row r="344">
          <cell r="A344" t="str">
            <v>Una (1)  silla para instructores, según norma 4640</v>
          </cell>
        </row>
        <row r="345">
          <cell r="A345" t="str">
            <v>MUEBLES ESPECIALES METALICOS</v>
          </cell>
        </row>
        <row r="346">
          <cell r="A346" t="str">
            <v>Mesón acero inoxidable Cal.16. Dim.(0.60 x 0.85).</v>
          </cell>
        </row>
        <row r="347">
          <cell r="A347" t="str">
            <v>Mesón acero inoxidable Cal.16. Dim.(0.76 x 1.02).</v>
          </cell>
        </row>
        <row r="348">
          <cell r="A348" t="str">
            <v>Mesón acero inoxidable Cal.16. Dim.(1.30 x 4.15).</v>
          </cell>
        </row>
        <row r="349">
          <cell r="A349" t="str">
            <v>Mesón acero inoxidable Cal.16. Dim.(0.90 x 2.95).</v>
          </cell>
        </row>
        <row r="350">
          <cell r="A350" t="str">
            <v>Orinal Mediano institucional blanco  incluye griferia tradicional cromo Ref: 70320 o similar y accesorios</v>
          </cell>
        </row>
        <row r="351">
          <cell r="A351" t="str">
            <v>Paral de Madera 3m</v>
          </cell>
        </row>
        <row r="352">
          <cell r="A352" t="str">
            <v>Poceta Acero inoxidable Dim.(1.20 x 1.20)</v>
          </cell>
        </row>
        <row r="353">
          <cell r="A353" t="str">
            <v>Poceta Acero inoxidable Dim.(0.60 x 0.90)</v>
          </cell>
        </row>
        <row r="354">
          <cell r="A354" t="str">
            <v>Pabmeril pliego</v>
          </cell>
        </row>
        <row r="355">
          <cell r="A355" t="str">
            <v>Pegacor blanco</v>
          </cell>
        </row>
        <row r="356">
          <cell r="A356" t="str">
            <v>Percha galvanizada de 3 puestos</v>
          </cell>
        </row>
        <row r="357">
          <cell r="A357" t="str">
            <v>Percha galvanizada de 1 puesto</v>
          </cell>
        </row>
        <row r="358">
          <cell r="A358" t="str">
            <v>Perfil PAG C - 220 x 80 x 2,0 mm</v>
          </cell>
        </row>
        <row r="359">
          <cell r="A359" t="str">
            <v>Perfil PHR C - 220 x 80  2,5 mm</v>
          </cell>
        </row>
        <row r="360">
          <cell r="A360" t="str">
            <v>Perfil PHR C - 355 X 110 X 3mm</v>
          </cell>
        </row>
        <row r="361">
          <cell r="A361" t="str">
            <v>Perfil en aluminio 1/2" x 1/2"</v>
          </cell>
        </row>
        <row r="362">
          <cell r="A362" t="str">
            <v>Perfil para cubierta PHR C</v>
          </cell>
        </row>
        <row r="363">
          <cell r="A363" t="str">
            <v>Perfil PHR - PAG 160 X 60 - 1,5 MM</v>
          </cell>
        </row>
        <row r="364">
          <cell r="A364" t="str">
            <v>Perfil PHR 220x80 cal 14 2mmx6m</v>
          </cell>
        </row>
        <row r="365">
          <cell r="A365" t="str">
            <v>Perfil PHR 220x60x20 3mm</v>
          </cell>
        </row>
        <row r="366">
          <cell r="A366" t="str">
            <v>Perno 1/2" Alt.Vel..1 3/4"</v>
          </cell>
        </row>
        <row r="367">
          <cell r="A367" t="str">
            <v>Perno de expansión 3" x 3/8"</v>
          </cell>
        </row>
        <row r="368">
          <cell r="A368" t="str">
            <v>Perros de 1/8"</v>
          </cell>
        </row>
        <row r="369">
          <cell r="A369" t="str">
            <v>Piedra media zonga</v>
          </cell>
        </row>
        <row r="370">
          <cell r="A370" t="str">
            <v>Piedra Ciclopea, 4" a 15"</v>
          </cell>
        </row>
        <row r="371">
          <cell r="A371" t="str">
            <v>Pintura Koraza plastica</v>
          </cell>
        </row>
        <row r="372">
          <cell r="A372" t="str">
            <v xml:space="preserve">Pintura Wash Primer </v>
          </cell>
        </row>
        <row r="373">
          <cell r="A373" t="str">
            <v>Pirlan en bronce</v>
          </cell>
        </row>
        <row r="374">
          <cell r="A374" t="str">
            <v>Placa de identificación 2 x 1 cm</v>
          </cell>
        </row>
        <row r="375">
          <cell r="A375" t="str">
            <v>Planchón - cedro macho (.15 x .04 x 3)</v>
          </cell>
        </row>
        <row r="376">
          <cell r="A376" t="str">
            <v>Planchón ordinario 4 metros</v>
          </cell>
        </row>
        <row r="377">
          <cell r="A377" t="str">
            <v>Platina 3 x 3 x 1/4</v>
          </cell>
        </row>
        <row r="378">
          <cell r="A378" t="str">
            <v xml:space="preserve">Platina 1 x 1 x 1/4 </v>
          </cell>
        </row>
        <row r="379">
          <cell r="A379" t="str">
            <v>Platina 1/8 x 1"</v>
          </cell>
        </row>
        <row r="380">
          <cell r="A380" t="str">
            <v>Platina  1/2" X 3/16"</v>
          </cell>
        </row>
        <row r="381">
          <cell r="A381" t="str">
            <v>Platina 3/16" de 0,20 mts x 0,20 mts</v>
          </cell>
        </row>
        <row r="382">
          <cell r="A382" t="str">
            <v>Platina 3/16" de 0,06 x 0,13 mts</v>
          </cell>
        </row>
        <row r="383">
          <cell r="A383" t="str">
            <v>Platina 1 1/2 x 1/8</v>
          </cell>
        </row>
        <row r="384">
          <cell r="A384" t="str">
            <v>Plastocrete DM-IMP INTG</v>
          </cell>
        </row>
        <row r="385">
          <cell r="A385" t="str">
            <v>Polietileno Cal 6</v>
          </cell>
        </row>
        <row r="386">
          <cell r="A386" t="str">
            <v>Portacandado y Candado Negro Nº 4</v>
          </cell>
        </row>
        <row r="387">
          <cell r="A387" t="str">
            <v>Puerta Baño Minusvalidos</v>
          </cell>
        </row>
        <row r="388">
          <cell r="A388" t="str">
            <v>Puerta Baños</v>
          </cell>
        </row>
        <row r="389">
          <cell r="A389" t="str">
            <v>Puerta económica Pizano 1.00. Triplex e=4mm.</v>
          </cell>
        </row>
        <row r="390">
          <cell r="A390" t="str">
            <v>Puerta especial esclusa para Lab.Fotográfico como trampa de luz (2.00 x 1.00)</v>
          </cell>
        </row>
        <row r="391">
          <cell r="A391" t="str">
            <v xml:space="preserve">Puerta sistema constructivo PVC de 0,95 x 2,05 m  </v>
          </cell>
        </row>
        <row r="392">
          <cell r="A392" t="str">
            <v>Puerta sistema constructivo PVC de 0,62 x 1,60 m</v>
          </cell>
        </row>
        <row r="393">
          <cell r="A393" t="str">
            <v>Puerta Lámina cal 18 lisa pintura electrostatica, manija de palanca y vidrio incoloro de 4 mm</v>
          </cell>
        </row>
        <row r="394">
          <cell r="A394" t="str">
            <v xml:space="preserve">Puerta Lámina cal 18 lisa pintura electrostatica, manija de palanca </v>
          </cell>
        </row>
        <row r="395">
          <cell r="A395" t="str">
            <v>Puerta Lamina cold R cal 18 con marco, y pintura electrostatica</v>
          </cell>
        </row>
        <row r="396">
          <cell r="A396" t="str">
            <v>Puntilla con cabeza 2"</v>
          </cell>
        </row>
        <row r="397">
          <cell r="A397" t="str">
            <v>Punto Agua fría PVC</v>
          </cell>
        </row>
        <row r="398">
          <cell r="A398" t="str">
            <v>Punto desagüe PVC 3" y  4"</v>
          </cell>
        </row>
        <row r="399">
          <cell r="A399" t="str">
            <v>Punto Eléctrico</v>
          </cell>
        </row>
        <row r="400">
          <cell r="A400" t="str">
            <v>Recebo  B-200</v>
          </cell>
        </row>
        <row r="401">
          <cell r="A401" t="str">
            <v>Recebo comun</v>
          </cell>
        </row>
        <row r="402">
          <cell r="A402" t="str">
            <v>Rejilla plastica con sosco 3*2"</v>
          </cell>
        </row>
        <row r="403">
          <cell r="A403" t="str">
            <v>Remate Contramuro Lateral Superior para cubierta Cindu</v>
          </cell>
        </row>
        <row r="404">
          <cell r="A404" t="str">
            <v>Regadera corriente</v>
          </cell>
        </row>
        <row r="405">
          <cell r="A405" t="str">
            <v xml:space="preserve">Registro de cortina 1/2 R &amp; W </v>
          </cell>
        </row>
        <row r="406">
          <cell r="A406" t="str">
            <v xml:space="preserve">Registro de cortina 3/4 R &amp; W </v>
          </cell>
        </row>
        <row r="407">
          <cell r="A407" t="str">
            <v xml:space="preserve">Registro de cortina 1 R &amp; W </v>
          </cell>
        </row>
        <row r="408">
          <cell r="A408" t="str">
            <v xml:space="preserve">Registro de cortina 1 1/2 R &amp; W </v>
          </cell>
        </row>
        <row r="409">
          <cell r="A409" t="str">
            <v xml:space="preserve">Registro de cortina 1 1/4 R &amp; W </v>
          </cell>
        </row>
        <row r="410">
          <cell r="A410" t="str">
            <v xml:space="preserve">Registro de cortina 2 R &amp; W </v>
          </cell>
        </row>
        <row r="411">
          <cell r="A411" t="str">
            <v>Registro de cortina Roscado liviano  Ref. 272 A Red &amp; White 2"; incluye accesorios</v>
          </cell>
        </row>
        <row r="412">
          <cell r="A412" t="str">
            <v>Registro de cortina Roscado liviano  Ref. 272 A Red &amp; White 2"; incluye accesorios</v>
          </cell>
        </row>
        <row r="413">
          <cell r="A413" t="str">
            <v>Remate contra culata A.C.</v>
          </cell>
        </row>
        <row r="414">
          <cell r="A414" t="str">
            <v>Repisa ordinaria 3 metros</v>
          </cell>
        </row>
        <row r="415">
          <cell r="A415" t="str">
            <v>Riel metálico. Lam.Cal.14. Ancho:0.10</v>
          </cell>
        </row>
        <row r="416">
          <cell r="A416" t="str">
            <v>Roseta (Plafon)</v>
          </cell>
        </row>
        <row r="417">
          <cell r="A417" t="str">
            <v>Sanitario institucional  Infantil</v>
          </cell>
        </row>
        <row r="418">
          <cell r="A418" t="str">
            <v>Sanitario Acuacer blanco; incluye griferia grival atlantis refn 80620 y  accesorios</v>
          </cell>
        </row>
        <row r="419">
          <cell r="A419" t="str">
            <v>Sanitario Acuacer, suministro e instalación</v>
          </cell>
        </row>
        <row r="420">
          <cell r="A420" t="str">
            <v>Sellador altos solidos/7238</v>
          </cell>
        </row>
        <row r="421">
          <cell r="A421" t="str">
            <v>Sika-1 Imp.Integral</v>
          </cell>
        </row>
        <row r="422">
          <cell r="A422" t="str">
            <v>Silicona liquida 300 ML</v>
          </cell>
        </row>
        <row r="423">
          <cell r="A423" t="str">
            <v>Silla madera tipo cajero (h=0.7 D=0.3)</v>
          </cell>
        </row>
        <row r="424">
          <cell r="A424" t="str">
            <v xml:space="preserve">Silla estudiantil individual con brazo </v>
          </cell>
        </row>
        <row r="425">
          <cell r="A425" t="str">
            <v>Sistema corredizo metálico</v>
          </cell>
        </row>
        <row r="426">
          <cell r="A426" t="str">
            <v>Soldadura elect.004-3/23"</v>
          </cell>
        </row>
        <row r="427">
          <cell r="A427" t="str">
            <v>Soldadura de estaño P/Cobre</v>
          </cell>
        </row>
        <row r="428">
          <cell r="A428" t="str">
            <v>Soldadura PVC liquida 1/4</v>
          </cell>
        </row>
        <row r="429">
          <cell r="A429" t="str">
            <v>Soporte Canal Amazonas</v>
          </cell>
        </row>
        <row r="430">
          <cell r="A430" t="str">
            <v>Soporte de bajante Amazonas</v>
          </cell>
        </row>
        <row r="431">
          <cell r="A431" t="str">
            <v>Subcontrato eléctrico</v>
          </cell>
        </row>
        <row r="432">
          <cell r="A432" t="str">
            <v>Tabla burra ordinario 0,30 - 3 mts</v>
          </cell>
        </row>
        <row r="433">
          <cell r="A433" t="str">
            <v>Tabla burra C Macho 0,28 - 3 mts</v>
          </cell>
        </row>
        <row r="434">
          <cell r="A434" t="str">
            <v>Tabla chapa-ordinario 0,10 - 3 mts</v>
          </cell>
        </row>
        <row r="435">
          <cell r="A435" t="str">
            <v>Tabla chapa-ordinario 0,30 - 3 mts</v>
          </cell>
        </row>
        <row r="436">
          <cell r="A436" t="str">
            <v>Tablero acrílico (a=3.00 x h=1.20)</v>
          </cell>
        </row>
        <row r="437">
          <cell r="A437" t="str">
            <v>Tablero TBP - 8B con puerta y chapa plástica; para 8 cirucitos</v>
          </cell>
        </row>
        <row r="438">
          <cell r="A438" t="str">
            <v>Tablero TBP 12B  con puerta y chapas plastica de 12 Circuitos</v>
          </cell>
        </row>
        <row r="439">
          <cell r="A439" t="str">
            <v>Tablero TBP 16B con puerta y chapas plástico de 16 circuitos</v>
          </cell>
        </row>
        <row r="440">
          <cell r="A440" t="str">
            <v>Tablero 18 Circuitos con espacio para totalizador</v>
          </cell>
        </row>
        <row r="441">
          <cell r="A441" t="str">
            <v>Tablero 30 Circuitos con espacio para totalizador de 3x100A.</v>
          </cell>
        </row>
        <row r="442">
          <cell r="A442" t="str">
            <v xml:space="preserve">Tablero bifasico TBC 24 circuitos </v>
          </cell>
        </row>
        <row r="443">
          <cell r="A443" t="str">
            <v>Tablero en madera entamborada</v>
          </cell>
        </row>
        <row r="444">
          <cell r="A444" t="str">
            <v>Tablex 25mm</v>
          </cell>
        </row>
        <row r="445">
          <cell r="A445" t="str">
            <v>Tableta Alfa 30x30 granito blanco huila</v>
          </cell>
        </row>
        <row r="446">
          <cell r="A446" t="str">
            <v>Tableta Alfa lisa 25x7</v>
          </cell>
        </row>
        <row r="447">
          <cell r="A447" t="str">
            <v>Tableta etrusca</v>
          </cell>
        </row>
        <row r="448">
          <cell r="A448" t="str">
            <v>Tableta 1/4 26 gres con naris gradas</v>
          </cell>
        </row>
        <row r="449">
          <cell r="A449" t="str">
            <v>Tableta gres cuarto 26</v>
          </cell>
        </row>
        <row r="450">
          <cell r="A450" t="str">
            <v>Tablon 30x30 Rustico</v>
          </cell>
        </row>
        <row r="451">
          <cell r="A451" t="str">
            <v>Taco terminal UNIP,HQP 30A</v>
          </cell>
        </row>
        <row r="452">
          <cell r="A452" t="str">
            <v>Tanque plástico 500 lts</v>
          </cell>
        </row>
        <row r="453">
          <cell r="A453" t="str">
            <v>Tanque plástico 1000 lts</v>
          </cell>
        </row>
        <row r="454">
          <cell r="A454" t="str">
            <v>Tapon PVC-P 1/2"</v>
          </cell>
        </row>
        <row r="455">
          <cell r="A455" t="str">
            <v>Tapon PVC 4" - Prueba</v>
          </cell>
        </row>
        <row r="456">
          <cell r="A456" t="str">
            <v>Tapon PVC 4" roscado</v>
          </cell>
        </row>
        <row r="457">
          <cell r="A457" t="str">
            <v>Tapon PVC 2" - Prueba</v>
          </cell>
        </row>
        <row r="458">
          <cell r="A458" t="str">
            <v>Tapa Int Izquierda Canal Amazonas</v>
          </cell>
        </row>
        <row r="459">
          <cell r="A459" t="str">
            <v>Tapa Int Derecha Canal Amazonas</v>
          </cell>
        </row>
        <row r="460">
          <cell r="A460" t="str">
            <v>Tapa troquel.Metal.2 Orif.</v>
          </cell>
        </row>
        <row r="461">
          <cell r="A461" t="str">
            <v>Tapaporos Nogal</v>
          </cell>
        </row>
        <row r="462">
          <cell r="A462" t="str">
            <v xml:space="preserve">Tensor para cable antifraude </v>
          </cell>
        </row>
        <row r="463">
          <cell r="A463" t="str">
            <v xml:space="preserve">Teflon </v>
          </cell>
        </row>
        <row r="464">
          <cell r="A464" t="str">
            <v>Tee 1/2" PVC - Presión</v>
          </cell>
        </row>
        <row r="465">
          <cell r="A465" t="str">
            <v>Tee 3/4"    PVC - Presión</v>
          </cell>
        </row>
        <row r="466">
          <cell r="A466" t="str">
            <v>Tee PVC-P 3/4" x 1/2"</v>
          </cell>
        </row>
        <row r="467">
          <cell r="A467" t="str">
            <v>Tee 1" PVC - Presión</v>
          </cell>
        </row>
        <row r="468">
          <cell r="A468" t="str">
            <v>Tee 1 1/4 PVC - Presión</v>
          </cell>
        </row>
        <row r="469">
          <cell r="A469" t="str">
            <v>Tee Sencilla 2" Sanitaria</v>
          </cell>
        </row>
        <row r="470">
          <cell r="A470" t="str">
            <v>Tee Sencilla 4" Sanitaria</v>
          </cell>
        </row>
        <row r="471">
          <cell r="A471" t="str">
            <v>Teja de asbesto cemento No.4</v>
          </cell>
        </row>
        <row r="472">
          <cell r="A472" t="str">
            <v>Teja de asbesto cemento No.6</v>
          </cell>
        </row>
        <row r="473">
          <cell r="A473" t="str">
            <v>Teja de asbesto cemento No.8</v>
          </cell>
        </row>
        <row r="474">
          <cell r="A474" t="str">
            <v>Teja sandwich de corpacero o similar</v>
          </cell>
        </row>
        <row r="475">
          <cell r="A475" t="str">
            <v>Teja  Cindu incl. Ganchos de fijación</v>
          </cell>
        </row>
        <row r="476">
          <cell r="A476" t="str">
            <v>Terminal PVC 1/2</v>
          </cell>
        </row>
        <row r="477">
          <cell r="A477" t="str">
            <v>Terminal PVC 3/4</v>
          </cell>
        </row>
        <row r="478">
          <cell r="A478" t="str">
            <v>Tierra negra fertilizada</v>
          </cell>
        </row>
        <row r="479">
          <cell r="A479" t="str">
            <v>Tintilla</v>
          </cell>
        </row>
        <row r="480">
          <cell r="A480" t="str">
            <v>Toma de T.V. para cable coaxial</v>
          </cell>
        </row>
        <row r="481">
          <cell r="A481" t="str">
            <v>Toma doble tipo hospitalaria P.T.</v>
          </cell>
        </row>
        <row r="482">
          <cell r="A482" t="str">
            <v xml:space="preserve">Toma eléctrica Regulada doble P.T. </v>
          </cell>
        </row>
        <row r="483">
          <cell r="A483" t="str">
            <v xml:space="preserve">Toma eléctrica doble P.T. </v>
          </cell>
        </row>
        <row r="484">
          <cell r="A484" t="str">
            <v>Toma Doble GFCI</v>
          </cell>
        </row>
        <row r="485">
          <cell r="A485" t="str">
            <v>Toma eléctrica doble 20A pata trabada</v>
          </cell>
        </row>
        <row r="486">
          <cell r="A486" t="str">
            <v>Toma telefónica</v>
          </cell>
        </row>
        <row r="487">
          <cell r="A487" t="str">
            <v>Tornillo autoperforante fijador de correa</v>
          </cell>
        </row>
        <row r="488">
          <cell r="A488" t="str">
            <v>Tornillo goloso 1/8 x 1 1/4</v>
          </cell>
        </row>
        <row r="489">
          <cell r="A489" t="str">
            <v>Tornillo lámina D=3/8"</v>
          </cell>
        </row>
        <row r="490">
          <cell r="A490" t="str">
            <v>Remates accesorios y fijaciones</v>
          </cell>
        </row>
        <row r="491">
          <cell r="A491" t="str">
            <v>Tornillo Inoxidable Canal y Bajante Amazonas</v>
          </cell>
        </row>
        <row r="492">
          <cell r="A492" t="str">
            <v>Tornillo expansivo AH - 1614 5/16 x 3 "</v>
          </cell>
        </row>
        <row r="493">
          <cell r="A493" t="str">
            <v>Tornillo expansivo HLC 10x80/48</v>
          </cell>
        </row>
        <row r="494">
          <cell r="A494" t="str">
            <v>Totalizador 3 x 100 A</v>
          </cell>
        </row>
        <row r="495">
          <cell r="A495" t="str">
            <v>Triturado de máquina</v>
          </cell>
        </row>
        <row r="496">
          <cell r="A496" t="str">
            <v>Tubo Galvanizado de 1/2 SCH 40</v>
          </cell>
        </row>
        <row r="497">
          <cell r="A497" t="str">
            <v>Tubo Galvanizado de 3/8 SCH 40</v>
          </cell>
        </row>
        <row r="498">
          <cell r="A498" t="str">
            <v>Tubo Galvanizado de 1"</v>
          </cell>
        </row>
        <row r="499">
          <cell r="A499" t="str">
            <v>Tubo Galvanizado de 1 1/4"</v>
          </cell>
        </row>
        <row r="500">
          <cell r="A500" t="str">
            <v>Tubo Galvanizado de 1 1/2"</v>
          </cell>
        </row>
        <row r="501">
          <cell r="A501" t="str">
            <v>Tubo acero rectangular 38x78mm</v>
          </cell>
        </row>
        <row r="502">
          <cell r="A502" t="str">
            <v>Tubo acero rectangular 30x44mm</v>
          </cell>
        </row>
        <row r="503">
          <cell r="A503" t="str">
            <v>Tubo acero rectangular 4" x 2"</v>
          </cell>
        </row>
        <row r="504">
          <cell r="A504" t="str">
            <v>Tubo metalico cuadrado 2"</v>
          </cell>
        </row>
        <row r="505">
          <cell r="A505" t="str">
            <v>Tubo metalico de 1/2"</v>
          </cell>
        </row>
        <row r="506">
          <cell r="A506" t="str">
            <v>Tubo Acero redondo 1"</v>
          </cell>
        </row>
        <row r="507">
          <cell r="A507" t="str">
            <v>Curva galvanizada de 1 1/4"</v>
          </cell>
        </row>
        <row r="508">
          <cell r="A508" t="str">
            <v>Curva galvanizada de 1 1/2"</v>
          </cell>
        </row>
        <row r="509">
          <cell r="A509" t="str">
            <v>Capacete de 1 1/4"</v>
          </cell>
        </row>
        <row r="510">
          <cell r="A510" t="str">
            <v>Capacete de 1 1/2"</v>
          </cell>
        </row>
        <row r="511">
          <cell r="A511" t="str">
            <v>Juego de boquilla y contratuerca de 1 1/4"</v>
          </cell>
        </row>
        <row r="512">
          <cell r="A512" t="str">
            <v>Tubo Conduit 3/4"</v>
          </cell>
        </row>
        <row r="513">
          <cell r="A513" t="str">
            <v>Tubo Conduit  1/2"</v>
          </cell>
        </row>
        <row r="514">
          <cell r="A514" t="str">
            <v>Tubo Conduit PVC de 1/2"</v>
          </cell>
        </row>
        <row r="515">
          <cell r="A515" t="str">
            <v>Tubo Conduit PVC de 1"</v>
          </cell>
        </row>
        <row r="516">
          <cell r="A516" t="str">
            <v>Tubo Conduit PVC de 1 1/2"</v>
          </cell>
        </row>
        <row r="517">
          <cell r="A517" t="str">
            <v>Tubo Conduit PVC de 1 1/4</v>
          </cell>
        </row>
        <row r="518">
          <cell r="A518" t="str">
            <v>Tubo Conduit PVC de 3/4"</v>
          </cell>
        </row>
        <row r="519">
          <cell r="A519" t="str">
            <v>Tubo Galvanizado  de 3/4"</v>
          </cell>
        </row>
        <row r="520">
          <cell r="A520" t="str">
            <v>Tubo de concreto 8"</v>
          </cell>
        </row>
        <row r="521">
          <cell r="A521" t="str">
            <v>Tubo pres/21 PVC 2½"</v>
          </cell>
        </row>
        <row r="522">
          <cell r="A522" t="str">
            <v>Tubo pres/21 PVC 2"</v>
          </cell>
        </row>
        <row r="523">
          <cell r="A523" t="str">
            <v>Tubo pres/21 PVC 1 1/2"</v>
          </cell>
        </row>
        <row r="524">
          <cell r="A524" t="str">
            <v>Tubo pres/21 PVC 1 1/4</v>
          </cell>
        </row>
        <row r="525">
          <cell r="A525" t="str">
            <v>Tubo pres/11 PVC 3/4"</v>
          </cell>
        </row>
        <row r="526">
          <cell r="A526" t="str">
            <v>Tubo pres/13,5 PVC 1"</v>
          </cell>
        </row>
        <row r="527">
          <cell r="A527" t="str">
            <v>Tubo pres/9 PVC 1/2"</v>
          </cell>
        </row>
        <row r="528">
          <cell r="A528" t="str">
            <v>Tubo PVC de 2" Lluvias</v>
          </cell>
        </row>
        <row r="529">
          <cell r="A529" t="str">
            <v>Tubo PVC de 3" Lluvias</v>
          </cell>
        </row>
        <row r="530">
          <cell r="A530" t="str">
            <v>Tubo PVC de 4" lluvias</v>
          </cell>
        </row>
        <row r="531">
          <cell r="A531" t="str">
            <v>Tubo PVC de 4" Filtro</v>
          </cell>
        </row>
        <row r="532">
          <cell r="A532" t="str">
            <v>Tubo PVC de 6" Sanitaria</v>
          </cell>
        </row>
        <row r="533">
          <cell r="A533" t="str">
            <v>Tubo PVC de 4" Sanitaria</v>
          </cell>
        </row>
        <row r="534">
          <cell r="A534" t="str">
            <v>Tubo PVC de 4" Sanitaria flexible</v>
          </cell>
        </row>
        <row r="535">
          <cell r="A535" t="str">
            <v>Tubo PVC de 3" Sanitaria</v>
          </cell>
        </row>
        <row r="536">
          <cell r="A536" t="str">
            <v>Tubo PVC de 2" Sanitaria</v>
          </cell>
        </row>
        <row r="537">
          <cell r="A537" t="str">
            <v>Tuberia A.N. 3 plg 2,3 mm</v>
          </cell>
        </row>
        <row r="538">
          <cell r="A538" t="str">
            <v>Tuberia A.N. 2 plg 2mm</v>
          </cell>
        </row>
        <row r="539">
          <cell r="A539" t="str">
            <v>Tubo A.N. 1 1/2 plg, 2 mm</v>
          </cell>
        </row>
        <row r="540">
          <cell r="A540" t="str">
            <v>Tubo A.N. 1 plg, 2 mm</v>
          </cell>
        </row>
        <row r="541">
          <cell r="A541" t="str">
            <v>Tuberia A.N. Ø1 1/2"</v>
          </cell>
        </row>
        <row r="542">
          <cell r="A542" t="str">
            <v>Tubo Novafort de 4"</v>
          </cell>
        </row>
        <row r="543">
          <cell r="A543" t="str">
            <v>Tubo Novafort de 10"</v>
          </cell>
        </row>
        <row r="544">
          <cell r="A544" t="str">
            <v>Tubo Novafort de 12"</v>
          </cell>
        </row>
        <row r="545">
          <cell r="A545" t="str">
            <v>Tuberia Galvanizada 1 1/2" 2,5 mm Cal 12</v>
          </cell>
        </row>
        <row r="546">
          <cell r="A546" t="str">
            <v>Unión PVC-S 4 plg</v>
          </cell>
        </row>
        <row r="547">
          <cell r="A547" t="str">
            <v>Unión PVC-S 3 plg</v>
          </cell>
        </row>
        <row r="548">
          <cell r="A548" t="str">
            <v>Unión PVC-S 2 plg</v>
          </cell>
        </row>
        <row r="549">
          <cell r="A549" t="str">
            <v>Unión PVC-P 1/2 plg</v>
          </cell>
        </row>
        <row r="550">
          <cell r="A550" t="str">
            <v>Unión PVC-P 1 plg</v>
          </cell>
        </row>
        <row r="551">
          <cell r="A551" t="str">
            <v>Unión PVC-P 1 1/4"</v>
          </cell>
        </row>
        <row r="552">
          <cell r="A552" t="str">
            <v>Unión PVC-P 1 1/2"</v>
          </cell>
        </row>
        <row r="553">
          <cell r="A553" t="str">
            <v>Unión PVC-P 2 plg</v>
          </cell>
        </row>
        <row r="554">
          <cell r="A554" t="str">
            <v>Unión Conduit PVC 1/2"</v>
          </cell>
        </row>
        <row r="555">
          <cell r="A555" t="str">
            <v>Unión Canal amazonas</v>
          </cell>
        </row>
        <row r="556">
          <cell r="A556" t="str">
            <v>Unión canal a bajante Amazonas</v>
          </cell>
        </row>
        <row r="557">
          <cell r="A557" t="str">
            <v>Unión de Bajante Amazonas</v>
          </cell>
        </row>
        <row r="558">
          <cell r="A558" t="str">
            <v>Union PVC 3/4</v>
          </cell>
        </row>
        <row r="559">
          <cell r="A559" t="str">
            <v>Vara de clavo</v>
          </cell>
        </row>
        <row r="560">
          <cell r="A560" t="str">
            <v>Varilla Coper Well 5/8" x 8'</v>
          </cell>
        </row>
        <row r="561">
          <cell r="A561" t="str">
            <v>Varilla de 5/8"</v>
          </cell>
        </row>
        <row r="562">
          <cell r="A562" t="str">
            <v>Varilla de 10.5 cm.- 60.000</v>
          </cell>
        </row>
        <row r="563">
          <cell r="A563" t="str">
            <v>Varilla lisa de 1/2"</v>
          </cell>
        </row>
        <row r="564">
          <cell r="A564" t="str">
            <v>Varilla cuadrada de 1/2"</v>
          </cell>
        </row>
        <row r="565">
          <cell r="A565" t="str">
            <v>Ventana  fija .alum.Cal.18. Negra con vidrio templado 6mm</v>
          </cell>
        </row>
        <row r="566">
          <cell r="A566" t="str">
            <v>Ventana corrediza proyec.alum.Cal.18. Negra</v>
          </cell>
        </row>
        <row r="567">
          <cell r="A567" t="str">
            <v>Vidrio incoloro de 4mm pulido</v>
          </cell>
        </row>
        <row r="568">
          <cell r="A568" t="str">
            <v>Vidrio Templado de 6mm</v>
          </cell>
        </row>
        <row r="569">
          <cell r="A569" t="str">
            <v>Vidrio Templado de 10 mm con perfor.</v>
          </cell>
        </row>
        <row r="570">
          <cell r="A570" t="str">
            <v>Vinilo Color Tipo I</v>
          </cell>
        </row>
        <row r="571">
          <cell r="A571" t="str">
            <v>Ventana Aluminio Anodiado Satinada color natural con vidrio templado 6mm</v>
          </cell>
        </row>
        <row r="572">
          <cell r="A572" t="str">
            <v>Wing Aluminio</v>
          </cell>
        </row>
        <row r="573">
          <cell r="A573" t="str">
            <v>Xipex concentrado -Gris</v>
          </cell>
        </row>
        <row r="574">
          <cell r="A574" t="str">
            <v>Xipex Admix C-2000</v>
          </cell>
        </row>
        <row r="575">
          <cell r="A575" t="str">
            <v>Yee sencilla 4"</v>
          </cell>
        </row>
        <row r="576">
          <cell r="A576" t="str">
            <v>Zuncho de cinta band it de 1/2"</v>
          </cell>
        </row>
        <row r="577">
          <cell r="A577" t="str">
            <v>REGISTRO ANTIFRAUDE DE 1/2"</v>
          </cell>
        </row>
        <row r="578">
          <cell r="A578" t="str">
            <v>ELECTROBOMBA DE 1/2HP BARNES - SOLA</v>
          </cell>
        </row>
        <row r="579">
          <cell r="A579" t="str">
            <v>CONCRETO 4000 PSI</v>
          </cell>
        </row>
        <row r="580">
          <cell r="A580" t="str">
            <v>GRAFIL 4 MM</v>
          </cell>
        </row>
        <row r="581">
          <cell r="A581" t="str">
            <v>VALLA INFORMATIVA</v>
          </cell>
        </row>
        <row r="582">
          <cell r="A582" t="str">
            <v>CONCRETO 3500 PSI</v>
          </cell>
        </row>
      </sheetData>
      <sheetData sheetId="13"/>
      <sheetData sheetId="14"/>
      <sheetData sheetId="15"/>
      <sheetData sheetId="16"/>
      <sheetData sheetId="17"/>
      <sheetData sheetId="18">
        <row r="53">
          <cell r="I53">
            <v>276775</v>
          </cell>
        </row>
      </sheetData>
      <sheetData sheetId="19"/>
      <sheetData sheetId="20"/>
      <sheetData sheetId="21"/>
      <sheetData sheetId="22">
        <row r="53">
          <cell r="I53">
            <v>2816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s>
    <sheetDataSet>
      <sheetData sheetId="0">
        <row r="14">
          <cell r="B14">
            <v>7700</v>
          </cell>
        </row>
        <row r="15">
          <cell r="B15">
            <v>12000</v>
          </cell>
        </row>
        <row r="52">
          <cell r="B52">
            <v>750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Materiales y mano de obra"/>
      <sheetName val="4-APU"/>
    </sheet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10"/>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A11"/>
      <sheetName val="ACTA12"/>
      <sheetName val="ACTA13"/>
      <sheetName val="ACTA14"/>
      <sheetName val="ACTA15"/>
      <sheetName val="ACTA16"/>
      <sheetName val="ACTA17"/>
      <sheetName val="ACTA18"/>
      <sheetName val="ACTA19"/>
      <sheetName val="ACTA20"/>
      <sheetName val="ACTA21"/>
      <sheetName val="ACTA22"/>
      <sheetName val="ACTA23"/>
      <sheetName val="ACTA24"/>
      <sheetName val="ACTA25"/>
      <sheetName val="ACTA26"/>
      <sheetName val="ACTA27"/>
      <sheetName val="ACTA28"/>
      <sheetName val="ACTA29"/>
      <sheetName val="ACTA30"/>
      <sheetName val="ACTA31"/>
      <sheetName val="ACTA32"/>
      <sheetName val="ACTA33"/>
      <sheetName val="ACTA34"/>
      <sheetName val="ACTA35"/>
      <sheetName val="ACTA36"/>
      <sheetName val="acta37"/>
      <sheetName val="ACTA38"/>
      <sheetName val="ACTA39"/>
      <sheetName val="ACTA4"/>
      <sheetName val="ACTA40"/>
      <sheetName val="ACTA41"/>
      <sheetName val="ACTA5"/>
      <sheetName val="ACTA6"/>
      <sheetName val="ACTA7"/>
      <sheetName val="ACTA8"/>
      <sheetName val="ACTA9"/>
      <sheetName val="EXTRA4"/>
      <sheetName val="CIDCA1"/>
      <sheetName val="CIDCA2"/>
      <sheetName val="DIC"/>
      <sheetName val="EXTRA"/>
      <sheetName val="EXTRA2"/>
      <sheetName val="EXTRA3"/>
      <sheetName val="EXTRA5"/>
      <sheetName val="EXTRA6"/>
      <sheetName val="EXTRA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ACOM ACDTO FRENTE"/>
      <sheetName val="FORMATO ACOM ACTO REVES"/>
    </sheetNames>
    <sheetDataSet>
      <sheetData sheetId="0">
        <row r="8">
          <cell r="M8" t="str">
            <v xml:space="preserve">    ACOMETIDAS ACUEDUCTO</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efreshError="1">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Hoja1"/>
      <sheetName val="AMC"/>
      <sheetName val="Basico"/>
      <sheetName val="Iva"/>
      <sheetName val="Total"/>
      <sheetName val="amc_acta"/>
      <sheetName val="amc_bas"/>
      <sheetName val="amc_iva"/>
      <sheetName val="amc_total"/>
      <sheetName val="amc_anticip"/>
      <sheetName val="aCCIDENTES DE 1995 - 1996.xls"/>
      <sheetName val="items"/>
      <sheetName val="ACTA DE MODIFICACION  (2)"/>
      <sheetName val="CONT_ADI"/>
      <sheetName val="aCCIDENTES%20DE%201995%20-%2019"/>
      <sheetName val="#¡REF"/>
      <sheetName val="Informe"/>
      <sheetName val="\a  aaInformación GRUPO 4\A MIn"/>
      <sheetName val="Seguim-16"/>
      <sheetName val="otros"/>
      <sheetName val="PRESUPUESTO"/>
      <sheetName val="Informacion"/>
      <sheetName val="INDICMICROEMP"/>
      <sheetName val="Datos"/>
      <sheetName val="MATERIALES"/>
      <sheetName val="Datos Básicos"/>
      <sheetName val="SALARIOS"/>
      <sheetName val="SUB APU"/>
      <sheetName val="INV"/>
      <sheetName val="AASHTO"/>
      <sheetName val="PESOS"/>
      <sheetName val="Formulario N° 4"/>
      <sheetName val="EQUIPO"/>
    </sheetNames>
    <definedNames>
      <definedName name="absc"/>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ES DE 1995 - 1996"/>
      <sheetName val="\a  aaInformación GRUPO 4\A MIn"/>
      <sheetName val="Informacion"/>
      <sheetName val="#¡REF"/>
      <sheetName val="INDICMICROEMP"/>
      <sheetName val="ACTA DE MODIFICACION  (2)"/>
      <sheetName val="Hoja1"/>
      <sheetName val="AMC"/>
      <sheetName val="Basico"/>
      <sheetName val="Iva"/>
      <sheetName val="Total"/>
      <sheetName val="amc_acta"/>
      <sheetName val="amc_bas"/>
      <sheetName val="amc_iva"/>
      <sheetName val="amc_total"/>
      <sheetName val="amc_anticip"/>
      <sheetName val="CONT_ADI"/>
      <sheetName val="aCCIDENTES%20DE%201995%20-%2019"/>
      <sheetName val="Datos"/>
      <sheetName val="aCCIDENTES DE 1995 - 1996.xls"/>
      <sheetName val="items"/>
      <sheetName val="MATERIALES"/>
      <sheetName val="Datos Básicos"/>
      <sheetName val="SALARIOS"/>
      <sheetName val="SUB APU"/>
      <sheetName val="Informe"/>
      <sheetName val="Seguim-16"/>
      <sheetName val="INV"/>
      <sheetName val="AASHTO"/>
      <sheetName val="PESOS"/>
      <sheetName val="otros"/>
      <sheetName val="PRESUPUESTO"/>
      <sheetName val="Formulario N° 4"/>
      <sheetName val="EQUIPO"/>
      <sheetName val="Res-Accide-10"/>
      <sheetName val="[aCCIDENTES DE 1995 - 1996.xls]"/>
      <sheetName val="Base Muestras"/>
      <sheetName val="\Users\avargase\AppData\Local\M"/>
      <sheetName val="\\Escritorio\amv 2011\a  aaInfo"/>
      <sheetName val="\Mini HP Enero 2015\Proyectos i"/>
      <sheetName val="\C\Users\avargase\AppData\Local"/>
      <sheetName val="\Volumes\USB PIOLIN\Escritorio\"/>
      <sheetName val="01"/>
      <sheetName val="Ruta 01"/>
      <sheetName val="AFECTACION 01 "/>
      <sheetName val="EJECUCION C"/>
      <sheetName val="Inf Financiera 01"/>
      <sheetName val="02"/>
      <sheetName val="RUTA 02"/>
      <sheetName val="AFECTACION 02"/>
      <sheetName val="EJECUCION C. 02"/>
      <sheetName val="INF FINANCIERA 02"/>
      <sheetName val="03"/>
      <sheetName val="RUTA 03"/>
      <sheetName val="AFECTACION 03"/>
      <sheetName val="EJECUCION C. 03"/>
      <sheetName val="INF FINANCIERA 03"/>
      <sheetName val="04"/>
      <sheetName val="RUTA 04"/>
      <sheetName val="AFECTACION 04"/>
      <sheetName val="EJECUCION C. 04"/>
      <sheetName val="INF FINANCIERA 04"/>
      <sheetName val="05"/>
      <sheetName val="RUTA 05"/>
      <sheetName val="AFECTACION 05"/>
      <sheetName val="EJECUCION C. 05"/>
      <sheetName val="INF FINANCIERA 05"/>
      <sheetName val="06"/>
      <sheetName val="RUTA 06"/>
      <sheetName val="AFECTACION 06"/>
      <sheetName val="EJECUCION C. 06"/>
      <sheetName val="INF FINANCIERA 06"/>
      <sheetName val="07"/>
      <sheetName val="RUTA 07"/>
      <sheetName val="AFECTACION 07"/>
      <sheetName val="EJECUCION C. 07"/>
      <sheetName val="INF FINANCIERA 07"/>
      <sheetName val="08"/>
      <sheetName val="RUTA 08"/>
      <sheetName val="AFECTACION 08"/>
      <sheetName val="EJECUCION C. 08"/>
      <sheetName val="INF FINANCIERA 08"/>
      <sheetName val="09"/>
      <sheetName val="RUTA 09"/>
      <sheetName val="AFECTACION 09"/>
      <sheetName val="EJECUCION C. 09"/>
      <sheetName val="INF FINANCIERA 09"/>
      <sheetName val="10"/>
      <sheetName val="RUTA 10"/>
      <sheetName val="AFECTACION 10"/>
      <sheetName val="EJECUCION C. 10"/>
      <sheetName val="INF FINANCIERA 10"/>
      <sheetName val="11"/>
      <sheetName val="RUTA 11"/>
      <sheetName val="AFECTACION 11"/>
      <sheetName val="EJECUCION C. 11"/>
      <sheetName val="INF FINANCIERA 11"/>
      <sheetName val="MINFRA-MN-IN-15-FR-13"/>
      <sheetName val="precios-básicos2002"/>
      <sheetName val="APUs"/>
      <sheetName val="aCCIDENTES_DE_1995_-_1996"/>
      <sheetName val="aCCIDENTES_DE_1995_-_1996_xls"/>
      <sheetName val="ACTA_DE_MODIFICACION__(2)"/>
      <sheetName val="aCCIDENTES_DE_1995_-_19961"/>
      <sheetName val="aCCIDENTES_DE_1995_-_1996_xls1"/>
      <sheetName val="ACTA_DE_MODIFICACION__(2)1"/>
      <sheetName val="SUB_APU"/>
      <sheetName val="Datos_Básicos"/>
      <sheetName val="aCCIDENTES_DE_1995_-_19962"/>
      <sheetName val="aCCIDENTES_DE_1995_-_1996_xls2"/>
      <sheetName val="ACTA_DE_MODIFICACION__(2)2"/>
      <sheetName val="SUB_APU1"/>
      <sheetName val="Datos_Básicos1"/>
      <sheetName val="\a__aaInformación_GRUPO_4\A_MIn"/>
      <sheetName val="\a__aaInformación_GRUPO_4\A_MI1"/>
      <sheetName val="\a__aaInformación_GRUPO_4\A_MI2"/>
      <sheetName val="\AMV _ no borrar\PRESUPUESTOS\a"/>
      <sheetName val="\I\AMV _ no borrar\PRESUPUESTOS"/>
      <sheetName val="\G\I\AMV _ no borrar\PRESUPUEST"/>
      <sheetName val="\A\a  aaInformación GRUPO 4\A M"/>
      <sheetName val="\G\A\a  aaInformación GRUPO 4\A"/>
      <sheetName val="_a  aaInformación GRUPO 4_A MIn"/>
      <sheetName val="\\Giovanni\administracion vial\"/>
      <sheetName val="\MONTO AGOTABLE 2010\a  aaInfor"/>
      <sheetName val="\I\A\a  aaInformación GRUPO 4\A"/>
      <sheetName val="\K\a  aaInformación GRUPO 4\A M"/>
      <sheetName val="\I\K\a  aaInformación GRUPO 4\A"/>
      <sheetName val="\H\a  aaInformación GRUPO 4\A M"/>
      <sheetName val="\I\H\a  aaInformación GRUPO 4\A"/>
      <sheetName val="\\INTERVIALNUBE\Documents and S"/>
      <sheetName val="Lista obra"/>
      <sheetName val="\Documents and Settings\Pedro "/>
      <sheetName val="\Users\Administrador\Desktop\AM"/>
      <sheetName val="\\Ing-her"/>
      <sheetName val="\Users\cmeza\Documents\INVIAS\D"/>
      <sheetName val="\Documents and Settings\jviteri"/>
      <sheetName val="\\Sistemas_serv1\xx\Documents a"/>
      <sheetName val="aCCIDENTES_DE_1995_-_19963"/>
      <sheetName val="aCCIDENTES_DE_1995_-_19964"/>
      <sheetName val="aCCIDENTES_DE_1995_-_19965"/>
      <sheetName val="aCCIDENTES_DE_1995_-_19966"/>
      <sheetName val="aCCIDENTES_DE_1995_-_19967"/>
      <sheetName val="aCCIDENTES_DE_1995_-_19969"/>
      <sheetName val="aCCIDENTES_DE_1995_-_19968"/>
      <sheetName val="aCCIDENTES_DE_1995_-_199610"/>
      <sheetName val="aCCIDENTES_DE_1995_-_199614"/>
      <sheetName val="aCCIDENTES_DE_1995_-_1996_xls5"/>
      <sheetName val="aCCIDENTES_DE_1995_-_1996_xls3"/>
      <sheetName val="aCCIDENTES_DE_1995_-_199611"/>
      <sheetName val="aCCIDENTES_DE_1995_-_199612"/>
      <sheetName val="aCCIDENTES_DE_1995_-_199613"/>
      <sheetName val="aCCIDENTES_DE_1995_-_1996_xls4"/>
      <sheetName val="aCCIDENTES_DE_1995_-_199615"/>
      <sheetName val="aCCIDENTES_DE_1995_-_199616"/>
      <sheetName val="aCCIDENTES_DE_1995_-_199617"/>
      <sheetName val="aCCIDENTES_DE_1995_-_199618"/>
      <sheetName val="aCCIDENTES_DE_1995_-_1996_xls6"/>
      <sheetName val="aCCIDENTES_DE_1995_-_199619"/>
      <sheetName val="aCCIDENTES_DE_1995_-_199620"/>
      <sheetName val="aCCIDENTES_DE_1995_-_1996_xls7"/>
      <sheetName val="aCCIDENTES_DE_1995_-_199621"/>
      <sheetName val="aCCIDENTES_DE_1995_-_199622"/>
      <sheetName val="aCCIDENTES_DE_1995_-_199623"/>
      <sheetName val="aCCIDENTES_DE_1995_-_199624"/>
      <sheetName val="aCCIDENTES_DE_1995_-_199625"/>
      <sheetName val="aCCIDENTES_DE_1995_-_199626"/>
      <sheetName val="aCCIDENTES_DE_1995_-_199627"/>
      <sheetName val="aCCIDENTES_DE_1995_-_1996_xls8"/>
      <sheetName val="aCCIDENTES_DE_1995_-_199628"/>
      <sheetName val="aCCIDENTES_DE_1995_-_199629"/>
      <sheetName val="aCCIDENTES_DE_1995_-_199630"/>
      <sheetName val="aCCIDENTES_DE_1995_-_199631"/>
      <sheetName val="aCCIDENTES_DE_1995_-_1996_xls9"/>
      <sheetName val="aCCIDENTES_DE_1995_-_199632"/>
      <sheetName val="PR 1"/>
      <sheetName val="MURO PR25+221-235"/>
      <sheetName val="MURO PR25+261-267"/>
      <sheetName val="MURO PR25+267-273"/>
      <sheetName val="MURO PR25+273-277"/>
      <sheetName val="MURO PR25+407,20-409,90"/>
      <sheetName val="MURO PR25+409,90-416,40"/>
      <sheetName val="MURO PR25+435-447"/>
      <sheetName val="MURO PR25+557,5-572.56I"/>
      <sheetName val="MURO PR25+572.56-576.56I"/>
      <sheetName val="MURO PR25+565-571D"/>
      <sheetName val="MURO PR25+587.5-596.5I"/>
      <sheetName val="MURO PR25+600-607,1I"/>
      <sheetName val="MURO PR25+607,1-614,1"/>
      <sheetName val="MURO PR25+725-734D"/>
      <sheetName val="MURO PR25+786-792,4D"/>
      <sheetName val="MURO PR25+980D"/>
      <sheetName val="MURO PR25+019,5-PR26+026,8D"/>
      <sheetName val="MURO PR26+026,8-032,7D"/>
      <sheetName val="MURO PR26+032,7-038,7D"/>
      <sheetName val="MURO 4  PR26+038,7-045.9D"/>
      <sheetName val="MURO PR26+059,6-066,4D"/>
      <sheetName val="MURO PR26+132,5-143,4D"/>
      <sheetName val="MURO PR26+159,25-169,38D"/>
      <sheetName val="PR26+290"/>
      <sheetName val="PR26+580-592"/>
      <sheetName val="PR26+844-850"/>
      <sheetName val="PR26+850-856"/>
      <sheetName val="PR26+856-862"/>
      <sheetName val="MURO PR26+870-874"/>
      <sheetName val="MURO PR26+874,3-882,3"/>
      <sheetName val="MURO PR27+128,6-133,33"/>
      <sheetName val="MURO PR27+133,33-139,3D"/>
      <sheetName val="MURO PR27+281.9-287.9"/>
      <sheetName val="MURO PR27+344-352,1"/>
      <sheetName val="MURO PR27+352,1-358,2"/>
      <sheetName val="MURO PR27+358,2-364"/>
      <sheetName val="MURO PR27+364-370"/>
      <sheetName val="MURO PR27+360-374D"/>
      <sheetName val="MURO PR27+388-394I"/>
      <sheetName val="MURO PR27+394-400I "/>
      <sheetName val="MURO PR27+397-404D"/>
      <sheetName val="MURO PR27+457-463D "/>
      <sheetName val="MURO PR27+480,20-488,95D "/>
      <sheetName val="MURO PR27+785-793,6"/>
      <sheetName val="MURO PR27+796,10,800D"/>
      <sheetName val="MURO PR27+819.8-829.95I"/>
      <sheetName val="MURO PR27+820-840D"/>
      <sheetName val="MURO PR27+852-864I"/>
      <sheetName val="MURO PR28+030-041D "/>
      <sheetName val="MURO PR28+060-066.08D"/>
      <sheetName val="MURO PR28+105-111,25D "/>
      <sheetName val="MURO PR28+111,25-115.75D "/>
      <sheetName val="MURO PR28+240-263I"/>
      <sheetName val="MURO PR28+295-300.10D"/>
      <sheetName val="MURO PR28+300.10-306.1D "/>
      <sheetName val="MURO PR28+306.10-312.1D "/>
      <sheetName val="MURO PR28+312.1-318D "/>
      <sheetName val="MURO PR28+318.1-324.1D"/>
      <sheetName val="MURO PR28+652.7-662.7D "/>
      <sheetName val="MURO PR28+662.7D-668.8D"/>
      <sheetName val="MURO PR28+886-892.4D "/>
      <sheetName val="MURO PR28+895-899.5"/>
      <sheetName val="aactividad"/>
      <sheetName val="\Users\HP\AppData\Local\Microso"/>
      <sheetName val="Insumos"/>
      <sheetName val="Analisis Mano de Obra"/>
      <sheetName val="SEÑALIZACION CINTA"/>
      <sheetName val="TUBERIA DESAGUE DE 2&quot;"/>
      <sheetName val="TUBERIA  DE SUCCIÓN DE 2"/>
      <sheetName val="TUBERIA DE PRESIÓN 1 1-2 RDE21"/>
      <sheetName val="TUBERIA DE 1 1-2"/>
      <sheetName val="CODO DE 1 1 2&quot;X90°"/>
      <sheetName val="VALBULA DE PASO DE 2&quot;"/>
      <sheetName val="VALBULA DE CIERRE DE 1 1 2&quot; "/>
      <sheetName val="TANQUE HIDROACUMULADOR"/>
      <sheetName val="ELECTROBOMBAS CENTRIFUGAS"/>
      <sheetName val="LOSA SUPERIOR DEL TANQUE "/>
      <sheetName val="PAREDES DEL TANQUE"/>
      <sheetName val="LOSA DE FONDO DEL TANQUE"/>
      <sheetName val="SOLADO DE LIMP. 2500 PSI"/>
      <sheetName val="CUPULAS TRAG 4X3"/>
      <sheetName val="SALIDA SONIDO"/>
      <sheetName val="CANAL EN LAMINA GALV"/>
      <sheetName val="CUBIERTA LUXALON"/>
      <sheetName val="TENDIDO DE CABLE No.8 "/>
      <sheetName val="VAR. COBRE 2.44X5-8"/>
      <sheetName val="CAJA EN MAMPOSTERÍA"/>
      <sheetName val="CAJA DE PASO METÁLICA"/>
      <sheetName val="BAJANTE ACOM. ELECTRICA 1&quot;"/>
      <sheetName val="SISTEMA DE TIERRA Y MALLA"/>
      <sheetName val="CERTIFICADO DE RECIBO"/>
      <sheetName val="TRAMITE APROBAR"/>
      <sheetName val="APLIQUE DE 25W"/>
      <sheetName val="LUMINARIA FLUORESCENTE DE 2X32W"/>
      <sheetName val="LÁMPARA METAL HALIDE 250W"/>
      <sheetName val="DUCTO PVC DE 3&quot;"/>
      <sheetName val="DUCTO PVC DE 1&quot;"/>
      <sheetName val="TENDIDO DE ACOMETIDA BIFÁSICA"/>
      <sheetName val="TELERRUPTOR BIPOLAR DE 16 AM"/>
      <sheetName val="TABLERO MINIPRAGMA DE 12 C"/>
      <sheetName val="AUTOMÁTICO INDUSTRIAL"/>
      <sheetName val="AUTOMÁTICO TIPO RIEL 2"/>
      <sheetName val="AUTOMÁTICO TIPO RIEL 1"/>
      <sheetName val="SALIDA PARA PULSADOR"/>
      <sheetName val="SALIDA TOMA MONOFACISA 10"/>
      <sheetName val="SALIDA TOMA MONOFASICA 12"/>
      <sheetName val="SALIDA PARA APLIQUE"/>
      <sheetName val="SALIDA LAMPARA FLUORESCENTE"/>
      <sheetName val="DERIVACION DE LUMINARIA"/>
      <sheetName val="SALIDA PARA LÁMPARA METAL"/>
      <sheetName val="Transformador 25 KVA"/>
      <sheetName val="Acometida Subt Baja Tensión"/>
      <sheetName val="Puesta a Tierra"/>
      <sheetName val="Tablero Bifasico 24 Circuitos"/>
      <sheetName val="Salida Luminaria Cerrada"/>
      <sheetName val="Salida Toma 120 V"/>
      <sheetName val="Salida Toma 220 V"/>
      <sheetName val="Tendido Alumbrado Publico"/>
      <sheetName val="Ducto Tuberia Conduit PVC 3 -4"/>
      <sheetName val="Sumin e Inst luminaria Brika"/>
      <sheetName val="Sumin e Inst luminaria Cerrada"/>
      <sheetName val="Sumin e Inst Poste ITO"/>
      <sheetName val="Sumin y mont Caja metal"/>
      <sheetName val="Sardinel prefabricado Tipo A"/>
      <sheetName val="LIMPIEZA Y DESCAPOTE"/>
      <sheetName val="LOCALIZACIÓN Y REPLANTEO"/>
      <sheetName val="DEMOLICON DE MUROS"/>
      <sheetName val="EXCAVACION MANUAL"/>
      <sheetName val="Demolicion de Graderias Exist"/>
      <sheetName val="RELLENO BASE GRANULAR"/>
      <sheetName val="RELLENO TIERRA NEGRA"/>
      <sheetName val="EMPRADIZACIÓN"/>
      <sheetName val="CONCRETO DE LIMPIEZA"/>
      <sheetName val="ZAPATAS"/>
      <sheetName val="VIGA DE CIMIENTO"/>
      <sheetName val="COLUMNAS"/>
      <sheetName val="VIGA AEREA"/>
      <sheetName val="GRADERIAS"/>
      <sheetName val="CERCHAS CELOSIA"/>
      <sheetName val="CORREAS"/>
      <sheetName val="Sum e Inst de Medidor"/>
      <sheetName val="Sum e Inst de lavamanos de empo"/>
      <sheetName val="Muros divisorios bloque No. 4"/>
      <sheetName val="Pañete sobre muros"/>
      <sheetName val="Pintura tipo koraza"/>
      <sheetName val="Ceramica 30x30, incluye win "/>
      <sheetName val="Granito Pulido"/>
      <sheetName val="Bordillos ducha ceram."/>
      <sheetName val="poceta de aseo en granito"/>
      <sheetName val="Alistado de piso mortero imp."/>
      <sheetName val="Piso en baldosa de granito"/>
      <sheetName val="media caña en granito"/>
      <sheetName val="Alfajia a la vista"/>
      <sheetName val="Tubería PVCS 2&quot; "/>
      <sheetName val="Tuberia aguas lluvias bajante"/>
      <sheetName val="Tuberia PVC aguas lluvias 3&quot;"/>
      <sheetName val="Puntos Hidráulicos 1 2&quot; "/>
      <sheetName val="tuberia pvc ag lluvia 4&quot;"/>
      <sheetName val="tuberia pvc corrugada 6&quot; "/>
      <sheetName val="tuberia pvc corrugada 8&quot; "/>
      <sheetName val="Tubería PVC 6&quot; Tipo Fort"/>
      <sheetName val="FILTRO DRENAJE 4&quot;"/>
      <sheetName val="FILTRO DRENAJE 6&quot;"/>
      <sheetName val="FILTRO DRENAJE 8&quot;"/>
      <sheetName val="Tubería PVC 4&quot; corrugada AN"/>
      <sheetName val="Tuberia PVC 6&quot; Corrugada AN"/>
      <sheetName val="Tuberia PVC 8&quot; Corrugada AN"/>
      <sheetName val="Tubería PVC 3&quot; sanitaria"/>
      <sheetName val="Tubería PVC 4&quot; sanitaria"/>
      <sheetName val="Registro RW de 1&quot;"/>
      <sheetName val="Registro RW de 1 1 2&quot;"/>
      <sheetName val="Válvula de corte tipo RW 3 ,4&quot; "/>
      <sheetName val="Sum e inst. lavamanos de colg"/>
      <sheetName val="Sum e inst. lavaplatos"/>
      <sheetName val="Tubería PVC san 2&quot; "/>
      <sheetName val="Puntos Sanitarios 2&quot; "/>
      <sheetName val="Puntos Sanitarios 4&quot;  "/>
      <sheetName val="TUBERIA PVC V D  3&quot; "/>
      <sheetName val="TUBERIA PVC VD 4&quot;"/>
      <sheetName val="TUBERIA PVC V D  3&quot; A. LL"/>
      <sheetName val="TERMINAL DE VENTILACIÓN D  3&quot; "/>
      <sheetName val="TUBERIA PVCP 1 1- 2&quot; "/>
      <sheetName val="TUBERIA PVC P D  1- 2&quot;"/>
      <sheetName val="Tuberioa PVC 3- 4&quot; "/>
      <sheetName val="TUBERIA PVC P D  1&quot;"/>
      <sheetName val="TUBERIA PVC P D  1 1-2&quot;"/>
      <sheetName val="CAJA PLASTICA PARA VALVULAS "/>
      <sheetName val="Sum. e inst. Inodoro tanque"/>
      <sheetName val="Sum. e inst. orinal de llave"/>
      <sheetName val="Sum. e inst. ducha"/>
      <sheetName val="Sum. e inst. sanitario niño"/>
      <sheetName val="Canal en lamina galv cal 20"/>
      <sheetName val="Ventana con marco lam."/>
      <sheetName val="Ventana con marco corrediza"/>
      <sheetName val="Puerta doble con marco"/>
      <sheetName val="Puerta division baño 1,12x1,60"/>
      <sheetName val="Puerta division baño 60x1,60"/>
      <sheetName val="Puerta con marco entamborada"/>
      <sheetName val="Espejo en cristal 4 mm"/>
      <sheetName val="Espejo en cristal 4 mm con marc"/>
      <sheetName val="Excavación a maquina"/>
      <sheetName val="Cerramiento exterior"/>
      <sheetName val="\Users\USUARIO\Downloads\a  aaI"/>
      <sheetName val="SEGUIM Y REPROG MES 1 (2)"/>
      <sheetName val="Inicio"/>
      <sheetName val="Conceptos básicos"/>
      <sheetName val="Introducción a las funciones"/>
      <sheetName val="PROMEDIO"/>
      <sheetName val="MIN y MAX"/>
      <sheetName val="Fecha y hora"/>
      <sheetName val="Unir texto y números"/>
      <sheetName val="Instrucciones SI"/>
      <sheetName val="BUSCARV"/>
      <sheetName val="Funciones condicionales"/>
      <sheetName val="Asistente para funciones"/>
      <sheetName val="Errores de fórmula"/>
      <sheetName val="Obtener más información"/>
      <sheetName val="Hoja1 (2)"/>
      <sheetName val="Hoja1 (3)"/>
      <sheetName val="#REF"/>
      <sheetName val="aCCIDENTES_DE_1995_-_199633"/>
      <sheetName val="aCCIDENTES_DE_1995_-_1996_xls10"/>
      <sheetName val="aCCIDENTES_DE_1995_-_199634"/>
      <sheetName val="aCCIDENTES_DE_1995_-_1996_xls11"/>
      <sheetName val="aCCIDENTES_DE_1995_-_199635"/>
      <sheetName val="aCCIDENTES_DE_1995_-_1996_xls12"/>
      <sheetName val="aCCIDENTES_DE_1995_-_199636"/>
      <sheetName val="aCCIDENTES_DE_1995_-_1996_xls13"/>
      <sheetName val="SUB_APU2"/>
      <sheetName val="Datos_Básicos2"/>
      <sheetName val="aCCIDENTES_DE_1995_-_199637"/>
      <sheetName val="aCCIDENTES_DE_1995_-_1996_xls14"/>
      <sheetName val="SUB_APU3"/>
      <sheetName val="ACTA_DE_MODIFICACION__(2)3"/>
      <sheetName val="\a__aaInformación_GRUPO_4\A_MI3"/>
      <sheetName val="Datos_Básicos3"/>
    </sheetNames>
    <definedNames>
      <definedName name="absc"/>
    </defined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refreshError="1"/>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PROYECTO"/>
      <sheetName val="Detalle de Presupuesto"/>
      <sheetName val="DOTACION"/>
      <sheetName val="GERENCIA GRAL"/>
      <sheetName val="VIATICOS GERENCIA"/>
      <sheetName val="CALCULO AU OBRA"/>
      <sheetName val="CALCULO INTER"/>
      <sheetName val="COSTOS MGA"/>
      <sheetName val="POLIZAS OBRA"/>
      <sheetName val="PGIO"/>
      <sheetName val="PMT "/>
      <sheetName val="PMA"/>
      <sheetName val="Cronograma "/>
      <sheetName val="Flujo de caja"/>
      <sheetName val="1_MEM_CDI_PRELIMINARES"/>
      <sheetName val="2_MEM_CDI_DEMOLICIÓN"/>
      <sheetName val="3_MEM_CDI_RETIROS - DESMONTES"/>
      <sheetName val="4_MEM_CDI_ACERO ESCALERAS"/>
      <sheetName val="4_MEM_ACERO PILAS"/>
      <sheetName val="4_MEM_CDI_ACERO BARRAS"/>
      <sheetName val="5_MEM_CDI_CONCRETO TORRE 2"/>
      <sheetName val="5_MEM_CDI_CONCRETO TORRE 1"/>
      <sheetName val="5_MEM_CDI_CONCRETO PILAS"/>
      <sheetName val="6_MEM_ACERO ESTRUCTURAL"/>
      <sheetName val="7_MEM_CDI_MAMPOSTERÍA"/>
      <sheetName val="8_MEM_CDI_ENLUCIDOS"/>
      <sheetName val="9_MEM_CDI_PISOS"/>
      <sheetName val="10_MEM_CDI_ACABADOS"/>
      <sheetName val="11_MEM_EDD_ELECTRICO"/>
      <sheetName val="12_MEM_CDI_HIDRO"/>
      <sheetName val="14_MEM_CDI_RCI"/>
      <sheetName val="16_MEM_CDI_PASAMANOS"/>
      <sheetName val="18_MEM_CDI_URBANISMO"/>
      <sheetName val="19_MEM_CDI_MOBILIARIO"/>
      <sheetName val="APU"/>
      <sheetName val="Base de Datos Ferros"/>
      <sheetName val="ALQ-EQUIPOS"/>
      <sheetName val="ESTUDIO DE MERCADO - MATERIALES"/>
      <sheetName val="APU MORTEROS Y CONCRETOS CDI"/>
      <sheetName val="MO_CUADRILLAS Y SALARIOS"/>
      <sheetName val="FM"/>
      <sheetName val="POLIZAS INTERVENTORIA"/>
      <sheetName val="ALCULO IN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8">
          <cell r="A8" t="str">
            <v>Cemento</v>
          </cell>
        </row>
        <row r="9">
          <cell r="A9" t="str">
            <v>Arena de pega</v>
          </cell>
        </row>
        <row r="10">
          <cell r="A10" t="str">
            <v>Arena Revoque</v>
          </cell>
        </row>
        <row r="11">
          <cell r="A11" t="str">
            <v>Arena para concreto</v>
          </cell>
        </row>
        <row r="12">
          <cell r="A12" t="str">
            <v>Triturado 3/4"</v>
          </cell>
        </row>
        <row r="13">
          <cell r="A13" t="str">
            <v xml:space="preserve">Agua </v>
          </cell>
        </row>
      </sheetData>
      <sheetData sheetId="39" refreshError="1">
        <row r="9">
          <cell r="A9" t="str">
            <v>Ayudante Raso</v>
          </cell>
          <cell r="B9">
            <v>43340</v>
          </cell>
        </row>
        <row r="10">
          <cell r="A10" t="str">
            <v>Ayudante Entendido</v>
          </cell>
          <cell r="B10">
            <v>50000</v>
          </cell>
        </row>
        <row r="11">
          <cell r="A11" t="str">
            <v>Oficial</v>
          </cell>
          <cell r="B11">
            <v>60675.999999999993</v>
          </cell>
        </row>
        <row r="12">
          <cell r="A12" t="str">
            <v>Maestro</v>
          </cell>
          <cell r="B12">
            <v>67177</v>
          </cell>
        </row>
        <row r="13">
          <cell r="A13" t="str">
            <v>Coordinador SST</v>
          </cell>
          <cell r="B13">
            <v>69344</v>
          </cell>
        </row>
        <row r="14">
          <cell r="A14" t="str">
            <v>Oficial Eléctrico</v>
          </cell>
          <cell r="B14">
            <v>91013.999999999985</v>
          </cell>
        </row>
        <row r="15">
          <cell r="A15" t="str">
            <v>Oficial Plomero</v>
          </cell>
          <cell r="B15">
            <v>87980.199999999983</v>
          </cell>
        </row>
        <row r="16">
          <cell r="A16" t="str">
            <v>Ayudante Eléctrico</v>
          </cell>
          <cell r="B16">
            <v>52500</v>
          </cell>
        </row>
        <row r="17">
          <cell r="A17" t="str">
            <v xml:space="preserve">Ayudante Plomería </v>
          </cell>
          <cell r="B17">
            <v>50000</v>
          </cell>
        </row>
        <row r="18">
          <cell r="A18" t="str">
            <v>Oficial Pintura</v>
          </cell>
          <cell r="B18">
            <v>66743.599999999991</v>
          </cell>
        </row>
        <row r="19">
          <cell r="A19" t="str">
            <v>Ayudante Pintura</v>
          </cell>
          <cell r="B19">
            <v>50000</v>
          </cell>
        </row>
        <row r="20">
          <cell r="A20" t="str">
            <v>Topógrafo</v>
          </cell>
          <cell r="B20">
            <v>210000</v>
          </cell>
        </row>
        <row r="21">
          <cell r="A21" t="str">
            <v>Cadenero 1</v>
          </cell>
          <cell r="B21">
            <v>70000</v>
          </cell>
        </row>
        <row r="22">
          <cell r="A22" t="str">
            <v>Cadenero 2</v>
          </cell>
          <cell r="B22">
            <v>53340</v>
          </cell>
        </row>
        <row r="23">
          <cell r="A23" t="str">
            <v>Ofical de Estructura Metalica</v>
          </cell>
          <cell r="B23">
            <v>121351.99999999999</v>
          </cell>
        </row>
        <row r="24">
          <cell r="A24" t="str">
            <v>Ayudante de Estructura Metalica</v>
          </cell>
          <cell r="B24">
            <v>70000</v>
          </cell>
        </row>
        <row r="27">
          <cell r="A27" t="str">
            <v>CUADRILLA</v>
          </cell>
          <cell r="B27" t="str">
            <v>VALORES</v>
          </cell>
        </row>
        <row r="28">
          <cell r="A28" t="str">
            <v>1 Oficial / 1 Ayudantes</v>
          </cell>
          <cell r="B28">
            <v>104016</v>
          </cell>
        </row>
        <row r="29">
          <cell r="A29" t="str">
            <v>1 Oficial / 2 Ayudantes</v>
          </cell>
          <cell r="B29">
            <v>147356</v>
          </cell>
        </row>
        <row r="30">
          <cell r="A30" t="str">
            <v>1 Oficial / 3 Ayudantes</v>
          </cell>
          <cell r="B30">
            <v>190696</v>
          </cell>
        </row>
        <row r="31">
          <cell r="A31" t="str">
            <v>1 Oficial / 4 Ayudantes</v>
          </cell>
          <cell r="B31">
            <v>234036</v>
          </cell>
        </row>
        <row r="32">
          <cell r="A32" t="str">
            <v>1 Oficial / 5 Ayudantes</v>
          </cell>
          <cell r="B32">
            <v>277376</v>
          </cell>
        </row>
        <row r="33">
          <cell r="A33" t="str">
            <v>1 Oficial / 6 Ayudantes</v>
          </cell>
          <cell r="B33">
            <v>320716</v>
          </cell>
        </row>
        <row r="34">
          <cell r="A34" t="str">
            <v>1 Oficial / 7 Ayudantes</v>
          </cell>
          <cell r="B34">
            <v>364056</v>
          </cell>
        </row>
        <row r="35">
          <cell r="A35" t="str">
            <v>2 Oficial / 2 Ayudantes</v>
          </cell>
          <cell r="B35">
            <v>208032</v>
          </cell>
        </row>
        <row r="36">
          <cell r="A36" t="str">
            <v>1 Oficial / 1 Entendido / 1 Raso</v>
          </cell>
          <cell r="B36">
            <v>154016</v>
          </cell>
        </row>
        <row r="37">
          <cell r="A37" t="str">
            <v>1 Oficial / 1 Entendido / 2 Raso</v>
          </cell>
          <cell r="B37">
            <v>197356</v>
          </cell>
        </row>
        <row r="38">
          <cell r="A38" t="str">
            <v>1 Oficial / 1 Entendido / 3 Raso</v>
          </cell>
          <cell r="B38">
            <v>240696</v>
          </cell>
        </row>
        <row r="39">
          <cell r="A39" t="str">
            <v>1 Oficial / 1 Entendido / 4 Raso</v>
          </cell>
          <cell r="B39">
            <v>284036</v>
          </cell>
        </row>
        <row r="40">
          <cell r="A40" t="str">
            <v>2 Ayudantes</v>
          </cell>
          <cell r="B40">
            <v>86680</v>
          </cell>
        </row>
        <row r="41">
          <cell r="A41" t="str">
            <v>3 Ayudantes</v>
          </cell>
          <cell r="B41">
            <v>130020</v>
          </cell>
        </row>
        <row r="42">
          <cell r="A42" t="str">
            <v>4 Ayudantes</v>
          </cell>
          <cell r="B42">
            <v>173360</v>
          </cell>
        </row>
      </sheetData>
      <sheetData sheetId="40" refreshError="1"/>
      <sheetData sheetId="41" refreshError="1"/>
      <sheetData sheetId="4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AGRI"/>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 RESUMEN"/>
      <sheetName val="PROGRAMACION"/>
      <sheetName val="Presupuesto"/>
      <sheetName val="AIU obra"/>
      <sheetName val="Interventoria"/>
      <sheetName val="AIU Interventoria"/>
      <sheetName val="Costo socioambiental obra"/>
      <sheetName val="Analisis de Precios"/>
    </sheetNames>
    <sheetDataSet>
      <sheetData sheetId="0" refreshError="1"/>
      <sheetData sheetId="1" refreshError="1"/>
      <sheetData sheetId="2" refreshError="1">
        <row r="63">
          <cell r="G63">
            <v>38037860</v>
          </cell>
        </row>
        <row r="64">
          <cell r="G64">
            <v>24054366</v>
          </cell>
        </row>
        <row r="65">
          <cell r="G65">
            <v>4749472</v>
          </cell>
        </row>
        <row r="66">
          <cell r="G66">
            <v>13345728</v>
          </cell>
        </row>
        <row r="70">
          <cell r="G70">
            <v>110865660</v>
          </cell>
        </row>
        <row r="71">
          <cell r="G71">
            <v>15622140</v>
          </cell>
        </row>
        <row r="72">
          <cell r="G72">
            <v>13120000</v>
          </cell>
        </row>
        <row r="133">
          <cell r="G133">
            <v>3412257</v>
          </cell>
        </row>
        <row r="134">
          <cell r="G134">
            <v>10218015</v>
          </cell>
        </row>
        <row r="135">
          <cell r="G135">
            <v>13018508</v>
          </cell>
        </row>
        <row r="136">
          <cell r="G136">
            <v>11580417</v>
          </cell>
        </row>
        <row r="137">
          <cell r="G137">
            <v>2165490</v>
          </cell>
        </row>
        <row r="138">
          <cell r="G138">
            <v>7320960</v>
          </cell>
        </row>
        <row r="139">
          <cell r="G139">
            <v>29469199</v>
          </cell>
        </row>
        <row r="140">
          <cell r="G140">
            <v>368970</v>
          </cell>
        </row>
        <row r="141">
          <cell r="G141">
            <v>1884126</v>
          </cell>
        </row>
        <row r="142">
          <cell r="G142">
            <v>5555240</v>
          </cell>
        </row>
        <row r="143">
          <cell r="G143">
            <v>8192095</v>
          </cell>
        </row>
        <row r="144">
          <cell r="G144">
            <v>7180260</v>
          </cell>
        </row>
        <row r="145">
          <cell r="G145">
            <v>10148231</v>
          </cell>
        </row>
        <row r="146">
          <cell r="G146">
            <v>191743010</v>
          </cell>
        </row>
        <row r="148">
          <cell r="G148">
            <v>133013</v>
          </cell>
        </row>
        <row r="149">
          <cell r="G149">
            <v>88675</v>
          </cell>
        </row>
        <row r="150">
          <cell r="G150">
            <v>9984377</v>
          </cell>
        </row>
        <row r="151">
          <cell r="G151">
            <v>110844</v>
          </cell>
        </row>
        <row r="152">
          <cell r="G152">
            <v>69439691</v>
          </cell>
        </row>
        <row r="153">
          <cell r="G153">
            <v>2951779</v>
          </cell>
        </row>
        <row r="154">
          <cell r="G154">
            <v>52784760</v>
          </cell>
        </row>
        <row r="155">
          <cell r="G155">
            <v>341365697</v>
          </cell>
        </row>
        <row r="156">
          <cell r="G156">
            <v>10300031</v>
          </cell>
        </row>
        <row r="157">
          <cell r="G157">
            <v>9981474</v>
          </cell>
        </row>
        <row r="158">
          <cell r="G158">
            <v>5203109</v>
          </cell>
        </row>
        <row r="159">
          <cell r="G159">
            <v>854873</v>
          </cell>
        </row>
        <row r="160">
          <cell r="G160">
            <v>4749295</v>
          </cell>
        </row>
        <row r="161">
          <cell r="G161">
            <v>5699153</v>
          </cell>
        </row>
        <row r="162">
          <cell r="G162">
            <v>1044845</v>
          </cell>
        </row>
        <row r="163">
          <cell r="G163">
            <v>1804732</v>
          </cell>
        </row>
        <row r="164">
          <cell r="G164">
            <v>3185577</v>
          </cell>
        </row>
        <row r="165">
          <cell r="G165">
            <v>4980209</v>
          </cell>
        </row>
        <row r="166">
          <cell r="G166">
            <v>434075</v>
          </cell>
        </row>
        <row r="167">
          <cell r="G167">
            <v>607719</v>
          </cell>
        </row>
        <row r="168">
          <cell r="G168">
            <v>1330956</v>
          </cell>
        </row>
        <row r="940">
          <cell r="G940">
            <v>106903692</v>
          </cell>
        </row>
        <row r="941">
          <cell r="G941">
            <v>3898960</v>
          </cell>
        </row>
        <row r="942">
          <cell r="G942">
            <v>2534420</v>
          </cell>
        </row>
        <row r="943">
          <cell r="G943">
            <v>5018148</v>
          </cell>
        </row>
        <row r="944">
          <cell r="G944">
            <v>43270542</v>
          </cell>
        </row>
        <row r="945">
          <cell r="G945">
            <v>5848440</v>
          </cell>
        </row>
      </sheetData>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AIU"/>
      <sheetName val="BASE"/>
    </sheet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efreshError="1">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 OFICIAL publicar"/>
      <sheetName val="AU OFICIAL"/>
      <sheetName val="PRESUPUESTO OFICIAL Publicar"/>
      <sheetName val="PRESUPUESTO OFICIAL"/>
      <sheetName val="COMPARATIVO"/>
      <sheetName val="APUS"/>
      <sheetName val="INVERSION AMBIENTAL "/>
    </sheetNames>
    <sheetDataSet>
      <sheetData sheetId="0"/>
      <sheetData sheetId="1"/>
      <sheetData sheetId="2"/>
      <sheetData sheetId="3">
        <row r="222">
          <cell r="D222" t="str">
            <v>A.12.0.0</v>
          </cell>
          <cell r="E222" t="str">
            <v xml:space="preserve">INSTALACIONES ELÉCTRICAS </v>
          </cell>
        </row>
        <row r="223">
          <cell r="D223" t="str">
            <v>A.12.1.0</v>
          </cell>
          <cell r="E223" t="str">
            <v>TABLEROS Y EQUIPOS ESPECIALES</v>
          </cell>
        </row>
        <row r="224">
          <cell r="D224" t="str">
            <v>A.12.1.1</v>
          </cell>
          <cell r="E224" t="str">
            <v>TABLEROS GENERALES</v>
          </cell>
        </row>
        <row r="225">
          <cell r="C225">
            <v>234</v>
          </cell>
          <cell r="D225" t="str">
            <v>A.12.1.1.2</v>
          </cell>
          <cell r="E225" t="str">
            <v>Suministro, transporte e instalación de Gabinete ML-1 GENERAL con barras para 500A , breakers 25KA,DPS clase 2,transferencia automatica a contactores,modulo de arranque de planta,interruptores tipo caja moldeada en valores de acuerdo a diagrama unifilar.</v>
          </cell>
          <cell r="F225" t="str">
            <v>un</v>
          </cell>
          <cell r="G225">
            <v>1</v>
          </cell>
          <cell r="H225">
            <v>18816268</v>
          </cell>
          <cell r="I225">
            <v>18816268</v>
          </cell>
        </row>
        <row r="226">
          <cell r="C226">
            <v>236</v>
          </cell>
          <cell r="D226" t="str">
            <v>A.12.1.1.3</v>
          </cell>
          <cell r="E226" t="str">
            <v>Suministro, transporte e instalación de Tablero ML-RCI  medida y poteccion, con Interruptor para bomba de incedio de 150-350A proteccion solo magnetica cumpliendo las exigencias del O.R.</v>
          </cell>
          <cell r="F226" t="str">
            <v>un</v>
          </cell>
          <cell r="G226">
            <v>1</v>
          </cell>
          <cell r="H226">
            <v>5151596</v>
          </cell>
          <cell r="I226">
            <v>5151596</v>
          </cell>
        </row>
        <row r="227">
          <cell r="C227">
            <v>121</v>
          </cell>
          <cell r="D227" t="str">
            <v>A.12.1.1.4</v>
          </cell>
          <cell r="E227" t="str">
            <v>Suministro, transporte e instalación  deGabinete ML-PLANTA medida y protección, celda autosoportada construida en lámina cold rolled calibre 14 y 16 (perfileria y tapas respectivamente). Dimensiones: 800 x 700 x 1500 (milímetros),incluye barraje de 500 A ,totalizador general de 250 - 25KA-600V y equipo de acuerdo a diagrama unifilar.</v>
          </cell>
          <cell r="F227" t="str">
            <v>un</v>
          </cell>
          <cell r="G227">
            <v>1</v>
          </cell>
          <cell r="H227">
            <v>9976062</v>
          </cell>
          <cell r="I227">
            <v>9976062</v>
          </cell>
        </row>
        <row r="228">
          <cell r="C228">
            <v>124</v>
          </cell>
          <cell r="D228" t="str">
            <v>A.12.1.1.5</v>
          </cell>
          <cell r="E228" t="str">
            <v>Suministro, transporte e instalación de Juego de barras de 2(20x5mm) 500A</v>
          </cell>
          <cell r="F228" t="str">
            <v>gl</v>
          </cell>
          <cell r="G228">
            <v>1</v>
          </cell>
          <cell r="H228">
            <v>1304599</v>
          </cell>
          <cell r="I228">
            <v>1304599</v>
          </cell>
        </row>
        <row r="229">
          <cell r="D229" t="str">
            <v>A.12.1.2</v>
          </cell>
          <cell r="E229" t="str">
            <v>TABLEROS DE DISTRIBUCIÓN</v>
          </cell>
          <cell r="H229" t="str">
            <v/>
          </cell>
        </row>
        <row r="230">
          <cell r="C230">
            <v>204</v>
          </cell>
          <cell r="D230" t="str">
            <v>A.12.1.2.1</v>
          </cell>
          <cell r="E230" t="str">
            <v>Suministro, transporte e instalación de tablero de 12 circuitos trifásico con espacio para totalizador tipo NTQ-412-TSQ 5H, 225 Amperios, 208/120 voltios, lamina de lamina cold rolled calibre 18, pintura en polvo de aplicación electrostática, tipo epoxipoliéster, barraje en cobre electrolítico 99% de pureza, barras de neutro y tierra, para interruptores tipo QUICK-LAG. Incluye puerta bisagrada, chapa con llave, tarjetero, obra civil, botada de escombros y demás accesorios necesarios para su correcta  instalación. Certificación RETIE y UL 67.</v>
          </cell>
          <cell r="F230" t="str">
            <v>un</v>
          </cell>
          <cell r="G230">
            <v>3</v>
          </cell>
          <cell r="H230">
            <v>377481</v>
          </cell>
          <cell r="I230">
            <v>1132443</v>
          </cell>
        </row>
        <row r="231">
          <cell r="C231">
            <v>205</v>
          </cell>
          <cell r="D231" t="str">
            <v>A.12.1.2.2</v>
          </cell>
          <cell r="E231" t="str">
            <v>Suministro, transporte e instalación de tablero de 24 circuitos trifásico con espacio para totalizador tipo NTQ-424TSQ, 5H,225 Amperios, 208/120 voltios, lamina de lamina cold rolled calibre 18, pintura en polvo de aplicación electrostática, tipo epoxipoliéster, barraje en cobre electrolítico 99% de pureza, barras de neutro y tierra, para interruptores tipo QUICK-LAG. Incluye puerta bisagrada, chapa con llave, tarjetero, obra civil,  botada de escombros y demás accesorios necesarios para su correcta instalación. Certificación RETIE y UL 67.</v>
          </cell>
          <cell r="F231" t="str">
            <v>un</v>
          </cell>
          <cell r="G231">
            <v>1</v>
          </cell>
          <cell r="H231">
            <v>502041</v>
          </cell>
          <cell r="I231">
            <v>502041</v>
          </cell>
        </row>
        <row r="232">
          <cell r="C232">
            <v>206</v>
          </cell>
          <cell r="D232" t="str">
            <v>A.12.1.2.3</v>
          </cell>
          <cell r="E232" t="str">
            <v>Suministro y transporte de materiales para caja de piso de 30X30X40 cm medidas internas, según normas de EE.PP.M. Incluye excavación, botada de material sobrante, concreto 21 Mpa, mortero 1:5, cama de triturado en el fondo de e=0.06m, bloques de concreto de 0.15x0.20x0.40 m, herraje tipo pesado, tapa tipo pesado y demás elementos necesarios para su correcta instalación y funcionamiento según norma RS3-016 de EE.PP.M.</v>
          </cell>
          <cell r="F232" t="str">
            <v>un</v>
          </cell>
          <cell r="G232">
            <v>3</v>
          </cell>
          <cell r="H232">
            <v>133855</v>
          </cell>
          <cell r="I232">
            <v>401565</v>
          </cell>
        </row>
        <row r="233">
          <cell r="C233">
            <v>264</v>
          </cell>
          <cell r="D233" t="str">
            <v>A.12.1.2.4</v>
          </cell>
          <cell r="E233" t="str">
            <v>Suministro, transporte e instalación de tablero de 18 circuitos trifásico con espacio para totalizador tipo NTQ-418TSQ, 5H,225 Amperios, 208/120 voltios, lamina de lamina cold rolled calibre 18, pintura en polvo de aplicación electrostática, tipo epoxipoliéster, barraje en cobre electrolítico 99% de pureza, barras de neutro y tierra, para interruptores tipo QUICK-LAG. Incluye puerta bisagrada, chapa con llave, tarjetero, obra civil, botada de escombros y demás accesorios necesarios para su correcta instalación. Certificación RETIE y UL 67.</v>
          </cell>
          <cell r="F233" t="str">
            <v>un</v>
          </cell>
          <cell r="G233">
            <v>1</v>
          </cell>
          <cell r="H233">
            <v>450441</v>
          </cell>
          <cell r="I233">
            <v>450441</v>
          </cell>
        </row>
        <row r="234">
          <cell r="C234">
            <v>108</v>
          </cell>
          <cell r="D234" t="str">
            <v>A.12.1.2.5</v>
          </cell>
          <cell r="E234" t="str">
            <v>Suministro  e  instalación  de tablero de 30 circuitos trifásico tipo NTQ-CP 5H,225 Amperios ,208/120 voltios, con espacio para totalizador , lamina cold rolled  calibre 18 ,pintura en polvo de aplicación electrostática ,tipo epoxipoliester, barraje en cobre electrolítico 99% de pureza ,barras de neutro y tierra, para interruptores tipo QUICK-LAG. Incluye puerta bisagrada, chapa con llave ,tarjetero , obra civil ,botada de escombros y demás accesorios necesarios para su correcta  instalación.</v>
          </cell>
          <cell r="F234" t="str">
            <v>un</v>
          </cell>
          <cell r="G234">
            <v>1</v>
          </cell>
          <cell r="H234">
            <v>564367</v>
          </cell>
          <cell r="I234">
            <v>564367</v>
          </cell>
        </row>
        <row r="235">
          <cell r="C235">
            <v>238</v>
          </cell>
          <cell r="D235" t="str">
            <v>A.12.1.2.6</v>
          </cell>
          <cell r="E235" t="str">
            <v>Suministro, transporte  e  instalación  de tablero de 18 circuitos trifásico tipo NTQ-CP 5H,225 Amperios ,208/120 voltios, sin espacio para totalizador , lamina cold rolled  calibre 18 ,pintura en polvo de aplicación electrostática ,tipo epoxipoliester, barraje en cobre electrolítico 99% de pureza ,barras de neutro y tierra, para interruptores tipo QUICK-LAG. Incluye puerta bisagrada, chapa con llave ,tarjetero , obra civil ,botada de escombros y demás accesorios necesarios para su correcta  instalación.</v>
          </cell>
          <cell r="F235" t="str">
            <v>un</v>
          </cell>
          <cell r="G235">
            <v>1</v>
          </cell>
          <cell r="H235">
            <v>339567</v>
          </cell>
          <cell r="I235">
            <v>339567</v>
          </cell>
        </row>
        <row r="236">
          <cell r="C236">
            <v>118</v>
          </cell>
          <cell r="D236" t="str">
            <v>A.12.1.2.7</v>
          </cell>
          <cell r="E236" t="str">
            <v>Suministro, transporte e instalación de tablero de 12 circuitos bifásico TQ-CP, 4H, 125 Amperios, 240/120 voltios, lamina de lamina cold rolled calibre 18, pintura en polvo de aplicación electrostática, tipo epoxipoliéster, barraje en cobre electrolítico 99% de pureza, barras de neutro y tierra, para interruptores tipo QUICK-LAG. Incluye puerta bisagrada, cerradura con llave, tarjetero, obra civil, botada de escombros y demás accesorios necesarios para su correcta instalación. Certificación RETIE y UL 67.</v>
          </cell>
          <cell r="F236" t="str">
            <v>un</v>
          </cell>
          <cell r="G236">
            <v>1</v>
          </cell>
          <cell r="H236">
            <v>245958</v>
          </cell>
          <cell r="I236">
            <v>245958</v>
          </cell>
        </row>
        <row r="237">
          <cell r="C237">
            <v>245</v>
          </cell>
          <cell r="D237" t="str">
            <v>A.12.1.2.8</v>
          </cell>
          <cell r="E237" t="str">
            <v>Suministro, transporte e  instalación  de tablero de 6 circuitos bifasico 125 Amperios ,208/120 voltios, sin espacio para totalizador , lamina cold rolled  calibre 18 ,pintura en polvo de aplicación electrostática ,tipo epoxipoliester, barraje en cobre electrolítico 99% de pureza ,barras de neutro y tierra, para interruptores tipo QUICK-LAG. Incluye puerta bisagrada, chapa con llave ,tarjetero , obra civil ,botada de escombros y demás accesorios necesarios para su correcta  instalación.</v>
          </cell>
          <cell r="F237" t="str">
            <v>un</v>
          </cell>
          <cell r="G237">
            <v>1</v>
          </cell>
          <cell r="H237">
            <v>160540</v>
          </cell>
          <cell r="I237">
            <v>160540</v>
          </cell>
        </row>
        <row r="238">
          <cell r="C238">
            <v>125</v>
          </cell>
          <cell r="D238" t="str">
            <v>A.12.1.2.8</v>
          </cell>
          <cell r="E238" t="str">
            <v>Suministro, transporte e instalación de tablero de fabricación especial para circuitos regulados que incluye: Tablero con llave selectora tetrapolar, porteccion principal de 3x30-60A 3F 5H 220/120V, tabero interno de 18 circuitos con todas las protecciones y salidas de in-out para ups segun diagrama unifilar.</v>
          </cell>
          <cell r="F238" t="str">
            <v>un</v>
          </cell>
          <cell r="G238">
            <v>1</v>
          </cell>
          <cell r="H238">
            <v>5021567</v>
          </cell>
          <cell r="I238">
            <v>5021567</v>
          </cell>
        </row>
        <row r="239">
          <cell r="D239" t="str">
            <v>A.12.1.3</v>
          </cell>
          <cell r="E239" t="str">
            <v>PROTECCIONES ELÉCTRICAS</v>
          </cell>
          <cell r="H239" t="str">
            <v/>
          </cell>
        </row>
        <row r="240">
          <cell r="C240">
            <v>211</v>
          </cell>
          <cell r="D240" t="str">
            <v>A.12.1.3.1</v>
          </cell>
          <cell r="E240" t="str">
            <v>Suministro, transporte e instalación de interruptor automático monopolar enchufable (Breaker) de 15 - 50 Amp, tipo QUICK-LAG, THQL o equivalente-ICC=10 KA, no reparable, sellado y contramarcado. Certificación RETIE, UL, SA.</v>
          </cell>
          <cell r="F240" t="str">
            <v>un</v>
          </cell>
          <cell r="G240">
            <v>71</v>
          </cell>
          <cell r="H240">
            <v>37635</v>
          </cell>
          <cell r="I240">
            <v>2672085</v>
          </cell>
        </row>
        <row r="241">
          <cell r="C241">
            <v>212</v>
          </cell>
          <cell r="D241" t="str">
            <v>A.12.1.3.2</v>
          </cell>
          <cell r="E241" t="str">
            <v>Suministro, transporte e instalación de interruptor automático bipolar enchufable (Breaker) de 15-50 Amp, tipo QUICK-LAG, THQL o equivalente-ICC=10 KA, no reparable, sellado y contramarcado. Certificación RETIE, UL, SA.</v>
          </cell>
          <cell r="F241" t="str">
            <v>un</v>
          </cell>
          <cell r="G241">
            <v>20</v>
          </cell>
          <cell r="H241">
            <v>42752</v>
          </cell>
          <cell r="I241">
            <v>855040</v>
          </cell>
        </row>
        <row r="242">
          <cell r="C242">
            <v>241</v>
          </cell>
          <cell r="D242" t="str">
            <v>A.12.1.3.3</v>
          </cell>
          <cell r="E242" t="str">
            <v xml:space="preserve">Suministro, transporte e instalación de  interruptor automático tripolar  enchufable (Breaker) de 20-50 Amp, tipo QUICK-LAG, THQL o equivalente. ICC=10 KA, no reparable , sellado y contramarcado. </v>
          </cell>
          <cell r="F242" t="str">
            <v>un</v>
          </cell>
          <cell r="G242">
            <v>2</v>
          </cell>
          <cell r="H242">
            <v>69832</v>
          </cell>
          <cell r="I242">
            <v>139664</v>
          </cell>
        </row>
        <row r="243">
          <cell r="D243" t="str">
            <v>A.12.1.4</v>
          </cell>
          <cell r="E243" t="str">
            <v>FUENTES AUTOGENERADORES Y TRANSFORMADORES</v>
          </cell>
          <cell r="H243" t="str">
            <v/>
          </cell>
        </row>
        <row r="244">
          <cell r="C244">
            <v>119</v>
          </cell>
          <cell r="D244" t="str">
            <v>A.12.1.4.1</v>
          </cell>
          <cell r="E244" t="str">
            <v>Suministro, transporte, instalación, pruebas y puesta en marcha de planta eléctrica de 60 KVA marca Motor Deutz , Modelo SDC44 Motor de Aspiración Turbo-cargado Post-enfriado, 6 cilindros en Línea, enfriamiento por radiador. Generador Stanford acoplado directamente  a 1800 RPM, 3 fases, 60 Hz, 208/120 voltios. Panel de control electrónico modular marca  con sistema de monitoreo por microprocesador, montado sobre el generador. Radiador-Motor-Generador se soportan sobre su correspondiente base metálica.Tanque en la base. Incluye cabina insonora.  Incluye todos los accesorios requeridos</v>
          </cell>
          <cell r="F244" t="str">
            <v>un</v>
          </cell>
          <cell r="G244">
            <v>1</v>
          </cell>
          <cell r="H244">
            <v>79576975</v>
          </cell>
          <cell r="I244">
            <v>79576975</v>
          </cell>
        </row>
        <row r="245">
          <cell r="C245">
            <v>126</v>
          </cell>
          <cell r="D245" t="str">
            <v>A.12.1.4.2</v>
          </cell>
          <cell r="E245" t="str">
            <v>Suministro, transporte e instalción de Acondicionador de voltaje 10 kVA 3F tensión de entrada 220V, variacion de entrada +-15% tensión de salida 220V/120V 28A variación de salida +-3% frecuancia de 60 Hz, encerramiento del gabinete IP20, con rejilla de ventilación y una base apta para este fin y demas accesorio para su correcta instalación</v>
          </cell>
          <cell r="F245" t="str">
            <v>un</v>
          </cell>
          <cell r="G245">
            <v>1</v>
          </cell>
          <cell r="H245">
            <v>4818107</v>
          </cell>
          <cell r="I245">
            <v>4818107</v>
          </cell>
        </row>
        <row r="246">
          <cell r="D246" t="str">
            <v>A.12.2.0</v>
          </cell>
          <cell r="E246" t="str">
            <v>ACOMETIDAS GENERALES</v>
          </cell>
          <cell r="H246" t="str">
            <v/>
          </cell>
        </row>
        <row r="247">
          <cell r="C247">
            <v>120</v>
          </cell>
          <cell r="D247" t="str">
            <v>A.12.2.1</v>
          </cell>
          <cell r="E247" t="str">
            <v>Suministro, transporte e instalación de Barraje secundario entre el generador y la Celda del generador en cable multifilamento (tipo bateria) en 3x4/0 AWG Cobre para cada fase y 3x4/0 AWG cobre para el neutro. Incluye las terminales de conexión y soporte del mismo.</v>
          </cell>
          <cell r="F247" t="str">
            <v>m</v>
          </cell>
          <cell r="G247">
            <v>5</v>
          </cell>
          <cell r="H247">
            <v>382218</v>
          </cell>
          <cell r="I247">
            <v>1911090</v>
          </cell>
        </row>
        <row r="248">
          <cell r="C248">
            <v>213</v>
          </cell>
          <cell r="D248" t="str">
            <v>A.12.2.2</v>
          </cell>
          <cell r="E248" t="str">
            <v>Suministro, transporte e instalación de acometida trifásica en cables 3No4/0 (F) + 1No2/0 (N) + 1No 1/0(T) AWG-CU HFFR LS. Incluye conectores, encintada y demás accesorios para su correcta instalación y funcionamiento según RETIE.</v>
          </cell>
          <cell r="F248" t="str">
            <v>m</v>
          </cell>
          <cell r="G248">
            <v>10</v>
          </cell>
          <cell r="H248">
            <v>182428</v>
          </cell>
          <cell r="I248">
            <v>1824280</v>
          </cell>
        </row>
        <row r="249">
          <cell r="C249">
            <v>214</v>
          </cell>
          <cell r="D249" t="str">
            <v>A.12.2.3</v>
          </cell>
          <cell r="E249" t="str">
            <v>Suministro, transporte e instalación de acometida trifásica en cables 3No4(F) + 1No6(T) + 1No8(T) AWG-CU HFFR LS. Incluye conectores, encintada y demás accesorios para su correcta instalación y funcionamiento según RETIE.</v>
          </cell>
          <cell r="F249" t="str">
            <v>m</v>
          </cell>
          <cell r="G249">
            <v>140</v>
          </cell>
          <cell r="H249">
            <v>40271</v>
          </cell>
          <cell r="I249">
            <v>5637940</v>
          </cell>
        </row>
        <row r="250">
          <cell r="C250">
            <v>215</v>
          </cell>
          <cell r="D250" t="str">
            <v>A.12.2.4</v>
          </cell>
          <cell r="E250" t="str">
            <v>Suministro, transporte e instalación de acometida trifásica en cables 3No6(F) + 1No8(T) + 1No10(T) AWG-CU HFFR LS. Incluye conectores, encintada y demás accesorios para su correcta instalación y funcionamiento según RETIE.</v>
          </cell>
          <cell r="F250" t="str">
            <v>m</v>
          </cell>
          <cell r="G250">
            <v>219</v>
          </cell>
          <cell r="H250">
            <v>26433</v>
          </cell>
          <cell r="I250">
            <v>5788827</v>
          </cell>
        </row>
        <row r="251">
          <cell r="C251">
            <v>216</v>
          </cell>
          <cell r="D251" t="str">
            <v>A.12.2.5</v>
          </cell>
          <cell r="E251" t="str">
            <v>Suministro, transporte e instalación de acometida trifásica en cables 3No8(F) + 1No8(T) + 1No10(T) AWG-CU HFFR LS. Incluye conectores, encintada y demás accesorios para su correcta instalación y funcionamiento según RETIE.</v>
          </cell>
          <cell r="F251" t="str">
            <v>m</v>
          </cell>
          <cell r="G251">
            <v>153</v>
          </cell>
          <cell r="H251">
            <v>21280</v>
          </cell>
          <cell r="I251">
            <v>3255840</v>
          </cell>
        </row>
        <row r="252">
          <cell r="C252">
            <v>239</v>
          </cell>
          <cell r="D252" t="str">
            <v>A.12.2.6</v>
          </cell>
          <cell r="E252" t="str">
            <v>Suministro e instalación de acometida eléctrica trifasica en 3No2 + 2 Nº 4 AWG-CU  por bandeja portacables y/o tubería existente. Incluye  conectores ,terminales de cobre, encintada  y demás  elementos necesarios para su correcta instalación. T1-Laboratorio</v>
          </cell>
          <cell r="F252" t="str">
            <v>m</v>
          </cell>
          <cell r="G252">
            <v>44</v>
          </cell>
          <cell r="H252">
            <v>61085</v>
          </cell>
          <cell r="I252">
            <v>2687740</v>
          </cell>
        </row>
        <row r="253">
          <cell r="C253">
            <v>114</v>
          </cell>
          <cell r="D253" t="str">
            <v>A.12.2.7</v>
          </cell>
          <cell r="E253" t="str">
            <v>Suministro e instalación de acometida eléctrica trifasica en 3 No1/0+ 2 Nº 2 AWG-Cu por bandeja portacables y/o tubería existente. Incluye  conectores ,terminales de cobre, encintada  y demás  elementos necesarios para su correcta instalación.</v>
          </cell>
          <cell r="F253" t="str">
            <v>m</v>
          </cell>
          <cell r="G253">
            <v>66</v>
          </cell>
          <cell r="H253">
            <v>106384</v>
          </cell>
          <cell r="I253">
            <v>7021344</v>
          </cell>
        </row>
        <row r="254">
          <cell r="D254" t="str">
            <v>A.12.3.0</v>
          </cell>
          <cell r="E254" t="str">
            <v>REDES AEREAS</v>
          </cell>
          <cell r="H254" t="str">
            <v/>
          </cell>
        </row>
        <row r="255">
          <cell r="C255">
            <v>101</v>
          </cell>
          <cell r="D255" t="str">
            <v>A.12.3.1</v>
          </cell>
          <cell r="E255" t="str">
            <v>Suministro, transporte y montaje de poste de fibra de  8m - 510Kg-f . incluye hincada, aplomada, pintura.</v>
          </cell>
          <cell r="F255" t="str">
            <v>un</v>
          </cell>
          <cell r="G255">
            <v>10</v>
          </cell>
          <cell r="H255">
            <v>2148541</v>
          </cell>
          <cell r="I255">
            <v>21485410</v>
          </cell>
        </row>
        <row r="256">
          <cell r="C256">
            <v>102</v>
          </cell>
          <cell r="D256" t="str">
            <v>A.12.3.2</v>
          </cell>
          <cell r="E256" t="str">
            <v>Suministro, transporte e instalación de Vestida para red secundaria aerea tipo trenza.</v>
          </cell>
          <cell r="F256" t="str">
            <v>un</v>
          </cell>
          <cell r="G256">
            <v>10</v>
          </cell>
          <cell r="H256">
            <v>616403.5</v>
          </cell>
          <cell r="I256">
            <v>6164035</v>
          </cell>
        </row>
        <row r="257">
          <cell r="C257">
            <v>104</v>
          </cell>
          <cell r="D257" t="str">
            <v>A.12.3.3</v>
          </cell>
          <cell r="E257" t="str">
            <v>Acometida para sistema iluminacion exterior en triplex 2No2 AWG+1No4 AWG Al-ACSR</v>
          </cell>
          <cell r="F257" t="str">
            <v>m</v>
          </cell>
          <cell r="G257">
            <v>122</v>
          </cell>
          <cell r="H257">
            <v>32517</v>
          </cell>
          <cell r="I257">
            <v>3967074</v>
          </cell>
        </row>
        <row r="258">
          <cell r="C258">
            <v>122</v>
          </cell>
          <cell r="D258" t="str">
            <v>A.12.3.4</v>
          </cell>
          <cell r="E258" t="str">
            <v>Suministro, transporte e instalación de Acometida entre Gabinete del generador y Gabinete en el edificio principal en cuadruplex 4/0 AWG AL.</v>
          </cell>
          <cell r="F258" t="str">
            <v>m</v>
          </cell>
          <cell r="G258">
            <v>30</v>
          </cell>
          <cell r="H258">
            <v>52592</v>
          </cell>
          <cell r="I258">
            <v>1577760</v>
          </cell>
        </row>
        <row r="259">
          <cell r="C259">
            <v>237</v>
          </cell>
          <cell r="D259" t="str">
            <v>A.12.3.5</v>
          </cell>
          <cell r="E259" t="str">
            <v>Acometida exterior en triplex 2No2 AWG AL.+ 1No2 AWG-ACSR para bomba de incendio</v>
          </cell>
          <cell r="F259" t="str">
            <v>m</v>
          </cell>
          <cell r="G259">
            <v>36</v>
          </cell>
          <cell r="H259">
            <v>25095</v>
          </cell>
          <cell r="I259">
            <v>903420</v>
          </cell>
        </row>
        <row r="260">
          <cell r="C260">
            <v>103</v>
          </cell>
          <cell r="D260" t="str">
            <v>A.12.3.6</v>
          </cell>
          <cell r="E260" t="str">
            <v>Suministro, tranporte e instalción de Viento convencional secundario. Incluye bloque de retenida , cable, aisladores y demas elementos para su correcta operación</v>
          </cell>
          <cell r="F260" t="str">
            <v>un</v>
          </cell>
          <cell r="G260">
            <v>10</v>
          </cell>
          <cell r="H260">
            <v>430253</v>
          </cell>
          <cell r="I260">
            <v>4302530</v>
          </cell>
        </row>
        <row r="261">
          <cell r="D261" t="str">
            <v>A.12.4.0</v>
          </cell>
          <cell r="E261" t="str">
            <v>SALIDAS DE ENERGÍA, FUREZA E ILUMINACIÓN</v>
          </cell>
          <cell r="H261" t="str">
            <v/>
          </cell>
        </row>
        <row r="262">
          <cell r="C262">
            <v>207</v>
          </cell>
          <cell r="D262" t="str">
            <v>A.12.4.1</v>
          </cell>
          <cell r="E262" t="str">
            <v>Suministro, transporte e instalación de salida eléctrica expuesta en tubería EMT para toma doble con polo a tierra 15A, 125 V Tipo LEV referencia 5320 ACP y según norma NEMA 5-15R o equivalente, en tubería EMT. Incluye toma,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cell r="F262" t="str">
            <v>un</v>
          </cell>
          <cell r="G262">
            <v>81</v>
          </cell>
          <cell r="H262">
            <v>83600</v>
          </cell>
          <cell r="I262">
            <v>6771600</v>
          </cell>
        </row>
        <row r="263">
          <cell r="C263">
            <v>146</v>
          </cell>
          <cell r="D263" t="str">
            <v>A.12.4.2</v>
          </cell>
          <cell r="E263" t="str">
            <v>Suministro, transporte e instalación de salida eléctrica expuesta en tubería EMT para toma doble con polo a tierra aislada 15A, 125 V Tipo LEV referencia 5262 - IG y según norma NEMA 5-15R o equivalente, en tubería EMT. Incluye toma,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cell r="F263" t="str">
            <v>un</v>
          </cell>
          <cell r="G263">
            <v>18</v>
          </cell>
          <cell r="H263">
            <v>97560</v>
          </cell>
          <cell r="I263">
            <v>1756080</v>
          </cell>
        </row>
        <row r="264">
          <cell r="C264">
            <v>208</v>
          </cell>
          <cell r="D264" t="str">
            <v>A.12.4.3</v>
          </cell>
          <cell r="E264" t="str">
            <v>Suministro, transporte e instalación de materiales para salida eléctrica expuesta en tubería EMT para toma doble con polo a tierra GFCI-15 A - 125 V, norma NEMA 5 - 15R, con Led indicador de estado, que no dispare en falso en caso de ser expuesto a condiciones de radiofrecuencia, REF LEV 7599-W, con certificado de conformidad RETIE , reconocido por la S.I.C y certificación de Underwriters Laboratories Inc UL 1493. Incluye el tomacorriente con tapa, ducto EMT, cajas 12x12x5 de sobreponer con tapa suplemento, conectores de empalme y conexión, curvas, adaptadores terminales, uniones, conductores de cobre 12 AWG-CU HFFR LS, tornillos, obra civil y demás accesorios y elementos para su correcta instalación y funcionamiento. (salida promedio 4 m).</v>
          </cell>
          <cell r="F264" t="str">
            <v>un</v>
          </cell>
          <cell r="G264">
            <v>7</v>
          </cell>
          <cell r="H264">
            <v>126500</v>
          </cell>
          <cell r="I264">
            <v>885500</v>
          </cell>
        </row>
        <row r="265">
          <cell r="C265">
            <v>209</v>
          </cell>
          <cell r="D265" t="str">
            <v>A.12.4.4</v>
          </cell>
          <cell r="E265" t="str">
            <v>Suministro, transporte e instalación de materiales para salida eléctrica expuesta en tubería EMT para interruptor monopolar de alumbrado 10-15 A, 125V, TIPO LEV 1451 o equivalente. Incluye interruptor,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cell r="F265" t="str">
            <v>un</v>
          </cell>
          <cell r="G265">
            <v>29</v>
          </cell>
          <cell r="H265">
            <v>90005</v>
          </cell>
          <cell r="I265">
            <v>2610145</v>
          </cell>
        </row>
        <row r="266">
          <cell r="C266">
            <v>105</v>
          </cell>
          <cell r="D266" t="str">
            <v>A.12.4.5</v>
          </cell>
          <cell r="E266" t="str">
            <v>Suministro, transporte e instalación de salida eléctrica expuesta para alumbrado, en tubería EMT, con tomacorrientes polo a tierra 15A. 120 V Tipo LEV referencia 5320 ACP y según norma NEMA 5-15R o equivalente.  Incluye toma,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cell r="F266" t="str">
            <v>un</v>
          </cell>
          <cell r="G266">
            <v>200</v>
          </cell>
          <cell r="H266">
            <v>106653</v>
          </cell>
          <cell r="I266">
            <v>21330600</v>
          </cell>
        </row>
        <row r="267">
          <cell r="C267">
            <v>210</v>
          </cell>
          <cell r="D267" t="str">
            <v>A.12.4.6</v>
          </cell>
          <cell r="E267" t="str">
            <v>Suministro, transporte e instalación de materiales para salida eléctrica expuesta en tubería EMT para interruptor bipolar de alumbrado 10-15 A, 125V, TIPO LEV 5224 o equivalente. Incluye suiche,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cell r="F267" t="str">
            <v>un</v>
          </cell>
          <cell r="G267">
            <v>13</v>
          </cell>
          <cell r="H267">
            <v>105373</v>
          </cell>
          <cell r="I267">
            <v>1369849</v>
          </cell>
        </row>
        <row r="268">
          <cell r="C268">
            <v>228</v>
          </cell>
          <cell r="D268" t="str">
            <v>A.12.4.7</v>
          </cell>
          <cell r="E268" t="str">
            <v>Suministro, transporte e instalación de salida electrica en tuberia EMT para toma trifilar 20 amperios -3 hilos de incrustar referencia IMET o similar  para equipos cocina en 240 voltios en pared .Incluye encintada , terminales , anillo de identificacion, conductor 12 AWG-CU HFFR LS  aparato, caja, fijacion  y demás accesorios necesarios para su correcta instalación.</v>
          </cell>
          <cell r="F268" t="str">
            <v>un</v>
          </cell>
          <cell r="G268">
            <v>22</v>
          </cell>
          <cell r="H268">
            <v>116950</v>
          </cell>
          <cell r="I268">
            <v>2572900</v>
          </cell>
        </row>
        <row r="269">
          <cell r="C269">
            <v>229</v>
          </cell>
          <cell r="D269" t="str">
            <v>A.12.4.8</v>
          </cell>
          <cell r="E269" t="str">
            <v>Suministro, transporte e instalación de materiales para salida eléctrica con tuberia EMT expuesta para interruptor tripolar de alumbrado 10 A. TIPO LEV o similar  referencia 1330-I-I 125 V .Incluye tapa,  encintada , ducto EMT ,uniones, caja metálica galvanizada en caliente, conductores 12 AWG-CU HFFR LS,  empalmes , aparato,terminales,  obra civil y demás accesorios necesarios para su correcta instalación.</v>
          </cell>
          <cell r="F269" t="str">
            <v>un</v>
          </cell>
          <cell r="G269">
            <v>2</v>
          </cell>
          <cell r="H269">
            <v>133811</v>
          </cell>
          <cell r="I269">
            <v>267622</v>
          </cell>
        </row>
        <row r="270">
          <cell r="C270">
            <v>230</v>
          </cell>
          <cell r="D270" t="str">
            <v>A.12.4.9</v>
          </cell>
          <cell r="E270" t="str">
            <v>Suministro, transporte e instalación de salida eléctrica para  lampara TORTUGA con tubería EMT  de 3/4" expuesta con tomacorrientes polo a tierra  15A.120 V Tipo LEV referencia  5320 ACP y según norma NEMA 5-15R o similar .  Incluye ducto EMT, uniones,curvas, terminales,encintada, conductores  de cobre 12 AWG-CU HFFR LS, cajas metálicas galvanizadas en caliente, aparato,  obra civil y demás accesorios necesarios para su correcta instalación.</v>
          </cell>
          <cell r="F270" t="str">
            <v>un</v>
          </cell>
          <cell r="G270">
            <v>15</v>
          </cell>
          <cell r="H270">
            <v>143988</v>
          </cell>
          <cell r="I270">
            <v>2159820</v>
          </cell>
        </row>
        <row r="271">
          <cell r="C271">
            <v>231</v>
          </cell>
          <cell r="D271" t="str">
            <v>A.12.4.10</v>
          </cell>
          <cell r="E271" t="str">
            <v>Suministro, transporte e instalación de salida electrica en tuberia EMT para toma tetrafilar 30 amperios -5 hilos de incrustar referencia IMET o similar  para equipos cocina en 240 voltios en pared .Incluye encintada , terminales , anillo de identificacion, conductor 10 AWG-CU HFFR LS  aparato, caja, fijacion  y demás accesorios necesarios para su correcta instalación.</v>
          </cell>
          <cell r="F271" t="str">
            <v>un</v>
          </cell>
          <cell r="G271">
            <v>1</v>
          </cell>
          <cell r="H271">
            <v>187869</v>
          </cell>
          <cell r="I271">
            <v>187869</v>
          </cell>
        </row>
        <row r="272">
          <cell r="D272" t="str">
            <v>A.12.5.0</v>
          </cell>
          <cell r="E272" t="str">
            <v>CANALIZACIONES Y DUCTOS</v>
          </cell>
          <cell r="H272" t="str">
            <v/>
          </cell>
        </row>
        <row r="273">
          <cell r="D273" t="str">
            <v>A.12.5.1</v>
          </cell>
          <cell r="E273" t="str">
            <v>PVC</v>
          </cell>
          <cell r="H273" t="str">
            <v/>
          </cell>
        </row>
        <row r="274">
          <cell r="C274">
            <v>200</v>
          </cell>
          <cell r="D274" t="str">
            <v>A.12.5.1.1</v>
          </cell>
          <cell r="E274" t="str">
            <v>Suministro, transporte e instalación de tubería PVC tipo DB de 2". Incluye obra civil, pega pvc mas limpiador, curvas, adaptadores, resanes en mortero 1:5 y demás elementos necesarios para su correcta instalación.</v>
          </cell>
          <cell r="F274" t="str">
            <v>m</v>
          </cell>
          <cell r="G274">
            <v>50</v>
          </cell>
          <cell r="H274">
            <v>18506</v>
          </cell>
          <cell r="I274">
            <v>925300</v>
          </cell>
        </row>
        <row r="275">
          <cell r="C275">
            <v>235</v>
          </cell>
          <cell r="D275" t="str">
            <v>A.12.5.1.2</v>
          </cell>
          <cell r="E275" t="str">
            <v>Suministro, transporte e instalción de Canalizacion para acometida general en tuberia de 2x2" PVC</v>
          </cell>
          <cell r="F275" t="str">
            <v>m</v>
          </cell>
          <cell r="G275">
            <v>8</v>
          </cell>
          <cell r="H275">
            <v>40181</v>
          </cell>
          <cell r="I275">
            <v>321448</v>
          </cell>
        </row>
        <row r="276">
          <cell r="C276">
            <v>201</v>
          </cell>
          <cell r="D276" t="str">
            <v>A.12.5.1.3</v>
          </cell>
          <cell r="E276" t="str">
            <v>Suministro, transporte e instalación de tubería PVC de 1" por piso. Incluye obra civil con botada de material, excavación y/o demolición, lleno, pega pvc mas limpiador, curvas, adaptadores y demás elementos necesarios para su correcta instalación.</v>
          </cell>
          <cell r="F276" t="str">
            <v>m</v>
          </cell>
          <cell r="G276">
            <v>216</v>
          </cell>
          <cell r="H276">
            <v>14168</v>
          </cell>
          <cell r="I276">
            <v>3060288</v>
          </cell>
        </row>
        <row r="277">
          <cell r="C277">
            <v>202</v>
          </cell>
          <cell r="D277" t="str">
            <v>A.12.5.1.4</v>
          </cell>
          <cell r="E277" t="str">
            <v>Suministro, transporte e instalación de tubería PVC de 1-1/2" por piso. Incluye obra civil con botada de material, excavación y/o demolición, lleno, pega pvc mas limpiador, curvas, adaptadores y demás elementos necesarios para su correcta instalación.</v>
          </cell>
          <cell r="F277" t="str">
            <v>m</v>
          </cell>
          <cell r="G277">
            <v>105</v>
          </cell>
          <cell r="H277">
            <v>19318</v>
          </cell>
          <cell r="I277">
            <v>2028390</v>
          </cell>
        </row>
        <row r="278">
          <cell r="C278">
            <v>253</v>
          </cell>
          <cell r="D278" t="str">
            <v>A.12.5.1.5</v>
          </cell>
          <cell r="E278" t="str">
            <v>Suministro, transporte e instalacion  de Canalizacion en tuberia de 1 1/4" PVC</v>
          </cell>
          <cell r="F278" t="str">
            <v>m</v>
          </cell>
          <cell r="G278">
            <v>12</v>
          </cell>
          <cell r="H278">
            <v>11325</v>
          </cell>
          <cell r="I278">
            <v>135900</v>
          </cell>
        </row>
        <row r="279">
          <cell r="C279">
            <v>258</v>
          </cell>
          <cell r="D279" t="str">
            <v>A.12.5.1.6</v>
          </cell>
          <cell r="E279" t="str">
            <v>Suministro, transporte y colocación de tubería PVC de 3/4". Incluye accesorios, pega PVC. No incluye (excavación, rotura de piso , reposición de piso ).</v>
          </cell>
          <cell r="F279" t="str">
            <v>m</v>
          </cell>
          <cell r="G279">
            <v>100</v>
          </cell>
          <cell r="H279">
            <v>7362</v>
          </cell>
          <cell r="I279">
            <v>736200</v>
          </cell>
        </row>
        <row r="280">
          <cell r="D280" t="str">
            <v>A.12.5.2</v>
          </cell>
          <cell r="E280" t="str">
            <v>EMT</v>
          </cell>
          <cell r="H280" t="str">
            <v/>
          </cell>
        </row>
        <row r="281">
          <cell r="C281">
            <v>203</v>
          </cell>
          <cell r="D281" t="str">
            <v>A.12.5.2.1</v>
          </cell>
          <cell r="E281" t="str">
            <v>Suministro e instalación de tubería metálica EMT 1" incluye adaptadores, uniones, curvas, grapas doble ala y demás accesorios necesarios para su correcta instalación.</v>
          </cell>
          <cell r="F281" t="str">
            <v>m</v>
          </cell>
          <cell r="G281">
            <v>5</v>
          </cell>
          <cell r="H281">
            <v>17697</v>
          </cell>
          <cell r="I281">
            <v>88485</v>
          </cell>
        </row>
        <row r="282">
          <cell r="C282">
            <v>259</v>
          </cell>
          <cell r="D282" t="str">
            <v>A.12.5.2.2</v>
          </cell>
          <cell r="E282" t="str">
            <v>Suministro e instalción de tuberia de EMT 3/4 " incluye adaptadores, uniones, curvas, grapas doble ala y demás accesorios para su correcta instalción.</v>
          </cell>
          <cell r="F282" t="str">
            <v>m</v>
          </cell>
          <cell r="G282">
            <v>20</v>
          </cell>
          <cell r="H282">
            <v>16041</v>
          </cell>
          <cell r="I282">
            <v>320820</v>
          </cell>
        </row>
        <row r="283">
          <cell r="C283">
            <v>127</v>
          </cell>
          <cell r="D283" t="str">
            <v>A.12.5.2.3</v>
          </cell>
          <cell r="E283" t="str">
            <v>Suministro e instalción de tuberia de EMT 1/2 " incluye adaptadores, uniones, curvas, grapas doble ala y demás accesorios para su correcta instalción.</v>
          </cell>
          <cell r="F283" t="str">
            <v>m</v>
          </cell>
          <cell r="G283">
            <v>10</v>
          </cell>
          <cell r="H283">
            <v>9854</v>
          </cell>
          <cell r="I283">
            <v>98540</v>
          </cell>
        </row>
        <row r="284">
          <cell r="D284" t="str">
            <v>A.12.5.3</v>
          </cell>
          <cell r="E284" t="str">
            <v>IMC</v>
          </cell>
          <cell r="H284" t="str">
            <v/>
          </cell>
        </row>
        <row r="285">
          <cell r="C285">
            <v>262</v>
          </cell>
          <cell r="D285" t="str">
            <v>A.12.5.3.1</v>
          </cell>
          <cell r="E285" t="str">
            <v>Suministro, transporte e instalación de bajante de 4.5 metros en tubería metálica galvanizada en caliente(IMC) diámetro 2" expuesta por poste de concreto para telecomunicaciones o Tv. Incluye cinta bandit, hebillas, curva pvc tipo DB, boquilla y/o capacete mgc, obra civil, unión mgc y demás elementos necesarios para su correcta instalación.</v>
          </cell>
          <cell r="F285" t="str">
            <v>un</v>
          </cell>
          <cell r="G285">
            <v>2</v>
          </cell>
          <cell r="H285">
            <v>279085</v>
          </cell>
          <cell r="I285">
            <v>558170</v>
          </cell>
        </row>
        <row r="286">
          <cell r="C286">
            <v>128</v>
          </cell>
          <cell r="D286" t="str">
            <v>A.12.5.3.2</v>
          </cell>
          <cell r="E286" t="str">
            <v>Suministro, transporte e instalción de tuberia IMC 3/4" incluye adaptadores, uniones, curvas, grapas doble ala y demas accesorios para su correcta instalción</v>
          </cell>
          <cell r="F286" t="str">
            <v>m</v>
          </cell>
          <cell r="G286">
            <v>10</v>
          </cell>
          <cell r="H286">
            <v>21165</v>
          </cell>
          <cell r="I286">
            <v>211650</v>
          </cell>
        </row>
        <row r="287">
          <cell r="D287" t="str">
            <v>A.12.5.4</v>
          </cell>
          <cell r="E287" t="str">
            <v>DUCTOS METALICOS</v>
          </cell>
          <cell r="H287" t="str">
            <v/>
          </cell>
        </row>
        <row r="288">
          <cell r="C288">
            <v>111</v>
          </cell>
          <cell r="D288" t="str">
            <v>A.12.5.4.1</v>
          </cell>
          <cell r="E288" t="str">
            <v>Suministro e instalalacion de canaleta 11x5cm sin division metalica incluye  obra civil y demás accesorios necesarios para su correcta instalación.</v>
          </cell>
          <cell r="F288" t="str">
            <v>m</v>
          </cell>
          <cell r="G288">
            <v>34</v>
          </cell>
          <cell r="H288">
            <v>65425</v>
          </cell>
          <cell r="I288">
            <v>2224450</v>
          </cell>
        </row>
        <row r="289">
          <cell r="C289">
            <v>145</v>
          </cell>
          <cell r="D289" t="str">
            <v>A.12.5.4.2</v>
          </cell>
          <cell r="E289" t="str">
            <v>Suministro e instalción de canastilla tipo malla rejiband Black C8 20x6 cm, con borde seguridad redondeado, incluye soporte, SPE 8AWG-CU DDO, uniones y todos accesorios necesarios para su correcta instalación.</v>
          </cell>
          <cell r="F289" t="str">
            <v>m</v>
          </cell>
          <cell r="G289">
            <v>14</v>
          </cell>
          <cell r="H289">
            <v>62240</v>
          </cell>
          <cell r="I289">
            <v>871360</v>
          </cell>
        </row>
        <row r="290">
          <cell r="D290" t="str">
            <v>A.12.6.0</v>
          </cell>
          <cell r="E290" t="str">
            <v>ALIMENTADORES DE CIRCUITOS DE FUERZA E ILUMINACIÓN</v>
          </cell>
          <cell r="H290" t="str">
            <v/>
          </cell>
        </row>
        <row r="291">
          <cell r="C291">
            <v>260</v>
          </cell>
          <cell r="D291" t="str">
            <v>A.12.6.1</v>
          </cell>
          <cell r="E291" t="str">
            <v>Suministro, transporte e instalación de caja de piso 30x30x30cm.Incluye excavacion ,botada de material sobrante, concreto, mortero,  bloques de concreto ,herraje tipo pesado, tapa tipo pesado   y demas elementos necesarios para su correcta instalacion.</v>
          </cell>
          <cell r="F291" t="str">
            <v>un</v>
          </cell>
          <cell r="G291">
            <v>16</v>
          </cell>
          <cell r="H291">
            <v>130946</v>
          </cell>
          <cell r="I291">
            <v>2095136</v>
          </cell>
        </row>
        <row r="292">
          <cell r="C292">
            <v>129</v>
          </cell>
          <cell r="D292" t="str">
            <v>A.12.6.2</v>
          </cell>
          <cell r="E292" t="str">
            <v>Suministro, transporte e instalción de caja metalica de 20x20x10 fabircada en lámina Cold Rolled calibre 20, recubrimiento en pintura electrostatica planta de pintura certificada a 600 horas de cámara salina, cierre de tapa atornillada y SPE, para energía, sonido, imagen y/o telecomunicaciones y demás accesorios necesarios para su correcta instalación.</v>
          </cell>
          <cell r="F292" t="str">
            <v>un</v>
          </cell>
          <cell r="G292">
            <v>4</v>
          </cell>
          <cell r="H292">
            <v>70978</v>
          </cell>
          <cell r="I292">
            <v>283912</v>
          </cell>
        </row>
        <row r="293">
          <cell r="C293">
            <v>106</v>
          </cell>
          <cell r="D293" t="str">
            <v>A.12.6.3</v>
          </cell>
          <cell r="E293" t="str">
            <v>Suministro, transporte e instalalacion de alimentador para en 5No12 AWG con tubería PVC  de 3/4" ,  obra civil y demás accesorios necesarios para su correcta instalación.</v>
          </cell>
          <cell r="F293" t="str">
            <v>m</v>
          </cell>
          <cell r="G293">
            <v>30</v>
          </cell>
          <cell r="H293">
            <v>38277</v>
          </cell>
          <cell r="I293">
            <v>1148310</v>
          </cell>
        </row>
        <row r="294">
          <cell r="C294">
            <v>107</v>
          </cell>
          <cell r="D294" t="str">
            <v>A.12.6.4</v>
          </cell>
          <cell r="E294" t="str">
            <v>Suministro, transporte e instalalacion de alimentador para en 3No12 AWG con tubería PVC  de 1/2" ,  obra civil y demás accesorios necesarios para su correcta instalación.</v>
          </cell>
          <cell r="F294" t="str">
            <v>m</v>
          </cell>
          <cell r="G294">
            <v>43</v>
          </cell>
          <cell r="H294">
            <v>33866.35</v>
          </cell>
          <cell r="I294">
            <v>1456253</v>
          </cell>
        </row>
        <row r="295">
          <cell r="C295">
            <v>110</v>
          </cell>
          <cell r="D295" t="str">
            <v>A.12.6.5</v>
          </cell>
          <cell r="E295" t="str">
            <v>Suministro, transporte e instalalacion de alimentador en 8No12 AWG con tubería PVC  de 3/4" ,  obra civil y demás accesorios necesarios para su correcta instalación.</v>
          </cell>
          <cell r="F295" t="str">
            <v>m</v>
          </cell>
          <cell r="G295">
            <v>20</v>
          </cell>
          <cell r="H295">
            <v>42025</v>
          </cell>
          <cell r="I295">
            <v>840500</v>
          </cell>
        </row>
        <row r="296">
          <cell r="C296">
            <v>115</v>
          </cell>
          <cell r="D296" t="str">
            <v>A.12.6.6</v>
          </cell>
          <cell r="E296" t="str">
            <v>Suministro, transporte e instalalacion de alimentador en 7 No12 AWG con tubería PVC  de 3/4" ,  obra civil y demás accesorios necesarios para su correcta instalación.</v>
          </cell>
          <cell r="F296" t="str">
            <v>m</v>
          </cell>
          <cell r="G296">
            <v>13</v>
          </cell>
          <cell r="H296">
            <v>33158</v>
          </cell>
          <cell r="I296">
            <v>431054</v>
          </cell>
        </row>
        <row r="297">
          <cell r="C297">
            <v>243</v>
          </cell>
          <cell r="D297" t="str">
            <v>A.12.6.7</v>
          </cell>
          <cell r="E297" t="str">
            <v>Suministro, transporte e instalalacion de alimentador en 6 No12 AWG con tubería PVC  de 3/4" ,  obra civil y demás accesorios necesarios para su correcta instalación.</v>
          </cell>
          <cell r="F297" t="str">
            <v>m</v>
          </cell>
          <cell r="G297">
            <v>13</v>
          </cell>
          <cell r="H297">
            <v>25862</v>
          </cell>
          <cell r="I297">
            <v>336206</v>
          </cell>
        </row>
        <row r="298">
          <cell r="C298">
            <v>130</v>
          </cell>
          <cell r="D298" t="str">
            <v>A.12.6.9</v>
          </cell>
          <cell r="E298" t="str">
            <v>Suministro, transporte e instalción de alimentador en cable 3Nº10 AWG en tuberia.</v>
          </cell>
          <cell r="F298" t="str">
            <v>m</v>
          </cell>
          <cell r="G298">
            <v>5</v>
          </cell>
          <cell r="H298">
            <v>11124</v>
          </cell>
          <cell r="I298">
            <v>55620</v>
          </cell>
        </row>
        <row r="299">
          <cell r="C299">
            <v>131</v>
          </cell>
          <cell r="D299" t="str">
            <v>A.12.6.10</v>
          </cell>
          <cell r="E299" t="str">
            <v>Suminsitro, transporte e instalación de alimentador en cable 3Nº10 AWG en ducto.</v>
          </cell>
          <cell r="F299" t="str">
            <v>m</v>
          </cell>
          <cell r="G299">
            <v>3</v>
          </cell>
          <cell r="H299">
            <v>12888</v>
          </cell>
          <cell r="I299">
            <v>38664</v>
          </cell>
        </row>
        <row r="300">
          <cell r="C300">
            <v>132</v>
          </cell>
          <cell r="D300" t="str">
            <v>A.12.6.11</v>
          </cell>
          <cell r="E300" t="str">
            <v>Suministro, transporte e instalción de alimentacdor en cable 5Nº10 AWG en tuberia.</v>
          </cell>
          <cell r="F300" t="str">
            <v>m</v>
          </cell>
          <cell r="G300">
            <v>4</v>
          </cell>
          <cell r="H300">
            <v>15264</v>
          </cell>
          <cell r="I300">
            <v>61056</v>
          </cell>
        </row>
        <row r="301">
          <cell r="C301">
            <v>133</v>
          </cell>
          <cell r="D301" t="str">
            <v>A.12.6.12</v>
          </cell>
          <cell r="E301" t="str">
            <v>Suminsitro, transporte e instalación de alimentador en cable 5Nº10 AWG en ducto.</v>
          </cell>
          <cell r="F301" t="str">
            <v>m</v>
          </cell>
          <cell r="G301">
            <v>2</v>
          </cell>
          <cell r="H301">
            <v>17028</v>
          </cell>
          <cell r="I301">
            <v>34056</v>
          </cell>
        </row>
        <row r="302">
          <cell r="C302">
            <v>134</v>
          </cell>
          <cell r="D302" t="str">
            <v>A.12.6.13</v>
          </cell>
          <cell r="E302" t="str">
            <v>Suministro, transporte e instalción de alimentador en cable 3Nº12 AWG en tuberia.</v>
          </cell>
          <cell r="F302" t="str">
            <v>m</v>
          </cell>
          <cell r="G302">
            <v>5</v>
          </cell>
          <cell r="H302">
            <v>9084</v>
          </cell>
          <cell r="I302">
            <v>45420</v>
          </cell>
        </row>
        <row r="303">
          <cell r="C303">
            <v>135</v>
          </cell>
          <cell r="D303" t="str">
            <v>A.12.6.14</v>
          </cell>
          <cell r="E303" t="str">
            <v>Suminsitro, transporte e instalación de alimentador en cable 3Nº12 AWG en ducto.</v>
          </cell>
          <cell r="F303" t="str">
            <v>m</v>
          </cell>
          <cell r="G303">
            <v>5</v>
          </cell>
          <cell r="H303">
            <v>10848</v>
          </cell>
          <cell r="I303">
            <v>54240</v>
          </cell>
        </row>
        <row r="304">
          <cell r="C304">
            <v>136</v>
          </cell>
          <cell r="D304" t="str">
            <v>A.12.6.15</v>
          </cell>
          <cell r="E304" t="str">
            <v>Suminsitro, transporte e instalación de alimentador en cable 4Nº12 AWG en tuberia.</v>
          </cell>
          <cell r="F304" t="str">
            <v>m</v>
          </cell>
          <cell r="G304">
            <v>5</v>
          </cell>
          <cell r="H304">
            <v>10474</v>
          </cell>
          <cell r="I304">
            <v>52370</v>
          </cell>
        </row>
        <row r="305">
          <cell r="C305">
            <v>137</v>
          </cell>
          <cell r="D305" t="str">
            <v>A.12.6.16</v>
          </cell>
          <cell r="E305" t="str">
            <v>Suminsitro, transporte e instalación de alimentador en cable 4Nº12 AWG en ducto.</v>
          </cell>
          <cell r="F305" t="str">
            <v>m</v>
          </cell>
          <cell r="G305">
            <v>10</v>
          </cell>
          <cell r="H305">
            <v>12238</v>
          </cell>
          <cell r="I305">
            <v>122380</v>
          </cell>
        </row>
        <row r="306">
          <cell r="C306">
            <v>138</v>
          </cell>
          <cell r="D306" t="str">
            <v>A.12.6.17</v>
          </cell>
          <cell r="E306" t="str">
            <v>Suministro, transporte e instalción de alimentacdor en cable 5Nº12 AWG en tuberia.</v>
          </cell>
          <cell r="F306" t="str">
            <v>m</v>
          </cell>
          <cell r="G306">
            <v>10</v>
          </cell>
          <cell r="H306">
            <v>11864</v>
          </cell>
          <cell r="I306">
            <v>118640</v>
          </cell>
        </row>
        <row r="307">
          <cell r="C307">
            <v>139</v>
          </cell>
          <cell r="D307" t="str">
            <v>A.12.6.18</v>
          </cell>
          <cell r="E307" t="str">
            <v>Suminsitro, transporte e instalación de alimentador en cable 5Nº12 AWG en ducto.</v>
          </cell>
          <cell r="F307" t="str">
            <v>m</v>
          </cell>
          <cell r="G307">
            <v>10</v>
          </cell>
          <cell r="H307">
            <v>13628</v>
          </cell>
          <cell r="I307">
            <v>136280</v>
          </cell>
        </row>
        <row r="308">
          <cell r="D308" t="str">
            <v>A.12.7.0</v>
          </cell>
          <cell r="E308" t="str">
            <v>INSTALACIÓN Y MONTAJE DE LUMINARIAS</v>
          </cell>
          <cell r="H308" t="str">
            <v/>
          </cell>
        </row>
        <row r="309">
          <cell r="C309">
            <v>217</v>
          </cell>
          <cell r="D309" t="str">
            <v>A.12.7.1</v>
          </cell>
          <cell r="E309" t="str">
            <v>Suministro, transporte e instalación de LUMINARIA.POCKET 30X120/INC 2X32/ACRÍLICO/OPAL/RETILAP, BALASTO ELECT ALTO FACTOR DE POTENCIA 120-277, chasis metálico en cold rolled calibre 22  USG, pintura poliéster color blanco, balasto electrónico ahorrador con cinco años de garantía certificados e impreso, fp(factor de potencia)=1, fb(factor de balastro)&gt;0.88, THD &lt; 10%, factor de cresta &lt; 1.7, protección térmica integral clase P, socket de seguridad  BJB ó ALP. Incluye tubos T8 trifósforo (flujo luminoso 2950 lumen por tubo)ISO 14000, Color 8 40 impreso en el tubo, vida útil de 20.000 horas, Cable encauchetado 3x14 AWG(promedio de 100 cm), clavija con polo a tierra, prensaestopa, elementos de fijación según norma NRS-10, APERTURA DEL DRYWALL Y MARCO EN PERFIL DE ALUMINIO y demás accesorios para su correcta instalación. La luminaria completa debe cumplir las últimas disposiciones del RETILAP y el RETIE se debe entregar curva fotométrica certificada del fabricante.</v>
          </cell>
          <cell r="F309" t="str">
            <v>un</v>
          </cell>
          <cell r="G309">
            <v>76</v>
          </cell>
          <cell r="H309">
            <v>213682</v>
          </cell>
          <cell r="I309">
            <v>16239832</v>
          </cell>
        </row>
        <row r="310">
          <cell r="C310">
            <v>218</v>
          </cell>
          <cell r="D310" t="str">
            <v>A.12.7.2</v>
          </cell>
          <cell r="E310" t="str">
            <v>Suministro, transporte e instalación de luminaria de emergencia de autonomía de 90 minutos con dos bombilla de 5.4 W, a 120V, entrada de voltaje dual 120/277V). Incluye batería de plomo-calcio, cargador de batería, carcasa termoplástica de alto impacto, para montaje en pared ó techo, señalización de su estado, suiche de chequeo, cofre incorporado o aislado, platinas de anclaje, fijación, cable encauchetado 3x14 AWG(1 metro) y clavija con polo a tierra y demás accesorios para su correcto funcionamiento, REF modelo PAR-1. Además de cumplir con RETIE, certificación UL y últimas disposiciones de la URE.</v>
          </cell>
          <cell r="F310" t="str">
            <v>un</v>
          </cell>
          <cell r="G310">
            <v>22</v>
          </cell>
          <cell r="H310">
            <v>119838</v>
          </cell>
          <cell r="I310">
            <v>2636436</v>
          </cell>
        </row>
        <row r="311">
          <cell r="C311">
            <v>219</v>
          </cell>
          <cell r="D311" t="str">
            <v>A.12.7.3</v>
          </cell>
          <cell r="E311" t="str">
            <v>Suministro, transporte e instalación de luminaria CILINDER 2X26/MVOLT/ELECT/BAJITO/VIDRIO OPALIZAD, BALASTO ELECTRÓNICO con cinco años de garantía impreso en el balastro, /VIDRIO TEMPLADO para  colgar, fp(factor de potencia)=1, fb(factor de balastro)=1 , THD &lt; 10%, factor de cresta &lt; 1.7, protección térmica integral clase P. Incluye bombillos fluorescentes compactos de 4 pines color 840, cable encauchetado 3x14 AWG, clavija con polo de tierra, tubo metálico galvanizado en caliente de 1/2" (30 cm) y demás accesorios necesarios para su correcta instalación. La luminaria debe cumplir las últimas disposiciones del RETILAP y el RETIE, se debe entregar curva fotométrica certificada del fabricante.</v>
          </cell>
          <cell r="F311" t="str">
            <v>un</v>
          </cell>
          <cell r="G311">
            <v>32</v>
          </cell>
          <cell r="H311">
            <v>167148</v>
          </cell>
          <cell r="I311">
            <v>5348736</v>
          </cell>
        </row>
        <row r="312">
          <cell r="C312">
            <v>220</v>
          </cell>
          <cell r="D312" t="str">
            <v>A.12.7.4</v>
          </cell>
          <cell r="E312" t="str">
            <v>Suministro, transporte e instalación de luminaria fluorescente antihumedad 2x32 W AF, Tipo hermética IP65, pantalla en Policarbonato, cuerpo en poliéster ABS, mínimo 8 cierres (4 cierres por cada lado ) de presión, balasto electrónico instant start, ahorrador con cinco años de garantía certificados e impreso, fp(factor de potencia)&gt;0.95, fb(factor de balastro)&gt;0.88, THD &lt; 10%, factor de cresta &lt; 1.7, protección térmica integral clase P, socket de seguridad  BJB ó ALP. Incluye tubos T8  trifósforo (flujo  2950 lúmenes por cada tubo) ISO 14000, Color8 40 impreso en el tubo, vida útil de 20.000 horas, Cable encauchetado 3x14 AWG(Promedio 1 m), clavija con polo a tierra, apertura en  DRYWALL CON MOLDURA EN ALUMINIO, prensaestopa y demás accesorios para su correcta instalación. La luminaria completa debe cumplir las últimas disposiciones del  RETIE y URE, se debe entregar curva fotométrica certificada del fabricante.</v>
          </cell>
          <cell r="F312" t="str">
            <v>un</v>
          </cell>
          <cell r="G312">
            <v>37</v>
          </cell>
          <cell r="H312">
            <v>185132</v>
          </cell>
          <cell r="I312">
            <v>6849884</v>
          </cell>
        </row>
        <row r="313">
          <cell r="C313">
            <v>221</v>
          </cell>
          <cell r="D313" t="str">
            <v>A.12.7.5</v>
          </cell>
          <cell r="E313" t="str">
            <v>Suministro, transporte e instalación de luminaria tipo TORTUGA IP -65 (intemperie) 1X13 OVAL PEQUE. (BL1401)BALASTO MAGNÉTICO/CHASIS IMPORTADO, B LLA 13W/840/DT/2P/OSRAM. Incluye bombillo, cable encauchetado 3x14 y accesorios de fijación.</v>
          </cell>
          <cell r="F313" t="str">
            <v>un</v>
          </cell>
          <cell r="G313">
            <v>15</v>
          </cell>
          <cell r="H313">
            <v>71928</v>
          </cell>
          <cell r="I313">
            <v>1078920</v>
          </cell>
        </row>
        <row r="314">
          <cell r="C314">
            <v>100</v>
          </cell>
          <cell r="D314" t="str">
            <v>A.12.7.6</v>
          </cell>
          <cell r="E314" t="str">
            <v>Suministro e instalación de lámpara para iluminar cancha en  reflector hermetico MH -  250W-208-240V , chasis metálico blanco calibre 22, balasto autoregulado o CWA  ,socket de seguridad  ALP o similar .Incluye bombilla, Cable encauchetado, cadena ,clavija  y demás accesorios para su correcta instalación.</v>
          </cell>
          <cell r="F314" t="str">
            <v>un</v>
          </cell>
          <cell r="G314">
            <v>4</v>
          </cell>
          <cell r="H314">
            <v>316586</v>
          </cell>
          <cell r="I314">
            <v>1266344</v>
          </cell>
        </row>
        <row r="315">
          <cell r="D315" t="str">
            <v>A.12.8.0</v>
          </cell>
          <cell r="E315" t="str">
            <v>ELEMENTOS Y CABLES PARA SISTEMA DE APANTALLAMIENTO</v>
          </cell>
          <cell r="H315" t="str">
            <v/>
          </cell>
        </row>
        <row r="316">
          <cell r="C316">
            <v>222</v>
          </cell>
          <cell r="D316" t="str">
            <v>A.12.8.1</v>
          </cell>
          <cell r="E316" t="str">
            <v>Suministro, transporte e instalación de cable de cobre desnudo calibre No. 1/0 AWG, instalado enterrado en terreno natural a 0,5m. Cilíndrico, compactado, concéntrico, trenzado, formado con alambre cilíndrico sin revestimiento, construido con un núcleo central rodeado por una o más capas de hilos compactados, cableados helicoidalmente, Norma B-8 de la ASTM. Incluye la excavación y el lleno.</v>
          </cell>
          <cell r="F316" t="str">
            <v>m</v>
          </cell>
          <cell r="G316">
            <v>150</v>
          </cell>
          <cell r="H316">
            <v>28303</v>
          </cell>
          <cell r="I316">
            <v>4245450</v>
          </cell>
        </row>
        <row r="317">
          <cell r="C317">
            <v>223</v>
          </cell>
          <cell r="D317" t="str">
            <v>A.12.8.2</v>
          </cell>
          <cell r="E317" t="str">
            <v>Suministro, transporte e instalación de varilla copperweld de 5/8" y longitud de 2.4 metros (3 electrodos), construido en acero con recubrimiento de cobre electrolítico de por lo menos 200um de espesor, Norma ASTM B - 187 sin sulfatación ni oxidación por efecto catódico. Incluye las varillas y demas elementos necesarios para su correcta instalación.</v>
          </cell>
          <cell r="F317" t="str">
            <v>un</v>
          </cell>
          <cell r="G317">
            <v>25</v>
          </cell>
          <cell r="H317">
            <v>86100</v>
          </cell>
          <cell r="I317">
            <v>2152500</v>
          </cell>
        </row>
        <row r="318">
          <cell r="C318">
            <v>224</v>
          </cell>
          <cell r="D318" t="str">
            <v>A.12.8.3</v>
          </cell>
          <cell r="E318" t="str">
            <v>Suministro, transporte e instalación de pararrayos tipo "Punta de Franklin" de acero inoxidable de una sola punta. Fabricado en Acero Inoxidable no magnético en todas sus piezas, Norma IEC 1024. Longitud 600mm, diámetro 1/2", base roscada con conector para cable calibre 1/0AWG. Incluye pernos de fijación y demás accesorios de instalación.</v>
          </cell>
          <cell r="F318" t="str">
            <v>un</v>
          </cell>
          <cell r="G318">
            <v>52</v>
          </cell>
          <cell r="H318">
            <v>285211</v>
          </cell>
          <cell r="I318">
            <v>14830972</v>
          </cell>
        </row>
        <row r="319">
          <cell r="C319">
            <v>225</v>
          </cell>
          <cell r="D319" t="str">
            <v>A.12.8.4</v>
          </cell>
          <cell r="E319" t="str">
            <v>Suministro, transporte y colocación de soldadura por reacción exotérmica de 90gr, incluye carga, molde, pinzas de sujeción del molde y del cable, chispero y todos los demás elementos y accesorios necesarios para su correcta instalación y funcionamiento.</v>
          </cell>
          <cell r="F319" t="str">
            <v>un</v>
          </cell>
          <cell r="G319">
            <v>16</v>
          </cell>
          <cell r="H319">
            <v>92701</v>
          </cell>
          <cell r="I319">
            <v>1483216</v>
          </cell>
        </row>
        <row r="320">
          <cell r="C320">
            <v>226</v>
          </cell>
          <cell r="D320" t="str">
            <v>A.12.8.5</v>
          </cell>
          <cell r="E320" t="str">
            <v>Suministro, transporte e instalación de conector a compresión bimetálico para cables calibre 1/0.</v>
          </cell>
          <cell r="F320" t="str">
            <v>un</v>
          </cell>
          <cell r="G320">
            <v>84</v>
          </cell>
          <cell r="H320">
            <v>18105</v>
          </cell>
          <cell r="I320">
            <v>1520820</v>
          </cell>
        </row>
        <row r="321">
          <cell r="C321">
            <v>123</v>
          </cell>
          <cell r="D321" t="str">
            <v>A.12.8.6</v>
          </cell>
          <cell r="E321" t="str">
            <v>Suministro e instalacion de borna Terminal estañada para cable No.1/0 AWG.</v>
          </cell>
          <cell r="F321" t="str">
            <v>un</v>
          </cell>
          <cell r="G321">
            <v>4</v>
          </cell>
          <cell r="H321">
            <v>9719</v>
          </cell>
          <cell r="I321">
            <v>38876</v>
          </cell>
        </row>
        <row r="322">
          <cell r="C322">
            <v>232</v>
          </cell>
          <cell r="D322" t="str">
            <v>A.12.8.7</v>
          </cell>
          <cell r="E322" t="str">
            <v>Alambrón redondo en aluminio para anillo superior. 8 mm. Presentación rollo x 100 m o 200 (+/- 5% aprox).</v>
          </cell>
          <cell r="F322" t="str">
            <v>un</v>
          </cell>
          <cell r="G322">
            <v>543</v>
          </cell>
          <cell r="H322">
            <v>11090</v>
          </cell>
          <cell r="I322">
            <v>6021870</v>
          </cell>
        </row>
        <row r="323">
          <cell r="C323">
            <v>233</v>
          </cell>
          <cell r="D323" t="str">
            <v>A.12.8.8</v>
          </cell>
          <cell r="E323" t="str">
            <v>Aislador soporte tipo "Snap" de 36mm altura</v>
          </cell>
          <cell r="F323" t="str">
            <v>un</v>
          </cell>
          <cell r="G323">
            <v>298</v>
          </cell>
          <cell r="H323">
            <v>11564</v>
          </cell>
          <cell r="I323">
            <v>3446072</v>
          </cell>
        </row>
        <row r="324">
          <cell r="C324">
            <v>140</v>
          </cell>
          <cell r="D324" t="str">
            <v>A.12.8.10</v>
          </cell>
          <cell r="E324" t="str">
            <v>Suministro de herraje 30X30 para inspecón del sistema de puesta a tierra.</v>
          </cell>
          <cell r="F324" t="str">
            <v>un</v>
          </cell>
          <cell r="G324">
            <v>2</v>
          </cell>
          <cell r="H324">
            <v>60588</v>
          </cell>
          <cell r="I324">
            <v>121176</v>
          </cell>
        </row>
        <row r="325">
          <cell r="D325" t="str">
            <v>A.12.9.0</v>
          </cell>
          <cell r="E325" t="str">
            <v>SALIDAS DE TELECOMUNICACIONES Y SONIDO</v>
          </cell>
          <cell r="H325" t="str">
            <v/>
          </cell>
        </row>
        <row r="326">
          <cell r="D326" t="str">
            <v>A.12.9.1</v>
          </cell>
          <cell r="E326" t="str">
            <v>VOZ Y DATOS</v>
          </cell>
          <cell r="H326" t="str">
            <v/>
          </cell>
        </row>
        <row r="327">
          <cell r="C327">
            <v>254</v>
          </cell>
          <cell r="D327" t="str">
            <v>A.12.9.1.1</v>
          </cell>
          <cell r="E327" t="str">
            <v>Suministro, transporte e instalación de Acces point de 2.4Ghz-54Mbps</v>
          </cell>
          <cell r="F327" t="str">
            <v>un</v>
          </cell>
          <cell r="G327">
            <v>2</v>
          </cell>
          <cell r="H327">
            <v>2263318</v>
          </cell>
          <cell r="I327">
            <v>4526636</v>
          </cell>
        </row>
        <row r="328">
          <cell r="C328">
            <v>248</v>
          </cell>
          <cell r="D328" t="str">
            <v>A.12.9.1.2</v>
          </cell>
          <cell r="E328" t="str">
            <v>Suministro, transporte e instalación de cable UTP Categoría 6A de cuatro pares referencia PUR60041G  o equivalente.  Incluye Certificación con equipo para 250 MHZ , Marcación y Ficho de Identificación y demás elementos necesarios para su correcta instalación.</v>
          </cell>
          <cell r="F328" t="str">
            <v>m</v>
          </cell>
          <cell r="G328">
            <v>101</v>
          </cell>
          <cell r="H328">
            <v>7971</v>
          </cell>
          <cell r="I328">
            <v>805071</v>
          </cell>
        </row>
        <row r="329">
          <cell r="C329">
            <v>249</v>
          </cell>
          <cell r="D329" t="str">
            <v>A.12.9.1.3</v>
          </cell>
          <cell r="E329" t="str">
            <v>Certificación de punto de voz o datos</v>
          </cell>
          <cell r="F329" t="str">
            <v>un</v>
          </cell>
          <cell r="G329">
            <v>4</v>
          </cell>
          <cell r="H329">
            <v>198360</v>
          </cell>
          <cell r="I329">
            <v>793440</v>
          </cell>
        </row>
        <row r="330">
          <cell r="C330">
            <v>250</v>
          </cell>
          <cell r="D330" t="str">
            <v>A.12.9.1.4</v>
          </cell>
          <cell r="E330" t="str">
            <v>Suministro, transporte e instalación de switch Ethernet, 10/100/1000 Mbps de 48 puertos, con 2 puertos a 1000 + 2 slop mgbit para fibra, ref FGSW-48405. Incluye la marcación de los puertos en el switch.</v>
          </cell>
          <cell r="F330" t="str">
            <v>un</v>
          </cell>
          <cell r="G330">
            <v>1</v>
          </cell>
          <cell r="H330">
            <v>1049745</v>
          </cell>
          <cell r="I330">
            <v>1049745</v>
          </cell>
        </row>
        <row r="331">
          <cell r="C331">
            <v>251</v>
          </cell>
          <cell r="D331" t="str">
            <v>A.12.9.1.5</v>
          </cell>
          <cell r="E331" t="str">
            <v>Suministro, transporte e instalación de toma sencillo RJ 45 Cat 6A  Azul salida de datos para instalar en canaleta y/o caja PVC.  Incluye face plate de 2 insertos color Blanco ejecutivo , marcación con placa en acrílico y demás elementos necesarios para su correcta instalación</v>
          </cell>
          <cell r="F331" t="str">
            <v>un</v>
          </cell>
          <cell r="G331">
            <v>2</v>
          </cell>
          <cell r="H331">
            <v>147721</v>
          </cell>
          <cell r="I331">
            <v>295442</v>
          </cell>
        </row>
        <row r="332">
          <cell r="C332">
            <v>143</v>
          </cell>
          <cell r="D332" t="str">
            <v>A.12.9.1.6</v>
          </cell>
          <cell r="E332" t="str">
            <v>Suministro, transporte e instalación de Patch panel de 48 puertos RJ - 45 categoría 6A, preensamblado en fábrica ref 35060025. incluye elementos de fijación y marcación de los puertos.</v>
          </cell>
          <cell r="F332" t="str">
            <v>un</v>
          </cell>
          <cell r="G332">
            <v>1</v>
          </cell>
          <cell r="H332">
            <v>578739</v>
          </cell>
          <cell r="I332">
            <v>578739</v>
          </cell>
        </row>
        <row r="333">
          <cell r="C333">
            <v>144</v>
          </cell>
          <cell r="D333" t="str">
            <v>A.12.9.1.7</v>
          </cell>
          <cell r="E333" t="str">
            <v>Suministro, transporte e instalación de patch cord cable flexible 4 pares con conectores RJ-45 en ambos extremos, cat 6A de 100 cm; preensamblado en fábrica.</v>
          </cell>
          <cell r="F333" t="str">
            <v>un</v>
          </cell>
          <cell r="G333">
            <v>1</v>
          </cell>
          <cell r="H333">
            <v>19274</v>
          </cell>
          <cell r="I333">
            <v>19274</v>
          </cell>
        </row>
        <row r="334">
          <cell r="C334">
            <v>141</v>
          </cell>
          <cell r="D334" t="str">
            <v>A.12.9.1.8</v>
          </cell>
          <cell r="E334" t="str">
            <v>Suministro, transporte e instalación de Rack cerrado de muro 800x1000x2200 mm en lámina cold rolled calibre 16 y 18 MSG (perfilería y tapa respectivamente). Incluye puerta frontal bisagrada con chapa manija con llave y vidrio templado de seguridad, tapas laterales y superiores desmontables e intercambiables, bandeja portacable de 15x3 cm. con peldaños, multitoma de 6 salidas 1800 vatios como mínimo, 2 extractores 4" con cable encauchetado, además debe ser removible (abatible) para abrir la mitad del cuerpo con el fin de cablear por detrás, puesta a tierra según norma ANSI/TIA/EIA - 607 y otros elementos necesarios para su correcta instalación. debe cumplir con las normas IEC 297, IEC 297-2 EIA RS310-D (Racks, panel and associated equipment).</v>
          </cell>
          <cell r="F334" t="str">
            <v>un</v>
          </cell>
          <cell r="G334">
            <v>1</v>
          </cell>
          <cell r="H334">
            <v>5018718</v>
          </cell>
          <cell r="I334">
            <v>5018718</v>
          </cell>
        </row>
        <row r="335">
          <cell r="C335">
            <v>142</v>
          </cell>
          <cell r="D335" t="str">
            <v>A.12.9.1.9</v>
          </cell>
          <cell r="E335" t="str">
            <v>Suminsitro, transporte e instalción de UPS DE 10 kVA 3F 120/240V autonomia 10 min. Full carga, conversión doble, frecuencia 60 Hz FP0,99 THD5%, Pantalla LCD graficam notificación de alarmas, Byppas del ups automático en sobrecargoa o falla de UPS</v>
          </cell>
          <cell r="F335" t="str">
            <v>un</v>
          </cell>
          <cell r="G335">
            <v>1</v>
          </cell>
          <cell r="H335">
            <v>20297931</v>
          </cell>
          <cell r="I335">
            <v>20297931</v>
          </cell>
        </row>
        <row r="336">
          <cell r="D336" t="str">
            <v>A.12.9.2</v>
          </cell>
          <cell r="E336" t="str">
            <v>SONIDO</v>
          </cell>
          <cell r="H336" t="str">
            <v/>
          </cell>
        </row>
        <row r="337">
          <cell r="C337">
            <v>255</v>
          </cell>
          <cell r="D337" t="str">
            <v>A.12.9.2.1</v>
          </cell>
          <cell r="E337" t="str">
            <v>Suministro, transporte e instalacion de amplificador Mezclador de 2 canales (2x270W). Salidas Ohmicas y de 70-100V.Puerto USB.</v>
          </cell>
          <cell r="F337" t="str">
            <v>un</v>
          </cell>
          <cell r="G337">
            <v>1</v>
          </cell>
          <cell r="H337">
            <v>2941599</v>
          </cell>
          <cell r="I337">
            <v>2941599</v>
          </cell>
        </row>
        <row r="338">
          <cell r="C338">
            <v>256</v>
          </cell>
          <cell r="D338" t="str">
            <v>A.12.9.2.2</v>
          </cell>
          <cell r="E338" t="str">
            <v>Suministro, transporte e instalacion de  bafle de 5"- 25W -70V en linea  Referencia BF-BS1040TNG o similar. Incluye fijacion, identificacion del cable polarizado con anillo AR1  o  similar , marcación del bafle con placa de acrilico o elemento similar y demäs elementos para su correcta instalacion y funcionamiento.</v>
          </cell>
          <cell r="F338" t="str">
            <v>un</v>
          </cell>
          <cell r="G338">
            <v>15</v>
          </cell>
          <cell r="H338">
            <v>105616</v>
          </cell>
          <cell r="I338">
            <v>1584240</v>
          </cell>
        </row>
        <row r="339">
          <cell r="C339">
            <v>257</v>
          </cell>
          <cell r="D339" t="str">
            <v>A.12.9.2.3</v>
          </cell>
          <cell r="E339" t="str">
            <v>Suministro e instalación  de microfono alambrico monofonico Referencia MI-DNVPI2 o similar . Incluye cables , terminales, conexión , prueba de operación y marcación  .</v>
          </cell>
          <cell r="F339" t="str">
            <v>un</v>
          </cell>
          <cell r="G339">
            <v>2</v>
          </cell>
          <cell r="H339">
            <v>382919</v>
          </cell>
          <cell r="I339">
            <v>765838</v>
          </cell>
        </row>
        <row r="340">
          <cell r="C340">
            <v>261</v>
          </cell>
          <cell r="D340" t="str">
            <v>A.12.9.2.4</v>
          </cell>
          <cell r="E340" t="str">
            <v>Suministro, transporte e instalación de acometida para amplificación en cable encauchetado    tipo  ST-C  4(2x14). Incluye  identificación de cables con anillos , encintada y demás  elementos necesarios para su correcta instalación por tubería existente.</v>
          </cell>
          <cell r="F340" t="str">
            <v>m</v>
          </cell>
          <cell r="G340">
            <v>145</v>
          </cell>
          <cell r="H340">
            <v>12745</v>
          </cell>
          <cell r="I340">
            <v>1848025</v>
          </cell>
        </row>
      </sheetData>
      <sheetData sheetId="4"/>
      <sheetData sheetId="5">
        <row r="2">
          <cell r="J2">
            <v>1</v>
          </cell>
        </row>
        <row r="3726">
          <cell r="B3726" t="str">
            <v>I. E BUCHADO</v>
          </cell>
        </row>
        <row r="3727">
          <cell r="B3727" t="str">
            <v xml:space="preserve">PROYECTO </v>
          </cell>
          <cell r="E3727" t="str">
            <v>No. Item</v>
          </cell>
          <cell r="F3727" t="str">
            <v>Unidad</v>
          </cell>
        </row>
        <row r="3728">
          <cell r="B3728" t="str">
            <v>I. E BUCHADO</v>
          </cell>
          <cell r="E3728" t="str">
            <v>A.12.5.1.1</v>
          </cell>
          <cell r="F3728" t="str">
            <v>m</v>
          </cell>
        </row>
        <row r="3729">
          <cell r="B3729" t="str">
            <v>ANALISIS DE PRECIOS UNITARIOS</v>
          </cell>
        </row>
        <row r="3730">
          <cell r="B3730" t="str">
            <v>Suministro, transporte e instalación de tubería PVC tipo DB de 2". Incluye obra civil, pega pvc mas limpiador, curvas, adaptadores, resanes en mortero 1:5 y demás elementos necesarios para su correcta instalación.</v>
          </cell>
        </row>
        <row r="3731">
          <cell r="B3731" t="str">
            <v>Materiales</v>
          </cell>
          <cell r="C3731" t="str">
            <v>Unidad</v>
          </cell>
          <cell r="D3731" t="str">
            <v>Cantidad</v>
          </cell>
          <cell r="E3731" t="str">
            <v>V/Unitario</v>
          </cell>
          <cell r="F3731" t="str">
            <v>V/Total</v>
          </cell>
        </row>
        <row r="3732">
          <cell r="B3732" t="str">
            <v>Tubería pvc 2" tipo DB</v>
          </cell>
          <cell r="C3732" t="str">
            <v>m</v>
          </cell>
          <cell r="D3732">
            <v>1.05</v>
          </cell>
          <cell r="E3732">
            <v>6300</v>
          </cell>
          <cell r="F3732">
            <v>6615</v>
          </cell>
        </row>
        <row r="3733">
          <cell r="B3733" t="str">
            <v>Curva pvc  2" tipo DB. (eléctrico)</v>
          </cell>
          <cell r="C3733" t="str">
            <v>un</v>
          </cell>
          <cell r="D3733">
            <v>0.16667000000000001</v>
          </cell>
          <cell r="E3733">
            <v>3529</v>
          </cell>
          <cell r="F3733">
            <v>588</v>
          </cell>
        </row>
        <row r="3734">
          <cell r="B3734" t="str">
            <v>Adaptador PVC  2" tipo DB. (eléctrico)</v>
          </cell>
          <cell r="C3734" t="str">
            <v>un</v>
          </cell>
          <cell r="D3734">
            <v>0.1</v>
          </cell>
          <cell r="E3734">
            <v>600</v>
          </cell>
          <cell r="F3734">
            <v>60</v>
          </cell>
        </row>
        <row r="3735">
          <cell r="B3735" t="str">
            <v>Pega PVC + limpiador</v>
          </cell>
          <cell r="C3735" t="str">
            <v>global</v>
          </cell>
          <cell r="D3735">
            <v>2</v>
          </cell>
          <cell r="E3735">
            <v>200</v>
          </cell>
          <cell r="F3735">
            <v>400</v>
          </cell>
        </row>
        <row r="3736">
          <cell r="B3736" t="str">
            <v>Mortero 1:5 en obra</v>
          </cell>
          <cell r="C3736" t="str">
            <v>m3</v>
          </cell>
          <cell r="D3736">
            <v>3.15E-3</v>
          </cell>
          <cell r="E3736">
            <v>235526</v>
          </cell>
          <cell r="F3736">
            <v>742</v>
          </cell>
        </row>
        <row r="3737">
          <cell r="C3737">
            <v>0.45417702366799956</v>
          </cell>
          <cell r="E3737" t="str">
            <v>SUBTOTAL</v>
          </cell>
          <cell r="F3737">
            <v>8405</v>
          </cell>
        </row>
        <row r="3738">
          <cell r="B3738" t="str">
            <v>Mano de Obra</v>
          </cell>
          <cell r="C3738" t="str">
            <v>Unidad</v>
          </cell>
          <cell r="D3738" t="str">
            <v>Cantidad</v>
          </cell>
          <cell r="E3738" t="str">
            <v>V/Unitario</v>
          </cell>
          <cell r="F3738" t="str">
            <v>V/Total</v>
          </cell>
        </row>
        <row r="3739">
          <cell r="B3739" t="str">
            <v>Cuadrilla Eléctrica 1: 1OfElec + 1Ayraso</v>
          </cell>
          <cell r="C3739" t="str">
            <v>jor</v>
          </cell>
          <cell r="D3739">
            <v>5.1650000000000001E-2</v>
          </cell>
          <cell r="E3739">
            <v>166487</v>
          </cell>
          <cell r="F3739">
            <v>8599</v>
          </cell>
        </row>
        <row r="3740">
          <cell r="C3740">
            <v>0.46466011023451853</v>
          </cell>
          <cell r="E3740" t="str">
            <v>SUBTOTAL</v>
          </cell>
          <cell r="F3740">
            <v>8599</v>
          </cell>
        </row>
        <row r="3741">
          <cell r="B3741" t="str">
            <v>Herramienta</v>
          </cell>
          <cell r="C3741" t="str">
            <v>Unidad</v>
          </cell>
          <cell r="D3741" t="str">
            <v>Cantidad</v>
          </cell>
          <cell r="E3741" t="str">
            <v>V/Unitario</v>
          </cell>
          <cell r="F3741" t="str">
            <v>V/Total</v>
          </cell>
        </row>
        <row r="3742">
          <cell r="B3742" t="str">
            <v>Herramienta menor</v>
          </cell>
          <cell r="C3742" t="str">
            <v>(%)mo</v>
          </cell>
          <cell r="D3742">
            <v>0.1</v>
          </cell>
          <cell r="E3742">
            <v>4210</v>
          </cell>
          <cell r="F3742">
            <v>421</v>
          </cell>
        </row>
        <row r="3743">
          <cell r="C3743">
            <v>2.2749378579920026E-2</v>
          </cell>
          <cell r="E3743" t="str">
            <v>SUBTOTAL</v>
          </cell>
          <cell r="F3743">
            <v>421</v>
          </cell>
        </row>
        <row r="3744">
          <cell r="B3744" t="str">
            <v>Auxiliares</v>
          </cell>
          <cell r="C3744" t="str">
            <v>Unidad</v>
          </cell>
          <cell r="D3744" t="str">
            <v>Cantidad</v>
          </cell>
          <cell r="E3744" t="str">
            <v>V/Unitario</v>
          </cell>
          <cell r="F3744" t="str">
            <v>V/Total</v>
          </cell>
        </row>
        <row r="3745">
          <cell r="B3745" t="str">
            <v>Transporte material eléctrico</v>
          </cell>
          <cell r="C3745" t="str">
            <v>un</v>
          </cell>
          <cell r="D3745">
            <v>2.469E-2</v>
          </cell>
          <cell r="E3745">
            <v>43800</v>
          </cell>
          <cell r="F3745">
            <v>1081</v>
          </cell>
        </row>
        <row r="3746">
          <cell r="C3746">
            <v>5.8413487517561868E-2</v>
          </cell>
          <cell r="E3746" t="str">
            <v>SUBTOTAL</v>
          </cell>
          <cell r="F3746">
            <v>1081</v>
          </cell>
        </row>
        <row r="3747">
          <cell r="B3747" t="str">
            <v>Costo Directo</v>
          </cell>
          <cell r="C3747" t="str">
            <v xml:space="preserve"> </v>
          </cell>
          <cell r="F3747">
            <v>18506</v>
          </cell>
        </row>
        <row r="3748">
          <cell r="A3748">
            <v>200</v>
          </cell>
          <cell r="B3748" t="str">
            <v>P R E C I O   U N I T A R I O</v>
          </cell>
          <cell r="E3748">
            <v>18506</v>
          </cell>
        </row>
        <row r="3751">
          <cell r="B3751" t="str">
            <v>I. E BUCHADO</v>
          </cell>
        </row>
        <row r="3752">
          <cell r="B3752" t="str">
            <v xml:space="preserve">PROYECTO </v>
          </cell>
          <cell r="E3752" t="str">
            <v>No. Item</v>
          </cell>
          <cell r="F3752" t="str">
            <v>Unidad</v>
          </cell>
        </row>
        <row r="3753">
          <cell r="B3753" t="str">
            <v>I. E BUCHADO</v>
          </cell>
          <cell r="E3753" t="str">
            <v>A.12.5.1.3</v>
          </cell>
          <cell r="F3753" t="str">
            <v>m</v>
          </cell>
        </row>
        <row r="3754">
          <cell r="B3754" t="str">
            <v>ANALISIS DE PRECIOS UNITARIOS</v>
          </cell>
        </row>
        <row r="3755">
          <cell r="B3755" t="str">
            <v>Suministro, transporte e instalación de tubería PVC de 1" por piso. Incluye obra civil con botada de material, excavación y/o demolición, lleno, pega pvc mas limpiador, curvas, adaptadores y demás elementos necesarios para su correcta instalación.</v>
          </cell>
        </row>
        <row r="3756">
          <cell r="B3756" t="str">
            <v>Materiales</v>
          </cell>
          <cell r="C3756" t="str">
            <v>Unidad</v>
          </cell>
          <cell r="D3756" t="str">
            <v>Cantidad</v>
          </cell>
          <cell r="E3756" t="str">
            <v>V/Unitario</v>
          </cell>
          <cell r="F3756" t="str">
            <v>V/Total</v>
          </cell>
        </row>
        <row r="3757">
          <cell r="B3757" t="str">
            <v>Tubería pvc 1"</v>
          </cell>
          <cell r="C3757" t="str">
            <v>m</v>
          </cell>
          <cell r="D3757">
            <v>1</v>
          </cell>
          <cell r="E3757">
            <v>1635</v>
          </cell>
          <cell r="F3757">
            <v>1635</v>
          </cell>
        </row>
        <row r="3758">
          <cell r="B3758" t="str">
            <v>Adaptador PVC  1". (eléctrico)</v>
          </cell>
          <cell r="C3758" t="str">
            <v>un</v>
          </cell>
          <cell r="D3758">
            <v>0.16667000000000001</v>
          </cell>
          <cell r="E3758">
            <v>698</v>
          </cell>
          <cell r="F3758">
            <v>116</v>
          </cell>
        </row>
        <row r="3759">
          <cell r="B3759" t="str">
            <v>Curva pvc 1". (eléctrico)</v>
          </cell>
          <cell r="C3759" t="str">
            <v>un</v>
          </cell>
          <cell r="D3759">
            <v>0.1</v>
          </cell>
          <cell r="E3759">
            <v>1300</v>
          </cell>
          <cell r="F3759">
            <v>130</v>
          </cell>
        </row>
        <row r="3760">
          <cell r="B3760" t="str">
            <v>Pega PVC + limpiador</v>
          </cell>
          <cell r="C3760" t="str">
            <v>global</v>
          </cell>
          <cell r="D3760">
            <v>1.5</v>
          </cell>
          <cell r="E3760">
            <v>200</v>
          </cell>
          <cell r="F3760">
            <v>300</v>
          </cell>
        </row>
        <row r="3761">
          <cell r="C3761">
            <v>0.15393845285149632</v>
          </cell>
          <cell r="E3761" t="str">
            <v>SUBTOTAL</v>
          </cell>
          <cell r="F3761">
            <v>2181</v>
          </cell>
        </row>
        <row r="3762">
          <cell r="B3762" t="str">
            <v>Mano de Obra</v>
          </cell>
          <cell r="C3762" t="str">
            <v>Unidad</v>
          </cell>
          <cell r="D3762" t="str">
            <v>Cantidad</v>
          </cell>
          <cell r="E3762" t="str">
            <v>V/Unitario</v>
          </cell>
          <cell r="F3762" t="str">
            <v>V/Total</v>
          </cell>
        </row>
        <row r="3763">
          <cell r="B3763" t="str">
            <v>Cuadrilla Eléctrica 1: 1OfElec + 1Ayraso</v>
          </cell>
          <cell r="C3763" t="str">
            <v>jor</v>
          </cell>
          <cell r="D3763">
            <v>5.9400000000000001E-2</v>
          </cell>
          <cell r="E3763">
            <v>166487</v>
          </cell>
          <cell r="F3763">
            <v>9889</v>
          </cell>
        </row>
        <row r="3764">
          <cell r="C3764">
            <v>0.69798136645962738</v>
          </cell>
          <cell r="E3764" t="str">
            <v>SUBTOTAL</v>
          </cell>
          <cell r="F3764">
            <v>9889</v>
          </cell>
        </row>
        <row r="3765">
          <cell r="B3765" t="str">
            <v>Herramienta</v>
          </cell>
          <cell r="C3765" t="str">
            <v>Unidad</v>
          </cell>
          <cell r="D3765" t="str">
            <v>Cantidad</v>
          </cell>
          <cell r="E3765" t="str">
            <v>V/Unitario</v>
          </cell>
          <cell r="F3765" t="str">
            <v>V/Total</v>
          </cell>
        </row>
        <row r="3766">
          <cell r="B3766" t="str">
            <v>Herramienta menor</v>
          </cell>
          <cell r="C3766" t="str">
            <v>(%)mo</v>
          </cell>
          <cell r="D3766">
            <v>0.05</v>
          </cell>
          <cell r="E3766">
            <v>8481</v>
          </cell>
          <cell r="F3766">
            <v>424</v>
          </cell>
        </row>
        <row r="3767">
          <cell r="C3767">
            <v>2.9926595143986448E-2</v>
          </cell>
          <cell r="E3767" t="str">
            <v>SUBTOTAL</v>
          </cell>
          <cell r="F3767">
            <v>424</v>
          </cell>
        </row>
        <row r="3768">
          <cell r="B3768" t="str">
            <v>Auxiliares</v>
          </cell>
          <cell r="C3768" t="str">
            <v>Unidad</v>
          </cell>
          <cell r="D3768" t="str">
            <v>Cantidad</v>
          </cell>
          <cell r="E3768" t="str">
            <v>V/Unitario</v>
          </cell>
          <cell r="F3768" t="str">
            <v>V/Total</v>
          </cell>
        </row>
        <row r="3769">
          <cell r="B3769" t="str">
            <v>Acarreo interno de materiales</v>
          </cell>
          <cell r="C3769" t="str">
            <v>m3</v>
          </cell>
          <cell r="D3769">
            <v>7.7640000000000001E-2</v>
          </cell>
          <cell r="E3769">
            <v>7634</v>
          </cell>
          <cell r="F3769">
            <v>593</v>
          </cell>
        </row>
        <row r="3770">
          <cell r="B3770" t="str">
            <v>Transporte material eléctrico</v>
          </cell>
          <cell r="C3770" t="str">
            <v>un</v>
          </cell>
          <cell r="D3770">
            <v>2.469E-2</v>
          </cell>
          <cell r="E3770">
            <v>43800</v>
          </cell>
          <cell r="F3770">
            <v>1081</v>
          </cell>
        </row>
        <row r="3771">
          <cell r="C3771">
            <v>0.11815358554488989</v>
          </cell>
          <cell r="E3771" t="str">
            <v>SUBTOTAL</v>
          </cell>
          <cell r="F3771">
            <v>1674</v>
          </cell>
        </row>
        <row r="3772">
          <cell r="B3772" t="str">
            <v>Costo Directo</v>
          </cell>
          <cell r="C3772" t="str">
            <v xml:space="preserve"> </v>
          </cell>
          <cell r="F3772">
            <v>14168</v>
          </cell>
        </row>
        <row r="3773">
          <cell r="A3773">
            <v>201</v>
          </cell>
          <cell r="B3773" t="str">
            <v>P R E C I O   U N I T A R I O</v>
          </cell>
          <cell r="E3773">
            <v>14168</v>
          </cell>
        </row>
        <row r="3776">
          <cell r="B3776" t="str">
            <v>I. E BUCHADO</v>
          </cell>
        </row>
        <row r="3777">
          <cell r="B3777" t="str">
            <v xml:space="preserve">PROYECTO </v>
          </cell>
          <cell r="E3777" t="str">
            <v>No. Item</v>
          </cell>
          <cell r="F3777" t="str">
            <v>Unidad</v>
          </cell>
        </row>
        <row r="3778">
          <cell r="B3778" t="str">
            <v>I. E BUCHADO</v>
          </cell>
          <cell r="E3778" t="str">
            <v>A.12.5.1.4</v>
          </cell>
          <cell r="F3778" t="str">
            <v>m</v>
          </cell>
        </row>
        <row r="3779">
          <cell r="B3779" t="str">
            <v>ANALISIS DE PRECIOS UNITARIOS</v>
          </cell>
        </row>
        <row r="3780">
          <cell r="B3780" t="str">
            <v>Suministro, transporte e instalación de tubería PVC de 1-1/2" por piso. Incluye obra civil con botada de material, excavación y/o demolición, lleno, pega pvc mas limpiador, curvas, adaptadores y demás elementos necesarios para su correcta instalación.</v>
          </cell>
        </row>
        <row r="3781">
          <cell r="B3781" t="str">
            <v>Materiales</v>
          </cell>
          <cell r="C3781" t="str">
            <v>Unidad</v>
          </cell>
          <cell r="D3781" t="str">
            <v>Cantidad</v>
          </cell>
          <cell r="E3781" t="str">
            <v>V/Unitario</v>
          </cell>
          <cell r="F3781" t="str">
            <v>V/Total</v>
          </cell>
        </row>
        <row r="3782">
          <cell r="B3782" t="str">
            <v>Tubería pvc 1 1/2"</v>
          </cell>
          <cell r="C3782" t="str">
            <v>m</v>
          </cell>
          <cell r="D3782">
            <v>1.01</v>
          </cell>
          <cell r="E3782">
            <v>3153</v>
          </cell>
          <cell r="F3782">
            <v>3185</v>
          </cell>
        </row>
        <row r="3783">
          <cell r="B3783" t="str">
            <v>Adaptador PVC 1 1/2". (eléctrico)</v>
          </cell>
          <cell r="C3783" t="str">
            <v>un</v>
          </cell>
          <cell r="D3783">
            <v>0.16667000000000001</v>
          </cell>
          <cell r="E3783">
            <v>1485</v>
          </cell>
          <cell r="F3783">
            <v>248</v>
          </cell>
        </row>
        <row r="3784">
          <cell r="B3784" t="str">
            <v>Curva pvc 1 1/2". (eléctrico)</v>
          </cell>
          <cell r="C3784" t="str">
            <v>un</v>
          </cell>
          <cell r="D3784">
            <v>0.1</v>
          </cell>
          <cell r="E3784">
            <v>1925</v>
          </cell>
          <cell r="F3784">
            <v>193</v>
          </cell>
        </row>
        <row r="3785">
          <cell r="B3785" t="str">
            <v>Pega PVC + limpiador</v>
          </cell>
          <cell r="C3785" t="str">
            <v>global</v>
          </cell>
          <cell r="D3785">
            <v>1</v>
          </cell>
          <cell r="E3785">
            <v>941</v>
          </cell>
          <cell r="F3785">
            <v>941</v>
          </cell>
        </row>
        <row r="3786">
          <cell r="C3786">
            <v>0.23641163681540533</v>
          </cell>
          <cell r="E3786" t="str">
            <v>SUBTOTAL</v>
          </cell>
          <cell r="F3786">
            <v>4567</v>
          </cell>
        </row>
        <row r="3787">
          <cell r="B3787" t="str">
            <v>Mano de Obra</v>
          </cell>
          <cell r="C3787" t="str">
            <v>Unidad</v>
          </cell>
          <cell r="D3787" t="str">
            <v>Cantidad</v>
          </cell>
          <cell r="E3787" t="str">
            <v>V/Unitario</v>
          </cell>
          <cell r="F3787" t="str">
            <v>V/Total</v>
          </cell>
        </row>
        <row r="3788">
          <cell r="B3788" t="str">
            <v>Cuadrilla Eléctrica 1: 1OfElec + 1Ayraso</v>
          </cell>
          <cell r="C3788" t="str">
            <v>jor</v>
          </cell>
          <cell r="D3788">
            <v>7.331E-2</v>
          </cell>
          <cell r="E3788">
            <v>166487</v>
          </cell>
          <cell r="F3788">
            <v>12205</v>
          </cell>
        </row>
        <row r="3789">
          <cell r="C3789">
            <v>0.63179418159229739</v>
          </cell>
          <cell r="E3789" t="str">
            <v>SUBTOTAL</v>
          </cell>
          <cell r="F3789">
            <v>12205</v>
          </cell>
        </row>
        <row r="3790">
          <cell r="B3790" t="str">
            <v>Herramienta</v>
          </cell>
          <cell r="C3790" t="str">
            <v>Unidad</v>
          </cell>
          <cell r="D3790" t="str">
            <v>Cantidad</v>
          </cell>
          <cell r="E3790" t="str">
            <v>V/Unitario</v>
          </cell>
          <cell r="F3790" t="str">
            <v>V/Total</v>
          </cell>
        </row>
        <row r="3791">
          <cell r="B3791" t="str">
            <v>Herramienta menor</v>
          </cell>
          <cell r="C3791" t="str">
            <v>(%)mo</v>
          </cell>
          <cell r="D3791">
            <v>6.123E-2</v>
          </cell>
          <cell r="E3791">
            <v>10540</v>
          </cell>
          <cell r="F3791">
            <v>645</v>
          </cell>
        </row>
        <row r="3792">
          <cell r="C3792">
            <v>3.3388549539289783E-2</v>
          </cell>
          <cell r="E3792" t="str">
            <v>SUBTOTAL</v>
          </cell>
          <cell r="F3792">
            <v>645</v>
          </cell>
        </row>
        <row r="3793">
          <cell r="B3793" t="str">
            <v>Auxiliares</v>
          </cell>
          <cell r="C3793" t="str">
            <v>Unidad</v>
          </cell>
          <cell r="D3793" t="str">
            <v>Cantidad</v>
          </cell>
          <cell r="E3793" t="str">
            <v>V/Unitario</v>
          </cell>
          <cell r="F3793" t="str">
            <v>V/Total</v>
          </cell>
        </row>
        <row r="3794">
          <cell r="B3794" t="str">
            <v>Acarreo interno de materiales</v>
          </cell>
          <cell r="C3794" t="str">
            <v>m3</v>
          </cell>
          <cell r="D3794">
            <v>8.7639999999999996E-2</v>
          </cell>
          <cell r="E3794">
            <v>9553</v>
          </cell>
          <cell r="F3794">
            <v>837</v>
          </cell>
        </row>
        <row r="3795">
          <cell r="B3795" t="str">
            <v>Transporte material eléctrico</v>
          </cell>
          <cell r="C3795" t="str">
            <v>un</v>
          </cell>
          <cell r="D3795">
            <v>2.4289999999999999E-2</v>
          </cell>
          <cell r="E3795">
            <v>43800</v>
          </cell>
          <cell r="F3795">
            <v>1064</v>
          </cell>
        </row>
        <row r="3796">
          <cell r="C3796">
            <v>9.8405632053007563E-2</v>
          </cell>
          <cell r="E3796" t="str">
            <v>SUBTOTAL</v>
          </cell>
          <cell r="F3796">
            <v>1901</v>
          </cell>
        </row>
        <row r="3797">
          <cell r="B3797" t="str">
            <v>Costo Directo</v>
          </cell>
          <cell r="C3797" t="str">
            <v xml:space="preserve"> </v>
          </cell>
          <cell r="F3797">
            <v>19318</v>
          </cell>
        </row>
        <row r="3798">
          <cell r="A3798">
            <v>202</v>
          </cell>
          <cell r="B3798" t="str">
            <v>P R E C I O   U N I T A R I O</v>
          </cell>
          <cell r="E3798">
            <v>19318</v>
          </cell>
        </row>
        <row r="3801">
          <cell r="B3801" t="str">
            <v>I. E BUCHADO</v>
          </cell>
        </row>
        <row r="3802">
          <cell r="B3802" t="str">
            <v xml:space="preserve">PROYECTO </v>
          </cell>
          <cell r="E3802" t="str">
            <v>No. Item</v>
          </cell>
          <cell r="F3802" t="str">
            <v>Unidad</v>
          </cell>
        </row>
        <row r="3803">
          <cell r="B3803" t="str">
            <v>I. E BUCHADO</v>
          </cell>
          <cell r="E3803" t="str">
            <v>A.12.5.2.1</v>
          </cell>
          <cell r="F3803" t="str">
            <v>m</v>
          </cell>
        </row>
        <row r="3804">
          <cell r="B3804" t="str">
            <v>ANALISIS DE PRECIOS UNITARIOS</v>
          </cell>
        </row>
        <row r="3805">
          <cell r="B3805" t="str">
            <v>Suministro e instalación de tubería metálica EMT 1" incluye adaptadores, uniones, curvas, grapas doble ala y demás accesorios necesarios para su correcta instalación.</v>
          </cell>
        </row>
        <row r="3806">
          <cell r="B3806" t="str">
            <v>Materiales</v>
          </cell>
          <cell r="C3806" t="str">
            <v>Unidad</v>
          </cell>
          <cell r="D3806" t="str">
            <v>Cantidad</v>
          </cell>
          <cell r="E3806" t="str">
            <v>V/Unitario</v>
          </cell>
          <cell r="F3806" t="str">
            <v>V/Total</v>
          </cell>
        </row>
        <row r="3807">
          <cell r="B3807" t="str">
            <v>Tubería EMT 1"</v>
          </cell>
          <cell r="C3807" t="str">
            <v>m</v>
          </cell>
          <cell r="D3807">
            <v>1</v>
          </cell>
          <cell r="E3807">
            <v>6600</v>
          </cell>
          <cell r="F3807">
            <v>6600</v>
          </cell>
        </row>
        <row r="3808">
          <cell r="B3808" t="str">
            <v>Curva EMT 1"</v>
          </cell>
          <cell r="C3808" t="str">
            <v>un</v>
          </cell>
          <cell r="D3808">
            <v>0.16667000000000001</v>
          </cell>
          <cell r="E3808">
            <v>1850</v>
          </cell>
          <cell r="F3808">
            <v>308</v>
          </cell>
        </row>
        <row r="3809">
          <cell r="B3809" t="str">
            <v>Adaptador EMT 1"</v>
          </cell>
          <cell r="C3809" t="str">
            <v>un</v>
          </cell>
          <cell r="D3809">
            <v>0.1</v>
          </cell>
          <cell r="E3809">
            <v>1390</v>
          </cell>
          <cell r="F3809">
            <v>139</v>
          </cell>
        </row>
        <row r="3810">
          <cell r="B3810" t="str">
            <v>Unión EMT 1"</v>
          </cell>
          <cell r="C3810" t="str">
            <v>un</v>
          </cell>
          <cell r="D3810">
            <v>0.1</v>
          </cell>
          <cell r="E3810">
            <v>1344</v>
          </cell>
          <cell r="F3810">
            <v>134</v>
          </cell>
        </row>
        <row r="3811">
          <cell r="B3811" t="str">
            <v>Grapa doble ala de 1". incluye el chazo y el tornillo</v>
          </cell>
          <cell r="C3811" t="str">
            <v>un</v>
          </cell>
          <cell r="D3811">
            <v>1</v>
          </cell>
          <cell r="E3811">
            <v>703</v>
          </cell>
          <cell r="F3811">
            <v>703</v>
          </cell>
        </row>
        <row r="3812">
          <cell r="C3812">
            <v>0.44549923715884049</v>
          </cell>
          <cell r="E3812" t="str">
            <v>SUBTOTAL</v>
          </cell>
          <cell r="F3812">
            <v>7884</v>
          </cell>
        </row>
        <row r="3813">
          <cell r="B3813" t="str">
            <v>Mano de Obra</v>
          </cell>
          <cell r="C3813" t="str">
            <v>Unidad</v>
          </cell>
          <cell r="D3813" t="str">
            <v>Cantidad</v>
          </cell>
          <cell r="E3813" t="str">
            <v>V/Unitario</v>
          </cell>
          <cell r="F3813" t="str">
            <v>V/Total</v>
          </cell>
        </row>
        <row r="3814">
          <cell r="B3814" t="str">
            <v>Cuadrilla Eléctrica 1: 1OfElec + 1Ayraso</v>
          </cell>
          <cell r="C3814" t="str">
            <v>jor</v>
          </cell>
          <cell r="D3814">
            <v>4.8939999999999997E-2</v>
          </cell>
          <cell r="E3814">
            <v>166487</v>
          </cell>
          <cell r="F3814">
            <v>8148</v>
          </cell>
        </row>
        <row r="3815">
          <cell r="C3815">
            <v>0.46041701983387012</v>
          </cell>
          <cell r="E3815" t="str">
            <v>SUBTOTAL</v>
          </cell>
          <cell r="F3815">
            <v>8148</v>
          </cell>
        </row>
        <row r="3816">
          <cell r="B3816" t="str">
            <v>Herramienta</v>
          </cell>
          <cell r="C3816" t="str">
            <v>Unidad</v>
          </cell>
          <cell r="D3816" t="str">
            <v>Cantidad</v>
          </cell>
          <cell r="E3816" t="str">
            <v>V/Unitario</v>
          </cell>
          <cell r="F3816" t="str">
            <v>V/Total</v>
          </cell>
        </row>
        <row r="3817">
          <cell r="B3817" t="str">
            <v>Herramienta menor</v>
          </cell>
          <cell r="C3817" t="str">
            <v>(%)mo</v>
          </cell>
          <cell r="D3817">
            <v>0.06</v>
          </cell>
          <cell r="E3817">
            <v>4818</v>
          </cell>
          <cell r="F3817">
            <v>289</v>
          </cell>
        </row>
        <row r="3818">
          <cell r="C3818">
            <v>1.633045148895293E-2</v>
          </cell>
          <cell r="E3818" t="str">
            <v>SUBTOTAL</v>
          </cell>
          <cell r="F3818">
            <v>289</v>
          </cell>
        </row>
        <row r="3819">
          <cell r="B3819" t="str">
            <v>Auxiliares</v>
          </cell>
          <cell r="C3819" t="str">
            <v>Unidad</v>
          </cell>
          <cell r="D3819" t="str">
            <v>Cantidad</v>
          </cell>
          <cell r="E3819" t="str">
            <v>V/Unitario</v>
          </cell>
          <cell r="F3819" t="str">
            <v>V/Total</v>
          </cell>
        </row>
        <row r="3820">
          <cell r="B3820" t="str">
            <v>Transporte material eléctrico</v>
          </cell>
          <cell r="C3820" t="str">
            <v>un</v>
          </cell>
          <cell r="D3820">
            <v>3.1419999999999997E-2</v>
          </cell>
          <cell r="E3820">
            <v>43800</v>
          </cell>
          <cell r="F3820">
            <v>1376</v>
          </cell>
        </row>
        <row r="3821">
          <cell r="C3821">
            <v>7.7753291518336445E-2</v>
          </cell>
          <cell r="E3821" t="str">
            <v>SUBTOTAL</v>
          </cell>
          <cell r="F3821">
            <v>1376</v>
          </cell>
        </row>
        <row r="3822">
          <cell r="B3822" t="str">
            <v>Costo Directo</v>
          </cell>
          <cell r="C3822" t="str">
            <v xml:space="preserve"> </v>
          </cell>
          <cell r="F3822">
            <v>17697</v>
          </cell>
        </row>
        <row r="3823">
          <cell r="A3823">
            <v>203</v>
          </cell>
          <cell r="B3823" t="str">
            <v>P R E C I O   U N I T A R I O</v>
          </cell>
          <cell r="E3823">
            <v>17697</v>
          </cell>
        </row>
        <row r="3826">
          <cell r="B3826" t="str">
            <v>I. E BUCHADO</v>
          </cell>
        </row>
        <row r="3827">
          <cell r="B3827" t="str">
            <v xml:space="preserve">PROYECTO </v>
          </cell>
          <cell r="E3827" t="str">
            <v>No. Item</v>
          </cell>
          <cell r="F3827" t="str">
            <v>Unidad</v>
          </cell>
        </row>
        <row r="3828">
          <cell r="B3828" t="str">
            <v>I. E BUCHADO</v>
          </cell>
          <cell r="E3828" t="str">
            <v>A.12.1.2.1</v>
          </cell>
          <cell r="F3828" t="str">
            <v>un</v>
          </cell>
        </row>
        <row r="3829">
          <cell r="B3829" t="str">
            <v>ANALISIS DE PRECIOS UNITARIOS</v>
          </cell>
        </row>
        <row r="3830">
          <cell r="B3830" t="str">
            <v>Suministro, transporte e instalación de tablero de 12 circuitos trifásico con espacio para totalizador tipo NTQ-412-TSQ 5H, 225 Amperios, 208/120 voltios, lamina de lamina cold rolled calibre 18, pintura en polvo de aplicación electrostática, tipo epoxipoliéster, barraje en cobre electrolítico 99% de pureza, barras de neutro y tierra, para interruptores tipo QUICK-LAG. Incluye puerta bisagrada, chapa con llave, tarjetero, obra civil, botada de escombros y demás accesorios necesarios para su correcta  instalación. Certificación RETIE y UL 67.</v>
          </cell>
        </row>
        <row r="3831">
          <cell r="B3831" t="str">
            <v>Materiales</v>
          </cell>
          <cell r="C3831" t="str">
            <v>Unidad</v>
          </cell>
          <cell r="D3831" t="str">
            <v>Cantidad</v>
          </cell>
          <cell r="E3831" t="str">
            <v>V/Unitario</v>
          </cell>
          <cell r="F3831" t="str">
            <v>V/Total</v>
          </cell>
        </row>
        <row r="3832">
          <cell r="B3832" t="str">
            <v>Tablero trifásico NTQ-412-STQ con espacio para totalizador de 12 circuitos.</v>
          </cell>
          <cell r="C3832" t="str">
            <v>un</v>
          </cell>
          <cell r="D3832">
            <v>1</v>
          </cell>
          <cell r="E3832">
            <v>280840</v>
          </cell>
          <cell r="F3832">
            <v>280840</v>
          </cell>
        </row>
        <row r="3833">
          <cell r="B3833" t="str">
            <v>Chapa con llave para tablero eléctrico</v>
          </cell>
          <cell r="C3833" t="str">
            <v>un</v>
          </cell>
          <cell r="D3833">
            <v>1</v>
          </cell>
          <cell r="E3833">
            <v>9000</v>
          </cell>
          <cell r="F3833">
            <v>9000</v>
          </cell>
        </row>
        <row r="3834">
          <cell r="B3834" t="str">
            <v>Empotrada del tablero en la pared ó muro</v>
          </cell>
          <cell r="C3834" t="str">
            <v>global</v>
          </cell>
          <cell r="D3834">
            <v>1</v>
          </cell>
          <cell r="E3834">
            <v>3000</v>
          </cell>
          <cell r="F3834">
            <v>3000</v>
          </cell>
        </row>
        <row r="3835">
          <cell r="B3835" t="str">
            <v>Marcacion general del tablero</v>
          </cell>
          <cell r="C3835" t="str">
            <v>global</v>
          </cell>
          <cell r="D3835">
            <v>1</v>
          </cell>
          <cell r="E3835">
            <v>12800</v>
          </cell>
          <cell r="F3835">
            <v>12800</v>
          </cell>
        </row>
        <row r="3836">
          <cell r="C3836">
            <v>0.77577414492385044</v>
          </cell>
          <cell r="E3836" t="str">
            <v>SUBTOTAL</v>
          </cell>
          <cell r="F3836">
            <v>292840</v>
          </cell>
        </row>
        <row r="3837">
          <cell r="B3837" t="str">
            <v>Mano de Obra</v>
          </cell>
          <cell r="C3837" t="str">
            <v>Unidad</v>
          </cell>
          <cell r="D3837" t="str">
            <v>Cantidad</v>
          </cell>
          <cell r="E3837" t="str">
            <v>V/Unitario</v>
          </cell>
          <cell r="F3837" t="str">
            <v>V/Total</v>
          </cell>
        </row>
        <row r="3838">
          <cell r="B3838" t="str">
            <v>Cuadrilla Eléctrica 1: 1OfElec + 1Ayraso</v>
          </cell>
          <cell r="C3838" t="str">
            <v>jor</v>
          </cell>
          <cell r="D3838">
            <v>0.46174999999999999</v>
          </cell>
          <cell r="E3838">
            <v>166487</v>
          </cell>
          <cell r="F3838">
            <v>76875</v>
          </cell>
        </row>
        <row r="3839">
          <cell r="C3839">
            <v>0.20365263417231597</v>
          </cell>
          <cell r="E3839" t="str">
            <v>SUBTOTAL</v>
          </cell>
          <cell r="F3839">
            <v>76875</v>
          </cell>
        </row>
        <row r="3840">
          <cell r="B3840" t="str">
            <v>Herramienta</v>
          </cell>
          <cell r="C3840" t="str">
            <v>Unidad</v>
          </cell>
          <cell r="D3840" t="str">
            <v>Cantidad</v>
          </cell>
          <cell r="E3840" t="str">
            <v>V/Unitario</v>
          </cell>
          <cell r="F3840" t="str">
            <v>V/Total</v>
          </cell>
        </row>
        <row r="3841">
          <cell r="B3841" t="str">
            <v>Herramienta menor</v>
          </cell>
          <cell r="C3841" t="str">
            <v>(%)mo</v>
          </cell>
          <cell r="D3841">
            <v>0.05</v>
          </cell>
          <cell r="E3841">
            <v>60227</v>
          </cell>
          <cell r="F3841">
            <v>3011</v>
          </cell>
        </row>
        <row r="3842">
          <cell r="C3842">
            <v>7.9765604096630038E-3</v>
          </cell>
          <cell r="E3842" t="str">
            <v>SUBTOTAL</v>
          </cell>
          <cell r="F3842">
            <v>3011</v>
          </cell>
        </row>
        <row r="3843">
          <cell r="B3843" t="str">
            <v>Auxiliares</v>
          </cell>
          <cell r="C3843" t="str">
            <v>Unidad</v>
          </cell>
          <cell r="D3843" t="str">
            <v>Cantidad</v>
          </cell>
          <cell r="E3843" t="str">
            <v>V/Unitario</v>
          </cell>
          <cell r="F3843" t="str">
            <v>V/Total</v>
          </cell>
        </row>
        <row r="3844">
          <cell r="B3844" t="str">
            <v>Transporte material eléctrico</v>
          </cell>
          <cell r="C3844" t="str">
            <v>un</v>
          </cell>
          <cell r="D3844">
            <v>0.10857</v>
          </cell>
          <cell r="E3844">
            <v>43800</v>
          </cell>
          <cell r="F3844">
            <v>4755</v>
          </cell>
        </row>
        <row r="3845">
          <cell r="C3845">
            <v>1.2596660494170568E-2</v>
          </cell>
          <cell r="E3845" t="str">
            <v>SUBTOTAL</v>
          </cell>
          <cell r="F3845">
            <v>4755</v>
          </cell>
        </row>
        <row r="3846">
          <cell r="B3846" t="str">
            <v>Costo Directo</v>
          </cell>
          <cell r="C3846" t="str">
            <v xml:space="preserve"> </v>
          </cell>
          <cell r="F3846">
            <v>377481</v>
          </cell>
        </row>
        <row r="3847">
          <cell r="A3847">
            <v>204</v>
          </cell>
          <cell r="B3847" t="str">
            <v>P R E C I O   U N I T A R I O</v>
          </cell>
          <cell r="E3847">
            <v>377481</v>
          </cell>
        </row>
        <row r="3850">
          <cell r="B3850" t="str">
            <v>I. E BUCHADO</v>
          </cell>
        </row>
        <row r="3851">
          <cell r="B3851" t="str">
            <v xml:space="preserve">PROYECTO </v>
          </cell>
          <cell r="E3851" t="str">
            <v>No. Item</v>
          </cell>
          <cell r="F3851" t="str">
            <v>Unidad</v>
          </cell>
        </row>
        <row r="3852">
          <cell r="B3852" t="str">
            <v>I. E BUCHADO</v>
          </cell>
          <cell r="E3852" t="str">
            <v>A.12.1.2.2</v>
          </cell>
          <cell r="F3852" t="str">
            <v>un</v>
          </cell>
        </row>
        <row r="3853">
          <cell r="B3853" t="str">
            <v>ANALISIS DE PRECIOS UNITARIOS</v>
          </cell>
        </row>
        <row r="3854">
          <cell r="B3854" t="str">
            <v>Suministro, transporte e instalación de tablero de 24 circuitos trifásico con espacio para totalizador tipo NTQ-424TSQ, 5H,225 Amperios, 208/120 voltios, lamina de lamina cold rolled calibre 18, pintura en polvo de aplicación electrostática, tipo epoxipoliéster, barraje en cobre electrolítico 99% de pureza, barras de neutro y tierra, para interruptores tipo QUICK-LAG. Incluye puerta bisagrada, chapa con llave, tarjetero, obra civil,  botada de escombros y demás accesorios necesarios para su correcta instalación. Certificación RETIE y UL 67.</v>
          </cell>
        </row>
        <row r="3855">
          <cell r="B3855" t="str">
            <v>Materiales</v>
          </cell>
          <cell r="C3855" t="str">
            <v>Unidad</v>
          </cell>
          <cell r="D3855" t="str">
            <v>Cantidad</v>
          </cell>
          <cell r="E3855" t="str">
            <v>V/Unitario</v>
          </cell>
          <cell r="F3855" t="str">
            <v>V/Total</v>
          </cell>
        </row>
        <row r="3856">
          <cell r="B3856" t="str">
            <v>Tablero trifásico NTQ-424-STQ con espacio para totalizador de 24 circuitos.</v>
          </cell>
          <cell r="C3856" t="str">
            <v>un</v>
          </cell>
          <cell r="D3856">
            <v>1</v>
          </cell>
          <cell r="E3856">
            <v>392000</v>
          </cell>
          <cell r="F3856">
            <v>392000</v>
          </cell>
        </row>
        <row r="3857">
          <cell r="B3857" t="str">
            <v>Chapa con llave para tablero eléctrico</v>
          </cell>
          <cell r="C3857" t="str">
            <v>un</v>
          </cell>
          <cell r="D3857">
            <v>1</v>
          </cell>
          <cell r="E3857">
            <v>9000</v>
          </cell>
          <cell r="F3857">
            <v>9000</v>
          </cell>
        </row>
        <row r="3858">
          <cell r="B3858" t="str">
            <v>Empotrada del tablero en la pared ó muro</v>
          </cell>
          <cell r="C3858" t="str">
            <v>global</v>
          </cell>
          <cell r="D3858">
            <v>1.2</v>
          </cell>
          <cell r="E3858">
            <v>3000</v>
          </cell>
          <cell r="F3858">
            <v>3600</v>
          </cell>
        </row>
        <row r="3859">
          <cell r="B3859" t="str">
            <v>Marcación general del tablero</v>
          </cell>
          <cell r="C3859" t="str">
            <v>global</v>
          </cell>
          <cell r="D3859">
            <v>1</v>
          </cell>
          <cell r="E3859">
            <v>12800</v>
          </cell>
          <cell r="F3859">
            <v>12800</v>
          </cell>
        </row>
        <row r="3860">
          <cell r="C3860">
            <v>0.83140619989204068</v>
          </cell>
          <cell r="E3860" t="str">
            <v>SUBTOTAL</v>
          </cell>
          <cell r="F3860">
            <v>417400</v>
          </cell>
        </row>
        <row r="3861">
          <cell r="B3861" t="str">
            <v>Mano de Obra</v>
          </cell>
          <cell r="C3861" t="str">
            <v>Unidad</v>
          </cell>
          <cell r="D3861" t="str">
            <v>Cantidad</v>
          </cell>
          <cell r="E3861" t="str">
            <v>V/Unitario</v>
          </cell>
          <cell r="F3861" t="str">
            <v>V/Total</v>
          </cell>
        </row>
        <row r="3862">
          <cell r="B3862" t="str">
            <v>Cuadrilla Eléctrica 1: 1OfElec + 1Ayraso</v>
          </cell>
          <cell r="C3862" t="str">
            <v>jor</v>
          </cell>
          <cell r="D3862">
            <v>0.46174999999999999</v>
          </cell>
          <cell r="E3862">
            <v>166487</v>
          </cell>
          <cell r="F3862">
            <v>76875</v>
          </cell>
        </row>
        <row r="3863">
          <cell r="C3863">
            <v>0.15312494397867904</v>
          </cell>
          <cell r="E3863" t="str">
            <v>SUBTOTAL</v>
          </cell>
          <cell r="F3863">
            <v>76875</v>
          </cell>
        </row>
        <row r="3864">
          <cell r="B3864" t="str">
            <v>Herramienta</v>
          </cell>
          <cell r="C3864" t="str">
            <v>Unidad</v>
          </cell>
          <cell r="D3864" t="str">
            <v>Cantidad</v>
          </cell>
          <cell r="E3864" t="str">
            <v>V/Unitario</v>
          </cell>
          <cell r="F3864" t="str">
            <v>V/Total</v>
          </cell>
        </row>
        <row r="3865">
          <cell r="B3865" t="str">
            <v>Herramienta menor</v>
          </cell>
          <cell r="C3865" t="str">
            <v>(%)mo</v>
          </cell>
          <cell r="D3865">
            <v>0.05</v>
          </cell>
          <cell r="E3865">
            <v>60227</v>
          </cell>
          <cell r="F3865">
            <v>3011</v>
          </cell>
        </row>
        <row r="3866">
          <cell r="C3866">
            <v>5.9975181309893013E-3</v>
          </cell>
          <cell r="E3866" t="str">
            <v>SUBTOTAL</v>
          </cell>
          <cell r="F3866">
            <v>3011</v>
          </cell>
        </row>
        <row r="3867">
          <cell r="B3867" t="str">
            <v>Auxiliares</v>
          </cell>
          <cell r="C3867" t="str">
            <v>Unidad</v>
          </cell>
          <cell r="D3867" t="str">
            <v>Cantidad</v>
          </cell>
          <cell r="E3867" t="str">
            <v>V/Unitario</v>
          </cell>
          <cell r="F3867" t="str">
            <v>V/Total</v>
          </cell>
        </row>
        <row r="3868">
          <cell r="B3868" t="str">
            <v>Transporte material eléctrico</v>
          </cell>
          <cell r="C3868" t="str">
            <v>un</v>
          </cell>
          <cell r="D3868">
            <v>0.10857</v>
          </cell>
          <cell r="E3868">
            <v>43800</v>
          </cell>
          <cell r="F3868">
            <v>4755</v>
          </cell>
        </row>
        <row r="3869">
          <cell r="C3869">
            <v>9.4713379982909757E-3</v>
          </cell>
          <cell r="E3869" t="str">
            <v>SUBTOTAL</v>
          </cell>
          <cell r="F3869">
            <v>4755</v>
          </cell>
        </row>
        <row r="3870">
          <cell r="B3870" t="str">
            <v>Costo Directo</v>
          </cell>
          <cell r="C3870" t="str">
            <v xml:space="preserve"> </v>
          </cell>
          <cell r="F3870">
            <v>502041</v>
          </cell>
        </row>
        <row r="3871">
          <cell r="A3871">
            <v>205</v>
          </cell>
          <cell r="B3871" t="str">
            <v>P R E C I O   U N I T A R I O</v>
          </cell>
          <cell r="E3871">
            <v>502041</v>
          </cell>
        </row>
        <row r="3874">
          <cell r="B3874" t="str">
            <v>I. E BUCHADO</v>
          </cell>
        </row>
        <row r="3875">
          <cell r="B3875" t="str">
            <v xml:space="preserve">PROYECTO </v>
          </cell>
          <cell r="E3875" t="str">
            <v>No. Item</v>
          </cell>
          <cell r="F3875" t="str">
            <v>Unidad</v>
          </cell>
        </row>
        <row r="3876">
          <cell r="B3876" t="str">
            <v>I. E BUCHADO</v>
          </cell>
          <cell r="E3876" t="str">
            <v>A.12.1.2.3</v>
          </cell>
          <cell r="F3876" t="str">
            <v>un</v>
          </cell>
        </row>
        <row r="3877">
          <cell r="B3877" t="str">
            <v>ANALISIS DE PRECIOS UNITARIOS</v>
          </cell>
        </row>
        <row r="3878">
          <cell r="B3878" t="str">
            <v>Suministro y transporte de materiales para caja de piso de 30X30X40 cm medidas internas, según normas de EE.PP.M. Incluye excavación, botada de material sobrante, concreto 21 Mpa, mortero 1:5, cama de triturado en el fondo de e=0.06m, bloques de concreto de 0.15x0.20x0.40 m, herraje tipo pesado, tapa tipo pesado y demás elementos necesarios para su correcta instalación y funcionamiento según norma RS3-016 de EE.PP.M.</v>
          </cell>
        </row>
        <row r="3879">
          <cell r="B3879" t="str">
            <v>Materiales</v>
          </cell>
          <cell r="C3879" t="str">
            <v>Unidad</v>
          </cell>
          <cell r="D3879" t="str">
            <v>Cantidad</v>
          </cell>
          <cell r="E3879" t="str">
            <v>V/Unitario</v>
          </cell>
          <cell r="F3879" t="str">
            <v>V/Total</v>
          </cell>
        </row>
        <row r="3880">
          <cell r="B3880" t="str">
            <v>Concreto de 21 Mpa preparado en obra (3000PSI)</v>
          </cell>
          <cell r="C3880" t="str">
            <v>m3</v>
          </cell>
          <cell r="D3880">
            <v>1.6799999999999999E-2</v>
          </cell>
          <cell r="E3880">
            <v>364641</v>
          </cell>
          <cell r="F3880">
            <v>6126</v>
          </cell>
        </row>
        <row r="3881">
          <cell r="B3881" t="str">
            <v>BLOQUE CONCRETO R-10Mpa 2P INTERMEDIO 15 X 20 X 40 puesto en obra</v>
          </cell>
          <cell r="C3881" t="str">
            <v>un</v>
          </cell>
          <cell r="D3881">
            <v>12</v>
          </cell>
          <cell r="E3881">
            <v>2650</v>
          </cell>
          <cell r="F3881">
            <v>31800</v>
          </cell>
        </row>
        <row r="3882">
          <cell r="B3882" t="str">
            <v>Mortero 1:5 en obra</v>
          </cell>
          <cell r="C3882" t="str">
            <v>m3</v>
          </cell>
          <cell r="D3882">
            <v>3.78E-2</v>
          </cell>
          <cell r="E3882">
            <v>253260</v>
          </cell>
          <cell r="F3882">
            <v>9573</v>
          </cell>
        </row>
        <row r="3883">
          <cell r="B3883" t="str">
            <v>Triturado 1" con transporte</v>
          </cell>
          <cell r="C3883" t="str">
            <v>m3</v>
          </cell>
          <cell r="D3883">
            <v>5.4000000000000003E-3</v>
          </cell>
          <cell r="E3883">
            <v>79428</v>
          </cell>
          <cell r="F3883">
            <v>429</v>
          </cell>
        </row>
        <row r="3884">
          <cell r="B3884" t="str">
            <v xml:space="preserve">Herraje de 30x30 cm. para caja inspeccion  </v>
          </cell>
          <cell r="C3884" t="str">
            <v>un</v>
          </cell>
          <cell r="D3884">
            <v>1</v>
          </cell>
          <cell r="E3884">
            <v>50340</v>
          </cell>
          <cell r="F3884">
            <v>50340</v>
          </cell>
        </row>
        <row r="3885">
          <cell r="C3885">
            <v>0.73413768630234211</v>
          </cell>
          <cell r="E3885" t="str">
            <v>SUBTOTAL</v>
          </cell>
          <cell r="F3885">
            <v>98268</v>
          </cell>
        </row>
        <row r="3886">
          <cell r="B3886" t="str">
            <v>Mano de Obra</v>
          </cell>
          <cell r="C3886" t="str">
            <v>Unidad</v>
          </cell>
          <cell r="D3886" t="str">
            <v>Cantidad</v>
          </cell>
          <cell r="E3886" t="str">
            <v>V/Unitario</v>
          </cell>
          <cell r="F3886" t="str">
            <v>V/Total</v>
          </cell>
        </row>
        <row r="3887">
          <cell r="B3887" t="str">
            <v>Cuadrilla Eléctrica 1: 1OfElec + 1Ayraso</v>
          </cell>
          <cell r="C3887" t="str">
            <v>jor</v>
          </cell>
          <cell r="D3887">
            <v>0.186667</v>
          </cell>
          <cell r="E3887">
            <v>166487</v>
          </cell>
          <cell r="F3887">
            <v>31078</v>
          </cell>
        </row>
        <row r="3888">
          <cell r="C3888">
            <v>0.23217660901722012</v>
          </cell>
          <cell r="E3888" t="str">
            <v>SUBTOTAL</v>
          </cell>
          <cell r="F3888">
            <v>31078</v>
          </cell>
        </row>
        <row r="3889">
          <cell r="B3889" t="str">
            <v>Herramienta</v>
          </cell>
          <cell r="C3889" t="str">
            <v>Unidad</v>
          </cell>
          <cell r="D3889" t="str">
            <v>Cantidad</v>
          </cell>
          <cell r="E3889" t="str">
            <v>V/Unitario</v>
          </cell>
          <cell r="F3889" t="str">
            <v>V/Total</v>
          </cell>
        </row>
        <row r="3890">
          <cell r="B3890" t="str">
            <v>Herramienta menor</v>
          </cell>
          <cell r="C3890" t="str">
            <v>(%)mo</v>
          </cell>
          <cell r="D3890">
            <v>0.06</v>
          </cell>
          <cell r="E3890">
            <v>27748</v>
          </cell>
          <cell r="F3890">
            <v>1665</v>
          </cell>
        </row>
        <row r="3891">
          <cell r="C3891">
            <v>1.2438833065630719E-2</v>
          </cell>
          <cell r="E3891" t="str">
            <v>SUBTOTAL</v>
          </cell>
          <cell r="F3891">
            <v>1665</v>
          </cell>
        </row>
        <row r="3892">
          <cell r="B3892" t="str">
            <v>Equipo</v>
          </cell>
          <cell r="C3892" t="str">
            <v>Unidad</v>
          </cell>
          <cell r="D3892" t="str">
            <v>Cantidad</v>
          </cell>
          <cell r="E3892" t="str">
            <v>V/Unitario</v>
          </cell>
          <cell r="F3892" t="str">
            <v>V/Total</v>
          </cell>
        </row>
        <row r="3893">
          <cell r="B3893" t="str">
            <v>Cortadora de ladrillo eléctrica sin disco (alquiler)</v>
          </cell>
          <cell r="C3893" t="str">
            <v>día</v>
          </cell>
          <cell r="D3893">
            <v>6.2630000000000005E-2</v>
          </cell>
          <cell r="E3893">
            <v>12400</v>
          </cell>
          <cell r="F3893">
            <v>777</v>
          </cell>
        </row>
        <row r="3894">
          <cell r="B3894" t="str">
            <v>Disco punta de diamante para cortadora 14" (alquiler)</v>
          </cell>
          <cell r="C3894" t="str">
            <v>día</v>
          </cell>
          <cell r="D3894">
            <v>6.2630000000000005E-2</v>
          </cell>
          <cell r="E3894">
            <v>33000</v>
          </cell>
          <cell r="F3894">
            <v>2067</v>
          </cell>
        </row>
        <row r="3895">
          <cell r="C3895">
            <v>2.1246871614807067E-2</v>
          </cell>
          <cell r="E3895" t="str">
            <v>SUBTOTAL</v>
          </cell>
          <cell r="F3895">
            <v>2844</v>
          </cell>
        </row>
        <row r="3896">
          <cell r="B3896" t="str">
            <v>Costo Directo</v>
          </cell>
          <cell r="C3896" t="str">
            <v xml:space="preserve"> </v>
          </cell>
          <cell r="F3896">
            <v>133855</v>
          </cell>
        </row>
        <row r="3897">
          <cell r="A3897">
            <v>206</v>
          </cell>
          <cell r="B3897" t="str">
            <v>P R E C I O   U N I T A R I O</v>
          </cell>
          <cell r="E3897">
            <v>133855</v>
          </cell>
        </row>
        <row r="3900">
          <cell r="B3900" t="str">
            <v>I. E BUCHADO</v>
          </cell>
        </row>
        <row r="3901">
          <cell r="B3901" t="str">
            <v xml:space="preserve">PROYECTO </v>
          </cell>
          <cell r="E3901" t="str">
            <v>No. Item</v>
          </cell>
          <cell r="F3901" t="str">
            <v>Unidad</v>
          </cell>
        </row>
        <row r="3902">
          <cell r="B3902" t="str">
            <v>I. E BUCHADO</v>
          </cell>
          <cell r="E3902" t="str">
            <v>A.12.1.2.4</v>
          </cell>
          <cell r="F3902" t="str">
            <v>un</v>
          </cell>
        </row>
        <row r="3903">
          <cell r="B3903" t="str">
            <v>ANALISIS DE PRECIOS UNITARIOS</v>
          </cell>
        </row>
        <row r="3904">
          <cell r="B3904" t="str">
            <v>Suministro, transporte e instalación de tablero de 18 circuitos trifásico con espacio para totalizador tipo NTQ-418TSQ, 5H,225 Amperios, 208/120 voltios, lamina de lamina cold rolled calibre 18, pintura en polvo de aplicación electrostática, tipo epoxipoliéster, barraje en cobre electrolítico 99% de pureza, barras de neutro y tierra, para interruptores tipo QUICK-LAG. Incluye puerta bisagrada, chapa con llave, tarjetero, obra civil, botada de escombros y demás accesorios necesarios para su correcta instalación. Certificación RETIE y UL 67.</v>
          </cell>
        </row>
        <row r="3905">
          <cell r="B3905" t="str">
            <v>Materiales</v>
          </cell>
          <cell r="C3905" t="str">
            <v>Unidad</v>
          </cell>
          <cell r="D3905" t="str">
            <v>Cantidad</v>
          </cell>
          <cell r="E3905" t="str">
            <v>V/Unitario</v>
          </cell>
          <cell r="F3905" t="str">
            <v>V/Total</v>
          </cell>
        </row>
        <row r="3906">
          <cell r="B3906" t="str">
            <v>Tablero trifásico NTQ-418-STQ con espacio para totalizador de 18 circuitos.</v>
          </cell>
          <cell r="C3906" t="str">
            <v>un</v>
          </cell>
          <cell r="D3906">
            <v>1</v>
          </cell>
          <cell r="E3906">
            <v>341000</v>
          </cell>
          <cell r="F3906">
            <v>341000</v>
          </cell>
        </row>
        <row r="3907">
          <cell r="B3907" t="str">
            <v>Chapa con llave para tablero eléctrico</v>
          </cell>
          <cell r="C3907" t="str">
            <v>un</v>
          </cell>
          <cell r="D3907">
            <v>1</v>
          </cell>
          <cell r="E3907">
            <v>9000</v>
          </cell>
          <cell r="F3907">
            <v>9000</v>
          </cell>
        </row>
        <row r="3908">
          <cell r="B3908" t="str">
            <v>Empotrada del tablero en la pared ó muro</v>
          </cell>
          <cell r="C3908" t="str">
            <v>global</v>
          </cell>
          <cell r="D3908">
            <v>1</v>
          </cell>
          <cell r="E3908">
            <v>3000</v>
          </cell>
          <cell r="F3908">
            <v>3000</v>
          </cell>
        </row>
        <row r="3909">
          <cell r="B3909" t="str">
            <v xml:space="preserve">Marcacion general tablero </v>
          </cell>
          <cell r="C3909" t="str">
            <v>global</v>
          </cell>
          <cell r="D3909">
            <v>1</v>
          </cell>
          <cell r="E3909">
            <v>12800</v>
          </cell>
          <cell r="F3909">
            <v>12800</v>
          </cell>
        </row>
        <row r="3910">
          <cell r="C3910">
            <v>0.8120930377119312</v>
          </cell>
          <cell r="E3910" t="str">
            <v>SUBTOTAL</v>
          </cell>
          <cell r="F3910">
            <v>365800</v>
          </cell>
        </row>
        <row r="3911">
          <cell r="B3911" t="str">
            <v>Mano de Obra</v>
          </cell>
          <cell r="C3911" t="str">
            <v>Unidad</v>
          </cell>
          <cell r="D3911" t="str">
            <v>Cantidad</v>
          </cell>
          <cell r="E3911" t="str">
            <v>V/Unitario</v>
          </cell>
          <cell r="F3911" t="str">
            <v>V/Total</v>
          </cell>
        </row>
        <row r="3912">
          <cell r="B3912" t="str">
            <v>Cuadrilla Eléctrica 1: 1OfElec + 1Ayraso</v>
          </cell>
          <cell r="C3912" t="str">
            <v>jor</v>
          </cell>
          <cell r="D3912">
            <v>0.46174999999999999</v>
          </cell>
          <cell r="E3912">
            <v>166487</v>
          </cell>
          <cell r="F3912">
            <v>76875</v>
          </cell>
        </row>
        <row r="3913">
          <cell r="C3913">
            <v>0.17066608057437044</v>
          </cell>
          <cell r="E3913" t="str">
            <v>SUBTOTAL</v>
          </cell>
          <cell r="F3913">
            <v>76875</v>
          </cell>
        </row>
        <row r="3914">
          <cell r="B3914" t="str">
            <v>Herramienta</v>
          </cell>
          <cell r="C3914" t="str">
            <v>Unidad</v>
          </cell>
          <cell r="D3914" t="str">
            <v>Cantidad</v>
          </cell>
          <cell r="E3914" t="str">
            <v>V/Unitario</v>
          </cell>
          <cell r="F3914" t="str">
            <v>V/Total</v>
          </cell>
        </row>
        <row r="3915">
          <cell r="B3915" t="str">
            <v>Herramienta menor</v>
          </cell>
          <cell r="C3915" t="str">
            <v>(%)mo</v>
          </cell>
          <cell r="D3915">
            <v>0.05</v>
          </cell>
          <cell r="E3915">
            <v>60227</v>
          </cell>
          <cell r="F3915">
            <v>3011</v>
          </cell>
        </row>
        <row r="3916">
          <cell r="C3916">
            <v>6.6845602420738783E-3</v>
          </cell>
          <cell r="E3916" t="str">
            <v>SUBTOTAL</v>
          </cell>
          <cell r="F3916">
            <v>3011</v>
          </cell>
        </row>
        <row r="3917">
          <cell r="B3917" t="str">
            <v>Equipo</v>
          </cell>
          <cell r="C3917" t="str">
            <v>Unidad</v>
          </cell>
          <cell r="D3917" t="str">
            <v>Cantidad</v>
          </cell>
          <cell r="E3917" t="str">
            <v>V/Unitario</v>
          </cell>
          <cell r="F3917" t="str">
            <v>V/Total</v>
          </cell>
        </row>
        <row r="3918">
          <cell r="B3918" t="str">
            <v>Transporte del material eléctrico</v>
          </cell>
          <cell r="C3918" t="str">
            <v>día</v>
          </cell>
          <cell r="D3918">
            <v>0.10857</v>
          </cell>
          <cell r="E3918">
            <v>43800</v>
          </cell>
          <cell r="F3918">
            <v>4755</v>
          </cell>
        </row>
        <row r="3919">
          <cell r="C3919">
            <v>1.0556321471624474E-2</v>
          </cell>
          <cell r="E3919" t="str">
            <v>SUBTOTAL</v>
          </cell>
          <cell r="F3919">
            <v>4755</v>
          </cell>
        </row>
        <row r="3920">
          <cell r="B3920" t="str">
            <v>Costo Directo</v>
          </cell>
          <cell r="C3920" t="str">
            <v xml:space="preserve"> </v>
          </cell>
          <cell r="F3920">
            <v>450441</v>
          </cell>
        </row>
        <row r="3921">
          <cell r="A3921">
            <v>264</v>
          </cell>
          <cell r="B3921" t="str">
            <v>P R E C I O   U N I T A R I O</v>
          </cell>
          <cell r="E3921">
            <v>450441</v>
          </cell>
        </row>
        <row r="3924">
          <cell r="B3924" t="str">
            <v>I. E BUCHADO</v>
          </cell>
        </row>
        <row r="3925">
          <cell r="B3925" t="str">
            <v xml:space="preserve">PROYECTO </v>
          </cell>
          <cell r="E3925" t="str">
            <v>No. Item</v>
          </cell>
          <cell r="F3925" t="str">
            <v>Unidad</v>
          </cell>
        </row>
        <row r="3926">
          <cell r="B3926" t="str">
            <v>I. E BUCHADO</v>
          </cell>
          <cell r="E3926" t="str">
            <v>A.12.4.1</v>
          </cell>
          <cell r="F3926" t="str">
            <v>un</v>
          </cell>
        </row>
        <row r="3927">
          <cell r="B3927" t="str">
            <v>ANALISIS DE PRECIOS UNITARIOS</v>
          </cell>
        </row>
        <row r="3928">
          <cell r="B3928" t="str">
            <v>Suministro, transporte e instalación de salida eléctrica expuesta en tubería EMT para toma doble con polo a tierra 15A, 125 V Tipo LEV referencia 5320 ACP y según norma NEMA 5-15R o equivalente, en tubería EMT. Incluye toma,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row>
        <row r="3929">
          <cell r="B3929" t="str">
            <v>Materiales</v>
          </cell>
          <cell r="C3929" t="str">
            <v>Unidad</v>
          </cell>
          <cell r="D3929" t="str">
            <v>Cantidad</v>
          </cell>
          <cell r="E3929" t="str">
            <v>V/Unitario</v>
          </cell>
          <cell r="F3929" t="str">
            <v>V/Total</v>
          </cell>
        </row>
        <row r="3930">
          <cell r="B3930" t="str">
            <v>Toma doble + Polo a tierra</v>
          </cell>
          <cell r="C3930" t="str">
            <v>un</v>
          </cell>
          <cell r="D3930">
            <v>1</v>
          </cell>
          <cell r="E3930">
            <v>3100</v>
          </cell>
          <cell r="F3930">
            <v>3100</v>
          </cell>
        </row>
        <row r="3931">
          <cell r="B3931" t="str">
            <v>Tubería EMT 1/2"</v>
          </cell>
          <cell r="C3931" t="str">
            <v>m</v>
          </cell>
          <cell r="D3931">
            <v>4</v>
          </cell>
          <cell r="E3931">
            <v>3100</v>
          </cell>
          <cell r="F3931">
            <v>12400</v>
          </cell>
        </row>
        <row r="3932">
          <cell r="B3932" t="str">
            <v>Curva EMT 1/2"</v>
          </cell>
          <cell r="C3932" t="str">
            <v>un</v>
          </cell>
          <cell r="D3932">
            <v>2</v>
          </cell>
          <cell r="E3932">
            <v>679</v>
          </cell>
          <cell r="F3932">
            <v>1358</v>
          </cell>
        </row>
        <row r="3933">
          <cell r="B3933" t="str">
            <v>Unión EMT 1/2"</v>
          </cell>
          <cell r="C3933" t="str">
            <v>un</v>
          </cell>
          <cell r="D3933">
            <v>1.1000000000000001</v>
          </cell>
          <cell r="E3933">
            <v>610</v>
          </cell>
          <cell r="F3933">
            <v>671</v>
          </cell>
        </row>
        <row r="3934">
          <cell r="B3934" t="str">
            <v>Adaptador EMT 1/2"</v>
          </cell>
          <cell r="C3934" t="str">
            <v>un</v>
          </cell>
          <cell r="D3934">
            <v>2</v>
          </cell>
          <cell r="E3934">
            <v>685</v>
          </cell>
          <cell r="F3934">
            <v>1370</v>
          </cell>
        </row>
        <row r="3935">
          <cell r="B3935" t="str">
            <v>Caja  12x12x5 de sobreponer con tapa lisa calibre 20</v>
          </cell>
          <cell r="C3935" t="str">
            <v>un</v>
          </cell>
          <cell r="D3935">
            <v>1</v>
          </cell>
          <cell r="E3935">
            <v>6500</v>
          </cell>
          <cell r="F3935">
            <v>6500</v>
          </cell>
        </row>
        <row r="3936">
          <cell r="B3936" t="str">
            <v>Conector de empalme.</v>
          </cell>
          <cell r="C3936" t="str">
            <v>un</v>
          </cell>
          <cell r="D3936">
            <v>3</v>
          </cell>
          <cell r="E3936">
            <v>850</v>
          </cell>
          <cell r="F3936">
            <v>2550</v>
          </cell>
        </row>
        <row r="3937">
          <cell r="B3937" t="str">
            <v>Alambre No 12 AWG-CU HFFR LS</v>
          </cell>
          <cell r="C3937" t="str">
            <v>m</v>
          </cell>
          <cell r="D3937">
            <v>14</v>
          </cell>
          <cell r="E3937">
            <v>1390</v>
          </cell>
          <cell r="F3937">
            <v>19460</v>
          </cell>
        </row>
        <row r="3938">
          <cell r="B3938" t="str">
            <v>Grapa doble ala de 1/2". incluye el chazo y el tornillo</v>
          </cell>
          <cell r="C3938" t="str">
            <v>un</v>
          </cell>
          <cell r="D3938">
            <v>2</v>
          </cell>
          <cell r="E3938">
            <v>680</v>
          </cell>
          <cell r="F3938">
            <v>1360</v>
          </cell>
        </row>
        <row r="3939">
          <cell r="B3939" t="str">
            <v>Pintura identificar tubo eléctrico expuesto.</v>
          </cell>
          <cell r="C3939" t="str">
            <v>global</v>
          </cell>
          <cell r="D3939">
            <v>1</v>
          </cell>
          <cell r="E3939">
            <v>800</v>
          </cell>
          <cell r="F3939">
            <v>800</v>
          </cell>
        </row>
        <row r="3940">
          <cell r="B3940" t="str">
            <v>Fungibles para la instalación</v>
          </cell>
          <cell r="C3940" t="str">
            <v>global</v>
          </cell>
          <cell r="D3940">
            <v>1</v>
          </cell>
          <cell r="E3940">
            <v>850</v>
          </cell>
          <cell r="F3940">
            <v>850</v>
          </cell>
        </row>
        <row r="3941">
          <cell r="C3941">
            <v>0.60309808612440197</v>
          </cell>
          <cell r="E3941" t="str">
            <v>SUBTOTAL</v>
          </cell>
          <cell r="F3941">
            <v>50419</v>
          </cell>
        </row>
        <row r="3942">
          <cell r="B3942" t="str">
            <v>Mano de Obra</v>
          </cell>
          <cell r="C3942" t="str">
            <v>Unidad</v>
          </cell>
          <cell r="D3942" t="str">
            <v>Cantidad</v>
          </cell>
          <cell r="E3942" t="str">
            <v>V/Unitario</v>
          </cell>
          <cell r="F3942" t="str">
            <v>V/Total</v>
          </cell>
        </row>
        <row r="3943">
          <cell r="B3943" t="str">
            <v>Cuadrilla Eléctrica 1: 1OfElec + 1Ayraso</v>
          </cell>
          <cell r="C3943" t="str">
            <v>jor</v>
          </cell>
          <cell r="D3943">
            <v>0.185</v>
          </cell>
          <cell r="E3943">
            <v>166487</v>
          </cell>
          <cell r="F3943">
            <v>30800</v>
          </cell>
        </row>
        <row r="3944">
          <cell r="C3944">
            <v>0.36842105263157893</v>
          </cell>
          <cell r="E3944" t="str">
            <v>SUBTOTAL</v>
          </cell>
          <cell r="F3944">
            <v>30800</v>
          </cell>
        </row>
        <row r="3945">
          <cell r="B3945" t="str">
            <v>Herramienta</v>
          </cell>
          <cell r="C3945" t="str">
            <v>Unidad</v>
          </cell>
          <cell r="D3945" t="str">
            <v>Cantidad</v>
          </cell>
          <cell r="E3945" t="str">
            <v>V/Unitario</v>
          </cell>
          <cell r="F3945" t="str">
            <v>V/Total</v>
          </cell>
        </row>
        <row r="3946">
          <cell r="B3946" t="str">
            <v>Herramienta menor</v>
          </cell>
          <cell r="C3946" t="str">
            <v>(%)mo</v>
          </cell>
          <cell r="D3946">
            <v>0.06</v>
          </cell>
          <cell r="E3946">
            <v>21948</v>
          </cell>
          <cell r="F3946">
            <v>1317</v>
          </cell>
        </row>
        <row r="3947">
          <cell r="C3947">
            <v>1.5753588516746412E-2</v>
          </cell>
          <cell r="E3947" t="str">
            <v>SUBTOTAL</v>
          </cell>
          <cell r="F3947">
            <v>1317</v>
          </cell>
        </row>
        <row r="3948">
          <cell r="B3948" t="str">
            <v>Auxiliares</v>
          </cell>
          <cell r="C3948" t="str">
            <v>Unidad</v>
          </cell>
          <cell r="D3948" t="str">
            <v>Cantidad</v>
          </cell>
          <cell r="E3948" t="str">
            <v>V/Unitario</v>
          </cell>
          <cell r="F3948" t="str">
            <v>V/Total</v>
          </cell>
        </row>
        <row r="3949">
          <cell r="B3949" t="str">
            <v>Transporte material eléctrico</v>
          </cell>
          <cell r="C3949" t="str">
            <v>un</v>
          </cell>
          <cell r="D3949">
            <v>2.4289999999999999E-2</v>
          </cell>
          <cell r="E3949">
            <v>43800</v>
          </cell>
          <cell r="F3949">
            <v>1064</v>
          </cell>
        </row>
        <row r="3950">
          <cell r="C3950">
            <v>1.2727272727272728E-2</v>
          </cell>
          <cell r="E3950" t="str">
            <v>SUBTOTAL</v>
          </cell>
          <cell r="F3950">
            <v>1064</v>
          </cell>
        </row>
        <row r="3951">
          <cell r="B3951" t="str">
            <v>Costo Directo</v>
          </cell>
          <cell r="C3951" t="str">
            <v xml:space="preserve"> </v>
          </cell>
          <cell r="F3951">
            <v>83600</v>
          </cell>
        </row>
        <row r="3952">
          <cell r="A3952">
            <v>207</v>
          </cell>
          <cell r="B3952" t="str">
            <v>P R E C I O   U N I T A R I O</v>
          </cell>
          <cell r="E3952">
            <v>83600</v>
          </cell>
        </row>
        <row r="3955">
          <cell r="B3955" t="str">
            <v>I. E BUCHADO</v>
          </cell>
        </row>
        <row r="3956">
          <cell r="B3956" t="str">
            <v xml:space="preserve">PROYECTO </v>
          </cell>
          <cell r="E3956" t="str">
            <v>No. Item</v>
          </cell>
          <cell r="F3956" t="str">
            <v>Unidad</v>
          </cell>
        </row>
        <row r="3957">
          <cell r="B3957" t="str">
            <v>I. E BUCHADO</v>
          </cell>
          <cell r="E3957" t="str">
            <v>A.12.4.3</v>
          </cell>
          <cell r="F3957" t="str">
            <v>un</v>
          </cell>
        </row>
        <row r="3958">
          <cell r="B3958" t="str">
            <v>ANALISIS DE PRECIOS UNITARIOS</v>
          </cell>
        </row>
        <row r="3959">
          <cell r="B3959" t="str">
            <v>Suministro, transporte e instalación de materiales para salida eléctrica expuesta en tubería EMT para toma doble con polo a tierra GFCI-15 A - 125 V, norma NEMA 5 - 15R, con Led indicador de estado, que no dispare en falso en caso de ser expuesto a condiciones de radiofrecuencia, REF LEV 7599-W, con certificado de conformidad RETIE , reconocido por la S.I.C y certificación de Underwriters Laboratories Inc UL 1493. Incluye el tomacorriente con tapa, ducto EMT, cajas 12x12x5 de sobreponer con tapa suplemento, conectores de empalme y conexión, curvas, adaptadores terminales, uniones, conductores de cobre 12 AWG-CU HFFR LS, tornillos, obra civil y demás accesorios y elementos para su correcta instalación y funcionamiento. (salida promedio 4 m).</v>
          </cell>
        </row>
        <row r="3960">
          <cell r="B3960" t="str">
            <v>Materiales</v>
          </cell>
          <cell r="C3960" t="str">
            <v>Unidad</v>
          </cell>
          <cell r="D3960" t="str">
            <v>Cantidad</v>
          </cell>
          <cell r="E3960" t="str">
            <v>V/Unitario</v>
          </cell>
          <cell r="F3960" t="str">
            <v>V/Total</v>
          </cell>
        </row>
        <row r="3961">
          <cell r="B3961" t="str">
            <v>Toma doble con polo a tierra GFCI. Incluye wallplate</v>
          </cell>
          <cell r="C3961" t="str">
            <v>un</v>
          </cell>
          <cell r="D3961">
            <v>1</v>
          </cell>
          <cell r="E3961">
            <v>46000</v>
          </cell>
          <cell r="F3961">
            <v>46000</v>
          </cell>
        </row>
        <row r="3962">
          <cell r="B3962" t="str">
            <v>Tubería EMT 1/2"</v>
          </cell>
          <cell r="C3962" t="str">
            <v>m</v>
          </cell>
          <cell r="D3962">
            <v>4</v>
          </cell>
          <cell r="E3962">
            <v>3100</v>
          </cell>
          <cell r="F3962">
            <v>12400</v>
          </cell>
        </row>
        <row r="3963">
          <cell r="B3963" t="str">
            <v>Curva EMT 1/2"</v>
          </cell>
          <cell r="C3963" t="str">
            <v>un</v>
          </cell>
          <cell r="D3963">
            <v>2</v>
          </cell>
          <cell r="E3963">
            <v>679</v>
          </cell>
          <cell r="F3963">
            <v>1358</v>
          </cell>
        </row>
        <row r="3964">
          <cell r="B3964" t="str">
            <v>Unión EMT 1/2"</v>
          </cell>
          <cell r="C3964" t="str">
            <v>un</v>
          </cell>
          <cell r="D3964">
            <v>1.1000000000000001</v>
          </cell>
          <cell r="E3964">
            <v>610</v>
          </cell>
          <cell r="F3964">
            <v>671</v>
          </cell>
        </row>
        <row r="3965">
          <cell r="B3965" t="str">
            <v>Adaptador EMT 1/2"</v>
          </cell>
          <cell r="C3965" t="str">
            <v>un</v>
          </cell>
          <cell r="D3965">
            <v>2</v>
          </cell>
          <cell r="E3965">
            <v>685</v>
          </cell>
          <cell r="F3965">
            <v>1370</v>
          </cell>
        </row>
        <row r="3966">
          <cell r="B3966" t="str">
            <v>Caja  12x12x5 de sobreponer con tapa lisa calibre 20</v>
          </cell>
          <cell r="C3966" t="str">
            <v>un</v>
          </cell>
          <cell r="D3966">
            <v>1</v>
          </cell>
          <cell r="E3966">
            <v>6500</v>
          </cell>
          <cell r="F3966">
            <v>6500</v>
          </cell>
        </row>
        <row r="3967">
          <cell r="B3967" t="str">
            <v>Conector de empalme.</v>
          </cell>
          <cell r="C3967" t="str">
            <v>un</v>
          </cell>
          <cell r="D3967">
            <v>3</v>
          </cell>
          <cell r="E3967">
            <v>850</v>
          </cell>
          <cell r="F3967">
            <v>2550</v>
          </cell>
        </row>
        <row r="3968">
          <cell r="B3968" t="str">
            <v>Alambre No 12 AWG-CU HFFR LS</v>
          </cell>
          <cell r="C3968" t="str">
            <v>m</v>
          </cell>
          <cell r="D3968">
            <v>14</v>
          </cell>
          <cell r="E3968">
            <v>1390</v>
          </cell>
          <cell r="F3968">
            <v>19460</v>
          </cell>
        </row>
        <row r="3969">
          <cell r="B3969" t="str">
            <v>Grapa doble ala de 1/2". incluye el chazo y el tornillo</v>
          </cell>
          <cell r="C3969" t="str">
            <v>un</v>
          </cell>
          <cell r="D3969">
            <v>2</v>
          </cell>
          <cell r="E3969">
            <v>680</v>
          </cell>
          <cell r="F3969">
            <v>1360</v>
          </cell>
        </row>
        <row r="3970">
          <cell r="B3970" t="str">
            <v>Pintura identificar tubo eléctrico expuesto.</v>
          </cell>
          <cell r="C3970" t="str">
            <v>global</v>
          </cell>
          <cell r="D3970">
            <v>1</v>
          </cell>
          <cell r="E3970">
            <v>800</v>
          </cell>
          <cell r="F3970">
            <v>800</v>
          </cell>
        </row>
        <row r="3971">
          <cell r="B3971" t="str">
            <v>Fungibles para la instalación</v>
          </cell>
          <cell r="C3971" t="str">
            <v>global</v>
          </cell>
          <cell r="D3971">
            <v>1</v>
          </cell>
          <cell r="E3971">
            <v>850</v>
          </cell>
          <cell r="F3971">
            <v>850</v>
          </cell>
        </row>
        <row r="3972">
          <cell r="C3972">
            <v>0.73769960474308305</v>
          </cell>
          <cell r="E3972" t="str">
            <v>SUBTOTAL</v>
          </cell>
          <cell r="F3972">
            <v>93319</v>
          </cell>
        </row>
        <row r="3973">
          <cell r="B3973" t="str">
            <v>Mano de Obra</v>
          </cell>
          <cell r="C3973" t="str">
            <v>Unidad</v>
          </cell>
          <cell r="D3973" t="str">
            <v>Cantidad</v>
          </cell>
          <cell r="E3973" t="str">
            <v>V/Unitario</v>
          </cell>
          <cell r="F3973" t="str">
            <v>V/Total</v>
          </cell>
        </row>
        <row r="3974">
          <cell r="B3974" t="str">
            <v>Cuadrilla Eléctrica 1: 1OfElec + 1Ayraso</v>
          </cell>
          <cell r="C3974" t="str">
            <v>jor</v>
          </cell>
          <cell r="D3974">
            <v>0.185</v>
          </cell>
          <cell r="E3974">
            <v>166487</v>
          </cell>
          <cell r="F3974">
            <v>30800</v>
          </cell>
        </row>
        <row r="3975">
          <cell r="C3975">
            <v>0.24347826086956523</v>
          </cell>
          <cell r="E3975" t="str">
            <v>SUBTOTAL</v>
          </cell>
          <cell r="F3975">
            <v>30800</v>
          </cell>
        </row>
        <row r="3976">
          <cell r="B3976" t="str">
            <v>Herramienta</v>
          </cell>
          <cell r="C3976" t="str">
            <v>Unidad</v>
          </cell>
          <cell r="D3976" t="str">
            <v>Cantidad</v>
          </cell>
          <cell r="E3976" t="str">
            <v>V/Unitario</v>
          </cell>
          <cell r="F3976" t="str">
            <v>V/Total</v>
          </cell>
        </row>
        <row r="3977">
          <cell r="B3977" t="str">
            <v>Herramienta menor</v>
          </cell>
          <cell r="C3977" t="str">
            <v>(%)mo</v>
          </cell>
          <cell r="D3977">
            <v>0.06</v>
          </cell>
          <cell r="E3977">
            <v>21948</v>
          </cell>
          <cell r="F3977">
            <v>1317</v>
          </cell>
        </row>
        <row r="3978">
          <cell r="C3978">
            <v>1.0411067193675889E-2</v>
          </cell>
          <cell r="E3978" t="str">
            <v>SUBTOTAL</v>
          </cell>
          <cell r="F3978">
            <v>1317</v>
          </cell>
        </row>
        <row r="3979">
          <cell r="B3979" t="str">
            <v>Auxiliares</v>
          </cell>
          <cell r="C3979" t="str">
            <v>Unidad</v>
          </cell>
          <cell r="D3979" t="str">
            <v>Cantidad</v>
          </cell>
          <cell r="E3979" t="str">
            <v>V/Unitario</v>
          </cell>
          <cell r="F3979" t="str">
            <v>V/Total</v>
          </cell>
        </row>
        <row r="3980">
          <cell r="B3980" t="str">
            <v>Transporte material eléctrico</v>
          </cell>
          <cell r="C3980" t="str">
            <v>un</v>
          </cell>
          <cell r="D3980">
            <v>2.4289999999999999E-2</v>
          </cell>
          <cell r="E3980">
            <v>43800</v>
          </cell>
          <cell r="F3980">
            <v>1064</v>
          </cell>
        </row>
        <row r="3981">
          <cell r="C3981">
            <v>8.4110671936758891E-3</v>
          </cell>
          <cell r="E3981" t="str">
            <v>SUBTOTAL</v>
          </cell>
          <cell r="F3981">
            <v>1064</v>
          </cell>
        </row>
        <row r="3982">
          <cell r="B3982" t="str">
            <v>Costo Directo</v>
          </cell>
          <cell r="C3982" t="str">
            <v xml:space="preserve"> </v>
          </cell>
          <cell r="F3982">
            <v>126500</v>
          </cell>
        </row>
        <row r="3983">
          <cell r="A3983">
            <v>208</v>
          </cell>
          <cell r="B3983" t="str">
            <v>P R E C I O   U N I T A R I O</v>
          </cell>
          <cell r="E3983">
            <v>126500</v>
          </cell>
        </row>
        <row r="3986">
          <cell r="B3986" t="str">
            <v>I. E BUCHADO</v>
          </cell>
        </row>
        <row r="3987">
          <cell r="B3987" t="str">
            <v xml:space="preserve">PROYECTO </v>
          </cell>
          <cell r="E3987" t="str">
            <v>No. Item</v>
          </cell>
          <cell r="F3987" t="str">
            <v>Unidad</v>
          </cell>
        </row>
        <row r="3988">
          <cell r="B3988" t="str">
            <v>I. E BUCHADO</v>
          </cell>
          <cell r="E3988" t="str">
            <v>A.12.5.3.1</v>
          </cell>
          <cell r="F3988" t="str">
            <v>un</v>
          </cell>
        </row>
        <row r="3989">
          <cell r="B3989" t="str">
            <v>ANALISIS DE PRECIOS UNITARIOS</v>
          </cell>
        </row>
        <row r="3990">
          <cell r="B3990" t="str">
            <v>Suministro, transporte e instalación de bajante de 4.5 metros en tubería metálica galvanizada en caliente(IMC) diámetro 2" expuesta por poste de concreto para telecomunicaciones o Tv. Incluye cinta bandit, hebillas, curva pvc tipo DB, boquilla y/o capacete mgc, obra civil, unión mgc y demás elementos necesarios para su correcta instalación.</v>
          </cell>
        </row>
        <row r="3991">
          <cell r="B3991" t="str">
            <v>Materiales</v>
          </cell>
          <cell r="C3991" t="str">
            <v>Unidad</v>
          </cell>
          <cell r="D3991" t="str">
            <v>Cantidad</v>
          </cell>
          <cell r="E3991" t="str">
            <v>V/Unitario</v>
          </cell>
          <cell r="F3991" t="str">
            <v>V/Total</v>
          </cell>
        </row>
        <row r="3992">
          <cell r="B3992" t="str">
            <v>Tubería conduit galvanizado pesado IMC de 2"</v>
          </cell>
          <cell r="C3992" t="str">
            <v>m</v>
          </cell>
          <cell r="D3992">
            <v>4.5</v>
          </cell>
          <cell r="E3992">
            <v>29195</v>
          </cell>
          <cell r="F3992">
            <v>131378</v>
          </cell>
        </row>
        <row r="3993">
          <cell r="B3993" t="str">
            <v>Boquilla galvanizada de 2" con contratuerca</v>
          </cell>
          <cell r="C3993" t="str">
            <v>un</v>
          </cell>
          <cell r="D3993">
            <v>1</v>
          </cell>
          <cell r="E3993">
            <v>3091</v>
          </cell>
          <cell r="F3993">
            <v>3091</v>
          </cell>
        </row>
        <row r="3994">
          <cell r="B3994" t="str">
            <v>Unión IMC 2"</v>
          </cell>
          <cell r="C3994" t="str">
            <v>un</v>
          </cell>
          <cell r="D3994">
            <v>1.5</v>
          </cell>
          <cell r="E3994">
            <v>7667</v>
          </cell>
          <cell r="F3994">
            <v>11501</v>
          </cell>
        </row>
        <row r="3995">
          <cell r="B3995" t="str">
            <v>Cinta Metalica en Acero Inoxidable de 3/8 . Bajante eléctrico</v>
          </cell>
          <cell r="C3995" t="str">
            <v>m</v>
          </cell>
          <cell r="D3995">
            <v>10</v>
          </cell>
          <cell r="E3995">
            <v>1550</v>
          </cell>
          <cell r="F3995">
            <v>15500</v>
          </cell>
        </row>
        <row r="3996">
          <cell r="B3996" t="str">
            <v>Curva pvc  2" tipo DB. (eléctrico)</v>
          </cell>
          <cell r="C3996" t="str">
            <v>un</v>
          </cell>
          <cell r="D3996">
            <v>1</v>
          </cell>
          <cell r="E3996">
            <v>3529</v>
          </cell>
          <cell r="F3996">
            <v>3529</v>
          </cell>
        </row>
        <row r="3997">
          <cell r="B3997" t="str">
            <v>Marcacion general de bajante - pintura resistente a la intemperie</v>
          </cell>
          <cell r="C3997" t="str">
            <v>gl</v>
          </cell>
          <cell r="D3997">
            <v>0.5</v>
          </cell>
          <cell r="E3997">
            <v>24800</v>
          </cell>
          <cell r="F3997">
            <v>12400</v>
          </cell>
        </row>
        <row r="3998">
          <cell r="C3998">
            <v>0.63564505437411545</v>
          </cell>
          <cell r="E3998" t="str">
            <v>SUBTOTAL</v>
          </cell>
          <cell r="F3998">
            <v>177399</v>
          </cell>
        </row>
        <row r="3999">
          <cell r="B3999" t="str">
            <v>Mano de Obra</v>
          </cell>
          <cell r="C3999" t="str">
            <v>Unidad</v>
          </cell>
          <cell r="D3999" t="str">
            <v>Cantidad</v>
          </cell>
          <cell r="E3999" t="str">
            <v>V/Unitario</v>
          </cell>
          <cell r="F3999" t="str">
            <v>V/Total</v>
          </cell>
        </row>
        <row r="4000">
          <cell r="B4000" t="str">
            <v>Cuadrilla 1Of + 1 Ay Obra Negra</v>
          </cell>
          <cell r="C4000" t="str">
            <v>jor</v>
          </cell>
          <cell r="D4000">
            <v>0.53512999999999999</v>
          </cell>
          <cell r="E4000">
            <v>166487</v>
          </cell>
          <cell r="F4000">
            <v>89092</v>
          </cell>
        </row>
        <row r="4001">
          <cell r="C4001">
            <v>0.31922890875539711</v>
          </cell>
          <cell r="E4001" t="str">
            <v>SUBTOTAL</v>
          </cell>
          <cell r="F4001">
            <v>89092</v>
          </cell>
        </row>
        <row r="4002">
          <cell r="B4002" t="str">
            <v>Herramienta</v>
          </cell>
          <cell r="C4002" t="str">
            <v>Unidad</v>
          </cell>
          <cell r="D4002" t="str">
            <v>Cantidad</v>
          </cell>
          <cell r="E4002" t="str">
            <v>V/Unitario</v>
          </cell>
          <cell r="F4002" t="str">
            <v>V/Total</v>
          </cell>
        </row>
        <row r="4003">
          <cell r="B4003" t="str">
            <v>Herramienta menor</v>
          </cell>
          <cell r="C4003" t="str">
            <v>(%)mo</v>
          </cell>
          <cell r="D4003">
            <v>0.05</v>
          </cell>
          <cell r="E4003">
            <v>39146</v>
          </cell>
          <cell r="F4003">
            <v>1957</v>
          </cell>
        </row>
        <row r="4004">
          <cell r="C4004">
            <v>7.0122005840514536E-3</v>
          </cell>
          <cell r="E4004" t="str">
            <v>SUBTOTAL</v>
          </cell>
          <cell r="F4004">
            <v>1957</v>
          </cell>
        </row>
        <row r="4005">
          <cell r="B4005" t="str">
            <v>Auxiliares</v>
          </cell>
          <cell r="C4005" t="str">
            <v>Unidad</v>
          </cell>
          <cell r="D4005" t="str">
            <v>Cantidad</v>
          </cell>
          <cell r="E4005" t="str">
            <v>V/Unitario</v>
          </cell>
          <cell r="F4005" t="str">
            <v>V/Total</v>
          </cell>
        </row>
        <row r="4006">
          <cell r="B4006" t="str">
            <v>Transporte del material eléctrico</v>
          </cell>
          <cell r="C4006" t="str">
            <v>un</v>
          </cell>
          <cell r="D4006">
            <v>0.24285999999999999</v>
          </cell>
          <cell r="E4006">
            <v>43800</v>
          </cell>
          <cell r="F4006">
            <v>10637</v>
          </cell>
        </row>
        <row r="4007">
          <cell r="C4007">
            <v>3.8113836286436033E-2</v>
          </cell>
          <cell r="E4007" t="str">
            <v>SUBTOTAL</v>
          </cell>
          <cell r="F4007">
            <v>10637</v>
          </cell>
        </row>
        <row r="4008">
          <cell r="B4008" t="str">
            <v>Costo Directo</v>
          </cell>
          <cell r="C4008" t="str">
            <v xml:space="preserve"> </v>
          </cell>
          <cell r="F4008">
            <v>279085</v>
          </cell>
        </row>
        <row r="4009">
          <cell r="A4009">
            <v>262</v>
          </cell>
          <cell r="B4009" t="str">
            <v>P R E C I O   U N I T A R I O</v>
          </cell>
          <cell r="E4009">
            <v>279085</v>
          </cell>
        </row>
        <row r="4012">
          <cell r="B4012" t="str">
            <v>I. E BUCHADO</v>
          </cell>
        </row>
        <row r="4013">
          <cell r="B4013" t="str">
            <v xml:space="preserve">PROYECTO </v>
          </cell>
          <cell r="E4013" t="str">
            <v>No. Item</v>
          </cell>
          <cell r="F4013" t="str">
            <v>Unidad</v>
          </cell>
        </row>
        <row r="4014">
          <cell r="B4014" t="str">
            <v>I. E BUCHADO</v>
          </cell>
          <cell r="E4014" t="str">
            <v>A.12.4.4</v>
          </cell>
          <cell r="F4014" t="str">
            <v>un</v>
          </cell>
        </row>
        <row r="4015">
          <cell r="B4015" t="str">
            <v>ANALISIS DE PRECIOS UNITARIOS</v>
          </cell>
        </row>
        <row r="4016">
          <cell r="B4016" t="str">
            <v>Suministro, transporte e instalación de materiales para salida eléctrica expuesta en tubería EMT para interruptor monopolar de alumbrado 10-15 A, 125V, TIPO LEV 1451 o equivalente. Incluye interruptor,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row>
        <row r="4017">
          <cell r="B4017" t="str">
            <v>Materiales</v>
          </cell>
          <cell r="C4017" t="str">
            <v>Unidad</v>
          </cell>
          <cell r="D4017" t="str">
            <v>Cantidad</v>
          </cell>
          <cell r="E4017" t="str">
            <v>V/Unitario</v>
          </cell>
          <cell r="F4017" t="str">
            <v>V/Total</v>
          </cell>
        </row>
        <row r="4018">
          <cell r="B4018" t="str">
            <v>Switch monopolar para alumbrado</v>
          </cell>
          <cell r="C4018" t="str">
            <v>un</v>
          </cell>
          <cell r="D4018">
            <v>1</v>
          </cell>
          <cell r="E4018">
            <v>3800</v>
          </cell>
          <cell r="F4018">
            <v>3800</v>
          </cell>
        </row>
        <row r="4019">
          <cell r="B4019" t="str">
            <v>Tubería EMT 1/2"</v>
          </cell>
          <cell r="C4019" t="str">
            <v>m</v>
          </cell>
          <cell r="D4019">
            <v>4</v>
          </cell>
          <cell r="E4019">
            <v>3100</v>
          </cell>
          <cell r="F4019">
            <v>12400</v>
          </cell>
        </row>
        <row r="4020">
          <cell r="B4020" t="str">
            <v>Curva EMT 1/2"</v>
          </cell>
          <cell r="C4020" t="str">
            <v>un</v>
          </cell>
          <cell r="D4020">
            <v>2</v>
          </cell>
          <cell r="E4020">
            <v>679</v>
          </cell>
          <cell r="F4020">
            <v>1358</v>
          </cell>
        </row>
        <row r="4021">
          <cell r="B4021" t="str">
            <v>Unión EMT 1/2"</v>
          </cell>
          <cell r="C4021" t="str">
            <v>un</v>
          </cell>
          <cell r="D4021">
            <v>1.5</v>
          </cell>
          <cell r="E4021">
            <v>610</v>
          </cell>
          <cell r="F4021">
            <v>915</v>
          </cell>
        </row>
        <row r="4022">
          <cell r="B4022" t="str">
            <v>Adaptador EMT 1/2"</v>
          </cell>
          <cell r="C4022" t="str">
            <v>un</v>
          </cell>
          <cell r="D4022">
            <v>2</v>
          </cell>
          <cell r="E4022">
            <v>685</v>
          </cell>
          <cell r="F4022">
            <v>1370</v>
          </cell>
        </row>
        <row r="4023">
          <cell r="B4023" t="str">
            <v>Caja  12x12x5 de sobreponer con tapa lisa calibre 20</v>
          </cell>
          <cell r="C4023" t="str">
            <v>un</v>
          </cell>
          <cell r="D4023">
            <v>1</v>
          </cell>
          <cell r="E4023">
            <v>6500</v>
          </cell>
          <cell r="F4023">
            <v>6500</v>
          </cell>
        </row>
        <row r="4024">
          <cell r="B4024" t="str">
            <v>Conector de empalme.</v>
          </cell>
          <cell r="C4024" t="str">
            <v>un</v>
          </cell>
          <cell r="D4024">
            <v>3</v>
          </cell>
          <cell r="E4024">
            <v>850</v>
          </cell>
          <cell r="F4024">
            <v>2550</v>
          </cell>
        </row>
        <row r="4025">
          <cell r="B4025" t="str">
            <v>Alambre No 12 AWG-CU HFFR LS</v>
          </cell>
          <cell r="C4025" t="str">
            <v>m</v>
          </cell>
          <cell r="D4025">
            <v>12.4</v>
          </cell>
          <cell r="E4025">
            <v>1390</v>
          </cell>
          <cell r="F4025">
            <v>17236</v>
          </cell>
        </row>
        <row r="4026">
          <cell r="B4026" t="str">
            <v>Grapa doble ala de 1/2". incluye el chazo y el tornillo</v>
          </cell>
          <cell r="C4026" t="str">
            <v>un</v>
          </cell>
          <cell r="D4026">
            <v>2</v>
          </cell>
          <cell r="E4026">
            <v>800</v>
          </cell>
          <cell r="F4026">
            <v>1600</v>
          </cell>
        </row>
        <row r="4027">
          <cell r="B4027" t="str">
            <v>Pintura identificar tubo eléctrico expuesto.</v>
          </cell>
          <cell r="C4027" t="str">
            <v>global</v>
          </cell>
          <cell r="D4027">
            <v>1</v>
          </cell>
          <cell r="E4027">
            <v>850</v>
          </cell>
          <cell r="F4027">
            <v>850</v>
          </cell>
        </row>
        <row r="4028">
          <cell r="C4028">
            <v>0.53973668129548358</v>
          </cell>
          <cell r="E4028" t="str">
            <v>SUBTOTAL</v>
          </cell>
          <cell r="F4028">
            <v>48579</v>
          </cell>
        </row>
        <row r="4029">
          <cell r="B4029" t="str">
            <v>Mano de Obra</v>
          </cell>
          <cell r="C4029" t="str">
            <v>Unidad</v>
          </cell>
          <cell r="D4029" t="str">
            <v>Cantidad</v>
          </cell>
          <cell r="E4029" t="str">
            <v>V/Unitario</v>
          </cell>
          <cell r="F4029" t="str">
            <v>V/Total</v>
          </cell>
        </row>
        <row r="4030">
          <cell r="B4030" t="str">
            <v>Cuadrilla Eléctrica 1: 1OfElec + 1Ayraso</v>
          </cell>
          <cell r="C4030" t="str">
            <v>jor</v>
          </cell>
          <cell r="D4030">
            <v>0.23565</v>
          </cell>
          <cell r="E4030">
            <v>166487</v>
          </cell>
          <cell r="F4030">
            <v>39233</v>
          </cell>
        </row>
        <row r="4031">
          <cell r="C4031">
            <v>0.4358980056663519</v>
          </cell>
          <cell r="E4031" t="str">
            <v>SUBTOTAL</v>
          </cell>
          <cell r="F4031">
            <v>39233</v>
          </cell>
        </row>
        <row r="4032">
          <cell r="B4032" t="str">
            <v>Herramienta</v>
          </cell>
          <cell r="C4032" t="str">
            <v>Unidad</v>
          </cell>
          <cell r="D4032" t="str">
            <v>Cantidad</v>
          </cell>
          <cell r="E4032" t="str">
            <v>V/Unitario</v>
          </cell>
          <cell r="F4032" t="str">
            <v>V/Total</v>
          </cell>
        </row>
        <row r="4033">
          <cell r="B4033" t="str">
            <v>Herramienta menor</v>
          </cell>
          <cell r="C4033" t="str">
            <v>(%)mo</v>
          </cell>
          <cell r="D4033">
            <v>0.05</v>
          </cell>
          <cell r="E4033">
            <v>22584</v>
          </cell>
          <cell r="F4033">
            <v>1129</v>
          </cell>
        </row>
        <row r="4034">
          <cell r="C4034">
            <v>1.2543747569579468E-2</v>
          </cell>
          <cell r="E4034" t="str">
            <v>SUBTOTAL</v>
          </cell>
          <cell r="F4034">
            <v>1129</v>
          </cell>
        </row>
        <row r="4035">
          <cell r="B4035" t="str">
            <v>Auxiliares</v>
          </cell>
          <cell r="C4035" t="str">
            <v>Unidad</v>
          </cell>
          <cell r="D4035" t="str">
            <v>Cantidad</v>
          </cell>
          <cell r="E4035" t="str">
            <v>V/Unitario</v>
          </cell>
          <cell r="F4035" t="str">
            <v>V/Total</v>
          </cell>
        </row>
        <row r="4036">
          <cell r="B4036" t="str">
            <v>Transporte material eléctrico</v>
          </cell>
          <cell r="C4036" t="str">
            <v>un</v>
          </cell>
          <cell r="D4036">
            <v>2.4289999999999999E-2</v>
          </cell>
          <cell r="E4036">
            <v>43800</v>
          </cell>
          <cell r="F4036">
            <v>1064</v>
          </cell>
        </row>
        <row r="4037">
          <cell r="C4037">
            <v>1.1821565468585078E-2</v>
          </cell>
          <cell r="E4037" t="str">
            <v>SUBTOTAL</v>
          </cell>
          <cell r="F4037">
            <v>1064</v>
          </cell>
        </row>
        <row r="4038">
          <cell r="B4038" t="str">
            <v>Costo Directo</v>
          </cell>
          <cell r="C4038" t="str">
            <v xml:space="preserve"> </v>
          </cell>
          <cell r="F4038">
            <v>90005</v>
          </cell>
        </row>
        <row r="4039">
          <cell r="A4039">
            <v>209</v>
          </cell>
          <cell r="B4039" t="str">
            <v>P R E C I O   U N I T A R I O</v>
          </cell>
          <cell r="E4039">
            <v>90005</v>
          </cell>
        </row>
        <row r="4042">
          <cell r="B4042" t="str">
            <v>I. E BUCHADO</v>
          </cell>
        </row>
        <row r="4043">
          <cell r="B4043" t="str">
            <v xml:space="preserve">PROYECTO </v>
          </cell>
          <cell r="E4043" t="str">
            <v>No. Item</v>
          </cell>
          <cell r="F4043" t="str">
            <v>Unidad</v>
          </cell>
        </row>
        <row r="4044">
          <cell r="B4044" t="str">
            <v>I. E BUCHADO</v>
          </cell>
          <cell r="E4044" t="str">
            <v>A.12.4.6</v>
          </cell>
          <cell r="F4044" t="str">
            <v>un</v>
          </cell>
        </row>
        <row r="4045">
          <cell r="B4045" t="str">
            <v>ANALISIS DE PRECIOS UNITARIOS</v>
          </cell>
        </row>
        <row r="4046">
          <cell r="B4046" t="str">
            <v>Suministro, transporte e instalación de materiales para salida eléctrica expuesta en tubería EMT para interruptor bipolar de alumbrado 10-15 A, 125V, TIPO LEV 5224 o equivalente. Incluye suiche,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row>
        <row r="4047">
          <cell r="B4047" t="str">
            <v>Materiales</v>
          </cell>
          <cell r="C4047" t="str">
            <v>Unidad</v>
          </cell>
          <cell r="D4047" t="str">
            <v>Cantidad</v>
          </cell>
          <cell r="E4047" t="str">
            <v>V/Unitario</v>
          </cell>
          <cell r="F4047" t="str">
            <v>V/Total</v>
          </cell>
        </row>
        <row r="4048">
          <cell r="B4048" t="str">
            <v>Switch bipolar de alumbrado</v>
          </cell>
          <cell r="C4048" t="str">
            <v>un</v>
          </cell>
          <cell r="D4048">
            <v>1</v>
          </cell>
          <cell r="E4048">
            <v>14008</v>
          </cell>
          <cell r="F4048">
            <v>14008</v>
          </cell>
        </row>
        <row r="4049">
          <cell r="B4049" t="str">
            <v>Tubería EMT 1/2"</v>
          </cell>
          <cell r="C4049" t="str">
            <v>m</v>
          </cell>
          <cell r="D4049">
            <v>4</v>
          </cell>
          <cell r="E4049">
            <v>3100</v>
          </cell>
          <cell r="F4049">
            <v>12400</v>
          </cell>
        </row>
        <row r="4050">
          <cell r="B4050" t="str">
            <v>Curva EMT 1/2"</v>
          </cell>
          <cell r="C4050" t="str">
            <v>un</v>
          </cell>
          <cell r="D4050">
            <v>2</v>
          </cell>
          <cell r="E4050">
            <v>679</v>
          </cell>
          <cell r="F4050">
            <v>1358</v>
          </cell>
        </row>
        <row r="4051">
          <cell r="B4051" t="str">
            <v>Unión EMT 1/2"</v>
          </cell>
          <cell r="C4051" t="str">
            <v>un</v>
          </cell>
          <cell r="D4051">
            <v>1.5</v>
          </cell>
          <cell r="E4051">
            <v>610</v>
          </cell>
          <cell r="F4051">
            <v>915</v>
          </cell>
        </row>
        <row r="4052">
          <cell r="B4052" t="str">
            <v>Adaptador EMT 1/2"</v>
          </cell>
          <cell r="C4052" t="str">
            <v>un</v>
          </cell>
          <cell r="D4052">
            <v>2</v>
          </cell>
          <cell r="E4052">
            <v>685</v>
          </cell>
          <cell r="F4052">
            <v>1370</v>
          </cell>
        </row>
        <row r="4053">
          <cell r="B4053" t="str">
            <v>Caja  12x12x5 de sobreponer con tapa lisa calibre 20</v>
          </cell>
          <cell r="C4053" t="str">
            <v>un</v>
          </cell>
          <cell r="D4053">
            <v>1</v>
          </cell>
          <cell r="E4053">
            <v>6500</v>
          </cell>
          <cell r="F4053">
            <v>6500</v>
          </cell>
        </row>
        <row r="4054">
          <cell r="B4054" t="str">
            <v>Conector de empalme.</v>
          </cell>
          <cell r="C4054" t="str">
            <v>un</v>
          </cell>
          <cell r="D4054">
            <v>3</v>
          </cell>
          <cell r="E4054">
            <v>850</v>
          </cell>
          <cell r="F4054">
            <v>2550</v>
          </cell>
        </row>
        <row r="4055">
          <cell r="B4055" t="str">
            <v>Alambre No 12 AWG-CU HFFR LS</v>
          </cell>
          <cell r="C4055" t="str">
            <v>m</v>
          </cell>
          <cell r="D4055">
            <v>16.399999999999999</v>
          </cell>
          <cell r="E4055">
            <v>1390</v>
          </cell>
          <cell r="F4055">
            <v>22796</v>
          </cell>
        </row>
        <row r="4056">
          <cell r="B4056" t="str">
            <v>Grapa doble ala de 1/2". incluye el chazo y el tornillo</v>
          </cell>
          <cell r="C4056" t="str">
            <v>un</v>
          </cell>
          <cell r="D4056">
            <v>1.5</v>
          </cell>
          <cell r="E4056">
            <v>800</v>
          </cell>
          <cell r="F4056">
            <v>1200</v>
          </cell>
        </row>
        <row r="4057">
          <cell r="B4057" t="str">
            <v>Pintura identificar tubo eléctrico expuesto.</v>
          </cell>
          <cell r="C4057" t="str">
            <v>global</v>
          </cell>
          <cell r="D4057">
            <v>1</v>
          </cell>
          <cell r="E4057">
            <v>850</v>
          </cell>
          <cell r="F4057">
            <v>850</v>
          </cell>
        </row>
        <row r="4058">
          <cell r="C4058">
            <v>68.079770071310406</v>
          </cell>
          <cell r="E4058" t="str">
            <v>SUBTOTAL</v>
          </cell>
          <cell r="F4058">
            <v>63947</v>
          </cell>
        </row>
        <row r="4059">
          <cell r="B4059" t="str">
            <v>Mano de Obra</v>
          </cell>
          <cell r="C4059" t="str">
            <v>Unidad</v>
          </cell>
          <cell r="D4059" t="str">
            <v>Cantidad</v>
          </cell>
          <cell r="E4059" t="str">
            <v>V/Unitario</v>
          </cell>
          <cell r="F4059" t="str">
            <v>V/Total</v>
          </cell>
        </row>
        <row r="4060">
          <cell r="B4060" t="str">
            <v>Cuadrilla Eléctrica 1: 1OfElec + 1Ayraso</v>
          </cell>
          <cell r="C4060" t="str">
            <v>jor</v>
          </cell>
          <cell r="D4060">
            <v>0.23565</v>
          </cell>
          <cell r="E4060">
            <v>166487</v>
          </cell>
          <cell r="F4060">
            <v>39233</v>
          </cell>
        </row>
        <row r="4061">
          <cell r="C4061">
            <v>29.755158482687602</v>
          </cell>
          <cell r="E4061" t="str">
            <v>SUBTOTAL</v>
          </cell>
          <cell r="F4061">
            <v>39233</v>
          </cell>
        </row>
        <row r="4062">
          <cell r="B4062" t="str">
            <v>Herramienta</v>
          </cell>
          <cell r="C4062" t="str">
            <v>Unidad</v>
          </cell>
          <cell r="D4062" t="str">
            <v>Cantidad</v>
          </cell>
          <cell r="E4062" t="str">
            <v>V/Unitario</v>
          </cell>
          <cell r="F4062" t="str">
            <v>V/Total</v>
          </cell>
        </row>
        <row r="4063">
          <cell r="B4063" t="str">
            <v>Herramienta menor</v>
          </cell>
          <cell r="C4063" t="str">
            <v>(%)mo</v>
          </cell>
          <cell r="D4063">
            <v>0.05</v>
          </cell>
          <cell r="E4063">
            <v>22584</v>
          </cell>
          <cell r="F4063">
            <v>1129</v>
          </cell>
        </row>
        <row r="4064">
          <cell r="C4064">
            <v>1.48721563948917</v>
          </cell>
          <cell r="E4064" t="str">
            <v>SUBTOTAL</v>
          </cell>
          <cell r="F4064">
            <v>1129</v>
          </cell>
        </row>
        <row r="4065">
          <cell r="B4065" t="str">
            <v>Auxiliares</v>
          </cell>
          <cell r="C4065" t="str">
            <v>Unidad</v>
          </cell>
          <cell r="D4065" t="str">
            <v>Cantidad</v>
          </cell>
          <cell r="E4065" t="str">
            <v>V/Unitario</v>
          </cell>
          <cell r="F4065" t="str">
            <v>V/Total</v>
          </cell>
        </row>
        <row r="4066">
          <cell r="B4066" t="str">
            <v>Transporte material eléctrico</v>
          </cell>
          <cell r="C4066" t="str">
            <v>un</v>
          </cell>
          <cell r="D4066">
            <v>2.4289999999999999E-2</v>
          </cell>
          <cell r="E4066">
            <v>43800</v>
          </cell>
          <cell r="F4066">
            <v>1064</v>
          </cell>
        </row>
        <row r="4067">
          <cell r="C4067">
            <v>0.67785580651283905</v>
          </cell>
          <cell r="E4067" t="str">
            <v>SUBTOTAL</v>
          </cell>
          <cell r="F4067">
            <v>1064</v>
          </cell>
        </row>
        <row r="4068">
          <cell r="B4068" t="str">
            <v>Costo Directo</v>
          </cell>
          <cell r="C4068" t="str">
            <v xml:space="preserve"> </v>
          </cell>
          <cell r="F4068">
            <v>105373</v>
          </cell>
        </row>
        <row r="4069">
          <cell r="A4069">
            <v>210</v>
          </cell>
          <cell r="B4069" t="str">
            <v>P R E C I O   U N I T A R I O</v>
          </cell>
          <cell r="E4069">
            <v>105373</v>
          </cell>
        </row>
        <row r="4072">
          <cell r="B4072" t="str">
            <v>I. E BUCHADO</v>
          </cell>
        </row>
        <row r="4073">
          <cell r="B4073" t="str">
            <v xml:space="preserve">PROYECTO </v>
          </cell>
          <cell r="E4073" t="str">
            <v>No. Item</v>
          </cell>
          <cell r="F4073" t="str">
            <v>Unidad</v>
          </cell>
        </row>
        <row r="4074">
          <cell r="B4074" t="str">
            <v>I. E BUCHADO</v>
          </cell>
          <cell r="E4074" t="str">
            <v>A.12.1.3.1</v>
          </cell>
          <cell r="F4074" t="str">
            <v>un</v>
          </cell>
        </row>
        <row r="4075">
          <cell r="B4075" t="str">
            <v>ANALISIS DE PRECIOS UNITARIOS</v>
          </cell>
        </row>
        <row r="4076">
          <cell r="B4076" t="str">
            <v>Suministro, transporte e instalación de interruptor automático monopolar enchufable (Breaker) de 15 - 50 Amp, tipo QUICK-LAG, THQL o equivalente-ICC=10 KA, no reparable, sellado y contramarcado. Certificación RETIE, UL, SA.</v>
          </cell>
        </row>
        <row r="4077">
          <cell r="B4077" t="str">
            <v>Materiales</v>
          </cell>
          <cell r="C4077" t="str">
            <v>Unidad</v>
          </cell>
          <cell r="D4077" t="str">
            <v>Cantidad</v>
          </cell>
          <cell r="E4077" t="str">
            <v>V/Unitario</v>
          </cell>
          <cell r="F4077" t="str">
            <v>V/Total</v>
          </cell>
        </row>
        <row r="4078">
          <cell r="B4078" t="str">
            <v>Breaker monopolar enchufable 20-50Amperios</v>
          </cell>
          <cell r="C4078" t="str">
            <v>un</v>
          </cell>
          <cell r="D4078">
            <v>1</v>
          </cell>
          <cell r="E4078">
            <v>26358</v>
          </cell>
          <cell r="F4078">
            <v>26358</v>
          </cell>
        </row>
        <row r="4079">
          <cell r="C4079">
            <v>0.70035870864886407</v>
          </cell>
          <cell r="E4079" t="str">
            <v>SUBTOTAL</v>
          </cell>
          <cell r="F4079">
            <v>26358</v>
          </cell>
        </row>
        <row r="4080">
          <cell r="B4080" t="str">
            <v>Mano de Obra</v>
          </cell>
          <cell r="C4080" t="str">
            <v>Unidad</v>
          </cell>
          <cell r="D4080" t="str">
            <v>Cantidad</v>
          </cell>
          <cell r="E4080" t="str">
            <v>V/Unitario</v>
          </cell>
          <cell r="F4080" t="str">
            <v>V/Total</v>
          </cell>
        </row>
        <row r="4081">
          <cell r="B4081" t="str">
            <v>Cuadrilla Eléctrica 1: 1OfElec + 1Ayraso</v>
          </cell>
          <cell r="C4081" t="str">
            <v>jor</v>
          </cell>
          <cell r="D4081">
            <v>5.7029999999999997E-2</v>
          </cell>
          <cell r="E4081">
            <v>166487</v>
          </cell>
          <cell r="F4081">
            <v>9495</v>
          </cell>
        </row>
        <row r="4082">
          <cell r="C4082">
            <v>0.25229174970107615</v>
          </cell>
          <cell r="E4082" t="str">
            <v>SUBTOTAL</v>
          </cell>
          <cell r="F4082">
            <v>9495</v>
          </cell>
        </row>
        <row r="4083">
          <cell r="B4083" t="str">
            <v>Herramienta</v>
          </cell>
          <cell r="C4083" t="str">
            <v>Unidad</v>
          </cell>
          <cell r="D4083" t="str">
            <v>Cantidad</v>
          </cell>
          <cell r="E4083" t="str">
            <v>V/Unitario</v>
          </cell>
          <cell r="F4083" t="str">
            <v>V/Total</v>
          </cell>
        </row>
        <row r="4084">
          <cell r="B4084" t="str">
            <v>Herramienta menor</v>
          </cell>
          <cell r="C4084" t="str">
            <v>(%)mo</v>
          </cell>
          <cell r="D4084">
            <v>0.06</v>
          </cell>
          <cell r="E4084">
            <v>11972</v>
          </cell>
          <cell r="F4084">
            <v>718</v>
          </cell>
        </row>
        <row r="4085">
          <cell r="C4085">
            <v>1.9077985917364156E-2</v>
          </cell>
          <cell r="E4085" t="str">
            <v>SUBTOTAL</v>
          </cell>
          <cell r="F4085">
            <v>718</v>
          </cell>
        </row>
        <row r="4086">
          <cell r="B4086" t="str">
            <v>Auxiliares</v>
          </cell>
          <cell r="C4086" t="str">
            <v>Unidad</v>
          </cell>
          <cell r="D4086" t="str">
            <v>Cantidad</v>
          </cell>
          <cell r="E4086" t="str">
            <v>V/Unitario</v>
          </cell>
          <cell r="F4086" t="str">
            <v>V/Total</v>
          </cell>
        </row>
        <row r="4087">
          <cell r="B4087" t="str">
            <v>Transporte material eléctrico</v>
          </cell>
          <cell r="C4087" t="str">
            <v>un</v>
          </cell>
          <cell r="D4087">
            <v>2.4289999999999999E-2</v>
          </cell>
          <cell r="E4087">
            <v>43800</v>
          </cell>
          <cell r="F4087">
            <v>1064</v>
          </cell>
        </row>
        <row r="4088">
          <cell r="C4088">
            <v>2.827155573269563E-2</v>
          </cell>
          <cell r="E4088" t="str">
            <v>SUBTOTAL</v>
          </cell>
          <cell r="F4088">
            <v>1064</v>
          </cell>
        </row>
        <row r="4089">
          <cell r="B4089" t="str">
            <v>Costo Directo</v>
          </cell>
          <cell r="C4089" t="str">
            <v xml:space="preserve"> </v>
          </cell>
          <cell r="F4089">
            <v>37635</v>
          </cell>
        </row>
        <row r="4090">
          <cell r="A4090">
            <v>211</v>
          </cell>
          <cell r="B4090" t="str">
            <v>P R E C I O   U N I T A R I O</v>
          </cell>
          <cell r="E4090">
            <v>37635</v>
          </cell>
        </row>
        <row r="4093">
          <cell r="B4093" t="str">
            <v>I. E BUCHADO</v>
          </cell>
        </row>
        <row r="4094">
          <cell r="B4094" t="str">
            <v xml:space="preserve">PROYECTO </v>
          </cell>
          <cell r="E4094" t="str">
            <v>No. Item</v>
          </cell>
          <cell r="F4094" t="str">
            <v>Unidad</v>
          </cell>
        </row>
        <row r="4095">
          <cell r="B4095" t="str">
            <v>I. E BUCHADO</v>
          </cell>
          <cell r="E4095" t="str">
            <v>A.12.1.3.2</v>
          </cell>
          <cell r="F4095" t="str">
            <v>un</v>
          </cell>
        </row>
        <row r="4096">
          <cell r="B4096" t="str">
            <v>ANALISIS DE PRECIOS UNITARIOS</v>
          </cell>
        </row>
        <row r="4097">
          <cell r="B4097" t="str">
            <v>Suministro, transporte e instalación de interruptor automático bipolar enchufable (Breaker) de 15-50 Amp, tipo QUICK-LAG, THQL o equivalente-ICC=10 KA, no reparable, sellado y contramarcado. Certificación RETIE, UL, SA.</v>
          </cell>
        </row>
        <row r="4098">
          <cell r="B4098" t="str">
            <v>Materiales</v>
          </cell>
          <cell r="C4098" t="str">
            <v>Unidad</v>
          </cell>
          <cell r="D4098" t="str">
            <v>Cantidad</v>
          </cell>
          <cell r="E4098" t="str">
            <v>V/Unitario</v>
          </cell>
          <cell r="F4098" t="str">
            <v>V/Total</v>
          </cell>
        </row>
        <row r="4099">
          <cell r="B4099" t="str">
            <v>Breaker bipolar enchufable 40-50 Amperios, 1207240V. tipo Luminex o equivalente.</v>
          </cell>
          <cell r="C4099" t="str">
            <v>un</v>
          </cell>
          <cell r="D4099">
            <v>1.1000000000000001</v>
          </cell>
          <cell r="E4099">
            <v>28000</v>
          </cell>
          <cell r="F4099">
            <v>30800</v>
          </cell>
        </row>
        <row r="4100">
          <cell r="C4100">
            <v>72.043413173652695</v>
          </cell>
          <cell r="E4100" t="str">
            <v>SUBTOTAL</v>
          </cell>
          <cell r="F4100">
            <v>30800</v>
          </cell>
        </row>
        <row r="4101">
          <cell r="B4101" t="str">
            <v>Mano de Obra</v>
          </cell>
          <cell r="C4101" t="str">
            <v>Unidad</v>
          </cell>
          <cell r="D4101" t="str">
            <v>Cantidad</v>
          </cell>
          <cell r="E4101" t="str">
            <v>V/Unitario</v>
          </cell>
          <cell r="F4101" t="str">
            <v>V/Total</v>
          </cell>
        </row>
        <row r="4102">
          <cell r="B4102" t="str">
            <v>Cuadrilla Eléctrica 1: 1OfElec + 1Ayraso</v>
          </cell>
          <cell r="C4102" t="str">
            <v>jor</v>
          </cell>
          <cell r="D4102">
            <v>6.2E-2</v>
          </cell>
          <cell r="E4102">
            <v>166487</v>
          </cell>
          <cell r="F4102">
            <v>10322</v>
          </cell>
        </row>
        <row r="4103">
          <cell r="C4103">
            <v>25.512256736526901</v>
          </cell>
          <cell r="E4103" t="str">
            <v>SUBTOTAL</v>
          </cell>
          <cell r="F4103">
            <v>10907</v>
          </cell>
        </row>
        <row r="4104">
          <cell r="B4104" t="str">
            <v>Herramienta</v>
          </cell>
          <cell r="C4104" t="str">
            <v>Unidad</v>
          </cell>
          <cell r="D4104" t="str">
            <v>Cantidad</v>
          </cell>
          <cell r="E4104" t="str">
            <v>V/Unitario</v>
          </cell>
          <cell r="F4104" t="str">
            <v>V/Total</v>
          </cell>
        </row>
        <row r="4105">
          <cell r="B4105" t="str">
            <v>Herramienta menor</v>
          </cell>
          <cell r="C4105" t="str">
            <v>(%)mo</v>
          </cell>
          <cell r="D4105">
            <v>0.05</v>
          </cell>
          <cell r="E4105">
            <v>10907</v>
          </cell>
          <cell r="F4105">
            <v>545</v>
          </cell>
        </row>
        <row r="4106">
          <cell r="C4106">
            <v>1.2747941616766501</v>
          </cell>
          <cell r="E4106" t="str">
            <v>SUBTOTAL</v>
          </cell>
          <cell r="F4106">
            <v>545</v>
          </cell>
        </row>
        <row r="4107">
          <cell r="B4107" t="str">
            <v>Auxiliares</v>
          </cell>
          <cell r="C4107" t="str">
            <v>Unidad</v>
          </cell>
          <cell r="D4107" t="str">
            <v>Cantidad</v>
          </cell>
          <cell r="E4107" t="str">
            <v>V/Unitario</v>
          </cell>
          <cell r="F4107" t="str">
            <v>V/Total</v>
          </cell>
        </row>
        <row r="4108">
          <cell r="B4108" t="str">
            <v>Transporte material eléctrico</v>
          </cell>
          <cell r="C4108" t="str">
            <v>un</v>
          </cell>
          <cell r="D4108">
            <v>1.4290000000000001E-2</v>
          </cell>
          <cell r="E4108">
            <v>35000</v>
          </cell>
          <cell r="F4108">
            <v>500</v>
          </cell>
        </row>
        <row r="4109">
          <cell r="C4109">
            <v>1.1695359281437101</v>
          </cell>
          <cell r="E4109" t="str">
            <v>SUBTOTAL</v>
          </cell>
          <cell r="F4109">
            <v>500</v>
          </cell>
        </row>
        <row r="4110">
          <cell r="B4110" t="str">
            <v>Costo Directo</v>
          </cell>
          <cell r="C4110" t="str">
            <v xml:space="preserve"> </v>
          </cell>
          <cell r="F4110">
            <v>42752</v>
          </cell>
        </row>
        <row r="4111">
          <cell r="A4111">
            <v>212</v>
          </cell>
          <cell r="B4111" t="str">
            <v>P R E C I O   U N I T A R I O</v>
          </cell>
          <cell r="E4111">
            <v>42752</v>
          </cell>
        </row>
        <row r="4114">
          <cell r="B4114" t="str">
            <v>I. E BUCHADO</v>
          </cell>
        </row>
        <row r="4115">
          <cell r="B4115" t="str">
            <v xml:space="preserve">PROYECTO </v>
          </cell>
          <cell r="E4115" t="str">
            <v>No. Item</v>
          </cell>
          <cell r="F4115" t="str">
            <v>Unidad</v>
          </cell>
        </row>
        <row r="4116">
          <cell r="B4116" t="str">
            <v>I. E BUCHADO</v>
          </cell>
          <cell r="E4116" t="str">
            <v>A.12.2.2</v>
          </cell>
          <cell r="F4116" t="str">
            <v>m</v>
          </cell>
        </row>
        <row r="4117">
          <cell r="B4117" t="str">
            <v>ANALISIS DE PRECIOS UNITARIOS</v>
          </cell>
        </row>
        <row r="4118">
          <cell r="B4118" t="str">
            <v>Suministro, transporte e instalación de acometida trifásica en cables 3No4/0 (F) + 1No2/0 (N) + 1No 1/0(T) AWG-CU HFFR LS. Incluye conectores, encintada y demás accesorios para su correcta instalación y funcionamiento según RETIE.</v>
          </cell>
        </row>
        <row r="4119">
          <cell r="B4119" t="str">
            <v>Materiales</v>
          </cell>
          <cell r="C4119" t="str">
            <v>Unidad</v>
          </cell>
          <cell r="D4119" t="str">
            <v>Cantidad</v>
          </cell>
          <cell r="E4119" t="str">
            <v>V/Unitario</v>
          </cell>
          <cell r="F4119" t="str">
            <v>V/Total</v>
          </cell>
        </row>
        <row r="4120">
          <cell r="B4120" t="str">
            <v>Cable No4/0 AWG-CU HFFR LS</v>
          </cell>
          <cell r="C4120" t="str">
            <v>m</v>
          </cell>
          <cell r="D4120">
            <v>3.1500000000000004</v>
          </cell>
          <cell r="E4120">
            <v>36237</v>
          </cell>
          <cell r="F4120">
            <v>114147</v>
          </cell>
        </row>
        <row r="4121">
          <cell r="B4121" t="str">
            <v>Cable No2/0 AWG-CU HFFR LS</v>
          </cell>
          <cell r="C4121" t="str">
            <v>m</v>
          </cell>
          <cell r="D4121">
            <v>1.05</v>
          </cell>
          <cell r="E4121">
            <v>22861</v>
          </cell>
          <cell r="F4121">
            <v>24004</v>
          </cell>
        </row>
        <row r="4122">
          <cell r="B4122" t="str">
            <v>Cable No 1/0 AWG-CU HFFR LS</v>
          </cell>
          <cell r="C4122" t="str">
            <v>m</v>
          </cell>
          <cell r="D4122">
            <v>1.05</v>
          </cell>
          <cell r="E4122">
            <v>18507</v>
          </cell>
          <cell r="F4122">
            <v>19432</v>
          </cell>
        </row>
        <row r="4123">
          <cell r="B4123" t="str">
            <v>Conector de cobre 4/0, incluye encintada.</v>
          </cell>
          <cell r="C4123" t="str">
            <v>un</v>
          </cell>
          <cell r="D4123">
            <v>0.2</v>
          </cell>
          <cell r="E4123">
            <v>6900</v>
          </cell>
          <cell r="F4123">
            <v>1380</v>
          </cell>
        </row>
        <row r="4124">
          <cell r="B4124" t="str">
            <v>Conector de cobre 2/0, incluye encintada.</v>
          </cell>
          <cell r="C4124" t="str">
            <v>un</v>
          </cell>
          <cell r="D4124">
            <v>6.6666666666666666E-2</v>
          </cell>
          <cell r="E4124">
            <v>5000</v>
          </cell>
          <cell r="F4124">
            <v>333</v>
          </cell>
        </row>
        <row r="4125">
          <cell r="B4125" t="str">
            <v>Conector de cobre 1/0, incluye encintada.</v>
          </cell>
          <cell r="C4125" t="str">
            <v>un</v>
          </cell>
          <cell r="D4125">
            <v>6.6666666666666666E-2</v>
          </cell>
          <cell r="E4125">
            <v>3650</v>
          </cell>
          <cell r="F4125">
            <v>243</v>
          </cell>
        </row>
        <row r="4126">
          <cell r="C4126">
            <v>0.87453132194619243</v>
          </cell>
          <cell r="E4126" t="str">
            <v>SUBTOTAL</v>
          </cell>
          <cell r="F4126">
            <v>159539</v>
          </cell>
        </row>
        <row r="4127">
          <cell r="B4127" t="str">
            <v>Mano de Obra</v>
          </cell>
          <cell r="C4127" t="str">
            <v>Unidad</v>
          </cell>
          <cell r="D4127" t="str">
            <v>Cantidad</v>
          </cell>
          <cell r="E4127" t="str">
            <v>V/Unitario</v>
          </cell>
          <cell r="F4127" t="str">
            <v>V/Total</v>
          </cell>
        </row>
        <row r="4128">
          <cell r="B4128" t="str">
            <v>Cuadrilla Eléctrica 1: 1OfElec + 1Ayraso</v>
          </cell>
          <cell r="C4128" t="str">
            <v>jor</v>
          </cell>
          <cell r="D4128">
            <v>0.11686000000000001</v>
          </cell>
          <cell r="E4128">
            <v>166487</v>
          </cell>
          <cell r="F4128">
            <v>19456</v>
          </cell>
        </row>
        <row r="4129">
          <cell r="C4129">
            <v>0.10665029491086894</v>
          </cell>
          <cell r="E4129" t="str">
            <v>SUBTOTAL</v>
          </cell>
          <cell r="F4129">
            <v>19456</v>
          </cell>
        </row>
        <row r="4130">
          <cell r="B4130" t="str">
            <v>Herramienta</v>
          </cell>
          <cell r="C4130" t="str">
            <v>Unidad</v>
          </cell>
          <cell r="D4130" t="str">
            <v>Cantidad</v>
          </cell>
          <cell r="E4130" t="str">
            <v>V/Unitario</v>
          </cell>
          <cell r="F4130" t="str">
            <v>V/Total</v>
          </cell>
        </row>
        <row r="4131">
          <cell r="B4131" t="str">
            <v>Herramienta menor</v>
          </cell>
          <cell r="C4131" t="str">
            <v>(%)mo</v>
          </cell>
          <cell r="D4131">
            <v>0.06</v>
          </cell>
          <cell r="E4131">
            <v>14461</v>
          </cell>
          <cell r="F4131">
            <v>868</v>
          </cell>
        </row>
        <row r="4132">
          <cell r="C4132">
            <v>4.7580415287126979E-3</v>
          </cell>
          <cell r="E4132" t="str">
            <v>SUBTOTAL</v>
          </cell>
          <cell r="F4132">
            <v>868</v>
          </cell>
        </row>
        <row r="4133">
          <cell r="B4133" t="str">
            <v>Auxiliares</v>
          </cell>
          <cell r="C4133" t="str">
            <v>Unidad</v>
          </cell>
          <cell r="D4133" t="str">
            <v>Cantidad</v>
          </cell>
          <cell r="E4133" t="str">
            <v>V/Unitario</v>
          </cell>
          <cell r="F4133" t="str">
            <v>V/Total</v>
          </cell>
        </row>
        <row r="4134">
          <cell r="B4134" t="str">
            <v>Transporte material eléctrico</v>
          </cell>
          <cell r="C4134" t="str">
            <v>un</v>
          </cell>
          <cell r="D4134">
            <v>5.8569999999999997E-2</v>
          </cell>
          <cell r="E4134">
            <v>43800</v>
          </cell>
          <cell r="F4134">
            <v>2565</v>
          </cell>
        </row>
        <row r="4135">
          <cell r="C4135">
            <v>1.4060341614225886E-2</v>
          </cell>
          <cell r="E4135" t="str">
            <v>SUBTOTAL</v>
          </cell>
          <cell r="F4135">
            <v>2565</v>
          </cell>
        </row>
        <row r="4136">
          <cell r="B4136" t="str">
            <v>Costo Directo</v>
          </cell>
          <cell r="C4136" t="str">
            <v xml:space="preserve"> </v>
          </cell>
          <cell r="F4136">
            <v>182428</v>
          </cell>
        </row>
        <row r="4137">
          <cell r="A4137">
            <v>213</v>
          </cell>
          <cell r="B4137" t="str">
            <v>P R E C I O   U N I T A R I O</v>
          </cell>
          <cell r="E4137">
            <v>182428</v>
          </cell>
        </row>
        <row r="4140">
          <cell r="B4140" t="str">
            <v>I. E BUCHADO</v>
          </cell>
        </row>
        <row r="4141">
          <cell r="B4141" t="str">
            <v xml:space="preserve">PROYECTO </v>
          </cell>
          <cell r="E4141" t="str">
            <v>No. Item</v>
          </cell>
          <cell r="F4141" t="str">
            <v>Unidad</v>
          </cell>
        </row>
        <row r="4142">
          <cell r="B4142" t="str">
            <v>I. E BUCHADO</v>
          </cell>
          <cell r="E4142" t="str">
            <v>A.12.2.3</v>
          </cell>
          <cell r="F4142" t="str">
            <v>m</v>
          </cell>
        </row>
        <row r="4143">
          <cell r="B4143" t="str">
            <v>ANALISIS DE PRECIOS UNITARIOS</v>
          </cell>
        </row>
        <row r="4144">
          <cell r="B4144" t="str">
            <v>Suministro, transporte e instalación de acometida trifásica en cables 3No4(F) + 1No6(T) + 1No8(T) AWG-CU HFFR LS. Incluye conectores, encintada y demás accesorios para su correcta instalación y funcionamiento según RETIE.</v>
          </cell>
        </row>
        <row r="4145">
          <cell r="B4145" t="str">
            <v>Materiales</v>
          </cell>
          <cell r="C4145" t="str">
            <v>Unidad</v>
          </cell>
          <cell r="D4145" t="str">
            <v>Cantidad</v>
          </cell>
          <cell r="E4145" t="str">
            <v>V/Unitario</v>
          </cell>
          <cell r="F4145" t="str">
            <v>V/Total</v>
          </cell>
        </row>
        <row r="4146">
          <cell r="B4146" t="str">
            <v>Cable No4 AWG-CU HFFR LS</v>
          </cell>
          <cell r="C4146" t="str">
            <v>m</v>
          </cell>
          <cell r="D4146">
            <v>3.15</v>
          </cell>
          <cell r="E4146">
            <v>7200</v>
          </cell>
          <cell r="F4146">
            <v>22680</v>
          </cell>
        </row>
        <row r="4147">
          <cell r="B4147" t="str">
            <v>Cable No6 AWG-CU HFFR LS</v>
          </cell>
          <cell r="C4147" t="str">
            <v>m</v>
          </cell>
          <cell r="D4147">
            <v>1.05</v>
          </cell>
          <cell r="E4147">
            <v>4700</v>
          </cell>
          <cell r="F4147">
            <v>4935</v>
          </cell>
        </row>
        <row r="4148">
          <cell r="B4148" t="str">
            <v>Cable No8 AWG-CU HFFR LS</v>
          </cell>
          <cell r="C4148" t="str">
            <v>m</v>
          </cell>
          <cell r="D4148">
            <v>1.05</v>
          </cell>
          <cell r="E4148">
            <v>3118</v>
          </cell>
          <cell r="F4148">
            <v>3274</v>
          </cell>
        </row>
        <row r="4149">
          <cell r="B4149" t="str">
            <v>Conector de cobre 4, incluye encintada.</v>
          </cell>
          <cell r="C4149" t="str">
            <v>un</v>
          </cell>
          <cell r="D4149">
            <v>0.2</v>
          </cell>
          <cell r="E4149">
            <v>1450</v>
          </cell>
          <cell r="F4149">
            <v>290</v>
          </cell>
        </row>
        <row r="4150">
          <cell r="B4150" t="str">
            <v>Conectro de cobre 6, incluye encintada.</v>
          </cell>
          <cell r="C4150" t="str">
            <v>un</v>
          </cell>
          <cell r="D4150">
            <v>6.6666666666666666E-2</v>
          </cell>
          <cell r="E4150">
            <v>1500</v>
          </cell>
          <cell r="F4150">
            <v>100</v>
          </cell>
        </row>
        <row r="4151">
          <cell r="B4151" t="str">
            <v>Conector de cobre 8, incluye encintada.</v>
          </cell>
          <cell r="C4151" t="str">
            <v>un</v>
          </cell>
          <cell r="D4151">
            <v>6.6666666666666666E-2</v>
          </cell>
          <cell r="E4151">
            <v>500</v>
          </cell>
          <cell r="F4151">
            <v>33</v>
          </cell>
        </row>
        <row r="4152">
          <cell r="C4152">
            <v>0.77753221921481963</v>
          </cell>
          <cell r="E4152" t="str">
            <v>SUBTOTAL</v>
          </cell>
          <cell r="F4152">
            <v>31312</v>
          </cell>
        </row>
        <row r="4153">
          <cell r="B4153" t="str">
            <v>Mano de Obra</v>
          </cell>
          <cell r="C4153" t="str">
            <v>Unidad</v>
          </cell>
          <cell r="D4153" t="str">
            <v>Cantidad</v>
          </cell>
          <cell r="E4153" t="str">
            <v>V/Unitario</v>
          </cell>
          <cell r="F4153" t="str">
            <v>V/Total</v>
          </cell>
        </row>
        <row r="4154">
          <cell r="B4154" t="str">
            <v>Cuadrilla Eléctrica 1: 1OfElec + 1Ayraso</v>
          </cell>
          <cell r="C4154" t="str">
            <v>jor</v>
          </cell>
          <cell r="D4154">
            <v>4.5870000000000001E-2</v>
          </cell>
          <cell r="E4154">
            <v>166487</v>
          </cell>
          <cell r="F4154">
            <v>7637</v>
          </cell>
        </row>
        <row r="4155">
          <cell r="C4155">
            <v>0.18964018772814184</v>
          </cell>
          <cell r="E4155" t="str">
            <v>SUBTOTAL</v>
          </cell>
          <cell r="F4155">
            <v>7637</v>
          </cell>
        </row>
        <row r="4156">
          <cell r="B4156" t="str">
            <v>Herramienta</v>
          </cell>
          <cell r="C4156" t="str">
            <v>Unidad</v>
          </cell>
          <cell r="D4156" t="str">
            <v>Cantidad</v>
          </cell>
          <cell r="E4156" t="str">
            <v>V/Unitario</v>
          </cell>
          <cell r="F4156" t="str">
            <v>V/Total</v>
          </cell>
        </row>
        <row r="4157">
          <cell r="B4157" t="str">
            <v>Herramienta menor</v>
          </cell>
          <cell r="C4157" t="str">
            <v>(%)mo</v>
          </cell>
          <cell r="D4157">
            <v>0.06</v>
          </cell>
          <cell r="E4157">
            <v>4307</v>
          </cell>
          <cell r="F4157">
            <v>258</v>
          </cell>
        </row>
        <row r="4158">
          <cell r="C4158">
            <v>6.4065953167291596E-3</v>
          </cell>
          <cell r="E4158" t="str">
            <v>SUBTOTAL</v>
          </cell>
          <cell r="F4158">
            <v>258</v>
          </cell>
        </row>
        <row r="4159">
          <cell r="B4159" t="str">
            <v>Auxiliares</v>
          </cell>
          <cell r="C4159" t="str">
            <v>Unidad</v>
          </cell>
          <cell r="D4159" t="str">
            <v>Cantidad</v>
          </cell>
          <cell r="E4159" t="str">
            <v>V/Unitario</v>
          </cell>
          <cell r="F4159" t="str">
            <v>V/Total</v>
          </cell>
        </row>
        <row r="4160">
          <cell r="B4160" t="str">
            <v>Transporte material eléctrico</v>
          </cell>
          <cell r="C4160" t="str">
            <v>un</v>
          </cell>
          <cell r="D4160">
            <v>2.4289999999999999E-2</v>
          </cell>
          <cell r="E4160">
            <v>43800</v>
          </cell>
          <cell r="F4160">
            <v>1064</v>
          </cell>
        </row>
        <row r="4161">
          <cell r="C4161">
            <v>2.6420997740309402E-2</v>
          </cell>
          <cell r="E4161" t="str">
            <v>SUBTOTAL</v>
          </cell>
          <cell r="F4161">
            <v>1064</v>
          </cell>
        </row>
        <row r="4162">
          <cell r="B4162" t="str">
            <v>Costo Directo</v>
          </cell>
          <cell r="C4162" t="str">
            <v xml:space="preserve"> </v>
          </cell>
          <cell r="F4162">
            <v>40271</v>
          </cell>
        </row>
        <row r="4163">
          <cell r="A4163">
            <v>214</v>
          </cell>
          <cell r="B4163" t="str">
            <v>P R E C I O   U N I T A R I O</v>
          </cell>
          <cell r="E4163">
            <v>40271</v>
          </cell>
        </row>
        <row r="4166">
          <cell r="B4166" t="str">
            <v>I. E BUCHADO</v>
          </cell>
        </row>
        <row r="4167">
          <cell r="B4167" t="str">
            <v xml:space="preserve">PROYECTO </v>
          </cell>
          <cell r="E4167" t="str">
            <v>No. Item</v>
          </cell>
          <cell r="F4167" t="str">
            <v>Unidad</v>
          </cell>
        </row>
        <row r="4168">
          <cell r="B4168" t="str">
            <v>I. E BUCHADO</v>
          </cell>
          <cell r="E4168" t="str">
            <v>A.12.2.4</v>
          </cell>
          <cell r="F4168" t="str">
            <v>m</v>
          </cell>
        </row>
        <row r="4169">
          <cell r="B4169" t="str">
            <v>ANALISIS DE PRECIOS UNITARIOS</v>
          </cell>
        </row>
        <row r="4170">
          <cell r="B4170" t="str">
            <v>Suministro, transporte e instalación de acometida trifásica en cables 3No6(F) + 1No8(T) + 1No10(T) AWG-CU HFFR LS. Incluye conectores, encintada y demás accesorios para su correcta instalación y funcionamiento según RETIE.</v>
          </cell>
        </row>
        <row r="4171">
          <cell r="B4171" t="str">
            <v>Materiales</v>
          </cell>
          <cell r="C4171" t="str">
            <v>Unidad</v>
          </cell>
          <cell r="D4171" t="str">
            <v>Cantidad</v>
          </cell>
          <cell r="E4171" t="str">
            <v>V/Unitario</v>
          </cell>
          <cell r="F4171" t="str">
            <v>V/Total</v>
          </cell>
        </row>
        <row r="4172">
          <cell r="B4172" t="str">
            <v>Cable No6 AWG-CU HFFR LS</v>
          </cell>
          <cell r="C4172" t="str">
            <v>un</v>
          </cell>
          <cell r="D4172">
            <v>3.15</v>
          </cell>
          <cell r="E4172">
            <v>4700</v>
          </cell>
          <cell r="F4172">
            <v>14805</v>
          </cell>
        </row>
        <row r="4173">
          <cell r="B4173" t="str">
            <v>Cable No8 AWG-CU HFFR LS</v>
          </cell>
          <cell r="C4173" t="str">
            <v>m</v>
          </cell>
          <cell r="D4173">
            <v>1.05</v>
          </cell>
          <cell r="E4173">
            <v>3118</v>
          </cell>
          <cell r="F4173">
            <v>3274</v>
          </cell>
        </row>
        <row r="4174">
          <cell r="B4174" t="str">
            <v>Cable No10 AWG-CU HFFR LS</v>
          </cell>
          <cell r="C4174" t="str">
            <v>m</v>
          </cell>
          <cell r="D4174">
            <v>1.05</v>
          </cell>
          <cell r="E4174">
            <v>2071</v>
          </cell>
          <cell r="F4174">
            <v>2175</v>
          </cell>
        </row>
        <row r="4175">
          <cell r="B4175" t="str">
            <v>Conector de cobre 6, incluye encintada.</v>
          </cell>
          <cell r="C4175" t="str">
            <v>un</v>
          </cell>
          <cell r="D4175">
            <v>0.2</v>
          </cell>
          <cell r="E4175">
            <v>1500</v>
          </cell>
          <cell r="F4175">
            <v>300</v>
          </cell>
        </row>
        <row r="4176">
          <cell r="B4176" t="str">
            <v>Conector de cobre 8, incluye encintada.</v>
          </cell>
          <cell r="C4176" t="str">
            <v>un</v>
          </cell>
          <cell r="D4176">
            <v>6.6666666666666666E-2</v>
          </cell>
          <cell r="E4176">
            <v>500</v>
          </cell>
          <cell r="F4176">
            <v>33</v>
          </cell>
        </row>
        <row r="4177">
          <cell r="B4177" t="str">
            <v>Conector de cobre 10, incluye encintada.</v>
          </cell>
          <cell r="C4177" t="str">
            <v>un</v>
          </cell>
          <cell r="D4177">
            <v>6.6666666666666666E-2</v>
          </cell>
          <cell r="E4177">
            <v>300</v>
          </cell>
          <cell r="F4177">
            <v>20</v>
          </cell>
        </row>
        <row r="4178">
          <cell r="C4178">
            <v>0.77959368970604925</v>
          </cell>
          <cell r="E4178" t="str">
            <v>SUBTOTAL</v>
          </cell>
          <cell r="F4178">
            <v>20607</v>
          </cell>
        </row>
        <row r="4179">
          <cell r="B4179" t="str">
            <v>Mano de Obra</v>
          </cell>
          <cell r="C4179" t="str">
            <v>Unidad</v>
          </cell>
          <cell r="D4179" t="str">
            <v>Cantidad</v>
          </cell>
          <cell r="E4179" t="str">
            <v>V/Unitario</v>
          </cell>
          <cell r="F4179" t="str">
            <v>V/Total</v>
          </cell>
        </row>
        <row r="4180">
          <cell r="B4180" t="str">
            <v>Cuadrilla Eléctrica 1: 1OfElec + 1Ayraso</v>
          </cell>
          <cell r="C4180" t="str">
            <v>jor</v>
          </cell>
          <cell r="D4180">
            <v>2.6919999999999999E-2</v>
          </cell>
          <cell r="E4180">
            <v>166487</v>
          </cell>
          <cell r="F4180">
            <v>4482</v>
          </cell>
        </row>
        <row r="4181">
          <cell r="C4181">
            <v>0.16956077630234934</v>
          </cell>
          <cell r="E4181" t="str">
            <v>SUBTOTAL</v>
          </cell>
          <cell r="F4181">
            <v>4482</v>
          </cell>
        </row>
        <row r="4182">
          <cell r="B4182" t="str">
            <v>Herramienta</v>
          </cell>
          <cell r="C4182" t="str">
            <v>Unidad</v>
          </cell>
          <cell r="D4182" t="str">
            <v>Cantidad</v>
          </cell>
          <cell r="E4182" t="str">
            <v>V/Unitario</v>
          </cell>
          <cell r="F4182" t="str">
            <v>V/Total</v>
          </cell>
        </row>
        <row r="4183">
          <cell r="B4183" t="str">
            <v>Herramienta menor</v>
          </cell>
          <cell r="C4183" t="str">
            <v>(%)mo</v>
          </cell>
          <cell r="D4183">
            <v>0.06</v>
          </cell>
          <cell r="E4183">
            <v>2847</v>
          </cell>
          <cell r="F4183">
            <v>171</v>
          </cell>
        </row>
        <row r="4184">
          <cell r="C4184">
            <v>6.4691862444671436E-3</v>
          </cell>
          <cell r="E4184" t="str">
            <v>SUBTOTAL</v>
          </cell>
          <cell r="F4184">
            <v>171</v>
          </cell>
        </row>
        <row r="4185">
          <cell r="B4185" t="str">
            <v>Auxiliares</v>
          </cell>
          <cell r="C4185" t="str">
            <v>Unidad</v>
          </cell>
          <cell r="D4185" t="str">
            <v>Cantidad</v>
          </cell>
          <cell r="E4185" t="str">
            <v>V/Unitario</v>
          </cell>
          <cell r="F4185" t="str">
            <v>V/Total</v>
          </cell>
        </row>
        <row r="4186">
          <cell r="B4186" t="str">
            <v>Transporte material eléctrico</v>
          </cell>
          <cell r="C4186" t="str">
            <v>un</v>
          </cell>
          <cell r="D4186">
            <v>2.4289999999999999E-2</v>
          </cell>
          <cell r="E4186">
            <v>48300</v>
          </cell>
          <cell r="F4186">
            <v>1173</v>
          </cell>
        </row>
        <row r="4187">
          <cell r="C4187">
            <v>4.4376347747134261E-2</v>
          </cell>
          <cell r="E4187" t="str">
            <v>SUBTOTAL</v>
          </cell>
          <cell r="F4187">
            <v>1173</v>
          </cell>
        </row>
        <row r="4188">
          <cell r="B4188" t="str">
            <v>Costo Directo</v>
          </cell>
          <cell r="C4188" t="str">
            <v xml:space="preserve"> </v>
          </cell>
          <cell r="F4188">
            <v>26433</v>
          </cell>
        </row>
        <row r="4189">
          <cell r="A4189">
            <v>215</v>
          </cell>
          <cell r="B4189" t="str">
            <v>P R E C I O   U N I T A R I O</v>
          </cell>
          <cell r="E4189">
            <v>26433</v>
          </cell>
        </row>
        <row r="4192">
          <cell r="B4192" t="str">
            <v>I. E BUCHADO</v>
          </cell>
        </row>
        <row r="4193">
          <cell r="B4193" t="str">
            <v xml:space="preserve">PROYECTO </v>
          </cell>
          <cell r="E4193" t="str">
            <v>No. Item</v>
          </cell>
          <cell r="F4193" t="str">
            <v>Unidad</v>
          </cell>
        </row>
        <row r="4194">
          <cell r="B4194" t="str">
            <v>I. E BUCHADO</v>
          </cell>
          <cell r="E4194" t="str">
            <v>A.12.2.5</v>
          </cell>
          <cell r="F4194" t="str">
            <v>m</v>
          </cell>
        </row>
        <row r="4195">
          <cell r="B4195" t="str">
            <v>ANALISIS DE PRECIOS UNITARIOS</v>
          </cell>
        </row>
        <row r="4196">
          <cell r="B4196" t="str">
            <v>Suministro, transporte e instalación de acometida trifásica en cables 3No8(F) + 1No8(T) + 1No10(T) AWG-CU HFFR LS. Incluye conectores, encintada y demás accesorios para su correcta instalación y funcionamiento según RETIE.</v>
          </cell>
        </row>
        <row r="4197">
          <cell r="B4197" t="str">
            <v>Materiales</v>
          </cell>
          <cell r="C4197" t="str">
            <v>Unidad</v>
          </cell>
          <cell r="D4197" t="str">
            <v>Cantidad</v>
          </cell>
          <cell r="E4197" t="str">
            <v>V/Unitario</v>
          </cell>
          <cell r="F4197" t="str">
            <v>V/Total</v>
          </cell>
        </row>
        <row r="4198">
          <cell r="B4198" t="str">
            <v>Cable No8 AWG-CU HFFR LS</v>
          </cell>
          <cell r="C4198" t="str">
            <v>m</v>
          </cell>
          <cell r="D4198">
            <v>4.2</v>
          </cell>
          <cell r="E4198">
            <v>3118</v>
          </cell>
          <cell r="F4198">
            <v>13096</v>
          </cell>
        </row>
        <row r="4199">
          <cell r="B4199" t="str">
            <v>Cable No10 AWG-CU HFFR LS</v>
          </cell>
          <cell r="C4199" t="str">
            <v>m</v>
          </cell>
          <cell r="D4199">
            <v>1.05</v>
          </cell>
          <cell r="E4199">
            <v>2071</v>
          </cell>
          <cell r="F4199">
            <v>2175</v>
          </cell>
        </row>
        <row r="4200">
          <cell r="B4200" t="str">
            <v>Conector de cobre 8, incluye encintada.</v>
          </cell>
          <cell r="C4200" t="str">
            <v>un</v>
          </cell>
          <cell r="D4200">
            <v>0.44</v>
          </cell>
          <cell r="E4200">
            <v>500</v>
          </cell>
          <cell r="F4200">
            <v>220</v>
          </cell>
        </row>
        <row r="4201">
          <cell r="B4201" t="str">
            <v>Conector de cobre 10, incluye encintada.</v>
          </cell>
          <cell r="C4201" t="str">
            <v>un</v>
          </cell>
          <cell r="D4201">
            <v>0.11</v>
          </cell>
          <cell r="E4201">
            <v>300</v>
          </cell>
          <cell r="F4201">
            <v>33</v>
          </cell>
        </row>
        <row r="4202">
          <cell r="C4202">
            <v>0.72951127819548878</v>
          </cell>
          <cell r="E4202" t="str">
            <v>SUBTOTAL</v>
          </cell>
          <cell r="F4202">
            <v>15524</v>
          </cell>
        </row>
        <row r="4203">
          <cell r="B4203" t="str">
            <v>Mano de Obra</v>
          </cell>
          <cell r="C4203" t="str">
            <v>Unidad</v>
          </cell>
          <cell r="D4203" t="str">
            <v>Cantidad</v>
          </cell>
          <cell r="E4203" t="str">
            <v>V/Unitario</v>
          </cell>
          <cell r="F4203" t="str">
            <v>V/Total</v>
          </cell>
        </row>
        <row r="4204">
          <cell r="B4204" t="str">
            <v>Cuadrilla Eléctrica 1: 1OfElec + 1Ayraso</v>
          </cell>
          <cell r="C4204" t="str">
            <v>jor</v>
          </cell>
          <cell r="D4204">
            <v>2.4799999999999999E-2</v>
          </cell>
          <cell r="E4204">
            <v>166487</v>
          </cell>
          <cell r="F4204">
            <v>4129</v>
          </cell>
        </row>
        <row r="4205">
          <cell r="C4205">
            <v>0.19403195488721806</v>
          </cell>
          <cell r="E4205" t="str">
            <v>SUBTOTAL</v>
          </cell>
          <cell r="F4205">
            <v>4129</v>
          </cell>
        </row>
        <row r="4206">
          <cell r="B4206" t="str">
            <v>Herramienta</v>
          </cell>
          <cell r="C4206" t="str">
            <v>Unidad</v>
          </cell>
          <cell r="D4206" t="str">
            <v>Cantidad</v>
          </cell>
          <cell r="E4206" t="str">
            <v>V/Unitario</v>
          </cell>
          <cell r="F4206" t="str">
            <v>V/Total</v>
          </cell>
        </row>
        <row r="4207">
          <cell r="B4207" t="str">
            <v>Herramienta menor</v>
          </cell>
          <cell r="C4207" t="str">
            <v>(%)mo</v>
          </cell>
          <cell r="D4207">
            <v>0.06</v>
          </cell>
          <cell r="E4207">
            <v>2078</v>
          </cell>
          <cell r="F4207">
            <v>125</v>
          </cell>
        </row>
        <row r="4208">
          <cell r="C4208">
            <v>5.8740601503759395E-3</v>
          </cell>
          <cell r="E4208" t="str">
            <v>SUBTOTAL</v>
          </cell>
          <cell r="F4208">
            <v>125</v>
          </cell>
        </row>
        <row r="4209">
          <cell r="B4209" t="str">
            <v>Auxiliares</v>
          </cell>
          <cell r="C4209" t="str">
            <v>Unidad</v>
          </cell>
          <cell r="D4209" t="str">
            <v>Cantidad</v>
          </cell>
          <cell r="E4209" t="str">
            <v>V/Unitario</v>
          </cell>
          <cell r="F4209" t="str">
            <v>V/Total</v>
          </cell>
        </row>
        <row r="4210">
          <cell r="B4210" t="str">
            <v>Transporte material eléctrico</v>
          </cell>
          <cell r="C4210" t="str">
            <v>un</v>
          </cell>
          <cell r="D4210">
            <v>3.4290000000000001E-2</v>
          </cell>
          <cell r="E4210">
            <v>43800</v>
          </cell>
          <cell r="F4210">
            <v>1502</v>
          </cell>
        </row>
        <row r="4211">
          <cell r="C4211">
            <v>7.0582706766917289E-2</v>
          </cell>
          <cell r="E4211" t="str">
            <v>SUBTOTAL</v>
          </cell>
          <cell r="F4211">
            <v>1502</v>
          </cell>
        </row>
        <row r="4212">
          <cell r="B4212" t="str">
            <v>Costo Directo</v>
          </cell>
          <cell r="C4212" t="str">
            <v xml:space="preserve"> </v>
          </cell>
          <cell r="F4212">
            <v>21280</v>
          </cell>
        </row>
        <row r="4213">
          <cell r="A4213">
            <v>216</v>
          </cell>
          <cell r="B4213" t="str">
            <v>P R E C I O   U N I T A R I O</v>
          </cell>
          <cell r="E4213">
            <v>21280</v>
          </cell>
        </row>
        <row r="4216">
          <cell r="B4216" t="str">
            <v>I. E BUCHADO</v>
          </cell>
        </row>
        <row r="4217">
          <cell r="B4217" t="str">
            <v xml:space="preserve">PROYECTO </v>
          </cell>
          <cell r="E4217" t="str">
            <v>No. Item</v>
          </cell>
          <cell r="F4217" t="str">
            <v>Unidad</v>
          </cell>
        </row>
        <row r="4218">
          <cell r="B4218" t="str">
            <v>I. E BUCHADO</v>
          </cell>
          <cell r="E4218" t="str">
            <v>A.12.7.1</v>
          </cell>
          <cell r="F4218" t="str">
            <v>un</v>
          </cell>
        </row>
        <row r="4219">
          <cell r="B4219" t="str">
            <v>ANALISIS DE PRECIOS UNITARIOS</v>
          </cell>
        </row>
        <row r="4220">
          <cell r="B4220" t="str">
            <v>Suministro, transporte e instalación de LUMINARIA.POCKET 30X120/INC 2X32/ACRÍLICO/OPAL/RETILAP, BALASTO ELECT ALTO FACTOR DE POTENCIA 120-277, chasis metálico en cold rolled calibre 22  USG, pintura poliéster color blanco, balasto electrónico ahorrador con cinco años de garantía certificados e impreso, fp(factor de potencia)=1, fb(factor de balastro)&gt;0.88, THD &lt; 10%, factor de cresta &lt; 1.7, protección térmica integral clase P, socket de seguridad  BJB ó ALP. Incluye tubos T8 trifósforo (flujo luminoso 2950 lumen por tubo)ISO 14000, Color 8 40 impreso en el tubo, vida útil de 20.000 horas, Cable encauchetado 3x14 AWG(promedio de 100 cm), clavija con polo a tierra, prensaestopa, elementos de fijación según norma NRS-10, APERTURA DEL DRYWALL Y MARCO EN PERFIL DE ALUMINIO y demás accesorios para su correcta instalación. La luminaria completa debe cumplir las últimas disposiciones del RETILAP y el RETIE se debe entregar curva fotométrica certificada del fabricante.</v>
          </cell>
        </row>
        <row r="4221">
          <cell r="B4221" t="str">
            <v>Materiales</v>
          </cell>
          <cell r="C4221" t="str">
            <v>Unidad</v>
          </cell>
          <cell r="D4221" t="str">
            <v>Cantidad</v>
          </cell>
          <cell r="E4221" t="str">
            <v>V/Unitario</v>
          </cell>
          <cell r="F4221" t="str">
            <v>V/Total</v>
          </cell>
        </row>
        <row r="4222">
          <cell r="B4222" t="str">
            <v>Luminaria 2x32W pocket incrustar pantalla en acrilico. Incluye bombillos</v>
          </cell>
          <cell r="C4222" t="str">
            <v>un</v>
          </cell>
          <cell r="D4222">
            <v>1</v>
          </cell>
          <cell r="E4222">
            <v>142000</v>
          </cell>
          <cell r="F4222">
            <v>142000</v>
          </cell>
        </row>
        <row r="4223">
          <cell r="B4223" t="str">
            <v>Accesorios fijación según norma NSR-10</v>
          </cell>
          <cell r="C4223" t="str">
            <v>un</v>
          </cell>
          <cell r="D4223">
            <v>1</v>
          </cell>
          <cell r="E4223">
            <v>4000</v>
          </cell>
          <cell r="F4223">
            <v>4000</v>
          </cell>
        </row>
        <row r="4224">
          <cell r="B4224" t="str">
            <v>Cable encauchetado 3x14 AWG HFFR LS</v>
          </cell>
          <cell r="C4224" t="str">
            <v>m</v>
          </cell>
          <cell r="D4224">
            <v>1</v>
          </cell>
          <cell r="E4224">
            <v>4417</v>
          </cell>
          <cell r="F4224">
            <v>4417</v>
          </cell>
        </row>
        <row r="4225">
          <cell r="B4225" t="str">
            <v>Clavija con polo a tierra de caucho</v>
          </cell>
          <cell r="C4225" t="str">
            <v>un</v>
          </cell>
          <cell r="D4225">
            <v>1</v>
          </cell>
          <cell r="E4225">
            <v>1945</v>
          </cell>
          <cell r="F4225">
            <v>1945</v>
          </cell>
        </row>
        <row r="4226">
          <cell r="B4226" t="str">
            <v>Marco DRYWALL con moldura en aluminio</v>
          </cell>
          <cell r="C4226" t="str">
            <v>un</v>
          </cell>
          <cell r="D4226">
            <v>1</v>
          </cell>
          <cell r="E4226">
            <v>15000</v>
          </cell>
          <cell r="F4226">
            <v>15000</v>
          </cell>
        </row>
        <row r="4227">
          <cell r="B4227" t="str">
            <v>Prensaestopa</v>
          </cell>
          <cell r="C4227" t="str">
            <v>un</v>
          </cell>
          <cell r="D4227">
            <v>1</v>
          </cell>
          <cell r="E4227">
            <v>1945</v>
          </cell>
          <cell r="F4227">
            <v>1945</v>
          </cell>
        </row>
        <row r="4228">
          <cell r="C4228">
            <v>0.79233159554852539</v>
          </cell>
          <cell r="E4228" t="str">
            <v>SUBTOTAL</v>
          </cell>
          <cell r="F4228">
            <v>169307</v>
          </cell>
        </row>
        <row r="4229">
          <cell r="B4229" t="str">
            <v>Mano de Obra</v>
          </cell>
          <cell r="C4229" t="str">
            <v>Unidad</v>
          </cell>
          <cell r="D4229" t="str">
            <v>Cantidad</v>
          </cell>
          <cell r="E4229" t="str">
            <v>V/Unitario</v>
          </cell>
          <cell r="F4229" t="str">
            <v>V/Total</v>
          </cell>
        </row>
        <row r="4230">
          <cell r="B4230" t="str">
            <v>Cuadrilla Eléctrica 1: 1OfElec + 1Ayraso</v>
          </cell>
          <cell r="C4230" t="str">
            <v>jor</v>
          </cell>
          <cell r="D4230">
            <v>0.21157599999999999</v>
          </cell>
          <cell r="E4230">
            <v>166487</v>
          </cell>
          <cell r="F4230">
            <v>35225</v>
          </cell>
        </row>
        <row r="4231">
          <cell r="C4231">
            <v>0.16484776443500154</v>
          </cell>
          <cell r="E4231" t="str">
            <v>SUBTOTAL</v>
          </cell>
          <cell r="F4231">
            <v>35225</v>
          </cell>
        </row>
        <row r="4232">
          <cell r="B4232" t="str">
            <v>Herramienta</v>
          </cell>
          <cell r="C4232" t="str">
            <v>Unidad</v>
          </cell>
          <cell r="D4232" t="str">
            <v>Cantidad</v>
          </cell>
          <cell r="E4232" t="str">
            <v>V/Unitario</v>
          </cell>
          <cell r="F4232" t="str">
            <v>V/Total</v>
          </cell>
        </row>
        <row r="4233">
          <cell r="B4233" t="str">
            <v>Herramienta menor</v>
          </cell>
          <cell r="C4233" t="str">
            <v>(%)mo</v>
          </cell>
          <cell r="D4233">
            <v>0.08</v>
          </cell>
          <cell r="E4233">
            <v>19953</v>
          </cell>
          <cell r="F4233">
            <v>1596</v>
          </cell>
        </row>
        <row r="4234">
          <cell r="C4234">
            <v>7.4690427832012057E-3</v>
          </cell>
          <cell r="E4234" t="str">
            <v>SUBTOTAL</v>
          </cell>
          <cell r="F4234">
            <v>1596</v>
          </cell>
        </row>
        <row r="4235">
          <cell r="B4235" t="str">
            <v>Auxiliares</v>
          </cell>
          <cell r="C4235" t="str">
            <v>Unidad</v>
          </cell>
          <cell r="D4235" t="str">
            <v>Cantidad</v>
          </cell>
          <cell r="E4235" t="str">
            <v>V/Unitario</v>
          </cell>
          <cell r="F4235" t="str">
            <v>V/Total</v>
          </cell>
        </row>
        <row r="4236">
          <cell r="B4236" t="str">
            <v>Transporte material eléctrico</v>
          </cell>
          <cell r="C4236" t="str">
            <v>un</v>
          </cell>
          <cell r="D4236">
            <v>0.15640000000000001</v>
          </cell>
          <cell r="E4236">
            <v>48300</v>
          </cell>
          <cell r="F4236">
            <v>7554</v>
          </cell>
        </row>
        <row r="4237">
          <cell r="C4237">
            <v>3.5351597233271873E-2</v>
          </cell>
          <cell r="E4237" t="str">
            <v>SUBTOTAL</v>
          </cell>
          <cell r="F4237">
            <v>7554</v>
          </cell>
        </row>
        <row r="4238">
          <cell r="B4238" t="str">
            <v>Costo Directo</v>
          </cell>
          <cell r="C4238" t="str">
            <v xml:space="preserve"> </v>
          </cell>
          <cell r="F4238">
            <v>213682</v>
          </cell>
        </row>
        <row r="4239">
          <cell r="A4239">
            <v>217</v>
          </cell>
          <cell r="B4239" t="str">
            <v>P R E C I O   U N I T A R I O</v>
          </cell>
          <cell r="E4239">
            <v>213682</v>
          </cell>
        </row>
        <row r="4242">
          <cell r="B4242" t="str">
            <v>I. E BUCHADO</v>
          </cell>
        </row>
        <row r="4243">
          <cell r="B4243" t="str">
            <v xml:space="preserve">PROYECTO </v>
          </cell>
          <cell r="E4243" t="str">
            <v>No. Item</v>
          </cell>
          <cell r="F4243" t="str">
            <v>Unidad</v>
          </cell>
        </row>
        <row r="4244">
          <cell r="B4244" t="str">
            <v>I. E BUCHADO</v>
          </cell>
          <cell r="E4244" t="str">
            <v>A.12.7.2</v>
          </cell>
          <cell r="F4244" t="str">
            <v>un</v>
          </cell>
        </row>
        <row r="4245">
          <cell r="B4245" t="str">
            <v>ANALISIS DE PRECIOS UNITARIOS</v>
          </cell>
        </row>
        <row r="4246">
          <cell r="B4246" t="str">
            <v>Suministro, transporte e instalación de luminaria de emergencia de autonomía de 90 minutos con dos bombilla de 5.4 W, a 120V, entrada de voltaje dual 120/277V). Incluye batería de plomo-calcio, cargador de batería, carcasa termoplástica de alto impacto, para montaje en pared ó techo, señalización de su estado, suiche de chequeo, cofre incorporado o aislado, platinas de anclaje, fijación, cable encauchetado 3x14 AWG(1 metro) y clavija con polo a tierra y demás accesorios para su correcto funcionamiento, REF modelo PAR-1. Además de cumplir con RETIE, certificación UL y últimas disposiciones de la URE.</v>
          </cell>
        </row>
        <row r="4247">
          <cell r="B4247" t="str">
            <v>Materiales</v>
          </cell>
          <cell r="C4247" t="str">
            <v>Unidad</v>
          </cell>
          <cell r="D4247" t="str">
            <v>Cantidad</v>
          </cell>
          <cell r="E4247" t="str">
            <v>V/Unitario</v>
          </cell>
          <cell r="F4247" t="str">
            <v>V/Total</v>
          </cell>
        </row>
        <row r="4248">
          <cell r="B4248" t="str">
            <v>Luminaria de emergencia PAR-1</v>
          </cell>
          <cell r="C4248" t="str">
            <v>un</v>
          </cell>
          <cell r="D4248">
            <v>1</v>
          </cell>
          <cell r="E4248">
            <v>85000</v>
          </cell>
          <cell r="F4248">
            <v>85000</v>
          </cell>
        </row>
        <row r="4249">
          <cell r="B4249" t="str">
            <v>Tuercas, platinas, etc</v>
          </cell>
          <cell r="C4249" t="str">
            <v>un</v>
          </cell>
          <cell r="D4249">
            <v>0.5</v>
          </cell>
          <cell r="E4249">
            <v>3000</v>
          </cell>
          <cell r="F4249">
            <v>1500</v>
          </cell>
        </row>
        <row r="4250">
          <cell r="B4250" t="str">
            <v>Cable encauchetado 3x14 AWG HFFR LS</v>
          </cell>
          <cell r="C4250" t="str">
            <v>m</v>
          </cell>
          <cell r="D4250">
            <v>1</v>
          </cell>
          <cell r="E4250">
            <v>4417</v>
          </cell>
          <cell r="F4250">
            <v>4417</v>
          </cell>
        </row>
        <row r="4251">
          <cell r="B4251" t="str">
            <v>Clavija con polo a tierra</v>
          </cell>
          <cell r="C4251" t="str">
            <v>un</v>
          </cell>
          <cell r="D4251">
            <v>1</v>
          </cell>
          <cell r="E4251">
            <v>3500</v>
          </cell>
          <cell r="F4251">
            <v>3500</v>
          </cell>
        </row>
        <row r="4252">
          <cell r="C4252">
            <v>0.78787196047998131</v>
          </cell>
          <cell r="E4252" t="str">
            <v>SUBTOTAL</v>
          </cell>
          <cell r="F4252">
            <v>94417</v>
          </cell>
        </row>
        <row r="4253">
          <cell r="B4253" t="str">
            <v>Mano de Obra</v>
          </cell>
          <cell r="C4253" t="str">
            <v>Unidad</v>
          </cell>
          <cell r="D4253" t="str">
            <v>Cantidad</v>
          </cell>
          <cell r="E4253" t="str">
            <v>V/Unitario</v>
          </cell>
          <cell r="F4253" t="str">
            <v>V/Total</v>
          </cell>
        </row>
        <row r="4254">
          <cell r="B4254" t="str">
            <v>Cuadrilla Eléctrica 1: 1OfElec + 1Ayraso</v>
          </cell>
          <cell r="C4254" t="str">
            <v>jor</v>
          </cell>
          <cell r="D4254">
            <v>0.11649</v>
          </cell>
          <cell r="E4254">
            <v>166487</v>
          </cell>
          <cell r="F4254">
            <v>19394</v>
          </cell>
        </row>
        <row r="4255">
          <cell r="C4255">
            <v>0.1618351441112168</v>
          </cell>
          <cell r="E4255" t="str">
            <v>SUBTOTAL</v>
          </cell>
          <cell r="F4255">
            <v>19394</v>
          </cell>
        </row>
        <row r="4256">
          <cell r="B4256" t="str">
            <v>Herramienta</v>
          </cell>
          <cell r="C4256" t="str">
            <v>Unidad</v>
          </cell>
          <cell r="D4256" t="str">
            <v>Cantidad</v>
          </cell>
          <cell r="E4256" t="str">
            <v>V/Unitario</v>
          </cell>
          <cell r="F4256" t="str">
            <v>V/Total</v>
          </cell>
        </row>
        <row r="4257">
          <cell r="B4257" t="str">
            <v>Herramienta menor</v>
          </cell>
          <cell r="C4257" t="str">
            <v>(%)mo</v>
          </cell>
          <cell r="D4257">
            <v>0.06</v>
          </cell>
          <cell r="E4257">
            <v>19953</v>
          </cell>
          <cell r="F4257">
            <v>1197</v>
          </cell>
        </row>
        <row r="4258">
          <cell r="C4258">
            <v>9.9884844540129181E-3</v>
          </cell>
          <cell r="E4258" t="str">
            <v>SUBTOTAL</v>
          </cell>
          <cell r="F4258">
            <v>1197</v>
          </cell>
        </row>
        <row r="4259">
          <cell r="B4259" t="str">
            <v>Auxiliares</v>
          </cell>
          <cell r="C4259" t="str">
            <v>Unidad</v>
          </cell>
          <cell r="D4259" t="str">
            <v>Cantidad</v>
          </cell>
          <cell r="E4259" t="str">
            <v>V/Unitario</v>
          </cell>
          <cell r="F4259" t="str">
            <v>V/Total</v>
          </cell>
        </row>
        <row r="4260">
          <cell r="B4260" t="str">
            <v>Transporte material eléctrico</v>
          </cell>
          <cell r="C4260" t="str">
            <v>un</v>
          </cell>
          <cell r="D4260">
            <v>0.1</v>
          </cell>
          <cell r="E4260">
            <v>48300</v>
          </cell>
          <cell r="F4260">
            <v>4830</v>
          </cell>
        </row>
        <row r="4261">
          <cell r="C4261">
            <v>4.0304410954788962E-2</v>
          </cell>
          <cell r="E4261" t="str">
            <v>SUBTOTAL</v>
          </cell>
          <cell r="F4261">
            <v>4830</v>
          </cell>
        </row>
        <row r="4262">
          <cell r="B4262" t="str">
            <v>Costo Directo</v>
          </cell>
          <cell r="C4262" t="str">
            <v xml:space="preserve"> </v>
          </cell>
          <cell r="F4262">
            <v>119838</v>
          </cell>
        </row>
        <row r="4263">
          <cell r="A4263">
            <v>218</v>
          </cell>
          <cell r="B4263" t="str">
            <v>P R E C I O   U N I T A R I O</v>
          </cell>
          <cell r="E4263">
            <v>119838</v>
          </cell>
        </row>
        <row r="4266">
          <cell r="B4266" t="str">
            <v>I. E BUCHADO</v>
          </cell>
        </row>
        <row r="4267">
          <cell r="B4267" t="str">
            <v xml:space="preserve">PROYECTO </v>
          </cell>
          <cell r="E4267" t="str">
            <v>No. Item</v>
          </cell>
          <cell r="F4267" t="str">
            <v>Unidad</v>
          </cell>
        </row>
        <row r="4268">
          <cell r="B4268" t="str">
            <v>I. E BUCHADO</v>
          </cell>
          <cell r="E4268" t="str">
            <v>A.12.7.3</v>
          </cell>
          <cell r="F4268" t="str">
            <v>un</v>
          </cell>
        </row>
        <row r="4269">
          <cell r="B4269" t="str">
            <v>ANALISIS DE PRECIOS UNITARIOS</v>
          </cell>
        </row>
        <row r="4270">
          <cell r="B4270" t="str">
            <v>Suministro, transporte e instalación de luminaria CILINDER 2X26/MVOLT/ELECT/BAJITO/VIDRIO OPALIZAD, BALASTO ELECTRÓNICO con cinco años de garantía impreso en el balastro, /VIDRIO TEMPLADO para  colgar, fp(factor de potencia)=1, fb(factor de balastro)=1 , THD &lt; 10%, factor de cresta &lt; 1.7, protección térmica integral clase P. Incluye bombillos fluorescentes compactos de 4 pines color 840, cable encauchetado 3x14 AWG, clavija con polo de tierra, tubo metálico galvanizado en caliente de 1/2" (30 cm) y demás accesorios necesarios para su correcta instalación. La luminaria debe cumplir las últimas disposiciones del RETILAP y el RETIE, se debe entregar curva fotométrica certificada del fabricante.</v>
          </cell>
        </row>
        <row r="4271">
          <cell r="B4271" t="str">
            <v>Materiales</v>
          </cell>
          <cell r="C4271" t="str">
            <v>Unidad</v>
          </cell>
          <cell r="D4271" t="str">
            <v>Cantidad</v>
          </cell>
          <cell r="E4271" t="str">
            <v>V/Unitario</v>
          </cell>
          <cell r="F4271" t="str">
            <v>V/Total</v>
          </cell>
        </row>
        <row r="4272">
          <cell r="B4272" t="str">
            <v>Luminaria tipo cilinder 2x26 W bajita,  cerrada. Incluye bombillos</v>
          </cell>
          <cell r="C4272" t="str">
            <v>un</v>
          </cell>
          <cell r="D4272">
            <v>1</v>
          </cell>
          <cell r="E4272">
            <v>90000</v>
          </cell>
          <cell r="F4272">
            <v>90000</v>
          </cell>
        </row>
        <row r="4273">
          <cell r="B4273" t="str">
            <v>Cable encuachetado 3x14 AWG HFFR LS</v>
          </cell>
          <cell r="C4273" t="str">
            <v>m</v>
          </cell>
          <cell r="D4273">
            <v>1</v>
          </cell>
          <cell r="E4273">
            <v>4417</v>
          </cell>
          <cell r="F4273">
            <v>4417</v>
          </cell>
        </row>
        <row r="4274">
          <cell r="B4274" t="str">
            <v>Clavija con polo a tierra</v>
          </cell>
          <cell r="C4274" t="str">
            <v>un</v>
          </cell>
          <cell r="D4274">
            <v>1</v>
          </cell>
          <cell r="E4274">
            <v>350</v>
          </cell>
          <cell r="F4274">
            <v>350</v>
          </cell>
        </row>
        <row r="4275">
          <cell r="B4275" t="str">
            <v>Tubería conduit galvanizado IMC de 1/2"</v>
          </cell>
          <cell r="C4275" t="str">
            <v>m</v>
          </cell>
          <cell r="D4275">
            <v>1</v>
          </cell>
          <cell r="E4275">
            <v>8436</v>
          </cell>
          <cell r="F4275">
            <v>8436</v>
          </cell>
        </row>
        <row r="4276">
          <cell r="B4276" t="str">
            <v>Tuercas, platinas, etc</v>
          </cell>
          <cell r="C4276" t="str">
            <v>un</v>
          </cell>
          <cell r="D4276">
            <v>1</v>
          </cell>
          <cell r="E4276">
            <v>3000</v>
          </cell>
          <cell r="F4276">
            <v>3000</v>
          </cell>
        </row>
        <row r="4277">
          <cell r="C4277">
            <v>0.63538301385598395</v>
          </cell>
          <cell r="E4277" t="str">
            <v>SUBTOTAL</v>
          </cell>
          <cell r="F4277">
            <v>106203</v>
          </cell>
        </row>
        <row r="4278">
          <cell r="B4278" t="str">
            <v>Mano de Obra</v>
          </cell>
          <cell r="C4278" t="str">
            <v>Unidad</v>
          </cell>
          <cell r="D4278" t="str">
            <v>Cantidad</v>
          </cell>
          <cell r="E4278" t="str">
            <v>V/Unitario</v>
          </cell>
          <cell r="F4278" t="str">
            <v>V/Total</v>
          </cell>
        </row>
        <row r="4279">
          <cell r="B4279" t="str">
            <v>Cuadrilla Eléctrica 1: 1OfElec + 1Ayraso</v>
          </cell>
          <cell r="C4279" t="str">
            <v>jor</v>
          </cell>
          <cell r="D4279">
            <v>0.31245600000000001</v>
          </cell>
          <cell r="E4279">
            <v>166487</v>
          </cell>
          <cell r="F4279">
            <v>52020</v>
          </cell>
        </row>
        <row r="4280">
          <cell r="C4280">
            <v>0.31122119319405556</v>
          </cell>
          <cell r="E4280" t="str">
            <v>SUBTOTAL</v>
          </cell>
          <cell r="F4280">
            <v>52020</v>
          </cell>
        </row>
        <row r="4281">
          <cell r="B4281" t="str">
            <v>Herramienta</v>
          </cell>
          <cell r="C4281" t="str">
            <v>Unidad</v>
          </cell>
          <cell r="D4281" t="str">
            <v>Cantidad</v>
          </cell>
          <cell r="E4281" t="str">
            <v>V/Unitario</v>
          </cell>
          <cell r="F4281" t="str">
            <v>V/Total</v>
          </cell>
        </row>
        <row r="4282">
          <cell r="B4282" t="str">
            <v>Herramienta menor</v>
          </cell>
          <cell r="C4282" t="str">
            <v>(%)mo</v>
          </cell>
          <cell r="D4282">
            <v>0.06</v>
          </cell>
          <cell r="E4282">
            <v>19953</v>
          </cell>
          <cell r="F4282">
            <v>1197</v>
          </cell>
        </row>
        <row r="4283">
          <cell r="C4283">
            <v>7.1613181132888218E-3</v>
          </cell>
          <cell r="E4283" t="str">
            <v>SUBTOTAL</v>
          </cell>
          <cell r="F4283">
            <v>1197</v>
          </cell>
        </row>
        <row r="4284">
          <cell r="B4284" t="str">
            <v>Auxiliares</v>
          </cell>
          <cell r="C4284" t="str">
            <v>Unidad</v>
          </cell>
          <cell r="D4284" t="str">
            <v>Cantidad</v>
          </cell>
          <cell r="E4284" t="str">
            <v>V/Unitario</v>
          </cell>
          <cell r="F4284" t="str">
            <v>V/Total</v>
          </cell>
        </row>
        <row r="4285">
          <cell r="B4285" t="str">
            <v>Transporte material eléctrico</v>
          </cell>
          <cell r="C4285" t="str">
            <v>un</v>
          </cell>
          <cell r="D4285">
            <v>0.16</v>
          </cell>
          <cell r="E4285">
            <v>48300</v>
          </cell>
          <cell r="F4285">
            <v>7728</v>
          </cell>
        </row>
        <row r="4286">
          <cell r="C4286">
            <v>4.6234474836671695E-2</v>
          </cell>
          <cell r="E4286" t="str">
            <v>SUBTOTAL</v>
          </cell>
          <cell r="F4286">
            <v>7728</v>
          </cell>
        </row>
        <row r="4287">
          <cell r="B4287" t="str">
            <v>Costo Directo</v>
          </cell>
          <cell r="C4287" t="str">
            <v xml:space="preserve"> </v>
          </cell>
          <cell r="F4287">
            <v>167148</v>
          </cell>
        </row>
        <row r="4288">
          <cell r="A4288">
            <v>219</v>
          </cell>
          <cell r="B4288" t="str">
            <v>P R E C I O   U N I T A R I O</v>
          </cell>
          <cell r="E4288">
            <v>167148</v>
          </cell>
        </row>
        <row r="4291">
          <cell r="B4291" t="str">
            <v>I. E BUCHADO</v>
          </cell>
        </row>
        <row r="4292">
          <cell r="B4292" t="str">
            <v xml:space="preserve">PROYECTO </v>
          </cell>
          <cell r="E4292" t="str">
            <v>No. Item</v>
          </cell>
          <cell r="F4292" t="str">
            <v>Unidad</v>
          </cell>
        </row>
        <row r="4293">
          <cell r="B4293" t="str">
            <v>I. E BUCHADO</v>
          </cell>
          <cell r="E4293" t="str">
            <v>A.12.7.4</v>
          </cell>
          <cell r="F4293" t="str">
            <v>un</v>
          </cell>
        </row>
        <row r="4294">
          <cell r="B4294" t="str">
            <v>ANALISIS DE PRECIOS UNITARIOS</v>
          </cell>
        </row>
        <row r="4295">
          <cell r="B4295" t="str">
            <v>Suministro, transporte e instalación de luminaria fluorescente antihumedad 2x32 W AF, Tipo hermética IP65, pantalla en Policarbonato, cuerpo en poliéster ABS, mínimo 8 cierres (4 cierres por cada lado ) de presión, balasto electrónico instant start, ahorrador con cinco años de garantía certificados e impreso, fp(factor de potencia)&gt;0.95, fb(factor de balastro)&gt;0.88, THD &lt; 10%, factor de cresta &lt; 1.7, protección térmica integral clase P, socket de seguridad  BJB ó ALP. Incluye tubos T8  trifósforo (flujo  2950 lúmenes por cada tubo) ISO 14000, Color8 40 impreso en el tubo, vida útil de 20.000 horas, Cable encauchetado 3x14 AWG(Promedio 1 m), clavija con polo a tierra, apertura en  DRYWALL CON MOLDURA EN ALUMINIO, prensaestopa y demás accesorios para su correcta instalación. La luminaria completa debe cumplir las últimas disposiciones del  RETIE y URE, se debe entregar curva fotométrica certificada del fabricante.</v>
          </cell>
        </row>
        <row r="4296">
          <cell r="B4296" t="str">
            <v>Materiales</v>
          </cell>
          <cell r="C4296" t="str">
            <v>Unidad</v>
          </cell>
          <cell r="D4296" t="str">
            <v>Cantidad</v>
          </cell>
          <cell r="E4296" t="str">
            <v>V/Unitario</v>
          </cell>
          <cell r="F4296" t="str">
            <v>V/Total</v>
          </cell>
        </row>
        <row r="4297">
          <cell r="B4297" t="str">
            <v>Luminaria fluorescente 2x32W AF -RS IP65 con balastro electrónico. incluye bombillos</v>
          </cell>
          <cell r="C4297" t="str">
            <v>un</v>
          </cell>
          <cell r="D4297">
            <v>1</v>
          </cell>
          <cell r="E4297">
            <v>141810</v>
          </cell>
          <cell r="F4297">
            <v>141810</v>
          </cell>
        </row>
        <row r="4298">
          <cell r="B4298" t="str">
            <v>Prensaestopa</v>
          </cell>
          <cell r="C4298" t="str">
            <v>un</v>
          </cell>
          <cell r="D4298">
            <v>1</v>
          </cell>
          <cell r="E4298">
            <v>1200</v>
          </cell>
          <cell r="F4298">
            <v>1200</v>
          </cell>
        </row>
        <row r="4299">
          <cell r="B4299" t="str">
            <v>Clavija con polo a tierra</v>
          </cell>
          <cell r="C4299" t="str">
            <v>un</v>
          </cell>
          <cell r="D4299">
            <v>1</v>
          </cell>
          <cell r="E4299">
            <v>3500</v>
          </cell>
          <cell r="F4299">
            <v>3500</v>
          </cell>
        </row>
        <row r="4300">
          <cell r="B4300" t="str">
            <v>Cable encauchetado 3x14 AWG HFFR LS</v>
          </cell>
          <cell r="C4300" t="str">
            <v>m</v>
          </cell>
          <cell r="D4300">
            <v>1</v>
          </cell>
          <cell r="E4300">
            <v>4417</v>
          </cell>
          <cell r="F4300">
            <v>4417</v>
          </cell>
        </row>
        <row r="4301">
          <cell r="C4301">
            <v>0.8152399369098805</v>
          </cell>
          <cell r="E4301" t="str">
            <v>SUBTOTAL</v>
          </cell>
          <cell r="F4301">
            <v>150927</v>
          </cell>
        </row>
        <row r="4302">
          <cell r="B4302" t="str">
            <v>Mano de Obra</v>
          </cell>
          <cell r="C4302" t="str">
            <v>Unidad</v>
          </cell>
          <cell r="D4302" t="str">
            <v>Cantidad</v>
          </cell>
          <cell r="E4302" t="str">
            <v>V/Unitario</v>
          </cell>
          <cell r="F4302" t="str">
            <v>V/Total</v>
          </cell>
        </row>
        <row r="4303">
          <cell r="B4303" t="str">
            <v>Cuadrilla Eléctrica 1: 1OfElec + 1Ayraso</v>
          </cell>
          <cell r="C4303" t="str">
            <v>jor</v>
          </cell>
          <cell r="D4303">
            <v>0.22517000000000001</v>
          </cell>
          <cell r="E4303">
            <v>133018</v>
          </cell>
          <cell r="F4303">
            <v>29952</v>
          </cell>
        </row>
        <row r="4304">
          <cell r="C4304">
            <v>0.16178726530259491</v>
          </cell>
          <cell r="E4304" t="str">
            <v>SUBTOTAL</v>
          </cell>
          <cell r="F4304">
            <v>29952</v>
          </cell>
        </row>
        <row r="4305">
          <cell r="B4305" t="str">
            <v>Herramienta</v>
          </cell>
          <cell r="C4305" t="str">
            <v>Unidad</v>
          </cell>
          <cell r="D4305" t="str">
            <v>Cantidad</v>
          </cell>
          <cell r="E4305" t="str">
            <v>V/Unitario</v>
          </cell>
          <cell r="F4305" t="str">
            <v>V/Total</v>
          </cell>
        </row>
        <row r="4306">
          <cell r="B4306" t="str">
            <v>Herramienta menor</v>
          </cell>
          <cell r="C4306" t="str">
            <v>(%)mo</v>
          </cell>
          <cell r="D4306">
            <v>0.06</v>
          </cell>
          <cell r="E4306">
            <v>20839</v>
          </cell>
          <cell r="F4306">
            <v>1250</v>
          </cell>
        </row>
        <row r="4307">
          <cell r="C4307">
            <v>6.7519391569258692E-3</v>
          </cell>
          <cell r="E4307" t="str">
            <v>SUBTOTAL</v>
          </cell>
          <cell r="F4307">
            <v>1250</v>
          </cell>
        </row>
        <row r="4308">
          <cell r="B4308" t="str">
            <v>Auxiliares</v>
          </cell>
          <cell r="C4308" t="str">
            <v>Unidad</v>
          </cell>
          <cell r="D4308" t="str">
            <v>Cantidad</v>
          </cell>
          <cell r="E4308" t="str">
            <v>V/Unitario</v>
          </cell>
          <cell r="F4308" t="str">
            <v>V/Total</v>
          </cell>
        </row>
        <row r="4309">
          <cell r="B4309" t="str">
            <v>Transporte material eléctrico</v>
          </cell>
          <cell r="C4309" t="str">
            <v>un</v>
          </cell>
          <cell r="D4309">
            <v>6.8570000000000006E-2</v>
          </cell>
          <cell r="E4309">
            <v>43800</v>
          </cell>
          <cell r="F4309">
            <v>3003</v>
          </cell>
        </row>
        <row r="4310">
          <cell r="C4310">
            <v>1.6220858630598706E-2</v>
          </cell>
          <cell r="E4310" t="str">
            <v>SUBTOTAL</v>
          </cell>
          <cell r="F4310">
            <v>3003</v>
          </cell>
        </row>
        <row r="4311">
          <cell r="B4311" t="str">
            <v>Costo Directo</v>
          </cell>
          <cell r="C4311" t="str">
            <v xml:space="preserve"> </v>
          </cell>
          <cell r="F4311">
            <v>185132</v>
          </cell>
        </row>
        <row r="4312">
          <cell r="A4312">
            <v>220</v>
          </cell>
          <cell r="B4312" t="str">
            <v>P R E C I O   U N I T A R I O</v>
          </cell>
          <cell r="E4312">
            <v>185132</v>
          </cell>
        </row>
        <row r="4315">
          <cell r="B4315" t="str">
            <v>I. E BUCHADO</v>
          </cell>
        </row>
        <row r="4316">
          <cell r="B4316" t="str">
            <v xml:space="preserve">PROYECTO </v>
          </cell>
          <cell r="E4316" t="str">
            <v>No. Item</v>
          </cell>
          <cell r="F4316" t="str">
            <v>Unidad</v>
          </cell>
        </row>
        <row r="4317">
          <cell r="B4317" t="str">
            <v>I. E BUCHADO</v>
          </cell>
          <cell r="E4317" t="str">
            <v>A.12.7.5</v>
          </cell>
          <cell r="F4317" t="str">
            <v>un</v>
          </cell>
        </row>
        <row r="4318">
          <cell r="B4318" t="str">
            <v>ANALISIS DE PRECIOS UNITARIOS</v>
          </cell>
        </row>
        <row r="4319">
          <cell r="B4319" t="str">
            <v>Suministro, transporte e instalación de luminaria tipo TORTUGA IP -65 (intemperie) 1X13 OVAL PEQUE. (BL1401)BALASTO MAGNÉTICO/CHASIS IMPORTADO, B LLA 13W/840/DT/2P/OSRAM. Incluye bombillo, cable encauchetado 3x14 y accesorios de fijación.</v>
          </cell>
        </row>
        <row r="4320">
          <cell r="B4320" t="str">
            <v>Materiales</v>
          </cell>
          <cell r="C4320" t="str">
            <v>Unidad</v>
          </cell>
          <cell r="D4320" t="str">
            <v>Cantidad</v>
          </cell>
          <cell r="E4320" t="str">
            <v>V/Unitario</v>
          </cell>
          <cell r="F4320" t="str">
            <v>V/Total</v>
          </cell>
        </row>
        <row r="4321">
          <cell r="B4321" t="str">
            <v>Luminaria tortuga 1x13. Incluye bombillo</v>
          </cell>
          <cell r="C4321" t="str">
            <v>un</v>
          </cell>
          <cell r="D4321">
            <v>1</v>
          </cell>
          <cell r="E4321">
            <v>30000</v>
          </cell>
          <cell r="F4321">
            <v>30000</v>
          </cell>
        </row>
        <row r="4322">
          <cell r="B4322" t="str">
            <v>Accesorios fijación según norma NSR-10</v>
          </cell>
          <cell r="C4322" t="str">
            <v>un</v>
          </cell>
          <cell r="D4322">
            <v>0.375</v>
          </cell>
          <cell r="E4322">
            <v>4000</v>
          </cell>
          <cell r="F4322">
            <v>1500</v>
          </cell>
        </row>
        <row r="4323">
          <cell r="B4323" t="str">
            <v>Cable encauchetado 3x14 AWG HFFR LS</v>
          </cell>
          <cell r="C4323" t="str">
            <v>m</v>
          </cell>
          <cell r="D4323">
            <v>0.25</v>
          </cell>
          <cell r="E4323">
            <v>4417</v>
          </cell>
          <cell r="F4323">
            <v>1104</v>
          </cell>
        </row>
        <row r="4324">
          <cell r="C4324">
            <v>0.45328661995328662</v>
          </cell>
          <cell r="E4324" t="str">
            <v>SUBTOTAL</v>
          </cell>
          <cell r="F4324">
            <v>32604</v>
          </cell>
        </row>
        <row r="4325">
          <cell r="B4325" t="str">
            <v>Mano de Obra</v>
          </cell>
          <cell r="C4325" t="str">
            <v>Unidad</v>
          </cell>
          <cell r="D4325" t="str">
            <v>Cantidad</v>
          </cell>
          <cell r="E4325" t="str">
            <v>V/Unitario</v>
          </cell>
          <cell r="F4325" t="str">
            <v>V/Total</v>
          </cell>
        </row>
        <row r="4326">
          <cell r="B4326" t="str">
            <v>Cuadrilla Eléctrica 1: 1OfElec + 1Ayraso</v>
          </cell>
          <cell r="C4326" t="str">
            <v>jor</v>
          </cell>
          <cell r="D4326">
            <v>0.2</v>
          </cell>
          <cell r="E4326">
            <v>166487</v>
          </cell>
          <cell r="F4326">
            <v>33297</v>
          </cell>
        </row>
        <row r="4327">
          <cell r="C4327">
            <v>0.46292125458792127</v>
          </cell>
          <cell r="E4327" t="str">
            <v>SUBTOTAL</v>
          </cell>
          <cell r="F4327">
            <v>33297</v>
          </cell>
        </row>
        <row r="4328">
          <cell r="B4328" t="str">
            <v>Herramienta</v>
          </cell>
          <cell r="C4328" t="str">
            <v>Unidad</v>
          </cell>
          <cell r="D4328" t="str">
            <v>Cantidad</v>
          </cell>
          <cell r="E4328" t="str">
            <v>V/Unitario</v>
          </cell>
          <cell r="F4328" t="str">
            <v>V/Total</v>
          </cell>
        </row>
        <row r="4329">
          <cell r="B4329" t="str">
            <v>Herramienta menor</v>
          </cell>
          <cell r="C4329" t="str">
            <v>(%)mo</v>
          </cell>
          <cell r="D4329">
            <v>0.06</v>
          </cell>
          <cell r="E4329">
            <v>19953</v>
          </cell>
          <cell r="F4329">
            <v>1197</v>
          </cell>
        </row>
        <row r="4330">
          <cell r="C4330">
            <v>1.6641641641641641E-2</v>
          </cell>
          <cell r="E4330" t="str">
            <v>SUBTOTAL</v>
          </cell>
          <cell r="F4330">
            <v>1197</v>
          </cell>
        </row>
        <row r="4331">
          <cell r="B4331" t="str">
            <v>Auxiliares</v>
          </cell>
          <cell r="C4331" t="str">
            <v>Unidad</v>
          </cell>
          <cell r="D4331" t="str">
            <v>Cantidad</v>
          </cell>
          <cell r="E4331" t="str">
            <v>V/Unitario</v>
          </cell>
          <cell r="F4331" t="str">
            <v>V/Total</v>
          </cell>
        </row>
        <row r="4332">
          <cell r="B4332" t="str">
            <v>Transporte material eléctrico</v>
          </cell>
          <cell r="C4332" t="str">
            <v>un</v>
          </cell>
          <cell r="D4332">
            <v>0.1</v>
          </cell>
          <cell r="E4332">
            <v>48300</v>
          </cell>
          <cell r="F4332">
            <v>4830</v>
          </cell>
        </row>
        <row r="4333">
          <cell r="C4333">
            <v>6.7150483817150483E-2</v>
          </cell>
          <cell r="E4333" t="str">
            <v>SUBTOTAL</v>
          </cell>
          <cell r="F4333">
            <v>4830</v>
          </cell>
        </row>
        <row r="4334">
          <cell r="B4334" t="str">
            <v>Costo Directo</v>
          </cell>
          <cell r="C4334" t="str">
            <v xml:space="preserve"> </v>
          </cell>
          <cell r="F4334">
            <v>71928</v>
          </cell>
        </row>
        <row r="4335">
          <cell r="A4335">
            <v>221</v>
          </cell>
          <cell r="B4335" t="str">
            <v>P R E C I O   U N I T A R I O</v>
          </cell>
          <cell r="E4335">
            <v>71928</v>
          </cell>
        </row>
        <row r="4338">
          <cell r="B4338" t="str">
            <v>I. E BUCHADO</v>
          </cell>
        </row>
        <row r="4339">
          <cell r="B4339" t="str">
            <v xml:space="preserve">PROYECTO </v>
          </cell>
          <cell r="E4339" t="str">
            <v>No. Item</v>
          </cell>
          <cell r="F4339" t="str">
            <v>Unidad</v>
          </cell>
        </row>
        <row r="4340">
          <cell r="B4340" t="str">
            <v>I. E BUCHADO</v>
          </cell>
          <cell r="E4340" t="str">
            <v>A.12.8.1</v>
          </cell>
          <cell r="F4340" t="str">
            <v>m</v>
          </cell>
        </row>
        <row r="4341">
          <cell r="B4341" t="str">
            <v>ANALISIS DE PRECIOS UNITARIOS</v>
          </cell>
        </row>
        <row r="4342">
          <cell r="B4342" t="str">
            <v>Suministro, transporte e instalación de cable de cobre desnudo calibre No. 1/0 AWG, instalado enterrado en terreno natural a 0,5m. Cilíndrico, compactado, concéntrico, trenzado, formado con alambre cilíndrico sin revestimiento, construido con un núcleo central rodeado por una o más capas de hilos compactados, cableados helicoidalmente, Norma B-8 de la ASTM. Incluye la excavación y el lleno.</v>
          </cell>
        </row>
        <row r="4343">
          <cell r="B4343" t="str">
            <v>Materiales</v>
          </cell>
          <cell r="C4343" t="str">
            <v>Unidad</v>
          </cell>
          <cell r="D4343" t="str">
            <v>Cantidad</v>
          </cell>
          <cell r="E4343" t="str">
            <v>V/Unitario</v>
          </cell>
          <cell r="F4343" t="str">
            <v>V/Total</v>
          </cell>
        </row>
        <row r="4344">
          <cell r="B4344" t="str">
            <v>Cable desnudo de Cu No. 1/0</v>
          </cell>
          <cell r="C4344" t="str">
            <v>m</v>
          </cell>
          <cell r="D4344">
            <v>1.01</v>
          </cell>
          <cell r="E4344">
            <v>17320</v>
          </cell>
          <cell r="F4344">
            <v>17493</v>
          </cell>
        </row>
        <row r="4345">
          <cell r="C4345">
            <v>0.61806168957354346</v>
          </cell>
          <cell r="E4345" t="str">
            <v>SUBTOTAL</v>
          </cell>
          <cell r="F4345">
            <v>17493</v>
          </cell>
        </row>
        <row r="4346">
          <cell r="B4346" t="str">
            <v>Mano de Obra</v>
          </cell>
          <cell r="C4346" t="str">
            <v>Unidad</v>
          </cell>
          <cell r="D4346" t="str">
            <v>Cantidad</v>
          </cell>
          <cell r="E4346" t="str">
            <v>V/Unitario</v>
          </cell>
          <cell r="F4346" t="str">
            <v>V/Total</v>
          </cell>
        </row>
        <row r="4347">
          <cell r="B4347" t="str">
            <v>Cuadrilla Eléctrica 1: 1OfElec + 1Ayraso</v>
          </cell>
          <cell r="C4347" t="str">
            <v>jor</v>
          </cell>
          <cell r="D4347">
            <v>3.3009999999999998E-2</v>
          </cell>
          <cell r="E4347">
            <v>133018</v>
          </cell>
          <cell r="F4347">
            <v>4391</v>
          </cell>
        </row>
        <row r="4348">
          <cell r="C4348">
            <v>0.15514256439246724</v>
          </cell>
          <cell r="E4348" t="str">
            <v>SUBTOTAL</v>
          </cell>
          <cell r="F4348">
            <v>4391</v>
          </cell>
        </row>
        <row r="4349">
          <cell r="B4349" t="str">
            <v>Herramienta</v>
          </cell>
          <cell r="C4349" t="str">
            <v>Unidad</v>
          </cell>
          <cell r="D4349" t="str">
            <v>Cantidad</v>
          </cell>
          <cell r="E4349" t="str">
            <v>V/Unitario</v>
          </cell>
          <cell r="F4349" t="str">
            <v>V/Total</v>
          </cell>
        </row>
        <row r="4350">
          <cell r="B4350" t="str">
            <v>Herramienta menor</v>
          </cell>
          <cell r="C4350" t="str">
            <v>(%)mo</v>
          </cell>
          <cell r="D4350">
            <v>0.05</v>
          </cell>
          <cell r="E4350">
            <v>4391</v>
          </cell>
          <cell r="F4350">
            <v>220</v>
          </cell>
        </row>
        <row r="4351">
          <cell r="C4351">
            <v>7.7730275942479599E-3</v>
          </cell>
          <cell r="E4351" t="str">
            <v>SUBTOTAL</v>
          </cell>
          <cell r="F4351">
            <v>220</v>
          </cell>
        </row>
        <row r="4352">
          <cell r="B4352" t="str">
            <v>Equipo</v>
          </cell>
          <cell r="C4352" t="str">
            <v>Unidad</v>
          </cell>
          <cell r="D4352" t="str">
            <v>Cantidad</v>
          </cell>
          <cell r="E4352" t="str">
            <v>V/Unitario</v>
          </cell>
          <cell r="F4352" t="str">
            <v>V/Total</v>
          </cell>
        </row>
        <row r="4353">
          <cell r="B4353" t="str">
            <v>Motobomba Eléctrica Sumergible 2" - 17m prof. Incluye manguera flexible 2" (26m), extensión eléctrica encauchetada (50m) y transporte.</v>
          </cell>
          <cell r="C4353" t="str">
            <v>día</v>
          </cell>
          <cell r="D4353">
            <v>2.8459999999999999E-2</v>
          </cell>
          <cell r="E4353">
            <v>59268</v>
          </cell>
          <cell r="F4353">
            <v>1687</v>
          </cell>
        </row>
        <row r="4354">
          <cell r="B4354" t="str">
            <v>Compactador tipo Canguro. Incluye operador, combustible y transporte.</v>
          </cell>
          <cell r="C4354" t="str">
            <v>día</v>
          </cell>
          <cell r="D4354">
            <v>1.132E-2</v>
          </cell>
          <cell r="E4354">
            <v>125291</v>
          </cell>
          <cell r="F4354">
            <v>1418</v>
          </cell>
        </row>
        <row r="4355">
          <cell r="C4355">
            <v>0.10970568490972689</v>
          </cell>
          <cell r="E4355" t="str">
            <v>SUBTOTAL</v>
          </cell>
          <cell r="F4355">
            <v>3105</v>
          </cell>
        </row>
        <row r="4356">
          <cell r="B4356" t="str">
            <v>Auxiliares</v>
          </cell>
          <cell r="C4356" t="str">
            <v>Unidad</v>
          </cell>
          <cell r="D4356" t="str">
            <v>Cantidad</v>
          </cell>
          <cell r="E4356" t="str">
            <v>V/Unitario</v>
          </cell>
          <cell r="F4356" t="str">
            <v>V/Total</v>
          </cell>
        </row>
        <row r="4357">
          <cell r="B4357" t="str">
            <v>Acarreo interno de materiales</v>
          </cell>
          <cell r="C4357" t="str">
            <v>m3</v>
          </cell>
          <cell r="D4357">
            <v>0.34998000000000001</v>
          </cell>
          <cell r="E4357">
            <v>7634</v>
          </cell>
          <cell r="F4357">
            <v>2672</v>
          </cell>
        </row>
        <row r="4358">
          <cell r="B4358" t="str">
            <v>Transporte material eléctrico</v>
          </cell>
          <cell r="C4358" t="str">
            <v>un</v>
          </cell>
          <cell r="D4358">
            <v>1.206E-2</v>
          </cell>
          <cell r="E4358">
            <v>35000</v>
          </cell>
          <cell r="F4358">
            <v>422</v>
          </cell>
        </row>
        <row r="4359">
          <cell r="C4359">
            <v>0.10931703353001448</v>
          </cell>
          <cell r="E4359" t="str">
            <v>SUBTOTAL</v>
          </cell>
          <cell r="F4359">
            <v>3094</v>
          </cell>
        </row>
        <row r="4360">
          <cell r="B4360" t="str">
            <v>Costo Directo</v>
          </cell>
          <cell r="C4360" t="str">
            <v xml:space="preserve"> </v>
          </cell>
          <cell r="F4360">
            <v>28303</v>
          </cell>
        </row>
        <row r="4361">
          <cell r="A4361">
            <v>222</v>
          </cell>
          <cell r="B4361" t="str">
            <v>P R E C I O   U N I T A R I O</v>
          </cell>
          <cell r="E4361">
            <v>28303</v>
          </cell>
        </row>
        <row r="4364">
          <cell r="B4364" t="str">
            <v>I. E BUCHADO</v>
          </cell>
        </row>
        <row r="4365">
          <cell r="B4365" t="str">
            <v xml:space="preserve">PROYECTO </v>
          </cell>
          <cell r="E4365" t="str">
            <v>No. Item</v>
          </cell>
          <cell r="F4365" t="str">
            <v>Unidad</v>
          </cell>
        </row>
        <row r="4366">
          <cell r="B4366" t="str">
            <v>I. E BUCHADO</v>
          </cell>
          <cell r="E4366" t="str">
            <v>A.12.8.2</v>
          </cell>
          <cell r="F4366" t="str">
            <v>un</v>
          </cell>
        </row>
        <row r="4367">
          <cell r="B4367" t="str">
            <v>ANALISIS DE PRECIOS UNITARIOS</v>
          </cell>
        </row>
        <row r="4368">
          <cell r="B4368" t="str">
            <v>Suministro, transporte e instalación de varilla copperweld de 5/8" y longitud de 2.4 metros (3 electrodos), construido en acero con recubrimiento de cobre electrolítico de por lo menos 200um de espesor, Norma ASTM B - 187 sin sulfatación ni oxidación por efecto catódico. Incluye las varillas y demas elementos necesarios para su correcta instalación.</v>
          </cell>
        </row>
        <row r="4369">
          <cell r="B4369" t="str">
            <v>Materiales</v>
          </cell>
          <cell r="C4369" t="str">
            <v>Unidad</v>
          </cell>
          <cell r="D4369" t="str">
            <v>Cantidad</v>
          </cell>
          <cell r="E4369" t="str">
            <v>V/Unitario</v>
          </cell>
          <cell r="F4369" t="str">
            <v>V/Total</v>
          </cell>
        </row>
        <row r="4370">
          <cell r="B4370" t="str">
            <v>Varilla Copperweld 5/8"x2.4m</v>
          </cell>
          <cell r="C4370" t="str">
            <v>un</v>
          </cell>
          <cell r="D4370">
            <v>1</v>
          </cell>
          <cell r="E4370">
            <v>70000</v>
          </cell>
          <cell r="F4370">
            <v>70000</v>
          </cell>
        </row>
        <row r="4371">
          <cell r="C4371">
            <v>81.300813008130106</v>
          </cell>
          <cell r="E4371" t="str">
            <v>SUBTOTAL</v>
          </cell>
          <cell r="F4371">
            <v>70000</v>
          </cell>
        </row>
        <row r="4372">
          <cell r="B4372" t="str">
            <v>Mano de Obra</v>
          </cell>
          <cell r="C4372" t="str">
            <v>Unidad</v>
          </cell>
          <cell r="D4372" t="str">
            <v>Cantidad</v>
          </cell>
          <cell r="E4372" t="str">
            <v>V/Unitario</v>
          </cell>
          <cell r="F4372" t="str">
            <v>V/Total</v>
          </cell>
        </row>
        <row r="4373">
          <cell r="B4373" t="str">
            <v>Cuadrilla Eléctrica 1: 1OfElec + 1Ayraso</v>
          </cell>
          <cell r="C4373" t="str">
            <v>jor</v>
          </cell>
          <cell r="D4373">
            <v>0.10811</v>
          </cell>
          <cell r="E4373">
            <v>133018</v>
          </cell>
          <cell r="F4373">
            <v>14381</v>
          </cell>
        </row>
        <row r="4374">
          <cell r="C4374">
            <v>16.702671312427402</v>
          </cell>
          <cell r="E4374" t="str">
            <v>SUBTOTAL</v>
          </cell>
          <cell r="F4374">
            <v>14381</v>
          </cell>
        </row>
        <row r="4375">
          <cell r="B4375" t="str">
            <v>Herramienta</v>
          </cell>
          <cell r="C4375" t="str">
            <v>Unidad</v>
          </cell>
          <cell r="D4375" t="str">
            <v>Cantidad</v>
          </cell>
          <cell r="E4375" t="str">
            <v>V/Unitario</v>
          </cell>
          <cell r="F4375" t="str">
            <v>V/Total</v>
          </cell>
        </row>
        <row r="4376">
          <cell r="B4376" t="str">
            <v>Herramienta menor</v>
          </cell>
          <cell r="C4376" t="str">
            <v>(%)mo</v>
          </cell>
          <cell r="D4376">
            <v>0.05</v>
          </cell>
          <cell r="E4376">
            <v>14381</v>
          </cell>
          <cell r="F4376">
            <v>719</v>
          </cell>
        </row>
        <row r="4377">
          <cell r="C4377">
            <v>0.835075493612079</v>
          </cell>
          <cell r="E4377" t="str">
            <v>SUBTOTAL</v>
          </cell>
          <cell r="F4377">
            <v>719</v>
          </cell>
        </row>
        <row r="4378">
          <cell r="B4378" t="str">
            <v>Auxiliares</v>
          </cell>
          <cell r="C4378" t="str">
            <v>Unidad</v>
          </cell>
          <cell r="D4378" t="str">
            <v>Cantidad</v>
          </cell>
          <cell r="E4378" t="str">
            <v>V/Unitario</v>
          </cell>
          <cell r="F4378" t="str">
            <v>V/Total</v>
          </cell>
        </row>
        <row r="4379">
          <cell r="B4379" t="str">
            <v>Transporte material eléctrico</v>
          </cell>
          <cell r="C4379" t="str">
            <v>un</v>
          </cell>
          <cell r="D4379">
            <v>2.8570000000000002E-2</v>
          </cell>
          <cell r="E4379">
            <v>35000</v>
          </cell>
          <cell r="F4379">
            <v>1000</v>
          </cell>
        </row>
        <row r="4380">
          <cell r="C4380">
            <v>1.16144018583043</v>
          </cell>
          <cell r="E4380" t="str">
            <v>SUBTOTAL</v>
          </cell>
          <cell r="F4380">
            <v>1000</v>
          </cell>
        </row>
        <row r="4381">
          <cell r="B4381" t="str">
            <v>Costo Directo</v>
          </cell>
          <cell r="C4381" t="str">
            <v xml:space="preserve"> </v>
          </cell>
          <cell r="F4381">
            <v>86100</v>
          </cell>
        </row>
        <row r="4382">
          <cell r="A4382">
            <v>223</v>
          </cell>
          <cell r="B4382" t="str">
            <v>P R E C I O   U N I T A R I O</v>
          </cell>
          <cell r="E4382">
            <v>86100</v>
          </cell>
        </row>
        <row r="4385">
          <cell r="B4385" t="str">
            <v>I. E BUCHADO</v>
          </cell>
        </row>
        <row r="4386">
          <cell r="B4386" t="str">
            <v xml:space="preserve">PROYECTO </v>
          </cell>
          <cell r="E4386" t="str">
            <v>No. Item</v>
          </cell>
          <cell r="F4386" t="str">
            <v>Unidad</v>
          </cell>
        </row>
        <row r="4387">
          <cell r="B4387" t="str">
            <v>I. E BUCHADO</v>
          </cell>
          <cell r="E4387" t="str">
            <v>A.12.8.3</v>
          </cell>
          <cell r="F4387" t="str">
            <v>un</v>
          </cell>
        </row>
        <row r="4388">
          <cell r="B4388" t="str">
            <v>ANALISIS DE PRECIOS UNITARIOS</v>
          </cell>
        </row>
        <row r="4389">
          <cell r="B4389" t="str">
            <v>Suministro, transporte e instalación de pararrayos tipo "Punta de Franklin" de acero inoxidable de una sola punta. Fabricado en Acero Inoxidable no magnético en todas sus piezas, Norma IEC 1024. Longitud 600mm, diámetro 1/2", base roscada con conector para cable calibre 1/0AWG. Incluye pernos de fijación y demás accesorios de instalación.</v>
          </cell>
        </row>
        <row r="4390">
          <cell r="B4390" t="str">
            <v>Materiales</v>
          </cell>
          <cell r="C4390" t="str">
            <v>Unidad</v>
          </cell>
          <cell r="D4390" t="str">
            <v>Cantidad</v>
          </cell>
          <cell r="E4390" t="str">
            <v>V/Unitario</v>
          </cell>
          <cell r="F4390" t="str">
            <v>V/Total</v>
          </cell>
        </row>
        <row r="4391">
          <cell r="B4391" t="str">
            <v>Punta pararrayos 60 cms por 1/2" con base horizontal ó vertical</v>
          </cell>
          <cell r="C4391" t="str">
            <v>un</v>
          </cell>
          <cell r="D4391">
            <v>1</v>
          </cell>
          <cell r="E4391">
            <v>220000</v>
          </cell>
          <cell r="F4391">
            <v>220000</v>
          </cell>
        </row>
        <row r="4392">
          <cell r="B4392" t="str">
            <v>Perno de expansión ref TEA10x070 de 1/2"X 3". Marca mecano o equivalente</v>
          </cell>
          <cell r="C4392" t="str">
            <v>un</v>
          </cell>
          <cell r="D4392">
            <v>4</v>
          </cell>
          <cell r="E4392">
            <v>1502</v>
          </cell>
          <cell r="F4392">
            <v>6008</v>
          </cell>
        </row>
        <row r="4393">
          <cell r="C4393">
            <v>0.79242385461991294</v>
          </cell>
          <cell r="E4393" t="str">
            <v>SUBTOTAL</v>
          </cell>
          <cell r="F4393">
            <v>226008</v>
          </cell>
        </row>
        <row r="4394">
          <cell r="B4394" t="str">
            <v>Mano de Obra</v>
          </cell>
          <cell r="C4394" t="str">
            <v>Unidad</v>
          </cell>
          <cell r="D4394" t="str">
            <v>Cantidad</v>
          </cell>
          <cell r="E4394" t="str">
            <v>V/Unitario</v>
          </cell>
          <cell r="F4394" t="str">
            <v>V/Total</v>
          </cell>
        </row>
        <row r="4395">
          <cell r="B4395" t="str">
            <v>Cuadrilla Eléctrica 1: 1OfElec + 1Ayraso</v>
          </cell>
          <cell r="C4395" t="str">
            <v>jor</v>
          </cell>
          <cell r="D4395">
            <v>0.31622</v>
          </cell>
          <cell r="E4395">
            <v>166487</v>
          </cell>
          <cell r="F4395">
            <v>52647</v>
          </cell>
        </row>
        <row r="4396">
          <cell r="C4396">
            <v>0.18458965467671304</v>
          </cell>
          <cell r="E4396" t="str">
            <v>SUBTOTAL</v>
          </cell>
          <cell r="F4396">
            <v>52647</v>
          </cell>
        </row>
        <row r="4397">
          <cell r="B4397" t="str">
            <v>Herramienta</v>
          </cell>
          <cell r="C4397" t="str">
            <v>Unidad</v>
          </cell>
          <cell r="D4397" t="str">
            <v>Cantidad</v>
          </cell>
          <cell r="E4397" t="str">
            <v>V/Unitario</v>
          </cell>
          <cell r="F4397" t="str">
            <v>V/Total</v>
          </cell>
        </row>
        <row r="4398">
          <cell r="B4398" t="str">
            <v>Herramienta menor</v>
          </cell>
          <cell r="C4398" t="str">
            <v>(%)mo</v>
          </cell>
          <cell r="D4398">
            <v>0.06</v>
          </cell>
          <cell r="E4398">
            <v>28761</v>
          </cell>
          <cell r="F4398">
            <v>1726</v>
          </cell>
        </row>
        <row r="4399">
          <cell r="C4399">
            <v>6.0516599990883945E-3</v>
          </cell>
          <cell r="E4399" t="str">
            <v>SUBTOTAL</v>
          </cell>
          <cell r="F4399">
            <v>1726</v>
          </cell>
        </row>
        <row r="4400">
          <cell r="B4400" t="str">
            <v>Auxiliares</v>
          </cell>
          <cell r="C4400" t="str">
            <v>Unidad</v>
          </cell>
          <cell r="D4400" t="str">
            <v>Cantidad</v>
          </cell>
          <cell r="E4400" t="str">
            <v>V/Unitario</v>
          </cell>
          <cell r="F4400" t="str">
            <v>V/Total</v>
          </cell>
        </row>
        <row r="4401">
          <cell r="B4401" t="str">
            <v>Transporte material eléctrico</v>
          </cell>
          <cell r="C4401" t="str">
            <v>un</v>
          </cell>
          <cell r="D4401">
            <v>0.1</v>
          </cell>
          <cell r="E4401">
            <v>48300</v>
          </cell>
          <cell r="F4401">
            <v>4830</v>
          </cell>
        </row>
        <row r="4402">
          <cell r="C4402">
            <v>1.69348307042856E-2</v>
          </cell>
          <cell r="E4402" t="str">
            <v>SUBTOTAL</v>
          </cell>
          <cell r="F4402">
            <v>4830</v>
          </cell>
        </row>
        <row r="4403">
          <cell r="B4403" t="str">
            <v>Costo Directo</v>
          </cell>
          <cell r="C4403" t="str">
            <v xml:space="preserve"> </v>
          </cell>
          <cell r="F4403">
            <v>285211</v>
          </cell>
        </row>
        <row r="4404">
          <cell r="A4404">
            <v>224</v>
          </cell>
          <cell r="B4404" t="str">
            <v>P R E C I O   U N I T A R I O</v>
          </cell>
          <cell r="E4404">
            <v>285211</v>
          </cell>
        </row>
        <row r="4407">
          <cell r="B4407" t="str">
            <v>I. E BUCHADO</v>
          </cell>
        </row>
        <row r="4408">
          <cell r="B4408" t="str">
            <v xml:space="preserve">PROYECTO </v>
          </cell>
          <cell r="E4408" t="str">
            <v>No. Item</v>
          </cell>
          <cell r="F4408" t="str">
            <v>Unidad</v>
          </cell>
        </row>
        <row r="4409">
          <cell r="B4409" t="str">
            <v>I. E BUCHADO</v>
          </cell>
          <cell r="E4409" t="str">
            <v>A.12.8.4</v>
          </cell>
          <cell r="F4409" t="str">
            <v>un</v>
          </cell>
        </row>
        <row r="4410">
          <cell r="B4410" t="str">
            <v>ANALISIS DE PRECIOS UNITARIOS</v>
          </cell>
        </row>
        <row r="4411">
          <cell r="B4411" t="str">
            <v>Suministro, transporte y colocación de soldadura por reacción exotérmica de 90gr, incluye carga, molde, pinzas de sujeción del molde y del cable, chispero y todos los demás elementos y accesorios necesarios para su correcta instalación y funcionamiento.</v>
          </cell>
        </row>
        <row r="4412">
          <cell r="B4412" t="str">
            <v>Materiales</v>
          </cell>
          <cell r="C4412" t="str">
            <v>Unidad</v>
          </cell>
          <cell r="D4412" t="str">
            <v>Cantidad</v>
          </cell>
          <cell r="E4412" t="str">
            <v>V/Unitario</v>
          </cell>
          <cell r="F4412" t="str">
            <v>V/Total</v>
          </cell>
        </row>
        <row r="4413">
          <cell r="B4413" t="str">
            <v>Soldadura Exotérmica CAP No90</v>
          </cell>
          <cell r="C4413" t="str">
            <v>un</v>
          </cell>
          <cell r="D4413">
            <v>1</v>
          </cell>
          <cell r="E4413">
            <v>13910</v>
          </cell>
          <cell r="F4413">
            <v>13910</v>
          </cell>
        </row>
        <row r="4414">
          <cell r="B4414" t="str">
            <v>Elementos para la soldadura</v>
          </cell>
          <cell r="C4414" t="str">
            <v>un</v>
          </cell>
          <cell r="D4414">
            <v>1</v>
          </cell>
          <cell r="E4414">
            <v>6420</v>
          </cell>
          <cell r="F4414">
            <v>6420</v>
          </cell>
        </row>
        <row r="4415">
          <cell r="C4415">
            <v>0.21930723508915761</v>
          </cell>
          <cell r="E4415" t="str">
            <v>SUBTOTAL</v>
          </cell>
          <cell r="F4415">
            <v>20330</v>
          </cell>
        </row>
        <row r="4416">
          <cell r="B4416" t="str">
            <v>Mano de Obra</v>
          </cell>
          <cell r="C4416" t="str">
            <v>Unidad</v>
          </cell>
          <cell r="D4416" t="str">
            <v>Cantidad</v>
          </cell>
          <cell r="E4416" t="str">
            <v>V/Unitario</v>
          </cell>
          <cell r="F4416" t="str">
            <v>V/Total</v>
          </cell>
        </row>
        <row r="4417">
          <cell r="B4417" t="str">
            <v>Cuadrilla Eléctrica 1: 1OfElec + 1Ayraso</v>
          </cell>
          <cell r="C4417" t="str">
            <v>jor</v>
          </cell>
          <cell r="D4417">
            <v>0.41621999999999998</v>
          </cell>
          <cell r="E4417">
            <v>166487</v>
          </cell>
          <cell r="F4417">
            <v>69295</v>
          </cell>
        </row>
        <row r="4418">
          <cell r="C4418">
            <v>0.74751081433857236</v>
          </cell>
          <cell r="E4418" t="str">
            <v>SUBTOTAL</v>
          </cell>
          <cell r="F4418">
            <v>69295</v>
          </cell>
        </row>
        <row r="4419">
          <cell r="B4419" t="str">
            <v>Herramienta</v>
          </cell>
          <cell r="C4419" t="str">
            <v>Unidad</v>
          </cell>
          <cell r="D4419" t="str">
            <v>Cantidad</v>
          </cell>
          <cell r="E4419" t="str">
            <v>V/Unitario</v>
          </cell>
          <cell r="F4419" t="str">
            <v>V/Total</v>
          </cell>
        </row>
        <row r="4420">
          <cell r="B4420" t="str">
            <v>Herramienta menor</v>
          </cell>
          <cell r="C4420" t="str">
            <v>(%)mo</v>
          </cell>
          <cell r="D4420">
            <v>0.06</v>
          </cell>
          <cell r="E4420">
            <v>28761</v>
          </cell>
          <cell r="F4420">
            <v>1726</v>
          </cell>
        </row>
        <row r="4421">
          <cell r="C4421">
            <v>1.8619000873776981E-2</v>
          </cell>
          <cell r="E4421" t="str">
            <v>SUBTOTAL</v>
          </cell>
          <cell r="F4421">
            <v>1726</v>
          </cell>
        </row>
        <row r="4422">
          <cell r="B4422" t="str">
            <v>Auxiliares</v>
          </cell>
          <cell r="C4422" t="str">
            <v>Unidad</v>
          </cell>
          <cell r="D4422" t="str">
            <v>Cantidad</v>
          </cell>
          <cell r="E4422" t="str">
            <v>V/Unitario</v>
          </cell>
          <cell r="F4422" t="str">
            <v>V/Total</v>
          </cell>
        </row>
        <row r="4423">
          <cell r="B4423" t="str">
            <v>Transporte material eléctrico</v>
          </cell>
          <cell r="C4423" t="str">
            <v>un</v>
          </cell>
          <cell r="D4423">
            <v>3.857E-2</v>
          </cell>
          <cell r="E4423">
            <v>35000</v>
          </cell>
          <cell r="F4423">
            <v>1350</v>
          </cell>
        </row>
        <row r="4424">
          <cell r="C4424">
            <v>1.4562949698493005E-2</v>
          </cell>
          <cell r="E4424" t="str">
            <v>SUBTOTAL</v>
          </cell>
          <cell r="F4424">
            <v>1350</v>
          </cell>
        </row>
        <row r="4425">
          <cell r="B4425" t="str">
            <v>Costo Directo</v>
          </cell>
          <cell r="C4425" t="str">
            <v xml:space="preserve"> </v>
          </cell>
          <cell r="F4425">
            <v>92701</v>
          </cell>
        </row>
        <row r="4426">
          <cell r="A4426">
            <v>225</v>
          </cell>
          <cell r="B4426" t="str">
            <v>P R E C I O   U N I T A R I O</v>
          </cell>
          <cell r="E4426">
            <v>92701</v>
          </cell>
        </row>
        <row r="4429">
          <cell r="B4429" t="str">
            <v>I. E BUCHADO</v>
          </cell>
        </row>
        <row r="4430">
          <cell r="B4430" t="str">
            <v xml:space="preserve">PROYECTO </v>
          </cell>
          <cell r="E4430" t="str">
            <v>No. Item</v>
          </cell>
          <cell r="F4430" t="str">
            <v>Unidad</v>
          </cell>
        </row>
        <row r="4431">
          <cell r="B4431" t="str">
            <v>I. E BUCHADO</v>
          </cell>
          <cell r="E4431" t="str">
            <v>A.12.8.5</v>
          </cell>
          <cell r="F4431" t="str">
            <v>un</v>
          </cell>
        </row>
        <row r="4432">
          <cell r="B4432" t="str">
            <v>ANALISIS DE PRECIOS UNITARIOS</v>
          </cell>
        </row>
        <row r="4433">
          <cell r="B4433" t="str">
            <v>Suministro, transporte e instalación de conector a compresión bimetálico para cables calibre 1/0.</v>
          </cell>
        </row>
        <row r="4434">
          <cell r="B4434" t="str">
            <v>Materiales</v>
          </cell>
          <cell r="C4434" t="str">
            <v>Unidad</v>
          </cell>
          <cell r="D4434" t="str">
            <v>Cantidad</v>
          </cell>
          <cell r="E4434" t="str">
            <v>V/Unitario</v>
          </cell>
          <cell r="F4434" t="str">
            <v>V/Total</v>
          </cell>
        </row>
        <row r="4435">
          <cell r="B4435" t="str">
            <v>Conector OB 1010</v>
          </cell>
          <cell r="C4435" t="str">
            <v>un</v>
          </cell>
          <cell r="D4435">
            <v>1</v>
          </cell>
          <cell r="E4435">
            <v>3745</v>
          </cell>
          <cell r="F4435">
            <v>3745</v>
          </cell>
        </row>
        <row r="4436">
          <cell r="C4436">
            <v>0.82850041425020715</v>
          </cell>
          <cell r="E4436" t="str">
            <v>SUBTOTAL</v>
          </cell>
          <cell r="F4436">
            <v>15000</v>
          </cell>
        </row>
        <row r="4437">
          <cell r="B4437" t="str">
            <v>Mano de Obra</v>
          </cell>
          <cell r="C4437" t="str">
            <v>Unidad</v>
          </cell>
          <cell r="D4437" t="str">
            <v>Cantidad</v>
          </cell>
          <cell r="E4437" t="str">
            <v>V/Unitario</v>
          </cell>
          <cell r="F4437" t="str">
            <v>V/Total</v>
          </cell>
        </row>
        <row r="4438">
          <cell r="B4438" t="str">
            <v>Cuadrilla Eléctrica 1: 1OfElec + 1Ayraso</v>
          </cell>
          <cell r="C4438" t="str">
            <v>jor</v>
          </cell>
          <cell r="D4438">
            <v>1.6219999999999998E-2</v>
          </cell>
          <cell r="E4438">
            <v>166487</v>
          </cell>
          <cell r="F4438">
            <v>2700</v>
          </cell>
        </row>
        <row r="4439">
          <cell r="C4439">
            <v>0.1491300745650373</v>
          </cell>
          <cell r="E4439" t="str">
            <v>SUBTOTAL</v>
          </cell>
          <cell r="F4439">
            <v>2700</v>
          </cell>
        </row>
        <row r="4440">
          <cell r="B4440" t="str">
            <v>Herramienta</v>
          </cell>
          <cell r="C4440" t="str">
            <v>Unidad</v>
          </cell>
          <cell r="D4440" t="str">
            <v>Cantidad</v>
          </cell>
          <cell r="E4440" t="str">
            <v>V/Unitario</v>
          </cell>
          <cell r="F4440" t="str">
            <v>V/Total</v>
          </cell>
        </row>
        <row r="4441">
          <cell r="B4441" t="str">
            <v>Herramienta menor</v>
          </cell>
          <cell r="C4441" t="str">
            <v>(%)mo</v>
          </cell>
          <cell r="D4441">
            <v>0.06</v>
          </cell>
          <cell r="E4441">
            <v>2158</v>
          </cell>
          <cell r="F4441">
            <v>129</v>
          </cell>
        </row>
        <row r="4442">
          <cell r="C4442">
            <v>7.125103562551781E-3</v>
          </cell>
          <cell r="E4442" t="str">
            <v>SUBTOTAL</v>
          </cell>
          <cell r="F4442">
            <v>129</v>
          </cell>
        </row>
        <row r="4443">
          <cell r="B4443" t="str">
            <v>Auxiliares</v>
          </cell>
          <cell r="C4443" t="str">
            <v>Unidad</v>
          </cell>
          <cell r="D4443" t="str">
            <v>Cantidad</v>
          </cell>
          <cell r="E4443" t="str">
            <v>V/Unitario</v>
          </cell>
          <cell r="F4443" t="str">
            <v>V/Total</v>
          </cell>
        </row>
        <row r="4444">
          <cell r="B4444" t="str">
            <v>Transporte material eléctrico</v>
          </cell>
          <cell r="C4444" t="str">
            <v>un</v>
          </cell>
          <cell r="D4444">
            <v>5.7099999999999998E-3</v>
          </cell>
          <cell r="E4444">
            <v>48300</v>
          </cell>
          <cell r="F4444">
            <v>276</v>
          </cell>
        </row>
        <row r="4445">
          <cell r="C4445">
            <v>1.5244407622203811E-2</v>
          </cell>
          <cell r="E4445" t="str">
            <v>SUBTOTAL</v>
          </cell>
          <cell r="F4445">
            <v>276</v>
          </cell>
        </row>
        <row r="4446">
          <cell r="B4446" t="str">
            <v>Costo Directo</v>
          </cell>
          <cell r="C4446" t="str">
            <v xml:space="preserve"> </v>
          </cell>
          <cell r="F4446">
            <v>18105</v>
          </cell>
        </row>
        <row r="4447">
          <cell r="A4447">
            <v>226</v>
          </cell>
          <cell r="B4447" t="str">
            <v>P R E C I O   U N I T A R I O</v>
          </cell>
          <cell r="E4447">
            <v>18105</v>
          </cell>
        </row>
        <row r="4450">
          <cell r="B4450" t="str">
            <v>I. E BUCHADO</v>
          </cell>
        </row>
        <row r="4451">
          <cell r="B4451" t="str">
            <v xml:space="preserve">PROYECTO </v>
          </cell>
          <cell r="E4451" t="str">
            <v>No. Item</v>
          </cell>
          <cell r="F4451" t="str">
            <v>Unidad</v>
          </cell>
        </row>
        <row r="4452">
          <cell r="B4452" t="str">
            <v>I. E BUCHADO</v>
          </cell>
          <cell r="E4452" t="str">
            <v>A.12.4.7</v>
          </cell>
          <cell r="F4452" t="str">
            <v>un</v>
          </cell>
        </row>
        <row r="4453">
          <cell r="B4453" t="str">
            <v>ANALISIS DE PRECIOS UNITARIOS</v>
          </cell>
        </row>
        <row r="4454">
          <cell r="B4454" t="str">
            <v>Suministro, transporte e instalación de salida electrica en tuberia EMT para toma trifilar 20 amperios -3 hilos de incrustar referencia IMET o similar  para equipos cocina en 240 voltios en pared .Incluye encintada , terminales , anillo de identificacion, conductor 12 AWG-CU HFFR LS  aparato, caja, fijacion  y demás accesorios necesarios para su correcta instalación.</v>
          </cell>
        </row>
        <row r="4455">
          <cell r="B4455" t="str">
            <v>Materiales</v>
          </cell>
          <cell r="C4455" t="str">
            <v>Unidad</v>
          </cell>
          <cell r="D4455" t="str">
            <v>Cantidad</v>
          </cell>
          <cell r="E4455" t="str">
            <v>V/Unitario</v>
          </cell>
          <cell r="F4455" t="str">
            <v>V/Total</v>
          </cell>
        </row>
        <row r="4456">
          <cell r="B4456" t="str">
            <v>Tubería EMT 3/4"</v>
          </cell>
          <cell r="C4456" t="str">
            <v>m</v>
          </cell>
          <cell r="D4456">
            <v>1.2</v>
          </cell>
          <cell r="E4456">
            <v>4555</v>
          </cell>
          <cell r="F4456">
            <v>5466</v>
          </cell>
        </row>
        <row r="4457">
          <cell r="B4457" t="str">
            <v>Curva EMT 3/4"</v>
          </cell>
          <cell r="C4457" t="str">
            <v>un</v>
          </cell>
          <cell r="D4457">
            <v>1.6</v>
          </cell>
          <cell r="E4457">
            <v>987</v>
          </cell>
          <cell r="F4457">
            <v>1579</v>
          </cell>
        </row>
        <row r="4458">
          <cell r="B4458" t="str">
            <v>Unión EMT 3/4"</v>
          </cell>
          <cell r="C4458" t="str">
            <v>un</v>
          </cell>
          <cell r="D4458">
            <v>1.8</v>
          </cell>
          <cell r="E4458">
            <v>817</v>
          </cell>
          <cell r="F4458">
            <v>1471</v>
          </cell>
        </row>
        <row r="4459">
          <cell r="B4459" t="str">
            <v>Adaptador EMT 3/4"</v>
          </cell>
          <cell r="C4459" t="str">
            <v>un</v>
          </cell>
          <cell r="D4459">
            <v>2</v>
          </cell>
          <cell r="E4459">
            <v>898</v>
          </cell>
          <cell r="F4459">
            <v>1796</v>
          </cell>
        </row>
        <row r="4460">
          <cell r="B4460" t="str">
            <v>Elementos de fijación 3/4"</v>
          </cell>
          <cell r="C4460" t="str">
            <v>gl</v>
          </cell>
          <cell r="D4460">
            <v>1</v>
          </cell>
          <cell r="E4460">
            <v>660</v>
          </cell>
          <cell r="F4460">
            <v>660</v>
          </cell>
        </row>
        <row r="4461">
          <cell r="B4461" t="str">
            <v>Caja  12x12x5 de sobreponer con tapa lisa tipo intemperie</v>
          </cell>
          <cell r="C4461" t="str">
            <v>un</v>
          </cell>
          <cell r="D4461">
            <v>1</v>
          </cell>
          <cell r="E4461">
            <v>6500</v>
          </cell>
          <cell r="F4461">
            <v>6500</v>
          </cell>
        </row>
        <row r="4462">
          <cell r="B4462" t="str">
            <v>Alambre No 12 AWG-CU HFFR LS</v>
          </cell>
          <cell r="C4462" t="str">
            <v>m</v>
          </cell>
          <cell r="D4462">
            <v>12.2</v>
          </cell>
          <cell r="E4462">
            <v>1390</v>
          </cell>
          <cell r="F4462">
            <v>16958</v>
          </cell>
        </row>
        <row r="4463">
          <cell r="B4463" t="str">
            <v>Conector Resorte Rojo</v>
          </cell>
          <cell r="C4463" t="str">
            <v>un</v>
          </cell>
          <cell r="D4463">
            <v>3</v>
          </cell>
          <cell r="E4463">
            <v>850</v>
          </cell>
          <cell r="F4463">
            <v>2550</v>
          </cell>
        </row>
        <row r="4464">
          <cell r="B4464" t="str">
            <v>cinta</v>
          </cell>
          <cell r="C4464" t="str">
            <v>un</v>
          </cell>
          <cell r="D4464">
            <v>0.06</v>
          </cell>
          <cell r="E4464">
            <v>1800</v>
          </cell>
          <cell r="F4464">
            <v>108</v>
          </cell>
        </row>
        <row r="4465">
          <cell r="B4465" t="str">
            <v xml:space="preserve">Tomacorriente trifilar de 20 amperios de empotrar con tapa. </v>
          </cell>
          <cell r="C4465" t="str">
            <v>un</v>
          </cell>
          <cell r="D4465">
            <v>1</v>
          </cell>
          <cell r="E4465">
            <v>6500</v>
          </cell>
          <cell r="F4465">
            <v>6500</v>
          </cell>
        </row>
        <row r="4466">
          <cell r="C4466">
            <v>0.37270628473706713</v>
          </cell>
          <cell r="E4466" t="str">
            <v>SUBTOTAL</v>
          </cell>
          <cell r="F4466">
            <v>43588</v>
          </cell>
        </row>
        <row r="4467">
          <cell r="B4467" t="str">
            <v>Mano de Obra</v>
          </cell>
          <cell r="C4467" t="str">
            <v>Unidad</v>
          </cell>
          <cell r="D4467" t="str">
            <v>Cantidad</v>
          </cell>
          <cell r="E4467" t="str">
            <v>V/Unitario</v>
          </cell>
          <cell r="F4467" t="str">
            <v>V/Total</v>
          </cell>
        </row>
        <row r="4468">
          <cell r="B4468" t="str">
            <v>Cuadrilla Eléctrica 1: 1OfElec + 1Ayraso</v>
          </cell>
          <cell r="C4468" t="str">
            <v>jor</v>
          </cell>
          <cell r="D4468">
            <v>0.378</v>
          </cell>
          <cell r="E4468">
            <v>166487</v>
          </cell>
          <cell r="F4468">
            <v>62932</v>
          </cell>
        </row>
        <row r="4469">
          <cell r="C4469">
            <v>0.53811030354852496</v>
          </cell>
          <cell r="E4469" t="str">
            <v>SUBTOTAL</v>
          </cell>
          <cell r="F4469">
            <v>62932</v>
          </cell>
        </row>
        <row r="4470">
          <cell r="B4470" t="str">
            <v>Herramienta</v>
          </cell>
          <cell r="C4470" t="str">
            <v>Unidad</v>
          </cell>
          <cell r="D4470" t="str">
            <v>Cantidad</v>
          </cell>
          <cell r="E4470" t="str">
            <v>V/Unitario</v>
          </cell>
          <cell r="F4470" t="str">
            <v>V/Total</v>
          </cell>
        </row>
        <row r="4471">
          <cell r="B4471" t="str">
            <v>Herramienta menor</v>
          </cell>
          <cell r="C4471" t="str">
            <v>(%)mo</v>
          </cell>
          <cell r="D4471">
            <v>0.06</v>
          </cell>
          <cell r="E4471">
            <v>36979</v>
          </cell>
          <cell r="F4471">
            <v>2219</v>
          </cell>
        </row>
        <row r="4472">
          <cell r="C4472">
            <v>1.8973920478837111E-2</v>
          </cell>
          <cell r="E4472" t="str">
            <v>SUBTOTAL</v>
          </cell>
          <cell r="F4472">
            <v>2219</v>
          </cell>
        </row>
        <row r="4473">
          <cell r="B4473" t="str">
            <v>Auxiliares</v>
          </cell>
          <cell r="C4473" t="str">
            <v>Unidad</v>
          </cell>
          <cell r="D4473" t="str">
            <v>Cantidad</v>
          </cell>
          <cell r="E4473" t="str">
            <v>V/Unitario</v>
          </cell>
          <cell r="F4473" t="str">
            <v>V/Total</v>
          </cell>
        </row>
        <row r="4474">
          <cell r="B4474" t="str">
            <v>Transporte material eléctrico</v>
          </cell>
          <cell r="C4474" t="str">
            <v>un</v>
          </cell>
          <cell r="D4474">
            <v>0.17</v>
          </cell>
          <cell r="E4474">
            <v>48300</v>
          </cell>
          <cell r="F4474">
            <v>8211</v>
          </cell>
        </row>
        <row r="4475">
          <cell r="C4475">
            <v>7.0209491235570756E-2</v>
          </cell>
          <cell r="E4475" t="str">
            <v>SUBTOTAL</v>
          </cell>
          <cell r="F4475">
            <v>8211</v>
          </cell>
        </row>
        <row r="4476">
          <cell r="B4476" t="str">
            <v>Costo Directo</v>
          </cell>
          <cell r="C4476" t="str">
            <v xml:space="preserve"> </v>
          </cell>
          <cell r="F4476">
            <v>116950</v>
          </cell>
        </row>
        <row r="4477">
          <cell r="A4477">
            <v>228</v>
          </cell>
          <cell r="B4477" t="str">
            <v>P R E C I O   U N I T A R I O</v>
          </cell>
          <cell r="E4477">
            <v>116950</v>
          </cell>
        </row>
        <row r="4480">
          <cell r="B4480" t="str">
            <v>I. E BUCHADO</v>
          </cell>
        </row>
        <row r="4481">
          <cell r="B4481" t="str">
            <v xml:space="preserve">PROYECTO </v>
          </cell>
          <cell r="E4481" t="str">
            <v>No. Item</v>
          </cell>
          <cell r="F4481" t="str">
            <v>Unidad</v>
          </cell>
        </row>
        <row r="4482">
          <cell r="B4482" t="str">
            <v>I. E BUCHADO</v>
          </cell>
          <cell r="E4482" t="str">
            <v>A.12.4.8</v>
          </cell>
          <cell r="F4482" t="str">
            <v>un</v>
          </cell>
        </row>
        <row r="4483">
          <cell r="B4483" t="str">
            <v>ANALISIS DE PRECIOS UNITARIOS</v>
          </cell>
        </row>
        <row r="4484">
          <cell r="B4484" t="str">
            <v>Suministro, transporte e instalación de materiales para salida eléctrica con tuberia EMT expuesta para interruptor tripolar de alumbrado 10 A. TIPO LEV o similar  referencia 1330-I-I 125 V .Incluye tapa,  encintada , ducto EMT ,uniones, caja metálica galvanizada en caliente, conductores 12 AWG-CU HFFR LS,  empalmes , aparato,terminales,  obra civil y demás accesorios necesarios para su correcta instalación.</v>
          </cell>
        </row>
        <row r="4485">
          <cell r="B4485" t="str">
            <v>Materiales</v>
          </cell>
          <cell r="C4485" t="str">
            <v>Unidad</v>
          </cell>
          <cell r="D4485" t="str">
            <v>Cantidad</v>
          </cell>
          <cell r="E4485" t="str">
            <v>V/Unitario</v>
          </cell>
          <cell r="F4485" t="str">
            <v>V/Total</v>
          </cell>
        </row>
        <row r="4486">
          <cell r="B4486" t="str">
            <v>Tubería EMT 3/4"</v>
          </cell>
          <cell r="C4486" t="str">
            <v>m</v>
          </cell>
          <cell r="D4486">
            <v>1.2</v>
          </cell>
          <cell r="E4486">
            <v>4555</v>
          </cell>
          <cell r="F4486">
            <v>5466</v>
          </cell>
        </row>
        <row r="4487">
          <cell r="B4487" t="str">
            <v>Curva EMT 3/4"</v>
          </cell>
          <cell r="C4487" t="str">
            <v>un</v>
          </cell>
          <cell r="D4487">
            <v>1.6</v>
          </cell>
          <cell r="E4487">
            <v>987</v>
          </cell>
          <cell r="F4487">
            <v>1579</v>
          </cell>
        </row>
        <row r="4488">
          <cell r="B4488" t="str">
            <v>Unión EMT 3/4"</v>
          </cell>
          <cell r="C4488" t="str">
            <v>un</v>
          </cell>
          <cell r="D4488">
            <v>1.8</v>
          </cell>
          <cell r="E4488">
            <v>817</v>
          </cell>
          <cell r="F4488">
            <v>1471</v>
          </cell>
        </row>
        <row r="4489">
          <cell r="B4489" t="str">
            <v>Adaptador EMT 3/4"</v>
          </cell>
          <cell r="C4489" t="str">
            <v>un</v>
          </cell>
          <cell r="D4489">
            <v>2</v>
          </cell>
          <cell r="E4489">
            <v>898</v>
          </cell>
          <cell r="F4489">
            <v>1796</v>
          </cell>
        </row>
        <row r="4490">
          <cell r="B4490" t="str">
            <v>Elementos de fijación 3/4"</v>
          </cell>
          <cell r="C4490" t="str">
            <v>gl</v>
          </cell>
          <cell r="D4490">
            <v>1</v>
          </cell>
          <cell r="E4490">
            <v>660</v>
          </cell>
          <cell r="F4490">
            <v>660</v>
          </cell>
        </row>
        <row r="4491">
          <cell r="B4491" t="str">
            <v>Caja  12x12x5 de sobreponer con tapa lisa tipo intemperie</v>
          </cell>
          <cell r="C4491" t="str">
            <v>un</v>
          </cell>
          <cell r="D4491">
            <v>1</v>
          </cell>
          <cell r="E4491">
            <v>6500</v>
          </cell>
          <cell r="F4491">
            <v>6500</v>
          </cell>
        </row>
        <row r="4492">
          <cell r="B4492" t="str">
            <v>Alambre No 12 AWG-CU HFFR LS</v>
          </cell>
          <cell r="C4492" t="str">
            <v>m</v>
          </cell>
          <cell r="D4492">
            <v>20.2</v>
          </cell>
          <cell r="E4492">
            <v>1390</v>
          </cell>
          <cell r="F4492">
            <v>28078</v>
          </cell>
        </row>
        <row r="4493">
          <cell r="B4493" t="str">
            <v>Conector Resorte Rojo</v>
          </cell>
          <cell r="C4493" t="str">
            <v>un</v>
          </cell>
          <cell r="D4493">
            <v>4</v>
          </cell>
          <cell r="E4493">
            <v>850</v>
          </cell>
          <cell r="F4493">
            <v>3400</v>
          </cell>
        </row>
        <row r="4494">
          <cell r="B4494" t="str">
            <v>cinta</v>
          </cell>
          <cell r="C4494" t="str">
            <v>un</v>
          </cell>
          <cell r="D4494">
            <v>0.06</v>
          </cell>
          <cell r="E4494">
            <v>1800</v>
          </cell>
          <cell r="F4494">
            <v>108</v>
          </cell>
        </row>
        <row r="4495">
          <cell r="B4495" t="str">
            <v>Interruptor tripolar 15A</v>
          </cell>
          <cell r="C4495" t="str">
            <v>un</v>
          </cell>
          <cell r="D4495">
            <v>1</v>
          </cell>
          <cell r="E4495">
            <v>15460</v>
          </cell>
          <cell r="F4495">
            <v>15460</v>
          </cell>
        </row>
        <row r="4496">
          <cell r="C4496">
            <v>0.48215767014669947</v>
          </cell>
          <cell r="E4496" t="str">
            <v>SUBTOTAL</v>
          </cell>
          <cell r="F4496">
            <v>64518</v>
          </cell>
        </row>
        <row r="4497">
          <cell r="B4497" t="str">
            <v>Mano de Obra</v>
          </cell>
          <cell r="C4497" t="str">
            <v>Unidad</v>
          </cell>
          <cell r="D4497" t="str">
            <v>Cantidad</v>
          </cell>
          <cell r="E4497" t="str">
            <v>V/Unitario</v>
          </cell>
          <cell r="F4497" t="str">
            <v>V/Total</v>
          </cell>
        </row>
        <row r="4498">
          <cell r="B4498" t="str">
            <v>Cuadrilla Eléctrica 1: 1OfElec + 1Ayraso</v>
          </cell>
          <cell r="C4498" t="str">
            <v>jor</v>
          </cell>
          <cell r="D4498">
            <v>0.35577999999999999</v>
          </cell>
          <cell r="E4498">
            <v>166487</v>
          </cell>
          <cell r="F4498">
            <v>59233</v>
          </cell>
        </row>
        <row r="4499">
          <cell r="C4499">
            <v>0.44266166458661843</v>
          </cell>
          <cell r="E4499" t="str">
            <v>SUBTOTAL</v>
          </cell>
          <cell r="F4499">
            <v>59233</v>
          </cell>
        </row>
        <row r="4500">
          <cell r="B4500" t="str">
            <v>Herramienta</v>
          </cell>
          <cell r="C4500" t="str">
            <v>Unidad</v>
          </cell>
          <cell r="D4500" t="str">
            <v>Cantidad</v>
          </cell>
          <cell r="E4500" t="str">
            <v>V/Unitario</v>
          </cell>
          <cell r="F4500" t="str">
            <v>V/Total</v>
          </cell>
        </row>
        <row r="4501">
          <cell r="B4501" t="str">
            <v>Herramienta menor</v>
          </cell>
          <cell r="C4501" t="str">
            <v>(%)mo</v>
          </cell>
          <cell r="D4501">
            <v>0.05</v>
          </cell>
          <cell r="E4501">
            <v>36979</v>
          </cell>
          <cell r="F4501">
            <v>1849</v>
          </cell>
        </row>
        <row r="4502">
          <cell r="C4502">
            <v>1.3817997025655589E-2</v>
          </cell>
          <cell r="E4502" t="str">
            <v>SUBTOTAL</v>
          </cell>
          <cell r="F4502">
            <v>1849</v>
          </cell>
        </row>
        <row r="4503">
          <cell r="B4503" t="str">
            <v>Auxiliares</v>
          </cell>
          <cell r="C4503" t="str">
            <v>Unidad</v>
          </cell>
          <cell r="D4503" t="str">
            <v>Cantidad</v>
          </cell>
          <cell r="E4503" t="str">
            <v>V/Unitario</v>
          </cell>
          <cell r="F4503" t="str">
            <v>V/Total</v>
          </cell>
        </row>
        <row r="4504">
          <cell r="B4504" t="str">
            <v>Transporte material eléctrico</v>
          </cell>
          <cell r="C4504" t="str">
            <v>un</v>
          </cell>
          <cell r="D4504">
            <v>0.17</v>
          </cell>
          <cell r="E4504">
            <v>48300</v>
          </cell>
          <cell r="F4504">
            <v>8211</v>
          </cell>
        </row>
        <row r="4505">
          <cell r="C4505">
            <v>6.136266824102652E-2</v>
          </cell>
          <cell r="E4505" t="str">
            <v>SUBTOTAL</v>
          </cell>
          <cell r="F4505">
            <v>8211</v>
          </cell>
        </row>
        <row r="4506">
          <cell r="B4506" t="str">
            <v>Costo Directo</v>
          </cell>
          <cell r="C4506" t="str">
            <v xml:space="preserve"> </v>
          </cell>
          <cell r="F4506">
            <v>133811</v>
          </cell>
        </row>
        <row r="4507">
          <cell r="A4507">
            <v>229</v>
          </cell>
          <cell r="B4507" t="str">
            <v>P R E C I O   U N I T A R I O</v>
          </cell>
          <cell r="E4507">
            <v>133811</v>
          </cell>
        </row>
        <row r="4510">
          <cell r="B4510" t="str">
            <v>I. E BUCHADO</v>
          </cell>
        </row>
        <row r="4511">
          <cell r="B4511" t="str">
            <v xml:space="preserve">PROYECTO </v>
          </cell>
          <cell r="E4511" t="str">
            <v>No. Item</v>
          </cell>
          <cell r="F4511" t="str">
            <v>Unidad</v>
          </cell>
        </row>
        <row r="4512">
          <cell r="B4512" t="str">
            <v>I. E BUCHADO</v>
          </cell>
          <cell r="E4512" t="str">
            <v>A.12.4.9</v>
          </cell>
          <cell r="F4512" t="str">
            <v>un</v>
          </cell>
        </row>
        <row r="4513">
          <cell r="B4513" t="str">
            <v>ANALISIS DE PRECIOS UNITARIOS</v>
          </cell>
        </row>
        <row r="4514">
          <cell r="B4514" t="str">
            <v>Suministro, transporte e instalación de salida eléctrica para  lampara TORTUGA con tubería EMT  de 3/4" expuesta con tomacorrientes polo a tierra  15A.120 V Tipo LEV referencia  5320 ACP y según norma NEMA 5-15R o similar .  Incluye ducto EMT, uniones,curvas, terminales,encintada, conductores  de cobre 12 AWG-CU HFFR LS, cajas metálicas galvanizadas en caliente, aparato,  obra civil y demás accesorios necesarios para su correcta instalación.</v>
          </cell>
        </row>
        <row r="4515">
          <cell r="B4515" t="str">
            <v>Materiales</v>
          </cell>
          <cell r="C4515" t="str">
            <v>Unidad</v>
          </cell>
          <cell r="D4515" t="str">
            <v>Cantidad</v>
          </cell>
          <cell r="E4515" t="str">
            <v>V/Unitario</v>
          </cell>
          <cell r="F4515" t="str">
            <v>V/Total</v>
          </cell>
        </row>
        <row r="4516">
          <cell r="B4516" t="str">
            <v>Tubería EMT 3/4"</v>
          </cell>
          <cell r="C4516" t="str">
            <v>m</v>
          </cell>
          <cell r="D4516">
            <v>3</v>
          </cell>
          <cell r="E4516">
            <v>4555</v>
          </cell>
          <cell r="F4516">
            <v>13665</v>
          </cell>
        </row>
        <row r="4517">
          <cell r="B4517" t="str">
            <v>Curva EMT 3/4"</v>
          </cell>
          <cell r="C4517" t="str">
            <v>un</v>
          </cell>
          <cell r="D4517">
            <v>1.6</v>
          </cell>
          <cell r="E4517">
            <v>987</v>
          </cell>
          <cell r="F4517">
            <v>1579</v>
          </cell>
        </row>
        <row r="4518">
          <cell r="B4518" t="str">
            <v>Unión EMT 3/4"</v>
          </cell>
          <cell r="C4518" t="str">
            <v>un</v>
          </cell>
          <cell r="D4518">
            <v>1.8</v>
          </cell>
          <cell r="E4518">
            <v>817</v>
          </cell>
          <cell r="F4518">
            <v>1471</v>
          </cell>
        </row>
        <row r="4519">
          <cell r="B4519" t="str">
            <v>Adaptador EMT 3/4"</v>
          </cell>
          <cell r="C4519" t="str">
            <v>un</v>
          </cell>
          <cell r="D4519">
            <v>2</v>
          </cell>
          <cell r="E4519">
            <v>898</v>
          </cell>
          <cell r="F4519">
            <v>1796</v>
          </cell>
        </row>
        <row r="4520">
          <cell r="B4520" t="str">
            <v>Elementos de fijación 3/4"</v>
          </cell>
          <cell r="C4520" t="str">
            <v>gl</v>
          </cell>
          <cell r="D4520">
            <v>1</v>
          </cell>
          <cell r="E4520">
            <v>660</v>
          </cell>
          <cell r="F4520">
            <v>660</v>
          </cell>
        </row>
        <row r="4521">
          <cell r="B4521" t="str">
            <v>Caja  12x12x5 de sobreponer con tapa lisa tipo intemperie</v>
          </cell>
          <cell r="C4521" t="str">
            <v>un</v>
          </cell>
          <cell r="D4521">
            <v>1</v>
          </cell>
          <cell r="E4521">
            <v>6500</v>
          </cell>
          <cell r="F4521">
            <v>6500</v>
          </cell>
        </row>
        <row r="4522">
          <cell r="B4522" t="str">
            <v>Alambre No 12 AWG-CU HFFR LS</v>
          </cell>
          <cell r="C4522" t="str">
            <v>m</v>
          </cell>
          <cell r="D4522">
            <v>29</v>
          </cell>
          <cell r="E4522">
            <v>1390</v>
          </cell>
          <cell r="F4522">
            <v>40310</v>
          </cell>
        </row>
        <row r="4523">
          <cell r="B4523" t="str">
            <v>Conector Resorte Rojo</v>
          </cell>
          <cell r="C4523" t="str">
            <v>un</v>
          </cell>
          <cell r="D4523">
            <v>4</v>
          </cell>
          <cell r="E4523">
            <v>850</v>
          </cell>
          <cell r="F4523">
            <v>3400</v>
          </cell>
        </row>
        <row r="4524">
          <cell r="B4524" t="str">
            <v>cinta</v>
          </cell>
          <cell r="C4524" t="str">
            <v>un</v>
          </cell>
          <cell r="D4524">
            <v>0.06</v>
          </cell>
          <cell r="E4524">
            <v>1800</v>
          </cell>
          <cell r="F4524">
            <v>108</v>
          </cell>
        </row>
        <row r="4525">
          <cell r="B4525" t="str">
            <v>Toma doble + Polo a tierra  TR</v>
          </cell>
          <cell r="C4525" t="str">
            <v>un</v>
          </cell>
          <cell r="D4525">
            <v>1</v>
          </cell>
          <cell r="E4525">
            <v>3400</v>
          </cell>
          <cell r="F4525">
            <v>3400</v>
          </cell>
        </row>
        <row r="4526">
          <cell r="C4526">
            <v>0.50621579576075781</v>
          </cell>
          <cell r="E4526" t="str">
            <v>SUBTOTAL</v>
          </cell>
          <cell r="F4526">
            <v>72889</v>
          </cell>
        </row>
        <row r="4527">
          <cell r="B4527" t="str">
            <v>Mano de Obra</v>
          </cell>
          <cell r="C4527" t="str">
            <v>Unidad</v>
          </cell>
          <cell r="D4527" t="str">
            <v>Cantidad</v>
          </cell>
          <cell r="E4527" t="str">
            <v>V/Unitario</v>
          </cell>
          <cell r="F4527" t="str">
            <v>V/Total</v>
          </cell>
        </row>
        <row r="4528">
          <cell r="B4528" t="str">
            <v>Cuadrilla Eléctrica 1: 1OfElec + 1Ayraso</v>
          </cell>
          <cell r="C4528" t="str">
            <v>jor</v>
          </cell>
          <cell r="D4528">
            <v>0.35577999999999999</v>
          </cell>
          <cell r="E4528">
            <v>166487</v>
          </cell>
          <cell r="F4528">
            <v>59233</v>
          </cell>
        </row>
        <row r="4529">
          <cell r="C4529">
            <v>0.41137455899102704</v>
          </cell>
          <cell r="E4529" t="str">
            <v>SUBTOTAL</v>
          </cell>
          <cell r="F4529">
            <v>59233</v>
          </cell>
        </row>
        <row r="4530">
          <cell r="B4530" t="str">
            <v>Herramienta</v>
          </cell>
          <cell r="C4530" t="str">
            <v>Unidad</v>
          </cell>
          <cell r="D4530" t="str">
            <v>Cantidad</v>
          </cell>
          <cell r="E4530" t="str">
            <v>V/Unitario</v>
          </cell>
          <cell r="F4530" t="str">
            <v>V/Total</v>
          </cell>
        </row>
        <row r="4531">
          <cell r="B4531" t="str">
            <v>Herramienta menor</v>
          </cell>
          <cell r="C4531" t="str">
            <v>(%)mo</v>
          </cell>
          <cell r="D4531">
            <v>0.05</v>
          </cell>
          <cell r="E4531">
            <v>19953</v>
          </cell>
          <cell r="F4531">
            <v>998</v>
          </cell>
        </row>
        <row r="4532">
          <cell r="C4532">
            <v>6.9311331499847207E-3</v>
          </cell>
          <cell r="E4532" t="str">
            <v>SUBTOTAL</v>
          </cell>
          <cell r="F4532">
            <v>998</v>
          </cell>
        </row>
        <row r="4533">
          <cell r="B4533" t="str">
            <v>Auxiliares</v>
          </cell>
          <cell r="C4533" t="str">
            <v>Unidad</v>
          </cell>
          <cell r="D4533" t="str">
            <v>Cantidad</v>
          </cell>
          <cell r="E4533" t="str">
            <v>V/Unitario</v>
          </cell>
          <cell r="F4533" t="str">
            <v>V/Total</v>
          </cell>
        </row>
        <row r="4534">
          <cell r="B4534" t="str">
            <v>Transporte material eléctrico</v>
          </cell>
          <cell r="C4534" t="str">
            <v>un</v>
          </cell>
          <cell r="D4534">
            <v>0.22500000000000001</v>
          </cell>
          <cell r="E4534">
            <v>48300</v>
          </cell>
          <cell r="F4534">
            <v>10868</v>
          </cell>
        </row>
        <row r="4535">
          <cell r="C4535">
            <v>7.5478512098230408E-2</v>
          </cell>
          <cell r="E4535" t="str">
            <v>SUBTOTAL</v>
          </cell>
          <cell r="F4535">
            <v>10868</v>
          </cell>
        </row>
        <row r="4536">
          <cell r="B4536" t="str">
            <v>Costo Directo</v>
          </cell>
          <cell r="C4536" t="str">
            <v xml:space="preserve"> </v>
          </cell>
          <cell r="F4536">
            <v>143988</v>
          </cell>
        </row>
        <row r="4537">
          <cell r="A4537">
            <v>230</v>
          </cell>
          <cell r="B4537" t="str">
            <v>P R E C I O   U N I T A R I O</v>
          </cell>
          <cell r="E4537">
            <v>143988</v>
          </cell>
        </row>
        <row r="4540">
          <cell r="B4540" t="str">
            <v>I. E BUCHADO</v>
          </cell>
        </row>
        <row r="4541">
          <cell r="B4541" t="str">
            <v xml:space="preserve">PROYECTO </v>
          </cell>
          <cell r="E4541" t="str">
            <v>No. Item</v>
          </cell>
          <cell r="F4541" t="str">
            <v>Unidad</v>
          </cell>
        </row>
        <row r="4542">
          <cell r="B4542" t="str">
            <v>I. E BUCHADO</v>
          </cell>
          <cell r="E4542" t="str">
            <v>A.12.4.10</v>
          </cell>
          <cell r="F4542" t="str">
            <v>un</v>
          </cell>
        </row>
        <row r="4543">
          <cell r="B4543" t="str">
            <v>ANALISIS DE PRECIOS UNITARIOS</v>
          </cell>
        </row>
        <row r="4544">
          <cell r="B4544" t="str">
            <v>Suministro, transporte e instalación de salida electrica en tuberia EMT para toma tetrafilar 30 amperios -5 hilos de incrustar referencia IMET o similar  para equipos cocina en 240 voltios en pared .Incluye encintada , terminales , anillo de identificacion, conductor 10 AWG-CU HFFR LS  aparato, caja, fijacion  y demás accesorios necesarios para su correcta instalación.</v>
          </cell>
        </row>
        <row r="4545">
          <cell r="B4545" t="str">
            <v>Materiales</v>
          </cell>
          <cell r="C4545" t="str">
            <v>Unidad</v>
          </cell>
          <cell r="D4545" t="str">
            <v>Cantidad</v>
          </cell>
          <cell r="E4545" t="str">
            <v>V/Unitario</v>
          </cell>
          <cell r="F4545" t="str">
            <v>V/Total</v>
          </cell>
        </row>
        <row r="4546">
          <cell r="B4546" t="str">
            <v>Tubería EMT 3/4"</v>
          </cell>
          <cell r="C4546" t="str">
            <v>m</v>
          </cell>
          <cell r="D4546">
            <v>1.2</v>
          </cell>
          <cell r="E4546">
            <v>4555</v>
          </cell>
          <cell r="F4546">
            <v>5466</v>
          </cell>
        </row>
        <row r="4547">
          <cell r="B4547" t="str">
            <v>Curva EMT 3/4"</v>
          </cell>
          <cell r="C4547" t="str">
            <v>un</v>
          </cell>
          <cell r="D4547">
            <v>1.6</v>
          </cell>
          <cell r="E4547">
            <v>987</v>
          </cell>
          <cell r="F4547">
            <v>1579</v>
          </cell>
        </row>
        <row r="4548">
          <cell r="B4548" t="str">
            <v>Unión EMT 3/4"</v>
          </cell>
          <cell r="C4548" t="str">
            <v>un</v>
          </cell>
          <cell r="D4548">
            <v>1.8</v>
          </cell>
          <cell r="E4548">
            <v>817</v>
          </cell>
          <cell r="F4548">
            <v>1471</v>
          </cell>
        </row>
        <row r="4549">
          <cell r="B4549" t="str">
            <v>Adaptador EMT 3/4"</v>
          </cell>
          <cell r="C4549" t="str">
            <v>un</v>
          </cell>
          <cell r="D4549">
            <v>2</v>
          </cell>
          <cell r="E4549">
            <v>898</v>
          </cell>
          <cell r="F4549">
            <v>1796</v>
          </cell>
        </row>
        <row r="4550">
          <cell r="B4550" t="str">
            <v>Elementos de fijación 3/4"</v>
          </cell>
          <cell r="C4550" t="str">
            <v>gl</v>
          </cell>
          <cell r="D4550">
            <v>1</v>
          </cell>
          <cell r="E4550">
            <v>660</v>
          </cell>
          <cell r="F4550">
            <v>660</v>
          </cell>
        </row>
        <row r="4551">
          <cell r="B4551" t="str">
            <v>Caja  12x12x5 de sobreponer con tapa lisa tipo intemperie</v>
          </cell>
          <cell r="C4551" t="str">
            <v>un</v>
          </cell>
          <cell r="D4551">
            <v>1</v>
          </cell>
          <cell r="E4551">
            <v>6500</v>
          </cell>
          <cell r="F4551">
            <v>6500</v>
          </cell>
        </row>
        <row r="4552">
          <cell r="B4552" t="str">
            <v>Alambre No 10 AWG-CU HFFR LS</v>
          </cell>
          <cell r="C4552" t="str">
            <v>m</v>
          </cell>
          <cell r="D4552">
            <v>18</v>
          </cell>
          <cell r="E4552">
            <v>2071</v>
          </cell>
          <cell r="F4552">
            <v>37278</v>
          </cell>
        </row>
        <row r="4553">
          <cell r="B4553" t="str">
            <v>Conector Resorte Rojo</v>
          </cell>
          <cell r="C4553" t="str">
            <v>un</v>
          </cell>
          <cell r="D4553">
            <v>4</v>
          </cell>
          <cell r="E4553">
            <v>850</v>
          </cell>
          <cell r="F4553">
            <v>3400</v>
          </cell>
        </row>
        <row r="4554">
          <cell r="B4554" t="str">
            <v>cinta</v>
          </cell>
          <cell r="C4554" t="str">
            <v>un</v>
          </cell>
          <cell r="D4554">
            <v>0.04</v>
          </cell>
          <cell r="E4554">
            <v>1800</v>
          </cell>
          <cell r="F4554">
            <v>72</v>
          </cell>
        </row>
        <row r="4555">
          <cell r="B4555" t="str">
            <v>Tomacorriente de  incrustar tetrapolar 30A</v>
          </cell>
          <cell r="C4555" t="str">
            <v>un</v>
          </cell>
          <cell r="D4555">
            <v>1</v>
          </cell>
          <cell r="E4555">
            <v>73304</v>
          </cell>
          <cell r="F4555">
            <v>73304</v>
          </cell>
        </row>
        <row r="4556">
          <cell r="C4556">
            <v>52.016202488239301</v>
          </cell>
          <cell r="E4556" t="str">
            <v>SUBTOTAL</v>
          </cell>
          <cell r="F4556">
            <v>131526</v>
          </cell>
        </row>
        <row r="4557">
          <cell r="B4557" t="str">
            <v>Mano de Obra</v>
          </cell>
          <cell r="C4557" t="str">
            <v>Unidad</v>
          </cell>
          <cell r="D4557" t="str">
            <v>Cantidad</v>
          </cell>
          <cell r="E4557" t="str">
            <v>V/Unitario</v>
          </cell>
          <cell r="F4557" t="str">
            <v>V/Total</v>
          </cell>
        </row>
        <row r="4558">
          <cell r="B4558" t="str">
            <v>Cuadrilla Eléctrica 1: 1OfElec + 1Ayraso</v>
          </cell>
          <cell r="C4558" t="str">
            <v>jor</v>
          </cell>
          <cell r="D4558">
            <v>0.27800000000000002</v>
          </cell>
          <cell r="E4558">
            <v>166487</v>
          </cell>
          <cell r="F4558">
            <v>46283</v>
          </cell>
        </row>
        <row r="4559">
          <cell r="C4559">
            <v>39.626442632261401</v>
          </cell>
          <cell r="E4559" t="str">
            <v>SUBTOTAL</v>
          </cell>
          <cell r="F4559">
            <v>46283</v>
          </cell>
        </row>
        <row r="4560">
          <cell r="B4560" t="str">
            <v>Herramienta</v>
          </cell>
          <cell r="C4560" t="str">
            <v>Unidad</v>
          </cell>
          <cell r="D4560" t="str">
            <v>Cantidad</v>
          </cell>
          <cell r="E4560" t="str">
            <v>V/Unitario</v>
          </cell>
          <cell r="F4560" t="str">
            <v>V/Total</v>
          </cell>
        </row>
        <row r="4561">
          <cell r="B4561" t="str">
            <v>Herramienta menor</v>
          </cell>
          <cell r="C4561" t="str">
            <v>(%)mo</v>
          </cell>
          <cell r="D4561">
            <v>0.05</v>
          </cell>
          <cell r="E4561">
            <v>36979</v>
          </cell>
          <cell r="F4561">
            <v>1849</v>
          </cell>
        </row>
        <row r="4562">
          <cell r="C4562">
            <v>1.9813757112699399</v>
          </cell>
          <cell r="E4562" t="str">
            <v>SUBTOTAL</v>
          </cell>
          <cell r="F4562">
            <v>1849</v>
          </cell>
        </row>
        <row r="4563">
          <cell r="B4563" t="str">
            <v>Auxiliares</v>
          </cell>
          <cell r="C4563" t="str">
            <v>Unidad</v>
          </cell>
          <cell r="D4563" t="str">
            <v>Cantidad</v>
          </cell>
          <cell r="E4563" t="str">
            <v>V/Unitario</v>
          </cell>
          <cell r="F4563" t="str">
            <v>V/Total</v>
          </cell>
        </row>
        <row r="4564">
          <cell r="B4564" t="str">
            <v>Transporte material eléctrico</v>
          </cell>
          <cell r="C4564" t="str">
            <v>un</v>
          </cell>
          <cell r="D4564">
            <v>0.17</v>
          </cell>
          <cell r="E4564">
            <v>48300</v>
          </cell>
          <cell r="F4564">
            <v>8211</v>
          </cell>
        </row>
        <row r="4565">
          <cell r="C4565">
            <v>6.37597916822941</v>
          </cell>
          <cell r="E4565" t="str">
            <v>SUBTOTAL</v>
          </cell>
          <cell r="F4565">
            <v>8211</v>
          </cell>
        </row>
        <row r="4566">
          <cell r="B4566" t="str">
            <v>Costo Directo</v>
          </cell>
          <cell r="C4566" t="str">
            <v xml:space="preserve"> </v>
          </cell>
          <cell r="F4566">
            <v>187869</v>
          </cell>
        </row>
        <row r="4567">
          <cell r="A4567">
            <v>231</v>
          </cell>
          <cell r="B4567" t="str">
            <v>P R E C I O   U N I T A R I O</v>
          </cell>
          <cell r="E4567">
            <v>187869</v>
          </cell>
        </row>
        <row r="4570">
          <cell r="B4570" t="str">
            <v>I. E BUCHADO</v>
          </cell>
        </row>
        <row r="4571">
          <cell r="B4571" t="str">
            <v xml:space="preserve">PROYECTO </v>
          </cell>
          <cell r="E4571" t="str">
            <v>No. Item</v>
          </cell>
          <cell r="F4571" t="str">
            <v>Unidad</v>
          </cell>
        </row>
        <row r="4572">
          <cell r="B4572" t="str">
            <v>I. E BUCHADO</v>
          </cell>
          <cell r="E4572" t="str">
            <v>A.12.8.7</v>
          </cell>
          <cell r="F4572" t="str">
            <v>un</v>
          </cell>
        </row>
        <row r="4573">
          <cell r="B4573" t="str">
            <v>ANALISIS DE PRECIOS UNITARIOS</v>
          </cell>
        </row>
        <row r="4574">
          <cell r="B4574" t="str">
            <v>Alambrón redondo en aluminio para anillo superior. 8 mm. Presentación rollo x 100 m o 200 (+/- 5% aprox).</v>
          </cell>
        </row>
        <row r="4575">
          <cell r="B4575" t="str">
            <v>Materiales</v>
          </cell>
          <cell r="C4575" t="str">
            <v>Unidad</v>
          </cell>
          <cell r="D4575" t="str">
            <v>Cantidad</v>
          </cell>
          <cell r="E4575" t="str">
            <v>V/Unitario</v>
          </cell>
          <cell r="F4575" t="str">
            <v>V/Total</v>
          </cell>
        </row>
        <row r="4576">
          <cell r="B4576" t="str">
            <v>Alambrón redondo en aluminio 8mm</v>
          </cell>
          <cell r="C4576" t="str">
            <v>ml</v>
          </cell>
          <cell r="D4576">
            <v>1.01</v>
          </cell>
          <cell r="E4576">
            <v>4880</v>
          </cell>
          <cell r="F4576">
            <v>4929</v>
          </cell>
        </row>
        <row r="4577">
          <cell r="C4577">
            <v>44.045303740990697</v>
          </cell>
          <cell r="E4577" t="str">
            <v>SUBTOTAL</v>
          </cell>
          <cell r="F4577">
            <v>4929</v>
          </cell>
        </row>
        <row r="4578">
          <cell r="B4578" t="str">
            <v>Mano de Obra</v>
          </cell>
          <cell r="C4578" t="str">
            <v>Unidad</v>
          </cell>
          <cell r="D4578" t="str">
            <v>Cantidad</v>
          </cell>
          <cell r="E4578" t="str">
            <v>V/Unitario</v>
          </cell>
          <cell r="F4578" t="str">
            <v>V/Total</v>
          </cell>
        </row>
        <row r="4579">
          <cell r="B4579" t="str">
            <v>Cuadrilla Eléctrica 1: 1OfElec + 1Ayraso</v>
          </cell>
          <cell r="C4579" t="str">
            <v>jor</v>
          </cell>
          <cell r="D4579">
            <v>0.03</v>
          </cell>
          <cell r="E4579">
            <v>166487</v>
          </cell>
          <cell r="F4579">
            <v>4995</v>
          </cell>
        </row>
        <row r="4580">
          <cell r="C4580">
            <v>45.658391488388098</v>
          </cell>
          <cell r="E4580" t="str">
            <v>SUBTOTAL</v>
          </cell>
          <cell r="F4580">
            <v>4995</v>
          </cell>
        </row>
        <row r="4581">
          <cell r="B4581" t="str">
            <v>Herramienta</v>
          </cell>
          <cell r="C4581" t="str">
            <v>Unidad</v>
          </cell>
          <cell r="D4581" t="str">
            <v>Cantidad</v>
          </cell>
          <cell r="E4581" t="str">
            <v>V/Unitario</v>
          </cell>
          <cell r="F4581" t="str">
            <v>V/Total</v>
          </cell>
        </row>
        <row r="4582">
          <cell r="B4582" t="str">
            <v>Herramienta menor</v>
          </cell>
          <cell r="C4582" t="str">
            <v>(%)mo</v>
          </cell>
          <cell r="D4582">
            <v>0.05</v>
          </cell>
          <cell r="E4582">
            <v>3991</v>
          </cell>
          <cell r="F4582">
            <v>200</v>
          </cell>
        </row>
        <row r="4583">
          <cell r="C4583">
            <v>2.28806772680471</v>
          </cell>
          <cell r="E4583" t="str">
            <v>SUBTOTAL</v>
          </cell>
          <cell r="F4583">
            <v>200</v>
          </cell>
        </row>
        <row r="4584">
          <cell r="B4584" t="str">
            <v>Auxiliares</v>
          </cell>
          <cell r="C4584" t="str">
            <v>Unidad</v>
          </cell>
          <cell r="D4584" t="str">
            <v>Cantidad</v>
          </cell>
          <cell r="E4584" t="str">
            <v>V/Unitario</v>
          </cell>
          <cell r="F4584" t="str">
            <v>V/Total</v>
          </cell>
        </row>
        <row r="4585">
          <cell r="B4585" t="str">
            <v>Transporte material eléctrico</v>
          </cell>
          <cell r="C4585" t="str">
            <v>un</v>
          </cell>
          <cell r="D4585">
            <v>0.02</v>
          </cell>
          <cell r="E4585">
            <v>48300</v>
          </cell>
          <cell r="F4585">
            <v>966</v>
          </cell>
        </row>
        <row r="4586">
          <cell r="C4586">
            <v>8.0082370438165</v>
          </cell>
          <cell r="E4586" t="str">
            <v>SUBTOTAL</v>
          </cell>
          <cell r="F4586">
            <v>966</v>
          </cell>
        </row>
        <row r="4587">
          <cell r="B4587" t="str">
            <v>Costo Directo</v>
          </cell>
          <cell r="C4587" t="str">
            <v xml:space="preserve"> </v>
          </cell>
          <cell r="F4587">
            <v>11090</v>
          </cell>
        </row>
        <row r="4588">
          <cell r="A4588">
            <v>232</v>
          </cell>
          <cell r="B4588" t="str">
            <v>P R E C I O   U N I T A R I O</v>
          </cell>
          <cell r="E4588">
            <v>11090</v>
          </cell>
        </row>
        <row r="4591">
          <cell r="B4591" t="str">
            <v>I. E BUCHADO</v>
          </cell>
        </row>
        <row r="4592">
          <cell r="B4592" t="str">
            <v xml:space="preserve">PROYECTO </v>
          </cell>
          <cell r="E4592" t="str">
            <v>No. Item</v>
          </cell>
          <cell r="F4592" t="str">
            <v>Unidad</v>
          </cell>
        </row>
        <row r="4593">
          <cell r="B4593" t="str">
            <v>I. E BUCHADO</v>
          </cell>
          <cell r="E4593" t="str">
            <v>A.12.8.8</v>
          </cell>
          <cell r="F4593" t="str">
            <v>un</v>
          </cell>
        </row>
        <row r="4594">
          <cell r="B4594" t="str">
            <v>ANALISIS DE PRECIOS UNITARIOS</v>
          </cell>
        </row>
        <row r="4595">
          <cell r="B4595" t="str">
            <v>Aislador soporte tipo "Snap" de 36mm altura</v>
          </cell>
        </row>
        <row r="4596">
          <cell r="B4596" t="str">
            <v>Materiales</v>
          </cell>
          <cell r="C4596" t="str">
            <v>Unidad</v>
          </cell>
          <cell r="D4596" t="str">
            <v>Cantidad</v>
          </cell>
          <cell r="E4596" t="str">
            <v>V/Unitario</v>
          </cell>
          <cell r="F4596" t="str">
            <v>V/Total</v>
          </cell>
        </row>
        <row r="4597">
          <cell r="B4597" t="str">
            <v>Aislador o separador de cable tipo "Snap" para cable 8mm.. Altura 36mm</v>
          </cell>
          <cell r="C4597" t="str">
            <v>un</v>
          </cell>
          <cell r="D4597">
            <v>1</v>
          </cell>
          <cell r="E4597">
            <v>7000</v>
          </cell>
          <cell r="F4597">
            <v>7000</v>
          </cell>
        </row>
        <row r="4598">
          <cell r="B4598" t="str">
            <v>Chazo de 1/4 con tornillo de ensamble</v>
          </cell>
          <cell r="C4598" t="str">
            <v>un</v>
          </cell>
          <cell r="D4598">
            <v>2</v>
          </cell>
          <cell r="E4598">
            <v>766</v>
          </cell>
          <cell r="F4598">
            <v>1532</v>
          </cell>
        </row>
        <row r="4599">
          <cell r="C4599">
            <v>0.73780698720166038</v>
          </cell>
          <cell r="E4599" t="str">
            <v>SUBTOTAL</v>
          </cell>
          <cell r="F4599">
            <v>8532</v>
          </cell>
        </row>
        <row r="4600">
          <cell r="B4600" t="str">
            <v>Mano de Obra</v>
          </cell>
          <cell r="C4600" t="str">
            <v>Unidad</v>
          </cell>
          <cell r="D4600" t="str">
            <v>Cantidad</v>
          </cell>
          <cell r="E4600" t="str">
            <v>V/Unitario</v>
          </cell>
          <cell r="F4600" t="str">
            <v>V/Total</v>
          </cell>
        </row>
        <row r="4601">
          <cell r="B4601" t="str">
            <v>Cuadrilla Eléctrica 1: 1OfElec + 1Ayraso</v>
          </cell>
          <cell r="C4601" t="str">
            <v>jor</v>
          </cell>
          <cell r="D4601">
            <v>1.4999999999999999E-2</v>
          </cell>
          <cell r="E4601">
            <v>166487</v>
          </cell>
          <cell r="F4601">
            <v>2497</v>
          </cell>
        </row>
        <row r="4602">
          <cell r="C4602">
            <v>0.21592874437910758</v>
          </cell>
          <cell r="E4602" t="str">
            <v>SUBTOTAL</v>
          </cell>
          <cell r="F4602">
            <v>2497</v>
          </cell>
        </row>
        <row r="4603">
          <cell r="B4603" t="str">
            <v>Herramienta</v>
          </cell>
          <cell r="C4603" t="str">
            <v>Unidad</v>
          </cell>
          <cell r="D4603" t="str">
            <v>Cantidad</v>
          </cell>
          <cell r="E4603" t="str">
            <v>V/Unitario</v>
          </cell>
          <cell r="F4603" t="str">
            <v>V/Total</v>
          </cell>
        </row>
        <row r="4604">
          <cell r="B4604" t="str">
            <v>Herramienta menor</v>
          </cell>
          <cell r="C4604" t="str">
            <v>(%)mo</v>
          </cell>
          <cell r="D4604">
            <v>0.05</v>
          </cell>
          <cell r="E4604">
            <v>1995</v>
          </cell>
          <cell r="F4604">
            <v>100</v>
          </cell>
        </row>
        <row r="4605">
          <cell r="C4605">
            <v>8.6475268073331023E-3</v>
          </cell>
          <cell r="E4605" t="str">
            <v>SUBTOTAL</v>
          </cell>
          <cell r="F4605">
            <v>100</v>
          </cell>
        </row>
        <row r="4606">
          <cell r="B4606" t="str">
            <v>Auxiliares</v>
          </cell>
          <cell r="C4606" t="str">
            <v>Unidad</v>
          </cell>
          <cell r="D4606" t="str">
            <v>Cantidad</v>
          </cell>
          <cell r="E4606" t="str">
            <v>V/Unitario</v>
          </cell>
          <cell r="F4606" t="str">
            <v>V/Total</v>
          </cell>
        </row>
        <row r="4607">
          <cell r="B4607" t="str">
            <v>Transporte material eléctrico</v>
          </cell>
          <cell r="C4607" t="str">
            <v>un</v>
          </cell>
          <cell r="D4607">
            <v>8.9999999999999993E-3</v>
          </cell>
          <cell r="E4607">
            <v>48300</v>
          </cell>
          <cell r="F4607">
            <v>435</v>
          </cell>
        </row>
        <row r="4608">
          <cell r="C4608">
            <v>3.7616741611898999E-2</v>
          </cell>
          <cell r="E4608" t="str">
            <v>SUBTOTAL</v>
          </cell>
          <cell r="F4608">
            <v>435</v>
          </cell>
        </row>
        <row r="4609">
          <cell r="B4609" t="str">
            <v>Costo Directo</v>
          </cell>
          <cell r="C4609" t="str">
            <v xml:space="preserve"> </v>
          </cell>
          <cell r="F4609">
            <v>11564</v>
          </cell>
        </row>
        <row r="4610">
          <cell r="A4610">
            <v>233</v>
          </cell>
          <cell r="B4610" t="str">
            <v>P R E C I O   U N I T A R I O</v>
          </cell>
          <cell r="E4610">
            <v>11564</v>
          </cell>
        </row>
        <row r="4613">
          <cell r="B4613" t="str">
            <v>I. E BUCHADO</v>
          </cell>
        </row>
        <row r="4614">
          <cell r="B4614" t="str">
            <v xml:space="preserve">PROYECTO </v>
          </cell>
          <cell r="E4614" t="str">
            <v>No. Item</v>
          </cell>
          <cell r="F4614" t="str">
            <v>Unidad</v>
          </cell>
        </row>
        <row r="4615">
          <cell r="B4615" t="str">
            <v>I. E BUCHADO</v>
          </cell>
          <cell r="E4615" t="str">
            <v>A.12.1.1.2</v>
          </cell>
          <cell r="F4615" t="str">
            <v>un</v>
          </cell>
        </row>
        <row r="4616">
          <cell r="B4616" t="str">
            <v>ANALISIS DE PRECIOS UNITARIOS</v>
          </cell>
        </row>
        <row r="4617">
          <cell r="B4617" t="str">
            <v>Suministro, transporte e instalación de Gabinete ML-1 GENERAL con barras para 500A , breakers 25KA,DPS clase 2,transferencia automatica a contactores,modulo de arranque de planta,interruptores tipo caja moldeada en valores de acuerdo a diagrama unifilar.</v>
          </cell>
        </row>
        <row r="4618">
          <cell r="B4618" t="str">
            <v>Materiales</v>
          </cell>
          <cell r="C4618" t="str">
            <v>Unidad</v>
          </cell>
          <cell r="D4618" t="str">
            <v>Cantidad</v>
          </cell>
          <cell r="E4618" t="str">
            <v>V/Unitario</v>
          </cell>
          <cell r="F4618" t="str">
            <v>V/Total</v>
          </cell>
        </row>
        <row r="4619">
          <cell r="B4619" t="str">
            <v>CELDA DE TRANSFERENCIA Celda soportada  cal 14 y 16. Dimensiones: 700 x 550 x 1500 (milímetros),incluye barraje de 500 A. y cableado de control</v>
          </cell>
          <cell r="C4619" t="str">
            <v>un</v>
          </cell>
          <cell r="D4619">
            <v>1</v>
          </cell>
          <cell r="E4619">
            <v>3530000</v>
          </cell>
          <cell r="F4619">
            <v>3530000</v>
          </cell>
        </row>
        <row r="4620">
          <cell r="B4620" t="str">
            <v>Módulo de control de transferecia con contactores de 250A AC3</v>
          </cell>
          <cell r="C4620" t="str">
            <v>un</v>
          </cell>
          <cell r="D4620">
            <v>1</v>
          </cell>
          <cell r="E4620">
            <v>10700000</v>
          </cell>
          <cell r="F4620">
            <v>10700000</v>
          </cell>
        </row>
        <row r="4621">
          <cell r="B4621" t="str">
            <v xml:space="preserve">Breaker 25KA industrial 3x40A </v>
          </cell>
          <cell r="C4621" t="str">
            <v>un</v>
          </cell>
          <cell r="D4621">
            <v>6</v>
          </cell>
          <cell r="E4621">
            <v>187000</v>
          </cell>
          <cell r="F4621">
            <v>1122000</v>
          </cell>
        </row>
        <row r="4622">
          <cell r="B4622" t="str">
            <v xml:space="preserve">Breaker 3x70A industrial </v>
          </cell>
          <cell r="C4622" t="str">
            <v>un</v>
          </cell>
          <cell r="D4622">
            <v>2</v>
          </cell>
          <cell r="E4622">
            <v>187000</v>
          </cell>
          <cell r="F4622">
            <v>374000</v>
          </cell>
        </row>
        <row r="4623">
          <cell r="B4623" t="str">
            <v>Breaker 3x50A industrial</v>
          </cell>
          <cell r="C4623" t="str">
            <v>un</v>
          </cell>
          <cell r="D4623">
            <v>1</v>
          </cell>
          <cell r="E4623">
            <v>187000</v>
          </cell>
          <cell r="F4623">
            <v>187000</v>
          </cell>
        </row>
        <row r="4624">
          <cell r="B4624" t="str">
            <v>Breaker industrial 3x250A - 25KA</v>
          </cell>
          <cell r="C4624" t="str">
            <v>un</v>
          </cell>
          <cell r="D4624">
            <v>2</v>
          </cell>
          <cell r="E4624">
            <v>762000</v>
          </cell>
          <cell r="F4624">
            <v>1524000</v>
          </cell>
        </row>
        <row r="4625">
          <cell r="C4625">
            <v>0.92669811037980543</v>
          </cell>
          <cell r="E4625" t="str">
            <v>SUBTOTAL</v>
          </cell>
          <cell r="F4625">
            <v>17437000</v>
          </cell>
        </row>
        <row r="4626">
          <cell r="B4626" t="str">
            <v>Mano de Obra</v>
          </cell>
          <cell r="C4626" t="str">
            <v>Unidad</v>
          </cell>
          <cell r="D4626" t="str">
            <v>Cantidad</v>
          </cell>
          <cell r="E4626" t="str">
            <v>V/Unitario</v>
          </cell>
          <cell r="F4626" t="str">
            <v>V/Total</v>
          </cell>
        </row>
        <row r="4627">
          <cell r="B4627" t="str">
            <v>Cuadrilla Eléctrica 1: 1OfElec + 1Ayraso</v>
          </cell>
          <cell r="C4627" t="str">
            <v>jor</v>
          </cell>
          <cell r="D4627">
            <v>3.5</v>
          </cell>
          <cell r="E4627">
            <v>166487</v>
          </cell>
          <cell r="F4627">
            <v>582705</v>
          </cell>
        </row>
        <row r="4628">
          <cell r="C4628">
            <v>3.0968149475762145E-2</v>
          </cell>
          <cell r="E4628" t="str">
            <v>SUBTOTAL</v>
          </cell>
          <cell r="F4628">
            <v>582705</v>
          </cell>
        </row>
        <row r="4629">
          <cell r="B4629" t="str">
            <v>Herramienta</v>
          </cell>
          <cell r="C4629" t="str">
            <v>Unidad</v>
          </cell>
          <cell r="D4629" t="str">
            <v>Cantidad</v>
          </cell>
          <cell r="E4629" t="str">
            <v>V/Unitario</v>
          </cell>
          <cell r="F4629" t="str">
            <v>V/Total</v>
          </cell>
        </row>
        <row r="4630">
          <cell r="B4630" t="str">
            <v>Herramienta menor</v>
          </cell>
          <cell r="C4630" t="str">
            <v>(%)mo</v>
          </cell>
          <cell r="D4630">
            <v>1</v>
          </cell>
          <cell r="E4630">
            <v>46563</v>
          </cell>
          <cell r="F4630">
            <v>46563</v>
          </cell>
        </row>
        <row r="4631">
          <cell r="C4631">
            <v>2.4746139882786534E-3</v>
          </cell>
          <cell r="E4631" t="str">
            <v>SUBTOTAL</v>
          </cell>
          <cell r="F4631">
            <v>46563</v>
          </cell>
        </row>
        <row r="4632">
          <cell r="B4632" t="str">
            <v>Auxiliares</v>
          </cell>
          <cell r="C4632" t="str">
            <v>Unidad</v>
          </cell>
          <cell r="D4632" t="str">
            <v>Cantidad</v>
          </cell>
          <cell r="E4632" t="str">
            <v>V/Unitario</v>
          </cell>
          <cell r="F4632" t="str">
            <v>V/Total</v>
          </cell>
        </row>
        <row r="4633">
          <cell r="B4633" t="str">
            <v>Transporte material eléctrico</v>
          </cell>
          <cell r="C4633" t="str">
            <v>un</v>
          </cell>
          <cell r="D4633">
            <v>1</v>
          </cell>
          <cell r="E4633">
            <v>750000</v>
          </cell>
          <cell r="F4633">
            <v>750000</v>
          </cell>
        </row>
        <row r="4634">
          <cell r="C4634">
            <v>3.9859126156153814E-2</v>
          </cell>
          <cell r="E4634" t="str">
            <v>SUBTOTAL</v>
          </cell>
          <cell r="F4634">
            <v>750000</v>
          </cell>
        </row>
        <row r="4635">
          <cell r="B4635" t="str">
            <v>Costo Directo</v>
          </cell>
          <cell r="C4635" t="str">
            <v xml:space="preserve"> </v>
          </cell>
          <cell r="F4635">
            <v>18816268</v>
          </cell>
        </row>
        <row r="4636">
          <cell r="A4636">
            <v>234</v>
          </cell>
          <cell r="B4636" t="str">
            <v>P R E C I O   U N I T A R I O</v>
          </cell>
          <cell r="E4636">
            <v>18816268</v>
          </cell>
        </row>
        <row r="4639">
          <cell r="B4639" t="str">
            <v>I. E BUCHADO</v>
          </cell>
        </row>
        <row r="4640">
          <cell r="B4640" t="str">
            <v xml:space="preserve">PROYECTO </v>
          </cell>
          <cell r="E4640" t="str">
            <v>No. Item</v>
          </cell>
          <cell r="F4640" t="str">
            <v>Unidad</v>
          </cell>
        </row>
        <row r="4641">
          <cell r="B4641" t="str">
            <v>I. E BUCHADO</v>
          </cell>
          <cell r="E4641" t="str">
            <v>A.12.5.1.2</v>
          </cell>
          <cell r="F4641" t="str">
            <v>m</v>
          </cell>
        </row>
        <row r="4642">
          <cell r="B4642" t="str">
            <v>ANALISIS DE PRECIOS UNITARIOS</v>
          </cell>
        </row>
        <row r="4643">
          <cell r="B4643" t="str">
            <v>Suministro, transporte e instalción de Canalizacion para acometida general en tuberia de 2x2" PVC</v>
          </cell>
        </row>
        <row r="4644">
          <cell r="B4644" t="str">
            <v>Materiales</v>
          </cell>
          <cell r="C4644" t="str">
            <v>Unidad</v>
          </cell>
          <cell r="D4644" t="str">
            <v>Cantidad</v>
          </cell>
          <cell r="E4644" t="str">
            <v>V/Unitario</v>
          </cell>
          <cell r="F4644" t="str">
            <v>V/Total</v>
          </cell>
        </row>
        <row r="4645">
          <cell r="B4645" t="str">
            <v>Tubería PVC 2"</v>
          </cell>
          <cell r="C4645" t="str">
            <v>m</v>
          </cell>
          <cell r="D4645">
            <v>2</v>
          </cell>
          <cell r="E4645">
            <v>6475</v>
          </cell>
          <cell r="F4645">
            <v>12950</v>
          </cell>
        </row>
        <row r="4646">
          <cell r="B4646" t="str">
            <v>Curva pvc  2" tipo DB. (eléctrico)</v>
          </cell>
          <cell r="C4646" t="str">
            <v>un</v>
          </cell>
          <cell r="D4646">
            <v>0.3</v>
          </cell>
          <cell r="E4646">
            <v>3529</v>
          </cell>
          <cell r="F4646">
            <v>1059</v>
          </cell>
        </row>
        <row r="4647">
          <cell r="B4647" t="str">
            <v>Terminal Campana de 2 "</v>
          </cell>
          <cell r="C4647" t="str">
            <v>un</v>
          </cell>
          <cell r="D4647">
            <v>0.3</v>
          </cell>
          <cell r="E4647">
            <v>1811</v>
          </cell>
          <cell r="F4647">
            <v>543</v>
          </cell>
        </row>
        <row r="4648">
          <cell r="B4648" t="str">
            <v>Limpiador Removedor PVC x 1/4 de galón.</v>
          </cell>
          <cell r="C4648" t="str">
            <v>un</v>
          </cell>
          <cell r="D4648">
            <v>0.01</v>
          </cell>
          <cell r="E4648">
            <v>31654</v>
          </cell>
          <cell r="F4648">
            <v>317</v>
          </cell>
        </row>
        <row r="4649">
          <cell r="B4649" t="str">
            <v>Soldadura CPVC (Unión simple) 1/4</v>
          </cell>
          <cell r="C4649" t="str">
            <v>un</v>
          </cell>
          <cell r="D4649">
            <v>2E-3</v>
          </cell>
          <cell r="E4649">
            <v>79841</v>
          </cell>
          <cell r="F4649">
            <v>160</v>
          </cell>
        </row>
        <row r="4650">
          <cell r="B4650" t="str">
            <v>Cinta peligro 6Cm x100mt</v>
          </cell>
          <cell r="C4650" t="str">
            <v>rollo</v>
          </cell>
          <cell r="D4650">
            <v>0.1</v>
          </cell>
          <cell r="E4650">
            <v>46200</v>
          </cell>
          <cell r="F4650">
            <v>4620</v>
          </cell>
        </row>
        <row r="4651">
          <cell r="C4651">
            <v>0.48901221970583114</v>
          </cell>
          <cell r="E4651" t="str">
            <v>SUBTOTAL</v>
          </cell>
          <cell r="F4651">
            <v>19649</v>
          </cell>
        </row>
        <row r="4652">
          <cell r="B4652" t="str">
            <v>Mano de Obra</v>
          </cell>
          <cell r="C4652" t="str">
            <v>Unidad</v>
          </cell>
          <cell r="D4652" t="str">
            <v>Cantidad</v>
          </cell>
          <cell r="E4652" t="str">
            <v>V/Unitario</v>
          </cell>
          <cell r="F4652" t="str">
            <v>V/Total</v>
          </cell>
        </row>
        <row r="4653">
          <cell r="B4653" t="str">
            <v>Cuadrilla Eléctrica 1: 1OfElec + 1Ayraso</v>
          </cell>
          <cell r="C4653" t="str">
            <v>jor</v>
          </cell>
          <cell r="D4653">
            <v>0.09</v>
          </cell>
          <cell r="E4653">
            <v>166487</v>
          </cell>
          <cell r="F4653">
            <v>14984</v>
          </cell>
        </row>
        <row r="4654">
          <cell r="C4654">
            <v>0.37291257061795374</v>
          </cell>
          <cell r="E4654" t="str">
            <v>SUBTOTAL</v>
          </cell>
          <cell r="F4654">
            <v>14984</v>
          </cell>
        </row>
        <row r="4655">
          <cell r="B4655" t="str">
            <v>Herramienta</v>
          </cell>
          <cell r="C4655" t="str">
            <v>Unidad</v>
          </cell>
          <cell r="D4655" t="str">
            <v>Cantidad</v>
          </cell>
          <cell r="E4655" t="str">
            <v>V/Unitario</v>
          </cell>
          <cell r="F4655" t="str">
            <v>V/Total</v>
          </cell>
        </row>
        <row r="4656">
          <cell r="B4656" t="str">
            <v>Herramienta menor</v>
          </cell>
          <cell r="C4656" t="str">
            <v>(%)mo</v>
          </cell>
          <cell r="D4656">
            <v>0.06</v>
          </cell>
          <cell r="E4656">
            <v>11972</v>
          </cell>
          <cell r="F4656">
            <v>718</v>
          </cell>
        </row>
        <row r="4657">
          <cell r="C4657">
            <v>1.7869142131853363E-2</v>
          </cell>
          <cell r="E4657" t="str">
            <v>SUBTOTAL</v>
          </cell>
          <cell r="F4657">
            <v>718</v>
          </cell>
        </row>
        <row r="4658">
          <cell r="B4658" t="str">
            <v>Auxiliares</v>
          </cell>
          <cell r="C4658" t="str">
            <v>Unidad</v>
          </cell>
          <cell r="D4658" t="str">
            <v>Cantidad</v>
          </cell>
          <cell r="E4658" t="str">
            <v>V/Unitario</v>
          </cell>
          <cell r="F4658" t="str">
            <v>V/Total</v>
          </cell>
        </row>
        <row r="4659">
          <cell r="B4659" t="str">
            <v>Transporte material eléctrico</v>
          </cell>
          <cell r="C4659" t="str">
            <v>un</v>
          </cell>
          <cell r="D4659">
            <v>0.1</v>
          </cell>
          <cell r="E4659">
            <v>48300</v>
          </cell>
          <cell r="F4659">
            <v>4830</v>
          </cell>
        </row>
        <row r="4660">
          <cell r="C4660">
            <v>0.12020606754436176</v>
          </cell>
          <cell r="E4660" t="str">
            <v>SUBTOTAL</v>
          </cell>
          <cell r="F4660">
            <v>4830</v>
          </cell>
        </row>
        <row r="4661">
          <cell r="B4661" t="str">
            <v>Costo Directo</v>
          </cell>
          <cell r="C4661" t="str">
            <v xml:space="preserve"> </v>
          </cell>
          <cell r="F4661">
            <v>40181</v>
          </cell>
        </row>
        <row r="4662">
          <cell r="A4662">
            <v>235</v>
          </cell>
          <cell r="B4662" t="str">
            <v>P R E C I O   U N I T A R I O</v>
          </cell>
          <cell r="E4662">
            <v>40181</v>
          </cell>
        </row>
        <row r="4665">
          <cell r="B4665" t="str">
            <v>I. E BUCHADO</v>
          </cell>
        </row>
        <row r="4666">
          <cell r="B4666" t="str">
            <v xml:space="preserve">PROYECTO </v>
          </cell>
          <cell r="E4666" t="str">
            <v>No. Item</v>
          </cell>
          <cell r="F4666" t="str">
            <v>Unidad</v>
          </cell>
        </row>
        <row r="4667">
          <cell r="B4667" t="str">
            <v>I. E BUCHADO</v>
          </cell>
          <cell r="E4667" t="str">
            <v>A.12.1.1.3</v>
          </cell>
          <cell r="F4667" t="str">
            <v>un</v>
          </cell>
        </row>
        <row r="4668">
          <cell r="B4668" t="str">
            <v>ANALISIS DE PRECIOS UNITARIOS</v>
          </cell>
        </row>
        <row r="4669">
          <cell r="B4669" t="str">
            <v>Suministro, transporte e instalación de Tablero ML-RCI  medida y poteccion, con Interruptor para bomba de incedio de 150-350A proteccion solo magnetica cumpliendo las exigencias del O.R.</v>
          </cell>
        </row>
        <row r="4670">
          <cell r="B4670" t="str">
            <v>Materiales</v>
          </cell>
          <cell r="C4670" t="str">
            <v>Unidad</v>
          </cell>
          <cell r="D4670" t="str">
            <v>Cantidad</v>
          </cell>
          <cell r="E4670" t="str">
            <v>V/Unitario</v>
          </cell>
          <cell r="F4670" t="str">
            <v>V/Total</v>
          </cell>
        </row>
        <row r="4671">
          <cell r="B4671" t="str">
            <v>Breaker 25KA 3x150-350A proteccion magnetica</v>
          </cell>
          <cell r="C4671" t="str">
            <v>un</v>
          </cell>
          <cell r="D4671">
            <v>1</v>
          </cell>
          <cell r="E4671">
            <v>432100</v>
          </cell>
          <cell r="F4671">
            <v>432100</v>
          </cell>
        </row>
        <row r="4672">
          <cell r="B4672" t="str">
            <v>Celda soportada  cal 14 y 16. Dimensiones: 700 x 550 x 1500 (milímetros),incluye barraje de 500 A. y medida</v>
          </cell>
          <cell r="C4672" t="str">
            <v>un</v>
          </cell>
          <cell r="D4672">
            <v>1</v>
          </cell>
          <cell r="E4672">
            <v>3530000</v>
          </cell>
          <cell r="F4672">
            <v>3530000</v>
          </cell>
        </row>
        <row r="4673">
          <cell r="C4673">
            <v>0.76910145904298399</v>
          </cell>
          <cell r="E4673" t="str">
            <v>SUBTOTAL</v>
          </cell>
          <cell r="F4673">
            <v>3962100</v>
          </cell>
        </row>
        <row r="4674">
          <cell r="B4674" t="str">
            <v>Mano de Obra</v>
          </cell>
          <cell r="C4674" t="str">
            <v>Unidad</v>
          </cell>
          <cell r="D4674" t="str">
            <v>Cantidad</v>
          </cell>
          <cell r="E4674" t="str">
            <v>V/Unitario</v>
          </cell>
          <cell r="F4674" t="str">
            <v>V/Total</v>
          </cell>
        </row>
        <row r="4675">
          <cell r="B4675" t="str">
            <v>Cuadrilla Eléctrica 1: 1OfElec + 1Ayraso</v>
          </cell>
          <cell r="C4675" t="str">
            <v>jor</v>
          </cell>
          <cell r="D4675">
            <v>2.5</v>
          </cell>
          <cell r="E4675">
            <v>166487</v>
          </cell>
          <cell r="F4675">
            <v>416218</v>
          </cell>
        </row>
        <row r="4676">
          <cell r="C4676">
            <v>8.0793990833132101E-2</v>
          </cell>
          <cell r="E4676" t="str">
            <v>SUBTOTAL</v>
          </cell>
          <cell r="F4676">
            <v>416218</v>
          </cell>
        </row>
        <row r="4677">
          <cell r="B4677" t="str">
            <v>Herramienta</v>
          </cell>
          <cell r="C4677" t="str">
            <v>Unidad</v>
          </cell>
          <cell r="D4677" t="str">
            <v>Cantidad</v>
          </cell>
          <cell r="E4677" t="str">
            <v>V/Unitario</v>
          </cell>
          <cell r="F4677" t="str">
            <v>V/Total</v>
          </cell>
        </row>
        <row r="4678">
          <cell r="B4678" t="str">
            <v>Herramienta menor</v>
          </cell>
          <cell r="C4678" t="str">
            <v>(%)mo</v>
          </cell>
          <cell r="D4678">
            <v>0.5</v>
          </cell>
          <cell r="E4678">
            <v>46556</v>
          </cell>
          <cell r="F4678">
            <v>23278</v>
          </cell>
        </row>
        <row r="4679">
          <cell r="C4679">
            <v>4.518599672800429E-3</v>
          </cell>
          <cell r="E4679" t="str">
            <v>SUBTOTAL</v>
          </cell>
          <cell r="F4679">
            <v>23278</v>
          </cell>
        </row>
        <row r="4680">
          <cell r="B4680" t="str">
            <v>Auxiliares</v>
          </cell>
          <cell r="C4680" t="str">
            <v>Unidad</v>
          </cell>
          <cell r="D4680" t="str">
            <v>Cantidad</v>
          </cell>
          <cell r="E4680" t="str">
            <v>V/Unitario</v>
          </cell>
          <cell r="F4680" t="str">
            <v>V/Total</v>
          </cell>
        </row>
        <row r="4681">
          <cell r="B4681" t="str">
            <v>Transporte material eléctrico</v>
          </cell>
          <cell r="C4681" t="str">
            <v>un</v>
          </cell>
          <cell r="D4681">
            <v>1</v>
          </cell>
          <cell r="E4681">
            <v>750000</v>
          </cell>
          <cell r="F4681">
            <v>750000</v>
          </cell>
        </row>
        <row r="4682">
          <cell r="C4682">
            <v>0.1455859504510835</v>
          </cell>
          <cell r="E4682" t="str">
            <v>SUBTOTAL</v>
          </cell>
          <cell r="F4682">
            <v>750000</v>
          </cell>
        </row>
        <row r="4683">
          <cell r="B4683" t="str">
            <v>Costo Directo</v>
          </cell>
          <cell r="C4683" t="str">
            <v xml:space="preserve"> </v>
          </cell>
          <cell r="F4683">
            <v>5151596</v>
          </cell>
        </row>
        <row r="4684">
          <cell r="A4684">
            <v>236</v>
          </cell>
          <cell r="B4684" t="str">
            <v>P R E C I O   U N I T A R I O</v>
          </cell>
          <cell r="E4684">
            <v>5151596</v>
          </cell>
        </row>
        <row r="4687">
          <cell r="B4687" t="str">
            <v>I. E BUCHADO</v>
          </cell>
        </row>
        <row r="4688">
          <cell r="B4688" t="str">
            <v xml:space="preserve">PROYECTO </v>
          </cell>
          <cell r="E4688" t="str">
            <v>No. Item</v>
          </cell>
          <cell r="F4688" t="str">
            <v>Unidad</v>
          </cell>
        </row>
        <row r="4689">
          <cell r="B4689" t="str">
            <v>I. E BUCHADO</v>
          </cell>
          <cell r="E4689" t="str">
            <v>A.12.3.5</v>
          </cell>
          <cell r="F4689" t="str">
            <v>m</v>
          </cell>
        </row>
        <row r="4690">
          <cell r="B4690" t="str">
            <v>ANALISIS DE PRECIOS UNITARIOS</v>
          </cell>
        </row>
        <row r="4691">
          <cell r="B4691" t="str">
            <v>Acometida exterior en triplex 2No2 AWG AL.+ 1No2 AWG-ACSR para bomba de incendio</v>
          </cell>
        </row>
        <row r="4692">
          <cell r="B4692" t="str">
            <v>Materiales</v>
          </cell>
          <cell r="C4692" t="str">
            <v>Unidad</v>
          </cell>
          <cell r="D4692" t="str">
            <v>Cantidad</v>
          </cell>
          <cell r="E4692" t="str">
            <v>V/Unitario</v>
          </cell>
          <cell r="F4692" t="str">
            <v>V/Total</v>
          </cell>
        </row>
        <row r="4693">
          <cell r="B4693" t="str">
            <v>Cable triplex N°2 AWG</v>
          </cell>
          <cell r="C4693" t="str">
            <v>m</v>
          </cell>
          <cell r="D4693">
            <v>1</v>
          </cell>
          <cell r="E4693">
            <v>7460</v>
          </cell>
          <cell r="F4693">
            <v>7460</v>
          </cell>
        </row>
        <row r="4694">
          <cell r="B4694" t="str">
            <v>Conector bimetalico N°2</v>
          </cell>
          <cell r="C4694" t="str">
            <v>un</v>
          </cell>
          <cell r="D4694">
            <v>0.15</v>
          </cell>
          <cell r="E4694">
            <v>5900</v>
          </cell>
          <cell r="F4694">
            <v>885</v>
          </cell>
        </row>
        <row r="4695">
          <cell r="C4695">
            <v>0.33253636182506474</v>
          </cell>
          <cell r="E4695" t="str">
            <v>SUBTOTAL</v>
          </cell>
          <cell r="F4695">
            <v>8345</v>
          </cell>
        </row>
        <row r="4696">
          <cell r="B4696" t="str">
            <v>Mano de Obra</v>
          </cell>
          <cell r="C4696" t="str">
            <v>Unidad</v>
          </cell>
          <cell r="D4696" t="str">
            <v>Cantidad</v>
          </cell>
          <cell r="E4696" t="str">
            <v>V/Unitario</v>
          </cell>
          <cell r="F4696" t="str">
            <v>V/Total</v>
          </cell>
        </row>
        <row r="4697">
          <cell r="B4697" t="str">
            <v>Cuadrilla Eléctrica 1: 1OfElec + 1Ayraso</v>
          </cell>
          <cell r="C4697" t="str">
            <v>jor</v>
          </cell>
          <cell r="D4697">
            <v>8.4000000000000005E-2</v>
          </cell>
          <cell r="E4697">
            <v>166487</v>
          </cell>
          <cell r="F4697">
            <v>13985</v>
          </cell>
        </row>
        <row r="4698">
          <cell r="C4698">
            <v>0.55728232715680415</v>
          </cell>
          <cell r="E4698" t="str">
            <v>SUBTOTAL</v>
          </cell>
          <cell r="F4698">
            <v>13985</v>
          </cell>
        </row>
        <row r="4699">
          <cell r="B4699" t="str">
            <v>Herramienta</v>
          </cell>
          <cell r="C4699" t="str">
            <v>Unidad</v>
          </cell>
          <cell r="D4699" t="str">
            <v>Cantidad</v>
          </cell>
          <cell r="E4699" t="str">
            <v>V/Unitario</v>
          </cell>
          <cell r="F4699" t="str">
            <v>V/Total</v>
          </cell>
        </row>
        <row r="4700">
          <cell r="B4700" t="str">
            <v>Herramienta menor</v>
          </cell>
          <cell r="C4700" t="str">
            <v>(%)mo</v>
          </cell>
          <cell r="D4700">
            <v>0.06</v>
          </cell>
          <cell r="E4700">
            <v>9843</v>
          </cell>
          <cell r="F4700">
            <v>591</v>
          </cell>
        </row>
        <row r="4701">
          <cell r="C4701">
            <v>2.355050806933652E-2</v>
          </cell>
          <cell r="E4701" t="str">
            <v>SUBTOTAL</v>
          </cell>
          <cell r="F4701">
            <v>591</v>
          </cell>
        </row>
        <row r="4702">
          <cell r="B4702" t="str">
            <v>Auxiliares</v>
          </cell>
          <cell r="C4702" t="str">
            <v>Unidad</v>
          </cell>
          <cell r="D4702" t="str">
            <v>Cantidad</v>
          </cell>
          <cell r="E4702" t="str">
            <v>V/Unitario</v>
          </cell>
          <cell r="F4702" t="str">
            <v>V/Total</v>
          </cell>
        </row>
        <row r="4703">
          <cell r="B4703" t="str">
            <v>Transporte material eléctrico</v>
          </cell>
          <cell r="C4703" t="str">
            <v>un</v>
          </cell>
          <cell r="D4703">
            <v>4.4999999999999998E-2</v>
          </cell>
          <cell r="E4703">
            <v>48300</v>
          </cell>
          <cell r="F4703">
            <v>2174</v>
          </cell>
        </row>
        <row r="4704">
          <cell r="C4704">
            <v>8.6630802948794577E-2</v>
          </cell>
          <cell r="E4704" t="str">
            <v>SUBTOTAL</v>
          </cell>
          <cell r="F4704">
            <v>2174</v>
          </cell>
        </row>
        <row r="4705">
          <cell r="B4705" t="str">
            <v>Costo Directo</v>
          </cell>
          <cell r="C4705" t="str">
            <v xml:space="preserve"> </v>
          </cell>
          <cell r="F4705">
            <v>25095</v>
          </cell>
        </row>
        <row r="4706">
          <cell r="A4706">
            <v>237</v>
          </cell>
          <cell r="B4706" t="str">
            <v>P R E C I O   U N I T A R I O</v>
          </cell>
          <cell r="E4706">
            <v>25095</v>
          </cell>
        </row>
        <row r="4709">
          <cell r="B4709" t="str">
            <v>I. E BUCHADO</v>
          </cell>
        </row>
        <row r="4710">
          <cell r="B4710" t="str">
            <v xml:space="preserve">PROYECTO </v>
          </cell>
          <cell r="E4710" t="str">
            <v>No. Item</v>
          </cell>
          <cell r="F4710" t="str">
            <v>Unidad</v>
          </cell>
        </row>
        <row r="4711">
          <cell r="B4711" t="str">
            <v>I. E BUCHADO</v>
          </cell>
          <cell r="E4711" t="str">
            <v>A.12.1.2.6</v>
          </cell>
          <cell r="F4711" t="str">
            <v>un</v>
          </cell>
        </row>
        <row r="4712">
          <cell r="B4712" t="str">
            <v>ANALISIS DE PRECIOS UNITARIOS</v>
          </cell>
        </row>
        <row r="4713">
          <cell r="B4713" t="str">
            <v>Suministro, transporte  e  instalación  de tablero de 18 circuitos trifásico tipo NTQ-CP 5H,225 Amperios ,208/120 voltios, sin espacio para totalizador , lamina cold rolled  calibre 18 ,pintura en polvo de aplicación electrostática ,tipo epoxipoliester, barraje en cobre electrolítico 99% de pureza ,barras de neutro y tierra, para interruptores tipo QUICK-LAG. Incluye puerta bisagrada, chapa con llave ,tarjetero , obra civil ,botada de escombros y demás accesorios necesarios para su correcta  instalación.</v>
          </cell>
        </row>
        <row r="4714">
          <cell r="B4714" t="str">
            <v>Materiales</v>
          </cell>
          <cell r="C4714" t="str">
            <v>Unidad</v>
          </cell>
          <cell r="D4714" t="str">
            <v>Cantidad</v>
          </cell>
          <cell r="E4714" t="str">
            <v>V/Unitario</v>
          </cell>
          <cell r="F4714" t="str">
            <v>V/Total</v>
          </cell>
        </row>
        <row r="4715">
          <cell r="B4715" t="str">
            <v>Tablero trifásico de 18 circuitos. RETIE</v>
          </cell>
          <cell r="C4715" t="str">
            <v>un</v>
          </cell>
          <cell r="D4715">
            <v>1</v>
          </cell>
          <cell r="E4715">
            <v>231010</v>
          </cell>
          <cell r="F4715">
            <v>231010</v>
          </cell>
        </row>
        <row r="4716">
          <cell r="B4716" t="str">
            <v>Chapa con llave para tablero eléctrico</v>
          </cell>
          <cell r="C4716" t="str">
            <v>un</v>
          </cell>
          <cell r="D4716">
            <v>1</v>
          </cell>
          <cell r="E4716">
            <v>9000</v>
          </cell>
          <cell r="F4716">
            <v>9000</v>
          </cell>
        </row>
        <row r="4717">
          <cell r="B4717" t="str">
            <v>Marcación general para tablero</v>
          </cell>
          <cell r="C4717" t="str">
            <v>gl</v>
          </cell>
          <cell r="D4717">
            <v>1</v>
          </cell>
          <cell r="E4717">
            <v>12600</v>
          </cell>
          <cell r="F4717">
            <v>12600</v>
          </cell>
        </row>
        <row r="4718">
          <cell r="B4718" t="str">
            <v>Chazo de 3/8 con tornillo de ensamble</v>
          </cell>
          <cell r="C4718" t="str">
            <v>un</v>
          </cell>
          <cell r="D4718">
            <v>4</v>
          </cell>
          <cell r="E4718">
            <v>660</v>
          </cell>
          <cell r="F4718">
            <v>2640</v>
          </cell>
        </row>
        <row r="4719">
          <cell r="C4719">
            <v>0.75169259674821165</v>
          </cell>
          <cell r="E4719" t="str">
            <v>SUBTOTAL</v>
          </cell>
          <cell r="F4719">
            <v>255250</v>
          </cell>
        </row>
        <row r="4720">
          <cell r="B4720" t="str">
            <v>Mano de Obra</v>
          </cell>
          <cell r="C4720" t="str">
            <v>Unidad</v>
          </cell>
          <cell r="D4720" t="str">
            <v>Cantidad</v>
          </cell>
          <cell r="E4720" t="str">
            <v>V/Unitario</v>
          </cell>
          <cell r="F4720" t="str">
            <v>V/Total</v>
          </cell>
        </row>
        <row r="4721">
          <cell r="B4721" t="str">
            <v>Cuadrilla Eléctrica 1: 1OfElec + 1Ayraso</v>
          </cell>
          <cell r="C4721" t="str">
            <v>jor</v>
          </cell>
          <cell r="D4721">
            <v>0.46174999999999999</v>
          </cell>
          <cell r="E4721">
            <v>166487</v>
          </cell>
          <cell r="F4721">
            <v>76875</v>
          </cell>
        </row>
        <row r="4722">
          <cell r="C4722">
            <v>0.22639125710095503</v>
          </cell>
          <cell r="E4722" t="str">
            <v>SUBTOTAL</v>
          </cell>
          <cell r="F4722">
            <v>76875</v>
          </cell>
        </row>
        <row r="4723">
          <cell r="B4723" t="str">
            <v>Herramienta</v>
          </cell>
          <cell r="C4723" t="str">
            <v>Unidad</v>
          </cell>
          <cell r="D4723" t="str">
            <v>Cantidad</v>
          </cell>
          <cell r="E4723" t="str">
            <v>V/Unitario</v>
          </cell>
          <cell r="F4723" t="str">
            <v>V/Total</v>
          </cell>
        </row>
        <row r="4724">
          <cell r="B4724" t="str">
            <v>Herramienta menor</v>
          </cell>
          <cell r="C4724" t="str">
            <v>(%)mo</v>
          </cell>
          <cell r="D4724">
            <v>0.05</v>
          </cell>
          <cell r="E4724">
            <v>46556</v>
          </cell>
          <cell r="F4724">
            <v>2328</v>
          </cell>
        </row>
        <row r="4725">
          <cell r="C4725">
            <v>6.8557898735742868E-3</v>
          </cell>
          <cell r="E4725" t="str">
            <v>SUBTOTAL</v>
          </cell>
          <cell r="F4725">
            <v>2328</v>
          </cell>
        </row>
        <row r="4726">
          <cell r="B4726" t="str">
            <v>Auxiliares</v>
          </cell>
          <cell r="C4726" t="str">
            <v>Unidad</v>
          </cell>
          <cell r="D4726" t="str">
            <v>Cantidad</v>
          </cell>
          <cell r="E4726" t="str">
            <v>V/Unitario</v>
          </cell>
          <cell r="F4726" t="str">
            <v>V/Total</v>
          </cell>
        </row>
        <row r="4727">
          <cell r="B4727" t="str">
            <v>Transporte material eléctrico</v>
          </cell>
          <cell r="C4727" t="str">
            <v>un</v>
          </cell>
          <cell r="D4727">
            <v>0.10587000000000001</v>
          </cell>
          <cell r="E4727">
            <v>48300</v>
          </cell>
          <cell r="F4727">
            <v>5114</v>
          </cell>
        </row>
        <row r="4728">
          <cell r="C4728">
            <v>1.506035627725898E-2</v>
          </cell>
          <cell r="E4728" t="str">
            <v>SUBTOTAL</v>
          </cell>
          <cell r="F4728">
            <v>5114</v>
          </cell>
        </row>
        <row r="4729">
          <cell r="B4729" t="str">
            <v>Costo Directo</v>
          </cell>
          <cell r="C4729" t="str">
            <v xml:space="preserve"> </v>
          </cell>
          <cell r="F4729">
            <v>339567</v>
          </cell>
        </row>
        <row r="4730">
          <cell r="A4730">
            <v>238</v>
          </cell>
          <cell r="B4730" t="str">
            <v>P R E C I O   U N I T A R I O</v>
          </cell>
          <cell r="E4730">
            <v>339567</v>
          </cell>
        </row>
        <row r="4733">
          <cell r="B4733" t="str">
            <v>I. E BUCHADO</v>
          </cell>
        </row>
        <row r="4734">
          <cell r="B4734" t="str">
            <v xml:space="preserve">PROYECTO </v>
          </cell>
          <cell r="E4734" t="str">
            <v>No. Item</v>
          </cell>
          <cell r="F4734" t="str">
            <v>Unidad</v>
          </cell>
        </row>
        <row r="4735">
          <cell r="B4735" t="str">
            <v>I. E BUCHADO</v>
          </cell>
          <cell r="E4735" t="str">
            <v>A.12.2.6</v>
          </cell>
          <cell r="F4735" t="str">
            <v>m</v>
          </cell>
        </row>
        <row r="4736">
          <cell r="B4736" t="str">
            <v>ANALISIS DE PRECIOS UNITARIOS</v>
          </cell>
        </row>
        <row r="4737">
          <cell r="B4737" t="str">
            <v>Suministro e instalación de acometida eléctrica trifasica en 3No2 + 2 Nº 4 AWG-CU  por bandeja portacables y/o tubería existente. Incluye  conectores ,terminales de cobre, encintada  y demás  elementos necesarios para su correcta instalación. T1-Laboratorio</v>
          </cell>
        </row>
        <row r="4738">
          <cell r="B4738" t="str">
            <v>Materiales</v>
          </cell>
          <cell r="C4738" t="str">
            <v>Unidad</v>
          </cell>
          <cell r="D4738" t="str">
            <v>Cantidad</v>
          </cell>
          <cell r="E4738" t="str">
            <v>V/Unitario</v>
          </cell>
          <cell r="F4738" t="str">
            <v>V/Total</v>
          </cell>
        </row>
        <row r="4739">
          <cell r="B4739" t="str">
            <v>Cable No2 AWG-CU HFFR LS</v>
          </cell>
          <cell r="C4739" t="str">
            <v>m</v>
          </cell>
          <cell r="D4739">
            <v>3</v>
          </cell>
          <cell r="E4739">
            <v>11150</v>
          </cell>
          <cell r="F4739">
            <v>33450</v>
          </cell>
        </row>
        <row r="4740">
          <cell r="B4740" t="str">
            <v>Cable No4 AWG-CU HFFR LS</v>
          </cell>
          <cell r="C4740" t="str">
            <v>m</v>
          </cell>
          <cell r="D4740">
            <v>1</v>
          </cell>
          <cell r="E4740">
            <v>7200</v>
          </cell>
          <cell r="F4740">
            <v>7200</v>
          </cell>
        </row>
        <row r="4741">
          <cell r="B4741" t="str">
            <v>Conector de cobre N°2, incluye encintada</v>
          </cell>
          <cell r="C4741" t="str">
            <v>un</v>
          </cell>
          <cell r="D4741">
            <v>0.2</v>
          </cell>
          <cell r="E4741">
            <v>2420</v>
          </cell>
          <cell r="F4741">
            <v>484</v>
          </cell>
        </row>
        <row r="4742">
          <cell r="B4742" t="str">
            <v>Conector de cobre N°4, ichluye encintada</v>
          </cell>
          <cell r="C4742" t="str">
            <v>un</v>
          </cell>
          <cell r="D4742">
            <v>6.6666666666666666E-2</v>
          </cell>
          <cell r="E4742">
            <v>1420</v>
          </cell>
          <cell r="F4742">
            <v>95</v>
          </cell>
        </row>
        <row r="4743">
          <cell r="C4743">
            <v>0.67494474912007862</v>
          </cell>
          <cell r="E4743" t="str">
            <v>SUBTOTAL</v>
          </cell>
          <cell r="F4743">
            <v>41229</v>
          </cell>
        </row>
        <row r="4744">
          <cell r="B4744" t="str">
            <v>Mano de Obra</v>
          </cell>
          <cell r="C4744" t="str">
            <v>Unidad</v>
          </cell>
          <cell r="D4744" t="str">
            <v>Cantidad</v>
          </cell>
          <cell r="E4744" t="str">
            <v>V/Unitario</v>
          </cell>
          <cell r="F4744" t="str">
            <v>V/Total</v>
          </cell>
        </row>
        <row r="4745">
          <cell r="B4745" t="str">
            <v>Cuadrilla Eléctrica 1: 1OfElec + 1Ayraso</v>
          </cell>
          <cell r="C4745" t="str">
            <v>jor</v>
          </cell>
          <cell r="D4745">
            <v>0.1</v>
          </cell>
          <cell r="E4745">
            <v>166487</v>
          </cell>
          <cell r="F4745">
            <v>16649</v>
          </cell>
        </row>
        <row r="4746">
          <cell r="C4746">
            <v>0.27255463698125565</v>
          </cell>
          <cell r="E4746" t="str">
            <v>SUBTOTAL</v>
          </cell>
          <cell r="F4746">
            <v>16649</v>
          </cell>
        </row>
        <row r="4747">
          <cell r="B4747" t="str">
            <v>Herramienta</v>
          </cell>
          <cell r="C4747" t="str">
            <v>Unidad</v>
          </cell>
          <cell r="D4747" t="str">
            <v>Cantidad</v>
          </cell>
          <cell r="E4747" t="str">
            <v>V/Unitario</v>
          </cell>
          <cell r="F4747" t="str">
            <v>V/Total</v>
          </cell>
        </row>
        <row r="4748">
          <cell r="B4748" t="str">
            <v>Herramienta menor</v>
          </cell>
          <cell r="C4748" t="str">
            <v>(%)mo</v>
          </cell>
          <cell r="D4748">
            <v>0.05</v>
          </cell>
          <cell r="E4748">
            <v>11972</v>
          </cell>
          <cell r="F4748">
            <v>599</v>
          </cell>
        </row>
        <row r="4749">
          <cell r="C4749">
            <v>9.8060080216092332E-3</v>
          </cell>
          <cell r="E4749" t="str">
            <v>SUBTOTAL</v>
          </cell>
          <cell r="F4749">
            <v>599</v>
          </cell>
        </row>
        <row r="4750">
          <cell r="B4750" t="str">
            <v>Auxiliares</v>
          </cell>
          <cell r="C4750" t="str">
            <v>Unidad</v>
          </cell>
          <cell r="D4750" t="str">
            <v>Cantidad</v>
          </cell>
          <cell r="E4750" t="str">
            <v>V/Unitario</v>
          </cell>
          <cell r="F4750" t="str">
            <v>V/Total</v>
          </cell>
        </row>
        <row r="4751">
          <cell r="B4751" t="str">
            <v>Transporte material eléctrico</v>
          </cell>
          <cell r="C4751" t="str">
            <v>un</v>
          </cell>
          <cell r="D4751">
            <v>5.3999999999999999E-2</v>
          </cell>
          <cell r="E4751">
            <v>48300</v>
          </cell>
          <cell r="F4751">
            <v>2608</v>
          </cell>
        </row>
        <row r="4752">
          <cell r="C4752">
            <v>4.2694605877056563E-2</v>
          </cell>
          <cell r="E4752" t="str">
            <v>SUBTOTAL</v>
          </cell>
          <cell r="F4752">
            <v>2608</v>
          </cell>
        </row>
        <row r="4753">
          <cell r="B4753" t="str">
            <v>Costo Directo</v>
          </cell>
          <cell r="C4753" t="str">
            <v xml:space="preserve"> </v>
          </cell>
          <cell r="F4753">
            <v>61085</v>
          </cell>
        </row>
        <row r="4754">
          <cell r="A4754">
            <v>239</v>
          </cell>
          <cell r="B4754" t="str">
            <v>P R E C I O   U N I T A R I O</v>
          </cell>
          <cell r="E4754">
            <v>61085</v>
          </cell>
        </row>
        <row r="4757">
          <cell r="B4757" t="str">
            <v>I. E BUCHADO</v>
          </cell>
        </row>
        <row r="4758">
          <cell r="B4758" t="str">
            <v xml:space="preserve">PROYECTO </v>
          </cell>
          <cell r="E4758" t="str">
            <v>No. Item</v>
          </cell>
          <cell r="F4758" t="str">
            <v>Unidad</v>
          </cell>
        </row>
        <row r="4759">
          <cell r="B4759" t="str">
            <v>I. E BUCHADO</v>
          </cell>
          <cell r="E4759" t="str">
            <v>A.12.1.3.3</v>
          </cell>
          <cell r="F4759" t="str">
            <v>un</v>
          </cell>
        </row>
        <row r="4760">
          <cell r="B4760" t="str">
            <v>ANALISIS DE PRECIOS UNITARIOS</v>
          </cell>
        </row>
        <row r="4761">
          <cell r="B4761" t="str">
            <v xml:space="preserve">Suministro, transporte e instalación de  interruptor automático tripolar  enchufable (Breaker) de 20-50 Amp, tipo QUICK-LAG, THQL o equivalente. ICC=10 KA, no reparable , sellado y contramarcado. </v>
          </cell>
        </row>
        <row r="4762">
          <cell r="B4762" t="str">
            <v>Materiales</v>
          </cell>
          <cell r="C4762" t="str">
            <v>Unidad</v>
          </cell>
          <cell r="D4762" t="str">
            <v>Cantidad</v>
          </cell>
          <cell r="E4762" t="str">
            <v>V/Unitario</v>
          </cell>
          <cell r="F4762" t="str">
            <v>V/Total</v>
          </cell>
        </row>
        <row r="4763">
          <cell r="B4763" t="str">
            <v>Breaker enchufable 3x20-50A</v>
          </cell>
          <cell r="C4763" t="str">
            <v>un</v>
          </cell>
          <cell r="D4763">
            <v>1</v>
          </cell>
          <cell r="E4763">
            <v>33525</v>
          </cell>
          <cell r="F4763">
            <v>33525</v>
          </cell>
        </row>
        <row r="4764">
          <cell r="C4764">
            <v>0.48008076526520793</v>
          </cell>
          <cell r="E4764" t="str">
            <v>SUBTOTAL</v>
          </cell>
          <cell r="F4764">
            <v>33525</v>
          </cell>
        </row>
        <row r="4765">
          <cell r="B4765" t="str">
            <v>Mano de Obra</v>
          </cell>
          <cell r="C4765" t="str">
            <v>Unidad</v>
          </cell>
          <cell r="D4765" t="str">
            <v>Cantidad</v>
          </cell>
          <cell r="E4765" t="str">
            <v>V/Unitario</v>
          </cell>
          <cell r="F4765" t="str">
            <v>V/Total</v>
          </cell>
        </row>
        <row r="4766">
          <cell r="B4766" t="str">
            <v>Cuadrilla Eléctrica 1: 1OfElec + 1Ayraso</v>
          </cell>
          <cell r="C4766" t="str">
            <v>jor</v>
          </cell>
          <cell r="D4766">
            <v>0.15</v>
          </cell>
          <cell r="E4766">
            <v>166487</v>
          </cell>
          <cell r="F4766">
            <v>24973</v>
          </cell>
        </row>
        <row r="4767">
          <cell r="C4767">
            <v>0.35761541986481843</v>
          </cell>
          <cell r="E4767" t="str">
            <v>SUBTOTAL</v>
          </cell>
          <cell r="F4767">
            <v>24973</v>
          </cell>
        </row>
        <row r="4768">
          <cell r="B4768" t="str">
            <v>Herramienta</v>
          </cell>
          <cell r="C4768" t="str">
            <v>Unidad</v>
          </cell>
          <cell r="D4768" t="str">
            <v>Cantidad</v>
          </cell>
          <cell r="E4768" t="str">
            <v>V/Unitario</v>
          </cell>
          <cell r="F4768" t="str">
            <v>V/Total</v>
          </cell>
        </row>
        <row r="4769">
          <cell r="B4769" t="str">
            <v>Herramienta menor</v>
          </cell>
          <cell r="C4769" t="str">
            <v>(%)mo</v>
          </cell>
          <cell r="D4769">
            <v>0.06</v>
          </cell>
          <cell r="E4769">
            <v>19953</v>
          </cell>
          <cell r="F4769">
            <v>1197</v>
          </cell>
        </row>
        <row r="4770">
          <cell r="C4770">
            <v>1.4291442318707756E-2</v>
          </cell>
          <cell r="E4770" t="str">
            <v>SUBTOTAL</v>
          </cell>
          <cell r="F4770">
            <v>998</v>
          </cell>
        </row>
        <row r="4771">
          <cell r="B4771" t="str">
            <v>Auxiliares</v>
          </cell>
          <cell r="C4771" t="str">
            <v>Unidad</v>
          </cell>
          <cell r="D4771" t="str">
            <v>Cantidad</v>
          </cell>
          <cell r="E4771" t="str">
            <v>V/Unitario</v>
          </cell>
          <cell r="F4771" t="str">
            <v>V/Total</v>
          </cell>
        </row>
        <row r="4772">
          <cell r="B4772" t="str">
            <v>Transporte material eléctrico</v>
          </cell>
          <cell r="C4772" t="str">
            <v>un</v>
          </cell>
          <cell r="D4772">
            <v>0.214</v>
          </cell>
          <cell r="E4772">
            <v>48300</v>
          </cell>
          <cell r="F4772">
            <v>10336</v>
          </cell>
        </row>
        <row r="4773">
          <cell r="C4773">
            <v>0.1480123725512659</v>
          </cell>
          <cell r="E4773" t="str">
            <v>SUBTOTAL</v>
          </cell>
          <cell r="F4773">
            <v>10336</v>
          </cell>
        </row>
        <row r="4774">
          <cell r="B4774" t="str">
            <v>Costo Directo</v>
          </cell>
          <cell r="C4774" t="str">
            <v xml:space="preserve"> </v>
          </cell>
          <cell r="F4774">
            <v>69832</v>
          </cell>
        </row>
        <row r="4775">
          <cell r="A4775">
            <v>241</v>
          </cell>
          <cell r="B4775" t="str">
            <v>P R E C I O   U N I T A R I O</v>
          </cell>
          <cell r="E4775">
            <v>69832</v>
          </cell>
        </row>
        <row r="4778">
          <cell r="B4778" t="str">
            <v>I. E BUCHADO</v>
          </cell>
        </row>
        <row r="4779">
          <cell r="B4779" t="str">
            <v xml:space="preserve">PROYECTO </v>
          </cell>
          <cell r="E4779" t="str">
            <v>No. Item</v>
          </cell>
          <cell r="F4779" t="str">
            <v>Unidad</v>
          </cell>
        </row>
        <row r="4780">
          <cell r="B4780" t="str">
            <v>I. E BUCHADO</v>
          </cell>
          <cell r="E4780" t="str">
            <v>A.12.6.7</v>
          </cell>
          <cell r="F4780" t="str">
            <v>m</v>
          </cell>
        </row>
        <row r="4781">
          <cell r="B4781" t="str">
            <v>ANALISIS DE PRECIOS UNITARIOS</v>
          </cell>
        </row>
        <row r="4782">
          <cell r="B4782" t="str">
            <v>Suministro, transporte e instalalacion de alimentador en 6 No12 AWG con tubería PVC  de 3/4" ,  obra civil y demás accesorios necesarios para su correcta instalación.</v>
          </cell>
        </row>
        <row r="4783">
          <cell r="B4783" t="str">
            <v>Materiales</v>
          </cell>
          <cell r="C4783" t="str">
            <v>Unidad</v>
          </cell>
          <cell r="D4783" t="str">
            <v>Cantidad</v>
          </cell>
          <cell r="E4783" t="str">
            <v>V/Unitario</v>
          </cell>
          <cell r="F4783" t="str">
            <v>V/Total</v>
          </cell>
        </row>
        <row r="4784">
          <cell r="B4784" t="str">
            <v>Tubería pvc 3/4"</v>
          </cell>
          <cell r="C4784" t="str">
            <v>m</v>
          </cell>
          <cell r="D4784">
            <v>1.05</v>
          </cell>
          <cell r="E4784">
            <v>1155</v>
          </cell>
          <cell r="F4784">
            <v>1213</v>
          </cell>
        </row>
        <row r="4785">
          <cell r="B4785" t="str">
            <v>Soldudua PVC + Limpiador</v>
          </cell>
          <cell r="C4785" t="str">
            <v>gl</v>
          </cell>
          <cell r="D4785">
            <v>1</v>
          </cell>
          <cell r="E4785">
            <v>380</v>
          </cell>
          <cell r="F4785">
            <v>380</v>
          </cell>
        </row>
        <row r="4786">
          <cell r="B4786" t="str">
            <v>Curva pvc 3/4". (eléctrico)</v>
          </cell>
          <cell r="C4786" t="str">
            <v>un</v>
          </cell>
          <cell r="D4786">
            <v>0.2</v>
          </cell>
          <cell r="E4786">
            <v>1100</v>
          </cell>
          <cell r="F4786">
            <v>220</v>
          </cell>
        </row>
        <row r="4787">
          <cell r="B4787" t="str">
            <v>Adaptador PVC  3/4". (eléctrico)</v>
          </cell>
          <cell r="C4787" t="str">
            <v>un</v>
          </cell>
          <cell r="D4787">
            <v>0.2</v>
          </cell>
          <cell r="E4787">
            <v>850</v>
          </cell>
          <cell r="F4787">
            <v>170</v>
          </cell>
        </row>
        <row r="4788">
          <cell r="B4788" t="str">
            <v>Alambre No 12 AWG-CU HFFR LS</v>
          </cell>
          <cell r="C4788" t="str">
            <v>m</v>
          </cell>
          <cell r="D4788">
            <v>6</v>
          </cell>
          <cell r="E4788">
            <v>1390</v>
          </cell>
          <cell r="F4788">
            <v>8340</v>
          </cell>
        </row>
        <row r="4789">
          <cell r="C4789">
            <v>0.39915706441883847</v>
          </cell>
          <cell r="E4789" t="str">
            <v>SUBTOTAL</v>
          </cell>
          <cell r="F4789">
            <v>10323</v>
          </cell>
        </row>
        <row r="4790">
          <cell r="B4790" t="str">
            <v>Mano de Obra</v>
          </cell>
          <cell r="C4790" t="str">
            <v>Unidad</v>
          </cell>
          <cell r="D4790" t="str">
            <v>Cantidad</v>
          </cell>
          <cell r="E4790" t="str">
            <v>V/Unitario</v>
          </cell>
          <cell r="F4790" t="str">
            <v>V/Total</v>
          </cell>
        </row>
        <row r="4791">
          <cell r="B4791" t="str">
            <v>Cuadrilla Eléctrica 1: 1OfElec + 1Ayraso</v>
          </cell>
          <cell r="C4791" t="str">
            <v>jor</v>
          </cell>
          <cell r="D4791">
            <v>7.1999999999999995E-2</v>
          </cell>
          <cell r="E4791">
            <v>166487</v>
          </cell>
          <cell r="F4791">
            <v>11987</v>
          </cell>
        </row>
        <row r="4792">
          <cell r="C4792">
            <v>0.46349856932951822</v>
          </cell>
          <cell r="E4792" t="str">
            <v>SUBTOTAL</v>
          </cell>
          <cell r="F4792">
            <v>11987</v>
          </cell>
        </row>
        <row r="4793">
          <cell r="B4793" t="str">
            <v>Herramienta</v>
          </cell>
          <cell r="C4793" t="str">
            <v>Unidad</v>
          </cell>
          <cell r="D4793" t="str">
            <v>Cantidad</v>
          </cell>
          <cell r="E4793" t="str">
            <v>V/Unitario</v>
          </cell>
          <cell r="F4793" t="str">
            <v>V/Total</v>
          </cell>
        </row>
        <row r="4794">
          <cell r="B4794" t="str">
            <v>Herramienta menor</v>
          </cell>
          <cell r="C4794" t="str">
            <v>(%)mo</v>
          </cell>
          <cell r="D4794">
            <v>0.05</v>
          </cell>
          <cell r="E4794">
            <v>8247</v>
          </cell>
          <cell r="F4794">
            <v>412</v>
          </cell>
        </row>
        <row r="4795">
          <cell r="C4795">
            <v>1.593070914855773E-2</v>
          </cell>
          <cell r="E4795" t="str">
            <v>SUBTOTAL</v>
          </cell>
          <cell r="F4795">
            <v>412</v>
          </cell>
        </row>
        <row r="4796">
          <cell r="B4796" t="str">
            <v>Auxiliares</v>
          </cell>
          <cell r="C4796" t="str">
            <v>Unidad</v>
          </cell>
          <cell r="D4796" t="str">
            <v>Cantidad</v>
          </cell>
          <cell r="E4796" t="str">
            <v>V/Unitario</v>
          </cell>
          <cell r="F4796" t="str">
            <v>V/Total</v>
          </cell>
        </row>
        <row r="4797">
          <cell r="B4797" t="str">
            <v>Transporte material eléctrico</v>
          </cell>
          <cell r="C4797" t="str">
            <v>un</v>
          </cell>
          <cell r="D4797">
            <v>6.5000000000000002E-2</v>
          </cell>
          <cell r="E4797">
            <v>48300</v>
          </cell>
          <cell r="F4797">
            <v>3140</v>
          </cell>
        </row>
        <row r="4798">
          <cell r="C4798">
            <v>0.1214136571030856</v>
          </cell>
          <cell r="E4798" t="str">
            <v>SUBTOTAL</v>
          </cell>
          <cell r="F4798">
            <v>3140</v>
          </cell>
        </row>
        <row r="4799">
          <cell r="B4799" t="str">
            <v>Costo Directo</v>
          </cell>
          <cell r="C4799" t="str">
            <v xml:space="preserve"> </v>
          </cell>
          <cell r="F4799">
            <v>25862</v>
          </cell>
        </row>
        <row r="4800">
          <cell r="A4800">
            <v>243</v>
          </cell>
          <cell r="B4800" t="str">
            <v>P R E C I O   U N I T A R I O</v>
          </cell>
          <cell r="E4800">
            <v>25862</v>
          </cell>
        </row>
        <row r="4803">
          <cell r="B4803" t="str">
            <v>I. E BUCHADO</v>
          </cell>
        </row>
        <row r="4804">
          <cell r="B4804" t="str">
            <v xml:space="preserve">PROYECTO </v>
          </cell>
          <cell r="E4804" t="str">
            <v>No. Item</v>
          </cell>
          <cell r="F4804" t="str">
            <v>Unidad</v>
          </cell>
        </row>
        <row r="4805">
          <cell r="B4805" t="str">
            <v>I. E BUCHADO</v>
          </cell>
          <cell r="E4805" t="str">
            <v>A.12.1.2.8</v>
          </cell>
          <cell r="F4805" t="str">
            <v>un</v>
          </cell>
        </row>
        <row r="4806">
          <cell r="B4806" t="str">
            <v>ANALISIS DE PRECIOS UNITARIOS</v>
          </cell>
        </row>
        <row r="4807">
          <cell r="B4807" t="str">
            <v>Suministro, transporte e  instalación  de tablero de 6 circuitos bifasico 125 Amperios ,208/120 voltios, sin espacio para totalizador , lamina cold rolled  calibre 18 ,pintura en polvo de aplicación electrostática ,tipo epoxipoliester, barraje en cobre electrolítico 99% de pureza ,barras de neutro y tierra, para interruptores tipo QUICK-LAG. Incluye puerta bisagrada, chapa con llave ,tarjetero , obra civil ,botada de escombros y demás accesorios necesarios para su correcta  instalación.</v>
          </cell>
        </row>
        <row r="4808">
          <cell r="B4808" t="str">
            <v>Materiales</v>
          </cell>
          <cell r="C4808" t="str">
            <v>Unidad</v>
          </cell>
          <cell r="D4808" t="str">
            <v>Cantidad</v>
          </cell>
          <cell r="E4808" t="str">
            <v>V/Unitario</v>
          </cell>
          <cell r="F4808" t="str">
            <v>V/Total</v>
          </cell>
        </row>
        <row r="4809">
          <cell r="B4809" t="str">
            <v>Tablero bifasico de 8 ctos</v>
          </cell>
          <cell r="C4809" t="str">
            <v>un</v>
          </cell>
          <cell r="D4809">
            <v>1</v>
          </cell>
          <cell r="E4809">
            <v>73400</v>
          </cell>
          <cell r="F4809">
            <v>73400</v>
          </cell>
        </row>
        <row r="4810">
          <cell r="B4810" t="str">
            <v>Chapa con llave para tablero eléctrico</v>
          </cell>
          <cell r="C4810" t="str">
            <v>un</v>
          </cell>
          <cell r="D4810">
            <v>1</v>
          </cell>
          <cell r="E4810">
            <v>9000</v>
          </cell>
          <cell r="F4810">
            <v>9000</v>
          </cell>
        </row>
        <row r="4811">
          <cell r="B4811" t="str">
            <v>Marcación general para tablero</v>
          </cell>
          <cell r="C4811" t="str">
            <v>gl</v>
          </cell>
          <cell r="D4811">
            <v>1</v>
          </cell>
          <cell r="E4811">
            <v>12600</v>
          </cell>
          <cell r="F4811">
            <v>12600</v>
          </cell>
        </row>
        <row r="4812">
          <cell r="B4812" t="str">
            <v>Chazo de 3/8 con tornillo de ensamble</v>
          </cell>
          <cell r="C4812" t="str">
            <v>un</v>
          </cell>
          <cell r="D4812">
            <v>4</v>
          </cell>
          <cell r="E4812">
            <v>660</v>
          </cell>
          <cell r="F4812">
            <v>2640</v>
          </cell>
        </row>
        <row r="4813">
          <cell r="C4813">
            <v>4.6495238095238092</v>
          </cell>
          <cell r="E4813" t="str">
            <v>SUBTOTAL</v>
          </cell>
          <cell r="F4813">
            <v>97640</v>
          </cell>
        </row>
        <row r="4814">
          <cell r="B4814" t="str">
            <v>Mano de Obra</v>
          </cell>
          <cell r="C4814" t="str">
            <v>Unidad</v>
          </cell>
          <cell r="D4814" t="str">
            <v>Cantidad</v>
          </cell>
          <cell r="E4814" t="str">
            <v>V/Unitario</v>
          </cell>
          <cell r="F4814" t="str">
            <v>V/Total</v>
          </cell>
        </row>
        <row r="4815">
          <cell r="B4815" t="str">
            <v>Cuadrilla Eléctrica 1: 1OfElec + 1Ayraso</v>
          </cell>
          <cell r="C4815" t="str">
            <v>jor</v>
          </cell>
          <cell r="D4815">
            <v>0.3</v>
          </cell>
          <cell r="E4815">
            <v>133018</v>
          </cell>
          <cell r="F4815">
            <v>39905</v>
          </cell>
        </row>
        <row r="4816">
          <cell r="C4816">
            <v>0.24856733524355301</v>
          </cell>
          <cell r="E4816" t="str">
            <v>SUBTOTAL</v>
          </cell>
          <cell r="F4816">
            <v>39905</v>
          </cell>
        </row>
        <row r="4817">
          <cell r="B4817" t="str">
            <v>Herramienta</v>
          </cell>
          <cell r="C4817" t="str">
            <v>Unidad</v>
          </cell>
          <cell r="D4817" t="str">
            <v>Cantidad</v>
          </cell>
          <cell r="E4817" t="str">
            <v>V/Unitario</v>
          </cell>
          <cell r="F4817" t="str">
            <v>V/Total</v>
          </cell>
        </row>
        <row r="4818">
          <cell r="B4818" t="str">
            <v>Herramienta menor</v>
          </cell>
          <cell r="C4818" t="str">
            <v>(%)mo</v>
          </cell>
          <cell r="D4818">
            <v>0.05</v>
          </cell>
          <cell r="E4818">
            <v>39905</v>
          </cell>
          <cell r="F4818">
            <v>1995</v>
          </cell>
        </row>
        <row r="4819">
          <cell r="C4819">
            <v>1.2426809517877165E-2</v>
          </cell>
          <cell r="E4819" t="str">
            <v>SUBTOTAL</v>
          </cell>
          <cell r="F4819">
            <v>1995</v>
          </cell>
        </row>
        <row r="4820">
          <cell r="B4820" t="str">
            <v>Auxiliares</v>
          </cell>
          <cell r="C4820" t="str">
            <v>Unidad</v>
          </cell>
          <cell r="D4820" t="str">
            <v>Cantidad</v>
          </cell>
          <cell r="E4820" t="str">
            <v>V/Unitario</v>
          </cell>
          <cell r="F4820" t="str">
            <v>V/Total</v>
          </cell>
        </row>
        <row r="4821">
          <cell r="B4821" t="str">
            <v>Transporte material eléctrico</v>
          </cell>
          <cell r="C4821" t="str">
            <v>un</v>
          </cell>
          <cell r="D4821">
            <v>0.6</v>
          </cell>
          <cell r="E4821">
            <v>35000</v>
          </cell>
          <cell r="F4821">
            <v>21000</v>
          </cell>
        </row>
        <row r="4822">
          <cell r="C4822">
            <v>0.13080852124081227</v>
          </cell>
          <cell r="E4822" t="str">
            <v>SUBTOTAL</v>
          </cell>
          <cell r="F4822">
            <v>21000</v>
          </cell>
        </row>
        <row r="4823">
          <cell r="B4823" t="str">
            <v>Costo Directo</v>
          </cell>
          <cell r="C4823" t="str">
            <v xml:space="preserve"> </v>
          </cell>
          <cell r="F4823">
            <v>160540</v>
          </cell>
        </row>
        <row r="4824">
          <cell r="A4824">
            <v>245</v>
          </cell>
          <cell r="B4824" t="str">
            <v>P R E C I O   U N I T A R I O</v>
          </cell>
          <cell r="E4824">
            <v>160540</v>
          </cell>
        </row>
        <row r="4827">
          <cell r="B4827" t="str">
            <v>I. E BUCHADO</v>
          </cell>
        </row>
        <row r="4828">
          <cell r="B4828" t="str">
            <v xml:space="preserve">PROYECTO </v>
          </cell>
          <cell r="E4828" t="str">
            <v>No. Item</v>
          </cell>
          <cell r="F4828" t="str">
            <v>Unidad</v>
          </cell>
        </row>
        <row r="4829">
          <cell r="B4829" t="str">
            <v>I. E BUCHADO</v>
          </cell>
          <cell r="E4829" t="str">
            <v>A.12.9.1.2</v>
          </cell>
          <cell r="F4829" t="str">
            <v>m</v>
          </cell>
        </row>
        <row r="4830">
          <cell r="B4830" t="str">
            <v>ANALISIS DE PRECIOS UNITARIOS</v>
          </cell>
        </row>
        <row r="4831">
          <cell r="B4831" t="str">
            <v>Suministro, transporte e instalación de cable UTP Categoría 6A de cuatro pares referencia PUR60041G  o equivalente.  Incluye Certificación con equipo para 250 MHZ , Marcación y Ficho de Identificación y demás elementos necesarios para su correcta instalación.</v>
          </cell>
        </row>
        <row r="4832">
          <cell r="B4832" t="str">
            <v>Materiales</v>
          </cell>
          <cell r="C4832" t="str">
            <v>Unidad</v>
          </cell>
          <cell r="D4832" t="str">
            <v>Cantidad</v>
          </cell>
          <cell r="E4832" t="str">
            <v>V/Unitario</v>
          </cell>
          <cell r="F4832" t="str">
            <v>V/Total</v>
          </cell>
        </row>
        <row r="4833">
          <cell r="B4833" t="str">
            <v>Cable UTP Categoria 6A</v>
          </cell>
          <cell r="C4833" t="str">
            <v>ml</v>
          </cell>
          <cell r="D4833">
            <v>1</v>
          </cell>
          <cell r="E4833">
            <v>2900</v>
          </cell>
          <cell r="F4833">
            <v>2900</v>
          </cell>
        </row>
        <row r="4834">
          <cell r="C4834">
            <v>0.36381884330698783</v>
          </cell>
          <cell r="E4834" t="str">
            <v>SUBTOTAL</v>
          </cell>
          <cell r="F4834">
            <v>2900</v>
          </cell>
        </row>
        <row r="4835">
          <cell r="B4835" t="str">
            <v>Mano de Obra</v>
          </cell>
          <cell r="C4835" t="str">
            <v>Unidad</v>
          </cell>
          <cell r="D4835" t="str">
            <v>Cantidad</v>
          </cell>
          <cell r="E4835" t="str">
            <v>V/Unitario</v>
          </cell>
          <cell r="F4835" t="str">
            <v>V/Total</v>
          </cell>
        </row>
        <row r="4836">
          <cell r="B4836" t="str">
            <v>Cuadrilla Eléctrica 1: 1OfElec + 1Ayraso</v>
          </cell>
          <cell r="C4836" t="str">
            <v>jor</v>
          </cell>
          <cell r="D4836">
            <v>2.7400000000000001E-2</v>
          </cell>
          <cell r="E4836">
            <v>166487</v>
          </cell>
          <cell r="F4836">
            <v>4562</v>
          </cell>
        </row>
        <row r="4837">
          <cell r="C4837">
            <v>0.57232467695395806</v>
          </cell>
          <cell r="E4837" t="str">
            <v>SUBTOTAL</v>
          </cell>
          <cell r="F4837">
            <v>4562</v>
          </cell>
        </row>
        <row r="4838">
          <cell r="B4838" t="str">
            <v>Herramienta</v>
          </cell>
          <cell r="C4838" t="str">
            <v>Unidad</v>
          </cell>
          <cell r="D4838" t="str">
            <v>Cantidad</v>
          </cell>
          <cell r="E4838" t="str">
            <v>V/Unitario</v>
          </cell>
          <cell r="F4838" t="str">
            <v>V/Total</v>
          </cell>
        </row>
        <row r="4839">
          <cell r="B4839" t="str">
            <v>Herramienta menor</v>
          </cell>
          <cell r="C4839" t="str">
            <v>(%)mo</v>
          </cell>
          <cell r="D4839">
            <v>0.1</v>
          </cell>
          <cell r="E4839">
            <v>984</v>
          </cell>
          <cell r="F4839">
            <v>98</v>
          </cell>
        </row>
        <row r="4840">
          <cell r="C4840">
            <v>1.2294567808305106E-2</v>
          </cell>
          <cell r="E4840" t="str">
            <v>SUBTOTAL</v>
          </cell>
          <cell r="F4840">
            <v>98</v>
          </cell>
        </row>
        <row r="4841">
          <cell r="B4841" t="str">
            <v>Auxiliares</v>
          </cell>
          <cell r="C4841" t="str">
            <v>Unidad</v>
          </cell>
          <cell r="D4841" t="str">
            <v>Cantidad</v>
          </cell>
          <cell r="E4841" t="str">
            <v>V/Unitario</v>
          </cell>
          <cell r="F4841" t="str">
            <v>V/Total</v>
          </cell>
        </row>
        <row r="4842">
          <cell r="B4842" t="str">
            <v>Transporte material eléctrico</v>
          </cell>
          <cell r="C4842" t="str">
            <v>un</v>
          </cell>
          <cell r="D4842">
            <v>8.5000000000000006E-3</v>
          </cell>
          <cell r="E4842">
            <v>48300</v>
          </cell>
          <cell r="F4842">
            <v>411</v>
          </cell>
        </row>
        <row r="4843">
          <cell r="C4843">
            <v>5.1561911930748966E-2</v>
          </cell>
          <cell r="E4843" t="str">
            <v>SUBTOTAL</v>
          </cell>
          <cell r="F4843">
            <v>411</v>
          </cell>
        </row>
        <row r="4844">
          <cell r="B4844" t="str">
            <v>Costo Directo</v>
          </cell>
          <cell r="C4844" t="str">
            <v xml:space="preserve"> </v>
          </cell>
          <cell r="F4844">
            <v>7971</v>
          </cell>
        </row>
        <row r="4845">
          <cell r="A4845">
            <v>248</v>
          </cell>
          <cell r="B4845" t="str">
            <v>P R E C I O   U N I T A R I O</v>
          </cell>
          <cell r="E4845">
            <v>7971</v>
          </cell>
        </row>
        <row r="4848">
          <cell r="B4848" t="str">
            <v>I. E BUCHADO</v>
          </cell>
        </row>
        <row r="4849">
          <cell r="B4849" t="str">
            <v xml:space="preserve">PROYECTO </v>
          </cell>
          <cell r="E4849" t="str">
            <v>No. Item</v>
          </cell>
          <cell r="F4849" t="str">
            <v>Unidad</v>
          </cell>
        </row>
        <row r="4850">
          <cell r="B4850" t="str">
            <v>I. E BUCHADO</v>
          </cell>
          <cell r="E4850" t="str">
            <v>A.12.9.1.3</v>
          </cell>
          <cell r="F4850" t="str">
            <v>m</v>
          </cell>
        </row>
        <row r="4851">
          <cell r="B4851" t="str">
            <v>ANALISIS DE PRECIOS UNITARIOS</v>
          </cell>
        </row>
        <row r="4852">
          <cell r="B4852" t="str">
            <v>Certificación de punto de voz o datos</v>
          </cell>
        </row>
        <row r="4853">
          <cell r="B4853" t="str">
            <v>Materiales</v>
          </cell>
          <cell r="C4853" t="str">
            <v>Unidad</v>
          </cell>
          <cell r="D4853" t="str">
            <v>Cantidad</v>
          </cell>
          <cell r="E4853" t="str">
            <v>V/Unitario</v>
          </cell>
          <cell r="F4853" t="str">
            <v>V/Total</v>
          </cell>
        </row>
        <row r="4854">
          <cell r="B4854" t="str">
            <v>Certificación de punto de voz y datos</v>
          </cell>
          <cell r="C4854" t="str">
            <v>UN</v>
          </cell>
          <cell r="D4854">
            <v>1</v>
          </cell>
          <cell r="E4854">
            <v>198360</v>
          </cell>
          <cell r="F4854">
            <v>198360</v>
          </cell>
        </row>
        <row r="4855">
          <cell r="C4855">
            <v>1</v>
          </cell>
          <cell r="E4855" t="str">
            <v>SUBTOTAL</v>
          </cell>
          <cell r="F4855">
            <v>198360</v>
          </cell>
        </row>
        <row r="4856">
          <cell r="B4856" t="str">
            <v>Costo Directo</v>
          </cell>
          <cell r="C4856" t="str">
            <v xml:space="preserve"> </v>
          </cell>
          <cell r="F4856">
            <v>198360</v>
          </cell>
        </row>
        <row r="4857">
          <cell r="A4857">
            <v>249</v>
          </cell>
          <cell r="B4857" t="str">
            <v>P R E C I O   U N I T A R I O</v>
          </cell>
          <cell r="E4857">
            <v>198360</v>
          </cell>
        </row>
        <row r="4860">
          <cell r="B4860" t="str">
            <v>I. E BUCHADO</v>
          </cell>
        </row>
        <row r="4861">
          <cell r="B4861" t="str">
            <v xml:space="preserve">PROYECTO </v>
          </cell>
          <cell r="E4861" t="str">
            <v>No. Item</v>
          </cell>
          <cell r="F4861" t="str">
            <v>Unidad</v>
          </cell>
        </row>
        <row r="4862">
          <cell r="B4862" t="str">
            <v>I. E BUCHADO</v>
          </cell>
          <cell r="E4862" t="str">
            <v>A.12.9.1.4</v>
          </cell>
          <cell r="F4862" t="str">
            <v>un</v>
          </cell>
        </row>
        <row r="4863">
          <cell r="B4863" t="str">
            <v>ANALISIS DE PRECIOS UNITARIOS</v>
          </cell>
        </row>
        <row r="4864">
          <cell r="B4864" t="str">
            <v>Suministro, transporte e instalación de switch Ethernet, 10/100/1000 Mbps de 48 puertos, con 2 puertos a 1000 + 2 slop mgbit para fibra, ref FGSW-48405. Incluye la marcación de los puertos en el switch.</v>
          </cell>
        </row>
        <row r="4865">
          <cell r="B4865" t="str">
            <v>Materiales</v>
          </cell>
          <cell r="C4865" t="str">
            <v>Unidad</v>
          </cell>
          <cell r="D4865" t="str">
            <v>Cantidad</v>
          </cell>
          <cell r="E4865" t="str">
            <v>V/Unitario</v>
          </cell>
          <cell r="F4865" t="str">
            <v>V/Total</v>
          </cell>
        </row>
        <row r="4866">
          <cell r="B4866" t="str">
            <v>Switch 16 puertos administrable con puertos para fibra</v>
          </cell>
          <cell r="C4866" t="str">
            <v>un</v>
          </cell>
          <cell r="D4866">
            <v>1</v>
          </cell>
          <cell r="E4866">
            <v>997600</v>
          </cell>
          <cell r="F4866">
            <v>997600</v>
          </cell>
        </row>
        <row r="4867">
          <cell r="B4867" t="str">
            <v>Marcación pach panel</v>
          </cell>
          <cell r="C4867" t="str">
            <v>gl</v>
          </cell>
          <cell r="D4867">
            <v>1</v>
          </cell>
          <cell r="E4867">
            <v>10000</v>
          </cell>
          <cell r="F4867">
            <v>10000</v>
          </cell>
        </row>
        <row r="4868">
          <cell r="C4868">
            <v>97.122028365315501</v>
          </cell>
          <cell r="E4868" t="str">
            <v>SUBTOTAL</v>
          </cell>
          <cell r="F4868">
            <v>1007600</v>
          </cell>
        </row>
        <row r="4869">
          <cell r="B4869" t="str">
            <v>Mano de Obra</v>
          </cell>
          <cell r="C4869" t="str">
            <v>Unidad</v>
          </cell>
          <cell r="D4869" t="str">
            <v>Cantidad</v>
          </cell>
          <cell r="E4869" t="str">
            <v>V/Unitario</v>
          </cell>
          <cell r="F4869" t="str">
            <v>V/Total</v>
          </cell>
        </row>
        <row r="4870">
          <cell r="B4870" t="str">
            <v>Cuadrilla Eléctrica 1: 1OfElec + 1Ayraso</v>
          </cell>
          <cell r="C4870" t="str">
            <v>jor</v>
          </cell>
          <cell r="D4870">
            <v>0.21622</v>
          </cell>
          <cell r="E4870">
            <v>166487</v>
          </cell>
          <cell r="F4870">
            <v>35998</v>
          </cell>
        </row>
        <row r="4871">
          <cell r="C4871">
            <v>2.3785159133551801</v>
          </cell>
          <cell r="E4871" t="str">
            <v>SUBTOTAL</v>
          </cell>
          <cell r="F4871">
            <v>35998</v>
          </cell>
        </row>
        <row r="4872">
          <cell r="B4872" t="str">
            <v>Herramienta</v>
          </cell>
          <cell r="C4872" t="str">
            <v>Unidad</v>
          </cell>
          <cell r="D4872" t="str">
            <v>Cantidad</v>
          </cell>
          <cell r="E4872" t="str">
            <v>V/Unitario</v>
          </cell>
          <cell r="F4872" t="str">
            <v>V/Total</v>
          </cell>
        </row>
        <row r="4873">
          <cell r="B4873" t="str">
            <v>Herramienta menor</v>
          </cell>
          <cell r="C4873" t="str">
            <v>(%)mo</v>
          </cell>
          <cell r="D4873">
            <v>0.05</v>
          </cell>
          <cell r="E4873">
            <v>35998</v>
          </cell>
          <cell r="F4873">
            <v>1800</v>
          </cell>
        </row>
        <row r="4874">
          <cell r="C4874">
            <v>0.11888350986648601</v>
          </cell>
          <cell r="E4874" t="str">
            <v>SUBTOTAL</v>
          </cell>
          <cell r="F4874">
            <v>1800</v>
          </cell>
        </row>
        <row r="4875">
          <cell r="B4875" t="str">
            <v>Auxiliares</v>
          </cell>
          <cell r="C4875" t="str">
            <v>Unidad</v>
          </cell>
          <cell r="D4875" t="str">
            <v>Cantidad</v>
          </cell>
          <cell r="E4875" t="str">
            <v>V/Unitario</v>
          </cell>
          <cell r="F4875" t="str">
            <v>V/Total</v>
          </cell>
        </row>
        <row r="4876">
          <cell r="B4876" t="str">
            <v>Transporte material eléctrico</v>
          </cell>
          <cell r="C4876" t="str">
            <v>un</v>
          </cell>
          <cell r="D4876">
            <v>0.09</v>
          </cell>
          <cell r="E4876">
            <v>48300</v>
          </cell>
          <cell r="F4876">
            <v>4347</v>
          </cell>
        </row>
        <row r="4877">
          <cell r="C4877">
            <v>0.38057221146283499</v>
          </cell>
          <cell r="E4877" t="str">
            <v>SUBTOTAL</v>
          </cell>
          <cell r="F4877">
            <v>4347</v>
          </cell>
        </row>
        <row r="4878">
          <cell r="B4878" t="str">
            <v>Costo Directo</v>
          </cell>
          <cell r="C4878" t="str">
            <v xml:space="preserve"> </v>
          </cell>
          <cell r="F4878">
            <v>1049745</v>
          </cell>
        </row>
        <row r="4879">
          <cell r="A4879">
            <v>250</v>
          </cell>
          <cell r="B4879" t="str">
            <v>P R E C I O   U N I T A R I O</v>
          </cell>
          <cell r="E4879">
            <v>1049745</v>
          </cell>
        </row>
        <row r="4882">
          <cell r="B4882" t="str">
            <v>I. E BUCHADO</v>
          </cell>
        </row>
        <row r="4883">
          <cell r="B4883" t="str">
            <v xml:space="preserve">PROYECTO </v>
          </cell>
          <cell r="E4883" t="str">
            <v>No. Item</v>
          </cell>
          <cell r="F4883" t="str">
            <v>Unidad</v>
          </cell>
        </row>
        <row r="4884">
          <cell r="B4884" t="str">
            <v>I. E BUCHADO</v>
          </cell>
          <cell r="E4884" t="str">
            <v>A.12.9.1.5</v>
          </cell>
          <cell r="F4884" t="str">
            <v>un</v>
          </cell>
        </row>
        <row r="4885">
          <cell r="B4885" t="str">
            <v>ANALISIS DE PRECIOS UNITARIOS</v>
          </cell>
        </row>
        <row r="4886">
          <cell r="B4886" t="str">
            <v>Suministro, transporte e instalación de toma sencillo RJ 45 Cat 6A  Azul salida de datos para instalar en canaleta y/o caja PVC.  Incluye face plate de 2 insertos color Blanco ejecutivo , marcación con placa en acrílico y demás elementos necesarios para su correcta instalación</v>
          </cell>
        </row>
        <row r="4887">
          <cell r="B4887" t="str">
            <v>Materiales</v>
          </cell>
          <cell r="C4887" t="str">
            <v>Unidad</v>
          </cell>
          <cell r="D4887" t="str">
            <v>Cantidad</v>
          </cell>
          <cell r="E4887" t="str">
            <v>V/Unitario</v>
          </cell>
          <cell r="F4887" t="str">
            <v>V/Total</v>
          </cell>
        </row>
        <row r="4888">
          <cell r="B4888" t="str">
            <v>Jack para toma de datos Cat 6A</v>
          </cell>
          <cell r="C4888" t="str">
            <v>un</v>
          </cell>
          <cell r="D4888">
            <v>2</v>
          </cell>
          <cell r="E4888">
            <v>21450</v>
          </cell>
          <cell r="F4888">
            <v>42900</v>
          </cell>
        </row>
        <row r="4889">
          <cell r="B4889" t="str">
            <v>Face Plate Doble</v>
          </cell>
          <cell r="C4889" t="str">
            <v>un</v>
          </cell>
          <cell r="D4889">
            <v>1</v>
          </cell>
          <cell r="E4889">
            <v>3532</v>
          </cell>
          <cell r="F4889">
            <v>3532</v>
          </cell>
        </row>
        <row r="4890">
          <cell r="C4890">
            <v>0.31432226968406657</v>
          </cell>
          <cell r="E4890" t="str">
            <v>SUBTOTAL</v>
          </cell>
          <cell r="F4890">
            <v>46432</v>
          </cell>
        </row>
        <row r="4891">
          <cell r="B4891" t="str">
            <v>Mano de Obra</v>
          </cell>
          <cell r="C4891" t="str">
            <v>Unidad</v>
          </cell>
          <cell r="D4891" t="str">
            <v>Cantidad</v>
          </cell>
          <cell r="E4891" t="str">
            <v>V/Unitario</v>
          </cell>
          <cell r="F4891" t="str">
            <v>V/Total</v>
          </cell>
        </row>
        <row r="4892">
          <cell r="B4892" t="str">
            <v>Cuadrilla Eléctrica 1: 1OfElec + 1Ayraso</v>
          </cell>
          <cell r="C4892" t="str">
            <v>jor</v>
          </cell>
          <cell r="D4892">
            <v>0.57799999999999996</v>
          </cell>
          <cell r="E4892">
            <v>133018</v>
          </cell>
          <cell r="F4892">
            <v>76884</v>
          </cell>
        </row>
        <row r="4893">
          <cell r="C4893">
            <v>0.52046763831818088</v>
          </cell>
          <cell r="E4893" t="str">
            <v>SUBTOTAL</v>
          </cell>
          <cell r="F4893">
            <v>76884</v>
          </cell>
        </row>
        <row r="4894">
          <cell r="B4894" t="str">
            <v>Herramienta</v>
          </cell>
          <cell r="C4894" t="str">
            <v>Unidad</v>
          </cell>
          <cell r="D4894" t="str">
            <v>Cantidad</v>
          </cell>
          <cell r="E4894" t="str">
            <v>V/Unitario</v>
          </cell>
          <cell r="F4894" t="str">
            <v>V/Total</v>
          </cell>
        </row>
        <row r="4895">
          <cell r="B4895" t="str">
            <v>Herramienta menor</v>
          </cell>
          <cell r="C4895" t="str">
            <v>(%)mo</v>
          </cell>
          <cell r="D4895">
            <v>0.5</v>
          </cell>
          <cell r="E4895">
            <v>36979</v>
          </cell>
          <cell r="F4895">
            <v>18490</v>
          </cell>
        </row>
        <row r="4896">
          <cell r="C4896">
            <v>0.12516839176555805</v>
          </cell>
          <cell r="E4896" t="str">
            <v>SUBTOTAL</v>
          </cell>
          <cell r="F4896">
            <v>18490</v>
          </cell>
        </row>
        <row r="4897">
          <cell r="B4897" t="str">
            <v>Auxiliares</v>
          </cell>
          <cell r="C4897" t="str">
            <v>Unidad</v>
          </cell>
          <cell r="D4897" t="str">
            <v>Cantidad</v>
          </cell>
          <cell r="E4897" t="str">
            <v>V/Unitario</v>
          </cell>
          <cell r="F4897" t="str">
            <v>V/Total</v>
          </cell>
        </row>
        <row r="4898">
          <cell r="B4898" t="str">
            <v>Transporte material eléctrico</v>
          </cell>
          <cell r="C4898" t="str">
            <v>un</v>
          </cell>
          <cell r="D4898">
            <v>0.16900000000000001</v>
          </cell>
          <cell r="E4898">
            <v>35000</v>
          </cell>
          <cell r="F4898">
            <v>5915</v>
          </cell>
        </row>
        <row r="4899">
          <cell r="C4899">
            <v>4.0041700232194471E-2</v>
          </cell>
          <cell r="E4899" t="str">
            <v>SUBTOTAL</v>
          </cell>
          <cell r="F4899">
            <v>5915</v>
          </cell>
        </row>
        <row r="4900">
          <cell r="B4900" t="str">
            <v>Costo Directo</v>
          </cell>
          <cell r="C4900" t="str">
            <v xml:space="preserve"> </v>
          </cell>
          <cell r="F4900">
            <v>147721</v>
          </cell>
        </row>
        <row r="4901">
          <cell r="A4901">
            <v>251</v>
          </cell>
          <cell r="B4901" t="str">
            <v>P R E C I O   U N I T A R I O</v>
          </cell>
          <cell r="E4901">
            <v>147721</v>
          </cell>
        </row>
        <row r="4904">
          <cell r="B4904" t="str">
            <v>I. E BUCHADO</v>
          </cell>
        </row>
        <row r="4905">
          <cell r="B4905" t="str">
            <v xml:space="preserve">PROYECTO </v>
          </cell>
          <cell r="E4905" t="str">
            <v>No. Item</v>
          </cell>
          <cell r="F4905" t="str">
            <v>Unidad</v>
          </cell>
        </row>
        <row r="4906">
          <cell r="B4906" t="str">
            <v>I. E BUCHADO</v>
          </cell>
          <cell r="E4906" t="str">
            <v>A.12.5.1.5</v>
          </cell>
          <cell r="F4906" t="str">
            <v>m</v>
          </cell>
        </row>
        <row r="4907">
          <cell r="B4907" t="str">
            <v>ANALISIS DE PRECIOS UNITARIOS</v>
          </cell>
        </row>
        <row r="4908">
          <cell r="B4908" t="str">
            <v>Suministro, transporte e instalacion  de Canalizacion en tuberia de 1 1/4" PVC</v>
          </cell>
        </row>
        <row r="4909">
          <cell r="B4909" t="str">
            <v>Materiales</v>
          </cell>
          <cell r="C4909" t="str">
            <v>Unidad</v>
          </cell>
          <cell r="D4909" t="str">
            <v>Cantidad</v>
          </cell>
          <cell r="E4909" t="str">
            <v>V/Unitario</v>
          </cell>
          <cell r="F4909" t="str">
            <v>V/Total</v>
          </cell>
        </row>
        <row r="4910">
          <cell r="B4910" t="str">
            <v>Soldudua PVC + Limpiador</v>
          </cell>
          <cell r="C4910" t="str">
            <v>gl</v>
          </cell>
          <cell r="D4910">
            <v>1</v>
          </cell>
          <cell r="E4910">
            <v>681</v>
          </cell>
          <cell r="F4910">
            <v>681</v>
          </cell>
        </row>
        <row r="4911">
          <cell r="B4911" t="str">
            <v>Tubería pvc 1 1/4"</v>
          </cell>
          <cell r="C4911" t="str">
            <v>m</v>
          </cell>
          <cell r="D4911">
            <v>1</v>
          </cell>
          <cell r="E4911">
            <v>2476</v>
          </cell>
          <cell r="F4911">
            <v>2476</v>
          </cell>
        </row>
        <row r="4912">
          <cell r="B4912" t="str">
            <v>Curva pvc 1 1/4". (eléctrico)</v>
          </cell>
          <cell r="C4912" t="str">
            <v>un</v>
          </cell>
          <cell r="D4912">
            <v>0.1</v>
          </cell>
          <cell r="E4912">
            <v>1925</v>
          </cell>
          <cell r="F4912">
            <v>193</v>
          </cell>
        </row>
        <row r="4913">
          <cell r="B4913" t="str">
            <v>Adaptador PVC 1 1/4". (eléctrico)</v>
          </cell>
          <cell r="C4913" t="str">
            <v>un</v>
          </cell>
          <cell r="D4913">
            <v>0.1</v>
          </cell>
          <cell r="E4913">
            <v>1155</v>
          </cell>
          <cell r="F4913">
            <v>116</v>
          </cell>
        </row>
        <row r="4914">
          <cell r="C4914">
            <v>0.30604856512141282</v>
          </cell>
          <cell r="E4914" t="str">
            <v>SUBTOTAL</v>
          </cell>
          <cell r="F4914">
            <v>3466</v>
          </cell>
        </row>
        <row r="4915">
          <cell r="B4915" t="str">
            <v>Mano de Obra</v>
          </cell>
          <cell r="C4915" t="str">
            <v>Unidad</v>
          </cell>
          <cell r="D4915" t="str">
            <v>Cantidad</v>
          </cell>
          <cell r="E4915" t="str">
            <v>V/Unitario</v>
          </cell>
          <cell r="F4915" t="str">
            <v>V/Total</v>
          </cell>
        </row>
        <row r="4916">
          <cell r="B4916" t="str">
            <v>Cuadrilla Eléctrica 1: 1OfElec + 1Ayraso</v>
          </cell>
          <cell r="C4916" t="str">
            <v>jor</v>
          </cell>
          <cell r="D4916">
            <v>3.1E-2</v>
          </cell>
          <cell r="E4916">
            <v>166487</v>
          </cell>
          <cell r="F4916">
            <v>5161</v>
          </cell>
        </row>
        <row r="4917">
          <cell r="C4917">
            <v>0.45571743929359826</v>
          </cell>
          <cell r="E4917" t="str">
            <v>SUBTOTAL</v>
          </cell>
          <cell r="F4917">
            <v>5161</v>
          </cell>
        </row>
        <row r="4918">
          <cell r="B4918" t="str">
            <v>Herramienta</v>
          </cell>
          <cell r="C4918" t="str">
            <v>Unidad</v>
          </cell>
          <cell r="D4918" t="str">
            <v>Cantidad</v>
          </cell>
          <cell r="E4918" t="str">
            <v>V/Unitario</v>
          </cell>
          <cell r="F4918" t="str">
            <v>V/Total</v>
          </cell>
        </row>
        <row r="4919">
          <cell r="B4919" t="str">
            <v>Herramienta menor</v>
          </cell>
          <cell r="C4919" t="str">
            <v>(%)mo</v>
          </cell>
          <cell r="D4919">
            <v>0.05</v>
          </cell>
          <cell r="E4919">
            <v>3725</v>
          </cell>
          <cell r="F4919">
            <v>186</v>
          </cell>
        </row>
        <row r="4920">
          <cell r="C4920">
            <v>1.6423841059602651E-2</v>
          </cell>
          <cell r="E4920" t="str">
            <v>SUBTOTAL</v>
          </cell>
          <cell r="F4920">
            <v>186</v>
          </cell>
        </row>
        <row r="4921">
          <cell r="B4921" t="str">
            <v>Auxiliares</v>
          </cell>
          <cell r="C4921" t="str">
            <v>Unidad</v>
          </cell>
          <cell r="D4921" t="str">
            <v>Cantidad</v>
          </cell>
          <cell r="E4921" t="str">
            <v>V/Unitario</v>
          </cell>
          <cell r="F4921" t="str">
            <v>V/Total</v>
          </cell>
        </row>
        <row r="4922">
          <cell r="B4922" t="str">
            <v>Transporte material eléctrico</v>
          </cell>
          <cell r="C4922" t="str">
            <v>un</v>
          </cell>
          <cell r="D4922">
            <v>5.1999999999999998E-2</v>
          </cell>
          <cell r="E4922">
            <v>48300</v>
          </cell>
          <cell r="F4922">
            <v>2512</v>
          </cell>
        </row>
        <row r="4923">
          <cell r="C4923">
            <v>0.22181015452538633</v>
          </cell>
          <cell r="E4923" t="str">
            <v>SUBTOTAL</v>
          </cell>
          <cell r="F4923">
            <v>2512</v>
          </cell>
        </row>
        <row r="4924">
          <cell r="B4924" t="str">
            <v>Costo Directo</v>
          </cell>
          <cell r="C4924" t="str">
            <v xml:space="preserve"> </v>
          </cell>
          <cell r="F4924">
            <v>11325</v>
          </cell>
        </row>
        <row r="4925">
          <cell r="A4925">
            <v>253</v>
          </cell>
          <cell r="B4925" t="str">
            <v>P R E C I O   U N I T A R I O</v>
          </cell>
          <cell r="E4925">
            <v>11325</v>
          </cell>
        </row>
        <row r="4928">
          <cell r="B4928" t="str">
            <v>I. E BUCHADO</v>
          </cell>
        </row>
        <row r="4929">
          <cell r="B4929" t="str">
            <v xml:space="preserve">PROYECTO </v>
          </cell>
          <cell r="E4929" t="str">
            <v>No. Item</v>
          </cell>
          <cell r="F4929" t="str">
            <v>Unidad</v>
          </cell>
        </row>
        <row r="4930">
          <cell r="B4930" t="str">
            <v>I. E BUCHADO</v>
          </cell>
          <cell r="E4930" t="str">
            <v>A.12.9.1.1</v>
          </cell>
          <cell r="F4930" t="str">
            <v>un</v>
          </cell>
        </row>
        <row r="4931">
          <cell r="B4931" t="str">
            <v>ANALISIS DE PRECIOS UNITARIOS</v>
          </cell>
        </row>
        <row r="4932">
          <cell r="B4932" t="str">
            <v>Suministro, transporte e instalación de Acces point de 2.4Ghz-54Mbps</v>
          </cell>
        </row>
        <row r="4933">
          <cell r="B4933" t="str">
            <v>Materiales</v>
          </cell>
          <cell r="C4933" t="str">
            <v>Unidad</v>
          </cell>
          <cell r="D4933" t="str">
            <v>Cantidad</v>
          </cell>
          <cell r="E4933" t="str">
            <v>V/Unitario</v>
          </cell>
          <cell r="F4933" t="str">
            <v>V/Total</v>
          </cell>
        </row>
        <row r="4934">
          <cell r="B4934" t="str">
            <v>Acces Point</v>
          </cell>
          <cell r="C4934" t="str">
            <v>un</v>
          </cell>
          <cell r="D4934">
            <v>1</v>
          </cell>
          <cell r="E4934">
            <v>2233000</v>
          </cell>
          <cell r="F4934">
            <v>2233000</v>
          </cell>
        </row>
        <row r="4935">
          <cell r="C4935">
            <v>0.98660462206371358</v>
          </cell>
          <cell r="E4935" t="str">
            <v>SUBTOTAL</v>
          </cell>
          <cell r="F4935">
            <v>2233000</v>
          </cell>
        </row>
        <row r="4936">
          <cell r="B4936" t="str">
            <v>Mano de Obra</v>
          </cell>
          <cell r="C4936" t="str">
            <v>Unidad</v>
          </cell>
          <cell r="D4936" t="str">
            <v>Cantidad</v>
          </cell>
          <cell r="E4936" t="str">
            <v>V/Unitario</v>
          </cell>
          <cell r="F4936" t="str">
            <v>V/Total</v>
          </cell>
        </row>
        <row r="4937">
          <cell r="B4937" t="str">
            <v>Cuadrilla Eléctrica 1: 1OfElec + 1Ayraso</v>
          </cell>
          <cell r="C4937" t="str">
            <v>jor</v>
          </cell>
          <cell r="D4937">
            <v>0.15</v>
          </cell>
          <cell r="E4937">
            <v>166487</v>
          </cell>
          <cell r="F4937">
            <v>24973</v>
          </cell>
        </row>
        <row r="4938">
          <cell r="C4938">
            <v>1.1033800818090963E-2</v>
          </cell>
          <cell r="E4938" t="str">
            <v>SUBTOTAL</v>
          </cell>
          <cell r="F4938">
            <v>24973</v>
          </cell>
        </row>
        <row r="4939">
          <cell r="B4939" t="str">
            <v>Herramienta</v>
          </cell>
          <cell r="C4939" t="str">
            <v>Unidad</v>
          </cell>
          <cell r="D4939" t="str">
            <v>Cantidad</v>
          </cell>
          <cell r="E4939" t="str">
            <v>V/Unitario</v>
          </cell>
          <cell r="F4939" t="str">
            <v>V/Total</v>
          </cell>
        </row>
        <row r="4940">
          <cell r="B4940" t="str">
            <v>Herramienta menor</v>
          </cell>
          <cell r="C4940" t="str">
            <v>(%)mo</v>
          </cell>
          <cell r="D4940">
            <v>0.05</v>
          </cell>
          <cell r="E4940">
            <v>19953</v>
          </cell>
          <cell r="F4940">
            <v>998</v>
          </cell>
        </row>
        <row r="4941">
          <cell r="C4941">
            <v>4.4094554985203141E-4</v>
          </cell>
          <cell r="E4941" t="str">
            <v>SUBTOTAL</v>
          </cell>
          <cell r="F4941">
            <v>998</v>
          </cell>
        </row>
        <row r="4942">
          <cell r="B4942" t="str">
            <v>Auxiliares</v>
          </cell>
          <cell r="C4942" t="str">
            <v>Unidad</v>
          </cell>
          <cell r="D4942" t="str">
            <v>Cantidad</v>
          </cell>
          <cell r="E4942" t="str">
            <v>V/Unitario</v>
          </cell>
          <cell r="F4942" t="str">
            <v>V/Total</v>
          </cell>
        </row>
        <row r="4943">
          <cell r="B4943" t="str">
            <v>Transporte material eléctrico</v>
          </cell>
          <cell r="C4943" t="str">
            <v>un</v>
          </cell>
          <cell r="D4943">
            <v>0.09</v>
          </cell>
          <cell r="E4943">
            <v>48300</v>
          </cell>
          <cell r="F4943">
            <v>4347</v>
          </cell>
        </row>
        <row r="4944">
          <cell r="C4944">
            <v>1.9206315683434675E-3</v>
          </cell>
          <cell r="E4944" t="str">
            <v>SUBTOTAL</v>
          </cell>
          <cell r="F4944">
            <v>4347</v>
          </cell>
        </row>
        <row r="4945">
          <cell r="B4945" t="str">
            <v>Costo Directo</v>
          </cell>
          <cell r="C4945" t="str">
            <v xml:space="preserve"> </v>
          </cell>
          <cell r="F4945">
            <v>2263318</v>
          </cell>
        </row>
        <row r="4946">
          <cell r="A4946">
            <v>254</v>
          </cell>
          <cell r="B4946" t="str">
            <v>P R E C I O   U N I T A R I O</v>
          </cell>
          <cell r="E4946">
            <v>2263318</v>
          </cell>
        </row>
        <row r="4949">
          <cell r="B4949" t="str">
            <v>I. E BUCHADO</v>
          </cell>
        </row>
        <row r="4950">
          <cell r="B4950" t="str">
            <v xml:space="preserve">PROYECTO </v>
          </cell>
          <cell r="E4950" t="str">
            <v>No. Item</v>
          </cell>
          <cell r="F4950" t="str">
            <v>Unidad</v>
          </cell>
        </row>
        <row r="4951">
          <cell r="B4951" t="str">
            <v>I. E BUCHADO</v>
          </cell>
          <cell r="E4951" t="str">
            <v>A.12.9.2.1</v>
          </cell>
          <cell r="F4951" t="str">
            <v>un</v>
          </cell>
        </row>
        <row r="4952">
          <cell r="B4952" t="str">
            <v>ANALISIS DE PRECIOS UNITARIOS</v>
          </cell>
        </row>
        <row r="4953">
          <cell r="B4953" t="str">
            <v>Suministro, transporte e instalacion de amplificador Mezclador de 2 canales (2x270W). Salidas Ohmicas y de 70-100V.Puerto USB.</v>
          </cell>
        </row>
        <row r="4954">
          <cell r="B4954" t="str">
            <v>Materiales</v>
          </cell>
          <cell r="C4954" t="str">
            <v>Unidad</v>
          </cell>
          <cell r="D4954" t="str">
            <v>Cantidad</v>
          </cell>
          <cell r="E4954" t="str">
            <v>V/Unitario</v>
          </cell>
          <cell r="F4954" t="str">
            <v>V/Total</v>
          </cell>
        </row>
        <row r="4955">
          <cell r="B4955" t="str">
            <v>Amplificador de sonido 270w 2 - canales 70-120V</v>
          </cell>
          <cell r="C4955" t="str">
            <v>un</v>
          </cell>
          <cell r="D4955">
            <v>1</v>
          </cell>
          <cell r="E4955">
            <v>2492028</v>
          </cell>
          <cell r="F4955">
            <v>2492028</v>
          </cell>
        </row>
        <row r="4956">
          <cell r="C4956">
            <v>0.84716781587157186</v>
          </cell>
          <cell r="E4956" t="str">
            <v>SUBTOTAL</v>
          </cell>
          <cell r="F4956">
            <v>2492028</v>
          </cell>
        </row>
        <row r="4957">
          <cell r="B4957" t="str">
            <v>Mano de Obra</v>
          </cell>
          <cell r="C4957" t="str">
            <v>Unidad</v>
          </cell>
          <cell r="D4957" t="str">
            <v>Cantidad</v>
          </cell>
          <cell r="E4957" t="str">
            <v>V/Unitario</v>
          </cell>
          <cell r="F4957" t="str">
            <v>V/Total</v>
          </cell>
        </row>
        <row r="4958">
          <cell r="B4958" t="str">
            <v>Cuadrilla Eléctrica 1: 1OfElec + 1Ayraso</v>
          </cell>
          <cell r="C4958" t="str">
            <v>jor</v>
          </cell>
          <cell r="D4958">
            <v>2.2200000000000002</v>
          </cell>
          <cell r="E4958">
            <v>166487</v>
          </cell>
          <cell r="F4958">
            <v>369601</v>
          </cell>
        </row>
        <row r="4959">
          <cell r="C4959">
            <v>0.1256462896540283</v>
          </cell>
          <cell r="E4959" t="str">
            <v>SUBTOTAL</v>
          </cell>
          <cell r="F4959">
            <v>369601</v>
          </cell>
        </row>
        <row r="4960">
          <cell r="B4960" t="str">
            <v>Herramienta</v>
          </cell>
          <cell r="C4960" t="str">
            <v>Unidad</v>
          </cell>
          <cell r="D4960" t="str">
            <v>Cantidad</v>
          </cell>
          <cell r="E4960" t="str">
            <v>V/Unitario</v>
          </cell>
          <cell r="F4960" t="str">
            <v>V/Total</v>
          </cell>
        </row>
        <row r="4961">
          <cell r="B4961" t="str">
            <v>Herramienta menor</v>
          </cell>
          <cell r="C4961" t="str">
            <v>(%)mo</v>
          </cell>
          <cell r="D4961">
            <v>0.05</v>
          </cell>
          <cell r="E4961">
            <v>295300</v>
          </cell>
          <cell r="F4961">
            <v>14765</v>
          </cell>
        </row>
        <row r="4962">
          <cell r="C4962">
            <v>5.019378916024924E-3</v>
          </cell>
          <cell r="E4962" t="str">
            <v>SUBTOTAL</v>
          </cell>
          <cell r="F4962">
            <v>14765</v>
          </cell>
        </row>
        <row r="4963">
          <cell r="B4963" t="str">
            <v>Auxiliares</v>
          </cell>
          <cell r="C4963" t="str">
            <v>Unidad</v>
          </cell>
          <cell r="D4963" t="str">
            <v>Cantidad</v>
          </cell>
          <cell r="E4963" t="str">
            <v>V/Unitario</v>
          </cell>
          <cell r="F4963" t="str">
            <v>V/Total</v>
          </cell>
        </row>
        <row r="4964">
          <cell r="B4964" t="str">
            <v>Transporte material eléctrico</v>
          </cell>
          <cell r="C4964" t="str">
            <v>un</v>
          </cell>
          <cell r="D4964">
            <v>1.35</v>
          </cell>
          <cell r="E4964">
            <v>48300</v>
          </cell>
          <cell r="F4964">
            <v>65205</v>
          </cell>
        </row>
        <row r="4965">
          <cell r="C4965">
            <v>2.2166515558374882E-2</v>
          </cell>
          <cell r="E4965" t="str">
            <v>SUBTOTAL</v>
          </cell>
          <cell r="F4965">
            <v>65205</v>
          </cell>
        </row>
        <row r="4966">
          <cell r="B4966" t="str">
            <v>Costo Directo</v>
          </cell>
          <cell r="C4966" t="str">
            <v xml:space="preserve"> </v>
          </cell>
          <cell r="F4966">
            <v>2941599</v>
          </cell>
        </row>
        <row r="4967">
          <cell r="A4967">
            <v>255</v>
          </cell>
          <cell r="B4967" t="str">
            <v>P R E C I O   U N I T A R I O</v>
          </cell>
          <cell r="E4967">
            <v>2941599</v>
          </cell>
        </row>
        <row r="4970">
          <cell r="B4970" t="str">
            <v>I. E BUCHADO</v>
          </cell>
        </row>
        <row r="4971">
          <cell r="B4971" t="str">
            <v xml:space="preserve">PROYECTO </v>
          </cell>
          <cell r="E4971" t="str">
            <v>No. Item</v>
          </cell>
          <cell r="F4971" t="str">
            <v>Unidad</v>
          </cell>
        </row>
        <row r="4972">
          <cell r="B4972" t="str">
            <v>I. E BUCHADO</v>
          </cell>
          <cell r="E4972" t="str">
            <v>A.12.9.2.2</v>
          </cell>
          <cell r="F4972" t="str">
            <v>un</v>
          </cell>
        </row>
        <row r="4973">
          <cell r="B4973" t="str">
            <v>ANALISIS DE PRECIOS UNITARIOS</v>
          </cell>
        </row>
        <row r="4974">
          <cell r="B4974" t="str">
            <v>Suministro, transporte e instalacion de  bafle de 5"- 25W -70V en linea  Referencia BF-BS1040TNG o similar. Incluye fijacion, identificacion del cable polarizado con anillo AR1  o  similar , marcación del bafle con placa de acrilico o elemento similar y demäs elementos para su correcta instalacion y funcionamiento.</v>
          </cell>
        </row>
        <row r="4975">
          <cell r="B4975" t="str">
            <v>Materiales</v>
          </cell>
          <cell r="C4975" t="str">
            <v>Unidad</v>
          </cell>
          <cell r="D4975" t="str">
            <v>Cantidad</v>
          </cell>
          <cell r="E4975" t="str">
            <v>V/Unitario</v>
          </cell>
          <cell r="F4975" t="str">
            <v>V/Total</v>
          </cell>
        </row>
        <row r="4976">
          <cell r="B4976" t="str">
            <v>Parlante de 5" -25W-70V</v>
          </cell>
          <cell r="C4976" t="str">
            <v>un</v>
          </cell>
          <cell r="D4976">
            <v>1</v>
          </cell>
          <cell r="E4976">
            <v>46893</v>
          </cell>
          <cell r="F4976">
            <v>46893</v>
          </cell>
        </row>
        <row r="4977">
          <cell r="B4977" t="str">
            <v>Caja  12x12x5 de sobreponer con tapa lisa tipo intemperie</v>
          </cell>
          <cell r="C4977" t="str">
            <v>un</v>
          </cell>
          <cell r="D4977">
            <v>1</v>
          </cell>
          <cell r="E4977">
            <v>12500</v>
          </cell>
          <cell r="F4977">
            <v>12500</v>
          </cell>
        </row>
        <row r="4978">
          <cell r="B4978" t="str">
            <v>Chazo de 3/8 con tornillo de ensamble</v>
          </cell>
          <cell r="C4978" t="str">
            <v>un</v>
          </cell>
          <cell r="D4978">
            <v>2</v>
          </cell>
          <cell r="E4978">
            <v>660</v>
          </cell>
          <cell r="F4978">
            <v>1320</v>
          </cell>
        </row>
        <row r="4979">
          <cell r="B4979" t="str">
            <v>Fungibles para la marcación e instalción</v>
          </cell>
          <cell r="C4979" t="str">
            <v>gl</v>
          </cell>
          <cell r="D4979">
            <v>1</v>
          </cell>
          <cell r="E4979">
            <v>7560</v>
          </cell>
          <cell r="F4979">
            <v>7560</v>
          </cell>
        </row>
        <row r="4980">
          <cell r="C4980">
            <v>0.64642667777609453</v>
          </cell>
          <cell r="E4980" t="str">
            <v>SUBTOTAL</v>
          </cell>
          <cell r="F4980">
            <v>68273</v>
          </cell>
        </row>
        <row r="4981">
          <cell r="B4981" t="str">
            <v>Mano de Obra</v>
          </cell>
          <cell r="C4981" t="str">
            <v>Unidad</v>
          </cell>
          <cell r="D4981" t="str">
            <v>Cantidad</v>
          </cell>
          <cell r="E4981" t="str">
            <v>V/Unitario</v>
          </cell>
          <cell r="F4981" t="str">
            <v>V/Total</v>
          </cell>
        </row>
        <row r="4982">
          <cell r="B4982" t="str">
            <v>Cuadrilla Eléctrica 1: 1OfElec + 1Ayraso</v>
          </cell>
          <cell r="C4982" t="str">
            <v>jor</v>
          </cell>
          <cell r="D4982">
            <v>0.185</v>
          </cell>
          <cell r="E4982">
            <v>166487</v>
          </cell>
          <cell r="F4982">
            <v>30800</v>
          </cell>
        </row>
        <row r="4983">
          <cell r="C4983">
            <v>0.29162248144220571</v>
          </cell>
          <cell r="E4983" t="str">
            <v>SUBTOTAL</v>
          </cell>
          <cell r="F4983">
            <v>30800</v>
          </cell>
        </row>
        <row r="4984">
          <cell r="B4984" t="str">
            <v>Herramienta</v>
          </cell>
          <cell r="C4984" t="str">
            <v>Unidad</v>
          </cell>
          <cell r="D4984" t="str">
            <v>Cantidad</v>
          </cell>
          <cell r="E4984" t="str">
            <v>V/Unitario</v>
          </cell>
          <cell r="F4984" t="str">
            <v>V/Total</v>
          </cell>
        </row>
        <row r="4985">
          <cell r="B4985" t="str">
            <v>Herramienta menor</v>
          </cell>
          <cell r="C4985" t="str">
            <v>(%)mo</v>
          </cell>
          <cell r="D4985">
            <v>0.05</v>
          </cell>
          <cell r="E4985">
            <v>24608</v>
          </cell>
          <cell r="F4985">
            <v>1230</v>
          </cell>
        </row>
        <row r="4986">
          <cell r="C4986">
            <v>1.1645962732919254E-2</v>
          </cell>
          <cell r="E4986" t="str">
            <v>SUBTOTAL</v>
          </cell>
          <cell r="F4986">
            <v>1230</v>
          </cell>
        </row>
        <row r="4987">
          <cell r="B4987" t="str">
            <v>Auxiliares</v>
          </cell>
          <cell r="C4987" t="str">
            <v>Unidad</v>
          </cell>
          <cell r="D4987" t="str">
            <v>Cantidad</v>
          </cell>
          <cell r="E4987" t="str">
            <v>V/Unitario</v>
          </cell>
          <cell r="F4987" t="str">
            <v>V/Total</v>
          </cell>
        </row>
        <row r="4988">
          <cell r="B4988" t="str">
            <v>Transporte material eléctrico</v>
          </cell>
          <cell r="C4988" t="str">
            <v>un</v>
          </cell>
          <cell r="D4988">
            <v>0.11</v>
          </cell>
          <cell r="E4988">
            <v>48300</v>
          </cell>
          <cell r="F4988">
            <v>5313</v>
          </cell>
        </row>
        <row r="4989">
          <cell r="C4989">
            <v>5.0304878048780491E-2</v>
          </cell>
          <cell r="E4989" t="str">
            <v>SUBTOTAL</v>
          </cell>
          <cell r="F4989">
            <v>5313</v>
          </cell>
        </row>
        <row r="4990">
          <cell r="B4990" t="str">
            <v>Costo Directo</v>
          </cell>
          <cell r="C4990" t="str">
            <v xml:space="preserve"> </v>
          </cell>
          <cell r="F4990">
            <v>105616</v>
          </cell>
        </row>
        <row r="4991">
          <cell r="A4991">
            <v>256</v>
          </cell>
          <cell r="B4991" t="str">
            <v>P R E C I O   U N I T A R I O</v>
          </cell>
          <cell r="E4991">
            <v>105616</v>
          </cell>
        </row>
        <row r="4994">
          <cell r="B4994" t="str">
            <v>I. E BUCHADO</v>
          </cell>
        </row>
        <row r="4995">
          <cell r="B4995" t="str">
            <v xml:space="preserve">PROYECTO </v>
          </cell>
          <cell r="E4995" t="str">
            <v>No. Item</v>
          </cell>
          <cell r="F4995" t="str">
            <v>Unidad</v>
          </cell>
        </row>
        <row r="4996">
          <cell r="B4996" t="str">
            <v>I. E BUCHADO</v>
          </cell>
          <cell r="E4996" t="str">
            <v>A.12.9.2.3</v>
          </cell>
          <cell r="F4996" t="str">
            <v>un</v>
          </cell>
        </row>
        <row r="4997">
          <cell r="B4997" t="str">
            <v>ANALISIS DE PRECIOS UNITARIOS</v>
          </cell>
        </row>
        <row r="4998">
          <cell r="B4998" t="str">
            <v>Suministro e instalación  de microfono alambrico monofonico Referencia MI-DNVPI2 o similar . Incluye cables , terminales, conexión , prueba de operación y marcación  .</v>
          </cell>
        </row>
        <row r="4999">
          <cell r="B4999" t="str">
            <v>Materiales</v>
          </cell>
          <cell r="C4999" t="str">
            <v>Unidad</v>
          </cell>
          <cell r="D4999" t="str">
            <v>Cantidad</v>
          </cell>
          <cell r="E4999" t="str">
            <v>V/Unitario</v>
          </cell>
          <cell r="F4999" t="str">
            <v>V/Total</v>
          </cell>
        </row>
        <row r="5000">
          <cell r="B5000" t="str">
            <v>Microfono  alambrico sobreponer doble impedancia tipo cardioide</v>
          </cell>
          <cell r="C5000" t="str">
            <v>un</v>
          </cell>
          <cell r="D5000">
            <v>1</v>
          </cell>
          <cell r="E5000">
            <v>334950</v>
          </cell>
          <cell r="F5000">
            <v>334950</v>
          </cell>
        </row>
        <row r="5001">
          <cell r="C5001">
            <v>0.87472807565046395</v>
          </cell>
          <cell r="E5001" t="str">
            <v>SUBTOTAL</v>
          </cell>
          <cell r="F5001">
            <v>334950</v>
          </cell>
        </row>
        <row r="5002">
          <cell r="B5002" t="str">
            <v>Mano de Obra</v>
          </cell>
          <cell r="C5002" t="str">
            <v>Unidad</v>
          </cell>
          <cell r="D5002" t="str">
            <v>Cantidad</v>
          </cell>
          <cell r="E5002" t="str">
            <v>V/Unitario</v>
          </cell>
          <cell r="F5002" t="str">
            <v>V/Total</v>
          </cell>
        </row>
        <row r="5003">
          <cell r="B5003" t="str">
            <v>Cuadrilla Eléctrica 1: 1OfElec + 1Ayraso</v>
          </cell>
          <cell r="C5003" t="str">
            <v>jor</v>
          </cell>
          <cell r="D5003">
            <v>0.185</v>
          </cell>
          <cell r="E5003">
            <v>166487</v>
          </cell>
          <cell r="F5003">
            <v>30800</v>
          </cell>
        </row>
        <row r="5004">
          <cell r="C5004">
            <v>8.043476557705416E-2</v>
          </cell>
          <cell r="E5004" t="str">
            <v>SUBTOTAL</v>
          </cell>
          <cell r="F5004">
            <v>30800</v>
          </cell>
        </row>
        <row r="5005">
          <cell r="B5005" t="str">
            <v>Herramienta</v>
          </cell>
          <cell r="C5005" t="str">
            <v>Unidad</v>
          </cell>
          <cell r="D5005" t="str">
            <v>Cantidad</v>
          </cell>
          <cell r="E5005" t="str">
            <v>V/Unitario</v>
          </cell>
          <cell r="F5005" t="str">
            <v>V/Total</v>
          </cell>
        </row>
        <row r="5006">
          <cell r="B5006" t="str">
            <v>Herramienta menor</v>
          </cell>
          <cell r="C5006" t="str">
            <v>(%)mo</v>
          </cell>
          <cell r="D5006">
            <v>0.05</v>
          </cell>
          <cell r="E5006">
            <v>24608</v>
          </cell>
          <cell r="F5006">
            <v>1230</v>
          </cell>
        </row>
        <row r="5007">
          <cell r="C5007">
            <v>3.2121675863563833E-3</v>
          </cell>
          <cell r="E5007" t="str">
            <v>SUBTOTAL</v>
          </cell>
          <cell r="F5007">
            <v>1230</v>
          </cell>
        </row>
        <row r="5008">
          <cell r="B5008" t="str">
            <v>Auxiliares</v>
          </cell>
          <cell r="C5008" t="str">
            <v>Unidad</v>
          </cell>
          <cell r="D5008" t="str">
            <v>Cantidad</v>
          </cell>
          <cell r="E5008" t="str">
            <v>V/Unitario</v>
          </cell>
          <cell r="F5008" t="str">
            <v>V/Total</v>
          </cell>
        </row>
        <row r="5009">
          <cell r="B5009" t="str">
            <v>Transporte material eléctrico</v>
          </cell>
          <cell r="C5009" t="str">
            <v>un</v>
          </cell>
          <cell r="D5009">
            <v>0.33</v>
          </cell>
          <cell r="E5009">
            <v>48300</v>
          </cell>
          <cell r="F5009">
            <v>15939</v>
          </cell>
        </row>
        <row r="5010">
          <cell r="C5010">
            <v>4.1624991186125525E-2</v>
          </cell>
          <cell r="E5010" t="str">
            <v>SUBTOTAL</v>
          </cell>
          <cell r="F5010">
            <v>15939</v>
          </cell>
        </row>
        <row r="5011">
          <cell r="B5011" t="str">
            <v>Costo Directo</v>
          </cell>
          <cell r="C5011" t="str">
            <v xml:space="preserve"> </v>
          </cell>
          <cell r="F5011">
            <v>382919</v>
          </cell>
        </row>
        <row r="5012">
          <cell r="A5012">
            <v>257</v>
          </cell>
          <cell r="B5012" t="str">
            <v>P R E C I O   U N I T A R I O</v>
          </cell>
          <cell r="E5012">
            <v>382919</v>
          </cell>
        </row>
        <row r="5015">
          <cell r="B5015" t="str">
            <v>I. E BUCHADO</v>
          </cell>
        </row>
        <row r="5016">
          <cell r="B5016" t="str">
            <v xml:space="preserve">PROYECTO </v>
          </cell>
          <cell r="E5016" t="str">
            <v>No. Item</v>
          </cell>
          <cell r="F5016" t="str">
            <v>Unidad</v>
          </cell>
        </row>
        <row r="5017">
          <cell r="B5017" t="str">
            <v>I. E BUCHADO</v>
          </cell>
          <cell r="E5017" t="str">
            <v>A.12.5.1.6</v>
          </cell>
          <cell r="F5017" t="str">
            <v>m</v>
          </cell>
        </row>
        <row r="5018">
          <cell r="B5018" t="str">
            <v>ANALISIS DE PRECIOS UNITARIOS</v>
          </cell>
        </row>
        <row r="5019">
          <cell r="B5019" t="str">
            <v>Suministro, transporte y colocación de tubería PVC de 3/4". Incluye accesorios, pega PVC. No incluye (excavación, rotura de piso , reposición de piso ).</v>
          </cell>
        </row>
        <row r="5020">
          <cell r="B5020" t="str">
            <v>Materiales</v>
          </cell>
          <cell r="C5020" t="str">
            <v>Unidad</v>
          </cell>
          <cell r="D5020" t="str">
            <v>Cantidad</v>
          </cell>
          <cell r="E5020" t="str">
            <v>V/Unitario</v>
          </cell>
          <cell r="F5020" t="str">
            <v>V/Total</v>
          </cell>
        </row>
        <row r="5021">
          <cell r="B5021" t="str">
            <v>Tubería pvc 3/4"</v>
          </cell>
          <cell r="C5021" t="str">
            <v>m</v>
          </cell>
          <cell r="D5021">
            <v>1</v>
          </cell>
          <cell r="E5021">
            <v>1155</v>
          </cell>
          <cell r="F5021">
            <v>1155</v>
          </cell>
        </row>
        <row r="5022">
          <cell r="B5022" t="str">
            <v>Soldadura PVC + Limpiador</v>
          </cell>
          <cell r="C5022" t="str">
            <v>gl</v>
          </cell>
          <cell r="D5022">
            <v>1</v>
          </cell>
          <cell r="E5022">
            <v>681</v>
          </cell>
          <cell r="F5022">
            <v>681</v>
          </cell>
        </row>
        <row r="5023">
          <cell r="B5023" t="str">
            <v>Curva pvc 3/4". (eléctrico)</v>
          </cell>
          <cell r="C5023" t="str">
            <v>un</v>
          </cell>
          <cell r="D5023">
            <v>0.1</v>
          </cell>
          <cell r="E5023">
            <v>1100</v>
          </cell>
          <cell r="F5023">
            <v>110</v>
          </cell>
        </row>
        <row r="5024">
          <cell r="B5024" t="str">
            <v>Adaptador PVC  3/4". (eléctrico)</v>
          </cell>
          <cell r="C5024" t="str">
            <v>un</v>
          </cell>
          <cell r="D5024">
            <v>0.1</v>
          </cell>
          <cell r="E5024">
            <v>380</v>
          </cell>
          <cell r="F5024">
            <v>38</v>
          </cell>
        </row>
        <row r="5025">
          <cell r="C5025">
            <v>30.384875084402399</v>
          </cell>
          <cell r="E5025" t="str">
            <v>SUBTOTAL</v>
          </cell>
          <cell r="F5025">
            <v>1984</v>
          </cell>
        </row>
        <row r="5026">
          <cell r="B5026" t="str">
            <v>Mano de Obra</v>
          </cell>
          <cell r="C5026" t="str">
            <v>Unidad</v>
          </cell>
          <cell r="D5026" t="str">
            <v>Cantidad</v>
          </cell>
          <cell r="E5026" t="str">
            <v>V/Unitario</v>
          </cell>
          <cell r="F5026" t="str">
            <v>V/Total</v>
          </cell>
        </row>
        <row r="5027">
          <cell r="B5027" t="str">
            <v>Cuadrilla Eléctrica 1: 1OfElec + 1Ayraso</v>
          </cell>
          <cell r="C5027" t="str">
            <v>jor</v>
          </cell>
          <cell r="D5027">
            <v>1.6E-2</v>
          </cell>
          <cell r="E5027">
            <v>166487</v>
          </cell>
          <cell r="F5027">
            <v>2664</v>
          </cell>
        </row>
        <row r="5028">
          <cell r="C5028">
            <v>35.921674544226903</v>
          </cell>
          <cell r="E5028" t="str">
            <v>SUBTOTAL</v>
          </cell>
          <cell r="F5028">
            <v>2664</v>
          </cell>
        </row>
        <row r="5029">
          <cell r="B5029" t="str">
            <v>Herramienta</v>
          </cell>
          <cell r="C5029" t="str">
            <v>Unidad</v>
          </cell>
          <cell r="D5029" t="str">
            <v>Cantidad</v>
          </cell>
          <cell r="E5029" t="str">
            <v>V/Unitario</v>
          </cell>
          <cell r="F5029" t="str">
            <v>V/Total</v>
          </cell>
        </row>
        <row r="5030">
          <cell r="B5030" t="str">
            <v>Herramienta menor</v>
          </cell>
          <cell r="C5030" t="str">
            <v>(%)mo</v>
          </cell>
          <cell r="D5030">
            <v>0.05</v>
          </cell>
          <cell r="E5030">
            <v>2128</v>
          </cell>
          <cell r="F5030">
            <v>106</v>
          </cell>
        </row>
        <row r="5031">
          <cell r="C5031">
            <v>1.7893315327481401</v>
          </cell>
          <cell r="E5031" t="str">
            <v>SUBTOTAL</v>
          </cell>
          <cell r="F5031">
            <v>106</v>
          </cell>
        </row>
        <row r="5032">
          <cell r="B5032" t="str">
            <v>Auxiliares</v>
          </cell>
          <cell r="C5032" t="str">
            <v>Unidad</v>
          </cell>
          <cell r="D5032" t="str">
            <v>Cantidad</v>
          </cell>
          <cell r="E5032" t="str">
            <v>V/Unitario</v>
          </cell>
          <cell r="F5032" t="str">
            <v>V/Total</v>
          </cell>
        </row>
        <row r="5033">
          <cell r="B5033" t="str">
            <v>Transporte material eléctrico</v>
          </cell>
          <cell r="C5033" t="str">
            <v>un</v>
          </cell>
          <cell r="D5033">
            <v>5.3999999999999999E-2</v>
          </cell>
          <cell r="E5033">
            <v>48300</v>
          </cell>
          <cell r="F5033">
            <v>2608</v>
          </cell>
        </row>
        <row r="5034">
          <cell r="C5034">
            <v>31.904118838622601</v>
          </cell>
          <cell r="E5034" t="str">
            <v>SUBTOTAL</v>
          </cell>
          <cell r="F5034">
            <v>2608</v>
          </cell>
        </row>
        <row r="5035">
          <cell r="B5035" t="str">
            <v>Costo Directo</v>
          </cell>
          <cell r="C5035" t="str">
            <v xml:space="preserve"> </v>
          </cell>
          <cell r="F5035">
            <v>7362</v>
          </cell>
        </row>
        <row r="5036">
          <cell r="A5036">
            <v>258</v>
          </cell>
          <cell r="B5036" t="str">
            <v>P R E C I O   U N I T A R I O</v>
          </cell>
          <cell r="E5036">
            <v>7362</v>
          </cell>
        </row>
        <row r="5039">
          <cell r="B5039" t="str">
            <v>I. E BUCHADO</v>
          </cell>
        </row>
        <row r="5040">
          <cell r="B5040" t="str">
            <v xml:space="preserve">PROYECTO </v>
          </cell>
          <cell r="E5040" t="str">
            <v>No. Item</v>
          </cell>
          <cell r="F5040" t="str">
            <v>Unidad</v>
          </cell>
        </row>
        <row r="5041">
          <cell r="B5041" t="str">
            <v>I. E BUCHADO</v>
          </cell>
          <cell r="E5041" t="str">
            <v>A.12.5.2.2</v>
          </cell>
          <cell r="F5041" t="str">
            <v>m</v>
          </cell>
        </row>
        <row r="5042">
          <cell r="B5042" t="str">
            <v>ANALISIS DE PRECIOS UNITARIOS</v>
          </cell>
        </row>
        <row r="5043">
          <cell r="B5043" t="str">
            <v>Suministro e instalción de tuberia de EMT 3/4 " incluye adaptadores, uniones, curvas, grapas doble ala y demás accesorios para su correcta instalción.</v>
          </cell>
        </row>
        <row r="5044">
          <cell r="B5044" t="str">
            <v>Materiales</v>
          </cell>
          <cell r="C5044" t="str">
            <v>Unidad</v>
          </cell>
          <cell r="D5044" t="str">
            <v>Cantidad</v>
          </cell>
          <cell r="E5044" t="str">
            <v>V/Unitario</v>
          </cell>
          <cell r="F5044" t="str">
            <v>V/Total</v>
          </cell>
        </row>
        <row r="5045">
          <cell r="B5045" t="str">
            <v>Tubería EMT 3/4"</v>
          </cell>
          <cell r="C5045" t="str">
            <v>m</v>
          </cell>
          <cell r="D5045">
            <v>1</v>
          </cell>
          <cell r="E5045">
            <v>4555</v>
          </cell>
          <cell r="F5045">
            <v>4555</v>
          </cell>
        </row>
        <row r="5046">
          <cell r="B5046" t="str">
            <v>Curva EMT 3/4"</v>
          </cell>
          <cell r="C5046" t="str">
            <v>un</v>
          </cell>
          <cell r="D5046">
            <v>0.3</v>
          </cell>
          <cell r="E5046">
            <v>987</v>
          </cell>
          <cell r="F5046">
            <v>296</v>
          </cell>
        </row>
        <row r="5047">
          <cell r="B5047" t="str">
            <v>Unión EMT 3/4"</v>
          </cell>
          <cell r="C5047" t="str">
            <v>un</v>
          </cell>
          <cell r="D5047">
            <v>0.3</v>
          </cell>
          <cell r="E5047">
            <v>817</v>
          </cell>
          <cell r="F5047">
            <v>245</v>
          </cell>
        </row>
        <row r="5048">
          <cell r="B5048" t="str">
            <v>Adaptador EMT 3/4"</v>
          </cell>
          <cell r="C5048" t="str">
            <v>un</v>
          </cell>
          <cell r="D5048">
            <v>0.3</v>
          </cell>
          <cell r="E5048">
            <v>898</v>
          </cell>
          <cell r="F5048">
            <v>269</v>
          </cell>
        </row>
        <row r="5049">
          <cell r="B5049" t="str">
            <v>Grapa doble ala de 3/4". incluye el chazo y el tornillo</v>
          </cell>
          <cell r="C5049" t="str">
            <v>un</v>
          </cell>
          <cell r="D5049">
            <v>1</v>
          </cell>
          <cell r="E5049">
            <v>425</v>
          </cell>
          <cell r="F5049">
            <v>425</v>
          </cell>
        </row>
        <row r="5050">
          <cell r="B5050" t="str">
            <v>Marcacion general de tuberia</v>
          </cell>
          <cell r="C5050" t="str">
            <v>gl</v>
          </cell>
          <cell r="D5050">
            <v>1</v>
          </cell>
          <cell r="E5050">
            <v>661</v>
          </cell>
          <cell r="F5050">
            <v>661</v>
          </cell>
        </row>
        <row r="5051">
          <cell r="C5051">
            <v>0.40215697275730938</v>
          </cell>
          <cell r="E5051" t="str">
            <v>SUBTOTAL</v>
          </cell>
          <cell r="F5051">
            <v>6451</v>
          </cell>
        </row>
        <row r="5052">
          <cell r="B5052" t="str">
            <v>Mano de Obra</v>
          </cell>
          <cell r="C5052" t="str">
            <v>Unidad</v>
          </cell>
          <cell r="D5052" t="str">
            <v>Cantidad</v>
          </cell>
          <cell r="E5052" t="str">
            <v>V/Unitario</v>
          </cell>
          <cell r="F5052" t="str">
            <v>V/Total</v>
          </cell>
        </row>
        <row r="5053">
          <cell r="B5053" t="str">
            <v>Cuadrilla Eléctrica 1: 1OfElec + 1Ayraso</v>
          </cell>
          <cell r="C5053" t="str">
            <v>jor</v>
          </cell>
          <cell r="D5053">
            <v>4.4999999999999998E-2</v>
          </cell>
          <cell r="E5053">
            <v>166487</v>
          </cell>
          <cell r="F5053">
            <v>7492</v>
          </cell>
        </row>
        <row r="5054">
          <cell r="C5054">
            <v>0.46705317623589554</v>
          </cell>
          <cell r="E5054" t="str">
            <v>SUBTOTAL</v>
          </cell>
          <cell r="F5054">
            <v>7492</v>
          </cell>
        </row>
        <row r="5055">
          <cell r="B5055" t="str">
            <v>Herramienta</v>
          </cell>
          <cell r="C5055" t="str">
            <v>Unidad</v>
          </cell>
          <cell r="D5055" t="str">
            <v>Cantidad</v>
          </cell>
          <cell r="E5055" t="str">
            <v>V/Unitario</v>
          </cell>
          <cell r="F5055" t="str">
            <v>V/Total</v>
          </cell>
        </row>
        <row r="5056">
          <cell r="B5056" t="str">
            <v>Herramienta menor</v>
          </cell>
          <cell r="C5056" t="str">
            <v>(%)mo</v>
          </cell>
          <cell r="D5056">
            <v>0.05</v>
          </cell>
          <cell r="E5056">
            <v>3325</v>
          </cell>
          <cell r="F5056">
            <v>166</v>
          </cell>
        </row>
        <row r="5057">
          <cell r="C5057">
            <v>1.034848201483698E-2</v>
          </cell>
          <cell r="E5057" t="str">
            <v>SUBTOTAL</v>
          </cell>
          <cell r="F5057">
            <v>166</v>
          </cell>
        </row>
        <row r="5058">
          <cell r="B5058" t="str">
            <v>Auxiliares</v>
          </cell>
          <cell r="C5058" t="str">
            <v>Unidad</v>
          </cell>
          <cell r="D5058" t="str">
            <v>Cantidad</v>
          </cell>
          <cell r="E5058" t="str">
            <v>V/Unitario</v>
          </cell>
          <cell r="F5058" t="str">
            <v>V/Total</v>
          </cell>
        </row>
        <row r="5059">
          <cell r="B5059" t="str">
            <v>Transporte material eléctrico</v>
          </cell>
          <cell r="C5059" t="str">
            <v>un</v>
          </cell>
          <cell r="D5059">
            <v>0.04</v>
          </cell>
          <cell r="E5059">
            <v>48300</v>
          </cell>
          <cell r="F5059">
            <v>1932</v>
          </cell>
        </row>
        <row r="5060">
          <cell r="C5060">
            <v>0.12044136899195811</v>
          </cell>
          <cell r="E5060" t="str">
            <v>SUBTOTAL</v>
          </cell>
          <cell r="F5060">
            <v>1932</v>
          </cell>
        </row>
        <row r="5061">
          <cell r="B5061" t="str">
            <v>Costo Directo</v>
          </cell>
          <cell r="C5061" t="str">
            <v xml:space="preserve"> </v>
          </cell>
          <cell r="F5061">
            <v>16041</v>
          </cell>
        </row>
        <row r="5062">
          <cell r="A5062">
            <v>259</v>
          </cell>
          <cell r="B5062" t="str">
            <v>P R E C I O   U N I T A R I O</v>
          </cell>
          <cell r="E5062">
            <v>16041</v>
          </cell>
        </row>
        <row r="5065">
          <cell r="B5065" t="str">
            <v>I. E BUCHADO</v>
          </cell>
        </row>
        <row r="5066">
          <cell r="B5066" t="str">
            <v xml:space="preserve">PROYECTO </v>
          </cell>
          <cell r="E5066" t="str">
            <v>No. Item</v>
          </cell>
          <cell r="F5066" t="str">
            <v>Unidad</v>
          </cell>
        </row>
        <row r="5067">
          <cell r="B5067" t="str">
            <v>I. E BUCHADO</v>
          </cell>
          <cell r="E5067" t="str">
            <v>A.12.6.1</v>
          </cell>
          <cell r="F5067" t="str">
            <v>un</v>
          </cell>
        </row>
        <row r="5068">
          <cell r="B5068" t="str">
            <v>ANALISIS DE PRECIOS UNITARIOS</v>
          </cell>
        </row>
        <row r="5069">
          <cell r="B5069" t="str">
            <v>Suministro, transporte e instalación de caja de piso 30x30x30cm.Incluye excavacion ,botada de material sobrante, concreto, mortero,  bloques de concreto ,herraje tipo pesado, tapa tipo pesado   y demas elementos necesarios para su correcta instalacion.</v>
          </cell>
        </row>
        <row r="5070">
          <cell r="B5070" t="str">
            <v>Materiales</v>
          </cell>
          <cell r="C5070" t="str">
            <v>Unidad</v>
          </cell>
          <cell r="D5070" t="str">
            <v>Cantidad</v>
          </cell>
          <cell r="E5070" t="str">
            <v>V/Unitario</v>
          </cell>
          <cell r="F5070" t="str">
            <v>V/Total</v>
          </cell>
        </row>
        <row r="5071">
          <cell r="B5071" t="str">
            <v>BLOQUE CONCRETO R-10Mpa 2P INTERMEDIO 15 X 20 X 40 puesto en obra</v>
          </cell>
          <cell r="C5071" t="str">
            <v>un</v>
          </cell>
          <cell r="D5071">
            <v>6</v>
          </cell>
          <cell r="E5071">
            <v>2650</v>
          </cell>
          <cell r="F5071">
            <v>15900</v>
          </cell>
        </row>
        <row r="5072">
          <cell r="B5072" t="str">
            <v>Concreto de 21 Mpa preparado en obra (3000PSI)</v>
          </cell>
          <cell r="C5072" t="str">
            <v>m3</v>
          </cell>
          <cell r="D5072">
            <v>0.02</v>
          </cell>
          <cell r="E5072">
            <v>364641</v>
          </cell>
          <cell r="F5072">
            <v>7293</v>
          </cell>
        </row>
        <row r="5073">
          <cell r="B5073" t="str">
            <v xml:space="preserve">Herraje de 30x30 cm. para caja inspeccion  </v>
          </cell>
          <cell r="C5073" t="str">
            <v>un</v>
          </cell>
          <cell r="D5073">
            <v>1</v>
          </cell>
          <cell r="E5073">
            <v>50340</v>
          </cell>
          <cell r="F5073">
            <v>50340</v>
          </cell>
        </row>
        <row r="5074">
          <cell r="B5074" t="str">
            <v>Triturado 3/4" con transporte</v>
          </cell>
          <cell r="C5074" t="str">
            <v>m3</v>
          </cell>
          <cell r="D5074">
            <v>0.02</v>
          </cell>
          <cell r="E5074">
            <v>79428</v>
          </cell>
          <cell r="F5074">
            <v>1589</v>
          </cell>
        </row>
        <row r="5075">
          <cell r="C5075">
            <v>0.57368686328715657</v>
          </cell>
          <cell r="E5075" t="str">
            <v>SUBTOTAL</v>
          </cell>
          <cell r="F5075">
            <v>75122</v>
          </cell>
        </row>
        <row r="5076">
          <cell r="B5076" t="str">
            <v>Mano de Obra</v>
          </cell>
          <cell r="C5076" t="str">
            <v>Unidad</v>
          </cell>
          <cell r="D5076" t="str">
            <v>Cantidad</v>
          </cell>
          <cell r="E5076" t="str">
            <v>V/Unitario</v>
          </cell>
          <cell r="F5076" t="str">
            <v>V/Total</v>
          </cell>
        </row>
        <row r="5077">
          <cell r="B5077" t="str">
            <v>Cuadrilla Eléctrica 1: 1OfElec + 1Ayraso</v>
          </cell>
          <cell r="C5077" t="str">
            <v>jor</v>
          </cell>
          <cell r="D5077">
            <v>0.27500000000000002</v>
          </cell>
          <cell r="E5077">
            <v>166487</v>
          </cell>
          <cell r="F5077">
            <v>45784</v>
          </cell>
        </row>
        <row r="5078">
          <cell r="C5078">
            <v>0.34964030974600219</v>
          </cell>
          <cell r="E5078" t="str">
            <v>SUBTOTAL</v>
          </cell>
          <cell r="F5078">
            <v>45784</v>
          </cell>
        </row>
        <row r="5079">
          <cell r="B5079" t="str">
            <v>Herramienta</v>
          </cell>
          <cell r="C5079" t="str">
            <v>Unidad</v>
          </cell>
          <cell r="D5079" t="str">
            <v>Cantidad</v>
          </cell>
          <cell r="E5079" t="str">
            <v>V/Unitario</v>
          </cell>
          <cell r="F5079" t="str">
            <v>V/Total</v>
          </cell>
        </row>
        <row r="5080">
          <cell r="B5080" t="str">
            <v>Herramienta menor</v>
          </cell>
          <cell r="C5080" t="str">
            <v>(%)mo</v>
          </cell>
          <cell r="D5080">
            <v>0.05</v>
          </cell>
          <cell r="E5080">
            <v>36580</v>
          </cell>
          <cell r="F5080">
            <v>1829</v>
          </cell>
        </row>
        <row r="5081">
          <cell r="C5081">
            <v>1.3967589693461426E-2</v>
          </cell>
          <cell r="E5081" t="str">
            <v>SUBTOTAL</v>
          </cell>
          <cell r="F5081">
            <v>1829</v>
          </cell>
        </row>
        <row r="5082">
          <cell r="B5082" t="str">
            <v>Auxiliares</v>
          </cell>
          <cell r="C5082" t="str">
            <v>Unidad</v>
          </cell>
          <cell r="D5082" t="str">
            <v>Cantidad</v>
          </cell>
          <cell r="E5082" t="str">
            <v>V/Unitario</v>
          </cell>
          <cell r="F5082" t="str">
            <v>V/Total</v>
          </cell>
        </row>
        <row r="5083">
          <cell r="B5083" t="str">
            <v>Transporte material eléctrico</v>
          </cell>
          <cell r="C5083" t="str">
            <v>un</v>
          </cell>
          <cell r="D5083">
            <v>0.17</v>
          </cell>
          <cell r="E5083">
            <v>48300</v>
          </cell>
          <cell r="F5083">
            <v>8211</v>
          </cell>
        </row>
        <row r="5084">
          <cell r="C5084">
            <v>6.2705237273379871E-2</v>
          </cell>
          <cell r="E5084" t="str">
            <v>SUBTOTAL</v>
          </cell>
          <cell r="F5084">
            <v>8211</v>
          </cell>
        </row>
        <row r="5085">
          <cell r="B5085" t="str">
            <v>Costo Directo</v>
          </cell>
          <cell r="C5085" t="str">
            <v xml:space="preserve"> </v>
          </cell>
          <cell r="F5085">
            <v>130946</v>
          </cell>
        </row>
        <row r="5086">
          <cell r="A5086">
            <v>260</v>
          </cell>
          <cell r="B5086" t="str">
            <v>P R E C I O   U N I T A R I O</v>
          </cell>
          <cell r="E5086">
            <v>130946</v>
          </cell>
        </row>
        <row r="5089">
          <cell r="B5089" t="str">
            <v>I. E BUCHADO</v>
          </cell>
        </row>
        <row r="5090">
          <cell r="B5090" t="str">
            <v xml:space="preserve">PROYECTO </v>
          </cell>
          <cell r="E5090" t="str">
            <v>No. Item</v>
          </cell>
          <cell r="F5090" t="str">
            <v>Unidad</v>
          </cell>
        </row>
        <row r="5091">
          <cell r="B5091" t="str">
            <v>I. E BUCHADO</v>
          </cell>
          <cell r="E5091" t="str">
            <v>A.12.9.2.4</v>
          </cell>
          <cell r="F5091" t="str">
            <v>m</v>
          </cell>
        </row>
        <row r="5092">
          <cell r="B5092" t="str">
            <v>ANALISIS DE PRECIOS UNITARIOS</v>
          </cell>
        </row>
        <row r="5093">
          <cell r="B5093" t="str">
            <v>Suministro, transporte e instalación de acometida para amplificación en cable encauchetado    tipo  ST-C  4(2x14). Incluye  identificación de cables con anillos , encintada y demás  elementos necesarios para su correcta instalación por tubería existente.</v>
          </cell>
        </row>
        <row r="5094">
          <cell r="B5094" t="str">
            <v>Materiales</v>
          </cell>
          <cell r="C5094" t="str">
            <v>Unidad</v>
          </cell>
          <cell r="D5094" t="str">
            <v>Cantidad</v>
          </cell>
          <cell r="E5094" t="str">
            <v>V/Unitario</v>
          </cell>
          <cell r="F5094" t="str">
            <v>V/Total</v>
          </cell>
        </row>
        <row r="5095">
          <cell r="B5095" t="str">
            <v>Cable de cobre 2x14 AWG Encauchetado ST-C</v>
          </cell>
          <cell r="C5095" t="str">
            <v>m</v>
          </cell>
          <cell r="D5095">
            <v>1</v>
          </cell>
          <cell r="E5095">
            <v>3650</v>
          </cell>
          <cell r="F5095">
            <v>3650</v>
          </cell>
        </row>
        <row r="5096">
          <cell r="C5096">
            <v>0.28638681836014124</v>
          </cell>
          <cell r="E5096" t="str">
            <v>SUBTOTAL</v>
          </cell>
          <cell r="F5096">
            <v>3650</v>
          </cell>
        </row>
        <row r="5097">
          <cell r="B5097" t="str">
            <v>Mano de Obra</v>
          </cell>
          <cell r="C5097" t="str">
            <v>Unidad</v>
          </cell>
          <cell r="D5097" t="str">
            <v>Cantidad</v>
          </cell>
          <cell r="E5097" t="str">
            <v>V/Unitario</v>
          </cell>
          <cell r="F5097" t="str">
            <v>V/Total</v>
          </cell>
        </row>
        <row r="5098">
          <cell r="B5098" t="str">
            <v>Cuadrilla Eléctrica 1: 1OfElec + 1Ayraso</v>
          </cell>
          <cell r="C5098" t="str">
            <v>jor</v>
          </cell>
          <cell r="D5098">
            <v>4.4999999999999998E-2</v>
          </cell>
          <cell r="E5098">
            <v>166487</v>
          </cell>
          <cell r="F5098">
            <v>7492</v>
          </cell>
        </row>
        <row r="5099">
          <cell r="C5099">
            <v>0.58783836798744604</v>
          </cell>
          <cell r="E5099" t="str">
            <v>SUBTOTAL</v>
          </cell>
          <cell r="F5099">
            <v>7492</v>
          </cell>
        </row>
        <row r="5100">
          <cell r="B5100" t="str">
            <v>Herramienta</v>
          </cell>
          <cell r="C5100" t="str">
            <v>Unidad</v>
          </cell>
          <cell r="D5100" t="str">
            <v>Cantidad</v>
          </cell>
          <cell r="E5100" t="str">
            <v>V/Unitario</v>
          </cell>
          <cell r="F5100" t="str">
            <v>V/Total</v>
          </cell>
        </row>
        <row r="5101">
          <cell r="B5101" t="str">
            <v>Herramienta menor</v>
          </cell>
          <cell r="C5101" t="str">
            <v>(%)mo</v>
          </cell>
          <cell r="D5101">
            <v>0.05</v>
          </cell>
          <cell r="E5101">
            <v>5986</v>
          </cell>
          <cell r="F5101">
            <v>299</v>
          </cell>
        </row>
        <row r="5102">
          <cell r="C5102">
            <v>2.3460180462926639E-2</v>
          </cell>
          <cell r="E5102" t="str">
            <v>SUBTOTAL</v>
          </cell>
          <cell r="F5102">
            <v>299</v>
          </cell>
        </row>
        <row r="5103">
          <cell r="B5103" t="str">
            <v>Auxiliares</v>
          </cell>
          <cell r="C5103" t="str">
            <v>Unidad</v>
          </cell>
          <cell r="D5103" t="str">
            <v>Cantidad</v>
          </cell>
          <cell r="E5103" t="str">
            <v>V/Unitario</v>
          </cell>
          <cell r="F5103" t="str">
            <v>V/Total</v>
          </cell>
        </row>
        <row r="5104">
          <cell r="B5104" t="str">
            <v>Transporte material eléctrico</v>
          </cell>
          <cell r="C5104" t="str">
            <v>un</v>
          </cell>
          <cell r="D5104">
            <v>2.7E-2</v>
          </cell>
          <cell r="E5104">
            <v>48300</v>
          </cell>
          <cell r="F5104">
            <v>1304</v>
          </cell>
        </row>
        <row r="5105">
          <cell r="C5105">
            <v>0.10231463318948607</v>
          </cell>
          <cell r="E5105" t="str">
            <v>SUBTOTAL</v>
          </cell>
          <cell r="F5105">
            <v>1304</v>
          </cell>
        </row>
        <row r="5106">
          <cell r="B5106" t="str">
            <v>Costo Directo</v>
          </cell>
          <cell r="C5106" t="str">
            <v xml:space="preserve"> </v>
          </cell>
          <cell r="F5106">
            <v>12745</v>
          </cell>
        </row>
        <row r="5107">
          <cell r="A5107">
            <v>261</v>
          </cell>
          <cell r="B5107" t="str">
            <v>P R E C I O   U N I T A R I O</v>
          </cell>
          <cell r="E5107">
            <v>12745</v>
          </cell>
        </row>
        <row r="5110">
          <cell r="B5110" t="str">
            <v>I.E BUCHADO</v>
          </cell>
        </row>
        <row r="5111">
          <cell r="B5111" t="str">
            <v>PROYECTO</v>
          </cell>
          <cell r="E5111" t="str">
            <v>No. Item</v>
          </cell>
          <cell r="F5111" t="str">
            <v>Unidad</v>
          </cell>
        </row>
        <row r="5112">
          <cell r="B5112" t="str">
            <v>I.E BUCHADO</v>
          </cell>
          <cell r="E5112" t="str">
            <v>A.12.7.6</v>
          </cell>
          <cell r="F5112" t="str">
            <v>un</v>
          </cell>
        </row>
        <row r="5113">
          <cell r="B5113" t="str">
            <v>ANALISIS DE PRECIOS UNITARIOS</v>
          </cell>
        </row>
        <row r="5114">
          <cell r="B5114" t="str">
            <v>Suministro e instalación de lámpara para iluminar cancha en  reflector hermetico MH -  250W-208-240V , chasis metálico blanco calibre 22, balasto autoregulado o CWA  ,socket de seguridad  ALP o similar .Incluye bombilla, Cable encauchetado, cadena ,clavija  y demás accesorios para su correcta instalación.</v>
          </cell>
        </row>
        <row r="5115">
          <cell r="B5115" t="str">
            <v>Materiales</v>
          </cell>
          <cell r="C5115" t="str">
            <v>Unidad</v>
          </cell>
          <cell r="D5115" t="str">
            <v>Cantidad</v>
          </cell>
          <cell r="E5115" t="str">
            <v>V/Unitario</v>
          </cell>
          <cell r="F5115" t="str">
            <v>V/Total</v>
          </cell>
        </row>
        <row r="5116">
          <cell r="B5116" t="str">
            <v>Reflector hermético tipo MH-250W 240V</v>
          </cell>
          <cell r="C5116" t="str">
            <v>un</v>
          </cell>
          <cell r="D5116">
            <v>1</v>
          </cell>
          <cell r="E5116">
            <v>95500</v>
          </cell>
          <cell r="F5116">
            <v>95500</v>
          </cell>
        </row>
        <row r="5117">
          <cell r="B5117" t="str">
            <v>Bombilla MH -250W /E27</v>
          </cell>
          <cell r="C5117" t="str">
            <v>un</v>
          </cell>
          <cell r="D5117">
            <v>1</v>
          </cell>
          <cell r="E5117">
            <v>63000</v>
          </cell>
          <cell r="F5117">
            <v>63000</v>
          </cell>
        </row>
        <row r="5118">
          <cell r="B5118" t="str">
            <v>Fotocontrol con base</v>
          </cell>
          <cell r="C5118" t="str">
            <v>un</v>
          </cell>
          <cell r="D5118">
            <v>1</v>
          </cell>
          <cell r="E5118">
            <v>24200</v>
          </cell>
          <cell r="F5118">
            <v>24200</v>
          </cell>
        </row>
        <row r="5119">
          <cell r="B5119" t="str">
            <v>Cable encauchetado 3x12 AWG-CU HFFR LS</v>
          </cell>
          <cell r="C5119" t="str">
            <v>m</v>
          </cell>
          <cell r="D5119">
            <v>2</v>
          </cell>
          <cell r="E5119">
            <v>4417</v>
          </cell>
          <cell r="F5119">
            <v>8834</v>
          </cell>
        </row>
        <row r="5120">
          <cell r="B5120" t="str">
            <v>Soperte metalico para suspensión</v>
          </cell>
          <cell r="C5120" t="str">
            <v>un</v>
          </cell>
          <cell r="D5120">
            <v>1</v>
          </cell>
          <cell r="E5120">
            <v>24800</v>
          </cell>
          <cell r="F5120">
            <v>24800</v>
          </cell>
        </row>
        <row r="5121">
          <cell r="B5121" t="str">
            <v>Clavija nema 6-15R 250V 15A 3H</v>
          </cell>
          <cell r="C5121" t="str">
            <v>un</v>
          </cell>
          <cell r="D5121">
            <v>1</v>
          </cell>
          <cell r="E5121">
            <v>2500</v>
          </cell>
          <cell r="F5121">
            <v>2500</v>
          </cell>
        </row>
        <row r="5122">
          <cell r="B5122" t="str">
            <v>Fungibles para la instalación</v>
          </cell>
          <cell r="C5122" t="str">
            <v>gl</v>
          </cell>
          <cell r="D5122">
            <v>1</v>
          </cell>
          <cell r="E5122">
            <v>4600</v>
          </cell>
          <cell r="F5122">
            <v>4600</v>
          </cell>
        </row>
        <row r="5123">
          <cell r="C5123">
            <v>0.70576083591820227</v>
          </cell>
          <cell r="E5123" t="str">
            <v>SUBTOTAL</v>
          </cell>
          <cell r="F5123">
            <v>223434</v>
          </cell>
        </row>
        <row r="5124">
          <cell r="B5124" t="str">
            <v>Mano de Obra</v>
          </cell>
          <cell r="C5124" t="str">
            <v>Unidad</v>
          </cell>
          <cell r="D5124" t="str">
            <v>Cantidad</v>
          </cell>
          <cell r="E5124" t="str">
            <v>V/Unitario</v>
          </cell>
          <cell r="F5124" t="str">
            <v>V/Total</v>
          </cell>
        </row>
        <row r="5125">
          <cell r="B5125" t="str">
            <v>Cuadrilla 1Of + 1 Ay Instalación</v>
          </cell>
          <cell r="C5125" t="str">
            <v>jor</v>
          </cell>
          <cell r="D5125">
            <v>0.4</v>
          </cell>
          <cell r="E5125">
            <v>166487</v>
          </cell>
          <cell r="F5125">
            <v>66595</v>
          </cell>
        </row>
        <row r="5127">
          <cell r="C5127">
            <v>0.21035358480791949</v>
          </cell>
          <cell r="E5127" t="str">
            <v>SUBTOTAL</v>
          </cell>
          <cell r="F5127">
            <v>66595</v>
          </cell>
        </row>
        <row r="5128">
          <cell r="B5128" t="str">
            <v>Herramienta</v>
          </cell>
          <cell r="C5128" t="str">
            <v>Unidad</v>
          </cell>
          <cell r="D5128" t="str">
            <v>Cantidad</v>
          </cell>
          <cell r="E5128" t="str">
            <v>V/Unitario</v>
          </cell>
          <cell r="F5128" t="str">
            <v>V/Total</v>
          </cell>
        </row>
        <row r="5129">
          <cell r="B5129" t="str">
            <v>Herramienta menor</v>
          </cell>
          <cell r="C5129" t="str">
            <v>(%)mo</v>
          </cell>
          <cell r="D5129">
            <v>0.05</v>
          </cell>
          <cell r="E5129">
            <v>141739</v>
          </cell>
          <cell r="F5129">
            <v>7087</v>
          </cell>
        </row>
        <row r="5130">
          <cell r="B5130" t="str">
            <v>Equipo general para instalcion de luminaria en doble altura</v>
          </cell>
          <cell r="C5130" t="str">
            <v>gl</v>
          </cell>
          <cell r="D5130">
            <v>1</v>
          </cell>
          <cell r="E5130">
            <v>14640</v>
          </cell>
          <cell r="F5130">
            <v>14640</v>
          </cell>
        </row>
        <row r="5131">
          <cell r="C5131">
            <v>6.8629061297720048E-2</v>
          </cell>
          <cell r="E5131" t="str">
            <v>SUBTOTAL</v>
          </cell>
          <cell r="F5131">
            <v>21727</v>
          </cell>
        </row>
        <row r="5132">
          <cell r="B5132" t="str">
            <v>Auxiliares</v>
          </cell>
          <cell r="C5132" t="str">
            <v>Unidad</v>
          </cell>
          <cell r="D5132" t="str">
            <v>Cantidad</v>
          </cell>
          <cell r="E5132" t="str">
            <v>V/Unitario</v>
          </cell>
          <cell r="F5132" t="str">
            <v>V/Total</v>
          </cell>
        </row>
        <row r="5133">
          <cell r="B5133" t="str">
            <v>Transporte material eléctrico</v>
          </cell>
          <cell r="C5133" t="str">
            <v>un</v>
          </cell>
          <cell r="D5133">
            <v>0.1</v>
          </cell>
          <cell r="E5133">
            <v>48300</v>
          </cell>
          <cell r="F5133">
            <v>4830</v>
          </cell>
        </row>
        <row r="5134">
          <cell r="C5134">
            <v>1.5256517976158138E-2</v>
          </cell>
          <cell r="E5134" t="str">
            <v>SUBTOTAL</v>
          </cell>
          <cell r="F5134">
            <v>4830</v>
          </cell>
        </row>
        <row r="5135">
          <cell r="B5135" t="str">
            <v>Costo Directo</v>
          </cell>
          <cell r="C5135" t="str">
            <v xml:space="preserve"> </v>
          </cell>
          <cell r="F5135">
            <v>316586</v>
          </cell>
        </row>
        <row r="5136">
          <cell r="A5136">
            <v>100</v>
          </cell>
          <cell r="B5136" t="str">
            <v>P R E C I O   U N I T A R I O</v>
          </cell>
          <cell r="E5136">
            <v>316586</v>
          </cell>
        </row>
        <row r="5139">
          <cell r="B5139" t="str">
            <v>I.E BUCHADO</v>
          </cell>
        </row>
        <row r="5140">
          <cell r="B5140" t="str">
            <v>PROYECTO</v>
          </cell>
          <cell r="E5140" t="str">
            <v>No. Item</v>
          </cell>
          <cell r="F5140" t="str">
            <v>Unidad</v>
          </cell>
        </row>
        <row r="5141">
          <cell r="B5141" t="str">
            <v>I.E BUCHADO</v>
          </cell>
          <cell r="E5141" t="str">
            <v>A.12.3.1</v>
          </cell>
          <cell r="F5141" t="str">
            <v>un</v>
          </cell>
        </row>
        <row r="5142">
          <cell r="B5142" t="str">
            <v>ANALISIS DE PRECIOS UNITARIOS</v>
          </cell>
        </row>
        <row r="5143">
          <cell r="B5143" t="str">
            <v>Suministro, transporte y montaje de poste de fibra de  8m - 510Kg-f . incluye hincada, aplomada, pintura.</v>
          </cell>
        </row>
        <row r="5144">
          <cell r="B5144" t="str">
            <v>Materiales</v>
          </cell>
          <cell r="C5144" t="str">
            <v>Unidad</v>
          </cell>
          <cell r="D5144" t="str">
            <v>Cantidad</v>
          </cell>
          <cell r="E5144" t="str">
            <v>V/Unitario</v>
          </cell>
          <cell r="F5144" t="str">
            <v>V/Total</v>
          </cell>
        </row>
        <row r="5145">
          <cell r="B5145" t="str">
            <v>Poste de fibra de 8m 510 kgf</v>
          </cell>
          <cell r="C5145" t="str">
            <v>un</v>
          </cell>
          <cell r="D5145">
            <v>1</v>
          </cell>
          <cell r="E5145">
            <v>1290000</v>
          </cell>
          <cell r="F5145">
            <v>1290000</v>
          </cell>
        </row>
        <row r="5146">
          <cell r="B5146" t="str">
            <v>Pintura de poste</v>
          </cell>
          <cell r="C5146" t="str">
            <v>gl</v>
          </cell>
          <cell r="D5146">
            <v>0.1</v>
          </cell>
          <cell r="E5146">
            <v>34800</v>
          </cell>
          <cell r="F5146">
            <v>3480</v>
          </cell>
        </row>
        <row r="5147">
          <cell r="C5147">
            <v>0.6020271430705767</v>
          </cell>
          <cell r="E5147" t="str">
            <v>SUBTOTAL</v>
          </cell>
          <cell r="F5147">
            <v>1293480</v>
          </cell>
        </row>
        <row r="5148">
          <cell r="B5148" t="str">
            <v>Mano de Obra</v>
          </cell>
          <cell r="C5148" t="str">
            <v>Unidad</v>
          </cell>
          <cell r="D5148" t="str">
            <v>Cantidad</v>
          </cell>
          <cell r="E5148" t="str">
            <v>V/Unitario</v>
          </cell>
          <cell r="F5148" t="str">
            <v>V/Total</v>
          </cell>
        </row>
        <row r="5149">
          <cell r="B5149" t="str">
            <v>Cuadrilla 1Of + 1 Ay Instalación</v>
          </cell>
          <cell r="C5149" t="str">
            <v>jor</v>
          </cell>
          <cell r="D5149">
            <v>2</v>
          </cell>
          <cell r="E5149">
            <v>166487</v>
          </cell>
          <cell r="F5149">
            <v>332974</v>
          </cell>
        </row>
        <row r="5151">
          <cell r="C5151">
            <v>0.15497679588148422</v>
          </cell>
          <cell r="E5151" t="str">
            <v>SUBTOTAL</v>
          </cell>
          <cell r="F5151">
            <v>332974</v>
          </cell>
        </row>
        <row r="5152">
          <cell r="B5152" t="str">
            <v>Equipos y transoporte</v>
          </cell>
          <cell r="C5152" t="str">
            <v>Unidad</v>
          </cell>
          <cell r="D5152" t="str">
            <v>Cantidad</v>
          </cell>
          <cell r="E5152" t="str">
            <v>V/Unitario</v>
          </cell>
          <cell r="F5152" t="str">
            <v>V/Total</v>
          </cell>
        </row>
        <row r="5153">
          <cell r="B5153" t="str">
            <v>Transporte de estructura</v>
          </cell>
          <cell r="C5153" t="str">
            <v>gl</v>
          </cell>
          <cell r="D5153">
            <v>0.5</v>
          </cell>
          <cell r="E5153">
            <v>750000</v>
          </cell>
          <cell r="F5153">
            <v>375000</v>
          </cell>
        </row>
        <row r="5154">
          <cell r="B5154" t="str">
            <v>Hizaje de estructura</v>
          </cell>
          <cell r="C5154" t="str">
            <v>gl</v>
          </cell>
          <cell r="D5154">
            <v>0.5</v>
          </cell>
          <cell r="E5154">
            <v>280000</v>
          </cell>
          <cell r="F5154">
            <v>140000</v>
          </cell>
        </row>
        <row r="5155">
          <cell r="C5155">
            <v>0.23969754358888196</v>
          </cell>
          <cell r="E5155" t="str">
            <v>SUBTOTAL</v>
          </cell>
          <cell r="F5155">
            <v>515000</v>
          </cell>
        </row>
        <row r="5157">
          <cell r="B5157" t="str">
            <v>Herramienta</v>
          </cell>
          <cell r="C5157" t="str">
            <v>Unidad</v>
          </cell>
          <cell r="D5157" t="str">
            <v>Cantidad</v>
          </cell>
          <cell r="E5157" t="str">
            <v>V/Unitario</v>
          </cell>
          <cell r="F5157" t="str">
            <v>V/Total</v>
          </cell>
        </row>
        <row r="5158">
          <cell r="B5158" t="str">
            <v>Herramienta menor</v>
          </cell>
          <cell r="C5158" t="str">
            <v>(%)mo</v>
          </cell>
          <cell r="D5158">
            <v>0.05</v>
          </cell>
          <cell r="E5158">
            <v>141739</v>
          </cell>
          <cell r="F5158">
            <v>7087</v>
          </cell>
        </row>
        <row r="5160">
          <cell r="C5160">
            <v>3.2985174590570996E-3</v>
          </cell>
          <cell r="E5160" t="str">
            <v>SUBTOTAL</v>
          </cell>
          <cell r="F5160">
            <v>7087</v>
          </cell>
        </row>
        <row r="5161">
          <cell r="B5161" t="str">
            <v>Costo Directo</v>
          </cell>
          <cell r="C5161" t="str">
            <v xml:space="preserve"> </v>
          </cell>
          <cell r="F5161">
            <v>2148541</v>
          </cell>
        </row>
        <row r="5162">
          <cell r="A5162">
            <v>101</v>
          </cell>
          <cell r="B5162" t="str">
            <v>P R E C I O   U N I T A R I O</v>
          </cell>
          <cell r="E5162">
            <v>2148541</v>
          </cell>
        </row>
        <row r="5165">
          <cell r="B5165" t="str">
            <v>I.E BUCHADO</v>
          </cell>
        </row>
        <row r="5166">
          <cell r="B5166" t="str">
            <v>PROYECTO</v>
          </cell>
          <cell r="E5166" t="str">
            <v>No. Item</v>
          </cell>
          <cell r="F5166" t="str">
            <v>Unidad</v>
          </cell>
        </row>
        <row r="5167">
          <cell r="B5167" t="str">
            <v>I.E BUCHADO</v>
          </cell>
          <cell r="E5167" t="str">
            <v>A.12.3.2</v>
          </cell>
          <cell r="F5167" t="str">
            <v>un</v>
          </cell>
        </row>
        <row r="5168">
          <cell r="B5168" t="str">
            <v>ANALISIS DE PRECIOS UNITARIOS</v>
          </cell>
        </row>
        <row r="5169">
          <cell r="B5169" t="str">
            <v>Suministro, transporte e instalación de Vestida para red secundaria aerea tipo trenza.</v>
          </cell>
        </row>
        <row r="5170">
          <cell r="B5170" t="str">
            <v>Materiales</v>
          </cell>
          <cell r="C5170" t="str">
            <v>Unidad</v>
          </cell>
          <cell r="D5170" t="str">
            <v>Cantidad</v>
          </cell>
          <cell r="E5170" t="str">
            <v>V/Unitario</v>
          </cell>
          <cell r="F5170" t="str">
            <v>V/Total</v>
          </cell>
        </row>
        <row r="5171">
          <cell r="B5171" t="str">
            <v>Percha tipo pesado de 1 puesto</v>
          </cell>
          <cell r="C5171" t="str">
            <v>un</v>
          </cell>
          <cell r="D5171">
            <v>2</v>
          </cell>
          <cell r="E5171">
            <v>8500</v>
          </cell>
          <cell r="F5171">
            <v>17000</v>
          </cell>
        </row>
        <row r="5172">
          <cell r="B5172" t="str">
            <v>Aislador de porcelana tipo carrete</v>
          </cell>
          <cell r="C5172" t="str">
            <v>un</v>
          </cell>
          <cell r="D5172">
            <v>2</v>
          </cell>
          <cell r="E5172">
            <v>10625</v>
          </cell>
          <cell r="F5172">
            <v>21250</v>
          </cell>
        </row>
        <row r="5173">
          <cell r="B5173" t="str">
            <v>Conector de compresión derivación de aluminio</v>
          </cell>
          <cell r="C5173" t="str">
            <v>un</v>
          </cell>
          <cell r="D5173">
            <v>3</v>
          </cell>
          <cell r="E5173">
            <v>14187.5</v>
          </cell>
          <cell r="F5173">
            <v>42562.5</v>
          </cell>
        </row>
        <row r="5174">
          <cell r="B5174" t="str">
            <v>Instalación de viento</v>
          </cell>
          <cell r="C5174" t="str">
            <v>gl</v>
          </cell>
          <cell r="D5174">
            <v>0</v>
          </cell>
          <cell r="E5174">
            <v>443500</v>
          </cell>
          <cell r="F5174">
            <v>0</v>
          </cell>
        </row>
        <row r="5175">
          <cell r="B5175" t="str">
            <v>Tornillo espaciador 15,9 mm (5/8")x250mm (10")</v>
          </cell>
          <cell r="C5175" t="str">
            <v>un</v>
          </cell>
          <cell r="D5175">
            <v>1</v>
          </cell>
          <cell r="E5175">
            <v>4800</v>
          </cell>
          <cell r="F5175">
            <v>4800</v>
          </cell>
        </row>
        <row r="5176">
          <cell r="B5176" t="str">
            <v>Fungibles para la instalación</v>
          </cell>
          <cell r="C5176" t="str">
            <v>un</v>
          </cell>
          <cell r="D5176">
            <v>1</v>
          </cell>
          <cell r="E5176">
            <v>5600</v>
          </cell>
          <cell r="F5176">
            <v>5600</v>
          </cell>
        </row>
        <row r="5178">
          <cell r="C5178">
            <v>0.14797531162623184</v>
          </cell>
          <cell r="E5178" t="str">
            <v>SUBTOTAL</v>
          </cell>
          <cell r="F5178">
            <v>91212.5</v>
          </cell>
        </row>
        <row r="5179">
          <cell r="B5179" t="str">
            <v>Mano de Obra</v>
          </cell>
          <cell r="C5179" t="str">
            <v>Unidad</v>
          </cell>
          <cell r="D5179" t="str">
            <v>Cantidad</v>
          </cell>
          <cell r="E5179" t="str">
            <v>V/Unitario</v>
          </cell>
          <cell r="F5179" t="str">
            <v>V/Total</v>
          </cell>
        </row>
        <row r="5180">
          <cell r="B5180" t="str">
            <v>Cuadrilla 1Of + 1 Ay Instalación</v>
          </cell>
          <cell r="C5180" t="str">
            <v>jor</v>
          </cell>
          <cell r="D5180">
            <v>1</v>
          </cell>
          <cell r="E5180">
            <v>166487</v>
          </cell>
          <cell r="F5180">
            <v>166487</v>
          </cell>
        </row>
        <row r="5182">
          <cell r="C5182">
            <v>0.27009418343666119</v>
          </cell>
          <cell r="E5182" t="str">
            <v>SUBTOTAL</v>
          </cell>
          <cell r="F5182">
            <v>166487</v>
          </cell>
        </row>
        <row r="5183">
          <cell r="B5183" t="str">
            <v>Herramienta</v>
          </cell>
          <cell r="C5183" t="str">
            <v>Unidad</v>
          </cell>
          <cell r="D5183" t="str">
            <v>Cantidad</v>
          </cell>
          <cell r="E5183" t="str">
            <v>V/Unitario</v>
          </cell>
          <cell r="F5183" t="str">
            <v>V/Total</v>
          </cell>
        </row>
        <row r="5184">
          <cell r="B5184" t="str">
            <v>Herramienta menor</v>
          </cell>
          <cell r="C5184" t="str">
            <v>(%)mo</v>
          </cell>
          <cell r="D5184">
            <v>0.8</v>
          </cell>
          <cell r="E5184">
            <v>141739</v>
          </cell>
          <cell r="F5184">
            <v>113391</v>
          </cell>
        </row>
        <row r="5185">
          <cell r="B5185" t="str">
            <v>Equipo de suspensión</v>
          </cell>
          <cell r="C5185" t="str">
            <v>(%)mo</v>
          </cell>
          <cell r="D5185">
            <v>0.5</v>
          </cell>
          <cell r="E5185">
            <v>480965</v>
          </cell>
          <cell r="F5185">
            <v>240483</v>
          </cell>
        </row>
        <row r="5186">
          <cell r="C5186">
            <v>0.57409472853415011</v>
          </cell>
          <cell r="E5186" t="str">
            <v>SUBTOTAL</v>
          </cell>
          <cell r="F5186">
            <v>353874</v>
          </cell>
        </row>
        <row r="5187">
          <cell r="B5187" t="str">
            <v>Auxiliares</v>
          </cell>
          <cell r="C5187" t="str">
            <v>Unidad</v>
          </cell>
          <cell r="D5187" t="str">
            <v>Cantidad</v>
          </cell>
          <cell r="E5187" t="str">
            <v>V/Unitario</v>
          </cell>
          <cell r="F5187" t="str">
            <v>V/Total</v>
          </cell>
        </row>
        <row r="5188">
          <cell r="B5188" t="str">
            <v>Transporte material eléctrico</v>
          </cell>
          <cell r="C5188" t="str">
            <v>un</v>
          </cell>
          <cell r="D5188">
            <v>0.1</v>
          </cell>
          <cell r="E5188">
            <v>48300</v>
          </cell>
          <cell r="F5188">
            <v>4830</v>
          </cell>
        </row>
        <row r="5189">
          <cell r="C5189">
            <v>7.8357764029568303E-3</v>
          </cell>
          <cell r="E5189" t="str">
            <v>SUBTOTAL</v>
          </cell>
          <cell r="F5189">
            <v>4830</v>
          </cell>
        </row>
        <row r="5190">
          <cell r="B5190" t="str">
            <v>Costo Directo</v>
          </cell>
          <cell r="C5190" t="str">
            <v xml:space="preserve"> </v>
          </cell>
          <cell r="F5190">
            <v>616403.5</v>
          </cell>
        </row>
        <row r="5191">
          <cell r="A5191">
            <v>102</v>
          </cell>
          <cell r="B5191" t="str">
            <v>P R E C I O   U N I T A R I O</v>
          </cell>
          <cell r="E5191">
            <v>616403.5</v>
          </cell>
        </row>
        <row r="5194">
          <cell r="B5194" t="str">
            <v>I.E BUCHADO</v>
          </cell>
        </row>
        <row r="5195">
          <cell r="B5195" t="str">
            <v>PROYECTO</v>
          </cell>
          <cell r="E5195" t="str">
            <v>No. Item</v>
          </cell>
          <cell r="F5195" t="str">
            <v>Unidad</v>
          </cell>
        </row>
        <row r="5196">
          <cell r="B5196" t="str">
            <v>I.E BUCHADO</v>
          </cell>
          <cell r="E5196" t="str">
            <v>A.12.3.6</v>
          </cell>
          <cell r="F5196" t="str">
            <v>un</v>
          </cell>
        </row>
        <row r="5197">
          <cell r="B5197" t="str">
            <v>ANALISIS DE PRECIOS UNITARIOS</v>
          </cell>
        </row>
        <row r="5198">
          <cell r="B5198" t="str">
            <v>Suministro, tranporte e instalción de Viento convencional secundario. Incluye bloque de retenida , cable, aisladores y demas elementos para su correcta operación</v>
          </cell>
        </row>
        <row r="5199">
          <cell r="B5199" t="str">
            <v>Materiales</v>
          </cell>
          <cell r="C5199" t="str">
            <v>Unidad</v>
          </cell>
          <cell r="D5199" t="str">
            <v>Cantidad</v>
          </cell>
          <cell r="E5199" t="str">
            <v>V/Unitario</v>
          </cell>
          <cell r="F5199" t="str">
            <v>V/Total</v>
          </cell>
        </row>
        <row r="5200">
          <cell r="B5200" t="str">
            <v>Bloque de anclaje</v>
          </cell>
          <cell r="C5200" t="str">
            <v>un</v>
          </cell>
          <cell r="D5200">
            <v>1</v>
          </cell>
          <cell r="E5200">
            <v>64800</v>
          </cell>
          <cell r="F5200">
            <v>64800</v>
          </cell>
        </row>
        <row r="5201">
          <cell r="B5201" t="str">
            <v>Varilla de anclaje 5/8" x 1,50 m</v>
          </cell>
          <cell r="C5201" t="str">
            <v>un</v>
          </cell>
          <cell r="D5201">
            <v>1</v>
          </cell>
          <cell r="E5201">
            <v>25312.5</v>
          </cell>
          <cell r="F5201">
            <v>25313</v>
          </cell>
        </row>
        <row r="5202">
          <cell r="B5202" t="str">
            <v>Guardacabos</v>
          </cell>
          <cell r="C5202" t="str">
            <v>un</v>
          </cell>
          <cell r="D5202">
            <v>1</v>
          </cell>
          <cell r="E5202">
            <v>4612.5</v>
          </cell>
          <cell r="F5202">
            <v>4613</v>
          </cell>
        </row>
        <row r="5203">
          <cell r="B5203" t="str">
            <v>Camisa protectora (debe incluir guardacabos)</v>
          </cell>
          <cell r="C5203" t="str">
            <v>un</v>
          </cell>
          <cell r="D5203">
            <v>1</v>
          </cell>
          <cell r="E5203">
            <v>31641.25</v>
          </cell>
          <cell r="F5203">
            <v>31641</v>
          </cell>
        </row>
        <row r="5204">
          <cell r="B5204" t="str">
            <v>Cable super GX de 9.53 mm (3/8")</v>
          </cell>
          <cell r="C5204" t="str">
            <v>m</v>
          </cell>
          <cell r="D5204">
            <v>11</v>
          </cell>
          <cell r="E5204">
            <v>2562.5</v>
          </cell>
          <cell r="F5204">
            <v>28188</v>
          </cell>
        </row>
        <row r="5205">
          <cell r="B5205" t="str">
            <v>Aislador de porcelana tipo (tensor)</v>
          </cell>
          <cell r="C5205" t="str">
            <v>un</v>
          </cell>
          <cell r="D5205">
            <v>1</v>
          </cell>
          <cell r="E5205">
            <v>31000</v>
          </cell>
          <cell r="F5205">
            <v>31000</v>
          </cell>
        </row>
        <row r="5206">
          <cell r="F5206">
            <v>0</v>
          </cell>
        </row>
        <row r="5207">
          <cell r="C5207">
            <v>0.43126950887036231</v>
          </cell>
          <cell r="E5207" t="str">
            <v>SUBTOTAL</v>
          </cell>
          <cell r="F5207">
            <v>185555</v>
          </cell>
        </row>
        <row r="5208">
          <cell r="B5208" t="str">
            <v>Mano de Obra</v>
          </cell>
          <cell r="C5208" t="str">
            <v>Unidad</v>
          </cell>
          <cell r="D5208" t="str">
            <v>Cantidad</v>
          </cell>
          <cell r="E5208" t="str">
            <v>V/Unitario</v>
          </cell>
          <cell r="F5208" t="str">
            <v>V/Total</v>
          </cell>
        </row>
        <row r="5209">
          <cell r="B5209" t="str">
            <v>Cuadrilla 1Of + 1 Ay Instalación</v>
          </cell>
          <cell r="C5209" t="str">
            <v>jor</v>
          </cell>
          <cell r="D5209">
            <v>1</v>
          </cell>
          <cell r="E5209">
            <v>166487</v>
          </cell>
          <cell r="F5209">
            <v>166487</v>
          </cell>
        </row>
        <row r="5211">
          <cell r="C5211">
            <v>0.38695139836328857</v>
          </cell>
          <cell r="E5211" t="str">
            <v>SUBTOTAL</v>
          </cell>
          <cell r="F5211">
            <v>166487</v>
          </cell>
        </row>
        <row r="5212">
          <cell r="B5212" t="str">
            <v>Herramienta</v>
          </cell>
          <cell r="C5212" t="str">
            <v>Unidad</v>
          </cell>
          <cell r="D5212" t="str">
            <v>Cantidad</v>
          </cell>
          <cell r="E5212" t="str">
            <v>V/Unitario</v>
          </cell>
          <cell r="F5212" t="str">
            <v>V/Total</v>
          </cell>
        </row>
        <row r="5213">
          <cell r="B5213" t="str">
            <v>Herramienta menor</v>
          </cell>
          <cell r="C5213" t="str">
            <v>(%)mo</v>
          </cell>
          <cell r="D5213">
            <v>0.54</v>
          </cell>
          <cell r="E5213">
            <v>141739</v>
          </cell>
          <cell r="F5213">
            <v>76539</v>
          </cell>
        </row>
        <row r="5215">
          <cell r="C5215">
            <v>0.17789300713766087</v>
          </cell>
          <cell r="E5215" t="str">
            <v>SUBTOTAL</v>
          </cell>
          <cell r="F5215">
            <v>76539</v>
          </cell>
        </row>
        <row r="5216">
          <cell r="B5216" t="str">
            <v>Auxiliares</v>
          </cell>
          <cell r="C5216" t="str">
            <v>Unidad</v>
          </cell>
          <cell r="D5216" t="str">
            <v>Cantidad</v>
          </cell>
          <cell r="E5216" t="str">
            <v>V/Unitario</v>
          </cell>
          <cell r="F5216" t="str">
            <v>V/Total</v>
          </cell>
        </row>
        <row r="5217">
          <cell r="B5217" t="str">
            <v>Transporte material eléctrico</v>
          </cell>
          <cell r="C5217" t="str">
            <v>un</v>
          </cell>
          <cell r="D5217">
            <v>3.4610000000000002E-2</v>
          </cell>
          <cell r="E5217">
            <v>48300</v>
          </cell>
          <cell r="F5217">
            <v>1672</v>
          </cell>
        </row>
        <row r="5218">
          <cell r="C5218">
            <v>3.8860856286882369E-3</v>
          </cell>
          <cell r="E5218" t="str">
            <v>SUBTOTAL</v>
          </cell>
          <cell r="F5218">
            <v>1672</v>
          </cell>
        </row>
        <row r="5219">
          <cell r="B5219" t="str">
            <v>Costo Directo</v>
          </cell>
          <cell r="C5219" t="str">
            <v xml:space="preserve"> </v>
          </cell>
          <cell r="F5219">
            <v>430253</v>
          </cell>
        </row>
        <row r="5220">
          <cell r="A5220">
            <v>103</v>
          </cell>
          <cell r="B5220" t="str">
            <v>P R E C I O   U N I T A R I O</v>
          </cell>
          <cell r="E5220">
            <v>430253</v>
          </cell>
        </row>
        <row r="5223">
          <cell r="B5223" t="str">
            <v>I.E BUCHADO</v>
          </cell>
        </row>
        <row r="5224">
          <cell r="B5224" t="str">
            <v>PROYECTO</v>
          </cell>
          <cell r="E5224" t="str">
            <v>No. Item</v>
          </cell>
          <cell r="F5224" t="str">
            <v>Unidad</v>
          </cell>
        </row>
        <row r="5225">
          <cell r="B5225" t="str">
            <v>I.E BUCHADO</v>
          </cell>
          <cell r="E5225" t="str">
            <v>A.12.3.3</v>
          </cell>
          <cell r="F5225" t="str">
            <v>m</v>
          </cell>
        </row>
        <row r="5226">
          <cell r="B5226" t="str">
            <v>ANALISIS DE PRECIOS UNITARIOS</v>
          </cell>
        </row>
        <row r="5227">
          <cell r="B5227" t="str">
            <v>Acometida para sistema iluminacion exterior en triplex 2No2 AWG+1No4 AWG Al-ACSR</v>
          </cell>
        </row>
        <row r="5228">
          <cell r="B5228" t="str">
            <v>Materiales</v>
          </cell>
          <cell r="C5228" t="str">
            <v>Unidad</v>
          </cell>
          <cell r="D5228" t="str">
            <v>Cantidad</v>
          </cell>
          <cell r="E5228" t="str">
            <v>V/Unitario</v>
          </cell>
          <cell r="F5228" t="str">
            <v>V/Total</v>
          </cell>
        </row>
        <row r="5229">
          <cell r="B5229" t="str">
            <v>Triples N°2 AWG AL+1N°2 AWG-ACSR</v>
          </cell>
          <cell r="C5229" t="str">
            <v>m</v>
          </cell>
          <cell r="D5229">
            <v>1</v>
          </cell>
          <cell r="E5229">
            <v>9312.5</v>
          </cell>
          <cell r="F5229">
            <v>9313</v>
          </cell>
        </row>
        <row r="5231">
          <cell r="C5231">
            <v>0.2864040348125596</v>
          </cell>
          <cell r="E5231" t="str">
            <v>SUBTOTAL</v>
          </cell>
          <cell r="F5231">
            <v>9313</v>
          </cell>
        </row>
        <row r="5232">
          <cell r="B5232" t="str">
            <v>Mano de Obra</v>
          </cell>
          <cell r="C5232" t="str">
            <v>Unidad</v>
          </cell>
          <cell r="D5232" t="str">
            <v>Cantidad</v>
          </cell>
          <cell r="E5232" t="str">
            <v>V/Unitario</v>
          </cell>
          <cell r="F5232" t="str">
            <v>V/Total</v>
          </cell>
        </row>
        <row r="5233">
          <cell r="B5233" t="str">
            <v>Cuadrilla 1Of + 1 Ay Instalación</v>
          </cell>
          <cell r="C5233" t="str">
            <v>jor</v>
          </cell>
          <cell r="D5233">
            <v>0.05</v>
          </cell>
          <cell r="E5233">
            <v>166487</v>
          </cell>
          <cell r="F5233">
            <v>8324</v>
          </cell>
        </row>
        <row r="5235">
          <cell r="C5235">
            <v>0.25598917489313283</v>
          </cell>
          <cell r="E5235" t="str">
            <v>SUBTOTAL</v>
          </cell>
          <cell r="F5235">
            <v>8324</v>
          </cell>
        </row>
        <row r="5236">
          <cell r="B5236" t="str">
            <v>Herramienta</v>
          </cell>
          <cell r="C5236" t="str">
            <v>Unidad</v>
          </cell>
          <cell r="D5236" t="str">
            <v>Cantidad</v>
          </cell>
          <cell r="E5236" t="str">
            <v>V/Unitario</v>
          </cell>
          <cell r="F5236" t="str">
            <v>V/Total</v>
          </cell>
        </row>
        <row r="5237">
          <cell r="B5237" t="str">
            <v>Herramienta menor</v>
          </cell>
          <cell r="C5237" t="str">
            <v>(%)mo</v>
          </cell>
          <cell r="D5237">
            <v>0.1</v>
          </cell>
          <cell r="E5237">
            <v>141739</v>
          </cell>
          <cell r="F5237">
            <v>14174</v>
          </cell>
        </row>
        <row r="5239">
          <cell r="C5239">
            <v>0.43589507027093521</v>
          </cell>
          <cell r="E5239" t="str">
            <v>SUBTOTAL</v>
          </cell>
          <cell r="F5239">
            <v>14174</v>
          </cell>
        </row>
        <row r="5240">
          <cell r="B5240" t="str">
            <v>Auxiliares</v>
          </cell>
          <cell r="C5240" t="str">
            <v>Unidad</v>
          </cell>
          <cell r="D5240" t="str">
            <v>Cantidad</v>
          </cell>
          <cell r="E5240" t="str">
            <v>V/Unitario</v>
          </cell>
          <cell r="F5240" t="str">
            <v>V/Total</v>
          </cell>
        </row>
        <row r="5241">
          <cell r="B5241" t="str">
            <v>Transporte material eléctrico</v>
          </cell>
          <cell r="C5241" t="str">
            <v>un</v>
          </cell>
          <cell r="D5241">
            <v>1.461E-2</v>
          </cell>
          <cell r="E5241">
            <v>48300</v>
          </cell>
          <cell r="F5241">
            <v>706</v>
          </cell>
        </row>
        <row r="5242">
          <cell r="C5242">
            <v>2.1711720023372391E-2</v>
          </cell>
          <cell r="E5242" t="str">
            <v>SUBTOTAL</v>
          </cell>
          <cell r="F5242">
            <v>706</v>
          </cell>
        </row>
        <row r="5243">
          <cell r="B5243" t="str">
            <v>Costo Directo</v>
          </cell>
          <cell r="C5243" t="str">
            <v xml:space="preserve"> </v>
          </cell>
          <cell r="F5243">
            <v>32517</v>
          </cell>
        </row>
        <row r="5244">
          <cell r="A5244">
            <v>104</v>
          </cell>
          <cell r="B5244" t="str">
            <v>P R E C I O   U N I T A R I O</v>
          </cell>
          <cell r="E5244">
            <v>32517</v>
          </cell>
        </row>
        <row r="5247">
          <cell r="B5247" t="str">
            <v>I. E BUCHADO</v>
          </cell>
        </row>
        <row r="5248">
          <cell r="B5248" t="str">
            <v xml:space="preserve">PROYECTO </v>
          </cell>
          <cell r="E5248" t="str">
            <v>No. Item</v>
          </cell>
          <cell r="F5248" t="str">
            <v>Unidad</v>
          </cell>
        </row>
        <row r="5249">
          <cell r="B5249" t="str">
            <v>I. E BUCHADO</v>
          </cell>
          <cell r="E5249" t="str">
            <v>A.12.4.5</v>
          </cell>
          <cell r="F5249" t="str">
            <v>un</v>
          </cell>
        </row>
        <row r="5250">
          <cell r="B5250" t="str">
            <v>ANALISIS DE PRECIOS UNITARIOS</v>
          </cell>
        </row>
        <row r="5251">
          <cell r="B5251" t="str">
            <v>Suministro, transporte e instalación de salida eléctrica expuesta para alumbrado, en tubería EMT, con tomacorrientes polo a tierra 15A. 120 V Tipo LEV referencia 5320 ACP y según norma NEMA 5-15R o equivalente.  Incluye toma,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row>
        <row r="5252">
          <cell r="B5252" t="str">
            <v>Materiales</v>
          </cell>
          <cell r="C5252" t="str">
            <v>Unidad</v>
          </cell>
          <cell r="D5252" t="str">
            <v>Cantidad</v>
          </cell>
          <cell r="E5252" t="str">
            <v>V/Unitario</v>
          </cell>
          <cell r="F5252" t="str">
            <v>V/Total</v>
          </cell>
        </row>
        <row r="5253">
          <cell r="B5253" t="str">
            <v>Switch monopolar para alumbrado</v>
          </cell>
          <cell r="C5253" t="str">
            <v>un</v>
          </cell>
          <cell r="D5253">
            <v>1</v>
          </cell>
          <cell r="E5253">
            <v>3800</v>
          </cell>
          <cell r="F5253">
            <v>3800</v>
          </cell>
        </row>
        <row r="5254">
          <cell r="B5254" t="str">
            <v>Tubería EMT 1/2"</v>
          </cell>
          <cell r="C5254" t="str">
            <v>m</v>
          </cell>
          <cell r="D5254">
            <v>4</v>
          </cell>
          <cell r="E5254">
            <v>3100</v>
          </cell>
          <cell r="F5254">
            <v>12400</v>
          </cell>
        </row>
        <row r="5255">
          <cell r="B5255" t="str">
            <v>Curva EMT 1/2"</v>
          </cell>
          <cell r="C5255" t="str">
            <v>un</v>
          </cell>
          <cell r="D5255">
            <v>2</v>
          </cell>
          <cell r="E5255">
            <v>679</v>
          </cell>
          <cell r="F5255">
            <v>1358</v>
          </cell>
        </row>
        <row r="5256">
          <cell r="B5256" t="str">
            <v>Unión EMT 1/2"</v>
          </cell>
          <cell r="C5256" t="str">
            <v>un</v>
          </cell>
          <cell r="D5256">
            <v>1.5</v>
          </cell>
          <cell r="E5256">
            <v>610</v>
          </cell>
          <cell r="F5256">
            <v>915</v>
          </cell>
        </row>
        <row r="5257">
          <cell r="B5257" t="str">
            <v>Adaptador EMT 1/2"</v>
          </cell>
          <cell r="C5257" t="str">
            <v>un</v>
          </cell>
          <cell r="D5257">
            <v>2</v>
          </cell>
          <cell r="E5257">
            <v>685</v>
          </cell>
          <cell r="F5257">
            <v>1370</v>
          </cell>
        </row>
        <row r="5258">
          <cell r="B5258" t="str">
            <v>Caja  12x12x5 de sobreponer con tapa lisa calibre 20</v>
          </cell>
          <cell r="C5258" t="str">
            <v>un</v>
          </cell>
          <cell r="D5258">
            <v>1</v>
          </cell>
          <cell r="E5258">
            <v>6500</v>
          </cell>
          <cell r="F5258">
            <v>6500</v>
          </cell>
        </row>
        <row r="5259">
          <cell r="B5259" t="str">
            <v>Conector de empalme.</v>
          </cell>
          <cell r="C5259" t="str">
            <v>un</v>
          </cell>
          <cell r="D5259">
            <v>3</v>
          </cell>
          <cell r="E5259">
            <v>850</v>
          </cell>
          <cell r="F5259">
            <v>2550</v>
          </cell>
        </row>
        <row r="5260">
          <cell r="B5260" t="str">
            <v>Alambre No 12 AWG-CU HFFR LS</v>
          </cell>
          <cell r="C5260" t="str">
            <v>m</v>
          </cell>
          <cell r="D5260">
            <v>12.4</v>
          </cell>
          <cell r="E5260">
            <v>1390</v>
          </cell>
          <cell r="F5260">
            <v>17236</v>
          </cell>
        </row>
        <row r="5261">
          <cell r="B5261" t="str">
            <v>Grapa doble ala de 1/2". incluye el chazo y el tornillo</v>
          </cell>
          <cell r="C5261" t="str">
            <v>un</v>
          </cell>
          <cell r="D5261">
            <v>2</v>
          </cell>
          <cell r="E5261">
            <v>800</v>
          </cell>
          <cell r="F5261">
            <v>1600</v>
          </cell>
        </row>
        <row r="5262">
          <cell r="B5262" t="str">
            <v>Pintura identificar tubo eléctrico expuesto.</v>
          </cell>
          <cell r="C5262" t="str">
            <v>global</v>
          </cell>
          <cell r="D5262">
            <v>1</v>
          </cell>
          <cell r="E5262">
            <v>850</v>
          </cell>
          <cell r="F5262">
            <v>850</v>
          </cell>
        </row>
        <row r="5263">
          <cell r="C5263">
            <v>0.45548648420578886</v>
          </cell>
          <cell r="E5263" t="str">
            <v>SUBTOTAL</v>
          </cell>
          <cell r="F5263">
            <v>48579</v>
          </cell>
        </row>
        <row r="5264">
          <cell r="B5264" t="str">
            <v>Mano de Obra</v>
          </cell>
          <cell r="C5264" t="str">
            <v>Unidad</v>
          </cell>
          <cell r="D5264" t="str">
            <v>Cantidad</v>
          </cell>
          <cell r="E5264" t="str">
            <v>V/Unitario</v>
          </cell>
          <cell r="F5264" t="str">
            <v>V/Total</v>
          </cell>
        </row>
        <row r="5265">
          <cell r="B5265" t="str">
            <v>Cuadrilla Eléctrica 1: 1OfElec + 1Ayraso</v>
          </cell>
          <cell r="C5265" t="str">
            <v>jor</v>
          </cell>
          <cell r="D5265">
            <v>0.33565</v>
          </cell>
          <cell r="E5265">
            <v>166487</v>
          </cell>
          <cell r="F5265">
            <v>55881</v>
          </cell>
        </row>
        <row r="5266">
          <cell r="C5266">
            <v>0.52395150628674303</v>
          </cell>
          <cell r="E5266" t="str">
            <v>SUBTOTAL</v>
          </cell>
          <cell r="F5266">
            <v>55881</v>
          </cell>
        </row>
        <row r="5267">
          <cell r="B5267" t="str">
            <v>Herramienta</v>
          </cell>
          <cell r="C5267" t="str">
            <v>Unidad</v>
          </cell>
          <cell r="D5267" t="str">
            <v>Cantidad</v>
          </cell>
          <cell r="E5267" t="str">
            <v>V/Unitario</v>
          </cell>
          <cell r="F5267" t="str">
            <v>V/Total</v>
          </cell>
        </row>
        <row r="5268">
          <cell r="B5268" t="str">
            <v>Herramienta menor</v>
          </cell>
          <cell r="C5268" t="str">
            <v>(%)mo</v>
          </cell>
          <cell r="D5268">
            <v>0.05</v>
          </cell>
          <cell r="E5268">
            <v>22584</v>
          </cell>
          <cell r="F5268">
            <v>1129</v>
          </cell>
        </row>
        <row r="5269">
          <cell r="C5269">
            <v>1.0585731296822406E-2</v>
          </cell>
          <cell r="E5269" t="str">
            <v>SUBTOTAL</v>
          </cell>
          <cell r="F5269">
            <v>1129</v>
          </cell>
        </row>
        <row r="5270">
          <cell r="B5270" t="str">
            <v>Auxiliares</v>
          </cell>
          <cell r="C5270" t="str">
            <v>Unidad</v>
          </cell>
          <cell r="D5270" t="str">
            <v>Cantidad</v>
          </cell>
          <cell r="E5270" t="str">
            <v>V/Unitario</v>
          </cell>
          <cell r="F5270" t="str">
            <v>V/Total</v>
          </cell>
        </row>
        <row r="5271">
          <cell r="B5271" t="str">
            <v>Transporte material eléctrico</v>
          </cell>
          <cell r="C5271" t="str">
            <v>un</v>
          </cell>
          <cell r="D5271">
            <v>2.4289999999999999E-2</v>
          </cell>
          <cell r="E5271">
            <v>43800</v>
          </cell>
          <cell r="F5271">
            <v>1064</v>
          </cell>
        </row>
        <row r="5272">
          <cell r="C5272">
            <v>9.9762782106457386E-3</v>
          </cell>
          <cell r="E5272" t="str">
            <v>SUBTOTAL</v>
          </cell>
          <cell r="F5272">
            <v>1064</v>
          </cell>
        </row>
        <row r="5273">
          <cell r="B5273" t="str">
            <v>Costo Directo</v>
          </cell>
          <cell r="C5273" t="str">
            <v xml:space="preserve"> </v>
          </cell>
          <cell r="F5273">
            <v>106653</v>
          </cell>
        </row>
        <row r="5274">
          <cell r="A5274">
            <v>105</v>
          </cell>
          <cell r="B5274" t="str">
            <v>P R E C I O   U N I T A R I O</v>
          </cell>
          <cell r="E5274">
            <v>106653</v>
          </cell>
        </row>
        <row r="5277">
          <cell r="B5277" t="str">
            <v>I.E BUCHADO</v>
          </cell>
        </row>
        <row r="5278">
          <cell r="B5278" t="str">
            <v>PROYECTO</v>
          </cell>
          <cell r="E5278" t="str">
            <v>No. Item</v>
          </cell>
          <cell r="F5278" t="str">
            <v>Unidad</v>
          </cell>
        </row>
        <row r="5279">
          <cell r="B5279" t="str">
            <v>I.E BUCHADO</v>
          </cell>
          <cell r="E5279" t="str">
            <v>A.12.6.3</v>
          </cell>
          <cell r="F5279" t="str">
            <v>m</v>
          </cell>
        </row>
        <row r="5280">
          <cell r="B5280" t="str">
            <v>ANALISIS DE PRECIOS UNITARIOS</v>
          </cell>
        </row>
        <row r="5281">
          <cell r="B5281" t="str">
            <v>Suministro, transporte e instalalacion de alimentador para en 5No12 AWG con tubería PVC  de 3/4" ,  obra civil y demás accesorios necesarios para su correcta instalación.</v>
          </cell>
        </row>
        <row r="5282">
          <cell r="B5282" t="str">
            <v>Materiales</v>
          </cell>
          <cell r="C5282" t="str">
            <v>Unidad</v>
          </cell>
          <cell r="D5282" t="str">
            <v>Cantidad</v>
          </cell>
          <cell r="E5282" t="str">
            <v>V/Unitario</v>
          </cell>
          <cell r="F5282" t="str">
            <v>V/Total</v>
          </cell>
        </row>
        <row r="5283">
          <cell r="B5283" t="str">
            <v>Cable N°12 LHFR-LS</v>
          </cell>
          <cell r="C5283" t="str">
            <v>m</v>
          </cell>
          <cell r="D5283">
            <v>5.5</v>
          </cell>
          <cell r="E5283">
            <v>1459</v>
          </cell>
          <cell r="F5283">
            <v>8025</v>
          </cell>
        </row>
        <row r="5284">
          <cell r="B5284" t="str">
            <v>Tubería pvc 3/4"</v>
          </cell>
          <cell r="C5284" t="str">
            <v>m</v>
          </cell>
          <cell r="D5284">
            <v>1</v>
          </cell>
          <cell r="E5284">
            <v>1155</v>
          </cell>
          <cell r="F5284">
            <v>1155</v>
          </cell>
        </row>
        <row r="5285">
          <cell r="B5285" t="str">
            <v>Adaptador PVC  3/4". (eléctrico)</v>
          </cell>
          <cell r="C5285" t="str">
            <v>un</v>
          </cell>
          <cell r="D5285">
            <v>0.4</v>
          </cell>
          <cell r="E5285">
            <v>980</v>
          </cell>
          <cell r="F5285">
            <v>392</v>
          </cell>
        </row>
        <row r="5286">
          <cell r="B5286" t="str">
            <v>Curva pvc 3/4". (eléctrico)</v>
          </cell>
          <cell r="C5286" t="str">
            <v>un</v>
          </cell>
          <cell r="D5286">
            <v>0.4</v>
          </cell>
          <cell r="E5286">
            <v>1100</v>
          </cell>
          <cell r="F5286">
            <v>440</v>
          </cell>
        </row>
        <row r="5287">
          <cell r="B5287" t="str">
            <v>Pega PVC + limpiador</v>
          </cell>
          <cell r="C5287" t="str">
            <v>gl</v>
          </cell>
          <cell r="D5287">
            <v>1</v>
          </cell>
          <cell r="E5287">
            <v>200</v>
          </cell>
          <cell r="F5287">
            <v>200</v>
          </cell>
        </row>
        <row r="5288">
          <cell r="B5288" t="str">
            <v>Resanes de las canchas</v>
          </cell>
          <cell r="C5288" t="str">
            <v>gl</v>
          </cell>
          <cell r="D5288">
            <v>1</v>
          </cell>
          <cell r="E5288">
            <v>800</v>
          </cell>
          <cell r="F5288">
            <v>800</v>
          </cell>
        </row>
        <row r="5289">
          <cell r="C5289">
            <v>0.28769234788515297</v>
          </cell>
          <cell r="E5289" t="str">
            <v>SUBTOTAL</v>
          </cell>
          <cell r="F5289">
            <v>11012</v>
          </cell>
        </row>
        <row r="5290">
          <cell r="B5290" t="str">
            <v>Mano de Obra</v>
          </cell>
          <cell r="C5290" t="str">
            <v>Unidad</v>
          </cell>
          <cell r="D5290" t="str">
            <v>Cantidad</v>
          </cell>
          <cell r="E5290" t="str">
            <v>V/Unitario</v>
          </cell>
          <cell r="F5290" t="str">
            <v>V/Total</v>
          </cell>
        </row>
        <row r="5291">
          <cell r="B5291" t="str">
            <v>Cuadrilla 1Of + 1 Ay Instalación</v>
          </cell>
          <cell r="C5291" t="str">
            <v>jor</v>
          </cell>
          <cell r="D5291">
            <v>0.08</v>
          </cell>
          <cell r="E5291">
            <v>166487</v>
          </cell>
          <cell r="F5291">
            <v>13319</v>
          </cell>
        </row>
        <row r="5293">
          <cell r="C5293">
            <v>0.34796352901220051</v>
          </cell>
          <cell r="E5293" t="str">
            <v>SUBTOTAL</v>
          </cell>
          <cell r="F5293">
            <v>13319</v>
          </cell>
        </row>
        <row r="5294">
          <cell r="B5294" t="str">
            <v>Herramienta</v>
          </cell>
          <cell r="C5294" t="str">
            <v>Unidad</v>
          </cell>
          <cell r="D5294" t="str">
            <v>Cantidad</v>
          </cell>
          <cell r="E5294" t="str">
            <v>V/Unitario</v>
          </cell>
          <cell r="F5294" t="str">
            <v>V/Total</v>
          </cell>
        </row>
        <row r="5295">
          <cell r="B5295" t="str">
            <v>Herramienta menor</v>
          </cell>
          <cell r="C5295" t="str">
            <v>(%)mo</v>
          </cell>
          <cell r="D5295">
            <v>0.09</v>
          </cell>
          <cell r="E5295">
            <v>141739</v>
          </cell>
          <cell r="F5295">
            <v>12757</v>
          </cell>
        </row>
        <row r="5297">
          <cell r="C5297">
            <v>0.33328108263448025</v>
          </cell>
          <cell r="E5297" t="str">
            <v>SUBTOTAL</v>
          </cell>
          <cell r="F5297">
            <v>12757</v>
          </cell>
        </row>
        <row r="5298">
          <cell r="B5298" t="str">
            <v>Auxiliares</v>
          </cell>
          <cell r="C5298" t="str">
            <v>Unidad</v>
          </cell>
          <cell r="D5298" t="str">
            <v>Cantidad</v>
          </cell>
          <cell r="E5298" t="str">
            <v>V/Unitario</v>
          </cell>
          <cell r="F5298" t="str">
            <v>V/Total</v>
          </cell>
        </row>
        <row r="5299">
          <cell r="B5299" t="str">
            <v>Transporte material eléctrico</v>
          </cell>
          <cell r="C5299" t="str">
            <v>un</v>
          </cell>
          <cell r="D5299">
            <v>2.461E-2</v>
          </cell>
          <cell r="E5299">
            <v>48300</v>
          </cell>
          <cell r="F5299">
            <v>1189</v>
          </cell>
        </row>
        <row r="5300">
          <cell r="C5300">
            <v>3.1063040468166263E-2</v>
          </cell>
          <cell r="E5300" t="str">
            <v>SUBTOTAL</v>
          </cell>
          <cell r="F5300">
            <v>1189</v>
          </cell>
        </row>
        <row r="5301">
          <cell r="B5301" t="str">
            <v>Costo Directo</v>
          </cell>
          <cell r="C5301" t="str">
            <v xml:space="preserve"> </v>
          </cell>
          <cell r="F5301">
            <v>38277</v>
          </cell>
        </row>
        <row r="5302">
          <cell r="A5302">
            <v>106</v>
          </cell>
          <cell r="B5302" t="str">
            <v>P R E C I O   U N I T A R I O</v>
          </cell>
          <cell r="E5302">
            <v>38277</v>
          </cell>
        </row>
        <row r="5305">
          <cell r="B5305" t="str">
            <v>I.E BUCHADO</v>
          </cell>
        </row>
        <row r="5306">
          <cell r="B5306" t="str">
            <v>PROYECTO</v>
          </cell>
          <cell r="E5306" t="str">
            <v>No. Item</v>
          </cell>
          <cell r="F5306" t="str">
            <v>Unidad</v>
          </cell>
        </row>
        <row r="5307">
          <cell r="B5307" t="str">
            <v>I.E BUCHADO</v>
          </cell>
          <cell r="E5307" t="str">
            <v>A.12.6.4</v>
          </cell>
          <cell r="F5307" t="str">
            <v>m</v>
          </cell>
        </row>
        <row r="5308">
          <cell r="B5308" t="str">
            <v>ANALISIS DE PRECIOS UNITARIOS</v>
          </cell>
        </row>
        <row r="5309">
          <cell r="B5309" t="str">
            <v>Suministro, transporte e instalalacion de alimentador para en 3No12 AWG con tubería PVC  de 1/2" ,  obra civil y demás accesorios necesarios para su correcta instalación.</v>
          </cell>
        </row>
        <row r="5310">
          <cell r="B5310" t="str">
            <v>Materiales</v>
          </cell>
          <cell r="C5310" t="str">
            <v>Unidad</v>
          </cell>
          <cell r="D5310" t="str">
            <v>Cantidad</v>
          </cell>
          <cell r="E5310" t="str">
            <v>V/Unitario</v>
          </cell>
          <cell r="F5310" t="str">
            <v>V/Total</v>
          </cell>
        </row>
        <row r="5311">
          <cell r="B5311" t="str">
            <v>Cable N°12 AWG</v>
          </cell>
          <cell r="C5311" t="str">
            <v>un</v>
          </cell>
          <cell r="D5311">
            <v>3.05</v>
          </cell>
          <cell r="E5311">
            <v>1459</v>
          </cell>
          <cell r="F5311">
            <v>4449.95</v>
          </cell>
        </row>
        <row r="5312">
          <cell r="B5312" t="str">
            <v>Tubería pvc 1/2"</v>
          </cell>
          <cell r="C5312" t="str">
            <v>m</v>
          </cell>
          <cell r="D5312">
            <v>1</v>
          </cell>
          <cell r="E5312">
            <v>990</v>
          </cell>
          <cell r="F5312">
            <v>990</v>
          </cell>
        </row>
        <row r="5313">
          <cell r="B5313" t="str">
            <v>Adaptador PVC  1/2". (eléctrico)</v>
          </cell>
          <cell r="C5313" t="str">
            <v>un</v>
          </cell>
          <cell r="D5313">
            <v>0.4</v>
          </cell>
          <cell r="E5313">
            <v>150</v>
          </cell>
          <cell r="F5313">
            <v>60</v>
          </cell>
        </row>
        <row r="5314">
          <cell r="B5314" t="str">
            <v>Curva pvc 1/2". (eléctrico)</v>
          </cell>
          <cell r="C5314" t="str">
            <v>un</v>
          </cell>
          <cell r="D5314">
            <v>0.4</v>
          </cell>
          <cell r="E5314">
            <v>616</v>
          </cell>
          <cell r="F5314">
            <v>246.4</v>
          </cell>
        </row>
        <row r="5315">
          <cell r="B5315" t="str">
            <v>Pega PVC + limpiador</v>
          </cell>
          <cell r="C5315" t="str">
            <v>gl</v>
          </cell>
          <cell r="D5315">
            <v>1</v>
          </cell>
          <cell r="E5315">
            <v>200</v>
          </cell>
          <cell r="F5315">
            <v>200</v>
          </cell>
        </row>
        <row r="5316">
          <cell r="B5316" t="str">
            <v>Resanes de las canchas</v>
          </cell>
          <cell r="C5316" t="str">
            <v>gl</v>
          </cell>
          <cell r="D5316">
            <v>1</v>
          </cell>
          <cell r="E5316">
            <v>800</v>
          </cell>
          <cell r="F5316">
            <v>800</v>
          </cell>
        </row>
        <row r="5317">
          <cell r="C5317">
            <v>0.1992051106777081</v>
          </cell>
          <cell r="E5317" t="str">
            <v>SUBTOTAL</v>
          </cell>
          <cell r="F5317">
            <v>6746.3499999999995</v>
          </cell>
        </row>
        <row r="5318">
          <cell r="B5318" t="str">
            <v>Mano de Obra</v>
          </cell>
          <cell r="C5318" t="str">
            <v>Unidad</v>
          </cell>
          <cell r="D5318" t="str">
            <v>Cantidad</v>
          </cell>
          <cell r="E5318" t="str">
            <v>V/Unitario</v>
          </cell>
          <cell r="F5318" t="str">
            <v>V/Total</v>
          </cell>
        </row>
        <row r="5319">
          <cell r="B5319" t="str">
            <v>Cuadrilla 1Of + 1 Ay Instalación</v>
          </cell>
          <cell r="C5319" t="str">
            <v>jor</v>
          </cell>
          <cell r="D5319">
            <v>0.08</v>
          </cell>
          <cell r="E5319">
            <v>166487</v>
          </cell>
          <cell r="F5319">
            <v>13319</v>
          </cell>
        </row>
        <row r="5321">
          <cell r="C5321">
            <v>0.39328123638951351</v>
          </cell>
          <cell r="E5321" t="str">
            <v>SUBTOTAL</v>
          </cell>
          <cell r="F5321">
            <v>13319</v>
          </cell>
        </row>
        <row r="5322">
          <cell r="B5322" t="str">
            <v>Herramienta</v>
          </cell>
          <cell r="C5322" t="str">
            <v>Unidad</v>
          </cell>
          <cell r="D5322" t="str">
            <v>Cantidad</v>
          </cell>
          <cell r="E5322" t="str">
            <v>V/Unitario</v>
          </cell>
          <cell r="F5322" t="str">
            <v>V/Total</v>
          </cell>
        </row>
        <row r="5323">
          <cell r="B5323" t="str">
            <v>Herramienta menor</v>
          </cell>
          <cell r="C5323" t="str">
            <v>(%)mo</v>
          </cell>
          <cell r="D5323">
            <v>0.09</v>
          </cell>
          <cell r="E5323">
            <v>141739</v>
          </cell>
          <cell r="F5323">
            <v>12757</v>
          </cell>
        </row>
        <row r="5325">
          <cell r="C5325">
            <v>0.37668659303408841</v>
          </cell>
          <cell r="E5325" t="str">
            <v>SUBTOTAL</v>
          </cell>
          <cell r="F5325">
            <v>12757</v>
          </cell>
        </row>
        <row r="5326">
          <cell r="B5326" t="str">
            <v>Auxiliares</v>
          </cell>
          <cell r="C5326" t="str">
            <v>Unidad</v>
          </cell>
          <cell r="D5326" t="str">
            <v>Cantidad</v>
          </cell>
          <cell r="E5326" t="str">
            <v>V/Unitario</v>
          </cell>
          <cell r="F5326" t="str">
            <v>V/Total</v>
          </cell>
        </row>
        <row r="5327">
          <cell r="B5327" t="str">
            <v>Transporte material eléctrico</v>
          </cell>
          <cell r="C5327" t="str">
            <v>un</v>
          </cell>
          <cell r="D5327">
            <v>2.1610000000000001E-2</v>
          </cell>
          <cell r="E5327">
            <v>48300</v>
          </cell>
          <cell r="F5327">
            <v>1044</v>
          </cell>
        </row>
        <row r="5328">
          <cell r="C5328">
            <v>3.0827059898689998E-2</v>
          </cell>
          <cell r="E5328" t="str">
            <v>SUBTOTAL</v>
          </cell>
          <cell r="F5328">
            <v>1044</v>
          </cell>
        </row>
        <row r="5329">
          <cell r="B5329" t="str">
            <v>Costo Directo</v>
          </cell>
          <cell r="C5329" t="str">
            <v xml:space="preserve"> </v>
          </cell>
          <cell r="F5329">
            <v>33866.35</v>
          </cell>
        </row>
        <row r="5330">
          <cell r="A5330">
            <v>107</v>
          </cell>
          <cell r="B5330" t="str">
            <v>P R E C I O   U N I T A R I O</v>
          </cell>
          <cell r="E5330">
            <v>33866.35</v>
          </cell>
        </row>
        <row r="5333">
          <cell r="B5333" t="str">
            <v>I.E BUCHADO</v>
          </cell>
        </row>
        <row r="5334">
          <cell r="B5334" t="str">
            <v>PROYECTO</v>
          </cell>
          <cell r="E5334" t="str">
            <v>No. Item</v>
          </cell>
          <cell r="F5334" t="str">
            <v>Unidad</v>
          </cell>
        </row>
        <row r="5335">
          <cell r="B5335" t="str">
            <v>I.E BUCHADO</v>
          </cell>
          <cell r="E5335" t="str">
            <v>A.12.1.2.5</v>
          </cell>
          <cell r="F5335" t="str">
            <v>un</v>
          </cell>
        </row>
        <row r="5336">
          <cell r="B5336" t="str">
            <v>ANALISIS DE PRECIOS UNITARIOS</v>
          </cell>
        </row>
        <row r="5337">
          <cell r="B5337" t="str">
            <v>Suministro  e  instalación  de tablero de 30 circuitos trifásico tipo NTQ-CP 5H,225 Amperios ,208/120 voltios, con espacio para totalizador , lamina cold rolled  calibre 18 ,pintura en polvo de aplicación electrostática ,tipo epoxipoliester, barraje en cobre electrolítico 99% de pureza ,barras de neutro y tierra, para interruptores tipo QUICK-LAG. Incluye puerta bisagrada, chapa con llave ,tarjetero , obra civil ,botada de escombros y demás accesorios necesarios para su correcta  instalación.</v>
          </cell>
        </row>
        <row r="5338">
          <cell r="B5338" t="str">
            <v>Materiales</v>
          </cell>
          <cell r="C5338" t="str">
            <v>Unidad</v>
          </cell>
          <cell r="D5338" t="str">
            <v>Cantidad</v>
          </cell>
          <cell r="E5338" t="str">
            <v>V/Unitario</v>
          </cell>
          <cell r="F5338" t="str">
            <v>V/Total</v>
          </cell>
        </row>
        <row r="5339">
          <cell r="B5339" t="str">
            <v>Tablero trifásico NTQ-430-STQ con espacio para totalizador de 30 circuitos.</v>
          </cell>
          <cell r="C5339" t="str">
            <v>un</v>
          </cell>
          <cell r="D5339">
            <v>1</v>
          </cell>
          <cell r="E5339">
            <v>461720</v>
          </cell>
          <cell r="F5339">
            <v>461720</v>
          </cell>
        </row>
        <row r="5340">
          <cell r="B5340" t="str">
            <v>Chapa con llave para tablero eléctrico</v>
          </cell>
          <cell r="C5340" t="str">
            <v>m</v>
          </cell>
          <cell r="D5340">
            <v>1</v>
          </cell>
          <cell r="E5340">
            <v>9000</v>
          </cell>
          <cell r="F5340">
            <v>9000</v>
          </cell>
        </row>
        <row r="5341">
          <cell r="B5341" t="str">
            <v>Empotrada del tablero en la pared ó muro</v>
          </cell>
          <cell r="C5341" t="str">
            <v>un</v>
          </cell>
          <cell r="D5341">
            <v>1.2</v>
          </cell>
          <cell r="E5341">
            <v>3000</v>
          </cell>
          <cell r="F5341">
            <v>3600</v>
          </cell>
        </row>
        <row r="5342">
          <cell r="B5342" t="str">
            <v>Marcación de tablero</v>
          </cell>
          <cell r="C5342" t="str">
            <v>gl</v>
          </cell>
          <cell r="D5342">
            <v>1</v>
          </cell>
          <cell r="E5342">
            <v>12600</v>
          </cell>
          <cell r="F5342">
            <v>12600</v>
          </cell>
        </row>
        <row r="5343">
          <cell r="C5343">
            <v>0.862771919690556</v>
          </cell>
          <cell r="E5343" t="str">
            <v>SUBTOTAL</v>
          </cell>
          <cell r="F5343">
            <v>486920</v>
          </cell>
        </row>
        <row r="5344">
          <cell r="B5344" t="str">
            <v>Mano de Obra</v>
          </cell>
          <cell r="C5344" t="str">
            <v>Unidad</v>
          </cell>
          <cell r="D5344" t="str">
            <v>Cantidad</v>
          </cell>
          <cell r="E5344" t="str">
            <v>V/Unitario</v>
          </cell>
          <cell r="F5344" t="str">
            <v>V/Total</v>
          </cell>
        </row>
        <row r="5345">
          <cell r="B5345" t="str">
            <v>Cuadrilla 1Of + 1 Ay Instalación</v>
          </cell>
          <cell r="C5345" t="str">
            <v>jor</v>
          </cell>
          <cell r="D5345">
            <v>0.40695999999999999</v>
          </cell>
          <cell r="E5345">
            <v>166487</v>
          </cell>
          <cell r="F5345">
            <v>67754</v>
          </cell>
        </row>
        <row r="5347">
          <cell r="C5347">
            <v>0.12005308602381075</v>
          </cell>
          <cell r="E5347" t="str">
            <v>SUBTOTAL</v>
          </cell>
          <cell r="F5347">
            <v>67754</v>
          </cell>
        </row>
        <row r="5348">
          <cell r="B5348" t="str">
            <v>Herramienta</v>
          </cell>
          <cell r="C5348" t="str">
            <v>Unidad</v>
          </cell>
          <cell r="D5348" t="str">
            <v>Cantidad</v>
          </cell>
          <cell r="E5348" t="str">
            <v>V/Unitario</v>
          </cell>
          <cell r="F5348" t="str">
            <v>V/Total</v>
          </cell>
        </row>
        <row r="5349">
          <cell r="B5349" t="str">
            <v>Herramienta menor</v>
          </cell>
          <cell r="C5349" t="str">
            <v>(%)mo</v>
          </cell>
          <cell r="D5349">
            <v>0.06</v>
          </cell>
          <cell r="E5349">
            <v>141739</v>
          </cell>
          <cell r="F5349">
            <v>8504</v>
          </cell>
        </row>
        <row r="5351">
          <cell r="C5351">
            <v>1.5068209161768849E-2</v>
          </cell>
          <cell r="E5351" t="str">
            <v>SUBTOTAL</v>
          </cell>
          <cell r="F5351">
            <v>8504</v>
          </cell>
        </row>
        <row r="5352">
          <cell r="B5352" t="str">
            <v>Auxiliares</v>
          </cell>
          <cell r="C5352" t="str">
            <v>Unidad</v>
          </cell>
          <cell r="D5352" t="str">
            <v>Cantidad</v>
          </cell>
          <cell r="E5352" t="str">
            <v>V/Unitario</v>
          </cell>
          <cell r="F5352" t="str">
            <v>V/Total</v>
          </cell>
        </row>
        <row r="5353">
          <cell r="B5353" t="str">
            <v>Transporte material eléctrico</v>
          </cell>
          <cell r="C5353" t="str">
            <v>un</v>
          </cell>
          <cell r="D5353">
            <v>2.461E-2</v>
          </cell>
          <cell r="E5353">
            <v>48300</v>
          </cell>
          <cell r="F5353">
            <v>1189</v>
          </cell>
        </row>
        <row r="5354">
          <cell r="C5354">
            <v>2.1067851238644355E-3</v>
          </cell>
          <cell r="E5354" t="str">
            <v>SUBTOTAL</v>
          </cell>
          <cell r="F5354">
            <v>1189</v>
          </cell>
        </row>
        <row r="5355">
          <cell r="B5355" t="str">
            <v>Costo Directo</v>
          </cell>
          <cell r="C5355" t="str">
            <v xml:space="preserve"> </v>
          </cell>
          <cell r="F5355">
            <v>564367</v>
          </cell>
        </row>
        <row r="5356">
          <cell r="A5356">
            <v>108</v>
          </cell>
          <cell r="B5356" t="str">
            <v>P R E C I O   U N I T A R I O</v>
          </cell>
          <cell r="E5356">
            <v>564367</v>
          </cell>
        </row>
        <row r="5359">
          <cell r="B5359" t="str">
            <v>I.E BUCHADO</v>
          </cell>
        </row>
        <row r="5360">
          <cell r="B5360" t="str">
            <v>PROYECTO</v>
          </cell>
          <cell r="E5360" t="str">
            <v>No. Item</v>
          </cell>
          <cell r="F5360" t="str">
            <v>Unidad</v>
          </cell>
        </row>
        <row r="5361">
          <cell r="B5361" t="str">
            <v>I.E BUCHADO</v>
          </cell>
          <cell r="E5361" t="str">
            <v>A.12.6.5</v>
          </cell>
          <cell r="F5361" t="str">
            <v>m</v>
          </cell>
        </row>
        <row r="5362">
          <cell r="B5362" t="str">
            <v>ANALISIS DE PRECIOS UNITARIOS</v>
          </cell>
        </row>
        <row r="5363">
          <cell r="B5363" t="str">
            <v>Suministro, transporte e instalalacion de alimentador en 8No12 AWG con tubería PVC  de 3/4" ,  obra civil y demás accesorios necesarios para su correcta instalación.</v>
          </cell>
        </row>
        <row r="5364">
          <cell r="B5364" t="str">
            <v>Materiales</v>
          </cell>
          <cell r="C5364" t="str">
            <v>Unidad</v>
          </cell>
          <cell r="D5364" t="str">
            <v>Cantidad</v>
          </cell>
          <cell r="E5364" t="str">
            <v>V/Unitario</v>
          </cell>
          <cell r="F5364" t="str">
            <v>V/Total</v>
          </cell>
        </row>
        <row r="5365">
          <cell r="B5365" t="str">
            <v>Cable N°12 AWG</v>
          </cell>
          <cell r="C5365" t="str">
            <v>m</v>
          </cell>
          <cell r="D5365">
            <v>8.4</v>
          </cell>
          <cell r="E5365">
            <v>1459</v>
          </cell>
          <cell r="F5365">
            <v>12256</v>
          </cell>
        </row>
        <row r="5366">
          <cell r="B5366" t="str">
            <v>Tubería pvc 3/4"</v>
          </cell>
          <cell r="C5366" t="str">
            <v>m</v>
          </cell>
          <cell r="D5366">
            <v>1</v>
          </cell>
          <cell r="E5366">
            <v>1155</v>
          </cell>
          <cell r="F5366">
            <v>1155</v>
          </cell>
        </row>
        <row r="5367">
          <cell r="B5367" t="str">
            <v>Adaptador PVC  3/4". (eléctrico)</v>
          </cell>
          <cell r="C5367" t="str">
            <v>un</v>
          </cell>
          <cell r="D5367">
            <v>0.4</v>
          </cell>
          <cell r="E5367">
            <v>980</v>
          </cell>
          <cell r="F5367">
            <v>392</v>
          </cell>
        </row>
        <row r="5368">
          <cell r="B5368" t="str">
            <v>Curva pvc 3/4". (eléctrico)</v>
          </cell>
          <cell r="C5368" t="str">
            <v>un</v>
          </cell>
          <cell r="D5368">
            <v>0.4</v>
          </cell>
          <cell r="E5368">
            <v>1100</v>
          </cell>
          <cell r="F5368">
            <v>440</v>
          </cell>
        </row>
        <row r="5369">
          <cell r="B5369" t="str">
            <v>Pega PVC + limpiador</v>
          </cell>
          <cell r="C5369" t="str">
            <v>gl</v>
          </cell>
          <cell r="D5369">
            <v>1</v>
          </cell>
          <cell r="E5369">
            <v>200</v>
          </cell>
          <cell r="F5369">
            <v>200</v>
          </cell>
        </row>
        <row r="5370">
          <cell r="B5370" t="str">
            <v>Resanes de las canchas</v>
          </cell>
          <cell r="C5370" t="str">
            <v>gl</v>
          </cell>
          <cell r="D5370">
            <v>1</v>
          </cell>
          <cell r="E5370">
            <v>800</v>
          </cell>
          <cell r="F5370">
            <v>800</v>
          </cell>
        </row>
        <row r="5371">
          <cell r="C5371">
            <v>0.36271267102914934</v>
          </cell>
          <cell r="E5371" t="str">
            <v>SUBTOTAL</v>
          </cell>
          <cell r="F5371">
            <v>15243</v>
          </cell>
        </row>
        <row r="5372">
          <cell r="B5372" t="str">
            <v>Mano de Obra</v>
          </cell>
          <cell r="C5372" t="str">
            <v>Unidad</v>
          </cell>
          <cell r="D5372" t="str">
            <v>Cantidad</v>
          </cell>
          <cell r="E5372" t="str">
            <v>V/Unitario</v>
          </cell>
          <cell r="F5372" t="str">
            <v>V/Total</v>
          </cell>
        </row>
        <row r="5373">
          <cell r="B5373" t="str">
            <v>Cuadrilla 1Of + 1 Ay Instalación</v>
          </cell>
          <cell r="C5373" t="str">
            <v>jor</v>
          </cell>
          <cell r="D5373">
            <v>0.08</v>
          </cell>
          <cell r="E5373">
            <v>166487</v>
          </cell>
          <cell r="F5373">
            <v>13319</v>
          </cell>
        </row>
        <row r="5375">
          <cell r="C5375">
            <v>0.31693039857227839</v>
          </cell>
          <cell r="E5375" t="str">
            <v>SUBTOTAL</v>
          </cell>
          <cell r="F5375">
            <v>13319</v>
          </cell>
        </row>
        <row r="5376">
          <cell r="B5376" t="str">
            <v>Herramienta</v>
          </cell>
          <cell r="C5376" t="str">
            <v>Unidad</v>
          </cell>
          <cell r="D5376" t="str">
            <v>Cantidad</v>
          </cell>
          <cell r="E5376" t="str">
            <v>V/Unitario</v>
          </cell>
          <cell r="F5376" t="str">
            <v>V/Total</v>
          </cell>
        </row>
        <row r="5377">
          <cell r="B5377" t="str">
            <v>Herramienta menor</v>
          </cell>
          <cell r="C5377" t="str">
            <v>(%)mo</v>
          </cell>
          <cell r="D5377">
            <v>0.09</v>
          </cell>
          <cell r="E5377">
            <v>141739</v>
          </cell>
          <cell r="F5377">
            <v>12757</v>
          </cell>
        </row>
        <row r="5379">
          <cell r="C5379">
            <v>0.30355740630577038</v>
          </cell>
          <cell r="E5379" t="str">
            <v>SUBTOTAL</v>
          </cell>
          <cell r="F5379">
            <v>12757</v>
          </cell>
        </row>
        <row r="5380">
          <cell r="B5380" t="str">
            <v>Auxiliares</v>
          </cell>
          <cell r="C5380" t="str">
            <v>Unidad</v>
          </cell>
          <cell r="D5380" t="str">
            <v>Cantidad</v>
          </cell>
          <cell r="E5380" t="str">
            <v>V/Unitario</v>
          </cell>
          <cell r="F5380" t="str">
            <v>V/Total</v>
          </cell>
        </row>
        <row r="5381">
          <cell r="B5381" t="str">
            <v>Transporte material eléctrico</v>
          </cell>
          <cell r="C5381" t="str">
            <v>un</v>
          </cell>
          <cell r="D5381">
            <v>1.461E-2</v>
          </cell>
          <cell r="E5381">
            <v>48300</v>
          </cell>
          <cell r="F5381">
            <v>706</v>
          </cell>
        </row>
        <row r="5382">
          <cell r="C5382">
            <v>1.6799524092801905E-2</v>
          </cell>
          <cell r="E5382" t="str">
            <v>SUBTOTAL</v>
          </cell>
          <cell r="F5382">
            <v>706</v>
          </cell>
        </row>
        <row r="5383">
          <cell r="B5383" t="str">
            <v>Costo Directo</v>
          </cell>
          <cell r="C5383" t="str">
            <v xml:space="preserve"> </v>
          </cell>
          <cell r="F5383">
            <v>42025</v>
          </cell>
        </row>
        <row r="5384">
          <cell r="A5384">
            <v>110</v>
          </cell>
          <cell r="B5384" t="str">
            <v>P R E C I O   U N I T A R I O</v>
          </cell>
          <cell r="E5384">
            <v>42025</v>
          </cell>
        </row>
        <row r="5387">
          <cell r="B5387" t="str">
            <v>I.E BUCHADO</v>
          </cell>
        </row>
        <row r="5388">
          <cell r="B5388" t="str">
            <v>PROYECTO</v>
          </cell>
          <cell r="E5388" t="str">
            <v>No. Item</v>
          </cell>
          <cell r="F5388" t="str">
            <v>Unidad</v>
          </cell>
        </row>
        <row r="5389">
          <cell r="B5389" t="str">
            <v>I.E BUCHADO</v>
          </cell>
          <cell r="E5389" t="str">
            <v>A.12.5.4.1</v>
          </cell>
          <cell r="F5389" t="str">
            <v>m</v>
          </cell>
        </row>
        <row r="5390">
          <cell r="B5390" t="str">
            <v>ANALISIS DE PRECIOS UNITARIOS</v>
          </cell>
        </row>
        <row r="5391">
          <cell r="B5391" t="str">
            <v>Suministro e instalalacion de canaleta 11x5cm sin division metalica incluye  obra civil y demás accesorios necesarios para su correcta instalación.</v>
          </cell>
        </row>
        <row r="5392">
          <cell r="B5392" t="str">
            <v>Materiales</v>
          </cell>
          <cell r="C5392" t="str">
            <v>Unidad</v>
          </cell>
          <cell r="D5392" t="str">
            <v>Cantidad</v>
          </cell>
          <cell r="E5392" t="str">
            <v>V/Unitario</v>
          </cell>
          <cell r="F5392" t="str">
            <v>V/Total</v>
          </cell>
        </row>
        <row r="5393">
          <cell r="B5393" t="str">
            <v>Canaleta metalica 12x5 cm sin division</v>
          </cell>
          <cell r="C5393" t="str">
            <v>m</v>
          </cell>
          <cell r="D5393">
            <v>1</v>
          </cell>
          <cell r="E5393">
            <v>20260.416666666668</v>
          </cell>
          <cell r="F5393">
            <v>20260</v>
          </cell>
        </row>
        <row r="5394">
          <cell r="B5394" t="str">
            <v>Tapa metalica para canaleta 12x5 cm</v>
          </cell>
          <cell r="C5394" t="str">
            <v>m</v>
          </cell>
          <cell r="D5394">
            <v>1</v>
          </cell>
          <cell r="E5394">
            <v>5065.104166666667</v>
          </cell>
          <cell r="F5394">
            <v>5065</v>
          </cell>
        </row>
        <row r="5395">
          <cell r="B5395" t="str">
            <v>Jumper SPE</v>
          </cell>
          <cell r="C5395" t="str">
            <v>gl</v>
          </cell>
          <cell r="D5395">
            <v>1</v>
          </cell>
          <cell r="E5395">
            <v>5840</v>
          </cell>
          <cell r="F5395">
            <v>5840</v>
          </cell>
        </row>
        <row r="5396">
          <cell r="B5396" t="str">
            <v>Fungibles para su correcta instalacion</v>
          </cell>
          <cell r="C5396" t="str">
            <v>gl</v>
          </cell>
          <cell r="D5396">
            <v>1</v>
          </cell>
          <cell r="E5396">
            <v>4640</v>
          </cell>
          <cell r="F5396">
            <v>4640</v>
          </cell>
        </row>
        <row r="5397">
          <cell r="C5397">
            <v>0.54726786396637372</v>
          </cell>
          <cell r="E5397" t="str">
            <v>SUBTOTAL</v>
          </cell>
          <cell r="F5397">
            <v>35805</v>
          </cell>
        </row>
        <row r="5398">
          <cell r="B5398" t="str">
            <v>Mano de Obra</v>
          </cell>
          <cell r="C5398" t="str">
            <v>Unidad</v>
          </cell>
          <cell r="D5398" t="str">
            <v>Cantidad</v>
          </cell>
          <cell r="E5398" t="str">
            <v>V/Unitario</v>
          </cell>
          <cell r="F5398" t="str">
            <v>V/Total</v>
          </cell>
        </row>
        <row r="5399">
          <cell r="B5399" t="str">
            <v>Cuadrilla 1Of + 1 Ay Instalación</v>
          </cell>
          <cell r="C5399" t="str">
            <v>jor</v>
          </cell>
          <cell r="D5399">
            <v>0.12529999999999999</v>
          </cell>
          <cell r="E5399">
            <v>166487</v>
          </cell>
          <cell r="F5399">
            <v>20861</v>
          </cell>
        </row>
        <row r="5401">
          <cell r="C5401">
            <v>0.31885364921666032</v>
          </cell>
          <cell r="E5401" t="str">
            <v>SUBTOTAL</v>
          </cell>
          <cell r="F5401">
            <v>20861</v>
          </cell>
        </row>
        <row r="5402">
          <cell r="B5402" t="str">
            <v>Herramienta</v>
          </cell>
          <cell r="C5402" t="str">
            <v>Unidad</v>
          </cell>
          <cell r="D5402" t="str">
            <v>Cantidad</v>
          </cell>
          <cell r="E5402" t="str">
            <v>V/Unitario</v>
          </cell>
          <cell r="F5402" t="str">
            <v>V/Total</v>
          </cell>
        </row>
        <row r="5403">
          <cell r="B5403" t="str">
            <v>Herramienta menor</v>
          </cell>
          <cell r="C5403" t="str">
            <v>(%)mo</v>
          </cell>
          <cell r="D5403">
            <v>0.05</v>
          </cell>
          <cell r="E5403">
            <v>141739</v>
          </cell>
          <cell r="F5403">
            <v>7087</v>
          </cell>
        </row>
        <row r="5405">
          <cell r="C5405">
            <v>0.10832250668704624</v>
          </cell>
          <cell r="E5405" t="str">
            <v>SUBTOTAL</v>
          </cell>
          <cell r="F5405">
            <v>7087</v>
          </cell>
        </row>
        <row r="5406">
          <cell r="B5406" t="str">
            <v>Auxiliares</v>
          </cell>
          <cell r="C5406" t="str">
            <v>Unidad</v>
          </cell>
          <cell r="D5406" t="str">
            <v>Cantidad</v>
          </cell>
          <cell r="E5406" t="str">
            <v>V/Unitario</v>
          </cell>
          <cell r="F5406" t="str">
            <v>V/Total</v>
          </cell>
        </row>
        <row r="5407">
          <cell r="B5407" t="str">
            <v>Transporte material eléctrico</v>
          </cell>
          <cell r="C5407" t="str">
            <v>un</v>
          </cell>
          <cell r="D5407">
            <v>3.4610000000000002E-2</v>
          </cell>
          <cell r="E5407">
            <v>48300</v>
          </cell>
          <cell r="F5407">
            <v>1672</v>
          </cell>
        </row>
        <row r="5408">
          <cell r="C5408">
            <v>2.5555980129919754E-2</v>
          </cell>
          <cell r="E5408" t="str">
            <v>SUBTOTAL</v>
          </cell>
          <cell r="F5408">
            <v>1672</v>
          </cell>
        </row>
        <row r="5409">
          <cell r="B5409" t="str">
            <v>Costo Directo</v>
          </cell>
          <cell r="C5409" t="str">
            <v xml:space="preserve"> </v>
          </cell>
          <cell r="F5409">
            <v>65425</v>
          </cell>
        </row>
        <row r="5410">
          <cell r="A5410">
            <v>111</v>
          </cell>
          <cell r="B5410" t="str">
            <v>P R E C I O   U N I T A R I O</v>
          </cell>
          <cell r="E5410">
            <v>65425</v>
          </cell>
        </row>
        <row r="5413">
          <cell r="B5413" t="str">
            <v>I.E BUCHADO</v>
          </cell>
        </row>
        <row r="5414">
          <cell r="B5414" t="str">
            <v>PROYECTO</v>
          </cell>
          <cell r="E5414" t="str">
            <v>No. Item</v>
          </cell>
          <cell r="F5414" t="str">
            <v>Unidad</v>
          </cell>
        </row>
        <row r="5415">
          <cell r="B5415" t="str">
            <v>I.E BUCHADO</v>
          </cell>
          <cell r="E5415" t="str">
            <v>A.12.2.7</v>
          </cell>
          <cell r="F5415" t="str">
            <v>m</v>
          </cell>
        </row>
        <row r="5416">
          <cell r="B5416" t="str">
            <v>ANALISIS DE PRECIOS UNITARIOS</v>
          </cell>
        </row>
        <row r="5417">
          <cell r="B5417" t="str">
            <v>Suministro e instalación de acometida eléctrica trifasica en 3 No1/0+ 2 Nº 2 AWG-Cu por bandeja portacables y/o tubería existente. Incluye  conectores ,terminales de cobre, encintada  y demás  elementos necesarios para su correcta instalación.</v>
          </cell>
        </row>
        <row r="5418">
          <cell r="B5418" t="str">
            <v>Materiales</v>
          </cell>
          <cell r="C5418" t="str">
            <v>Unidad</v>
          </cell>
          <cell r="D5418" t="str">
            <v>Cantidad</v>
          </cell>
          <cell r="E5418" t="str">
            <v>V/Unitario</v>
          </cell>
          <cell r="F5418" t="str">
            <v>V/Total</v>
          </cell>
        </row>
        <row r="5419">
          <cell r="B5419" t="str">
            <v>Cable N°1/0 AWG</v>
          </cell>
          <cell r="C5419" t="str">
            <v>un</v>
          </cell>
          <cell r="D5419">
            <v>3.1500000000000004</v>
          </cell>
          <cell r="E5419">
            <v>17350</v>
          </cell>
          <cell r="F5419">
            <v>54653</v>
          </cell>
        </row>
        <row r="5420">
          <cell r="B5420" t="str">
            <v>Cable N°2 AWG</v>
          </cell>
          <cell r="C5420" t="str">
            <v>un</v>
          </cell>
          <cell r="D5420">
            <v>2.1</v>
          </cell>
          <cell r="E5420">
            <v>11150</v>
          </cell>
          <cell r="F5420">
            <v>23415</v>
          </cell>
        </row>
        <row r="5421">
          <cell r="B5421" t="str">
            <v>Conector de cobre 1/0, incluye encintada.</v>
          </cell>
          <cell r="C5421" t="str">
            <v>un</v>
          </cell>
          <cell r="D5421">
            <v>0.12</v>
          </cell>
          <cell r="E5421">
            <v>3650</v>
          </cell>
          <cell r="F5421">
            <v>438</v>
          </cell>
        </row>
        <row r="5422">
          <cell r="B5422" t="str">
            <v>Conector de cobre 2, incluye encintada.</v>
          </cell>
          <cell r="C5422" t="str">
            <v>un</v>
          </cell>
          <cell r="D5422">
            <v>0.08</v>
          </cell>
          <cell r="E5422">
            <v>2450</v>
          </cell>
          <cell r="F5422">
            <v>196</v>
          </cell>
        </row>
        <row r="5423">
          <cell r="B5423" t="str">
            <v>Funginbles para instalación</v>
          </cell>
          <cell r="C5423" t="str">
            <v>gl</v>
          </cell>
          <cell r="D5423">
            <v>1</v>
          </cell>
          <cell r="E5423">
            <v>460</v>
          </cell>
          <cell r="F5423">
            <v>460</v>
          </cell>
        </row>
        <row r="5424">
          <cell r="C5424">
            <v>0.74411565648969769</v>
          </cell>
          <cell r="E5424" t="str">
            <v>SUBTOTAL</v>
          </cell>
          <cell r="F5424">
            <v>79162</v>
          </cell>
        </row>
        <row r="5425">
          <cell r="B5425" t="str">
            <v>Mano de Obra</v>
          </cell>
          <cell r="C5425" t="str">
            <v>Unidad</v>
          </cell>
          <cell r="D5425" t="str">
            <v>Cantidad</v>
          </cell>
          <cell r="E5425" t="str">
            <v>V/Unitario</v>
          </cell>
          <cell r="F5425" t="str">
            <v>V/Total</v>
          </cell>
        </row>
        <row r="5426">
          <cell r="B5426" t="str">
            <v>Cuadrilla 1Of + 1 Ay Instalación</v>
          </cell>
          <cell r="C5426" t="str">
            <v>jor</v>
          </cell>
          <cell r="D5426">
            <v>0.15</v>
          </cell>
          <cell r="E5426">
            <v>166487</v>
          </cell>
          <cell r="F5426">
            <v>24973</v>
          </cell>
        </row>
        <row r="5428">
          <cell r="C5428">
            <v>0.234743946458114</v>
          </cell>
          <cell r="E5428" t="str">
            <v>SUBTOTAL</v>
          </cell>
          <cell r="F5428">
            <v>24973</v>
          </cell>
        </row>
        <row r="5429">
          <cell r="B5429" t="str">
            <v>Herramienta</v>
          </cell>
          <cell r="C5429" t="str">
            <v>Unidad</v>
          </cell>
          <cell r="D5429" t="str">
            <v>Cantidad</v>
          </cell>
          <cell r="E5429" t="str">
            <v>V/Unitario</v>
          </cell>
          <cell r="F5429" t="str">
            <v>V/Total</v>
          </cell>
        </row>
        <row r="5430">
          <cell r="B5430" t="str">
            <v>Herramienta menor</v>
          </cell>
          <cell r="C5430" t="str">
            <v>(%)mo</v>
          </cell>
          <cell r="D5430">
            <v>0.06</v>
          </cell>
          <cell r="E5430">
            <v>9611</v>
          </cell>
          <cell r="F5430">
            <v>577</v>
          </cell>
        </row>
        <row r="5432">
          <cell r="C5432">
            <v>5.4237479320198524E-3</v>
          </cell>
          <cell r="E5432" t="str">
            <v>SUBTOTAL</v>
          </cell>
          <cell r="F5432">
            <v>577</v>
          </cell>
        </row>
        <row r="5433">
          <cell r="B5433" t="str">
            <v>Auxiliares</v>
          </cell>
          <cell r="C5433" t="str">
            <v>Unidad</v>
          </cell>
          <cell r="D5433" t="str">
            <v>Cantidad</v>
          </cell>
          <cell r="E5433" t="str">
            <v>V/Unitario</v>
          </cell>
          <cell r="F5433" t="str">
            <v>V/Total</v>
          </cell>
        </row>
        <row r="5434">
          <cell r="B5434" t="str">
            <v>Transporte material eléctrico</v>
          </cell>
          <cell r="C5434" t="str">
            <v>un</v>
          </cell>
          <cell r="D5434">
            <v>3.4610000000000002E-2</v>
          </cell>
          <cell r="E5434">
            <v>48300</v>
          </cell>
          <cell r="F5434">
            <v>1672</v>
          </cell>
        </row>
        <row r="5435">
          <cell r="C5435">
            <v>1.5716649120168447E-2</v>
          </cell>
          <cell r="E5435" t="str">
            <v>SUBTOTAL</v>
          </cell>
          <cell r="F5435">
            <v>1672</v>
          </cell>
        </row>
        <row r="5436">
          <cell r="B5436" t="str">
            <v>Costo Directo</v>
          </cell>
          <cell r="C5436" t="str">
            <v xml:space="preserve"> </v>
          </cell>
          <cell r="F5436">
            <v>106384</v>
          </cell>
        </row>
        <row r="5437">
          <cell r="A5437">
            <v>114</v>
          </cell>
          <cell r="B5437" t="str">
            <v>P R E C I O   U N I T A R I O</v>
          </cell>
          <cell r="E5437">
            <v>106384</v>
          </cell>
        </row>
        <row r="5440">
          <cell r="B5440" t="str">
            <v>I.E BUCHADO</v>
          </cell>
        </row>
        <row r="5441">
          <cell r="B5441" t="str">
            <v>PROYECTO</v>
          </cell>
          <cell r="E5441" t="str">
            <v>No. Item</v>
          </cell>
          <cell r="F5441" t="str">
            <v>Unidad</v>
          </cell>
        </row>
        <row r="5442">
          <cell r="B5442" t="str">
            <v>I.E BUCHADO</v>
          </cell>
          <cell r="E5442" t="str">
            <v>A.12.6.6</v>
          </cell>
          <cell r="F5442" t="str">
            <v>m</v>
          </cell>
        </row>
        <row r="5443">
          <cell r="B5443" t="str">
            <v>ANALISIS DE PRECIOS UNITARIOS</v>
          </cell>
        </row>
        <row r="5444">
          <cell r="B5444" t="str">
            <v>Suministro, transporte e instalalacion de alimentador en 7 No12 AWG con tubería PVC  de 3/4" ,  obra civil y demás accesorios necesarios para su correcta instalación.</v>
          </cell>
        </row>
        <row r="5445">
          <cell r="B5445" t="str">
            <v>Materiales</v>
          </cell>
          <cell r="C5445" t="str">
            <v>Unidad</v>
          </cell>
          <cell r="D5445" t="str">
            <v>Cantidad</v>
          </cell>
          <cell r="E5445" t="str">
            <v>V/Unitario</v>
          </cell>
          <cell r="F5445" t="str">
            <v>V/Total</v>
          </cell>
        </row>
        <row r="5446">
          <cell r="B5446" t="str">
            <v>Cable N°12 AWG</v>
          </cell>
          <cell r="C5446" t="str">
            <v>m</v>
          </cell>
          <cell r="D5446">
            <v>7.3500000000000005</v>
          </cell>
          <cell r="E5446">
            <v>1459</v>
          </cell>
          <cell r="F5446">
            <v>10724</v>
          </cell>
        </row>
        <row r="5447">
          <cell r="B5447" t="str">
            <v>Tubería pvc 3/4"</v>
          </cell>
          <cell r="C5447" t="str">
            <v>m</v>
          </cell>
          <cell r="D5447">
            <v>1</v>
          </cell>
          <cell r="E5447">
            <v>1155</v>
          </cell>
          <cell r="F5447">
            <v>1155</v>
          </cell>
        </row>
        <row r="5448">
          <cell r="B5448" t="str">
            <v>Adaptador PVC  3/4". (eléctrico)</v>
          </cell>
          <cell r="C5448" t="str">
            <v>un</v>
          </cell>
          <cell r="D5448">
            <v>0.4</v>
          </cell>
          <cell r="E5448">
            <v>980</v>
          </cell>
          <cell r="F5448">
            <v>392</v>
          </cell>
        </row>
        <row r="5449">
          <cell r="B5449" t="str">
            <v>Curva pvc 3/4". (eléctrico)</v>
          </cell>
          <cell r="C5449" t="str">
            <v>un</v>
          </cell>
          <cell r="D5449">
            <v>0.4</v>
          </cell>
          <cell r="E5449">
            <v>1100</v>
          </cell>
          <cell r="F5449">
            <v>440</v>
          </cell>
        </row>
        <row r="5450">
          <cell r="B5450" t="str">
            <v>Pega PVC + limpiador</v>
          </cell>
          <cell r="C5450" t="str">
            <v>gl</v>
          </cell>
          <cell r="D5450">
            <v>1</v>
          </cell>
          <cell r="E5450">
            <v>200</v>
          </cell>
          <cell r="F5450">
            <v>200</v>
          </cell>
        </row>
        <row r="5451">
          <cell r="B5451" t="str">
            <v>Resanes de las canchas</v>
          </cell>
          <cell r="C5451" t="str">
            <v>gl</v>
          </cell>
          <cell r="D5451">
            <v>1</v>
          </cell>
          <cell r="E5451">
            <v>800</v>
          </cell>
          <cell r="F5451">
            <v>800</v>
          </cell>
        </row>
        <row r="5452">
          <cell r="C5452">
            <v>0.41350503649194764</v>
          </cell>
          <cell r="E5452" t="str">
            <v>SUBTOTAL</v>
          </cell>
          <cell r="F5452">
            <v>13711</v>
          </cell>
        </row>
        <row r="5453">
          <cell r="B5453" t="str">
            <v>Mano de Obra</v>
          </cell>
          <cell r="C5453" t="str">
            <v>Unidad</v>
          </cell>
          <cell r="D5453" t="str">
            <v>Cantidad</v>
          </cell>
          <cell r="E5453" t="str">
            <v>V/Unitario</v>
          </cell>
          <cell r="F5453" t="str">
            <v>V/Total</v>
          </cell>
        </row>
        <row r="5454">
          <cell r="B5454" t="str">
            <v>Cuadrilla 1Of + 1 Ay Instalación</v>
          </cell>
          <cell r="C5454" t="str">
            <v>jor</v>
          </cell>
          <cell r="D5454">
            <v>7.0000000000000007E-2</v>
          </cell>
          <cell r="E5454">
            <v>166487</v>
          </cell>
          <cell r="F5454">
            <v>11654</v>
          </cell>
        </row>
        <row r="5456">
          <cell r="C5456">
            <v>0.35146872549610952</v>
          </cell>
          <cell r="E5456" t="str">
            <v>SUBTOTAL</v>
          </cell>
          <cell r="F5456">
            <v>11654</v>
          </cell>
        </row>
        <row r="5457">
          <cell r="B5457" t="str">
            <v>Herramienta</v>
          </cell>
          <cell r="C5457" t="str">
            <v>Unidad</v>
          </cell>
          <cell r="D5457" t="str">
            <v>Cantidad</v>
          </cell>
          <cell r="E5457" t="str">
            <v>V/Unitario</v>
          </cell>
          <cell r="F5457" t="str">
            <v>V/Total</v>
          </cell>
        </row>
        <row r="5458">
          <cell r="B5458" t="str">
            <v>Herramienta menor</v>
          </cell>
          <cell r="C5458" t="str">
            <v>(%)mo</v>
          </cell>
          <cell r="D5458">
            <v>0.05</v>
          </cell>
          <cell r="E5458">
            <v>141739</v>
          </cell>
          <cell r="F5458">
            <v>7087</v>
          </cell>
        </row>
        <row r="5460">
          <cell r="C5460">
            <v>0.2137342421135171</v>
          </cell>
          <cell r="E5460" t="str">
            <v>SUBTOTAL</v>
          </cell>
          <cell r="F5460">
            <v>7087</v>
          </cell>
        </row>
        <row r="5461">
          <cell r="B5461" t="str">
            <v>Auxiliares</v>
          </cell>
          <cell r="C5461" t="str">
            <v>Unidad</v>
          </cell>
          <cell r="D5461" t="str">
            <v>Cantidad</v>
          </cell>
          <cell r="E5461" t="str">
            <v>V/Unitario</v>
          </cell>
          <cell r="F5461" t="str">
            <v>V/Total</v>
          </cell>
        </row>
        <row r="5462">
          <cell r="B5462" t="str">
            <v>Transporte material eléctrico</v>
          </cell>
          <cell r="C5462" t="str">
            <v>un</v>
          </cell>
          <cell r="D5462">
            <v>1.461E-2</v>
          </cell>
          <cell r="E5462">
            <v>48300</v>
          </cell>
          <cell r="F5462">
            <v>706</v>
          </cell>
        </row>
        <row r="5463">
          <cell r="C5463">
            <v>2.129199589842572E-2</v>
          </cell>
          <cell r="E5463" t="str">
            <v>SUBTOTAL</v>
          </cell>
          <cell r="F5463">
            <v>706</v>
          </cell>
        </row>
        <row r="5464">
          <cell r="B5464" t="str">
            <v>Costo Directo</v>
          </cell>
          <cell r="C5464" t="str">
            <v xml:space="preserve"> </v>
          </cell>
          <cell r="F5464">
            <v>33158</v>
          </cell>
        </row>
        <row r="5465">
          <cell r="A5465">
            <v>115</v>
          </cell>
          <cell r="B5465" t="str">
            <v>P R E C I O   U N I T A R I O</v>
          </cell>
          <cell r="E5465">
            <v>33158</v>
          </cell>
        </row>
        <row r="5468">
          <cell r="B5468" t="str">
            <v>I.E BUCHADO</v>
          </cell>
        </row>
        <row r="5469">
          <cell r="B5469" t="str">
            <v>PROYECTO</v>
          </cell>
          <cell r="E5469" t="str">
            <v>No. Item</v>
          </cell>
          <cell r="F5469" t="str">
            <v>Unidad</v>
          </cell>
        </row>
        <row r="5470">
          <cell r="B5470" t="str">
            <v>I.E BUCHADO</v>
          </cell>
          <cell r="E5470" t="str">
            <v>A.12.1.2.7</v>
          </cell>
          <cell r="F5470" t="str">
            <v>un</v>
          </cell>
        </row>
        <row r="5471">
          <cell r="B5471" t="str">
            <v>ANALISIS DE PRECIOS UNITARIOS</v>
          </cell>
        </row>
        <row r="5472">
          <cell r="B5472" t="str">
            <v>Suministro, transporte e instalación de tablero de 12 circuitos bifásico TQ-CP, 4H, 125 Amperios, 240/120 voltios, lamina de lamina cold rolled calibre 18, pintura en polvo de aplicación electrostática, tipo epoxipoliéster, barraje en cobre electrolítico 99% de pureza, barras de neutro y tierra, para interruptores tipo QUICK-LAG. Incluye puerta bisagrada, cerradura con llave, tarjetero, obra civil, botada de escombros y demás accesorios necesarios para su correcta instalación. Certificación RETIE y UL 67.</v>
          </cell>
        </row>
        <row r="5473">
          <cell r="B5473" t="str">
            <v>Materiales</v>
          </cell>
          <cell r="C5473" t="str">
            <v>Unidad</v>
          </cell>
          <cell r="D5473" t="str">
            <v>Cantidad</v>
          </cell>
          <cell r="E5473" t="str">
            <v>V/Unitario</v>
          </cell>
          <cell r="F5473" t="str">
            <v>V/Total</v>
          </cell>
        </row>
        <row r="5474">
          <cell r="B5474" t="str">
            <v>Tablero de 12 circuito bifasico 4h 240V</v>
          </cell>
          <cell r="C5474" t="str">
            <v>un</v>
          </cell>
          <cell r="D5474">
            <v>1</v>
          </cell>
          <cell r="E5474">
            <v>107375</v>
          </cell>
          <cell r="F5474">
            <v>107375</v>
          </cell>
        </row>
        <row r="5475">
          <cell r="B5475" t="str">
            <v>Chapa con llave para tablero electrico</v>
          </cell>
          <cell r="C5475" t="str">
            <v>un</v>
          </cell>
          <cell r="D5475">
            <v>1</v>
          </cell>
          <cell r="E5475">
            <v>11250</v>
          </cell>
          <cell r="F5475">
            <v>11250</v>
          </cell>
        </row>
        <row r="5476">
          <cell r="B5476" t="str">
            <v>Anclaje tipo cuña 3/8x3.3/4</v>
          </cell>
          <cell r="C5476" t="str">
            <v>un</v>
          </cell>
          <cell r="D5476">
            <v>4</v>
          </cell>
          <cell r="E5476">
            <v>5375</v>
          </cell>
          <cell r="F5476">
            <v>21500</v>
          </cell>
        </row>
        <row r="5477">
          <cell r="B5477" t="str">
            <v>Marcacion general del tablero</v>
          </cell>
          <cell r="C5477" t="str">
            <v>gl</v>
          </cell>
          <cell r="D5477">
            <v>1</v>
          </cell>
          <cell r="E5477">
            <v>24800</v>
          </cell>
          <cell r="F5477">
            <v>24800</v>
          </cell>
        </row>
        <row r="5478">
          <cell r="C5478">
            <v>0.67054131193130539</v>
          </cell>
          <cell r="E5478" t="str">
            <v>SUBTOTAL</v>
          </cell>
          <cell r="F5478">
            <v>164925</v>
          </cell>
        </row>
        <row r="5479">
          <cell r="B5479" t="str">
            <v>Mano de Obra</v>
          </cell>
          <cell r="C5479" t="str">
            <v>Unidad</v>
          </cell>
          <cell r="D5479" t="str">
            <v>Cantidad</v>
          </cell>
          <cell r="E5479" t="str">
            <v>V/Unitario</v>
          </cell>
          <cell r="F5479" t="str">
            <v>V/Total</v>
          </cell>
        </row>
        <row r="5480">
          <cell r="B5480" t="str">
            <v>Cuadrilla 1Of + 1 Ay Instalación</v>
          </cell>
          <cell r="C5480" t="str">
            <v>jor</v>
          </cell>
          <cell r="D5480">
            <v>0.42559999999999998</v>
          </cell>
          <cell r="E5480">
            <v>166487</v>
          </cell>
          <cell r="F5480">
            <v>70857</v>
          </cell>
        </row>
        <row r="5482">
          <cell r="C5482">
            <v>0.28808577074134606</v>
          </cell>
          <cell r="E5482" t="str">
            <v>SUBTOTAL</v>
          </cell>
          <cell r="F5482">
            <v>70857</v>
          </cell>
        </row>
        <row r="5483">
          <cell r="B5483" t="str">
            <v>Herramienta</v>
          </cell>
          <cell r="C5483" t="str">
            <v>Unidad</v>
          </cell>
          <cell r="D5483" t="str">
            <v>Cantidad</v>
          </cell>
          <cell r="E5483" t="str">
            <v>V/Unitario</v>
          </cell>
          <cell r="F5483" t="str">
            <v>V/Total</v>
          </cell>
        </row>
        <row r="5484">
          <cell r="B5484" t="str">
            <v>Herramienta menor</v>
          </cell>
          <cell r="C5484" t="str">
            <v>(%)mo</v>
          </cell>
          <cell r="D5484">
            <v>0.06</v>
          </cell>
          <cell r="E5484">
            <v>141739</v>
          </cell>
          <cell r="F5484">
            <v>8504</v>
          </cell>
        </row>
        <row r="5486">
          <cell r="C5486">
            <v>3.4575008741329821E-2</v>
          </cell>
          <cell r="E5486" t="str">
            <v>SUBTOTAL</v>
          </cell>
          <cell r="F5486">
            <v>8504</v>
          </cell>
        </row>
        <row r="5487">
          <cell r="B5487" t="str">
            <v>Auxiliares</v>
          </cell>
          <cell r="C5487" t="str">
            <v>Unidad</v>
          </cell>
          <cell r="D5487" t="str">
            <v>Cantidad</v>
          </cell>
          <cell r="E5487" t="str">
            <v>V/Unitario</v>
          </cell>
          <cell r="F5487" t="str">
            <v>V/Total</v>
          </cell>
        </row>
        <row r="5488">
          <cell r="B5488" t="str">
            <v>Transporte material eléctrico</v>
          </cell>
          <cell r="C5488" t="str">
            <v>un</v>
          </cell>
          <cell r="D5488">
            <v>3.4610000000000002E-2</v>
          </cell>
          <cell r="E5488">
            <v>48300</v>
          </cell>
          <cell r="F5488">
            <v>1672</v>
          </cell>
        </row>
        <row r="5489">
          <cell r="C5489">
            <v>6.797908586018751E-3</v>
          </cell>
          <cell r="E5489" t="str">
            <v>SUBTOTAL</v>
          </cell>
          <cell r="F5489">
            <v>1672</v>
          </cell>
        </row>
        <row r="5490">
          <cell r="B5490" t="str">
            <v>Costo Directo</v>
          </cell>
          <cell r="C5490" t="str">
            <v xml:space="preserve"> </v>
          </cell>
          <cell r="F5490">
            <v>245958</v>
          </cell>
        </row>
        <row r="5491">
          <cell r="A5491">
            <v>118</v>
          </cell>
          <cell r="B5491" t="str">
            <v>P R E C I O   U N I T A R I O</v>
          </cell>
          <cell r="E5491">
            <v>245958</v>
          </cell>
        </row>
        <row r="5494">
          <cell r="B5494" t="str">
            <v>I.E BUCHADO</v>
          </cell>
        </row>
        <row r="5495">
          <cell r="B5495" t="str">
            <v>PROYECTO</v>
          </cell>
          <cell r="E5495" t="str">
            <v>No. Item</v>
          </cell>
          <cell r="F5495" t="str">
            <v>Unidad</v>
          </cell>
        </row>
        <row r="5496">
          <cell r="B5496" t="str">
            <v>I.E BUCHADO</v>
          </cell>
          <cell r="E5496" t="str">
            <v>A.12.1.4.1</v>
          </cell>
          <cell r="F5496" t="str">
            <v>un</v>
          </cell>
        </row>
        <row r="5497">
          <cell r="B5497" t="str">
            <v>ANALISIS DE PRECIOS UNITARIOS</v>
          </cell>
        </row>
        <row r="5498">
          <cell r="B5498" t="str">
            <v>Suministro, transporte, instalación, pruebas y puesta en marcha de planta eléctrica de 60 KVA marca Motor Deutz , Modelo SDC44 Motor de Aspiración Turbo-cargado Post-enfriado, 6 cilindros en Línea, enfriamiento por radiador. Generador Stanford acoplado directamente  a 1800 RPM, 3 fases, 60 Hz, 208/120 voltios. Panel de control electrónico modular marca  con sistema de monitoreo por microprocesador, montado sobre el generador. Radiador-Motor-Generador se soportan sobre su correspondiente base metálica.Tanque en la base. Incluye cabina insonora.  Incluye todos los accesorios requeridos</v>
          </cell>
        </row>
        <row r="5499">
          <cell r="B5499" t="str">
            <v>Materiales</v>
          </cell>
          <cell r="C5499" t="str">
            <v>Unidad</v>
          </cell>
          <cell r="D5499" t="str">
            <v>Cantidad</v>
          </cell>
          <cell r="E5499" t="str">
            <v>V/Unitario</v>
          </cell>
          <cell r="F5499" t="str">
            <v>V/Total</v>
          </cell>
        </row>
        <row r="5500">
          <cell r="B5500" t="str">
            <v>Generador Diesel de 60 kVA efectivos</v>
          </cell>
          <cell r="C5500" t="str">
            <v>un</v>
          </cell>
          <cell r="D5500">
            <v>1</v>
          </cell>
          <cell r="E5500">
            <v>72404406.25</v>
          </cell>
          <cell r="F5500">
            <v>72404406</v>
          </cell>
        </row>
        <row r="5501">
          <cell r="F5501">
            <v>0</v>
          </cell>
        </row>
        <row r="5502">
          <cell r="C5502">
            <v>0.90986627727429947</v>
          </cell>
          <cell r="E5502" t="str">
            <v>SUBTOTAL</v>
          </cell>
          <cell r="F5502">
            <v>72404406</v>
          </cell>
        </row>
        <row r="5503">
          <cell r="B5503" t="str">
            <v>Mano de Obra</v>
          </cell>
          <cell r="C5503" t="str">
            <v>Unidad</v>
          </cell>
          <cell r="D5503" t="str">
            <v>Cantidad</v>
          </cell>
          <cell r="E5503" t="str">
            <v>V/Unitario</v>
          </cell>
          <cell r="F5503" t="str">
            <v>V/Total</v>
          </cell>
        </row>
        <row r="5504">
          <cell r="B5504" t="str">
            <v>Cuadrilla 1Of + 1 Ay Instalación</v>
          </cell>
          <cell r="C5504" t="str">
            <v>jor</v>
          </cell>
          <cell r="D5504">
            <v>20</v>
          </cell>
          <cell r="E5504">
            <v>166487</v>
          </cell>
          <cell r="F5504">
            <v>3329740</v>
          </cell>
        </row>
        <row r="5506">
          <cell r="C5506">
            <v>4.1843007980637614E-2</v>
          </cell>
          <cell r="E5506" t="str">
            <v>SUBTOTAL</v>
          </cell>
          <cell r="F5506">
            <v>3329740</v>
          </cell>
        </row>
        <row r="5507">
          <cell r="B5507" t="str">
            <v>Transporte</v>
          </cell>
          <cell r="C5507" t="str">
            <v>Unidad</v>
          </cell>
          <cell r="D5507" t="str">
            <v>Cantidad</v>
          </cell>
          <cell r="E5507" t="str">
            <v>V/Unitario</v>
          </cell>
          <cell r="F5507" t="str">
            <v>V/Total</v>
          </cell>
        </row>
        <row r="5508">
          <cell r="B5508" t="str">
            <v>Transporte hasta la obra</v>
          </cell>
          <cell r="C5508" t="str">
            <v>gl</v>
          </cell>
          <cell r="D5508">
            <v>1</v>
          </cell>
          <cell r="E5508">
            <v>2840690</v>
          </cell>
          <cell r="F5508">
            <v>2840690</v>
          </cell>
        </row>
        <row r="5509">
          <cell r="B5509" t="str">
            <v>Hizaje y puesta en sitio de obra</v>
          </cell>
          <cell r="C5509" t="str">
            <v>gl</v>
          </cell>
          <cell r="D5509">
            <v>1</v>
          </cell>
          <cell r="E5509">
            <v>860400</v>
          </cell>
          <cell r="F5509">
            <v>860400</v>
          </cell>
        </row>
        <row r="5510">
          <cell r="C5510">
            <v>4.6509558826532425E-2</v>
          </cell>
          <cell r="E5510" t="str">
            <v>SUBTOTAL</v>
          </cell>
          <cell r="F5510">
            <v>3701090</v>
          </cell>
        </row>
        <row r="5511">
          <cell r="B5511" t="str">
            <v>Herramienta</v>
          </cell>
          <cell r="C5511" t="str">
            <v>Unidad</v>
          </cell>
          <cell r="D5511" t="str">
            <v>Cantidad</v>
          </cell>
          <cell r="E5511" t="str">
            <v>V/Unitario</v>
          </cell>
          <cell r="F5511" t="str">
            <v>V/Total</v>
          </cell>
        </row>
        <row r="5512">
          <cell r="B5512" t="str">
            <v>Herramienta menor</v>
          </cell>
          <cell r="C5512" t="str">
            <v>(%)mo</v>
          </cell>
          <cell r="D5512">
            <v>1</v>
          </cell>
          <cell r="E5512">
            <v>141739</v>
          </cell>
          <cell r="F5512">
            <v>141739</v>
          </cell>
        </row>
        <row r="5514">
          <cell r="C5514">
            <v>1.7811559185304544E-3</v>
          </cell>
          <cell r="E5514" t="str">
            <v>SUBTOTAL</v>
          </cell>
          <cell r="F5514">
            <v>141739</v>
          </cell>
        </row>
        <row r="5515">
          <cell r="B5515" t="str">
            <v>Costo Directo</v>
          </cell>
          <cell r="C5515" t="str">
            <v xml:space="preserve"> </v>
          </cell>
          <cell r="F5515">
            <v>79576975</v>
          </cell>
        </row>
        <row r="5516">
          <cell r="A5516">
            <v>119</v>
          </cell>
          <cell r="B5516" t="str">
            <v>P R E C I O   U N I T A R I O</v>
          </cell>
          <cell r="E5516">
            <v>79576975</v>
          </cell>
        </row>
        <row r="5519">
          <cell r="B5519" t="str">
            <v>I.E BUCHADO</v>
          </cell>
        </row>
        <row r="5520">
          <cell r="B5520" t="str">
            <v>PROYECTO</v>
          </cell>
          <cell r="E5520" t="str">
            <v>No. Item</v>
          </cell>
          <cell r="F5520" t="str">
            <v>Unidad</v>
          </cell>
        </row>
        <row r="5521">
          <cell r="B5521" t="str">
            <v>I.E BUCHADO</v>
          </cell>
          <cell r="E5521" t="str">
            <v>A.12.2.1</v>
          </cell>
          <cell r="F5521" t="str">
            <v>m</v>
          </cell>
        </row>
        <row r="5522">
          <cell r="B5522" t="str">
            <v>ANALISIS DE PRECIOS UNITARIOS</v>
          </cell>
        </row>
        <row r="5523">
          <cell r="B5523" t="str">
            <v>Suministro, transporte e instalación de Barraje secundario entre el generador y la Celda del generador en cable multifilamento (tipo bateria) en 3x4/0 AWG Cobre para cada fase y 3x4/0 AWG cobre para el neutro. Incluye las terminales de conexión y soporte del mismo.</v>
          </cell>
        </row>
        <row r="5524">
          <cell r="B5524" t="str">
            <v>Materiales</v>
          </cell>
          <cell r="C5524" t="str">
            <v>Unidad</v>
          </cell>
          <cell r="D5524" t="str">
            <v>Cantidad</v>
          </cell>
          <cell r="E5524" t="str">
            <v>V/Unitario</v>
          </cell>
          <cell r="F5524" t="str">
            <v>V/Total</v>
          </cell>
        </row>
        <row r="5525">
          <cell r="B5525" t="str">
            <v>Cable N°4/0 AWG</v>
          </cell>
          <cell r="C5525" t="str">
            <v>un</v>
          </cell>
          <cell r="D5525">
            <v>3.1500000000000004</v>
          </cell>
          <cell r="E5525">
            <v>42312.5</v>
          </cell>
          <cell r="F5525">
            <v>133284</v>
          </cell>
        </row>
        <row r="5526">
          <cell r="B5526" t="str">
            <v>Cable N°4/0 AWG</v>
          </cell>
          <cell r="C5526" t="str">
            <v>un</v>
          </cell>
          <cell r="D5526">
            <v>3.1500000000000004</v>
          </cell>
          <cell r="E5526">
            <v>42312.5</v>
          </cell>
          <cell r="F5526">
            <v>133284</v>
          </cell>
        </row>
        <row r="5527">
          <cell r="B5527" t="str">
            <v>Conector de cobre 4/0, incluye encintada.</v>
          </cell>
          <cell r="C5527" t="str">
            <v>un</v>
          </cell>
          <cell r="D5527">
            <v>2.4</v>
          </cell>
          <cell r="E5527">
            <v>6900</v>
          </cell>
          <cell r="F5527">
            <v>16560</v>
          </cell>
        </row>
        <row r="5528">
          <cell r="C5528">
            <v>0.74075004316908155</v>
          </cell>
          <cell r="E5528" t="str">
            <v>SUBTOTAL</v>
          </cell>
          <cell r="F5528">
            <v>283128</v>
          </cell>
        </row>
        <row r="5529">
          <cell r="B5529" t="str">
            <v>Mano de Obra</v>
          </cell>
          <cell r="C5529" t="str">
            <v>Unidad</v>
          </cell>
          <cell r="D5529" t="str">
            <v>Cantidad</v>
          </cell>
          <cell r="E5529" t="str">
            <v>V/Unitario</v>
          </cell>
          <cell r="F5529" t="str">
            <v>V/Total</v>
          </cell>
        </row>
        <row r="5530">
          <cell r="B5530" t="str">
            <v>Cuadrilla 1Of + 1 Ay Instalación</v>
          </cell>
          <cell r="C5530" t="str">
            <v>jor</v>
          </cell>
          <cell r="D5530">
            <v>0.5</v>
          </cell>
          <cell r="E5530">
            <v>166487</v>
          </cell>
          <cell r="F5530">
            <v>83244</v>
          </cell>
        </row>
        <row r="5532">
          <cell r="C5532">
            <v>0.21779194072492661</v>
          </cell>
          <cell r="E5532" t="str">
            <v>SUBTOTAL</v>
          </cell>
          <cell r="F5532">
            <v>83244</v>
          </cell>
        </row>
        <row r="5533">
          <cell r="B5533" t="str">
            <v>Herramienta</v>
          </cell>
          <cell r="C5533" t="str">
            <v>Unidad</v>
          </cell>
          <cell r="D5533" t="str">
            <v>Cantidad</v>
          </cell>
          <cell r="E5533" t="str">
            <v>V/Unitario</v>
          </cell>
          <cell r="F5533" t="str">
            <v>V/Total</v>
          </cell>
        </row>
        <row r="5534">
          <cell r="B5534" t="str">
            <v>Herramienta menor</v>
          </cell>
          <cell r="C5534" t="str">
            <v>(%)mo</v>
          </cell>
          <cell r="D5534">
            <v>0.1</v>
          </cell>
          <cell r="E5534">
            <v>141739</v>
          </cell>
          <cell r="F5534">
            <v>14174</v>
          </cell>
        </row>
        <row r="5536">
          <cell r="C5536">
            <v>3.7083549178740925E-2</v>
          </cell>
          <cell r="E5536" t="str">
            <v>SUBTOTAL</v>
          </cell>
          <cell r="F5536">
            <v>14174</v>
          </cell>
        </row>
        <row r="5537">
          <cell r="B5537" t="str">
            <v>Auxiliares</v>
          </cell>
          <cell r="C5537" t="str">
            <v>Unidad</v>
          </cell>
          <cell r="D5537" t="str">
            <v>Cantidad</v>
          </cell>
          <cell r="E5537" t="str">
            <v>V/Unitario</v>
          </cell>
          <cell r="F5537" t="str">
            <v>V/Total</v>
          </cell>
        </row>
        <row r="5538">
          <cell r="B5538" t="str">
            <v>Transporte material eléctrico</v>
          </cell>
          <cell r="C5538" t="str">
            <v>un</v>
          </cell>
          <cell r="D5538">
            <v>3.4610000000000002E-2</v>
          </cell>
          <cell r="E5538">
            <v>48300</v>
          </cell>
          <cell r="F5538">
            <v>1672</v>
          </cell>
        </row>
        <row r="5539">
          <cell r="C5539">
            <v>4.3744669272509406E-3</v>
          </cell>
          <cell r="E5539" t="str">
            <v>SUBTOTAL</v>
          </cell>
          <cell r="F5539">
            <v>1672</v>
          </cell>
        </row>
        <row r="5540">
          <cell r="B5540" t="str">
            <v>Costo Directo</v>
          </cell>
          <cell r="C5540" t="str">
            <v xml:space="preserve"> </v>
          </cell>
          <cell r="F5540">
            <v>382218</v>
          </cell>
        </row>
        <row r="5541">
          <cell r="A5541">
            <v>120</v>
          </cell>
          <cell r="B5541" t="str">
            <v>P R E C I O   U N I T A R I O</v>
          </cell>
          <cell r="E5541">
            <v>382218</v>
          </cell>
        </row>
        <row r="5544">
          <cell r="B5544" t="str">
            <v>I.E BUCHADO</v>
          </cell>
        </row>
        <row r="5545">
          <cell r="B5545" t="str">
            <v>PROYECTO</v>
          </cell>
          <cell r="E5545" t="str">
            <v>No. Item</v>
          </cell>
          <cell r="F5545" t="str">
            <v>Unidad</v>
          </cell>
        </row>
        <row r="5546">
          <cell r="B5546" t="str">
            <v>I.E BUCHADO</v>
          </cell>
          <cell r="E5546" t="str">
            <v>A.12.1.1.4</v>
          </cell>
          <cell r="F5546" t="str">
            <v>un</v>
          </cell>
        </row>
        <row r="5547">
          <cell r="B5547" t="str">
            <v>ANALISIS DE PRECIOS UNITARIOS</v>
          </cell>
        </row>
        <row r="5548">
          <cell r="B5548" t="str">
            <v>Suministro, transporte e instalación  deGabinete ML-PLANTA medida y protección, celda autosoportada construida en lámina cold rolled calibre 14 y 16 (perfileria y tapas respectivamente). Dimensiones: 800 x 700 x 1500 (milímetros),incluye barraje de 500 A ,totalizador general de 250 - 25KA-600V y equipo de acuerdo a diagrama unifilar.</v>
          </cell>
        </row>
        <row r="5549">
          <cell r="B5549" t="str">
            <v>Materiales</v>
          </cell>
          <cell r="C5549" t="str">
            <v>Unidad</v>
          </cell>
          <cell r="D5549" t="str">
            <v>Cantidad</v>
          </cell>
          <cell r="E5549" t="str">
            <v>V/Unitario</v>
          </cell>
          <cell r="F5549" t="str">
            <v>V/Total</v>
          </cell>
        </row>
        <row r="5550">
          <cell r="B5550" t="str">
            <v>Tablero de Medida general con proteccion y medida</v>
          </cell>
          <cell r="C5550" t="str">
            <v>un</v>
          </cell>
          <cell r="D5550">
            <v>1</v>
          </cell>
          <cell r="E5550">
            <v>8688075</v>
          </cell>
          <cell r="F5550">
            <v>8688075</v>
          </cell>
        </row>
        <row r="5551">
          <cell r="F5551">
            <v>0</v>
          </cell>
        </row>
        <row r="5552">
          <cell r="C5552">
            <v>0.87089224184853697</v>
          </cell>
          <cell r="E5552" t="str">
            <v>SUBTOTAL</v>
          </cell>
          <cell r="F5552">
            <v>8688075</v>
          </cell>
        </row>
        <row r="5553">
          <cell r="B5553" t="str">
            <v>Mano de Obra</v>
          </cell>
          <cell r="C5553" t="str">
            <v>Unidad</v>
          </cell>
          <cell r="D5553" t="str">
            <v>Cantidad</v>
          </cell>
          <cell r="E5553" t="str">
            <v>V/Unitario</v>
          </cell>
          <cell r="F5553" t="str">
            <v>V/Total</v>
          </cell>
        </row>
        <row r="5554">
          <cell r="B5554" t="str">
            <v>Cuadrilla 1Of + 1 Ay Instalación</v>
          </cell>
          <cell r="C5554" t="str">
            <v>jor</v>
          </cell>
          <cell r="D5554">
            <v>4</v>
          </cell>
          <cell r="E5554">
            <v>166487</v>
          </cell>
          <cell r="F5554">
            <v>665948</v>
          </cell>
        </row>
        <row r="5556">
          <cell r="C5556">
            <v>6.6754597154668846E-2</v>
          </cell>
          <cell r="E5556" t="str">
            <v>SUBTOTAL</v>
          </cell>
          <cell r="F5556">
            <v>665948</v>
          </cell>
        </row>
        <row r="5557">
          <cell r="B5557" t="str">
            <v>Herramienta</v>
          </cell>
          <cell r="C5557" t="str">
            <v>Unidad</v>
          </cell>
          <cell r="D5557" t="str">
            <v>Cantidad</v>
          </cell>
          <cell r="E5557" t="str">
            <v>V/Unitario</v>
          </cell>
          <cell r="F5557" t="str">
            <v>V/Total</v>
          </cell>
        </row>
        <row r="5558">
          <cell r="B5558" t="str">
            <v>Herramienta menor</v>
          </cell>
          <cell r="C5558" t="str">
            <v>(%)mo</v>
          </cell>
          <cell r="D5558">
            <v>1</v>
          </cell>
          <cell r="E5558">
            <v>141739</v>
          </cell>
          <cell r="F5558">
            <v>141739</v>
          </cell>
        </row>
        <row r="5560">
          <cell r="C5560">
            <v>1.4207910897105491E-2</v>
          </cell>
          <cell r="E5560" t="str">
            <v>SUBTOTAL</v>
          </cell>
          <cell r="F5560">
            <v>141739</v>
          </cell>
        </row>
        <row r="5561">
          <cell r="B5561" t="str">
            <v>Auxiliares</v>
          </cell>
          <cell r="C5561" t="str">
            <v>Unidad</v>
          </cell>
          <cell r="D5561" t="str">
            <v>Cantidad</v>
          </cell>
          <cell r="E5561" t="str">
            <v>V/Unitario</v>
          </cell>
          <cell r="F5561" t="str">
            <v>V/Total</v>
          </cell>
        </row>
        <row r="5562">
          <cell r="B5562" t="str">
            <v>Transporte material eléctrico</v>
          </cell>
          <cell r="C5562" t="str">
            <v>un</v>
          </cell>
          <cell r="D5562">
            <v>1</v>
          </cell>
          <cell r="E5562">
            <v>480300</v>
          </cell>
          <cell r="F5562">
            <v>480300</v>
          </cell>
        </row>
        <row r="5563">
          <cell r="C5563">
            <v>4.8145250099688633E-2</v>
          </cell>
          <cell r="E5563" t="str">
            <v>SUBTOTAL</v>
          </cell>
          <cell r="F5563">
            <v>480300</v>
          </cell>
        </row>
        <row r="5564">
          <cell r="B5564" t="str">
            <v>Costo Directo</v>
          </cell>
          <cell r="C5564" t="str">
            <v xml:space="preserve"> </v>
          </cell>
          <cell r="F5564">
            <v>9976062</v>
          </cell>
        </row>
        <row r="5565">
          <cell r="A5565">
            <v>121</v>
          </cell>
          <cell r="B5565" t="str">
            <v>P R E C I O   U N I T A R I O</v>
          </cell>
          <cell r="E5565">
            <v>9976062</v>
          </cell>
        </row>
        <row r="5568">
          <cell r="B5568" t="str">
            <v>I.E BUCHADO</v>
          </cell>
        </row>
        <row r="5569">
          <cell r="B5569" t="str">
            <v>PROYECTO</v>
          </cell>
          <cell r="E5569" t="str">
            <v>No. Item</v>
          </cell>
          <cell r="F5569" t="str">
            <v>Unidad</v>
          </cell>
        </row>
        <row r="5570">
          <cell r="B5570" t="str">
            <v>I.E BUCHADO</v>
          </cell>
          <cell r="E5570" t="str">
            <v>A.12.3.4</v>
          </cell>
          <cell r="F5570" t="str">
            <v>m</v>
          </cell>
        </row>
        <row r="5571">
          <cell r="B5571" t="str">
            <v>ANALISIS DE PRECIOS UNITARIOS</v>
          </cell>
        </row>
        <row r="5572">
          <cell r="B5572" t="str">
            <v>Suministro, transporte e instalación de Acometida entre Gabinete del generador y Gabinete en el edificio principal en cuadruplex 4/0 AWG AL.</v>
          </cell>
        </row>
        <row r="5573">
          <cell r="B5573" t="str">
            <v>Materiales</v>
          </cell>
          <cell r="C5573" t="str">
            <v>Unidad</v>
          </cell>
          <cell r="D5573" t="str">
            <v>Cantidad</v>
          </cell>
          <cell r="E5573" t="str">
            <v>V/Unitario</v>
          </cell>
          <cell r="F5573" t="str">
            <v>V/Total</v>
          </cell>
        </row>
        <row r="5574">
          <cell r="B5574" t="str">
            <v>Cuadruplex en 4/0 AWG Al</v>
          </cell>
          <cell r="C5574" t="str">
            <v>un</v>
          </cell>
          <cell r="D5574">
            <v>1</v>
          </cell>
          <cell r="E5574">
            <v>23687.5</v>
          </cell>
          <cell r="F5574">
            <v>23688</v>
          </cell>
        </row>
        <row r="5575">
          <cell r="B5575" t="str">
            <v>Conector bimetalico 4/0</v>
          </cell>
          <cell r="C5575" t="str">
            <v>un</v>
          </cell>
          <cell r="D5575">
            <v>0.4</v>
          </cell>
          <cell r="E5575">
            <v>8740</v>
          </cell>
          <cell r="F5575">
            <v>3496</v>
          </cell>
        </row>
        <row r="5576">
          <cell r="C5576">
            <v>0.51688469729236386</v>
          </cell>
          <cell r="E5576" t="str">
            <v>SUBTOTAL</v>
          </cell>
          <cell r="F5576">
            <v>27184</v>
          </cell>
        </row>
        <row r="5577">
          <cell r="B5577" t="str">
            <v>Mano de Obra</v>
          </cell>
          <cell r="C5577" t="str">
            <v>Unidad</v>
          </cell>
          <cell r="D5577" t="str">
            <v>Cantidad</v>
          </cell>
          <cell r="E5577" t="str">
            <v>V/Unitario</v>
          </cell>
          <cell r="F5577" t="str">
            <v>V/Total</v>
          </cell>
        </row>
        <row r="5578">
          <cell r="B5578" t="str">
            <v>Cuadrilla 1Of + 1 Ay Instalación</v>
          </cell>
          <cell r="C5578" t="str">
            <v>jor</v>
          </cell>
          <cell r="D5578">
            <v>0.1</v>
          </cell>
          <cell r="E5578">
            <v>166487</v>
          </cell>
          <cell r="F5578">
            <v>16649</v>
          </cell>
        </row>
        <row r="5580">
          <cell r="C5580">
            <v>0.31656905993306966</v>
          </cell>
          <cell r="E5580" t="str">
            <v>SUBTOTAL</v>
          </cell>
          <cell r="F5580">
            <v>16649</v>
          </cell>
        </row>
        <row r="5581">
          <cell r="B5581" t="str">
            <v>Herramienta</v>
          </cell>
          <cell r="C5581" t="str">
            <v>Unidad</v>
          </cell>
          <cell r="D5581" t="str">
            <v>Cantidad</v>
          </cell>
          <cell r="E5581" t="str">
            <v>V/Unitario</v>
          </cell>
          <cell r="F5581" t="str">
            <v>V/Total</v>
          </cell>
        </row>
        <row r="5582">
          <cell r="B5582" t="str">
            <v>Herramienta menor</v>
          </cell>
          <cell r="C5582" t="str">
            <v>(%)mo</v>
          </cell>
          <cell r="D5582">
            <v>0.05</v>
          </cell>
          <cell r="E5582">
            <v>141739</v>
          </cell>
          <cell r="F5582">
            <v>7087</v>
          </cell>
        </row>
        <row r="5584">
          <cell r="C5584">
            <v>0.1347543352601156</v>
          </cell>
          <cell r="E5584" t="str">
            <v>SUBTOTAL</v>
          </cell>
          <cell r="F5584">
            <v>7087</v>
          </cell>
        </row>
        <row r="5585">
          <cell r="B5585" t="str">
            <v>Auxiliares</v>
          </cell>
          <cell r="C5585" t="str">
            <v>Unidad</v>
          </cell>
          <cell r="D5585" t="str">
            <v>Cantidad</v>
          </cell>
          <cell r="E5585" t="str">
            <v>V/Unitario</v>
          </cell>
          <cell r="F5585" t="str">
            <v>V/Total</v>
          </cell>
        </row>
        <row r="5586">
          <cell r="B5586" t="str">
            <v>Transporte material eléctrico</v>
          </cell>
          <cell r="C5586" t="str">
            <v>un</v>
          </cell>
          <cell r="D5586">
            <v>3.4610000000000002E-2</v>
          </cell>
          <cell r="E5586">
            <v>48300</v>
          </cell>
          <cell r="F5586">
            <v>1672</v>
          </cell>
        </row>
        <row r="5587">
          <cell r="C5587">
            <v>3.1791907514450865E-2</v>
          </cell>
          <cell r="E5587" t="str">
            <v>SUBTOTAL</v>
          </cell>
          <cell r="F5587">
            <v>1672</v>
          </cell>
        </row>
        <row r="5588">
          <cell r="B5588" t="str">
            <v>Costo Directo</v>
          </cell>
          <cell r="C5588" t="str">
            <v xml:space="preserve"> </v>
          </cell>
          <cell r="F5588">
            <v>52592</v>
          </cell>
        </row>
        <row r="5589">
          <cell r="A5589">
            <v>122</v>
          </cell>
          <cell r="B5589" t="str">
            <v>P R E C I O   U N I T A R I O</v>
          </cell>
          <cell r="E5589">
            <v>52592</v>
          </cell>
        </row>
        <row r="5592">
          <cell r="B5592" t="str">
            <v>I.E BUCHADO</v>
          </cell>
        </row>
        <row r="5593">
          <cell r="B5593" t="str">
            <v>PROYECTO</v>
          </cell>
          <cell r="E5593" t="str">
            <v>No. Item</v>
          </cell>
          <cell r="F5593" t="str">
            <v>Unidad</v>
          </cell>
        </row>
        <row r="5594">
          <cell r="B5594" t="str">
            <v>I.E BUCHADO</v>
          </cell>
          <cell r="E5594" t="str">
            <v>A.12.8.6</v>
          </cell>
          <cell r="F5594" t="str">
            <v>un</v>
          </cell>
        </row>
        <row r="5595">
          <cell r="B5595" t="str">
            <v>ANALISIS DE PRECIOS UNITARIOS</v>
          </cell>
        </row>
        <row r="5596">
          <cell r="B5596" t="str">
            <v>Suministro e instalacion de borna Terminal estañada para cable No.1/0 AWG.</v>
          </cell>
        </row>
        <row r="5597">
          <cell r="B5597" t="str">
            <v>Materiales</v>
          </cell>
          <cell r="C5597" t="str">
            <v>Unidad</v>
          </cell>
          <cell r="D5597" t="str">
            <v>Cantidad</v>
          </cell>
          <cell r="E5597" t="str">
            <v>V/Unitario</v>
          </cell>
          <cell r="F5597" t="str">
            <v>V/Total</v>
          </cell>
        </row>
        <row r="5598">
          <cell r="B5598" t="str">
            <v>Conector 1/0 AWG Cu</v>
          </cell>
          <cell r="C5598" t="str">
            <v>un</v>
          </cell>
          <cell r="D5598">
            <v>1</v>
          </cell>
          <cell r="E5598">
            <v>5312.5</v>
          </cell>
          <cell r="F5598">
            <v>5313</v>
          </cell>
        </row>
        <row r="5599">
          <cell r="F5599">
            <v>0</v>
          </cell>
        </row>
        <row r="5600">
          <cell r="C5600">
            <v>0.54666117913365575</v>
          </cell>
          <cell r="E5600" t="str">
            <v>SUBTOTAL</v>
          </cell>
          <cell r="F5600">
            <v>5313</v>
          </cell>
        </row>
        <row r="5601">
          <cell r="B5601" t="str">
            <v>Mano de Obra</v>
          </cell>
          <cell r="C5601" t="str">
            <v>Unidad</v>
          </cell>
          <cell r="D5601" t="str">
            <v>Cantidad</v>
          </cell>
          <cell r="E5601" t="str">
            <v>V/Unitario</v>
          </cell>
          <cell r="F5601" t="str">
            <v>V/Total</v>
          </cell>
        </row>
        <row r="5602">
          <cell r="B5602" t="str">
            <v>Cuadrilla 1Of + 1 Ay Instalación</v>
          </cell>
          <cell r="C5602" t="str">
            <v>jor</v>
          </cell>
          <cell r="D5602">
            <v>2.12E-2</v>
          </cell>
          <cell r="E5602">
            <v>166487</v>
          </cell>
          <cell r="F5602">
            <v>3530</v>
          </cell>
        </row>
        <row r="5604">
          <cell r="C5604">
            <v>0.36320609116164215</v>
          </cell>
          <cell r="E5604" t="str">
            <v>SUBTOTAL</v>
          </cell>
          <cell r="F5604">
            <v>3530</v>
          </cell>
        </row>
        <row r="5605">
          <cell r="B5605" t="str">
            <v>Herramienta</v>
          </cell>
          <cell r="C5605" t="str">
            <v>Unidad</v>
          </cell>
          <cell r="D5605" t="str">
            <v>Cantidad</v>
          </cell>
          <cell r="E5605" t="str">
            <v>V/Unitario</v>
          </cell>
          <cell r="F5605" t="str">
            <v>V/Total</v>
          </cell>
        </row>
        <row r="5606">
          <cell r="B5606" t="str">
            <v>Herramienta menor</v>
          </cell>
          <cell r="C5606" t="str">
            <v>(%)mo</v>
          </cell>
          <cell r="D5606">
            <v>5.0000000000000001E-3</v>
          </cell>
          <cell r="E5606">
            <v>141739</v>
          </cell>
          <cell r="F5606">
            <v>709</v>
          </cell>
        </row>
        <row r="5608">
          <cell r="C5608">
            <v>7.2949891964193853E-2</v>
          </cell>
          <cell r="E5608" t="str">
            <v>SUBTOTAL</v>
          </cell>
          <cell r="F5608">
            <v>709</v>
          </cell>
        </row>
        <row r="5609">
          <cell r="B5609" t="str">
            <v>Auxiliares</v>
          </cell>
          <cell r="C5609" t="str">
            <v>Unidad</v>
          </cell>
          <cell r="D5609" t="str">
            <v>Cantidad</v>
          </cell>
          <cell r="E5609" t="str">
            <v>V/Unitario</v>
          </cell>
          <cell r="F5609" t="str">
            <v>V/Total</v>
          </cell>
        </row>
        <row r="5610">
          <cell r="B5610" t="str">
            <v>Transporte material eléctrico</v>
          </cell>
          <cell r="C5610" t="str">
            <v>un</v>
          </cell>
          <cell r="D5610">
            <v>3.4610000000000001E-3</v>
          </cell>
          <cell r="E5610">
            <v>48300</v>
          </cell>
          <cell r="F5610">
            <v>167</v>
          </cell>
        </row>
        <row r="5611">
          <cell r="C5611">
            <v>1.7182837740508283E-2</v>
          </cell>
          <cell r="E5611" t="str">
            <v>SUBTOTAL</v>
          </cell>
          <cell r="F5611">
            <v>167</v>
          </cell>
        </row>
        <row r="5612">
          <cell r="B5612" t="str">
            <v>Costo Directo</v>
          </cell>
          <cell r="C5612" t="str">
            <v xml:space="preserve"> </v>
          </cell>
          <cell r="F5612">
            <v>9719</v>
          </cell>
        </row>
        <row r="5613">
          <cell r="A5613">
            <v>123</v>
          </cell>
          <cell r="B5613" t="str">
            <v>P R E C I O   U N I T A R I O</v>
          </cell>
          <cell r="E5613">
            <v>9719</v>
          </cell>
        </row>
        <row r="5616">
          <cell r="B5616" t="str">
            <v>I.E BUCHADO</v>
          </cell>
        </row>
        <row r="5617">
          <cell r="B5617" t="str">
            <v>PROYECTO</v>
          </cell>
          <cell r="E5617" t="str">
            <v>No. Item</v>
          </cell>
          <cell r="F5617" t="str">
            <v>Unidad</v>
          </cell>
        </row>
        <row r="5618">
          <cell r="B5618" t="str">
            <v>I.E BUCHADO</v>
          </cell>
          <cell r="E5618" t="str">
            <v>A.12.1.1.5</v>
          </cell>
          <cell r="F5618" t="str">
            <v>gl</v>
          </cell>
        </row>
        <row r="5619">
          <cell r="B5619" t="str">
            <v>ANALISIS DE PRECIOS UNITARIOS</v>
          </cell>
        </row>
        <row r="5620">
          <cell r="B5620" t="str">
            <v>Suministro, transporte e instalación de Juego de barras de 2(20x5mm) 500A</v>
          </cell>
        </row>
        <row r="5621">
          <cell r="B5621" t="str">
            <v>Materiales</v>
          </cell>
          <cell r="C5621" t="str">
            <v>Unidad</v>
          </cell>
          <cell r="D5621" t="str">
            <v>Cantidad</v>
          </cell>
          <cell r="E5621" t="str">
            <v>V/Unitario</v>
          </cell>
          <cell r="F5621" t="str">
            <v>V/Total</v>
          </cell>
        </row>
        <row r="5622">
          <cell r="B5622" t="str">
            <v>Juego de barras de 2(20x5mm) 500A</v>
          </cell>
          <cell r="C5622" t="str">
            <v>gl</v>
          </cell>
          <cell r="D5622">
            <v>1</v>
          </cell>
          <cell r="E5622">
            <v>946492</v>
          </cell>
          <cell r="F5622">
            <v>946492</v>
          </cell>
        </row>
        <row r="5623">
          <cell r="F5623">
            <v>0</v>
          </cell>
        </row>
        <row r="5624">
          <cell r="C5624">
            <v>0.72550415874916352</v>
          </cell>
          <cell r="E5624" t="str">
            <v>SUBTOTAL</v>
          </cell>
          <cell r="F5624">
            <v>946492</v>
          </cell>
        </row>
        <row r="5625">
          <cell r="B5625" t="str">
            <v>Mano de Obra</v>
          </cell>
          <cell r="C5625" t="str">
            <v>Unidad</v>
          </cell>
          <cell r="D5625" t="str">
            <v>Cantidad</v>
          </cell>
          <cell r="E5625" t="str">
            <v>V/Unitario</v>
          </cell>
          <cell r="F5625" t="str">
            <v>V/Total</v>
          </cell>
        </row>
        <row r="5626">
          <cell r="B5626" t="str">
            <v>Cuadrilla 1Of + 1 Ay Instalación</v>
          </cell>
          <cell r="C5626" t="str">
            <v>jor</v>
          </cell>
          <cell r="D5626">
            <v>1</v>
          </cell>
          <cell r="E5626">
            <v>166487</v>
          </cell>
          <cell r="F5626">
            <v>166487</v>
          </cell>
        </row>
        <row r="5628">
          <cell r="C5628">
            <v>0.12761545884980749</v>
          </cell>
          <cell r="E5628" t="str">
            <v>SUBTOTAL</v>
          </cell>
          <cell r="F5628">
            <v>166487</v>
          </cell>
        </row>
        <row r="5629">
          <cell r="B5629" t="str">
            <v>Herramienta</v>
          </cell>
          <cell r="C5629" t="str">
            <v>Unidad</v>
          </cell>
          <cell r="D5629" t="str">
            <v>Cantidad</v>
          </cell>
          <cell r="E5629" t="str">
            <v>V/Unitario</v>
          </cell>
          <cell r="F5629" t="str">
            <v>V/Total</v>
          </cell>
        </row>
        <row r="5630">
          <cell r="B5630" t="str">
            <v>Herramienta menor</v>
          </cell>
          <cell r="C5630" t="str">
            <v>(%)mo</v>
          </cell>
          <cell r="D5630">
            <v>0.5</v>
          </cell>
          <cell r="E5630">
            <v>141739</v>
          </cell>
          <cell r="F5630">
            <v>70870</v>
          </cell>
        </row>
        <row r="5632">
          <cell r="C5632">
            <v>5.4323205827997725E-2</v>
          </cell>
          <cell r="E5632" t="str">
            <v>SUBTOTAL</v>
          </cell>
          <cell r="F5632">
            <v>70870</v>
          </cell>
        </row>
        <row r="5633">
          <cell r="B5633" t="str">
            <v>Auxiliares</v>
          </cell>
          <cell r="C5633" t="str">
            <v>Unidad</v>
          </cell>
          <cell r="D5633" t="str">
            <v>Cantidad</v>
          </cell>
          <cell r="E5633" t="str">
            <v>V/Unitario</v>
          </cell>
          <cell r="F5633" t="str">
            <v>V/Total</v>
          </cell>
        </row>
        <row r="5634">
          <cell r="B5634" t="str">
            <v>Transporte material eléctrico</v>
          </cell>
          <cell r="C5634" t="str">
            <v>un</v>
          </cell>
          <cell r="D5634">
            <v>2.5</v>
          </cell>
          <cell r="E5634">
            <v>48300</v>
          </cell>
          <cell r="F5634">
            <v>120750</v>
          </cell>
        </row>
        <row r="5635">
          <cell r="C5635">
            <v>9.2557176573031252E-2</v>
          </cell>
          <cell r="E5635" t="str">
            <v>SUBTOTAL</v>
          </cell>
          <cell r="F5635">
            <v>120750</v>
          </cell>
        </row>
        <row r="5636">
          <cell r="B5636" t="str">
            <v>Costo Directo</v>
          </cell>
          <cell r="C5636" t="str">
            <v xml:space="preserve"> </v>
          </cell>
          <cell r="F5636">
            <v>1304599</v>
          </cell>
        </row>
        <row r="5637">
          <cell r="A5637">
            <v>124</v>
          </cell>
          <cell r="B5637" t="str">
            <v>P R E C I O   U N I T A R I O</v>
          </cell>
          <cell r="E5637">
            <v>1304599</v>
          </cell>
        </row>
        <row r="5640">
          <cell r="B5640" t="str">
            <v>I.E BUCHADO</v>
          </cell>
        </row>
        <row r="5641">
          <cell r="B5641" t="str">
            <v>PROYECTO</v>
          </cell>
          <cell r="E5641" t="str">
            <v>No. Item</v>
          </cell>
          <cell r="F5641" t="str">
            <v>Unidad</v>
          </cell>
        </row>
        <row r="5642">
          <cell r="B5642" t="str">
            <v>I.E BUCHADO</v>
          </cell>
          <cell r="E5642" t="str">
            <v>A.12.1.2.8</v>
          </cell>
          <cell r="F5642" t="str">
            <v>un</v>
          </cell>
        </row>
        <row r="5643">
          <cell r="B5643" t="str">
            <v>ANALISIS DE PRECIOS UNITARIOS</v>
          </cell>
        </row>
        <row r="5644">
          <cell r="B5644" t="str">
            <v>Suministro, transporte e instalación de tablero de fabricación especial para circuitos regulados que incluye: Tablero con llave selectora tetrapolar, porteccion principal de 3x30-60A 3F 5H 220/120V, tabero interno de 18 circuitos con todas las protecciones y salidas de in-out para ups segun diagrama unifilar.</v>
          </cell>
        </row>
        <row r="5645">
          <cell r="B5645" t="str">
            <v>Materiales</v>
          </cell>
          <cell r="C5645" t="str">
            <v>Unidad</v>
          </cell>
          <cell r="D5645" t="str">
            <v>Cantidad</v>
          </cell>
          <cell r="E5645" t="str">
            <v>V/Unitario</v>
          </cell>
          <cell r="F5645" t="str">
            <v>V/Total</v>
          </cell>
        </row>
        <row r="5646">
          <cell r="B5646" t="str">
            <v>Celda soportada  cal 14 y 16. Dimensiones: 700 x 550 x 1500 (milímetros),incluye barraje de 500 A. y cableado de control</v>
          </cell>
          <cell r="C5646" t="str">
            <v>un</v>
          </cell>
          <cell r="D5646">
            <v>1</v>
          </cell>
          <cell r="E5646">
            <v>3530000</v>
          </cell>
          <cell r="F5646">
            <v>3530000</v>
          </cell>
        </row>
        <row r="5647">
          <cell r="B5647" t="str">
            <v>Llave selectora tetrapolar de 50A</v>
          </cell>
          <cell r="C5647" t="str">
            <v>un</v>
          </cell>
          <cell r="D5647">
            <v>1</v>
          </cell>
          <cell r="E5647">
            <v>356800</v>
          </cell>
          <cell r="F5647">
            <v>356800</v>
          </cell>
        </row>
        <row r="5648">
          <cell r="B5648" t="str">
            <v xml:space="preserve">Breaker 25KA industrial 3x40A </v>
          </cell>
          <cell r="C5648" t="str">
            <v>un</v>
          </cell>
          <cell r="D5648">
            <v>2</v>
          </cell>
          <cell r="E5648">
            <v>187000</v>
          </cell>
          <cell r="F5648">
            <v>374000</v>
          </cell>
        </row>
        <row r="5649">
          <cell r="B5649" t="str">
            <v xml:space="preserve">Breaker 3x70A industrial </v>
          </cell>
          <cell r="C5649" t="str">
            <v>un</v>
          </cell>
          <cell r="D5649">
            <v>1</v>
          </cell>
          <cell r="E5649">
            <v>187000</v>
          </cell>
          <cell r="F5649">
            <v>187000</v>
          </cell>
        </row>
        <row r="5650">
          <cell r="B5650" t="str">
            <v>Breaker 1x20-50A enchufable</v>
          </cell>
          <cell r="C5650" t="str">
            <v>un</v>
          </cell>
          <cell r="D5650">
            <v>18</v>
          </cell>
          <cell r="E5650">
            <v>10600</v>
          </cell>
          <cell r="F5650">
            <v>190800</v>
          </cell>
        </row>
        <row r="5651">
          <cell r="B5651" t="str">
            <v>Fungibles para la instalación</v>
          </cell>
          <cell r="C5651" t="str">
            <v>gl</v>
          </cell>
          <cell r="D5651">
            <v>1</v>
          </cell>
          <cell r="E5651">
            <v>24860</v>
          </cell>
          <cell r="F5651">
            <v>24860</v>
          </cell>
        </row>
        <row r="5652">
          <cell r="C5652">
            <v>0.92868620492368215</v>
          </cell>
          <cell r="E5652" t="str">
            <v>SUBTOTAL</v>
          </cell>
          <cell r="F5652">
            <v>4663460</v>
          </cell>
        </row>
        <row r="5653">
          <cell r="B5653" t="str">
            <v>Mano de Obra</v>
          </cell>
          <cell r="C5653" t="str">
            <v>Unidad</v>
          </cell>
          <cell r="D5653" t="str">
            <v>Cantidad</v>
          </cell>
          <cell r="E5653" t="str">
            <v>V/Unitario</v>
          </cell>
          <cell r="F5653" t="str">
            <v>V/Total</v>
          </cell>
        </row>
        <row r="5654">
          <cell r="B5654" t="str">
            <v>Cuadrilla 1Of + 1 Ay Instalación</v>
          </cell>
          <cell r="C5654" t="str">
            <v>jor</v>
          </cell>
          <cell r="D5654">
            <v>1</v>
          </cell>
          <cell r="E5654">
            <v>166487</v>
          </cell>
          <cell r="F5654">
            <v>166487</v>
          </cell>
        </row>
        <row r="5656">
          <cell r="C5656">
            <v>3.3154391846210558E-2</v>
          </cell>
          <cell r="E5656" t="str">
            <v>SUBTOTAL</v>
          </cell>
          <cell r="F5656">
            <v>166487</v>
          </cell>
        </row>
        <row r="5657">
          <cell r="B5657" t="str">
            <v>Herramienta</v>
          </cell>
          <cell r="C5657" t="str">
            <v>Unidad</v>
          </cell>
          <cell r="D5657" t="str">
            <v>Cantidad</v>
          </cell>
          <cell r="E5657" t="str">
            <v>V/Unitario</v>
          </cell>
          <cell r="F5657" t="str">
            <v>V/Total</v>
          </cell>
        </row>
        <row r="5658">
          <cell r="B5658" t="str">
            <v>Herramienta menor</v>
          </cell>
          <cell r="C5658" t="str">
            <v>(%)mo</v>
          </cell>
          <cell r="D5658">
            <v>0.5</v>
          </cell>
          <cell r="E5658">
            <v>141739</v>
          </cell>
          <cell r="F5658">
            <v>70870</v>
          </cell>
        </row>
        <row r="5660">
          <cell r="C5660">
            <v>1.4113124449001676E-2</v>
          </cell>
          <cell r="E5660" t="str">
            <v>SUBTOTAL</v>
          </cell>
          <cell r="F5660">
            <v>70870</v>
          </cell>
        </row>
        <row r="5661">
          <cell r="B5661" t="str">
            <v>Auxiliares</v>
          </cell>
          <cell r="C5661" t="str">
            <v>Unidad</v>
          </cell>
          <cell r="D5661" t="str">
            <v>Cantidad</v>
          </cell>
          <cell r="E5661" t="str">
            <v>V/Unitario</v>
          </cell>
          <cell r="F5661" t="str">
            <v>V/Total</v>
          </cell>
        </row>
        <row r="5662">
          <cell r="B5662" t="str">
            <v>Transporte material eléctrico</v>
          </cell>
          <cell r="C5662" t="str">
            <v>un</v>
          </cell>
          <cell r="D5662">
            <v>2.5</v>
          </cell>
          <cell r="E5662">
            <v>48300</v>
          </cell>
          <cell r="F5662">
            <v>120750</v>
          </cell>
        </row>
        <row r="5663">
          <cell r="C5663">
            <v>2.404627878110558E-2</v>
          </cell>
          <cell r="E5663" t="str">
            <v>SUBTOTAL</v>
          </cell>
          <cell r="F5663">
            <v>120750</v>
          </cell>
        </row>
        <row r="5664">
          <cell r="B5664" t="str">
            <v>Costo Directo</v>
          </cell>
          <cell r="C5664" t="str">
            <v xml:space="preserve"> </v>
          </cell>
          <cell r="F5664">
            <v>5021567</v>
          </cell>
        </row>
        <row r="5665">
          <cell r="A5665">
            <v>125</v>
          </cell>
          <cell r="B5665" t="str">
            <v>P R E C I O   U N I T A R I O</v>
          </cell>
          <cell r="E5665">
            <v>5021567</v>
          </cell>
        </row>
        <row r="5668">
          <cell r="B5668" t="str">
            <v>I.E BUCHADO</v>
          </cell>
        </row>
        <row r="5669">
          <cell r="B5669" t="str">
            <v>PROYECTO</v>
          </cell>
          <cell r="E5669" t="str">
            <v>No. Item</v>
          </cell>
          <cell r="F5669" t="str">
            <v>Unidad</v>
          </cell>
        </row>
        <row r="5670">
          <cell r="B5670" t="str">
            <v>I.E BUCHADO</v>
          </cell>
          <cell r="E5670" t="str">
            <v>A.12.1.4.2</v>
          </cell>
          <cell r="F5670" t="str">
            <v>un</v>
          </cell>
        </row>
        <row r="5671">
          <cell r="B5671" t="str">
            <v>ANALISIS DE PRECIOS UNITARIOS</v>
          </cell>
        </row>
        <row r="5672">
          <cell r="B5672" t="str">
            <v>Suministro, transporte e instalción de Acondicionador de voltaje 10 kVA 3F tensión de entrada 220V, variacion de entrada +-15% tensión de salida 220V/120V 28A variación de salida +-3% frecuancia de 60 Hz, encerramiento del gabinete IP20, con rejilla de ventilación y una base apta para este fin y demas accesorio para su correcta instalación</v>
          </cell>
        </row>
        <row r="5673">
          <cell r="B5673" t="str">
            <v>Materiales</v>
          </cell>
          <cell r="C5673" t="str">
            <v>Unidad</v>
          </cell>
          <cell r="D5673" t="str">
            <v>Cantidad</v>
          </cell>
          <cell r="E5673" t="str">
            <v>V/Unitario</v>
          </cell>
          <cell r="F5673" t="str">
            <v>V/Total</v>
          </cell>
        </row>
        <row r="5674">
          <cell r="B5674" t="str">
            <v>Acondicionador de Voltaje 10kVA 3F 220V 60Hz Voltaje ajustable</v>
          </cell>
          <cell r="C5674" t="str">
            <v>un</v>
          </cell>
          <cell r="D5674">
            <v>1</v>
          </cell>
          <cell r="E5674">
            <v>4460000</v>
          </cell>
          <cell r="F5674">
            <v>4460000</v>
          </cell>
        </row>
        <row r="5675">
          <cell r="C5675">
            <v>0.92567475151548106</v>
          </cell>
          <cell r="E5675" t="str">
            <v>SUBTOTAL</v>
          </cell>
          <cell r="F5675">
            <v>4460000</v>
          </cell>
        </row>
        <row r="5676">
          <cell r="B5676" t="str">
            <v>Mano de Obra</v>
          </cell>
          <cell r="C5676" t="str">
            <v>Unidad</v>
          </cell>
          <cell r="D5676" t="str">
            <v>Cantidad</v>
          </cell>
          <cell r="E5676" t="str">
            <v>V/Unitario</v>
          </cell>
          <cell r="F5676" t="str">
            <v>V/Total</v>
          </cell>
        </row>
        <row r="5677">
          <cell r="B5677" t="str">
            <v>Cuadrilla 1Of + 1 Ay Instalación</v>
          </cell>
          <cell r="C5677" t="str">
            <v>jor</v>
          </cell>
          <cell r="D5677">
            <v>1</v>
          </cell>
          <cell r="E5677">
            <v>166487</v>
          </cell>
          <cell r="F5677">
            <v>166487</v>
          </cell>
        </row>
        <row r="5679">
          <cell r="C5679">
            <v>3.4554442232187871E-2</v>
          </cell>
          <cell r="E5679" t="str">
            <v>SUBTOTAL</v>
          </cell>
          <cell r="F5679">
            <v>166487</v>
          </cell>
        </row>
        <row r="5680">
          <cell r="B5680" t="str">
            <v>Herramienta</v>
          </cell>
          <cell r="C5680" t="str">
            <v>Unidad</v>
          </cell>
          <cell r="D5680" t="str">
            <v>Cantidad</v>
          </cell>
          <cell r="E5680" t="str">
            <v>V/Unitario</v>
          </cell>
          <cell r="F5680" t="str">
            <v>V/Total</v>
          </cell>
        </row>
        <row r="5681">
          <cell r="B5681" t="str">
            <v>Herramienta menor</v>
          </cell>
          <cell r="C5681" t="str">
            <v>(%)mo</v>
          </cell>
          <cell r="D5681">
            <v>0.5</v>
          </cell>
          <cell r="E5681">
            <v>141739</v>
          </cell>
          <cell r="F5681">
            <v>70870</v>
          </cell>
        </row>
        <row r="5683">
          <cell r="C5683">
            <v>1.4709096331816624E-2</v>
          </cell>
          <cell r="E5683" t="str">
            <v>SUBTOTAL</v>
          </cell>
          <cell r="F5683">
            <v>70870</v>
          </cell>
        </row>
        <row r="5684">
          <cell r="B5684" t="str">
            <v>Auxiliares</v>
          </cell>
          <cell r="C5684" t="str">
            <v>Unidad</v>
          </cell>
          <cell r="D5684" t="str">
            <v>Cantidad</v>
          </cell>
          <cell r="E5684" t="str">
            <v>V/Unitario</v>
          </cell>
          <cell r="F5684" t="str">
            <v>V/Total</v>
          </cell>
        </row>
        <row r="5685">
          <cell r="B5685" t="str">
            <v>Transporte material eléctrico</v>
          </cell>
          <cell r="C5685" t="str">
            <v>un</v>
          </cell>
          <cell r="D5685">
            <v>2.5</v>
          </cell>
          <cell r="E5685">
            <v>48300</v>
          </cell>
          <cell r="F5685">
            <v>120750</v>
          </cell>
        </row>
        <row r="5686">
          <cell r="C5686">
            <v>2.5061709920514427E-2</v>
          </cell>
          <cell r="E5686" t="str">
            <v>SUBTOTAL</v>
          </cell>
          <cell r="F5686">
            <v>120750</v>
          </cell>
        </row>
        <row r="5687">
          <cell r="B5687" t="str">
            <v>Costo Directo</v>
          </cell>
          <cell r="C5687" t="str">
            <v xml:space="preserve"> </v>
          </cell>
          <cell r="F5687">
            <v>4818107</v>
          </cell>
        </row>
        <row r="5688">
          <cell r="A5688">
            <v>126</v>
          </cell>
          <cell r="B5688" t="str">
            <v>P R E C I O   U N I T A R I O</v>
          </cell>
          <cell r="E5688">
            <v>4818107</v>
          </cell>
        </row>
        <row r="5691">
          <cell r="B5691" t="str">
            <v>I.E BUCHADO</v>
          </cell>
        </row>
        <row r="5692">
          <cell r="B5692" t="str">
            <v>PROYECTO</v>
          </cell>
          <cell r="E5692" t="str">
            <v>No. Item</v>
          </cell>
          <cell r="F5692" t="str">
            <v>Unidad</v>
          </cell>
        </row>
        <row r="5693">
          <cell r="B5693" t="str">
            <v>I.E BUCHADO</v>
          </cell>
          <cell r="E5693" t="str">
            <v>A.12.5.2.3</v>
          </cell>
          <cell r="F5693" t="str">
            <v>m</v>
          </cell>
        </row>
        <row r="5694">
          <cell r="B5694" t="str">
            <v>ANALISIS DE PRECIOS UNITARIOS</v>
          </cell>
        </row>
        <row r="5695">
          <cell r="B5695" t="str">
            <v>Suministro e instalción de tuberia de EMT 1/2 " incluye adaptadores, uniones, curvas, grapas doble ala y demás accesorios para su correcta instalción.</v>
          </cell>
        </row>
        <row r="5696">
          <cell r="B5696" t="str">
            <v>Materiales</v>
          </cell>
          <cell r="C5696" t="str">
            <v>Unidad</v>
          </cell>
          <cell r="D5696" t="str">
            <v>Cantidad</v>
          </cell>
          <cell r="E5696" t="str">
            <v>V/Unitario</v>
          </cell>
          <cell r="F5696" t="str">
            <v>V/Total</v>
          </cell>
        </row>
        <row r="5697">
          <cell r="B5697" t="str">
            <v>Tubería EMT 1/2"</v>
          </cell>
          <cell r="C5697" t="str">
            <v>m</v>
          </cell>
          <cell r="D5697">
            <v>1.01</v>
          </cell>
          <cell r="E5697">
            <v>3100</v>
          </cell>
          <cell r="F5697">
            <v>3131</v>
          </cell>
        </row>
        <row r="5698">
          <cell r="B5698" t="str">
            <v>Curva EMT 1/2"</v>
          </cell>
          <cell r="C5698" t="str">
            <v>un</v>
          </cell>
          <cell r="D5698">
            <v>0.16667000000000001</v>
          </cell>
          <cell r="E5698">
            <v>679</v>
          </cell>
          <cell r="F5698">
            <v>113</v>
          </cell>
        </row>
        <row r="5699">
          <cell r="B5699" t="str">
            <v>Adaptador EMT 1/2"</v>
          </cell>
          <cell r="C5699" t="str">
            <v>un</v>
          </cell>
          <cell r="D5699">
            <v>0.1</v>
          </cell>
          <cell r="E5699">
            <v>685</v>
          </cell>
          <cell r="F5699">
            <v>69</v>
          </cell>
        </row>
        <row r="5700">
          <cell r="B5700" t="str">
            <v>Unión EMT 1/2"</v>
          </cell>
          <cell r="C5700" t="str">
            <v>un</v>
          </cell>
          <cell r="D5700">
            <v>0.1</v>
          </cell>
          <cell r="E5700">
            <v>610</v>
          </cell>
          <cell r="F5700">
            <v>61</v>
          </cell>
        </row>
        <row r="5701">
          <cell r="B5701" t="str">
            <v>Grapa doble ala de 1/2". incluye el chazo y el tornillo</v>
          </cell>
          <cell r="C5701" t="str">
            <v>un</v>
          </cell>
          <cell r="D5701">
            <v>1</v>
          </cell>
          <cell r="E5701">
            <v>500</v>
          </cell>
          <cell r="F5701">
            <v>500</v>
          </cell>
        </row>
        <row r="5702">
          <cell r="B5702" t="str">
            <v>Marcacion de tuberia</v>
          </cell>
          <cell r="C5702" t="str">
            <v>gl</v>
          </cell>
          <cell r="D5702">
            <v>0.3</v>
          </cell>
          <cell r="E5702">
            <v>600</v>
          </cell>
          <cell r="F5702">
            <v>180</v>
          </cell>
        </row>
        <row r="5703">
          <cell r="C5703">
            <v>0.41140653541708949</v>
          </cell>
          <cell r="E5703" t="str">
            <v>SUBTOTAL</v>
          </cell>
          <cell r="F5703">
            <v>4054</v>
          </cell>
        </row>
        <row r="5704">
          <cell r="B5704" t="str">
            <v>Mano de Obra</v>
          </cell>
          <cell r="C5704" t="str">
            <v>Unidad</v>
          </cell>
          <cell r="D5704" t="str">
            <v>Cantidad</v>
          </cell>
          <cell r="E5704" t="str">
            <v>V/Unitario</v>
          </cell>
          <cell r="F5704" t="str">
            <v>V/Total</v>
          </cell>
        </row>
        <row r="5705">
          <cell r="B5705" t="str">
            <v>Cuadrilla 1Of + 1 Ay Instalación</v>
          </cell>
          <cell r="C5705" t="str">
            <v>jor</v>
          </cell>
          <cell r="D5705">
            <v>2.5319999999999999E-2</v>
          </cell>
          <cell r="E5705">
            <v>166487</v>
          </cell>
          <cell r="F5705">
            <v>4215</v>
          </cell>
        </row>
        <row r="5707">
          <cell r="C5707">
            <v>0.42774507814085649</v>
          </cell>
          <cell r="E5707" t="str">
            <v>SUBTOTAL</v>
          </cell>
          <cell r="F5707">
            <v>4215</v>
          </cell>
        </row>
        <row r="5708">
          <cell r="B5708" t="str">
            <v>Herramienta</v>
          </cell>
          <cell r="C5708" t="str">
            <v>Unidad</v>
          </cell>
          <cell r="D5708" t="str">
            <v>Cantidad</v>
          </cell>
          <cell r="E5708" t="str">
            <v>V/Unitario</v>
          </cell>
          <cell r="F5708" t="str">
            <v>V/Total</v>
          </cell>
        </row>
        <row r="5709">
          <cell r="B5709" t="str">
            <v>Herramienta menor</v>
          </cell>
          <cell r="C5709" t="str">
            <v>(%)mo</v>
          </cell>
          <cell r="D5709">
            <v>5.0000000000000001E-3</v>
          </cell>
          <cell r="E5709">
            <v>141739</v>
          </cell>
          <cell r="F5709">
            <v>709</v>
          </cell>
        </row>
        <row r="5711">
          <cell r="C5711">
            <v>7.1950476963669574E-2</v>
          </cell>
          <cell r="E5711" t="str">
            <v>SUBTOTAL</v>
          </cell>
          <cell r="F5711">
            <v>709</v>
          </cell>
        </row>
        <row r="5712">
          <cell r="B5712" t="str">
            <v>Auxiliares</v>
          </cell>
          <cell r="C5712" t="str">
            <v>Unidad</v>
          </cell>
          <cell r="D5712" t="str">
            <v>Cantidad</v>
          </cell>
          <cell r="E5712" t="str">
            <v>V/Unitario</v>
          </cell>
          <cell r="F5712" t="str">
            <v>V/Total</v>
          </cell>
        </row>
        <row r="5713">
          <cell r="B5713" t="str">
            <v>Transporte material eléctrico</v>
          </cell>
          <cell r="C5713" t="str">
            <v>un</v>
          </cell>
          <cell r="D5713">
            <v>0.02</v>
          </cell>
          <cell r="E5713">
            <v>43800</v>
          </cell>
          <cell r="F5713">
            <v>876</v>
          </cell>
        </row>
        <row r="5714">
          <cell r="C5714">
            <v>8.8897909478384413E-2</v>
          </cell>
          <cell r="E5714" t="str">
            <v>SUBTOTAL</v>
          </cell>
          <cell r="F5714">
            <v>876</v>
          </cell>
        </row>
        <row r="5715">
          <cell r="B5715" t="str">
            <v>Costo Directo</v>
          </cell>
          <cell r="C5715" t="str">
            <v xml:space="preserve"> </v>
          </cell>
          <cell r="F5715">
            <v>9854</v>
          </cell>
        </row>
        <row r="5716">
          <cell r="A5716">
            <v>127</v>
          </cell>
          <cell r="B5716" t="str">
            <v>P R E C I O   U N I T A R I O</v>
          </cell>
          <cell r="E5716">
            <v>9854</v>
          </cell>
        </row>
        <row r="5719">
          <cell r="B5719" t="str">
            <v>I.E BUCHADO</v>
          </cell>
        </row>
        <row r="5720">
          <cell r="B5720" t="str">
            <v>PROYECTO</v>
          </cell>
          <cell r="E5720" t="str">
            <v>No. Item</v>
          </cell>
          <cell r="F5720" t="str">
            <v>Unidad</v>
          </cell>
        </row>
        <row r="5721">
          <cell r="B5721" t="str">
            <v>I.E BUCHADO</v>
          </cell>
          <cell r="E5721" t="str">
            <v>A.12.5.3.2</v>
          </cell>
          <cell r="F5721" t="str">
            <v>m</v>
          </cell>
        </row>
        <row r="5722">
          <cell r="B5722" t="str">
            <v>ANALISIS DE PRECIOS UNITARIOS</v>
          </cell>
        </row>
        <row r="5723">
          <cell r="B5723" t="str">
            <v>Suministro, transporte e instalción de tuberia IMC 3/4" incluye adaptadores, uniones, curvas, grapas doble ala y demas accesorios para su correcta instalción</v>
          </cell>
        </row>
        <row r="5724">
          <cell r="B5724" t="str">
            <v>Materiales</v>
          </cell>
          <cell r="C5724" t="str">
            <v>Unidad</v>
          </cell>
          <cell r="D5724" t="str">
            <v>Cantidad</v>
          </cell>
          <cell r="E5724" t="str">
            <v>V/Unitario</v>
          </cell>
          <cell r="F5724" t="str">
            <v>V/Total</v>
          </cell>
        </row>
        <row r="5725">
          <cell r="B5725" t="str">
            <v>Tubería conduit galvanizado IMC de 3/4"</v>
          </cell>
          <cell r="C5725" t="str">
            <v>m</v>
          </cell>
          <cell r="D5725">
            <v>1</v>
          </cell>
          <cell r="E5725">
            <v>10234</v>
          </cell>
          <cell r="F5725">
            <v>10234</v>
          </cell>
        </row>
        <row r="5726">
          <cell r="B5726" t="str">
            <v>Boquilla galvanizada de 3/4" con contratuerca</v>
          </cell>
          <cell r="C5726" t="str">
            <v>un</v>
          </cell>
          <cell r="D5726">
            <v>0.16667000000000001</v>
          </cell>
          <cell r="E5726">
            <v>868</v>
          </cell>
          <cell r="F5726">
            <v>145</v>
          </cell>
        </row>
        <row r="5727">
          <cell r="B5727" t="str">
            <v>Unión IMC 3/4"</v>
          </cell>
          <cell r="C5727" t="str">
            <v>un</v>
          </cell>
          <cell r="D5727">
            <v>0.16667000000000001</v>
          </cell>
          <cell r="E5727">
            <v>2136</v>
          </cell>
          <cell r="F5727">
            <v>356</v>
          </cell>
        </row>
        <row r="5728">
          <cell r="B5728" t="str">
            <v>Curva galvanizada pesada 3/4"</v>
          </cell>
          <cell r="C5728" t="str">
            <v>un</v>
          </cell>
          <cell r="D5728">
            <v>0.1</v>
          </cell>
          <cell r="E5728">
            <v>6767</v>
          </cell>
          <cell r="F5728">
            <v>677</v>
          </cell>
        </row>
        <row r="5729">
          <cell r="B5729" t="str">
            <v>Grapa doble ala de 1/2". incluye el chazo y el tornillo</v>
          </cell>
          <cell r="C5729" t="str">
            <v>un</v>
          </cell>
          <cell r="D5729">
            <v>1</v>
          </cell>
          <cell r="E5729">
            <v>500</v>
          </cell>
          <cell r="F5729">
            <v>500</v>
          </cell>
        </row>
        <row r="5730">
          <cell r="B5730" t="str">
            <v>Marcación de tuberia</v>
          </cell>
          <cell r="C5730" t="str">
            <v>gl</v>
          </cell>
          <cell r="D5730">
            <v>0.3</v>
          </cell>
          <cell r="E5730">
            <v>600</v>
          </cell>
          <cell r="F5730">
            <v>180</v>
          </cell>
        </row>
        <row r="5731">
          <cell r="C5731">
            <v>0.57132057642334044</v>
          </cell>
          <cell r="E5731" t="str">
            <v>SUBTOTAL</v>
          </cell>
          <cell r="F5731">
            <v>12092</v>
          </cell>
        </row>
        <row r="5732">
          <cell r="B5732" t="str">
            <v>Mano de Obra</v>
          </cell>
          <cell r="C5732" t="str">
            <v>Unidad</v>
          </cell>
          <cell r="D5732" t="str">
            <v>Cantidad</v>
          </cell>
          <cell r="E5732" t="str">
            <v>V/Unitario</v>
          </cell>
          <cell r="F5732" t="str">
            <v>V/Total</v>
          </cell>
        </row>
        <row r="5733">
          <cell r="B5733" t="str">
            <v>Cuadrilla 1Of + 1 Ay Instalación</v>
          </cell>
          <cell r="C5733" t="str">
            <v>jor</v>
          </cell>
          <cell r="D5733">
            <v>3.8940000000000002E-2</v>
          </cell>
          <cell r="E5733">
            <v>166487</v>
          </cell>
          <cell r="F5733">
            <v>6483</v>
          </cell>
        </row>
        <row r="5735">
          <cell r="C5735">
            <v>0.30630758327427354</v>
          </cell>
          <cell r="E5735" t="str">
            <v>SUBTOTAL</v>
          </cell>
          <cell r="F5735">
            <v>6483</v>
          </cell>
        </row>
        <row r="5736">
          <cell r="B5736" t="str">
            <v>Herramienta</v>
          </cell>
          <cell r="C5736" t="str">
            <v>Unidad</v>
          </cell>
          <cell r="D5736" t="str">
            <v>Cantidad</v>
          </cell>
          <cell r="E5736" t="str">
            <v>V/Unitario</v>
          </cell>
          <cell r="F5736" t="str">
            <v>V/Total</v>
          </cell>
        </row>
        <row r="5737">
          <cell r="B5737" t="str">
            <v>Herramienta menor</v>
          </cell>
          <cell r="C5737" t="str">
            <v>(%)mo</v>
          </cell>
          <cell r="D5737">
            <v>8.9999999999999993E-3</v>
          </cell>
          <cell r="E5737">
            <v>141739</v>
          </cell>
          <cell r="F5737">
            <v>1276</v>
          </cell>
        </row>
        <row r="5739">
          <cell r="C5739">
            <v>6.028821167021025E-2</v>
          </cell>
          <cell r="E5739" t="str">
            <v>SUBTOTAL</v>
          </cell>
          <cell r="F5739">
            <v>1276</v>
          </cell>
        </row>
        <row r="5740">
          <cell r="B5740" t="str">
            <v>Auxiliares</v>
          </cell>
          <cell r="C5740" t="str">
            <v>Unidad</v>
          </cell>
          <cell r="D5740" t="str">
            <v>Cantidad</v>
          </cell>
          <cell r="E5740" t="str">
            <v>V/Unitario</v>
          </cell>
          <cell r="F5740" t="str">
            <v>V/Total</v>
          </cell>
        </row>
        <row r="5741">
          <cell r="B5741" t="str">
            <v>Transporte material eléctrico</v>
          </cell>
          <cell r="C5741" t="str">
            <v>un</v>
          </cell>
          <cell r="D5741">
            <v>0.03</v>
          </cell>
          <cell r="E5741">
            <v>43800</v>
          </cell>
          <cell r="F5741">
            <v>1314</v>
          </cell>
        </row>
        <row r="5742">
          <cell r="C5742">
            <v>6.2083628632175765E-2</v>
          </cell>
          <cell r="E5742" t="str">
            <v>SUBTOTAL</v>
          </cell>
          <cell r="F5742">
            <v>1314</v>
          </cell>
        </row>
        <row r="5743">
          <cell r="B5743" t="str">
            <v>Costo Directo</v>
          </cell>
          <cell r="C5743" t="str">
            <v xml:space="preserve"> </v>
          </cell>
          <cell r="F5743">
            <v>21165</v>
          </cell>
        </row>
        <row r="5744">
          <cell r="A5744">
            <v>128</v>
          </cell>
          <cell r="B5744" t="str">
            <v>P R E C I O   U N I T A R I O</v>
          </cell>
          <cell r="E5744">
            <v>21165</v>
          </cell>
        </row>
        <row r="5747">
          <cell r="B5747" t="str">
            <v>I.E BUCHADO</v>
          </cell>
        </row>
        <row r="5748">
          <cell r="B5748" t="str">
            <v>PROYECTO</v>
          </cell>
          <cell r="E5748" t="str">
            <v>No. Item</v>
          </cell>
          <cell r="F5748" t="str">
            <v>Unidad</v>
          </cell>
        </row>
        <row r="5749">
          <cell r="B5749" t="str">
            <v>I.E BUCHADO</v>
          </cell>
          <cell r="E5749" t="str">
            <v>A.12.6.2</v>
          </cell>
          <cell r="F5749" t="str">
            <v>un</v>
          </cell>
        </row>
        <row r="5750">
          <cell r="B5750" t="str">
            <v>ANALISIS DE PRECIOS UNITARIOS</v>
          </cell>
        </row>
        <row r="5751">
          <cell r="B5751" t="str">
            <v>Suministro, transporte e instalción de caja metalica de 20x20x10 fabircada en lámina Cold Rolled calibre 20, recubrimiento en pintura electrostatica planta de pintura certificada a 600 horas de cámara salina, cierre de tapa atornillada y SPE, para energía, sonido, imagen y/o telecomunicaciones y demás accesorios necesarios para su correcta instalación.</v>
          </cell>
        </row>
        <row r="5752">
          <cell r="B5752" t="str">
            <v>Materiales</v>
          </cell>
          <cell r="C5752" t="str">
            <v>Unidad</v>
          </cell>
          <cell r="D5752" t="str">
            <v>Cantidad</v>
          </cell>
          <cell r="E5752" t="str">
            <v>V/Unitario</v>
          </cell>
          <cell r="F5752" t="str">
            <v>V/Total</v>
          </cell>
        </row>
        <row r="5753">
          <cell r="B5753" t="str">
            <v>Caja 20x20 x10 tornillos</v>
          </cell>
          <cell r="C5753" t="str">
            <v>un</v>
          </cell>
          <cell r="D5753">
            <v>1</v>
          </cell>
          <cell r="E5753">
            <v>20000</v>
          </cell>
          <cell r="F5753">
            <v>20000</v>
          </cell>
        </row>
        <row r="5754">
          <cell r="B5754" t="str">
            <v>Empotrada del tablero en la pared ó muro</v>
          </cell>
          <cell r="C5754" t="str">
            <v>gl</v>
          </cell>
          <cell r="D5754">
            <v>1</v>
          </cell>
          <cell r="E5754">
            <v>3000</v>
          </cell>
          <cell r="F5754">
            <v>3000</v>
          </cell>
        </row>
        <row r="5755">
          <cell r="B5755" t="str">
            <v>Marcación acrilica o adhesiva</v>
          </cell>
          <cell r="C5755" t="str">
            <v>un</v>
          </cell>
          <cell r="D5755">
            <v>1</v>
          </cell>
          <cell r="E5755">
            <v>4280</v>
          </cell>
          <cell r="F5755">
            <v>4280</v>
          </cell>
        </row>
        <row r="5756">
          <cell r="C5756">
            <v>0.38434444475753049</v>
          </cell>
          <cell r="E5756" t="str">
            <v>SUBTOTAL</v>
          </cell>
          <cell r="F5756">
            <v>27280</v>
          </cell>
        </row>
        <row r="5757">
          <cell r="B5757" t="str">
            <v>Mano de Obra</v>
          </cell>
          <cell r="C5757" t="str">
            <v>Unidad</v>
          </cell>
          <cell r="D5757" t="str">
            <v>Cantidad</v>
          </cell>
          <cell r="E5757" t="str">
            <v>V/Unitario</v>
          </cell>
          <cell r="F5757" t="str">
            <v>V/Total</v>
          </cell>
        </row>
        <row r="5758">
          <cell r="B5758" t="str">
            <v>Cuadrilla 1Of + 1 Ay Instalación</v>
          </cell>
          <cell r="C5758" t="str">
            <v>jor</v>
          </cell>
          <cell r="D5758">
            <v>0.21622</v>
          </cell>
          <cell r="E5758">
            <v>166487</v>
          </cell>
          <cell r="F5758">
            <v>35998</v>
          </cell>
        </row>
        <row r="5760">
          <cell r="C5760">
            <v>0.50717123615768267</v>
          </cell>
          <cell r="E5760" t="str">
            <v>SUBTOTAL</v>
          </cell>
          <cell r="F5760">
            <v>35998</v>
          </cell>
        </row>
        <row r="5761">
          <cell r="B5761" t="str">
            <v>Herramienta</v>
          </cell>
          <cell r="C5761" t="str">
            <v>Unidad</v>
          </cell>
          <cell r="D5761" t="str">
            <v>Cantidad</v>
          </cell>
          <cell r="E5761" t="str">
            <v>V/Unitario</v>
          </cell>
          <cell r="F5761" t="str">
            <v>V/Total</v>
          </cell>
        </row>
        <row r="5762">
          <cell r="B5762" t="str">
            <v>Herramienta menor</v>
          </cell>
          <cell r="C5762" t="str">
            <v>(%)mo</v>
          </cell>
          <cell r="D5762">
            <v>0.05</v>
          </cell>
          <cell r="E5762">
            <v>141739</v>
          </cell>
          <cell r="F5762">
            <v>7087</v>
          </cell>
        </row>
        <row r="5764">
          <cell r="C5764">
            <v>9.9847840175829136E-2</v>
          </cell>
          <cell r="E5764" t="str">
            <v>SUBTOTAL</v>
          </cell>
          <cell r="F5764">
            <v>7087</v>
          </cell>
        </row>
        <row r="5765">
          <cell r="B5765" t="str">
            <v>Auxiliares</v>
          </cell>
          <cell r="C5765" t="str">
            <v>Unidad</v>
          </cell>
          <cell r="D5765" t="str">
            <v>Cantidad</v>
          </cell>
          <cell r="E5765" t="str">
            <v>V/Unitario</v>
          </cell>
          <cell r="F5765" t="str">
            <v>V/Total</v>
          </cell>
        </row>
        <row r="5766">
          <cell r="B5766" t="str">
            <v>Transporte material eléctrico</v>
          </cell>
          <cell r="C5766" t="str">
            <v>un</v>
          </cell>
          <cell r="D5766">
            <v>1.2699999999999999E-2</v>
          </cell>
          <cell r="E5766">
            <v>48300</v>
          </cell>
          <cell r="F5766">
            <v>613</v>
          </cell>
        </row>
        <row r="5767">
          <cell r="C5767">
            <v>8.6364789089577055E-3</v>
          </cell>
          <cell r="E5767" t="str">
            <v>SUBTOTAL</v>
          </cell>
          <cell r="F5767">
            <v>613</v>
          </cell>
        </row>
        <row r="5768">
          <cell r="B5768" t="str">
            <v>Costo Directo</v>
          </cell>
          <cell r="C5768" t="str">
            <v xml:space="preserve"> </v>
          </cell>
          <cell r="F5768">
            <v>70978</v>
          </cell>
        </row>
        <row r="5769">
          <cell r="A5769">
            <v>129</v>
          </cell>
          <cell r="B5769" t="str">
            <v>P R E C I O   U N I T A R I O</v>
          </cell>
          <cell r="E5769">
            <v>70978</v>
          </cell>
        </row>
        <row r="5772">
          <cell r="B5772" t="str">
            <v>I.E BUCHADO</v>
          </cell>
        </row>
        <row r="5773">
          <cell r="B5773" t="str">
            <v>PROYECTO</v>
          </cell>
          <cell r="E5773" t="str">
            <v>No. Item</v>
          </cell>
          <cell r="F5773" t="str">
            <v>Unidad</v>
          </cell>
        </row>
        <row r="5774">
          <cell r="B5774" t="str">
            <v>I.E BUCHADO</v>
          </cell>
          <cell r="E5774" t="str">
            <v>A.12.6.9</v>
          </cell>
          <cell r="F5774" t="str">
            <v>m</v>
          </cell>
        </row>
        <row r="5775">
          <cell r="B5775" t="str">
            <v>ANALISIS DE PRECIOS UNITARIOS</v>
          </cell>
        </row>
        <row r="5776">
          <cell r="B5776" t="str">
            <v>Suministro, transporte e instalción de alimentador en cable 3Nº10 AWG en tuberia.</v>
          </cell>
        </row>
        <row r="5777">
          <cell r="B5777" t="str">
            <v>Materiales</v>
          </cell>
          <cell r="C5777" t="str">
            <v>Unidad</v>
          </cell>
          <cell r="D5777" t="str">
            <v>Cantidad</v>
          </cell>
          <cell r="E5777" t="str">
            <v>V/Unitario</v>
          </cell>
          <cell r="F5777" t="str">
            <v>V/Total</v>
          </cell>
        </row>
        <row r="5778">
          <cell r="B5778" t="str">
            <v>Cable 10 AWG-CU HFFR LS</v>
          </cell>
          <cell r="C5778" t="str">
            <v>m</v>
          </cell>
          <cell r="D5778">
            <v>3</v>
          </cell>
          <cell r="E5778">
            <v>2070</v>
          </cell>
          <cell r="F5778">
            <v>6210</v>
          </cell>
        </row>
        <row r="5779">
          <cell r="B5779" t="str">
            <v>Fungibles de instalación</v>
          </cell>
          <cell r="C5779" t="str">
            <v>gl</v>
          </cell>
          <cell r="D5779">
            <v>1</v>
          </cell>
          <cell r="E5779">
            <v>240</v>
          </cell>
          <cell r="F5779">
            <v>240</v>
          </cell>
        </row>
        <row r="5780">
          <cell r="C5780">
            <v>0.57982740021574974</v>
          </cell>
          <cell r="E5780" t="str">
            <v>SUBTOTAL</v>
          </cell>
          <cell r="F5780">
            <v>6450</v>
          </cell>
        </row>
        <row r="5781">
          <cell r="B5781" t="str">
            <v>Mano de Obra</v>
          </cell>
          <cell r="C5781" t="str">
            <v>Unidad</v>
          </cell>
          <cell r="D5781" t="str">
            <v>Cantidad</v>
          </cell>
          <cell r="E5781" t="str">
            <v>V/Unitario</v>
          </cell>
          <cell r="F5781" t="str">
            <v>V/Total</v>
          </cell>
        </row>
        <row r="5782">
          <cell r="B5782" t="str">
            <v>Cuadrilla 1Of + 1 Ay Instalación</v>
          </cell>
          <cell r="C5782" t="str">
            <v>jor</v>
          </cell>
          <cell r="D5782">
            <v>2.12E-2</v>
          </cell>
          <cell r="E5782">
            <v>166487</v>
          </cell>
          <cell r="F5782">
            <v>3530</v>
          </cell>
        </row>
        <row r="5784">
          <cell r="C5784">
            <v>0.31733189500179793</v>
          </cell>
          <cell r="E5784" t="str">
            <v>SUBTOTAL</v>
          </cell>
          <cell r="F5784">
            <v>3530</v>
          </cell>
        </row>
        <row r="5785">
          <cell r="B5785" t="str">
            <v>Herramienta</v>
          </cell>
          <cell r="C5785" t="str">
            <v>Unidad</v>
          </cell>
          <cell r="D5785" t="str">
            <v>Cantidad</v>
          </cell>
          <cell r="E5785" t="str">
            <v>V/Unitario</v>
          </cell>
          <cell r="F5785" t="str">
            <v>V/Total</v>
          </cell>
        </row>
        <row r="5786">
          <cell r="B5786" t="str">
            <v>Herramienta menor</v>
          </cell>
          <cell r="C5786" t="str">
            <v>(%)mo</v>
          </cell>
          <cell r="D5786">
            <v>5.0000000000000001E-3</v>
          </cell>
          <cell r="E5786">
            <v>141739</v>
          </cell>
          <cell r="F5786">
            <v>709</v>
          </cell>
        </row>
        <row r="5788">
          <cell r="C5788">
            <v>6.3736066163250629E-2</v>
          </cell>
          <cell r="E5788" t="str">
            <v>SUBTOTAL</v>
          </cell>
          <cell r="F5788">
            <v>709</v>
          </cell>
        </row>
        <row r="5789">
          <cell r="B5789" t="str">
            <v>Auxiliares</v>
          </cell>
          <cell r="C5789" t="str">
            <v>Unidad</v>
          </cell>
          <cell r="D5789" t="str">
            <v>Cantidad</v>
          </cell>
          <cell r="E5789" t="str">
            <v>V/Unitario</v>
          </cell>
          <cell r="F5789" t="str">
            <v>V/Total</v>
          </cell>
        </row>
        <row r="5790">
          <cell r="B5790" t="str">
            <v>Transporte material eléctrico</v>
          </cell>
          <cell r="C5790" t="str">
            <v>un</v>
          </cell>
          <cell r="D5790">
            <v>8.9999999999999993E-3</v>
          </cell>
          <cell r="E5790">
            <v>48300</v>
          </cell>
          <cell r="F5790">
            <v>435</v>
          </cell>
        </row>
        <row r="5791">
          <cell r="C5791">
            <v>3.9104638619201729E-2</v>
          </cell>
          <cell r="E5791" t="str">
            <v>SUBTOTAL</v>
          </cell>
          <cell r="F5791">
            <v>435</v>
          </cell>
        </row>
        <row r="5792">
          <cell r="B5792" t="str">
            <v>Costo Directo</v>
          </cell>
          <cell r="C5792" t="str">
            <v xml:space="preserve"> </v>
          </cell>
          <cell r="F5792">
            <v>11124</v>
          </cell>
        </row>
        <row r="5793">
          <cell r="A5793">
            <v>130</v>
          </cell>
          <cell r="B5793" t="str">
            <v>P R E C I O   U N I T A R I O</v>
          </cell>
          <cell r="E5793">
            <v>11124</v>
          </cell>
        </row>
        <row r="5796">
          <cell r="B5796" t="str">
            <v>I.E BUCHADO</v>
          </cell>
        </row>
        <row r="5797">
          <cell r="B5797" t="str">
            <v>PROYECTO</v>
          </cell>
          <cell r="E5797" t="str">
            <v>No. Item</v>
          </cell>
          <cell r="F5797" t="str">
            <v>Unidad</v>
          </cell>
        </row>
        <row r="5798">
          <cell r="B5798" t="str">
            <v>I.E BUCHADO</v>
          </cell>
          <cell r="E5798" t="str">
            <v>A.12.6.10</v>
          </cell>
          <cell r="F5798" t="str">
            <v>m</v>
          </cell>
        </row>
        <row r="5799">
          <cell r="B5799" t="str">
            <v>ANALISIS DE PRECIOS UNITARIOS</v>
          </cell>
        </row>
        <row r="5800">
          <cell r="B5800" t="str">
            <v>Suminsitro, transporte e instalación de alimentador en cable 3Nº10 AWG en ducto.</v>
          </cell>
        </row>
        <row r="5801">
          <cell r="B5801" t="str">
            <v>Materiales</v>
          </cell>
          <cell r="C5801" t="str">
            <v>Unidad</v>
          </cell>
          <cell r="D5801" t="str">
            <v>Cantidad</v>
          </cell>
          <cell r="E5801" t="str">
            <v>V/Unitario</v>
          </cell>
          <cell r="F5801" t="str">
            <v>V/Total</v>
          </cell>
        </row>
        <row r="5802">
          <cell r="B5802" t="str">
            <v>Cable 10 AWG-CU HFFR LS</v>
          </cell>
          <cell r="C5802" t="str">
            <v>m</v>
          </cell>
          <cell r="D5802">
            <v>3</v>
          </cell>
          <cell r="E5802">
            <v>2070</v>
          </cell>
          <cell r="F5802">
            <v>6210</v>
          </cell>
        </row>
        <row r="5803">
          <cell r="B5803" t="str">
            <v>Fungibles de instalación</v>
          </cell>
          <cell r="C5803" t="str">
            <v>gl</v>
          </cell>
          <cell r="D5803">
            <v>1</v>
          </cell>
          <cell r="E5803">
            <v>340</v>
          </cell>
          <cell r="F5803">
            <v>340</v>
          </cell>
        </row>
        <row r="5804">
          <cell r="C5804">
            <v>0.5082247051520794</v>
          </cell>
          <cell r="E5804" t="str">
            <v>SUBTOTAL</v>
          </cell>
          <cell r="F5804">
            <v>6550</v>
          </cell>
        </row>
        <row r="5805">
          <cell r="B5805" t="str">
            <v>Mano de Obra</v>
          </cell>
          <cell r="C5805" t="str">
            <v>Unidad</v>
          </cell>
          <cell r="D5805" t="str">
            <v>Cantidad</v>
          </cell>
          <cell r="E5805" t="str">
            <v>V/Unitario</v>
          </cell>
          <cell r="F5805" t="str">
            <v>V/Total</v>
          </cell>
        </row>
        <row r="5806">
          <cell r="B5806" t="str">
            <v>Cuadrilla 1Of + 1 Ay Instalación</v>
          </cell>
          <cell r="C5806" t="str">
            <v>jor</v>
          </cell>
          <cell r="D5806">
            <v>3.1199999999999999E-2</v>
          </cell>
          <cell r="E5806">
            <v>166487</v>
          </cell>
          <cell r="F5806">
            <v>5194</v>
          </cell>
        </row>
        <row r="5808">
          <cell r="C5808">
            <v>0.40301055245189321</v>
          </cell>
          <cell r="E5808" t="str">
            <v>SUBTOTAL</v>
          </cell>
          <cell r="F5808">
            <v>5194</v>
          </cell>
        </row>
        <row r="5809">
          <cell r="B5809" t="str">
            <v>Herramienta</v>
          </cell>
          <cell r="C5809" t="str">
            <v>Unidad</v>
          </cell>
          <cell r="D5809" t="str">
            <v>Cantidad</v>
          </cell>
          <cell r="E5809" t="str">
            <v>V/Unitario</v>
          </cell>
          <cell r="F5809" t="str">
            <v>V/Total</v>
          </cell>
        </row>
        <row r="5810">
          <cell r="B5810" t="str">
            <v>Herramienta menor</v>
          </cell>
          <cell r="C5810" t="str">
            <v>(%)mo</v>
          </cell>
          <cell r="D5810">
            <v>5.0000000000000001E-3</v>
          </cell>
          <cell r="E5810">
            <v>141739</v>
          </cell>
          <cell r="F5810">
            <v>709</v>
          </cell>
        </row>
        <row r="5812">
          <cell r="C5812">
            <v>5.5012414649286155E-2</v>
          </cell>
          <cell r="E5812" t="str">
            <v>SUBTOTAL</v>
          </cell>
          <cell r="F5812">
            <v>709</v>
          </cell>
        </row>
        <row r="5813">
          <cell r="B5813" t="str">
            <v>Auxiliares</v>
          </cell>
          <cell r="C5813" t="str">
            <v>Unidad</v>
          </cell>
          <cell r="D5813" t="str">
            <v>Cantidad</v>
          </cell>
          <cell r="E5813" t="str">
            <v>V/Unitario</v>
          </cell>
          <cell r="F5813" t="str">
            <v>V/Total</v>
          </cell>
        </row>
        <row r="5814">
          <cell r="B5814" t="str">
            <v>Transporte material eléctrico</v>
          </cell>
          <cell r="C5814" t="str">
            <v>un</v>
          </cell>
          <cell r="D5814">
            <v>8.9999999999999993E-3</v>
          </cell>
          <cell r="E5814">
            <v>48300</v>
          </cell>
          <cell r="F5814">
            <v>435</v>
          </cell>
        </row>
        <row r="5815">
          <cell r="C5815">
            <v>3.3752327746741154E-2</v>
          </cell>
          <cell r="E5815" t="str">
            <v>SUBTOTAL</v>
          </cell>
          <cell r="F5815">
            <v>435</v>
          </cell>
        </row>
        <row r="5816">
          <cell r="B5816" t="str">
            <v>Costo Directo</v>
          </cell>
          <cell r="C5816" t="str">
            <v xml:space="preserve"> </v>
          </cell>
          <cell r="F5816">
            <v>12888</v>
          </cell>
        </row>
        <row r="5817">
          <cell r="A5817">
            <v>131</v>
          </cell>
          <cell r="B5817" t="str">
            <v>P R E C I O   U N I T A R I O</v>
          </cell>
          <cell r="E5817">
            <v>12888</v>
          </cell>
        </row>
        <row r="5820">
          <cell r="B5820" t="str">
            <v>I.E BUCHADO</v>
          </cell>
        </row>
        <row r="5821">
          <cell r="B5821" t="str">
            <v>PROYECTO</v>
          </cell>
          <cell r="E5821" t="str">
            <v>No. Item</v>
          </cell>
          <cell r="F5821" t="str">
            <v>Unidad</v>
          </cell>
        </row>
        <row r="5822">
          <cell r="B5822" t="str">
            <v>I.E BUCHADO</v>
          </cell>
          <cell r="E5822" t="str">
            <v>A.12.6.11</v>
          </cell>
          <cell r="F5822" t="str">
            <v>m</v>
          </cell>
        </row>
        <row r="5823">
          <cell r="B5823" t="str">
            <v>ANALISIS DE PRECIOS UNITARIOS</v>
          </cell>
        </row>
        <row r="5824">
          <cell r="B5824" t="str">
            <v>Suministro, transporte e instalción de alimentacdor en cable 5Nº10 AWG en tuberia.</v>
          </cell>
        </row>
        <row r="5825">
          <cell r="B5825" t="str">
            <v>Materiales</v>
          </cell>
          <cell r="C5825" t="str">
            <v>Unidad</v>
          </cell>
          <cell r="D5825" t="str">
            <v>Cantidad</v>
          </cell>
          <cell r="E5825" t="str">
            <v>V/Unitario</v>
          </cell>
          <cell r="F5825" t="str">
            <v>V/Total</v>
          </cell>
        </row>
        <row r="5826">
          <cell r="B5826" t="str">
            <v>Cable 10 AWG-CU HFFR LS</v>
          </cell>
          <cell r="C5826" t="str">
            <v>m</v>
          </cell>
          <cell r="D5826">
            <v>5</v>
          </cell>
          <cell r="E5826">
            <v>2070</v>
          </cell>
          <cell r="F5826">
            <v>10350</v>
          </cell>
        </row>
        <row r="5827">
          <cell r="B5827" t="str">
            <v>Fungibles de instalación</v>
          </cell>
          <cell r="C5827" t="str">
            <v>gl</v>
          </cell>
          <cell r="D5827">
            <v>1</v>
          </cell>
          <cell r="E5827">
            <v>240</v>
          </cell>
          <cell r="F5827">
            <v>240</v>
          </cell>
        </row>
        <row r="5828">
          <cell r="C5828">
            <v>0.69378930817610063</v>
          </cell>
          <cell r="E5828" t="str">
            <v>SUBTOTAL</v>
          </cell>
          <cell r="F5828">
            <v>10590</v>
          </cell>
        </row>
        <row r="5829">
          <cell r="B5829" t="str">
            <v>Mano de Obra</v>
          </cell>
          <cell r="C5829" t="str">
            <v>Unidad</v>
          </cell>
          <cell r="D5829" t="str">
            <v>Cantidad</v>
          </cell>
          <cell r="E5829" t="str">
            <v>V/Unitario</v>
          </cell>
          <cell r="F5829" t="str">
            <v>V/Total</v>
          </cell>
        </row>
        <row r="5830">
          <cell r="B5830" t="str">
            <v>Cuadrilla 1Of + 1 Ay Instalación</v>
          </cell>
          <cell r="C5830" t="str">
            <v>jor</v>
          </cell>
          <cell r="D5830">
            <v>2.12E-2</v>
          </cell>
          <cell r="E5830">
            <v>166487</v>
          </cell>
          <cell r="F5830">
            <v>3530</v>
          </cell>
        </row>
        <row r="5832">
          <cell r="C5832">
            <v>0.23126310272536688</v>
          </cell>
          <cell r="E5832" t="str">
            <v>SUBTOTAL</v>
          </cell>
          <cell r="F5832">
            <v>3530</v>
          </cell>
        </row>
        <row r="5833">
          <cell r="B5833" t="str">
            <v>Herramienta</v>
          </cell>
          <cell r="C5833" t="str">
            <v>Unidad</v>
          </cell>
          <cell r="D5833" t="str">
            <v>Cantidad</v>
          </cell>
          <cell r="E5833" t="str">
            <v>V/Unitario</v>
          </cell>
          <cell r="F5833" t="str">
            <v>V/Total</v>
          </cell>
        </row>
        <row r="5834">
          <cell r="B5834" t="str">
            <v>Herramienta menor</v>
          </cell>
          <cell r="C5834" t="str">
            <v>(%)mo</v>
          </cell>
          <cell r="D5834">
            <v>5.0000000000000001E-3</v>
          </cell>
          <cell r="E5834">
            <v>141739</v>
          </cell>
          <cell r="F5834">
            <v>709</v>
          </cell>
        </row>
        <row r="5836">
          <cell r="C5836">
            <v>4.6449161425576521E-2</v>
          </cell>
          <cell r="E5836" t="str">
            <v>SUBTOTAL</v>
          </cell>
          <cell r="F5836">
            <v>709</v>
          </cell>
        </row>
        <row r="5837">
          <cell r="B5837" t="str">
            <v>Auxiliares</v>
          </cell>
          <cell r="C5837" t="str">
            <v>Unidad</v>
          </cell>
          <cell r="D5837" t="str">
            <v>Cantidad</v>
          </cell>
          <cell r="E5837" t="str">
            <v>V/Unitario</v>
          </cell>
          <cell r="F5837" t="str">
            <v>V/Total</v>
          </cell>
        </row>
        <row r="5838">
          <cell r="B5838" t="str">
            <v>Transporte material eléctrico</v>
          </cell>
          <cell r="C5838" t="str">
            <v>un</v>
          </cell>
          <cell r="D5838">
            <v>8.9999999999999993E-3</v>
          </cell>
          <cell r="E5838">
            <v>48300</v>
          </cell>
          <cell r="F5838">
            <v>435</v>
          </cell>
        </row>
        <row r="5839">
          <cell r="C5839">
            <v>2.8498427672955975E-2</v>
          </cell>
          <cell r="E5839" t="str">
            <v>SUBTOTAL</v>
          </cell>
          <cell r="F5839">
            <v>435</v>
          </cell>
        </row>
        <row r="5840">
          <cell r="B5840" t="str">
            <v>Costo Directo</v>
          </cell>
          <cell r="C5840" t="str">
            <v xml:space="preserve"> </v>
          </cell>
          <cell r="F5840">
            <v>15264</v>
          </cell>
        </row>
        <row r="5841">
          <cell r="A5841">
            <v>132</v>
          </cell>
          <cell r="B5841" t="str">
            <v>P R E C I O   U N I T A R I O</v>
          </cell>
          <cell r="E5841">
            <v>15264</v>
          </cell>
        </row>
        <row r="5844">
          <cell r="B5844" t="str">
            <v>I.E BUCHADO</v>
          </cell>
        </row>
        <row r="5845">
          <cell r="B5845" t="str">
            <v>PROYECTO</v>
          </cell>
          <cell r="E5845" t="str">
            <v>No. Item</v>
          </cell>
          <cell r="F5845" t="str">
            <v>Unidad</v>
          </cell>
        </row>
        <row r="5846">
          <cell r="B5846" t="str">
            <v>I.E BUCHADO</v>
          </cell>
          <cell r="E5846" t="str">
            <v>A.12.6.12</v>
          </cell>
          <cell r="F5846" t="str">
            <v>m</v>
          </cell>
        </row>
        <row r="5847">
          <cell r="B5847" t="str">
            <v>ANALISIS DE PRECIOS UNITARIOS</v>
          </cell>
        </row>
        <row r="5848">
          <cell r="B5848" t="str">
            <v>Suminsitro, transporte e instalación de alimentador en cable 5Nº10 AWG en ducto.</v>
          </cell>
        </row>
        <row r="5849">
          <cell r="B5849" t="str">
            <v>Materiales</v>
          </cell>
          <cell r="C5849" t="str">
            <v>Unidad</v>
          </cell>
          <cell r="D5849" t="str">
            <v>Cantidad</v>
          </cell>
          <cell r="E5849" t="str">
            <v>V/Unitario</v>
          </cell>
          <cell r="F5849" t="str">
            <v>V/Total</v>
          </cell>
        </row>
        <row r="5850">
          <cell r="B5850" t="str">
            <v>Cable 10 AWG-CU HFFR LS</v>
          </cell>
          <cell r="C5850" t="str">
            <v>m</v>
          </cell>
          <cell r="D5850">
            <v>5</v>
          </cell>
          <cell r="E5850">
            <v>2070</v>
          </cell>
          <cell r="F5850">
            <v>10350</v>
          </cell>
        </row>
        <row r="5851">
          <cell r="B5851" t="str">
            <v>Fungibles de instalación</v>
          </cell>
          <cell r="C5851" t="str">
            <v>gl</v>
          </cell>
          <cell r="D5851">
            <v>1</v>
          </cell>
          <cell r="E5851">
            <v>340</v>
          </cell>
          <cell r="F5851">
            <v>340</v>
          </cell>
        </row>
        <row r="5852">
          <cell r="C5852">
            <v>0.62778952313836034</v>
          </cell>
          <cell r="E5852" t="str">
            <v>SUBTOTAL</v>
          </cell>
          <cell r="F5852">
            <v>10690</v>
          </cell>
        </row>
        <row r="5853">
          <cell r="B5853" t="str">
            <v>Mano de Obra</v>
          </cell>
          <cell r="C5853" t="str">
            <v>Unidad</v>
          </cell>
          <cell r="D5853" t="str">
            <v>Cantidad</v>
          </cell>
          <cell r="E5853" t="str">
            <v>V/Unitario</v>
          </cell>
          <cell r="F5853" t="str">
            <v>V/Total</v>
          </cell>
        </row>
        <row r="5854">
          <cell r="B5854" t="str">
            <v>Cuadrilla 1Of + 1 Ay Instalación</v>
          </cell>
          <cell r="C5854" t="str">
            <v>jor</v>
          </cell>
          <cell r="D5854">
            <v>3.1199999999999999E-2</v>
          </cell>
          <cell r="E5854">
            <v>166487</v>
          </cell>
          <cell r="F5854">
            <v>5194</v>
          </cell>
        </row>
        <row r="5856">
          <cell r="C5856">
            <v>0.30502701432933993</v>
          </cell>
          <cell r="E5856" t="str">
            <v>SUBTOTAL</v>
          </cell>
          <cell r="F5856">
            <v>5194</v>
          </cell>
        </row>
        <row r="5857">
          <cell r="B5857" t="str">
            <v>Herramienta</v>
          </cell>
          <cell r="C5857" t="str">
            <v>Unidad</v>
          </cell>
          <cell r="D5857" t="str">
            <v>Cantidad</v>
          </cell>
          <cell r="E5857" t="str">
            <v>V/Unitario</v>
          </cell>
          <cell r="F5857" t="str">
            <v>V/Total</v>
          </cell>
        </row>
        <row r="5858">
          <cell r="B5858" t="str">
            <v>Herramienta menor</v>
          </cell>
          <cell r="C5858" t="str">
            <v>(%)mo</v>
          </cell>
          <cell r="D5858">
            <v>5.0000000000000001E-3</v>
          </cell>
          <cell r="E5858">
            <v>141739</v>
          </cell>
          <cell r="F5858">
            <v>709</v>
          </cell>
        </row>
        <row r="5860">
          <cell r="C5860">
            <v>4.1637303265210243E-2</v>
          </cell>
          <cell r="E5860" t="str">
            <v>SUBTOTAL</v>
          </cell>
          <cell r="F5860">
            <v>709</v>
          </cell>
        </row>
        <row r="5861">
          <cell r="B5861" t="str">
            <v>Auxiliares</v>
          </cell>
          <cell r="C5861" t="str">
            <v>Unidad</v>
          </cell>
          <cell r="D5861" t="str">
            <v>Cantidad</v>
          </cell>
          <cell r="E5861" t="str">
            <v>V/Unitario</v>
          </cell>
          <cell r="F5861" t="str">
            <v>V/Total</v>
          </cell>
        </row>
        <row r="5862">
          <cell r="B5862" t="str">
            <v>Transporte material eléctrico</v>
          </cell>
          <cell r="C5862" t="str">
            <v>un</v>
          </cell>
          <cell r="D5862">
            <v>8.9999999999999993E-3</v>
          </cell>
          <cell r="E5862">
            <v>48300</v>
          </cell>
          <cell r="F5862">
            <v>435</v>
          </cell>
        </row>
        <row r="5863">
          <cell r="C5863">
            <v>2.5546159267089499E-2</v>
          </cell>
          <cell r="E5863" t="str">
            <v>SUBTOTAL</v>
          </cell>
          <cell r="F5863">
            <v>435</v>
          </cell>
        </row>
        <row r="5864">
          <cell r="B5864" t="str">
            <v>Costo Directo</v>
          </cell>
          <cell r="C5864" t="str">
            <v xml:space="preserve"> </v>
          </cell>
          <cell r="F5864">
            <v>17028</v>
          </cell>
        </row>
        <row r="5865">
          <cell r="A5865">
            <v>133</v>
          </cell>
          <cell r="B5865" t="str">
            <v>P R E C I O   U N I T A R I O</v>
          </cell>
          <cell r="E5865">
            <v>17028</v>
          </cell>
        </row>
        <row r="5868">
          <cell r="B5868" t="str">
            <v>I.E BUCHADO</v>
          </cell>
        </row>
        <row r="5869">
          <cell r="B5869" t="str">
            <v>PROYECTO</v>
          </cell>
          <cell r="E5869" t="str">
            <v>No. Item</v>
          </cell>
          <cell r="F5869" t="str">
            <v>Unidad</v>
          </cell>
        </row>
        <row r="5870">
          <cell r="B5870" t="str">
            <v>I.E BUCHADO</v>
          </cell>
          <cell r="E5870" t="str">
            <v>A.12.6.13</v>
          </cell>
          <cell r="F5870" t="str">
            <v>m</v>
          </cell>
        </row>
        <row r="5871">
          <cell r="B5871" t="str">
            <v>ANALISIS DE PRECIOS UNITARIOS</v>
          </cell>
        </row>
        <row r="5872">
          <cell r="B5872" t="str">
            <v>Suministro, transporte e instalción de alimentador en cable 3Nº12 AWG en tuberia.</v>
          </cell>
        </row>
        <row r="5873">
          <cell r="B5873" t="str">
            <v>Materiales</v>
          </cell>
          <cell r="C5873" t="str">
            <v>Unidad</v>
          </cell>
          <cell r="D5873" t="str">
            <v>Cantidad</v>
          </cell>
          <cell r="E5873" t="str">
            <v>V/Unitario</v>
          </cell>
          <cell r="F5873" t="str">
            <v>V/Total</v>
          </cell>
        </row>
        <row r="5874">
          <cell r="B5874" t="str">
            <v>Cable 12 AWG-CU HFFR LS</v>
          </cell>
          <cell r="C5874" t="str">
            <v>m</v>
          </cell>
          <cell r="D5874">
            <v>3</v>
          </cell>
          <cell r="E5874">
            <v>1390</v>
          </cell>
          <cell r="F5874">
            <v>4170</v>
          </cell>
        </row>
        <row r="5875">
          <cell r="B5875" t="str">
            <v>Fungibles de instalación</v>
          </cell>
          <cell r="C5875" t="str">
            <v>gl</v>
          </cell>
          <cell r="D5875">
            <v>1</v>
          </cell>
          <cell r="E5875">
            <v>240</v>
          </cell>
          <cell r="F5875">
            <v>240</v>
          </cell>
        </row>
        <row r="5876">
          <cell r="C5876">
            <v>0.48546895640686921</v>
          </cell>
          <cell r="E5876" t="str">
            <v>SUBTOTAL</v>
          </cell>
          <cell r="F5876">
            <v>4410</v>
          </cell>
        </row>
        <row r="5877">
          <cell r="B5877" t="str">
            <v>Mano de Obra</v>
          </cell>
          <cell r="C5877" t="str">
            <v>Unidad</v>
          </cell>
          <cell r="D5877" t="str">
            <v>Cantidad</v>
          </cell>
          <cell r="E5877" t="str">
            <v>V/Unitario</v>
          </cell>
          <cell r="F5877" t="str">
            <v>V/Total</v>
          </cell>
        </row>
        <row r="5878">
          <cell r="B5878" t="str">
            <v>Cuadrilla 1Of + 1 Ay Instalación</v>
          </cell>
          <cell r="C5878" t="str">
            <v>jor</v>
          </cell>
          <cell r="D5878">
            <v>2.12E-2</v>
          </cell>
          <cell r="E5878">
            <v>166487</v>
          </cell>
          <cell r="F5878">
            <v>3530</v>
          </cell>
        </row>
        <row r="5880">
          <cell r="C5880">
            <v>0.38859533245266403</v>
          </cell>
          <cell r="E5880" t="str">
            <v>SUBTOTAL</v>
          </cell>
          <cell r="F5880">
            <v>3530</v>
          </cell>
        </row>
        <row r="5881">
          <cell r="B5881" t="str">
            <v>Herramienta</v>
          </cell>
          <cell r="C5881" t="str">
            <v>Unidad</v>
          </cell>
          <cell r="D5881" t="str">
            <v>Cantidad</v>
          </cell>
          <cell r="E5881" t="str">
            <v>V/Unitario</v>
          </cell>
          <cell r="F5881" t="str">
            <v>V/Total</v>
          </cell>
        </row>
        <row r="5882">
          <cell r="B5882" t="str">
            <v>Herramienta menor</v>
          </cell>
          <cell r="C5882" t="str">
            <v>(%)mo</v>
          </cell>
          <cell r="D5882">
            <v>5.0000000000000001E-3</v>
          </cell>
          <cell r="E5882">
            <v>141739</v>
          </cell>
          <cell r="F5882">
            <v>709</v>
          </cell>
        </row>
        <row r="5884">
          <cell r="C5884">
            <v>7.8049317481285782E-2</v>
          </cell>
          <cell r="E5884" t="str">
            <v>SUBTOTAL</v>
          </cell>
          <cell r="F5884">
            <v>709</v>
          </cell>
        </row>
        <row r="5885">
          <cell r="B5885" t="str">
            <v>Auxiliares</v>
          </cell>
          <cell r="C5885" t="str">
            <v>Unidad</v>
          </cell>
          <cell r="D5885" t="str">
            <v>Cantidad</v>
          </cell>
          <cell r="E5885" t="str">
            <v>V/Unitario</v>
          </cell>
          <cell r="F5885" t="str">
            <v>V/Total</v>
          </cell>
        </row>
        <row r="5886">
          <cell r="B5886" t="str">
            <v>Transporte material eléctrico</v>
          </cell>
          <cell r="C5886" t="str">
            <v>un</v>
          </cell>
          <cell r="D5886">
            <v>8.9999999999999993E-3</v>
          </cell>
          <cell r="E5886">
            <v>48300</v>
          </cell>
          <cell r="F5886">
            <v>435</v>
          </cell>
        </row>
        <row r="5887">
          <cell r="C5887">
            <v>4.788639365918098E-2</v>
          </cell>
          <cell r="E5887" t="str">
            <v>SUBTOTAL</v>
          </cell>
          <cell r="F5887">
            <v>435</v>
          </cell>
        </row>
        <row r="5888">
          <cell r="B5888" t="str">
            <v>Costo Directo</v>
          </cell>
          <cell r="C5888" t="str">
            <v xml:space="preserve"> </v>
          </cell>
          <cell r="F5888">
            <v>9084</v>
          </cell>
        </row>
        <row r="5889">
          <cell r="A5889">
            <v>134</v>
          </cell>
          <cell r="B5889" t="str">
            <v>P R E C I O   U N I T A R I O</v>
          </cell>
          <cell r="E5889">
            <v>9084</v>
          </cell>
        </row>
        <row r="5892">
          <cell r="B5892" t="str">
            <v>I.E BUCHADO</v>
          </cell>
        </row>
        <row r="5893">
          <cell r="B5893" t="str">
            <v>PROYECTO</v>
          </cell>
          <cell r="E5893" t="str">
            <v>No. Item</v>
          </cell>
          <cell r="F5893" t="str">
            <v>Unidad</v>
          </cell>
        </row>
        <row r="5894">
          <cell r="B5894" t="str">
            <v>I.E BUCHADO</v>
          </cell>
          <cell r="E5894" t="str">
            <v>A.12.6.14</v>
          </cell>
          <cell r="F5894" t="str">
            <v>m</v>
          </cell>
        </row>
        <row r="5895">
          <cell r="B5895" t="str">
            <v>ANALISIS DE PRECIOS UNITARIOS</v>
          </cell>
        </row>
        <row r="5896">
          <cell r="B5896" t="str">
            <v>Suminsitro, transporte e instalación de alimentador en cable 3Nº12 AWG en ducto.</v>
          </cell>
        </row>
        <row r="5897">
          <cell r="B5897" t="str">
            <v>Materiales</v>
          </cell>
          <cell r="C5897" t="str">
            <v>Unidad</v>
          </cell>
          <cell r="D5897" t="str">
            <v>Cantidad</v>
          </cell>
          <cell r="E5897" t="str">
            <v>V/Unitario</v>
          </cell>
          <cell r="F5897" t="str">
            <v>V/Total</v>
          </cell>
        </row>
        <row r="5898">
          <cell r="B5898" t="str">
            <v>Cable 12 AWG-CU HFFR LS</v>
          </cell>
          <cell r="C5898" t="str">
            <v>m</v>
          </cell>
          <cell r="D5898">
            <v>3</v>
          </cell>
          <cell r="E5898">
            <v>1390</v>
          </cell>
          <cell r="F5898">
            <v>4170</v>
          </cell>
        </row>
        <row r="5899">
          <cell r="B5899" t="str">
            <v>Fungibles de instalación</v>
          </cell>
          <cell r="C5899" t="str">
            <v>gl</v>
          </cell>
          <cell r="D5899">
            <v>1</v>
          </cell>
          <cell r="E5899">
            <v>340</v>
          </cell>
          <cell r="F5899">
            <v>340</v>
          </cell>
        </row>
        <row r="5900">
          <cell r="C5900">
            <v>0.41574483775811211</v>
          </cell>
          <cell r="E5900" t="str">
            <v>SUBTOTAL</v>
          </cell>
          <cell r="F5900">
            <v>4510</v>
          </cell>
        </row>
        <row r="5901">
          <cell r="B5901" t="str">
            <v>Mano de Obra</v>
          </cell>
          <cell r="C5901" t="str">
            <v>Unidad</v>
          </cell>
          <cell r="D5901" t="str">
            <v>Cantidad</v>
          </cell>
          <cell r="E5901" t="str">
            <v>V/Unitario</v>
          </cell>
          <cell r="F5901" t="str">
            <v>V/Total</v>
          </cell>
        </row>
        <row r="5902">
          <cell r="B5902" t="str">
            <v>Cuadrilla 1Of + 1 Ay Instalación</v>
          </cell>
          <cell r="C5902" t="str">
            <v>jor</v>
          </cell>
          <cell r="D5902">
            <v>3.1199999999999999E-2</v>
          </cell>
          <cell r="E5902">
            <v>166487</v>
          </cell>
          <cell r="F5902">
            <v>5194</v>
          </cell>
        </row>
        <row r="5904">
          <cell r="C5904">
            <v>0.47879793510324486</v>
          </cell>
          <cell r="E5904" t="str">
            <v>SUBTOTAL</v>
          </cell>
          <cell r="F5904">
            <v>5194</v>
          </cell>
        </row>
        <row r="5905">
          <cell r="B5905" t="str">
            <v>Herramienta</v>
          </cell>
          <cell r="C5905" t="str">
            <v>Unidad</v>
          </cell>
          <cell r="D5905" t="str">
            <v>Cantidad</v>
          </cell>
          <cell r="E5905" t="str">
            <v>V/Unitario</v>
          </cell>
          <cell r="F5905" t="str">
            <v>V/Total</v>
          </cell>
        </row>
        <row r="5906">
          <cell r="B5906" t="str">
            <v>Herramienta menor</v>
          </cell>
          <cell r="C5906" t="str">
            <v>(%)mo</v>
          </cell>
          <cell r="D5906">
            <v>5.0000000000000001E-3</v>
          </cell>
          <cell r="E5906">
            <v>141739</v>
          </cell>
          <cell r="F5906">
            <v>709</v>
          </cell>
        </row>
        <row r="5908">
          <cell r="C5908">
            <v>6.5357669616519176E-2</v>
          </cell>
          <cell r="E5908" t="str">
            <v>SUBTOTAL</v>
          </cell>
          <cell r="F5908">
            <v>709</v>
          </cell>
        </row>
        <row r="5909">
          <cell r="B5909" t="str">
            <v>Auxiliares</v>
          </cell>
          <cell r="C5909" t="str">
            <v>Unidad</v>
          </cell>
          <cell r="D5909" t="str">
            <v>Cantidad</v>
          </cell>
          <cell r="E5909" t="str">
            <v>V/Unitario</v>
          </cell>
          <cell r="F5909" t="str">
            <v>V/Total</v>
          </cell>
        </row>
        <row r="5910">
          <cell r="B5910" t="str">
            <v>Transporte material eléctrico</v>
          </cell>
          <cell r="C5910" t="str">
            <v>un</v>
          </cell>
          <cell r="D5910">
            <v>8.9999999999999993E-3</v>
          </cell>
          <cell r="E5910">
            <v>48300</v>
          </cell>
          <cell r="F5910">
            <v>435</v>
          </cell>
        </row>
        <row r="5911">
          <cell r="C5911">
            <v>4.0099557522123894E-2</v>
          </cell>
          <cell r="E5911" t="str">
            <v>SUBTOTAL</v>
          </cell>
          <cell r="F5911">
            <v>435</v>
          </cell>
        </row>
        <row r="5912">
          <cell r="B5912" t="str">
            <v>Costo Directo</v>
          </cell>
          <cell r="C5912" t="str">
            <v xml:space="preserve"> </v>
          </cell>
          <cell r="F5912">
            <v>10848</v>
          </cell>
        </row>
        <row r="5913">
          <cell r="A5913">
            <v>135</v>
          </cell>
          <cell r="B5913" t="str">
            <v>P R E C I O   U N I T A R I O</v>
          </cell>
          <cell r="E5913">
            <v>10848</v>
          </cell>
        </row>
        <row r="5916">
          <cell r="B5916" t="str">
            <v>I.E BUCHADO</v>
          </cell>
        </row>
        <row r="5917">
          <cell r="B5917" t="str">
            <v>PROYECTO</v>
          </cell>
          <cell r="E5917" t="str">
            <v>No. Item</v>
          </cell>
          <cell r="F5917" t="str">
            <v>Unidad</v>
          </cell>
        </row>
        <row r="5918">
          <cell r="B5918" t="str">
            <v>I.E BUCHADO</v>
          </cell>
          <cell r="E5918" t="str">
            <v>A.12.6.15</v>
          </cell>
          <cell r="F5918" t="str">
            <v>m</v>
          </cell>
        </row>
        <row r="5919">
          <cell r="B5919" t="str">
            <v>ANALISIS DE PRECIOS UNITARIOS</v>
          </cell>
        </row>
        <row r="5920">
          <cell r="B5920" t="str">
            <v>Suminsitro, transporte e instalación de alimentador en cable 4Nº12 AWG en tuberia.</v>
          </cell>
        </row>
        <row r="5921">
          <cell r="B5921" t="str">
            <v>Materiales</v>
          </cell>
          <cell r="C5921" t="str">
            <v>Unidad</v>
          </cell>
          <cell r="D5921" t="str">
            <v>Cantidad</v>
          </cell>
          <cell r="E5921" t="str">
            <v>V/Unitario</v>
          </cell>
          <cell r="F5921" t="str">
            <v>V/Total</v>
          </cell>
        </row>
        <row r="5922">
          <cell r="B5922" t="str">
            <v>Cable 12 AWG-CU HFFR LS</v>
          </cell>
          <cell r="C5922" t="str">
            <v>m</v>
          </cell>
          <cell r="D5922">
            <v>4</v>
          </cell>
          <cell r="E5922">
            <v>1390</v>
          </cell>
          <cell r="F5922">
            <v>5560</v>
          </cell>
        </row>
        <row r="5923">
          <cell r="B5923" t="str">
            <v>Fungibles de instalación</v>
          </cell>
          <cell r="C5923" t="str">
            <v>gl</v>
          </cell>
          <cell r="D5923">
            <v>1</v>
          </cell>
          <cell r="E5923">
            <v>240</v>
          </cell>
          <cell r="F5923">
            <v>240</v>
          </cell>
        </row>
        <row r="5924">
          <cell r="C5924">
            <v>0.55375214817643692</v>
          </cell>
          <cell r="E5924" t="str">
            <v>SUBTOTAL</v>
          </cell>
          <cell r="F5924">
            <v>5800</v>
          </cell>
        </row>
        <row r="5925">
          <cell r="B5925" t="str">
            <v>Mano de Obra</v>
          </cell>
          <cell r="C5925" t="str">
            <v>Unidad</v>
          </cell>
          <cell r="D5925" t="str">
            <v>Cantidad</v>
          </cell>
          <cell r="E5925" t="str">
            <v>V/Unitario</v>
          </cell>
          <cell r="F5925" t="str">
            <v>V/Total</v>
          </cell>
        </row>
        <row r="5926">
          <cell r="B5926" t="str">
            <v>Cuadrilla 1Of + 1 Ay Instalación</v>
          </cell>
          <cell r="C5926" t="str">
            <v>jor</v>
          </cell>
          <cell r="D5926">
            <v>2.12E-2</v>
          </cell>
          <cell r="E5926">
            <v>166487</v>
          </cell>
          <cell r="F5926">
            <v>3530</v>
          </cell>
        </row>
        <row r="5928">
          <cell r="C5928">
            <v>0.33702501432117626</v>
          </cell>
          <cell r="E5928" t="str">
            <v>SUBTOTAL</v>
          </cell>
          <cell r="F5928">
            <v>3530</v>
          </cell>
        </row>
        <row r="5929">
          <cell r="B5929" t="str">
            <v>Herramienta</v>
          </cell>
          <cell r="C5929" t="str">
            <v>Unidad</v>
          </cell>
          <cell r="D5929" t="str">
            <v>Cantidad</v>
          </cell>
          <cell r="E5929" t="str">
            <v>V/Unitario</v>
          </cell>
          <cell r="F5929" t="str">
            <v>V/Total</v>
          </cell>
        </row>
        <row r="5930">
          <cell r="B5930" t="str">
            <v>Herramienta menor</v>
          </cell>
          <cell r="C5930" t="str">
            <v>(%)mo</v>
          </cell>
          <cell r="D5930">
            <v>5.0000000000000001E-3</v>
          </cell>
          <cell r="E5930">
            <v>141739</v>
          </cell>
          <cell r="F5930">
            <v>709</v>
          </cell>
        </row>
        <row r="5932">
          <cell r="C5932">
            <v>6.7691426389154097E-2</v>
          </cell>
          <cell r="E5932" t="str">
            <v>SUBTOTAL</v>
          </cell>
          <cell r="F5932">
            <v>709</v>
          </cell>
        </row>
        <row r="5933">
          <cell r="B5933" t="str">
            <v>Auxiliares</v>
          </cell>
          <cell r="C5933" t="str">
            <v>Unidad</v>
          </cell>
          <cell r="D5933" t="str">
            <v>Cantidad</v>
          </cell>
          <cell r="E5933" t="str">
            <v>V/Unitario</v>
          </cell>
          <cell r="F5933" t="str">
            <v>V/Total</v>
          </cell>
        </row>
        <row r="5934">
          <cell r="B5934" t="str">
            <v>Transporte material eléctrico</v>
          </cell>
          <cell r="C5934" t="str">
            <v>un</v>
          </cell>
          <cell r="D5934">
            <v>8.9999999999999993E-3</v>
          </cell>
          <cell r="E5934">
            <v>48300</v>
          </cell>
          <cell r="F5934">
            <v>435</v>
          </cell>
        </row>
        <row r="5935">
          <cell r="C5935">
            <v>4.1531411113232768E-2</v>
          </cell>
          <cell r="E5935" t="str">
            <v>SUBTOTAL</v>
          </cell>
          <cell r="F5935">
            <v>435</v>
          </cell>
        </row>
        <row r="5936">
          <cell r="B5936" t="str">
            <v>Costo Directo</v>
          </cell>
          <cell r="C5936" t="str">
            <v xml:space="preserve"> </v>
          </cell>
          <cell r="F5936">
            <v>10474</v>
          </cell>
        </row>
        <row r="5937">
          <cell r="A5937">
            <v>136</v>
          </cell>
          <cell r="B5937" t="str">
            <v>P R E C I O   U N I T A R I O</v>
          </cell>
          <cell r="E5937">
            <v>10474</v>
          </cell>
        </row>
        <row r="5940">
          <cell r="B5940" t="str">
            <v>I.E BUCHADO</v>
          </cell>
        </row>
        <row r="5941">
          <cell r="B5941" t="str">
            <v>PROYECTO</v>
          </cell>
          <cell r="E5941" t="str">
            <v>No. Item</v>
          </cell>
          <cell r="F5941" t="str">
            <v>Unidad</v>
          </cell>
        </row>
        <row r="5942">
          <cell r="B5942" t="str">
            <v>I.E BUCHADO</v>
          </cell>
          <cell r="E5942" t="str">
            <v>A.12.6.16</v>
          </cell>
          <cell r="F5942" t="str">
            <v>m</v>
          </cell>
        </row>
        <row r="5943">
          <cell r="B5943" t="str">
            <v>ANALISIS DE PRECIOS UNITARIOS</v>
          </cell>
        </row>
        <row r="5944">
          <cell r="B5944" t="str">
            <v>Suminsitro, transporte e instalación de alimentador en cable 4Nº12 AWG en ducto.</v>
          </cell>
        </row>
        <row r="5945">
          <cell r="B5945" t="str">
            <v>Materiales</v>
          </cell>
          <cell r="C5945" t="str">
            <v>Unidad</v>
          </cell>
          <cell r="D5945" t="str">
            <v>Cantidad</v>
          </cell>
          <cell r="E5945" t="str">
            <v>V/Unitario</v>
          </cell>
          <cell r="F5945" t="str">
            <v>V/Total</v>
          </cell>
        </row>
        <row r="5946">
          <cell r="B5946" t="str">
            <v>Cable 12 AWG-CU HFFR LS</v>
          </cell>
          <cell r="C5946" t="str">
            <v>m</v>
          </cell>
          <cell r="D5946">
            <v>4</v>
          </cell>
          <cell r="E5946">
            <v>1390</v>
          </cell>
          <cell r="F5946">
            <v>5560</v>
          </cell>
        </row>
        <row r="5947">
          <cell r="B5947" t="str">
            <v>Fungibles de instalación</v>
          </cell>
          <cell r="C5947" t="str">
            <v>gl</v>
          </cell>
          <cell r="D5947">
            <v>1</v>
          </cell>
          <cell r="E5947">
            <v>340</v>
          </cell>
          <cell r="F5947">
            <v>340</v>
          </cell>
        </row>
        <row r="5948">
          <cell r="C5948">
            <v>0.48210491910442882</v>
          </cell>
          <cell r="E5948" t="str">
            <v>SUBTOTAL</v>
          </cell>
          <cell r="F5948">
            <v>5900</v>
          </cell>
        </row>
        <row r="5949">
          <cell r="B5949" t="str">
            <v>Mano de Obra</v>
          </cell>
          <cell r="C5949" t="str">
            <v>Unidad</v>
          </cell>
          <cell r="D5949" t="str">
            <v>Cantidad</v>
          </cell>
          <cell r="E5949" t="str">
            <v>V/Unitario</v>
          </cell>
          <cell r="F5949" t="str">
            <v>V/Total</v>
          </cell>
        </row>
        <row r="5950">
          <cell r="B5950" t="str">
            <v>Cuadrilla 1Of + 1 Ay Instalación</v>
          </cell>
          <cell r="C5950" t="str">
            <v>jor</v>
          </cell>
          <cell r="D5950">
            <v>3.1199999999999999E-2</v>
          </cell>
          <cell r="E5950">
            <v>166487</v>
          </cell>
          <cell r="F5950">
            <v>5194</v>
          </cell>
        </row>
        <row r="5952">
          <cell r="C5952">
            <v>0.42441575420820393</v>
          </cell>
          <cell r="E5952" t="str">
            <v>SUBTOTAL</v>
          </cell>
          <cell r="F5952">
            <v>5194</v>
          </cell>
        </row>
        <row r="5953">
          <cell r="B5953" t="str">
            <v>Herramienta</v>
          </cell>
          <cell r="C5953" t="str">
            <v>Unidad</v>
          </cell>
          <cell r="D5953" t="str">
            <v>Cantidad</v>
          </cell>
          <cell r="E5953" t="str">
            <v>V/Unitario</v>
          </cell>
          <cell r="F5953" t="str">
            <v>V/Total</v>
          </cell>
        </row>
        <row r="5954">
          <cell r="B5954" t="str">
            <v>Herramienta menor</v>
          </cell>
          <cell r="C5954" t="str">
            <v>(%)mo</v>
          </cell>
          <cell r="D5954">
            <v>5.0000000000000001E-3</v>
          </cell>
          <cell r="E5954">
            <v>141739</v>
          </cell>
          <cell r="F5954">
            <v>709</v>
          </cell>
        </row>
        <row r="5956">
          <cell r="C5956">
            <v>5.793430299068475E-2</v>
          </cell>
          <cell r="E5956" t="str">
            <v>SUBTOTAL</v>
          </cell>
          <cell r="F5956">
            <v>709</v>
          </cell>
        </row>
        <row r="5957">
          <cell r="B5957" t="str">
            <v>Auxiliares</v>
          </cell>
          <cell r="C5957" t="str">
            <v>Unidad</v>
          </cell>
          <cell r="D5957" t="str">
            <v>Cantidad</v>
          </cell>
          <cell r="E5957" t="str">
            <v>V/Unitario</v>
          </cell>
          <cell r="F5957" t="str">
            <v>V/Total</v>
          </cell>
        </row>
        <row r="5958">
          <cell r="B5958" t="str">
            <v>Transporte material eléctrico</v>
          </cell>
          <cell r="C5958" t="str">
            <v>un</v>
          </cell>
          <cell r="D5958">
            <v>8.9999999999999993E-3</v>
          </cell>
          <cell r="E5958">
            <v>48300</v>
          </cell>
          <cell r="F5958">
            <v>435</v>
          </cell>
        </row>
        <row r="5959">
          <cell r="C5959">
            <v>3.5545023696682464E-2</v>
          </cell>
          <cell r="E5959" t="str">
            <v>SUBTOTAL</v>
          </cell>
          <cell r="F5959">
            <v>435</v>
          </cell>
        </row>
        <row r="5960">
          <cell r="B5960" t="str">
            <v>Costo Directo</v>
          </cell>
          <cell r="C5960" t="str">
            <v xml:space="preserve"> </v>
          </cell>
          <cell r="F5960">
            <v>12238</v>
          </cell>
        </row>
        <row r="5961">
          <cell r="A5961">
            <v>137</v>
          </cell>
          <cell r="B5961" t="str">
            <v>P R E C I O   U N I T A R I O</v>
          </cell>
          <cell r="E5961">
            <v>12238</v>
          </cell>
        </row>
        <row r="5964">
          <cell r="B5964" t="str">
            <v>I.E BUCHADO</v>
          </cell>
        </row>
        <row r="5965">
          <cell r="B5965" t="str">
            <v>PROYECTO</v>
          </cell>
          <cell r="E5965" t="str">
            <v>No. Item</v>
          </cell>
          <cell r="F5965" t="str">
            <v>Unidad</v>
          </cell>
        </row>
        <row r="5966">
          <cell r="B5966" t="str">
            <v>I.E BUCHADO</v>
          </cell>
          <cell r="E5966" t="str">
            <v>A.12.6.17</v>
          </cell>
          <cell r="F5966" t="str">
            <v>m</v>
          </cell>
        </row>
        <row r="5967">
          <cell r="B5967" t="str">
            <v>ANALISIS DE PRECIOS UNITARIOS</v>
          </cell>
        </row>
        <row r="5968">
          <cell r="B5968" t="str">
            <v>Suministro, transporte e instalción de alimentacdor en cable 5Nº12 AWG en tuberia.</v>
          </cell>
        </row>
        <row r="5969">
          <cell r="B5969" t="str">
            <v>Materiales</v>
          </cell>
          <cell r="C5969" t="str">
            <v>Unidad</v>
          </cell>
          <cell r="D5969" t="str">
            <v>Cantidad</v>
          </cell>
          <cell r="E5969" t="str">
            <v>V/Unitario</v>
          </cell>
          <cell r="F5969" t="str">
            <v>V/Total</v>
          </cell>
        </row>
        <row r="5970">
          <cell r="B5970" t="str">
            <v>Cable 12 AWG-CU HFFR LS</v>
          </cell>
          <cell r="C5970" t="str">
            <v>m</v>
          </cell>
          <cell r="D5970">
            <v>5</v>
          </cell>
          <cell r="E5970">
            <v>1390</v>
          </cell>
          <cell r="F5970">
            <v>6950</v>
          </cell>
        </row>
        <row r="5971">
          <cell r="B5971" t="str">
            <v>Fungibles de instalación</v>
          </cell>
          <cell r="C5971" t="str">
            <v>gl</v>
          </cell>
          <cell r="D5971">
            <v>1</v>
          </cell>
          <cell r="E5971">
            <v>240</v>
          </cell>
          <cell r="F5971">
            <v>240</v>
          </cell>
        </row>
        <row r="5972">
          <cell r="C5972">
            <v>0.60603506405933916</v>
          </cell>
          <cell r="E5972" t="str">
            <v>SUBTOTAL</v>
          </cell>
          <cell r="F5972">
            <v>7190</v>
          </cell>
        </row>
        <row r="5973">
          <cell r="B5973" t="str">
            <v>Mano de Obra</v>
          </cell>
          <cell r="C5973" t="str">
            <v>Unidad</v>
          </cell>
          <cell r="D5973" t="str">
            <v>Cantidad</v>
          </cell>
          <cell r="E5973" t="str">
            <v>V/Unitario</v>
          </cell>
          <cell r="F5973" t="str">
            <v>V/Total</v>
          </cell>
        </row>
        <row r="5974">
          <cell r="B5974" t="str">
            <v>Cuadrilla 1Of + 1 Ay Instalación</v>
          </cell>
          <cell r="C5974" t="str">
            <v>jor</v>
          </cell>
          <cell r="D5974">
            <v>2.12E-2</v>
          </cell>
          <cell r="E5974">
            <v>166487</v>
          </cell>
          <cell r="F5974">
            <v>3530</v>
          </cell>
        </row>
        <row r="5976">
          <cell r="C5976">
            <v>0.29753877275792312</v>
          </cell>
          <cell r="E5976" t="str">
            <v>SUBTOTAL</v>
          </cell>
          <cell r="F5976">
            <v>3530</v>
          </cell>
        </row>
        <row r="5977">
          <cell r="B5977" t="str">
            <v>Herramienta</v>
          </cell>
          <cell r="C5977" t="str">
            <v>Unidad</v>
          </cell>
          <cell r="D5977" t="str">
            <v>Cantidad</v>
          </cell>
          <cell r="E5977" t="str">
            <v>V/Unitario</v>
          </cell>
          <cell r="F5977" t="str">
            <v>V/Total</v>
          </cell>
        </row>
        <row r="5978">
          <cell r="B5978" t="str">
            <v>Herramienta menor</v>
          </cell>
          <cell r="C5978" t="str">
            <v>(%)mo</v>
          </cell>
          <cell r="D5978">
            <v>5.0000000000000001E-3</v>
          </cell>
          <cell r="E5978">
            <v>141739</v>
          </cell>
          <cell r="F5978">
            <v>709</v>
          </cell>
        </row>
        <row r="5980">
          <cell r="C5980">
            <v>5.9760620364126771E-2</v>
          </cell>
          <cell r="E5980" t="str">
            <v>SUBTOTAL</v>
          </cell>
          <cell r="F5980">
            <v>709</v>
          </cell>
        </row>
        <row r="5981">
          <cell r="B5981" t="str">
            <v>Auxiliares</v>
          </cell>
          <cell r="C5981" t="str">
            <v>Unidad</v>
          </cell>
          <cell r="D5981" t="str">
            <v>Cantidad</v>
          </cell>
          <cell r="E5981" t="str">
            <v>V/Unitario</v>
          </cell>
          <cell r="F5981" t="str">
            <v>V/Total</v>
          </cell>
        </row>
        <row r="5982">
          <cell r="B5982" t="str">
            <v>Transporte material eléctrico</v>
          </cell>
          <cell r="C5982" t="str">
            <v>un</v>
          </cell>
          <cell r="D5982">
            <v>8.9999999999999993E-3</v>
          </cell>
          <cell r="E5982">
            <v>48300</v>
          </cell>
          <cell r="F5982">
            <v>435</v>
          </cell>
        </row>
        <row r="5983">
          <cell r="C5983">
            <v>3.6665542818610924E-2</v>
          </cell>
          <cell r="E5983" t="str">
            <v>SUBTOTAL</v>
          </cell>
          <cell r="F5983">
            <v>435</v>
          </cell>
        </row>
        <row r="5984">
          <cell r="B5984" t="str">
            <v>Costo Directo</v>
          </cell>
          <cell r="C5984" t="str">
            <v xml:space="preserve"> </v>
          </cell>
          <cell r="F5984">
            <v>11864</v>
          </cell>
        </row>
        <row r="5985">
          <cell r="A5985">
            <v>138</v>
          </cell>
          <cell r="B5985" t="str">
            <v>P R E C I O   U N I T A R I O</v>
          </cell>
          <cell r="E5985">
            <v>11864</v>
          </cell>
        </row>
        <row r="5988">
          <cell r="B5988" t="str">
            <v>I.E BUCHADO</v>
          </cell>
        </row>
        <row r="5989">
          <cell r="B5989" t="str">
            <v>PROYECTO</v>
          </cell>
          <cell r="E5989" t="str">
            <v>No. Item</v>
          </cell>
          <cell r="F5989" t="str">
            <v>Unidad</v>
          </cell>
        </row>
        <row r="5990">
          <cell r="B5990" t="str">
            <v>I.E BUCHADO</v>
          </cell>
          <cell r="E5990" t="str">
            <v>A.12.6.18</v>
          </cell>
          <cell r="F5990" t="str">
            <v>m</v>
          </cell>
        </row>
        <row r="5991">
          <cell r="B5991" t="str">
            <v>ANALISIS DE PRECIOS UNITARIOS</v>
          </cell>
        </row>
        <row r="5992">
          <cell r="B5992" t="str">
            <v>Suminsitro, transporte e instalación de alimentador en cable 5Nº12 AWG en ducto.</v>
          </cell>
        </row>
        <row r="5993">
          <cell r="B5993" t="str">
            <v>Materiales</v>
          </cell>
          <cell r="C5993" t="str">
            <v>Unidad</v>
          </cell>
          <cell r="D5993" t="str">
            <v>Cantidad</v>
          </cell>
          <cell r="E5993" t="str">
            <v>V/Unitario</v>
          </cell>
          <cell r="F5993" t="str">
            <v>V/Total</v>
          </cell>
        </row>
        <row r="5994">
          <cell r="B5994" t="str">
            <v>Cable 12 AWG-CU HFFR LS</v>
          </cell>
          <cell r="C5994" t="str">
            <v>m</v>
          </cell>
          <cell r="D5994">
            <v>5</v>
          </cell>
          <cell r="E5994">
            <v>1390</v>
          </cell>
          <cell r="F5994">
            <v>6950</v>
          </cell>
        </row>
        <row r="5995">
          <cell r="B5995" t="str">
            <v>Fungibles de instalación</v>
          </cell>
          <cell r="C5995" t="str">
            <v>gl</v>
          </cell>
          <cell r="D5995">
            <v>1</v>
          </cell>
          <cell r="E5995">
            <v>340</v>
          </cell>
          <cell r="F5995">
            <v>340</v>
          </cell>
        </row>
        <row r="5996">
          <cell r="C5996">
            <v>0.5349280892280599</v>
          </cell>
          <cell r="E5996" t="str">
            <v>SUBTOTAL</v>
          </cell>
          <cell r="F5996">
            <v>7290</v>
          </cell>
        </row>
        <row r="5997">
          <cell r="B5997" t="str">
            <v>Mano de Obra</v>
          </cell>
          <cell r="C5997" t="str">
            <v>Unidad</v>
          </cell>
          <cell r="D5997" t="str">
            <v>Cantidad</v>
          </cell>
          <cell r="E5997" t="str">
            <v>V/Unitario</v>
          </cell>
          <cell r="F5997" t="str">
            <v>V/Total</v>
          </cell>
        </row>
        <row r="5998">
          <cell r="B5998" t="str">
            <v>Cuadrilla 1Of + 1 Ay Instalación</v>
          </cell>
          <cell r="C5998" t="str">
            <v>jor</v>
          </cell>
          <cell r="D5998">
            <v>3.1199999999999999E-2</v>
          </cell>
          <cell r="E5998">
            <v>166487</v>
          </cell>
          <cell r="F5998">
            <v>5194</v>
          </cell>
        </row>
        <row r="6000">
          <cell r="C6000">
            <v>0.38112709128265337</v>
          </cell>
          <cell r="E6000" t="str">
            <v>SUBTOTAL</v>
          </cell>
          <cell r="F6000">
            <v>5194</v>
          </cell>
        </row>
        <row r="6001">
          <cell r="B6001" t="str">
            <v>Herramienta</v>
          </cell>
          <cell r="C6001" t="str">
            <v>Unidad</v>
          </cell>
          <cell r="D6001" t="str">
            <v>Cantidad</v>
          </cell>
          <cell r="E6001" t="str">
            <v>V/Unitario</v>
          </cell>
          <cell r="F6001" t="str">
            <v>V/Total</v>
          </cell>
        </row>
        <row r="6002">
          <cell r="B6002" t="str">
            <v>Herramienta menor</v>
          </cell>
          <cell r="C6002" t="str">
            <v>(%)mo</v>
          </cell>
          <cell r="D6002">
            <v>5.0000000000000001E-3</v>
          </cell>
          <cell r="E6002">
            <v>141739</v>
          </cell>
          <cell r="F6002">
            <v>709</v>
          </cell>
        </row>
        <row r="6004">
          <cell r="C6004">
            <v>5.202524214851776E-2</v>
          </cell>
          <cell r="E6004" t="str">
            <v>SUBTOTAL</v>
          </cell>
          <cell r="F6004">
            <v>709</v>
          </cell>
        </row>
        <row r="6005">
          <cell r="B6005" t="str">
            <v>Auxiliares</v>
          </cell>
          <cell r="C6005" t="str">
            <v>Unidad</v>
          </cell>
          <cell r="D6005" t="str">
            <v>Cantidad</v>
          </cell>
          <cell r="E6005" t="str">
            <v>V/Unitario</v>
          </cell>
          <cell r="F6005" t="str">
            <v>V/Total</v>
          </cell>
        </row>
        <row r="6006">
          <cell r="B6006" t="str">
            <v>Transporte material eléctrico</v>
          </cell>
          <cell r="C6006" t="str">
            <v>un</v>
          </cell>
          <cell r="D6006">
            <v>8.9999999999999993E-3</v>
          </cell>
          <cell r="E6006">
            <v>48300</v>
          </cell>
          <cell r="F6006">
            <v>435</v>
          </cell>
        </row>
        <row r="6007">
          <cell r="C6007">
            <v>3.1919577340769008E-2</v>
          </cell>
          <cell r="E6007" t="str">
            <v>SUBTOTAL</v>
          </cell>
          <cell r="F6007">
            <v>435</v>
          </cell>
        </row>
        <row r="6008">
          <cell r="B6008" t="str">
            <v>Costo Directo</v>
          </cell>
          <cell r="C6008" t="str">
            <v xml:space="preserve"> </v>
          </cell>
          <cell r="F6008">
            <v>13628</v>
          </cell>
        </row>
        <row r="6009">
          <cell r="A6009">
            <v>139</v>
          </cell>
          <cell r="B6009" t="str">
            <v>P R E C I O   U N I T A R I O</v>
          </cell>
          <cell r="E6009">
            <v>13628</v>
          </cell>
        </row>
        <row r="6012">
          <cell r="B6012" t="str">
            <v>I.E BUCHADO</v>
          </cell>
        </row>
        <row r="6013">
          <cell r="B6013" t="str">
            <v>PROYECTO</v>
          </cell>
          <cell r="E6013" t="str">
            <v>No. Item</v>
          </cell>
          <cell r="F6013" t="str">
            <v>Unidad</v>
          </cell>
        </row>
        <row r="6014">
          <cell r="B6014" t="str">
            <v>I.E BUCHADO</v>
          </cell>
          <cell r="E6014" t="str">
            <v>A.12.8.10</v>
          </cell>
          <cell r="F6014" t="str">
            <v>un</v>
          </cell>
        </row>
        <row r="6015">
          <cell r="B6015" t="str">
            <v>ANALISIS DE PRECIOS UNITARIOS</v>
          </cell>
        </row>
        <row r="6016">
          <cell r="B6016" t="str">
            <v>Suministro de herraje 30X30 para inspecón del sistema de puesta a tierra.</v>
          </cell>
        </row>
        <row r="6017">
          <cell r="B6017" t="str">
            <v>Materiales</v>
          </cell>
          <cell r="C6017" t="str">
            <v>Unidad</v>
          </cell>
          <cell r="D6017" t="str">
            <v>Cantidad</v>
          </cell>
          <cell r="E6017" t="str">
            <v>V/Unitario</v>
          </cell>
          <cell r="F6017" t="str">
            <v>V/Total</v>
          </cell>
        </row>
        <row r="6018">
          <cell r="B6018" t="str">
            <v>Herraje de 30X30 tipo pesado</v>
          </cell>
          <cell r="C6018" t="str">
            <v>un</v>
          </cell>
          <cell r="D6018">
            <v>1</v>
          </cell>
          <cell r="E6018">
            <v>52122</v>
          </cell>
          <cell r="F6018">
            <v>52122</v>
          </cell>
        </row>
        <row r="6019">
          <cell r="B6019" t="str">
            <v>Terminal camapana 2"</v>
          </cell>
          <cell r="C6019" t="str">
            <v>un</v>
          </cell>
          <cell r="D6019">
            <v>2</v>
          </cell>
          <cell r="E6019">
            <v>2030</v>
          </cell>
          <cell r="F6019">
            <v>4060</v>
          </cell>
        </row>
        <row r="6020">
          <cell r="C6020">
            <v>0.92727932924011358</v>
          </cell>
          <cell r="E6020" t="str">
            <v>SUBTOTAL</v>
          </cell>
          <cell r="F6020">
            <v>56182</v>
          </cell>
        </row>
        <row r="6021">
          <cell r="B6021" t="str">
            <v>Mano de Obra</v>
          </cell>
          <cell r="C6021" t="str">
            <v>Unidad</v>
          </cell>
          <cell r="D6021" t="str">
            <v>Cantidad</v>
          </cell>
          <cell r="E6021" t="str">
            <v>V/Unitario</v>
          </cell>
          <cell r="F6021" t="str">
            <v>V/Total</v>
          </cell>
        </row>
        <row r="6022">
          <cell r="B6022" t="str">
            <v>Cuadrilla 1Of + 1 Ay Instalación</v>
          </cell>
          <cell r="C6022" t="str">
            <v>jor</v>
          </cell>
          <cell r="D6022">
            <v>2.12E-2</v>
          </cell>
          <cell r="E6022">
            <v>166487</v>
          </cell>
          <cell r="F6022">
            <v>3530</v>
          </cell>
        </row>
        <row r="6024">
          <cell r="C6024">
            <v>5.8262362183930813E-2</v>
          </cell>
          <cell r="E6024" t="str">
            <v>SUBTOTAL</v>
          </cell>
          <cell r="F6024">
            <v>3530</v>
          </cell>
        </row>
        <row r="6025">
          <cell r="B6025" t="str">
            <v>Herramienta</v>
          </cell>
          <cell r="C6025" t="str">
            <v>Unidad</v>
          </cell>
          <cell r="D6025" t="str">
            <v>Cantidad</v>
          </cell>
          <cell r="E6025" t="str">
            <v>V/Unitario</v>
          </cell>
          <cell r="F6025" t="str">
            <v>V/Total</v>
          </cell>
        </row>
        <row r="6026">
          <cell r="B6026" t="str">
            <v>Herramienta menor</v>
          </cell>
          <cell r="C6026" t="str">
            <v>(%)mo</v>
          </cell>
          <cell r="D6026">
            <v>5.0000000000000001E-3</v>
          </cell>
          <cell r="E6026">
            <v>141739</v>
          </cell>
          <cell r="F6026">
            <v>709</v>
          </cell>
        </row>
        <row r="6028">
          <cell r="C6028">
            <v>1.170198719218327E-2</v>
          </cell>
          <cell r="E6028" t="str">
            <v>SUBTOTAL</v>
          </cell>
          <cell r="F6028">
            <v>709</v>
          </cell>
        </row>
        <row r="6029">
          <cell r="B6029" t="str">
            <v>Auxiliares</v>
          </cell>
          <cell r="C6029" t="str">
            <v>Unidad</v>
          </cell>
          <cell r="D6029" t="str">
            <v>Cantidad</v>
          </cell>
          <cell r="E6029" t="str">
            <v>V/Unitario</v>
          </cell>
          <cell r="F6029" t="str">
            <v>V/Total</v>
          </cell>
        </row>
        <row r="6030">
          <cell r="B6030" t="str">
            <v>Transporte material eléctrico</v>
          </cell>
          <cell r="C6030" t="str">
            <v>un</v>
          </cell>
          <cell r="D6030">
            <v>3.4610000000000001E-3</v>
          </cell>
          <cell r="E6030">
            <v>48300</v>
          </cell>
          <cell r="F6030">
            <v>167</v>
          </cell>
        </row>
        <row r="6031">
          <cell r="C6031">
            <v>2.7563213837723641E-3</v>
          </cell>
          <cell r="E6031" t="str">
            <v>SUBTOTAL</v>
          </cell>
          <cell r="F6031">
            <v>167</v>
          </cell>
        </row>
        <row r="6032">
          <cell r="B6032" t="str">
            <v>Costo Directo</v>
          </cell>
          <cell r="C6032" t="str">
            <v xml:space="preserve"> </v>
          </cell>
          <cell r="F6032">
            <v>60588</v>
          </cell>
        </row>
        <row r="6033">
          <cell r="A6033">
            <v>140</v>
          </cell>
          <cell r="B6033" t="str">
            <v>P R E C I O   U N I T A R I O</v>
          </cell>
          <cell r="E6033">
            <v>60588</v>
          </cell>
        </row>
        <row r="6036">
          <cell r="B6036" t="str">
            <v>I.E BUCHADO</v>
          </cell>
        </row>
        <row r="6037">
          <cell r="B6037" t="str">
            <v>PROYECTO</v>
          </cell>
          <cell r="E6037" t="str">
            <v>No. Item</v>
          </cell>
          <cell r="F6037" t="str">
            <v>Unidad</v>
          </cell>
        </row>
        <row r="6038">
          <cell r="B6038" t="str">
            <v>I.E BUCHADO</v>
          </cell>
          <cell r="E6038" t="str">
            <v>A.12.9.1.8</v>
          </cell>
          <cell r="F6038" t="str">
            <v>un</v>
          </cell>
        </row>
        <row r="6039">
          <cell r="B6039" t="str">
            <v>ANALISIS DE PRECIOS UNITARIOS</v>
          </cell>
        </row>
        <row r="6040">
          <cell r="B6040" t="str">
            <v>Suministro, transporte e instalación de Rack cerrado de muro 800x1000x2200 mm en lámina cold rolled calibre 16 y 18 MSG (perfilería y tapa respectivamente). Incluye puerta frontal bisagrada con chapa manija con llave y vidrio templado de seguridad, tapas laterales y superiores desmontables e intercambiables, bandeja portacable de 15x3 cm. con peldaños, multitoma de 6 salidas 1800 vatios como mínimo, 2 extractores 4" con cable encauchetado, además debe ser removible (abatible) para abrir la mitad del cuerpo con el fin de cablear por detrás, puesta a tierra según norma ANSI/TIA/EIA - 607 y otros elementos necesarios para su correcta instalación. debe cumplir con las normas IEC 297, IEC 297-2 EIA RS310-D (Racks, panel and associated equipment).</v>
          </cell>
        </row>
        <row r="6041">
          <cell r="B6041" t="str">
            <v>Materiales</v>
          </cell>
          <cell r="C6041" t="str">
            <v>Unidad</v>
          </cell>
          <cell r="D6041" t="str">
            <v>Cantidad</v>
          </cell>
          <cell r="E6041" t="str">
            <v>V/Unitario</v>
          </cell>
          <cell r="F6041" t="str">
            <v>V/Total</v>
          </cell>
        </row>
        <row r="6042">
          <cell r="B6042" t="str">
            <v>Rack 800x1000x2200</v>
          </cell>
          <cell r="C6042" t="str">
            <v>un</v>
          </cell>
          <cell r="D6042">
            <v>1</v>
          </cell>
          <cell r="E6042">
            <v>4761600</v>
          </cell>
          <cell r="F6042">
            <v>4761600</v>
          </cell>
        </row>
        <row r="6043">
          <cell r="B6043" t="str">
            <v>Marcación rack</v>
          </cell>
          <cell r="C6043" t="str">
            <v>un</v>
          </cell>
          <cell r="D6043">
            <v>2</v>
          </cell>
          <cell r="E6043">
            <v>14900</v>
          </cell>
          <cell r="F6043">
            <v>29800</v>
          </cell>
        </row>
        <row r="6044">
          <cell r="B6044" t="str">
            <v>Puesta a tierra según norma ANSI/TIA/EIA607</v>
          </cell>
          <cell r="C6044" t="str">
            <v>gl</v>
          </cell>
          <cell r="D6044">
            <v>1</v>
          </cell>
          <cell r="E6044">
            <v>36800</v>
          </cell>
          <cell r="F6044">
            <v>36800</v>
          </cell>
        </row>
        <row r="6045">
          <cell r="C6045">
            <v>0.96203851262414031</v>
          </cell>
          <cell r="E6045" t="str">
            <v>SUBTOTAL</v>
          </cell>
          <cell r="F6045">
            <v>4828200</v>
          </cell>
        </row>
        <row r="6046">
          <cell r="B6046" t="str">
            <v>Mano de Obra</v>
          </cell>
          <cell r="C6046" t="str">
            <v>Unidad</v>
          </cell>
          <cell r="D6046" t="str">
            <v>Cantidad</v>
          </cell>
          <cell r="E6046" t="str">
            <v>V/Unitario</v>
          </cell>
          <cell r="F6046" t="str">
            <v>V/Total</v>
          </cell>
        </row>
        <row r="6047">
          <cell r="B6047" t="str">
            <v>Cuadrilla 1Of + 1 Ay Instalación</v>
          </cell>
          <cell r="C6047" t="str">
            <v>jor</v>
          </cell>
          <cell r="D6047">
            <v>0.52154999999999996</v>
          </cell>
          <cell r="E6047">
            <v>166487</v>
          </cell>
          <cell r="F6047">
            <v>86831</v>
          </cell>
        </row>
        <row r="6049">
          <cell r="C6049">
            <v>1.7301430365284521E-2</v>
          </cell>
          <cell r="E6049" t="str">
            <v>SUBTOTAL</v>
          </cell>
          <cell r="F6049">
            <v>86831</v>
          </cell>
        </row>
        <row r="6050">
          <cell r="B6050" t="str">
            <v>Herramienta</v>
          </cell>
          <cell r="C6050" t="str">
            <v>Unidad</v>
          </cell>
          <cell r="D6050" t="str">
            <v>Cantidad</v>
          </cell>
          <cell r="E6050" t="str">
            <v>V/Unitario</v>
          </cell>
          <cell r="F6050" t="str">
            <v>V/Total</v>
          </cell>
        </row>
        <row r="6051">
          <cell r="B6051" t="str">
            <v>Herramienta menor</v>
          </cell>
          <cell r="C6051" t="str">
            <v>(%)mo</v>
          </cell>
          <cell r="D6051">
            <v>0.05</v>
          </cell>
          <cell r="E6051">
            <v>141739</v>
          </cell>
          <cell r="F6051">
            <v>7087</v>
          </cell>
        </row>
        <row r="6053">
          <cell r="C6053">
            <v>1.4121136114840483E-3</v>
          </cell>
          <cell r="E6053" t="str">
            <v>SUBTOTAL</v>
          </cell>
          <cell r="F6053">
            <v>7087</v>
          </cell>
        </row>
        <row r="6054">
          <cell r="B6054" t="str">
            <v>Auxiliares</v>
          </cell>
          <cell r="C6054" t="str">
            <v>Unidad</v>
          </cell>
          <cell r="D6054" t="str">
            <v>Cantidad</v>
          </cell>
          <cell r="E6054" t="str">
            <v>V/Unitario</v>
          </cell>
          <cell r="F6054" t="str">
            <v>V/Total</v>
          </cell>
        </row>
        <row r="6055">
          <cell r="B6055" t="str">
            <v>Transporte material eléctrico</v>
          </cell>
          <cell r="C6055" t="str">
            <v>un</v>
          </cell>
          <cell r="D6055">
            <v>2</v>
          </cell>
          <cell r="E6055">
            <v>48300</v>
          </cell>
          <cell r="F6055">
            <v>96600</v>
          </cell>
        </row>
        <row r="6056">
          <cell r="C6056">
            <v>1.9247943399091163E-2</v>
          </cell>
          <cell r="E6056" t="str">
            <v>SUBTOTAL</v>
          </cell>
          <cell r="F6056">
            <v>96600</v>
          </cell>
        </row>
        <row r="6057">
          <cell r="B6057" t="str">
            <v>Costo Directo</v>
          </cell>
          <cell r="C6057" t="str">
            <v xml:space="preserve"> </v>
          </cell>
          <cell r="F6057">
            <v>5018718</v>
          </cell>
        </row>
        <row r="6058">
          <cell r="A6058">
            <v>141</v>
          </cell>
          <cell r="B6058" t="str">
            <v>P R E C I O   U N I T A R I O</v>
          </cell>
          <cell r="E6058">
            <v>5018718</v>
          </cell>
        </row>
        <row r="6061">
          <cell r="B6061" t="str">
            <v>I.E BUCHADO</v>
          </cell>
        </row>
        <row r="6062">
          <cell r="B6062" t="str">
            <v>PROYECTO</v>
          </cell>
          <cell r="E6062" t="str">
            <v>No. Item</v>
          </cell>
          <cell r="F6062" t="str">
            <v>Unidad</v>
          </cell>
        </row>
        <row r="6063">
          <cell r="B6063" t="str">
            <v>I.E BUCHADO</v>
          </cell>
          <cell r="E6063" t="str">
            <v>A.12.9.1.9</v>
          </cell>
          <cell r="F6063" t="str">
            <v>un</v>
          </cell>
        </row>
        <row r="6064">
          <cell r="B6064" t="str">
            <v>ANALISIS DE PRECIOS UNITARIOS</v>
          </cell>
        </row>
        <row r="6065">
          <cell r="B6065" t="str">
            <v>Suminsitro, transporte e instalción de UPS DE 10 kVA 3F 120/240V autonomia 10 min. Full carga, conversión doble, frecuencia 60 Hz FP0,99 THD5%, Pantalla LCD graficam notificación de alarmas, Byppas del ups automático en sobrecargoa o falla de UPS</v>
          </cell>
        </row>
        <row r="6066">
          <cell r="B6066" t="str">
            <v>Materiales</v>
          </cell>
          <cell r="C6066" t="str">
            <v>Unidad</v>
          </cell>
          <cell r="D6066" t="str">
            <v>Cantidad</v>
          </cell>
          <cell r="E6066" t="str">
            <v>V/Unitario</v>
          </cell>
          <cell r="F6066" t="str">
            <v>V/Total</v>
          </cell>
        </row>
        <row r="6067">
          <cell r="B6067" t="str">
            <v>Ups 10kVA 3F 120/240V autonomia de 10 min Full carga</v>
          </cell>
          <cell r="C6067" t="str">
            <v>un</v>
          </cell>
          <cell r="D6067">
            <v>1</v>
          </cell>
          <cell r="E6067">
            <v>20111000</v>
          </cell>
          <cell r="F6067">
            <v>20111000</v>
          </cell>
        </row>
        <row r="6068">
          <cell r="F6068">
            <v>0</v>
          </cell>
        </row>
        <row r="6069">
          <cell r="C6069">
            <v>0.99079063772558884</v>
          </cell>
          <cell r="E6069" t="str">
            <v>SUBTOTAL</v>
          </cell>
          <cell r="F6069">
            <v>20111000</v>
          </cell>
        </row>
        <row r="6070">
          <cell r="B6070" t="str">
            <v>Mano de Obra</v>
          </cell>
          <cell r="C6070" t="str">
            <v>Unidad</v>
          </cell>
          <cell r="D6070" t="str">
            <v>Cantidad</v>
          </cell>
          <cell r="E6070" t="str">
            <v>V/Unitario</v>
          </cell>
          <cell r="F6070" t="str">
            <v>V/Total</v>
          </cell>
        </row>
        <row r="6071">
          <cell r="B6071" t="str">
            <v>Cuadrilla 1Of + 1 Ay Instalación</v>
          </cell>
          <cell r="C6071" t="str">
            <v>jor</v>
          </cell>
          <cell r="D6071">
            <v>0.5</v>
          </cell>
          <cell r="E6071">
            <v>166487</v>
          </cell>
          <cell r="F6071">
            <v>83244</v>
          </cell>
        </row>
        <row r="6073">
          <cell r="C6073">
            <v>4.1011076449121832E-3</v>
          </cell>
          <cell r="E6073" t="str">
            <v>SUBTOTAL</v>
          </cell>
          <cell r="F6073">
            <v>83244</v>
          </cell>
        </row>
        <row r="6074">
          <cell r="B6074" t="str">
            <v>Herramienta</v>
          </cell>
          <cell r="C6074" t="str">
            <v>Unidad</v>
          </cell>
          <cell r="D6074" t="str">
            <v>Cantidad</v>
          </cell>
          <cell r="E6074" t="str">
            <v>V/Unitario</v>
          </cell>
          <cell r="F6074" t="str">
            <v>V/Total</v>
          </cell>
        </row>
        <row r="6075">
          <cell r="B6075" t="str">
            <v>Herramienta menor</v>
          </cell>
          <cell r="C6075" t="str">
            <v>(%)mo</v>
          </cell>
          <cell r="D6075">
            <v>0.05</v>
          </cell>
          <cell r="E6075">
            <v>141739</v>
          </cell>
          <cell r="F6075">
            <v>7087</v>
          </cell>
        </row>
        <row r="6077">
          <cell r="C6077">
            <v>3.4914888615987511E-4</v>
          </cell>
          <cell r="E6077" t="str">
            <v>SUBTOTAL</v>
          </cell>
          <cell r="F6077">
            <v>7087</v>
          </cell>
        </row>
        <row r="6078">
          <cell r="B6078" t="str">
            <v>Auxiliares</v>
          </cell>
          <cell r="C6078" t="str">
            <v>Unidad</v>
          </cell>
          <cell r="D6078" t="str">
            <v>Cantidad</v>
          </cell>
          <cell r="E6078" t="str">
            <v>V/Unitario</v>
          </cell>
          <cell r="F6078" t="str">
            <v>V/Total</v>
          </cell>
        </row>
        <row r="6079">
          <cell r="B6079" t="str">
            <v>Transporte material eléctrico</v>
          </cell>
          <cell r="C6079" t="str">
            <v>un</v>
          </cell>
          <cell r="D6079">
            <v>2</v>
          </cell>
          <cell r="E6079">
            <v>48300</v>
          </cell>
          <cell r="F6079">
            <v>96600</v>
          </cell>
        </row>
        <row r="6080">
          <cell r="C6080">
            <v>4.7591057433390626E-3</v>
          </cell>
          <cell r="E6080" t="str">
            <v>SUBTOTAL</v>
          </cell>
          <cell r="F6080">
            <v>96600</v>
          </cell>
        </row>
        <row r="6081">
          <cell r="B6081" t="str">
            <v>Costo Directo</v>
          </cell>
          <cell r="C6081" t="str">
            <v xml:space="preserve"> </v>
          </cell>
          <cell r="F6081">
            <v>20297931</v>
          </cell>
        </row>
        <row r="6082">
          <cell r="A6082">
            <v>142</v>
          </cell>
          <cell r="B6082" t="str">
            <v>P R E C I O   U N I T A R I O</v>
          </cell>
          <cell r="E6082">
            <v>20297931</v>
          </cell>
        </row>
        <row r="6085">
          <cell r="B6085" t="str">
            <v>I.E BUCHADO</v>
          </cell>
        </row>
        <row r="6086">
          <cell r="B6086" t="str">
            <v>PROYECTO</v>
          </cell>
          <cell r="E6086" t="str">
            <v>No. Item</v>
          </cell>
          <cell r="F6086" t="str">
            <v>Unidad</v>
          </cell>
        </row>
        <row r="6087">
          <cell r="B6087" t="str">
            <v>I.E BUCHADO</v>
          </cell>
          <cell r="E6087" t="str">
            <v>A.12.9.1.6</v>
          </cell>
          <cell r="F6087" t="str">
            <v>un</v>
          </cell>
        </row>
        <row r="6088">
          <cell r="B6088" t="str">
            <v>ANALISIS DE PRECIOS UNITARIOS</v>
          </cell>
        </row>
        <row r="6089">
          <cell r="B6089" t="str">
            <v>Suministro, transporte e instalación de Patch panel de 48 puertos RJ - 45 categoría 6A, preensamblado en fábrica ref 35060025. incluye elementos de fijación y marcación de los puertos.</v>
          </cell>
        </row>
        <row r="6090">
          <cell r="B6090" t="str">
            <v>Materiales</v>
          </cell>
          <cell r="C6090" t="str">
            <v>Unidad</v>
          </cell>
          <cell r="D6090" t="str">
            <v>Cantidad</v>
          </cell>
          <cell r="E6090" t="str">
            <v>V/Unitario</v>
          </cell>
          <cell r="F6090" t="str">
            <v>V/Total</v>
          </cell>
        </row>
        <row r="6091">
          <cell r="B6091" t="str">
            <v xml:space="preserve">Pach panel cat 6, 48 puertos cat 6A. </v>
          </cell>
          <cell r="C6091" t="str">
            <v>un</v>
          </cell>
          <cell r="D6091">
            <v>1</v>
          </cell>
          <cell r="E6091">
            <v>522894</v>
          </cell>
          <cell r="F6091">
            <v>522894</v>
          </cell>
        </row>
        <row r="6092">
          <cell r="B6092" t="str">
            <v>Marcación pach panel</v>
          </cell>
          <cell r="C6092" t="str">
            <v>un</v>
          </cell>
          <cell r="D6092">
            <v>1</v>
          </cell>
          <cell r="E6092">
            <v>10000</v>
          </cell>
          <cell r="F6092">
            <v>10000</v>
          </cell>
        </row>
        <row r="6093">
          <cell r="C6093">
            <v>0.92078467150131582</v>
          </cell>
          <cell r="E6093" t="str">
            <v>SUBTOTAL</v>
          </cell>
          <cell r="F6093">
            <v>532894</v>
          </cell>
        </row>
        <row r="6094">
          <cell r="B6094" t="str">
            <v>Mano de Obra</v>
          </cell>
          <cell r="C6094" t="str">
            <v>Unidad</v>
          </cell>
          <cell r="D6094" t="str">
            <v>Cantidad</v>
          </cell>
          <cell r="E6094" t="str">
            <v>V/Unitario</v>
          </cell>
          <cell r="F6094" t="str">
            <v>V/Total</v>
          </cell>
        </row>
        <row r="6095">
          <cell r="B6095" t="str">
            <v>Cuadrilla 1Of + 1 Ay Instalación</v>
          </cell>
          <cell r="C6095" t="str">
            <v>jor</v>
          </cell>
          <cell r="D6095">
            <v>0.21622</v>
          </cell>
          <cell r="E6095">
            <v>166487</v>
          </cell>
          <cell r="F6095">
            <v>35998</v>
          </cell>
        </row>
        <row r="6097">
          <cell r="C6097">
            <v>6.2200750251840638E-2</v>
          </cell>
          <cell r="E6097" t="str">
            <v>SUBTOTAL</v>
          </cell>
          <cell r="F6097">
            <v>35998</v>
          </cell>
        </row>
        <row r="6098">
          <cell r="B6098" t="str">
            <v>Herramienta</v>
          </cell>
          <cell r="C6098" t="str">
            <v>Unidad</v>
          </cell>
          <cell r="D6098" t="str">
            <v>Cantidad</v>
          </cell>
          <cell r="E6098" t="str">
            <v>V/Unitario</v>
          </cell>
          <cell r="F6098" t="str">
            <v>V/Total</v>
          </cell>
        </row>
        <row r="6099">
          <cell r="B6099" t="str">
            <v>Herramienta menor</v>
          </cell>
          <cell r="C6099" t="str">
            <v>(%)mo</v>
          </cell>
          <cell r="D6099">
            <v>0.05</v>
          </cell>
          <cell r="E6099">
            <v>141739</v>
          </cell>
          <cell r="F6099">
            <v>7087</v>
          </cell>
        </row>
        <row r="6101">
          <cell r="C6101">
            <v>1.2245589117028574E-2</v>
          </cell>
          <cell r="E6101" t="str">
            <v>SUBTOTAL</v>
          </cell>
          <cell r="F6101">
            <v>7087</v>
          </cell>
        </row>
        <row r="6102">
          <cell r="B6102" t="str">
            <v>Auxiliares</v>
          </cell>
          <cell r="C6102" t="str">
            <v>Unidad</v>
          </cell>
          <cell r="D6102" t="str">
            <v>Cantidad</v>
          </cell>
          <cell r="E6102" t="str">
            <v>V/Unitario</v>
          </cell>
          <cell r="F6102" t="str">
            <v>V/Total</v>
          </cell>
        </row>
        <row r="6103">
          <cell r="B6103" t="str">
            <v>Transporte material eléctrico</v>
          </cell>
          <cell r="C6103" t="str">
            <v>un</v>
          </cell>
          <cell r="D6103">
            <v>5.7140000000000003E-2</v>
          </cell>
          <cell r="E6103">
            <v>48300</v>
          </cell>
          <cell r="F6103">
            <v>2760</v>
          </cell>
        </row>
        <row r="6104">
          <cell r="C6104">
            <v>4.7689891298149942E-3</v>
          </cell>
          <cell r="E6104" t="str">
            <v>SUBTOTAL</v>
          </cell>
          <cell r="F6104">
            <v>2760</v>
          </cell>
        </row>
        <row r="6105">
          <cell r="B6105" t="str">
            <v>Costo Directo</v>
          </cell>
          <cell r="C6105" t="str">
            <v xml:space="preserve"> </v>
          </cell>
          <cell r="F6105">
            <v>578739</v>
          </cell>
        </row>
        <row r="6106">
          <cell r="A6106">
            <v>143</v>
          </cell>
          <cell r="B6106" t="str">
            <v>P R E C I O   U N I T A R I O</v>
          </cell>
          <cell r="E6106">
            <v>578739</v>
          </cell>
        </row>
        <row r="6109">
          <cell r="B6109" t="str">
            <v>I.E BUCHADO</v>
          </cell>
        </row>
        <row r="6110">
          <cell r="B6110" t="str">
            <v>PROYECTO</v>
          </cell>
          <cell r="E6110" t="str">
            <v>No. Item</v>
          </cell>
          <cell r="F6110" t="str">
            <v>Unidad</v>
          </cell>
        </row>
        <row r="6111">
          <cell r="B6111" t="str">
            <v>I.E BUCHADO</v>
          </cell>
          <cell r="E6111" t="str">
            <v>A.12.9.1.7</v>
          </cell>
          <cell r="F6111" t="str">
            <v>un</v>
          </cell>
        </row>
        <row r="6112">
          <cell r="B6112" t="str">
            <v>ANALISIS DE PRECIOS UNITARIOS</v>
          </cell>
        </row>
        <row r="6113">
          <cell r="B6113" t="str">
            <v>Suministro, transporte e instalación de patch cord cable flexible 4 pares con conectores RJ-45 en ambos extremos, cat 6A de 100 cm; preensamblado en fábrica.</v>
          </cell>
        </row>
        <row r="6114">
          <cell r="B6114" t="str">
            <v>Materiales</v>
          </cell>
          <cell r="C6114" t="str">
            <v>Unidad</v>
          </cell>
          <cell r="D6114" t="str">
            <v>Cantidad</v>
          </cell>
          <cell r="E6114" t="str">
            <v>V/Unitario</v>
          </cell>
          <cell r="F6114" t="str">
            <v>V/Total</v>
          </cell>
        </row>
        <row r="6115">
          <cell r="B6115" t="str">
            <v>Pach cord de 90 cms preensambado en fábrica</v>
          </cell>
          <cell r="C6115" t="str">
            <v>un</v>
          </cell>
          <cell r="D6115">
            <v>1</v>
          </cell>
          <cell r="E6115">
            <v>13000</v>
          </cell>
          <cell r="F6115">
            <v>13000</v>
          </cell>
        </row>
        <row r="6116">
          <cell r="B6116" t="str">
            <v>Marcación pach cord</v>
          </cell>
          <cell r="C6116" t="str">
            <v>un</v>
          </cell>
          <cell r="D6116">
            <v>1</v>
          </cell>
          <cell r="E6116">
            <v>240</v>
          </cell>
          <cell r="F6116">
            <v>240</v>
          </cell>
        </row>
        <row r="6117">
          <cell r="C6117">
            <v>0.68693576839265336</v>
          </cell>
          <cell r="E6117" t="str">
            <v>SUBTOTAL</v>
          </cell>
          <cell r="F6117">
            <v>13240</v>
          </cell>
        </row>
        <row r="6118">
          <cell r="B6118" t="str">
            <v>Mano de Obra</v>
          </cell>
          <cell r="C6118" t="str">
            <v>Unidad</v>
          </cell>
          <cell r="D6118" t="str">
            <v>Cantidad</v>
          </cell>
          <cell r="E6118" t="str">
            <v>V/Unitario</v>
          </cell>
          <cell r="F6118" t="str">
            <v>V/Total</v>
          </cell>
        </row>
        <row r="6119">
          <cell r="B6119" t="str">
            <v>Cuadrilla 1Of + 1 Ay Instalación</v>
          </cell>
          <cell r="C6119" t="str">
            <v>jor</v>
          </cell>
          <cell r="D6119">
            <v>1.881E-2</v>
          </cell>
          <cell r="E6119">
            <v>166487</v>
          </cell>
          <cell r="F6119">
            <v>3132</v>
          </cell>
        </row>
        <row r="6121">
          <cell r="C6121">
            <v>0.16249870291584517</v>
          </cell>
          <cell r="E6121" t="str">
            <v>SUBTOTAL</v>
          </cell>
          <cell r="F6121">
            <v>3132</v>
          </cell>
        </row>
        <row r="6122">
          <cell r="B6122" t="str">
            <v>Herramienta</v>
          </cell>
          <cell r="C6122" t="str">
            <v>Unidad</v>
          </cell>
          <cell r="D6122" t="str">
            <v>Cantidad</v>
          </cell>
          <cell r="E6122" t="str">
            <v>V/Unitario</v>
          </cell>
          <cell r="F6122" t="str">
            <v>V/Total</v>
          </cell>
        </row>
        <row r="6123">
          <cell r="B6123" t="str">
            <v>Herramienta menor</v>
          </cell>
          <cell r="C6123" t="str">
            <v>(%)mo</v>
          </cell>
          <cell r="D6123">
            <v>1E-3</v>
          </cell>
          <cell r="E6123">
            <v>141739</v>
          </cell>
          <cell r="F6123">
            <v>142</v>
          </cell>
        </row>
        <row r="6125">
          <cell r="C6125">
            <v>7.3674379993773995E-3</v>
          </cell>
          <cell r="E6125" t="str">
            <v>SUBTOTAL</v>
          </cell>
          <cell r="F6125">
            <v>142</v>
          </cell>
        </row>
        <row r="6126">
          <cell r="B6126" t="str">
            <v>Auxiliares</v>
          </cell>
          <cell r="C6126" t="str">
            <v>Unidad</v>
          </cell>
          <cell r="D6126" t="str">
            <v>Cantidad</v>
          </cell>
          <cell r="E6126" t="str">
            <v>V/Unitario</v>
          </cell>
          <cell r="F6126" t="str">
            <v>V/Total</v>
          </cell>
        </row>
        <row r="6127">
          <cell r="B6127" t="str">
            <v>Transporte material eléctrico</v>
          </cell>
          <cell r="C6127" t="str">
            <v>un</v>
          </cell>
          <cell r="D6127">
            <v>5.7140000000000003E-2</v>
          </cell>
          <cell r="E6127">
            <v>48300</v>
          </cell>
          <cell r="F6127">
            <v>2760</v>
          </cell>
        </row>
        <row r="6128">
          <cell r="C6128">
            <v>0.14319809069212411</v>
          </cell>
          <cell r="E6128" t="str">
            <v>SUBTOTAL</v>
          </cell>
          <cell r="F6128">
            <v>2760</v>
          </cell>
        </row>
        <row r="6129">
          <cell r="B6129" t="str">
            <v>Costo Directo</v>
          </cell>
          <cell r="C6129" t="str">
            <v xml:space="preserve"> </v>
          </cell>
          <cell r="F6129">
            <v>19274</v>
          </cell>
        </row>
        <row r="6130">
          <cell r="A6130">
            <v>144</v>
          </cell>
          <cell r="B6130" t="str">
            <v>P R E C I O   U N I T A R I O</v>
          </cell>
          <cell r="E6130">
            <v>19274</v>
          </cell>
        </row>
        <row r="6133">
          <cell r="B6133" t="str">
            <v>I.E BUCHADO</v>
          </cell>
        </row>
        <row r="6134">
          <cell r="B6134" t="str">
            <v>PROYECTO</v>
          </cell>
          <cell r="E6134" t="str">
            <v>No. Item</v>
          </cell>
          <cell r="F6134" t="str">
            <v>Unidad</v>
          </cell>
        </row>
        <row r="6135">
          <cell r="B6135" t="str">
            <v>I.E BUCHADO</v>
          </cell>
          <cell r="E6135" t="str">
            <v>A.12.5.4.2</v>
          </cell>
          <cell r="F6135" t="str">
            <v>m</v>
          </cell>
        </row>
        <row r="6136">
          <cell r="B6136" t="str">
            <v>ANALISIS DE PRECIOS UNITARIOS</v>
          </cell>
        </row>
        <row r="6137">
          <cell r="B6137" t="str">
            <v>Suministro e instalción de canastilla tipo malla rejiband Black C8 20x6 cm, con borde seguridad redondeado, incluye soporte, SPE 8AWG-CU DDO, uniones y todos accesorios necesarios para su correcta instalación.</v>
          </cell>
        </row>
        <row r="6138">
          <cell r="B6138" t="str">
            <v>Materiales</v>
          </cell>
          <cell r="C6138" t="str">
            <v>Unidad</v>
          </cell>
          <cell r="D6138" t="str">
            <v>Cantidad</v>
          </cell>
          <cell r="E6138" t="str">
            <v>V/Unitario</v>
          </cell>
          <cell r="F6138" t="str">
            <v>V/Total</v>
          </cell>
        </row>
        <row r="6139">
          <cell r="B6139" t="str">
            <v>Canastilla tipo malla 20x6 C8</v>
          </cell>
          <cell r="C6139" t="str">
            <v>m</v>
          </cell>
          <cell r="D6139">
            <v>1</v>
          </cell>
          <cell r="E6139">
            <v>28127.083333333332</v>
          </cell>
          <cell r="F6139">
            <v>28127</v>
          </cell>
        </row>
        <row r="6140">
          <cell r="B6140" t="str">
            <v>Soporte RSN</v>
          </cell>
          <cell r="C6140" t="str">
            <v>un</v>
          </cell>
          <cell r="D6140">
            <v>0.66666666666666663</v>
          </cell>
          <cell r="E6140">
            <v>7915</v>
          </cell>
          <cell r="F6140">
            <v>5277</v>
          </cell>
        </row>
        <row r="6141">
          <cell r="B6141" t="str">
            <v>Varilla roscada y accesorios</v>
          </cell>
          <cell r="C6141" t="str">
            <v>un</v>
          </cell>
          <cell r="D6141">
            <v>0.66666666666666663</v>
          </cell>
          <cell r="E6141">
            <v>9420</v>
          </cell>
          <cell r="F6141">
            <v>6280</v>
          </cell>
        </row>
        <row r="6142">
          <cell r="B6142" t="str">
            <v>Marcación ducto</v>
          </cell>
          <cell r="C6142" t="str">
            <v>gl</v>
          </cell>
          <cell r="D6142">
            <v>1</v>
          </cell>
          <cell r="E6142">
            <v>600</v>
          </cell>
          <cell r="F6142">
            <v>600</v>
          </cell>
        </row>
        <row r="6143">
          <cell r="B6143" t="str">
            <v>Cable ddo N°8-Cu</v>
          </cell>
          <cell r="C6143" t="str">
            <v>m</v>
          </cell>
          <cell r="D6143">
            <v>1</v>
          </cell>
          <cell r="E6143">
            <v>3098</v>
          </cell>
          <cell r="F6143">
            <v>3098</v>
          </cell>
        </row>
        <row r="6144">
          <cell r="C6144">
            <v>0.69701156812339327</v>
          </cell>
          <cell r="E6144" t="str">
            <v>SUBTOTAL</v>
          </cell>
          <cell r="F6144">
            <v>43382</v>
          </cell>
        </row>
        <row r="6145">
          <cell r="B6145" t="str">
            <v>Mano de Obra</v>
          </cell>
          <cell r="C6145" t="str">
            <v>Unidad</v>
          </cell>
          <cell r="D6145" t="str">
            <v>Cantidad</v>
          </cell>
          <cell r="E6145" t="str">
            <v>V/Unitario</v>
          </cell>
          <cell r="F6145" t="str">
            <v>V/Total</v>
          </cell>
        </row>
        <row r="6146">
          <cell r="B6146" t="str">
            <v>Cuadrilla 1Of + 1 Ay Instalación</v>
          </cell>
          <cell r="C6146" t="str">
            <v>jor</v>
          </cell>
          <cell r="D6146">
            <v>0.08</v>
          </cell>
          <cell r="E6146">
            <v>166487</v>
          </cell>
          <cell r="F6146">
            <v>13319</v>
          </cell>
        </row>
        <row r="6148">
          <cell r="C6148">
            <v>0.21399421593830334</v>
          </cell>
          <cell r="E6148" t="str">
            <v>SUBTOTAL</v>
          </cell>
          <cell r="F6148">
            <v>13319</v>
          </cell>
        </row>
        <row r="6149">
          <cell r="B6149" t="str">
            <v>Herramienta</v>
          </cell>
          <cell r="C6149" t="str">
            <v>Unidad</v>
          </cell>
          <cell r="D6149" t="str">
            <v>Cantidad</v>
          </cell>
          <cell r="E6149" t="str">
            <v>V/Unitario</v>
          </cell>
          <cell r="F6149" t="str">
            <v>V/Total</v>
          </cell>
        </row>
        <row r="6150">
          <cell r="B6150" t="str">
            <v>Herramienta menor</v>
          </cell>
          <cell r="C6150" t="str">
            <v>(%)mo</v>
          </cell>
          <cell r="D6150">
            <v>5.0000000000000001E-3</v>
          </cell>
          <cell r="E6150">
            <v>141739</v>
          </cell>
          <cell r="F6150">
            <v>709</v>
          </cell>
        </row>
        <row r="6152">
          <cell r="C6152">
            <v>1.1391388174807199E-2</v>
          </cell>
          <cell r="E6152" t="str">
            <v>SUBTOTAL</v>
          </cell>
          <cell r="F6152">
            <v>709</v>
          </cell>
        </row>
        <row r="6153">
          <cell r="B6153" t="str">
            <v>Auxiliares</v>
          </cell>
          <cell r="C6153" t="str">
            <v>Unidad</v>
          </cell>
          <cell r="D6153" t="str">
            <v>Cantidad</v>
          </cell>
          <cell r="E6153" t="str">
            <v>V/Unitario</v>
          </cell>
          <cell r="F6153" t="str">
            <v>V/Total</v>
          </cell>
        </row>
        <row r="6154">
          <cell r="B6154" t="str">
            <v>Transporte material eléctrico</v>
          </cell>
          <cell r="C6154" t="str">
            <v>un</v>
          </cell>
          <cell r="D6154">
            <v>0.1</v>
          </cell>
          <cell r="E6154">
            <v>48300</v>
          </cell>
          <cell r="F6154">
            <v>4830</v>
          </cell>
        </row>
        <row r="6155">
          <cell r="C6155">
            <v>7.7602827763496141E-2</v>
          </cell>
          <cell r="E6155" t="str">
            <v>SUBTOTAL</v>
          </cell>
          <cell r="F6155">
            <v>4830</v>
          </cell>
        </row>
        <row r="6156">
          <cell r="B6156" t="str">
            <v>Costo Directo</v>
          </cell>
          <cell r="C6156" t="str">
            <v xml:space="preserve"> </v>
          </cell>
          <cell r="F6156">
            <v>62240</v>
          </cell>
        </row>
        <row r="6157">
          <cell r="A6157">
            <v>145</v>
          </cell>
          <cell r="B6157" t="str">
            <v>P R E C I O   U N I T A R I O</v>
          </cell>
          <cell r="E6157">
            <v>62240</v>
          </cell>
        </row>
        <row r="6160">
          <cell r="B6160" t="str">
            <v>I.E BUCHADO</v>
          </cell>
        </row>
        <row r="6161">
          <cell r="B6161" t="str">
            <v>PROYECTO</v>
          </cell>
          <cell r="E6161" t="str">
            <v>No. Item</v>
          </cell>
          <cell r="F6161" t="str">
            <v>Unidad</v>
          </cell>
        </row>
        <row r="6162">
          <cell r="B6162" t="str">
            <v>I.E BUCHADO</v>
          </cell>
          <cell r="E6162" t="str">
            <v>A.12.4.2</v>
          </cell>
          <cell r="F6162" t="str">
            <v>un</v>
          </cell>
        </row>
        <row r="6163">
          <cell r="B6163" t="str">
            <v>ANALISIS DE PRECIOS UNITARIOS</v>
          </cell>
        </row>
        <row r="6164">
          <cell r="B6164" t="str">
            <v>Suministro, transporte e instalación de salida eléctrica expuesta en tubería EMT para toma doble con polo a tierra aislada 15A, 125 V Tipo LEV referencia 5262 - IG y según norma NEMA 5-15R o equivalente, en tubería EMT. Incluye toma, ducto  EMT, encintada, conductores de cobre 12 AWG-CU HFFR LS, cajas metálicas galvanizadas 12*12*5 de sobreponer con tapa suplemento, conectores de conexión y/o empalme,  grapa metálica galvanizada doble ala, marcación con pinturata de acuerdo a la norma, obra civil y demás accesorios necesarios para su correcta instalación. Salida promedio 4 m).</v>
          </cell>
        </row>
        <row r="6165">
          <cell r="B6165" t="str">
            <v>Materiales</v>
          </cell>
          <cell r="C6165" t="str">
            <v>Unidad</v>
          </cell>
          <cell r="D6165" t="str">
            <v>Cantidad</v>
          </cell>
          <cell r="E6165" t="str">
            <v>V/Unitario</v>
          </cell>
          <cell r="F6165" t="str">
            <v>V/Total</v>
          </cell>
        </row>
        <row r="6166">
          <cell r="B6166" t="str">
            <v>LV-5262-IG  TOMA DOBLE  T/AIS 15A NARANJA</v>
          </cell>
          <cell r="C6166" t="str">
            <v>un</v>
          </cell>
          <cell r="D6166">
            <v>1</v>
          </cell>
          <cell r="E6166">
            <v>13500</v>
          </cell>
          <cell r="F6166">
            <v>13500</v>
          </cell>
        </row>
        <row r="6167">
          <cell r="B6167" t="str">
            <v>Tubería EMT 1/2"</v>
          </cell>
          <cell r="C6167" t="str">
            <v>m</v>
          </cell>
          <cell r="D6167">
            <v>4</v>
          </cell>
          <cell r="E6167">
            <v>3100</v>
          </cell>
          <cell r="F6167">
            <v>12400</v>
          </cell>
        </row>
        <row r="6168">
          <cell r="B6168" t="str">
            <v>Curva EMT 1/2"</v>
          </cell>
          <cell r="C6168" t="str">
            <v>un</v>
          </cell>
          <cell r="D6168">
            <v>2</v>
          </cell>
          <cell r="E6168">
            <v>679</v>
          </cell>
          <cell r="F6168">
            <v>1358</v>
          </cell>
        </row>
        <row r="6169">
          <cell r="B6169" t="str">
            <v>Unión EMT 1/2"</v>
          </cell>
          <cell r="C6169" t="str">
            <v>un</v>
          </cell>
          <cell r="D6169">
            <v>0.11</v>
          </cell>
          <cell r="E6169">
            <v>610</v>
          </cell>
          <cell r="F6169">
            <v>67</v>
          </cell>
        </row>
        <row r="6170">
          <cell r="B6170" t="str">
            <v>Adaptador EMT 1/2"</v>
          </cell>
          <cell r="C6170" t="str">
            <v>un</v>
          </cell>
          <cell r="D6170">
            <v>1</v>
          </cell>
          <cell r="E6170">
            <v>685</v>
          </cell>
          <cell r="F6170">
            <v>685</v>
          </cell>
        </row>
        <row r="6171">
          <cell r="B6171" t="str">
            <v>Caja  12x12x5 de sobreponer con tapa lisa calibre 20</v>
          </cell>
          <cell r="C6171" t="str">
            <v>un</v>
          </cell>
          <cell r="D6171">
            <v>1</v>
          </cell>
          <cell r="E6171">
            <v>6500</v>
          </cell>
          <cell r="F6171">
            <v>6500</v>
          </cell>
        </row>
        <row r="6172">
          <cell r="B6172" t="str">
            <v>Conector de empalme.</v>
          </cell>
          <cell r="C6172" t="str">
            <v>un</v>
          </cell>
          <cell r="D6172">
            <v>1.5</v>
          </cell>
          <cell r="E6172">
            <v>1000</v>
          </cell>
          <cell r="F6172">
            <v>1500</v>
          </cell>
        </row>
        <row r="6173">
          <cell r="B6173" t="str">
            <v>Alambre No 12 AWG-CU HFFR LS</v>
          </cell>
          <cell r="C6173" t="str">
            <v>m</v>
          </cell>
          <cell r="D6173">
            <v>13.5</v>
          </cell>
          <cell r="E6173">
            <v>1390</v>
          </cell>
          <cell r="F6173">
            <v>18765</v>
          </cell>
        </row>
        <row r="6174">
          <cell r="B6174" t="str">
            <v>Grapa doble ala de 1/2". incluye el chazo y el tornillo</v>
          </cell>
          <cell r="C6174" t="str">
            <v>un</v>
          </cell>
          <cell r="D6174">
            <v>1.5</v>
          </cell>
          <cell r="E6174">
            <v>500</v>
          </cell>
          <cell r="F6174">
            <v>750</v>
          </cell>
        </row>
        <row r="6175">
          <cell r="B6175" t="str">
            <v>Pintura identificar tubo eléctrico expuesto.</v>
          </cell>
          <cell r="C6175" t="str">
            <v>global</v>
          </cell>
          <cell r="D6175">
            <v>1</v>
          </cell>
          <cell r="E6175">
            <v>500</v>
          </cell>
          <cell r="F6175">
            <v>500</v>
          </cell>
        </row>
        <row r="6176">
          <cell r="C6176">
            <v>0.57426199261992616</v>
          </cell>
          <cell r="E6176" t="str">
            <v>SUBTOTAL</v>
          </cell>
          <cell r="F6176">
            <v>56025</v>
          </cell>
        </row>
        <row r="6177">
          <cell r="B6177" t="str">
            <v>Mano de Obra</v>
          </cell>
          <cell r="C6177" t="str">
            <v>Unidad</v>
          </cell>
          <cell r="D6177" t="str">
            <v>Cantidad</v>
          </cell>
          <cell r="E6177" t="str">
            <v>V/Unitario</v>
          </cell>
          <cell r="F6177" t="str">
            <v>V/Total</v>
          </cell>
        </row>
        <row r="6178">
          <cell r="B6178" t="str">
            <v>Cuadrilla 1Of + 1 Ay Instalación</v>
          </cell>
          <cell r="C6178" t="str">
            <v>jor</v>
          </cell>
          <cell r="D6178">
            <v>0.23565</v>
          </cell>
          <cell r="E6178">
            <v>166487</v>
          </cell>
          <cell r="F6178">
            <v>39233</v>
          </cell>
        </row>
        <row r="6180">
          <cell r="C6180">
            <v>0.40214227142271425</v>
          </cell>
          <cell r="E6180" t="str">
            <v>SUBTOTAL</v>
          </cell>
          <cell r="F6180">
            <v>39233</v>
          </cell>
        </row>
        <row r="6181">
          <cell r="B6181" t="str">
            <v>Herramienta</v>
          </cell>
          <cell r="C6181" t="str">
            <v>Unidad</v>
          </cell>
          <cell r="D6181" t="str">
            <v>Cantidad</v>
          </cell>
          <cell r="E6181" t="str">
            <v>V/Unitario</v>
          </cell>
          <cell r="F6181" t="str">
            <v>V/Total</v>
          </cell>
        </row>
        <row r="6182">
          <cell r="B6182" t="str">
            <v>Herramienta menor</v>
          </cell>
          <cell r="C6182" t="str">
            <v>(%)mo</v>
          </cell>
          <cell r="D6182">
            <v>0.05</v>
          </cell>
          <cell r="E6182">
            <v>22584</v>
          </cell>
          <cell r="F6182">
            <v>1129</v>
          </cell>
        </row>
        <row r="6184">
          <cell r="C6184">
            <v>1.1572365723657236E-2</v>
          </cell>
          <cell r="E6184" t="str">
            <v>SUBTOTAL</v>
          </cell>
          <cell r="F6184">
            <v>1129</v>
          </cell>
        </row>
        <row r="6185">
          <cell r="B6185" t="str">
            <v>Auxiliares</v>
          </cell>
          <cell r="C6185" t="str">
            <v>Unidad</v>
          </cell>
          <cell r="D6185" t="str">
            <v>Cantidad</v>
          </cell>
          <cell r="E6185" t="str">
            <v>V/Unitario</v>
          </cell>
          <cell r="F6185" t="str">
            <v>V/Total</v>
          </cell>
        </row>
        <row r="6186">
          <cell r="B6186" t="str">
            <v>Transporte material eléctrico</v>
          </cell>
          <cell r="C6186" t="str">
            <v>un</v>
          </cell>
          <cell r="D6186">
            <v>2.4289999999999999E-2</v>
          </cell>
          <cell r="E6186">
            <v>48300</v>
          </cell>
          <cell r="F6186">
            <v>1173</v>
          </cell>
        </row>
        <row r="6187">
          <cell r="C6187">
            <v>1.2023370233702337E-2</v>
          </cell>
          <cell r="E6187" t="str">
            <v>SUBTOTAL</v>
          </cell>
          <cell r="F6187">
            <v>1173</v>
          </cell>
        </row>
        <row r="6188">
          <cell r="B6188" t="str">
            <v>Costo Directo</v>
          </cell>
          <cell r="C6188" t="str">
            <v xml:space="preserve"> </v>
          </cell>
          <cell r="F6188">
            <v>97560</v>
          </cell>
        </row>
        <row r="6189">
          <cell r="A6189">
            <v>146</v>
          </cell>
          <cell r="B6189" t="str">
            <v>P R E C I O   U N I T A R I O</v>
          </cell>
          <cell r="E6189">
            <v>97560</v>
          </cell>
        </row>
      </sheetData>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IZAL 3335"/>
      <sheetName val="SABANETA 3335"/>
    </sheetNames>
    <sheetDataSet>
      <sheetData sheetId="0" refreshError="1"/>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sheetData sheetId="6" refreshError="1"/>
      <sheetData sheetId="7" refreshError="1">
        <row r="8">
          <cell r="B8">
            <v>2.8888699999999998</v>
          </cell>
        </row>
        <row r="11">
          <cell r="B11">
            <v>2.25027</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CCIDENTES DE 1995 - 1996"/>
      <sheetName val="a%20%20aaInformaci%C3%B3n"/>
      <sheetName val="BASES"/>
      <sheetName val="CDItem"/>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ACOM ALDO. FRENTE"/>
      <sheetName val="FORMATO ACOM ALDO REVES"/>
    </sheetNames>
    <sheetDataSet>
      <sheetData sheetId="0"/>
      <sheetData sheetId="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L. MAT."/>
      <sheetName val="A.BAS."/>
      <sheetName val="CUAD."/>
      <sheetName val="APU"/>
      <sheetName val="AUI"/>
      <sheetName val="C.FIN."/>
      <sheetName val="P.INV"/>
      <sheetName val="P.S."/>
      <sheetName val="P.INV.ANTIC."/>
      <sheetName val="Hoja1"/>
    </sheetNames>
    <sheetDataSet>
      <sheetData sheetId="0"/>
      <sheetData sheetId="1"/>
      <sheetData sheetId="2"/>
      <sheetData sheetId="3"/>
      <sheetData sheetId="4"/>
      <sheetData sheetId="5"/>
      <sheetData sheetId="6"/>
      <sheetData sheetId="7"/>
      <sheetData sheetId="8">
        <row r="33">
          <cell r="C33">
            <v>0.77967625899280601</v>
          </cell>
        </row>
      </sheetData>
      <sheetData sheetId="9"/>
      <sheetData sheetId="1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RA"/>
      <sheetName val="factor"/>
      <sheetName val="presupuesto"/>
      <sheetName val="factor (2)"/>
      <sheetName val="presupuesto (2)"/>
      <sheetName val="1"/>
      <sheetName val="2"/>
      <sheetName val="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S"/>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Accide-10"/>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APU"/>
      <sheetName val="LISTA MATERIALES"/>
    </sheetNames>
    <sheetDataSet>
      <sheetData sheetId="0">
        <row r="2">
          <cell r="A2" t="str">
            <v>Nº APU</v>
          </cell>
          <cell r="B2" t="str">
            <v>item</v>
          </cell>
          <cell r="C2" t="str">
            <v>Descripción</v>
          </cell>
          <cell r="D2" t="str">
            <v>unidad</v>
          </cell>
          <cell r="E2" t="str">
            <v>cantidad</v>
          </cell>
          <cell r="F2" t="str">
            <v>Valor unitario</v>
          </cell>
          <cell r="G2" t="str">
            <v>Valor total</v>
          </cell>
        </row>
        <row r="3">
          <cell r="A3" t="str">
            <v>-</v>
          </cell>
          <cell r="B3">
            <v>1</v>
          </cell>
          <cell r="C3" t="str">
            <v>ALIMENTADORES Y CIRCUITOS RAMALES</v>
          </cell>
          <cell r="D3">
            <v>0</v>
          </cell>
          <cell r="E3">
            <v>0</v>
          </cell>
          <cell r="F3" t="str">
            <v>Subtotal</v>
          </cell>
          <cell r="G3">
            <v>314146</v>
          </cell>
        </row>
        <row r="4">
          <cell r="A4">
            <v>120</v>
          </cell>
          <cell r="B4" t="str">
            <v>1.1</v>
          </cell>
          <cell r="C4" t="str">
            <v>Suministor e instalación de breaker monopolar enchufable 1x15-40A 10kA, Curva de disparo Tipo B o similar.</v>
          </cell>
          <cell r="D4" t="str">
            <v>und</v>
          </cell>
          <cell r="E4">
            <v>2</v>
          </cell>
          <cell r="F4">
            <v>22043</v>
          </cell>
          <cell r="G4">
            <v>44086</v>
          </cell>
        </row>
        <row r="5">
          <cell r="A5">
            <v>126</v>
          </cell>
          <cell r="B5" t="str">
            <v>1.2</v>
          </cell>
          <cell r="C5" t="str">
            <v>Suministro e instalacion de ALIMENTADOR TUBERIA DE 1/2" en 3Nº12 awg-Cu. Incluye: cable Nº12 AWG-CU HFFR-LS 75ºC, Tuberia EMT 1/2", uniones, conectores y curvas EMT, marcación y todo los demas accesorios para su correcta instalación</v>
          </cell>
          <cell r="D5" t="str">
            <v>mL</v>
          </cell>
          <cell r="E5">
            <v>20</v>
          </cell>
          <cell r="F5">
            <v>13503</v>
          </cell>
          <cell r="G5">
            <v>270060</v>
          </cell>
        </row>
        <row r="6">
          <cell r="A6" t="str">
            <v>-</v>
          </cell>
          <cell r="B6">
            <v>2</v>
          </cell>
          <cell r="C6" t="str">
            <v>SALIDAS ELECTRICAS</v>
          </cell>
          <cell r="D6">
            <v>0</v>
          </cell>
          <cell r="E6">
            <v>0</v>
          </cell>
          <cell r="F6" t="str">
            <v>Subtotal</v>
          </cell>
          <cell r="G6">
            <v>729649</v>
          </cell>
        </row>
        <row r="7">
          <cell r="A7">
            <v>121</v>
          </cell>
          <cell r="B7" t="str">
            <v>2.1</v>
          </cell>
          <cell r="C7" t="str">
            <v>Suminstro e instalacion de SALIDA PARA LUMINARIA incluye: Tuberia EMT 1/2" con accesorios, caja 12x12x5 narajada, Cable monopolar 3x12AWG HFFR-LS 75ºC, Concetor RY 3M y demas accesorios para su correcta instalación. Salida promedio de 3 metros aprox.</v>
          </cell>
          <cell r="D7" t="str">
            <v>und</v>
          </cell>
          <cell r="E7">
            <v>4</v>
          </cell>
          <cell r="F7">
            <v>72229</v>
          </cell>
          <cell r="G7">
            <v>288916</v>
          </cell>
        </row>
        <row r="8">
          <cell r="A8">
            <v>123</v>
          </cell>
          <cell r="B8" t="str">
            <v>2.2</v>
          </cell>
          <cell r="C8" t="str">
            <v>Suminstro e instalacion de SALIDA PARA SENSOR DE OCUPACIÓN incluye: Tuberia EMT 1/2" con accesorios, caja 12x12x5 narajada, Cable monopolar 3x12AWG HFFR-LS 75ºC, Concetor RY 3M, Sensor de ocupacion de 360º con rango de accion horizontal de 8 metros y rangode accion vertical de 3 metros y demas accesorios para su correcta instalación. Salida promedio de 2 metros aproxi.</v>
          </cell>
          <cell r="D8" t="str">
            <v>und</v>
          </cell>
          <cell r="E8">
            <v>1</v>
          </cell>
          <cell r="F8">
            <v>104158</v>
          </cell>
          <cell r="G8">
            <v>104158</v>
          </cell>
        </row>
        <row r="9">
          <cell r="A9">
            <v>125</v>
          </cell>
          <cell r="B9" t="str">
            <v>2.3</v>
          </cell>
          <cell r="C9" t="str">
            <v>Suminstro e instalacion de SALIDA PARA TOMACORRIENTE GFCI incluye: Tuberia EMT 1/2" con accesorios, caja 12x12x5 narajada, Cable monopolar 3x12AWG HFFR-LS 75ºC, Concetor RY 3M, Tomacorriente 15A-125V Nema 5-15R y demas accesorios para su correcta instalación. Salida promedio de 5 metros aproxi.</v>
          </cell>
          <cell r="D9" t="str">
            <v>und</v>
          </cell>
          <cell r="E9">
            <v>2</v>
          </cell>
          <cell r="F9">
            <v>131464</v>
          </cell>
          <cell r="G9">
            <v>262928</v>
          </cell>
        </row>
        <row r="10">
          <cell r="A10">
            <v>124</v>
          </cell>
          <cell r="B10" t="str">
            <v>2.4</v>
          </cell>
          <cell r="C10" t="str">
            <v>Suminstro e instalacion de SALIDA PARA SUICHE SENCILLO incluye: Tuberia EMT 3/4" con accesorios, caja 12x12x5 narajada, Cable monopolar 3x12AWG HFFR-LS 75ºC, Concetor RY 3M, Suiche sencillo 15A-125V y demas accesorios para su correcta instalación. Salida promedio de 3 metros aprox.</v>
          </cell>
          <cell r="D10" t="str">
            <v>und</v>
          </cell>
          <cell r="E10">
            <v>1</v>
          </cell>
          <cell r="F10">
            <v>73647</v>
          </cell>
          <cell r="G10">
            <v>73647</v>
          </cell>
        </row>
        <row r="11">
          <cell r="A11" t="str">
            <v>-</v>
          </cell>
          <cell r="B11">
            <v>3</v>
          </cell>
          <cell r="C11" t="str">
            <v>SUMINISTRO E INSTALACIÓN DE LUMINARIAS</v>
          </cell>
          <cell r="D11">
            <v>0</v>
          </cell>
          <cell r="E11">
            <v>0</v>
          </cell>
          <cell r="F11" t="str">
            <v>Subtotal</v>
          </cell>
          <cell r="G11">
            <v>516770</v>
          </cell>
        </row>
        <row r="12">
          <cell r="A12">
            <v>122</v>
          </cell>
          <cell r="B12" t="str">
            <v>3.1</v>
          </cell>
          <cell r="C12" t="str">
            <v>Suministro e intalación de LUMINARIA TIPO HERMETICA LED T8 con difusor en policarbonato IP65 IK06 SUSPENDIDA, incluye: lampara LED  2x18W T8 6500 K(DL) LOR&gt;=65% 3600lm 120° dierecta simetrica, IRC80 vida util 40000 tensión nominal 100-277V 60Hz FP&gt;0,90 THD&lt;20%, cable encauchetado 3x14AWG HFFR-LS Longitud 1 metro aprox., Anclaje RL5/8, Varilla roscada, prensa estopa y demas accesorios para su correcta instalación.</v>
          </cell>
          <cell r="D12" t="str">
            <v>und</v>
          </cell>
          <cell r="E12">
            <v>3</v>
          </cell>
          <cell r="F12">
            <v>156564</v>
          </cell>
          <cell r="G12">
            <v>469692</v>
          </cell>
        </row>
        <row r="13">
          <cell r="A13">
            <v>127</v>
          </cell>
          <cell r="B13" t="str">
            <v>3.2</v>
          </cell>
          <cell r="C13" t="str">
            <v>Suministro e intalación de LUMINARIA PANEL LED de sobreponer, incluye: Panel LED de sobreponer 18W IP20 6500 K(DL), IRC80 vida util 40000 tensión nominal 100-277V 60Hz FP&gt;0,90 THD&lt;20%, cable encauchetado 3x14AWG HFFR-LS Longitud 1 metro aprox. y demas accesorios para su correcta instalación.</v>
          </cell>
          <cell r="D13" t="str">
            <v>und</v>
          </cell>
          <cell r="E13">
            <v>1</v>
          </cell>
          <cell r="F13">
            <v>47078</v>
          </cell>
          <cell r="G13">
            <v>47078</v>
          </cell>
        </row>
      </sheetData>
      <sheetData sheetId="1">
        <row r="1">
          <cell r="B1">
            <v>0</v>
          </cell>
          <cell r="C1">
            <v>0</v>
          </cell>
          <cell r="D1">
            <v>0</v>
          </cell>
          <cell r="E1">
            <v>0</v>
          </cell>
          <cell r="F1">
            <v>0</v>
          </cell>
          <cell r="G1">
            <v>0</v>
          </cell>
        </row>
        <row r="2">
          <cell r="B2">
            <v>0</v>
          </cell>
          <cell r="C2">
            <v>0</v>
          </cell>
          <cell r="D2">
            <v>0</v>
          </cell>
          <cell r="E2" t="str">
            <v>IVA</v>
          </cell>
          <cell r="F2">
            <v>0.19</v>
          </cell>
        </row>
        <row r="3">
          <cell r="B3">
            <v>0</v>
          </cell>
          <cell r="C3">
            <v>0</v>
          </cell>
          <cell r="D3">
            <v>0</v>
          </cell>
          <cell r="E3">
            <v>0</v>
          </cell>
          <cell r="F3">
            <v>0</v>
          </cell>
          <cell r="G3">
            <v>0</v>
          </cell>
        </row>
        <row r="4">
          <cell r="B4" t="str">
            <v>ANALISIS DE PRECIO UNITARIO</v>
          </cell>
          <cell r="C4">
            <v>0</v>
          </cell>
          <cell r="D4">
            <v>0</v>
          </cell>
          <cell r="E4" t="str">
            <v>Nº APU</v>
          </cell>
          <cell r="F4">
            <v>120</v>
          </cell>
          <cell r="G4">
            <v>0</v>
          </cell>
        </row>
        <row r="5">
          <cell r="B5">
            <v>0</v>
          </cell>
          <cell r="C5">
            <v>0</v>
          </cell>
          <cell r="D5">
            <v>0</v>
          </cell>
          <cell r="E5">
            <v>0</v>
          </cell>
          <cell r="F5">
            <v>0</v>
          </cell>
          <cell r="G5">
            <v>0</v>
          </cell>
        </row>
        <row r="6">
          <cell r="B6" t="str">
            <v>ITEM</v>
          </cell>
          <cell r="C6" t="str">
            <v>DESCRIPCIÓN</v>
          </cell>
          <cell r="D6" t="str">
            <v>UNIDAD</v>
          </cell>
          <cell r="E6" t="str">
            <v>CANTIDAD</v>
          </cell>
          <cell r="F6" t="str">
            <v>P. UNITARIO</v>
          </cell>
          <cell r="G6" t="str">
            <v>VALOR</v>
          </cell>
        </row>
        <row r="7">
          <cell r="A7">
            <v>120</v>
          </cell>
          <cell r="B7" t="str">
            <v>1.1</v>
          </cell>
          <cell r="C7" t="str">
            <v>Suministor e instalación de breaker monopolar enchufable 1x15-40A 10kA, Curva de disparo Tipo B o similar.</v>
          </cell>
          <cell r="D7" t="str">
            <v>und</v>
          </cell>
          <cell r="E7">
            <v>2</v>
          </cell>
          <cell r="F7">
            <v>22043</v>
          </cell>
          <cell r="G7">
            <v>44086</v>
          </cell>
        </row>
        <row r="8">
          <cell r="B8" t="str">
            <v>MATERIALES</v>
          </cell>
          <cell r="C8">
            <v>0</v>
          </cell>
          <cell r="D8">
            <v>0</v>
          </cell>
          <cell r="E8">
            <v>0</v>
          </cell>
          <cell r="F8">
            <v>0</v>
          </cell>
          <cell r="G8">
            <v>0</v>
          </cell>
        </row>
        <row r="9">
          <cell r="B9" t="str">
            <v>ITEM</v>
          </cell>
          <cell r="C9" t="str">
            <v>DESCRIPCIÓN</v>
          </cell>
          <cell r="D9" t="str">
            <v>UNIDAD</v>
          </cell>
          <cell r="E9" t="str">
            <v>CANTIDAD</v>
          </cell>
          <cell r="F9" t="str">
            <v>P. UNITARIO</v>
          </cell>
          <cell r="G9" t="str">
            <v>SUBTOTAL</v>
          </cell>
        </row>
        <row r="10">
          <cell r="B10" t="str">
            <v>TM105</v>
          </cell>
          <cell r="C10" t="str">
            <v>BREAKER MONOPOLAR 1X15-50A</v>
          </cell>
          <cell r="D10" t="str">
            <v>UND</v>
          </cell>
          <cell r="E10">
            <v>1</v>
          </cell>
          <cell r="F10">
            <v>10000</v>
          </cell>
          <cell r="G10">
            <v>10000</v>
          </cell>
        </row>
        <row r="11">
          <cell r="B11" t="str">
            <v>AC020</v>
          </cell>
          <cell r="C11" t="str">
            <v>AMARRE PLASTICO 20X4,8MM NEGRO</v>
          </cell>
          <cell r="D11" t="str">
            <v>UND</v>
          </cell>
          <cell r="E11">
            <v>1</v>
          </cell>
          <cell r="F11">
            <v>63</v>
          </cell>
          <cell r="G11">
            <v>63</v>
          </cell>
        </row>
        <row r="12">
          <cell r="B12" t="str">
            <v>AC040</v>
          </cell>
          <cell r="C12" t="str">
            <v>TERMINAL TIPO PIN 10-10 AMARILLA</v>
          </cell>
          <cell r="D12" t="str">
            <v>UND</v>
          </cell>
          <cell r="E12">
            <v>3</v>
          </cell>
          <cell r="F12">
            <v>272</v>
          </cell>
          <cell r="G12">
            <v>816</v>
          </cell>
        </row>
        <row r="13">
          <cell r="B13" t="str">
            <v>AC001</v>
          </cell>
          <cell r="C13" t="str">
            <v>CINTA AISLANTE VINILO</v>
          </cell>
          <cell r="D13" t="str">
            <v>UND</v>
          </cell>
          <cell r="E13">
            <v>0.1</v>
          </cell>
          <cell r="F13">
            <v>2300</v>
          </cell>
          <cell r="G13">
            <v>230</v>
          </cell>
        </row>
        <row r="14">
          <cell r="B14">
            <v>0</v>
          </cell>
          <cell r="C14" t="str">
            <v>--</v>
          </cell>
          <cell r="D14" t="str">
            <v>--</v>
          </cell>
          <cell r="E14">
            <v>0</v>
          </cell>
          <cell r="F14">
            <v>0</v>
          </cell>
          <cell r="G14">
            <v>0</v>
          </cell>
        </row>
        <row r="15">
          <cell r="B15">
            <v>0</v>
          </cell>
          <cell r="C15" t="str">
            <v>--</v>
          </cell>
          <cell r="D15" t="str">
            <v>--</v>
          </cell>
          <cell r="E15">
            <v>0</v>
          </cell>
          <cell r="F15">
            <v>0</v>
          </cell>
          <cell r="G15">
            <v>0</v>
          </cell>
        </row>
        <row r="16">
          <cell r="B16">
            <v>0</v>
          </cell>
          <cell r="C16" t="str">
            <v>--</v>
          </cell>
          <cell r="D16" t="str">
            <v>--</v>
          </cell>
          <cell r="E16">
            <v>0</v>
          </cell>
          <cell r="F16">
            <v>0</v>
          </cell>
          <cell r="G16">
            <v>0</v>
          </cell>
        </row>
        <row r="17">
          <cell r="B17">
            <v>0</v>
          </cell>
          <cell r="C17" t="str">
            <v>--</v>
          </cell>
          <cell r="D17" t="str">
            <v>--</v>
          </cell>
          <cell r="E17">
            <v>0</v>
          </cell>
          <cell r="F17">
            <v>0</v>
          </cell>
          <cell r="G17">
            <v>0</v>
          </cell>
        </row>
        <row r="18">
          <cell r="B18">
            <v>0</v>
          </cell>
          <cell r="C18" t="str">
            <v>--</v>
          </cell>
          <cell r="D18" t="str">
            <v>--</v>
          </cell>
          <cell r="E18">
            <v>0</v>
          </cell>
          <cell r="F18">
            <v>0</v>
          </cell>
          <cell r="G18">
            <v>0</v>
          </cell>
        </row>
        <row r="19">
          <cell r="B19">
            <v>0</v>
          </cell>
          <cell r="C19" t="str">
            <v>--</v>
          </cell>
          <cell r="D19" t="str">
            <v>--</v>
          </cell>
          <cell r="E19">
            <v>0</v>
          </cell>
          <cell r="F19">
            <v>0</v>
          </cell>
          <cell r="G19">
            <v>0</v>
          </cell>
        </row>
        <row r="20">
          <cell r="B20">
            <v>0</v>
          </cell>
          <cell r="C20" t="str">
            <v>--</v>
          </cell>
          <cell r="D20" t="str">
            <v>--</v>
          </cell>
          <cell r="E20">
            <v>0</v>
          </cell>
          <cell r="F20">
            <v>0</v>
          </cell>
          <cell r="G20">
            <v>0</v>
          </cell>
        </row>
        <row r="21">
          <cell r="B21">
            <v>0</v>
          </cell>
          <cell r="C21" t="str">
            <v>--</v>
          </cell>
          <cell r="D21" t="str">
            <v>--</v>
          </cell>
          <cell r="E21">
            <v>0</v>
          </cell>
          <cell r="F21">
            <v>0</v>
          </cell>
          <cell r="G21">
            <v>0</v>
          </cell>
        </row>
        <row r="22">
          <cell r="B22" t="str">
            <v>VALOR DE MATERIALES</v>
          </cell>
          <cell r="C22">
            <v>0</v>
          </cell>
          <cell r="D22">
            <v>0</v>
          </cell>
          <cell r="E22">
            <v>0</v>
          </cell>
          <cell r="F22">
            <v>0</v>
          </cell>
          <cell r="G22">
            <v>11109</v>
          </cell>
        </row>
        <row r="23">
          <cell r="B23" t="str">
            <v>IVA 19%</v>
          </cell>
          <cell r="C23">
            <v>0</v>
          </cell>
          <cell r="D23">
            <v>0</v>
          </cell>
          <cell r="E23">
            <v>0</v>
          </cell>
          <cell r="F23">
            <v>0</v>
          </cell>
          <cell r="G23">
            <v>2110.71</v>
          </cell>
        </row>
        <row r="24">
          <cell r="B24">
            <v>0</v>
          </cell>
          <cell r="C24">
            <v>0</v>
          </cell>
          <cell r="D24">
            <v>0.59972372181644962</v>
          </cell>
          <cell r="E24" t="str">
            <v>SUBTOTAL MATERIALES</v>
          </cell>
          <cell r="F24">
            <v>0</v>
          </cell>
          <cell r="G24">
            <v>13219.71</v>
          </cell>
        </row>
        <row r="25">
          <cell r="B25" t="str">
            <v>EQUIPO Y HERRAMIENTA</v>
          </cell>
          <cell r="C25">
            <v>0</v>
          </cell>
          <cell r="D25">
            <v>0</v>
          </cell>
          <cell r="E25">
            <v>0</v>
          </cell>
          <cell r="F25">
            <v>0</v>
          </cell>
          <cell r="G25">
            <v>0</v>
          </cell>
        </row>
        <row r="26">
          <cell r="B26" t="str">
            <v>ITEM</v>
          </cell>
          <cell r="C26" t="str">
            <v>DESCRIPCIÓN</v>
          </cell>
          <cell r="D26" t="str">
            <v>UNIDAD</v>
          </cell>
          <cell r="E26" t="str">
            <v>CANTIDAD</v>
          </cell>
          <cell r="F26" t="str">
            <v>P. UNITARIO</v>
          </cell>
          <cell r="G26" t="str">
            <v>SUBTOTAL</v>
          </cell>
        </row>
        <row r="27">
          <cell r="B27">
            <v>1</v>
          </cell>
          <cell r="C27" t="str">
            <v>HERRAMIENTA DE MANO LIBIANA</v>
          </cell>
          <cell r="D27" t="str">
            <v>GL</v>
          </cell>
          <cell r="E27">
            <v>1</v>
          </cell>
          <cell r="F27">
            <v>180</v>
          </cell>
          <cell r="G27">
            <v>180</v>
          </cell>
        </row>
        <row r="28">
          <cell r="B28">
            <v>0</v>
          </cell>
          <cell r="C28">
            <v>0</v>
          </cell>
          <cell r="D28">
            <v>0</v>
          </cell>
          <cell r="E28">
            <v>0</v>
          </cell>
          <cell r="F28">
            <v>0</v>
          </cell>
          <cell r="G28">
            <v>0</v>
          </cell>
        </row>
        <row r="29">
          <cell r="B29">
            <v>0</v>
          </cell>
          <cell r="C29">
            <v>0</v>
          </cell>
          <cell r="D29">
            <v>0</v>
          </cell>
          <cell r="E29">
            <v>0</v>
          </cell>
          <cell r="F29">
            <v>0</v>
          </cell>
          <cell r="G29">
            <v>0</v>
          </cell>
        </row>
        <row r="30">
          <cell r="B30">
            <v>0</v>
          </cell>
          <cell r="C30">
            <v>0</v>
          </cell>
          <cell r="D30">
            <v>0</v>
          </cell>
          <cell r="E30">
            <v>0</v>
          </cell>
          <cell r="F30">
            <v>0</v>
          </cell>
          <cell r="G30">
            <v>0</v>
          </cell>
        </row>
        <row r="31">
          <cell r="B31">
            <v>0</v>
          </cell>
          <cell r="C31">
            <v>0</v>
          </cell>
          <cell r="D31">
            <v>8.1658576418817772E-3</v>
          </cell>
          <cell r="E31" t="str">
            <v>SUBTOTAL EQUIPO Y HERRAMIENTA</v>
          </cell>
          <cell r="F31">
            <v>0</v>
          </cell>
          <cell r="G31">
            <v>180</v>
          </cell>
        </row>
        <row r="32">
          <cell r="B32" t="str">
            <v>TRANSPORTE</v>
          </cell>
          <cell r="C32">
            <v>0</v>
          </cell>
          <cell r="D32">
            <v>0</v>
          </cell>
          <cell r="E32">
            <v>0</v>
          </cell>
          <cell r="F32">
            <v>0</v>
          </cell>
          <cell r="G32">
            <v>0</v>
          </cell>
        </row>
        <row r="33">
          <cell r="B33" t="str">
            <v>ITEM</v>
          </cell>
          <cell r="C33" t="str">
            <v>DESCRIPCIÓN</v>
          </cell>
          <cell r="D33" t="str">
            <v>UNIDAD</v>
          </cell>
          <cell r="E33" t="str">
            <v>CANTIDAD</v>
          </cell>
          <cell r="F33" t="str">
            <v>P. UNITARIO</v>
          </cell>
          <cell r="G33" t="str">
            <v>SUBTOTAL</v>
          </cell>
        </row>
        <row r="34">
          <cell r="B34">
            <v>1</v>
          </cell>
          <cell r="C34" t="str">
            <v>TRANSPORTE DE MATERIAL</v>
          </cell>
          <cell r="D34" t="str">
            <v>(%)MO</v>
          </cell>
          <cell r="E34">
            <v>0.02</v>
          </cell>
          <cell r="F34">
            <v>15061</v>
          </cell>
          <cell r="G34">
            <v>301.22000000000003</v>
          </cell>
        </row>
        <row r="35">
          <cell r="B35">
            <v>0</v>
          </cell>
          <cell r="C35">
            <v>0</v>
          </cell>
          <cell r="D35">
            <v>0</v>
          </cell>
          <cell r="E35">
            <v>0</v>
          </cell>
          <cell r="F35">
            <v>0</v>
          </cell>
          <cell r="G35">
            <v>0</v>
          </cell>
        </row>
        <row r="36">
          <cell r="B36">
            <v>0</v>
          </cell>
          <cell r="C36">
            <v>0</v>
          </cell>
          <cell r="D36">
            <v>1.3665109104931272E-2</v>
          </cell>
          <cell r="E36" t="str">
            <v>SUBTOTAL TRANSPORTE</v>
          </cell>
          <cell r="F36">
            <v>0</v>
          </cell>
          <cell r="G36">
            <v>301.22000000000003</v>
          </cell>
        </row>
        <row r="37">
          <cell r="B37" t="str">
            <v>MANO DE OBRA</v>
          </cell>
          <cell r="C37">
            <v>0</v>
          </cell>
          <cell r="D37">
            <v>0</v>
          </cell>
          <cell r="E37">
            <v>0</v>
          </cell>
          <cell r="F37">
            <v>0</v>
          </cell>
          <cell r="G37">
            <v>0</v>
          </cell>
        </row>
        <row r="38">
          <cell r="B38" t="str">
            <v>ITEM</v>
          </cell>
          <cell r="C38" t="str">
            <v>DESCRIPCIÓN</v>
          </cell>
          <cell r="D38" t="str">
            <v>UNIDAD</v>
          </cell>
          <cell r="E38" t="str">
            <v>CANTIDAD</v>
          </cell>
          <cell r="F38" t="str">
            <v>P. UNITARIO</v>
          </cell>
          <cell r="G38" t="str">
            <v>SUBTOTAL</v>
          </cell>
        </row>
        <row r="39">
          <cell r="B39">
            <v>1</v>
          </cell>
          <cell r="C39" t="str">
            <v>CUADRILLA ELECTRICA: 1OFELEC+1AY</v>
          </cell>
          <cell r="D39" t="str">
            <v>JOR</v>
          </cell>
          <cell r="E39">
            <v>0.05</v>
          </cell>
          <cell r="F39">
            <v>166847</v>
          </cell>
          <cell r="G39">
            <v>8342.35</v>
          </cell>
        </row>
        <row r="40">
          <cell r="B40">
            <v>0</v>
          </cell>
          <cell r="C40">
            <v>0</v>
          </cell>
          <cell r="D40">
            <v>0</v>
          </cell>
          <cell r="E40">
            <v>0</v>
          </cell>
          <cell r="F40">
            <v>0</v>
          </cell>
          <cell r="G40">
            <v>0</v>
          </cell>
        </row>
        <row r="41">
          <cell r="B41">
            <v>0</v>
          </cell>
          <cell r="C41">
            <v>0</v>
          </cell>
          <cell r="D41">
            <v>0</v>
          </cell>
          <cell r="E41">
            <v>0</v>
          </cell>
          <cell r="F41">
            <v>0</v>
          </cell>
          <cell r="G41">
            <v>0</v>
          </cell>
        </row>
        <row r="42">
          <cell r="B42">
            <v>0</v>
          </cell>
          <cell r="C42">
            <v>0</v>
          </cell>
          <cell r="D42">
            <v>0.37845801388195799</v>
          </cell>
          <cell r="E42" t="str">
            <v>SUBTOTAL MANO DE OBRA</v>
          </cell>
          <cell r="F42">
            <v>0</v>
          </cell>
          <cell r="G42">
            <v>8342.35</v>
          </cell>
        </row>
        <row r="43">
          <cell r="B43">
            <v>0</v>
          </cell>
          <cell r="C43">
            <v>0</v>
          </cell>
          <cell r="D43">
            <v>0</v>
          </cell>
          <cell r="E43">
            <v>0</v>
          </cell>
          <cell r="F43">
            <v>0</v>
          </cell>
          <cell r="G43">
            <v>0</v>
          </cell>
        </row>
        <row r="44">
          <cell r="B44" t="str">
            <v>TOTAL COSTO DIRECTO</v>
          </cell>
          <cell r="C44">
            <v>0</v>
          </cell>
          <cell r="D44">
            <v>0</v>
          </cell>
          <cell r="E44">
            <v>0</v>
          </cell>
          <cell r="F44">
            <v>0</v>
          </cell>
          <cell r="G44">
            <v>22043</v>
          </cell>
        </row>
        <row r="46">
          <cell r="B46" t="str">
            <v>ANALISIS DE PRECIO UNITARIO</v>
          </cell>
          <cell r="C46">
            <v>0</v>
          </cell>
          <cell r="D46">
            <v>0</v>
          </cell>
          <cell r="E46" t="str">
            <v>Nº APU</v>
          </cell>
          <cell r="F46">
            <v>121</v>
          </cell>
          <cell r="G46">
            <v>0</v>
          </cell>
        </row>
        <row r="47">
          <cell r="B47">
            <v>0</v>
          </cell>
          <cell r="C47">
            <v>0</v>
          </cell>
          <cell r="D47">
            <v>0</v>
          </cell>
          <cell r="E47">
            <v>0</v>
          </cell>
          <cell r="F47">
            <v>0</v>
          </cell>
          <cell r="G47">
            <v>0</v>
          </cell>
        </row>
        <row r="48">
          <cell r="B48" t="str">
            <v>ITEM</v>
          </cell>
          <cell r="C48" t="str">
            <v>DESCRIPCIÓN</v>
          </cell>
          <cell r="D48" t="str">
            <v>UNIDAD</v>
          </cell>
          <cell r="E48" t="str">
            <v>CANTIDAD</v>
          </cell>
          <cell r="F48" t="str">
            <v>P. UNITARIO</v>
          </cell>
          <cell r="G48" t="str">
            <v>VALOR</v>
          </cell>
        </row>
        <row r="49">
          <cell r="A49">
            <v>121</v>
          </cell>
          <cell r="B49" t="str">
            <v>2.1</v>
          </cell>
          <cell r="C49" t="str">
            <v>Suminstro e instalacion de SALIDA PARA LUMINARIA incluye: Tuberia EMT 1/2" con accesorios, caja 12x12x5 narajada, Cable monopolar 3x12AWG HFFR-LS 75ºC, Concetor RY 3M y demas accesorios para su correcta instalación. Salida promedio de 3 metros aprox.</v>
          </cell>
          <cell r="D49" t="str">
            <v>und</v>
          </cell>
          <cell r="E49">
            <v>4</v>
          </cell>
          <cell r="F49">
            <v>72229</v>
          </cell>
          <cell r="G49">
            <v>288916</v>
          </cell>
        </row>
        <row r="50">
          <cell r="B50" t="str">
            <v>MATERIALES</v>
          </cell>
          <cell r="C50">
            <v>0</v>
          </cell>
          <cell r="D50">
            <v>0</v>
          </cell>
          <cell r="E50">
            <v>0</v>
          </cell>
          <cell r="F50">
            <v>0</v>
          </cell>
          <cell r="G50">
            <v>0</v>
          </cell>
        </row>
        <row r="51">
          <cell r="B51" t="str">
            <v>ITEM</v>
          </cell>
          <cell r="C51" t="str">
            <v>DESCRIPCIÓN</v>
          </cell>
          <cell r="D51" t="str">
            <v>UNIDAD</v>
          </cell>
          <cell r="E51" t="str">
            <v>CANTIDAD</v>
          </cell>
          <cell r="F51" t="str">
            <v>P. UNITARIO</v>
          </cell>
          <cell r="G51" t="str">
            <v>SUBTOTAL</v>
          </cell>
        </row>
        <row r="52">
          <cell r="B52" t="str">
            <v>TB001</v>
          </cell>
          <cell r="C52" t="str">
            <v>TUBERIA EMT 1/2"</v>
          </cell>
          <cell r="D52" t="str">
            <v>ML</v>
          </cell>
          <cell r="E52">
            <v>3</v>
          </cell>
          <cell r="F52">
            <v>3892.9333333333329</v>
          </cell>
          <cell r="G52">
            <v>11678.8</v>
          </cell>
        </row>
        <row r="53">
          <cell r="B53" t="str">
            <v>TB002</v>
          </cell>
          <cell r="C53" t="str">
            <v>UNION EMT 1/2"</v>
          </cell>
          <cell r="D53" t="str">
            <v>UND</v>
          </cell>
          <cell r="E53">
            <v>1</v>
          </cell>
          <cell r="F53">
            <v>581.25</v>
          </cell>
          <cell r="G53">
            <v>581.25</v>
          </cell>
        </row>
        <row r="54">
          <cell r="B54" t="str">
            <v>TB003</v>
          </cell>
          <cell r="C54" t="str">
            <v>CONECTOR EMT 1/2"</v>
          </cell>
          <cell r="D54" t="str">
            <v>UND</v>
          </cell>
          <cell r="E54">
            <v>2</v>
          </cell>
          <cell r="F54">
            <v>648.75</v>
          </cell>
          <cell r="G54">
            <v>1297.5</v>
          </cell>
        </row>
        <row r="55">
          <cell r="B55" t="str">
            <v>TB004</v>
          </cell>
          <cell r="C55" t="str">
            <v>CURVA EMT 1/2"</v>
          </cell>
          <cell r="D55" t="str">
            <v>UND</v>
          </cell>
          <cell r="E55">
            <v>0.2</v>
          </cell>
          <cell r="F55">
            <v>890</v>
          </cell>
          <cell r="G55">
            <v>178</v>
          </cell>
        </row>
        <row r="56">
          <cell r="B56" t="str">
            <v>AN002</v>
          </cell>
          <cell r="C56" t="str">
            <v>CHAZO 1/4X1.1/4" NYLON</v>
          </cell>
          <cell r="D56" t="str">
            <v>UND</v>
          </cell>
          <cell r="E56">
            <v>8</v>
          </cell>
          <cell r="F56">
            <v>483</v>
          </cell>
          <cell r="G56">
            <v>3864</v>
          </cell>
        </row>
        <row r="57">
          <cell r="B57" t="str">
            <v>AC050</v>
          </cell>
          <cell r="C57" t="str">
            <v>GRAPA GALVANIZADA DE 1/2" DOBLE ALA</v>
          </cell>
          <cell r="D57" t="str">
            <v>UND</v>
          </cell>
          <cell r="E57">
            <v>3</v>
          </cell>
          <cell r="F57">
            <v>240</v>
          </cell>
          <cell r="G57">
            <v>720</v>
          </cell>
        </row>
        <row r="58">
          <cell r="B58" t="str">
            <v>AC051</v>
          </cell>
          <cell r="C58" t="str">
            <v>CAJA METALICA 12X12X5 NARANJADA TAPA LISA</v>
          </cell>
          <cell r="D58" t="str">
            <v>UND</v>
          </cell>
          <cell r="E58">
            <v>1</v>
          </cell>
          <cell r="F58">
            <v>5800</v>
          </cell>
          <cell r="G58">
            <v>5800</v>
          </cell>
        </row>
        <row r="59">
          <cell r="B59" t="str">
            <v>CB030</v>
          </cell>
          <cell r="C59" t="str">
            <v>CABLE Nº12 AWG HFFR-LS 75ºC</v>
          </cell>
          <cell r="D59" t="str">
            <v>ML</v>
          </cell>
          <cell r="E59">
            <v>9.6000000000000014</v>
          </cell>
          <cell r="F59">
            <v>1233</v>
          </cell>
          <cell r="G59">
            <v>11836.800000000001</v>
          </cell>
        </row>
        <row r="60">
          <cell r="B60" t="str">
            <v>AC001</v>
          </cell>
          <cell r="C60" t="str">
            <v>CINTA AISLANTE VINILO</v>
          </cell>
          <cell r="D60" t="str">
            <v>UND</v>
          </cell>
          <cell r="E60">
            <v>0.05</v>
          </cell>
          <cell r="F60">
            <v>2300</v>
          </cell>
          <cell r="G60">
            <v>115</v>
          </cell>
        </row>
        <row r="61">
          <cell r="B61" t="str">
            <v>AC053</v>
          </cell>
          <cell r="C61" t="str">
            <v>SCOTCHLOK CONECTOR RY 3M</v>
          </cell>
          <cell r="D61" t="str">
            <v>UND</v>
          </cell>
          <cell r="E61">
            <v>3</v>
          </cell>
          <cell r="F61">
            <v>458</v>
          </cell>
          <cell r="G61">
            <v>1374</v>
          </cell>
        </row>
        <row r="62">
          <cell r="B62" t="str">
            <v>TB101</v>
          </cell>
          <cell r="C62" t="str">
            <v>MARCACIÓN ADHESIVA</v>
          </cell>
          <cell r="D62" t="str">
            <v>GL</v>
          </cell>
          <cell r="E62">
            <v>1</v>
          </cell>
          <cell r="F62">
            <v>450</v>
          </cell>
          <cell r="G62">
            <v>450</v>
          </cell>
        </row>
        <row r="63">
          <cell r="B63">
            <v>0</v>
          </cell>
          <cell r="C63" t="str">
            <v>--</v>
          </cell>
          <cell r="D63" t="str">
            <v>--</v>
          </cell>
          <cell r="E63">
            <v>0</v>
          </cell>
          <cell r="F63">
            <v>0</v>
          </cell>
          <cell r="G63">
            <v>0</v>
          </cell>
        </row>
        <row r="64">
          <cell r="B64" t="str">
            <v>VALOR DE MATERIALES</v>
          </cell>
          <cell r="C64">
            <v>0</v>
          </cell>
          <cell r="D64">
            <v>0</v>
          </cell>
          <cell r="E64">
            <v>0</v>
          </cell>
          <cell r="F64">
            <v>0</v>
          </cell>
          <cell r="G64">
            <v>37895.35</v>
          </cell>
        </row>
        <row r="65">
          <cell r="B65" t="str">
            <v>IVA 19%</v>
          </cell>
          <cell r="C65">
            <v>0</v>
          </cell>
          <cell r="D65">
            <v>0</v>
          </cell>
          <cell r="E65">
            <v>0</v>
          </cell>
          <cell r="F65">
            <v>0</v>
          </cell>
          <cell r="G65">
            <v>7200.1165000000001</v>
          </cell>
        </row>
        <row r="66">
          <cell r="B66">
            <v>0</v>
          </cell>
          <cell r="C66">
            <v>0</v>
          </cell>
          <cell r="D66">
            <v>0.62434017499896155</v>
          </cell>
          <cell r="E66" t="str">
            <v>SUBTOTAL MATERIALES</v>
          </cell>
          <cell r="F66">
            <v>0</v>
          </cell>
          <cell r="G66">
            <v>45095.466499999995</v>
          </cell>
        </row>
        <row r="67">
          <cell r="B67" t="str">
            <v>EQUIPO Y HERRAMIENTA</v>
          </cell>
          <cell r="C67">
            <v>0</v>
          </cell>
          <cell r="D67">
            <v>0</v>
          </cell>
          <cell r="E67">
            <v>0</v>
          </cell>
          <cell r="F67">
            <v>0</v>
          </cell>
          <cell r="G67">
            <v>0</v>
          </cell>
        </row>
        <row r="68">
          <cell r="B68" t="str">
            <v>ITEM</v>
          </cell>
          <cell r="C68" t="str">
            <v>DESCRIPCIÓN</v>
          </cell>
          <cell r="D68" t="str">
            <v>UNIDAD</v>
          </cell>
          <cell r="E68" t="str">
            <v>CANTIDAD</v>
          </cell>
          <cell r="F68" t="str">
            <v>P. UNITARIO</v>
          </cell>
          <cell r="G68" t="str">
            <v>SUBTOTAL</v>
          </cell>
        </row>
        <row r="69">
          <cell r="B69">
            <v>1</v>
          </cell>
          <cell r="C69" t="str">
            <v>HERRAMIENTA DE MANO LIBIANA</v>
          </cell>
          <cell r="D69" t="str">
            <v>GL</v>
          </cell>
          <cell r="E69">
            <v>0.1</v>
          </cell>
          <cell r="F69">
            <v>180</v>
          </cell>
          <cell r="G69">
            <v>18</v>
          </cell>
        </row>
        <row r="70">
          <cell r="B70">
            <v>2</v>
          </cell>
          <cell r="C70" t="str">
            <v>HERRAMIENTA ELECTRICA ROTATIVA</v>
          </cell>
          <cell r="D70" t="str">
            <v>DIA</v>
          </cell>
          <cell r="E70">
            <v>0.1</v>
          </cell>
          <cell r="F70">
            <v>12900</v>
          </cell>
          <cell r="G70">
            <v>1290</v>
          </cell>
        </row>
        <row r="71">
          <cell r="B71">
            <v>3</v>
          </cell>
          <cell r="C71" t="str">
            <v>ESCALERA Y EQUIPO LIBIANO</v>
          </cell>
          <cell r="D71" t="str">
            <v>GL</v>
          </cell>
          <cell r="E71">
            <v>0.1</v>
          </cell>
          <cell r="F71">
            <v>450</v>
          </cell>
          <cell r="G71">
            <v>45</v>
          </cell>
        </row>
        <row r="72">
          <cell r="B72">
            <v>0</v>
          </cell>
          <cell r="C72">
            <v>0</v>
          </cell>
          <cell r="D72">
            <v>0</v>
          </cell>
          <cell r="E72">
            <v>0</v>
          </cell>
          <cell r="F72">
            <v>0</v>
          </cell>
          <cell r="G72">
            <v>0</v>
          </cell>
        </row>
        <row r="73">
          <cell r="B73">
            <v>0</v>
          </cell>
          <cell r="C73">
            <v>0</v>
          </cell>
          <cell r="D73">
            <v>1.8732088219413256E-2</v>
          </cell>
          <cell r="E73" t="str">
            <v>SUBTOTAL EQUIPO Y HERRAMIENTA</v>
          </cell>
          <cell r="F73">
            <v>0</v>
          </cell>
          <cell r="G73">
            <v>1353</v>
          </cell>
        </row>
        <row r="74">
          <cell r="B74" t="str">
            <v>TRANSPORTE</v>
          </cell>
          <cell r="C74">
            <v>0</v>
          </cell>
          <cell r="D74">
            <v>0</v>
          </cell>
          <cell r="E74">
            <v>0</v>
          </cell>
          <cell r="F74">
            <v>0</v>
          </cell>
          <cell r="G74">
            <v>0</v>
          </cell>
        </row>
        <row r="75">
          <cell r="B75" t="str">
            <v>ITEM</v>
          </cell>
          <cell r="C75" t="str">
            <v>DESCRIPCIÓN</v>
          </cell>
          <cell r="D75" t="str">
            <v>UNIDAD</v>
          </cell>
          <cell r="E75" t="str">
            <v>CANTIDAD</v>
          </cell>
          <cell r="F75" t="str">
            <v>P. UNITARIO</v>
          </cell>
          <cell r="G75" t="str">
            <v>SUBTOTAL</v>
          </cell>
        </row>
        <row r="76">
          <cell r="B76">
            <v>1</v>
          </cell>
          <cell r="C76" t="str">
            <v>TRANSPORTE DE MATERIAL</v>
          </cell>
          <cell r="D76" t="str">
            <v>(%)MO</v>
          </cell>
          <cell r="E76">
            <v>0.05</v>
          </cell>
          <cell r="F76">
            <v>15061</v>
          </cell>
          <cell r="G76">
            <v>753.05000000000007</v>
          </cell>
        </row>
        <row r="77">
          <cell r="B77">
            <v>0</v>
          </cell>
          <cell r="C77">
            <v>0</v>
          </cell>
          <cell r="D77">
            <v>0</v>
          </cell>
          <cell r="E77">
            <v>0</v>
          </cell>
          <cell r="F77">
            <v>0</v>
          </cell>
          <cell r="G77">
            <v>0</v>
          </cell>
        </row>
        <row r="78">
          <cell r="B78">
            <v>0</v>
          </cell>
          <cell r="C78">
            <v>0</v>
          </cell>
          <cell r="D78">
            <v>1.0425867726259537E-2</v>
          </cell>
          <cell r="E78" t="str">
            <v>SUBTOTAL TRANSPORTE</v>
          </cell>
          <cell r="F78">
            <v>0</v>
          </cell>
          <cell r="G78">
            <v>753.05000000000007</v>
          </cell>
        </row>
        <row r="79">
          <cell r="B79" t="str">
            <v>MANO DE OBRA</v>
          </cell>
          <cell r="C79">
            <v>0</v>
          </cell>
          <cell r="D79">
            <v>0</v>
          </cell>
          <cell r="E79">
            <v>0</v>
          </cell>
          <cell r="F79">
            <v>0</v>
          </cell>
          <cell r="G79">
            <v>0</v>
          </cell>
        </row>
        <row r="80">
          <cell r="B80" t="str">
            <v>ITEM</v>
          </cell>
          <cell r="C80" t="str">
            <v>DESCRIPCIÓN</v>
          </cell>
          <cell r="D80" t="str">
            <v>UNIDAD</v>
          </cell>
          <cell r="E80" t="str">
            <v>CANTIDAD</v>
          </cell>
          <cell r="F80" t="str">
            <v>P. UNITARIO</v>
          </cell>
          <cell r="G80" t="str">
            <v>SUBTOTAL</v>
          </cell>
        </row>
        <row r="81">
          <cell r="B81">
            <v>1</v>
          </cell>
          <cell r="C81" t="str">
            <v>CUADRILLA ELECTRICA: 1OFELEC+1AY</v>
          </cell>
          <cell r="D81" t="str">
            <v>JOR</v>
          </cell>
          <cell r="E81">
            <v>0.15</v>
          </cell>
          <cell r="F81">
            <v>166847</v>
          </cell>
          <cell r="G81">
            <v>25027.05</v>
          </cell>
        </row>
        <row r="82">
          <cell r="B82">
            <v>0</v>
          </cell>
          <cell r="C82">
            <v>0</v>
          </cell>
          <cell r="D82">
            <v>0</v>
          </cell>
          <cell r="E82">
            <v>0</v>
          </cell>
          <cell r="F82">
            <v>0</v>
          </cell>
          <cell r="G82">
            <v>0</v>
          </cell>
        </row>
        <row r="83">
          <cell r="B83">
            <v>0</v>
          </cell>
          <cell r="C83">
            <v>0</v>
          </cell>
          <cell r="D83">
            <v>0</v>
          </cell>
          <cell r="E83">
            <v>0</v>
          </cell>
          <cell r="F83">
            <v>0</v>
          </cell>
          <cell r="G83">
            <v>0</v>
          </cell>
        </row>
        <row r="84">
          <cell r="B84">
            <v>0</v>
          </cell>
          <cell r="C84">
            <v>0</v>
          </cell>
          <cell r="D84">
            <v>0.34649586731091386</v>
          </cell>
          <cell r="E84" t="str">
            <v>SUBTOTAL MANO DE OBRA</v>
          </cell>
          <cell r="F84">
            <v>0</v>
          </cell>
          <cell r="G84">
            <v>25027.05</v>
          </cell>
        </row>
        <row r="85">
          <cell r="B85">
            <v>0</v>
          </cell>
          <cell r="C85">
            <v>0</v>
          </cell>
          <cell r="D85">
            <v>0</v>
          </cell>
          <cell r="E85">
            <v>0</v>
          </cell>
          <cell r="F85">
            <v>0</v>
          </cell>
          <cell r="G85">
            <v>0</v>
          </cell>
        </row>
        <row r="86">
          <cell r="B86" t="str">
            <v>TOTAL COSTO DIRECTO</v>
          </cell>
          <cell r="C86">
            <v>0</v>
          </cell>
          <cell r="D86">
            <v>0</v>
          </cell>
          <cell r="E86">
            <v>0</v>
          </cell>
          <cell r="F86">
            <v>0</v>
          </cell>
          <cell r="G86">
            <v>72229</v>
          </cell>
        </row>
        <row r="88">
          <cell r="B88" t="str">
            <v>ANALISIS DE PRECIO UNITARIO</v>
          </cell>
          <cell r="C88">
            <v>0</v>
          </cell>
          <cell r="D88">
            <v>0</v>
          </cell>
          <cell r="E88" t="str">
            <v>Nº APU</v>
          </cell>
          <cell r="F88">
            <v>122</v>
          </cell>
          <cell r="G88">
            <v>0</v>
          </cell>
        </row>
        <row r="89">
          <cell r="B89">
            <v>0</v>
          </cell>
          <cell r="C89">
            <v>0</v>
          </cell>
          <cell r="D89">
            <v>0</v>
          </cell>
          <cell r="E89">
            <v>0</v>
          </cell>
          <cell r="F89">
            <v>0</v>
          </cell>
          <cell r="G89">
            <v>0</v>
          </cell>
        </row>
        <row r="90">
          <cell r="B90" t="str">
            <v>ITEM</v>
          </cell>
          <cell r="C90" t="str">
            <v>DESCRIPCIÓN</v>
          </cell>
          <cell r="D90" t="str">
            <v>UNIDAD</v>
          </cell>
          <cell r="E90" t="str">
            <v>CANTIDAD</v>
          </cell>
          <cell r="F90" t="str">
            <v>P. UNITARIO</v>
          </cell>
          <cell r="G90" t="str">
            <v>VALOR</v>
          </cell>
        </row>
        <row r="91">
          <cell r="A91">
            <v>122</v>
          </cell>
          <cell r="B91" t="str">
            <v>3.1</v>
          </cell>
          <cell r="C91" t="str">
            <v>Suministro e intalación de LUMINARIA TIPO HERMETICA LED T8 con difusor en policarbonato IP65 IK06 SUSPENDIDA, incluye: lampara LED  2x18W T8 6500 K(DL) LOR&gt;=65% 3600lm 120° dierecta simetrica, IRC80 vida util 40000 tensión nominal 100-277V 60Hz FP&gt;0,90 THD&lt;20%, cable encauchetado 3x14AWG HFFR-LS Longitud 1 metro aprox., Anclaje RL5/8, Varilla roscada, prensa estopa y demas accesorios para su correcta instalación.</v>
          </cell>
          <cell r="D91" t="str">
            <v>und</v>
          </cell>
          <cell r="E91">
            <v>3</v>
          </cell>
          <cell r="F91">
            <v>156564</v>
          </cell>
          <cell r="G91">
            <v>469692</v>
          </cell>
        </row>
        <row r="92">
          <cell r="B92" t="str">
            <v>MATERIALES</v>
          </cell>
          <cell r="C92">
            <v>0</v>
          </cell>
          <cell r="D92">
            <v>0</v>
          </cell>
          <cell r="E92">
            <v>0</v>
          </cell>
          <cell r="F92">
            <v>0</v>
          </cell>
          <cell r="G92">
            <v>0</v>
          </cell>
        </row>
        <row r="93">
          <cell r="B93" t="str">
            <v>ITEM</v>
          </cell>
          <cell r="C93" t="str">
            <v>DESCRIPCIÓN</v>
          </cell>
          <cell r="D93" t="str">
            <v>UNIDAD</v>
          </cell>
          <cell r="E93" t="str">
            <v>CANTIDAD</v>
          </cell>
          <cell r="F93" t="str">
            <v>P. UNITARIO</v>
          </cell>
          <cell r="G93" t="str">
            <v>SUBTOTAL</v>
          </cell>
        </row>
        <row r="94">
          <cell r="B94" t="str">
            <v>LM001</v>
          </cell>
          <cell r="C94" t="str">
            <v>LUMINARIA HERMETICA T8 2X36W DIFUSOR EN POLICARBONATO TRANSPARENTE</v>
          </cell>
          <cell r="D94" t="str">
            <v>UND</v>
          </cell>
          <cell r="E94">
            <v>1</v>
          </cell>
          <cell r="F94">
            <v>71223</v>
          </cell>
          <cell r="G94">
            <v>71223</v>
          </cell>
        </row>
        <row r="95">
          <cell r="B95" t="str">
            <v>LM002</v>
          </cell>
          <cell r="C95" t="str">
            <v xml:space="preserve">TUBO LED T8 18W 6500K 1800lm </v>
          </cell>
          <cell r="D95" t="str">
            <v>UND</v>
          </cell>
          <cell r="E95">
            <v>2</v>
          </cell>
          <cell r="F95">
            <v>10132</v>
          </cell>
          <cell r="G95">
            <v>20264</v>
          </cell>
        </row>
        <row r="96">
          <cell r="B96" t="str">
            <v>G001</v>
          </cell>
          <cell r="C96" t="str">
            <v>FUNGIBLES Y ACCESORIOS DE INSTALACIÓN</v>
          </cell>
          <cell r="D96" t="str">
            <v>GL</v>
          </cell>
          <cell r="E96">
            <v>1</v>
          </cell>
          <cell r="F96">
            <v>8750</v>
          </cell>
          <cell r="G96">
            <v>8750</v>
          </cell>
        </row>
        <row r="97">
          <cell r="B97" t="str">
            <v>AC001</v>
          </cell>
          <cell r="C97" t="str">
            <v>CINTA AISLANTE VINILO</v>
          </cell>
          <cell r="D97" t="str">
            <v>UND</v>
          </cell>
          <cell r="E97">
            <v>0.05</v>
          </cell>
          <cell r="F97">
            <v>2300</v>
          </cell>
          <cell r="G97">
            <v>115</v>
          </cell>
        </row>
        <row r="98">
          <cell r="B98" t="str">
            <v>AC040</v>
          </cell>
          <cell r="C98" t="str">
            <v>TERMINAL TIPO PIN 10-10 AMARILLA</v>
          </cell>
          <cell r="D98" t="str">
            <v>UND</v>
          </cell>
          <cell r="E98">
            <v>3</v>
          </cell>
          <cell r="F98">
            <v>272</v>
          </cell>
          <cell r="G98">
            <v>816</v>
          </cell>
        </row>
        <row r="99">
          <cell r="B99" t="str">
            <v>CB020</v>
          </cell>
          <cell r="C99" t="str">
            <v>CABLE ENCAUCHETADO 3X14 HFFR-LS</v>
          </cell>
          <cell r="D99" t="str">
            <v>ML</v>
          </cell>
          <cell r="E99">
            <v>1</v>
          </cell>
          <cell r="F99">
            <v>6113.2</v>
          </cell>
          <cell r="G99">
            <v>6113.2</v>
          </cell>
        </row>
        <row r="100">
          <cell r="B100" t="str">
            <v>AC052</v>
          </cell>
          <cell r="C100" t="str">
            <v>PRENSA ESTOPA 1/2"</v>
          </cell>
          <cell r="D100" t="str">
            <v>UND</v>
          </cell>
          <cell r="E100">
            <v>1</v>
          </cell>
          <cell r="F100">
            <v>1900</v>
          </cell>
          <cell r="G100">
            <v>1900</v>
          </cell>
        </row>
        <row r="101">
          <cell r="B101">
            <v>0</v>
          </cell>
          <cell r="C101" t="str">
            <v>--</v>
          </cell>
          <cell r="D101" t="str">
            <v>--</v>
          </cell>
          <cell r="E101">
            <v>0</v>
          </cell>
          <cell r="F101">
            <v>0</v>
          </cell>
          <cell r="G101">
            <v>0</v>
          </cell>
        </row>
        <row r="102">
          <cell r="B102">
            <v>0</v>
          </cell>
          <cell r="C102" t="str">
            <v>--</v>
          </cell>
          <cell r="D102" t="str">
            <v>--</v>
          </cell>
          <cell r="E102">
            <v>0</v>
          </cell>
          <cell r="F102">
            <v>0</v>
          </cell>
          <cell r="G102">
            <v>0</v>
          </cell>
        </row>
        <row r="103">
          <cell r="B103">
            <v>0</v>
          </cell>
          <cell r="C103" t="str">
            <v>--</v>
          </cell>
          <cell r="D103" t="str">
            <v>--</v>
          </cell>
          <cell r="E103">
            <v>0</v>
          </cell>
          <cell r="F103">
            <v>0</v>
          </cell>
          <cell r="G103">
            <v>0</v>
          </cell>
        </row>
        <row r="104">
          <cell r="B104">
            <v>0</v>
          </cell>
          <cell r="C104" t="str">
            <v>--</v>
          </cell>
          <cell r="D104" t="str">
            <v>--</v>
          </cell>
          <cell r="E104">
            <v>0</v>
          </cell>
          <cell r="F104">
            <v>0</v>
          </cell>
          <cell r="G104">
            <v>0</v>
          </cell>
        </row>
        <row r="105">
          <cell r="B105">
            <v>0</v>
          </cell>
          <cell r="C105" t="str">
            <v>--</v>
          </cell>
          <cell r="D105" t="str">
            <v>--</v>
          </cell>
          <cell r="E105">
            <v>0</v>
          </cell>
          <cell r="F105">
            <v>0</v>
          </cell>
          <cell r="G105">
            <v>0</v>
          </cell>
        </row>
        <row r="106">
          <cell r="B106" t="str">
            <v>VALOR DE MATERIALES</v>
          </cell>
          <cell r="C106">
            <v>0</v>
          </cell>
          <cell r="D106">
            <v>0</v>
          </cell>
          <cell r="E106">
            <v>0</v>
          </cell>
          <cell r="F106">
            <v>0</v>
          </cell>
          <cell r="G106">
            <v>109181.2</v>
          </cell>
        </row>
        <row r="107">
          <cell r="B107" t="str">
            <v>IVA 19%</v>
          </cell>
          <cell r="C107">
            <v>0</v>
          </cell>
          <cell r="D107">
            <v>0</v>
          </cell>
          <cell r="E107">
            <v>0</v>
          </cell>
          <cell r="F107">
            <v>0</v>
          </cell>
          <cell r="G107">
            <v>20744.428</v>
          </cell>
        </row>
        <row r="108">
          <cell r="B108">
            <v>0</v>
          </cell>
          <cell r="C108">
            <v>0</v>
          </cell>
          <cell r="D108">
            <v>0.82985633989933827</v>
          </cell>
          <cell r="E108" t="str">
            <v>SUBTOTAL MATERIALES</v>
          </cell>
          <cell r="F108">
            <v>0</v>
          </cell>
          <cell r="G108">
            <v>129925.628</v>
          </cell>
        </row>
        <row r="109">
          <cell r="B109" t="str">
            <v>EQUIPO Y HERRAMIENTA</v>
          </cell>
          <cell r="C109">
            <v>0</v>
          </cell>
          <cell r="D109">
            <v>0</v>
          </cell>
          <cell r="E109">
            <v>0</v>
          </cell>
          <cell r="F109">
            <v>0</v>
          </cell>
          <cell r="G109">
            <v>0</v>
          </cell>
        </row>
        <row r="110">
          <cell r="B110" t="str">
            <v>ITEM</v>
          </cell>
          <cell r="C110" t="str">
            <v>DESCRIPCIÓN</v>
          </cell>
          <cell r="D110" t="str">
            <v>UNIDAD</v>
          </cell>
          <cell r="E110" t="str">
            <v>CANTIDAD</v>
          </cell>
          <cell r="F110" t="str">
            <v>P. UNITARIO</v>
          </cell>
          <cell r="G110" t="str">
            <v>SUBTOTAL</v>
          </cell>
        </row>
        <row r="111">
          <cell r="B111">
            <v>1</v>
          </cell>
          <cell r="C111" t="str">
            <v>HERRAMIENTA DE MANO LIBIANA</v>
          </cell>
          <cell r="D111" t="str">
            <v>GL</v>
          </cell>
          <cell r="E111">
            <v>0.1</v>
          </cell>
          <cell r="F111">
            <v>180</v>
          </cell>
          <cell r="G111">
            <v>18</v>
          </cell>
        </row>
        <row r="112">
          <cell r="B112">
            <v>2</v>
          </cell>
          <cell r="C112" t="str">
            <v>HERRAMIENTA ELECTRICA ROTATIVA</v>
          </cell>
          <cell r="D112" t="str">
            <v>DIA</v>
          </cell>
          <cell r="E112">
            <v>0.05</v>
          </cell>
          <cell r="F112">
            <v>12900</v>
          </cell>
          <cell r="G112">
            <v>645</v>
          </cell>
        </row>
        <row r="113">
          <cell r="B113">
            <v>3</v>
          </cell>
          <cell r="C113" t="str">
            <v>ESCALERA Y EQUIPO LIBIANO</v>
          </cell>
          <cell r="D113" t="str">
            <v>GL</v>
          </cell>
          <cell r="E113">
            <v>0.1</v>
          </cell>
          <cell r="F113">
            <v>450</v>
          </cell>
          <cell r="G113">
            <v>45</v>
          </cell>
        </row>
        <row r="114">
          <cell r="B114">
            <v>0</v>
          </cell>
          <cell r="C114">
            <v>0</v>
          </cell>
          <cell r="D114">
            <v>0</v>
          </cell>
          <cell r="E114">
            <v>0</v>
          </cell>
          <cell r="F114">
            <v>0</v>
          </cell>
          <cell r="G114">
            <v>0</v>
          </cell>
        </row>
        <row r="115">
          <cell r="B115">
            <v>0</v>
          </cell>
          <cell r="C115">
            <v>0</v>
          </cell>
          <cell r="D115">
            <v>4.5221123629953248E-3</v>
          </cell>
          <cell r="E115" t="str">
            <v>SUBTOTAL EQUIPO Y HERRAMIENTA</v>
          </cell>
          <cell r="F115">
            <v>0</v>
          </cell>
          <cell r="G115">
            <v>708</v>
          </cell>
        </row>
        <row r="116">
          <cell r="B116" t="str">
            <v>TRANSPORTE</v>
          </cell>
          <cell r="C116">
            <v>0</v>
          </cell>
          <cell r="D116">
            <v>0</v>
          </cell>
          <cell r="E116">
            <v>0</v>
          </cell>
          <cell r="F116">
            <v>0</v>
          </cell>
          <cell r="G116">
            <v>0</v>
          </cell>
        </row>
        <row r="117">
          <cell r="B117" t="str">
            <v>ITEM</v>
          </cell>
          <cell r="C117" t="str">
            <v>DESCRIPCIÓN</v>
          </cell>
          <cell r="D117" t="str">
            <v>UNIDAD</v>
          </cell>
          <cell r="E117" t="str">
            <v>CANTIDAD</v>
          </cell>
          <cell r="F117" t="str">
            <v>P. UNITARIO</v>
          </cell>
          <cell r="G117" t="str">
            <v>SUBTOTAL</v>
          </cell>
        </row>
        <row r="118">
          <cell r="B118">
            <v>1</v>
          </cell>
          <cell r="C118" t="str">
            <v>TRANSPORTE DE MATERIAL</v>
          </cell>
          <cell r="D118" t="str">
            <v>(%)MO</v>
          </cell>
          <cell r="E118">
            <v>0.06</v>
          </cell>
          <cell r="F118">
            <v>15061</v>
          </cell>
          <cell r="G118">
            <v>903.66</v>
          </cell>
        </row>
        <row r="119">
          <cell r="B119">
            <v>0</v>
          </cell>
          <cell r="C119">
            <v>0</v>
          </cell>
          <cell r="D119">
            <v>0</v>
          </cell>
          <cell r="E119">
            <v>0</v>
          </cell>
          <cell r="F119">
            <v>0</v>
          </cell>
          <cell r="G119">
            <v>0</v>
          </cell>
        </row>
        <row r="120">
          <cell r="B120">
            <v>0</v>
          </cell>
          <cell r="C120">
            <v>0</v>
          </cell>
          <cell r="D120">
            <v>5.771824940599371E-3</v>
          </cell>
          <cell r="E120" t="str">
            <v>SUBTOTAL TRANSPORTE</v>
          </cell>
          <cell r="F120">
            <v>0</v>
          </cell>
          <cell r="G120">
            <v>903.66</v>
          </cell>
        </row>
        <row r="121">
          <cell r="B121" t="str">
            <v>MANO DE OBRA</v>
          </cell>
          <cell r="C121">
            <v>0</v>
          </cell>
          <cell r="D121">
            <v>0</v>
          </cell>
          <cell r="E121">
            <v>0</v>
          </cell>
          <cell r="F121">
            <v>0</v>
          </cell>
          <cell r="G121">
            <v>0</v>
          </cell>
        </row>
        <row r="122">
          <cell r="B122" t="str">
            <v>ITEM</v>
          </cell>
          <cell r="C122" t="str">
            <v>DESCRIPCIÓN</v>
          </cell>
          <cell r="D122" t="str">
            <v>UNIDAD</v>
          </cell>
          <cell r="E122" t="str">
            <v>CANTIDAD</v>
          </cell>
          <cell r="F122" t="str">
            <v>P. UNITARIO</v>
          </cell>
          <cell r="G122" t="str">
            <v>SUBTOTAL</v>
          </cell>
        </row>
        <row r="123">
          <cell r="B123">
            <v>1</v>
          </cell>
          <cell r="C123" t="str">
            <v>CUADRILLA ELECTRICA: 1OFELEC+1AY</v>
          </cell>
          <cell r="D123" t="str">
            <v>JOR</v>
          </cell>
          <cell r="E123">
            <v>0.15</v>
          </cell>
          <cell r="F123">
            <v>166847</v>
          </cell>
          <cell r="G123">
            <v>25027.05</v>
          </cell>
        </row>
        <row r="124">
          <cell r="B124">
            <v>0</v>
          </cell>
          <cell r="C124">
            <v>0</v>
          </cell>
          <cell r="D124">
            <v>0</v>
          </cell>
          <cell r="E124">
            <v>0</v>
          </cell>
          <cell r="F124">
            <v>0</v>
          </cell>
          <cell r="G124">
            <v>0</v>
          </cell>
        </row>
        <row r="125">
          <cell r="B125">
            <v>0</v>
          </cell>
          <cell r="C125">
            <v>0</v>
          </cell>
          <cell r="D125">
            <v>0</v>
          </cell>
          <cell r="E125">
            <v>0</v>
          </cell>
          <cell r="F125">
            <v>0</v>
          </cell>
          <cell r="G125">
            <v>0</v>
          </cell>
        </row>
        <row r="126">
          <cell r="B126">
            <v>0</v>
          </cell>
          <cell r="C126">
            <v>0</v>
          </cell>
          <cell r="D126">
            <v>0.15985188165861883</v>
          </cell>
          <cell r="E126" t="str">
            <v>SUBTOTAL MANO DE OBRA</v>
          </cell>
          <cell r="F126">
            <v>0</v>
          </cell>
          <cell r="G126">
            <v>25027.05</v>
          </cell>
        </row>
        <row r="127">
          <cell r="B127">
            <v>0</v>
          </cell>
          <cell r="C127">
            <v>0</v>
          </cell>
          <cell r="D127">
            <v>0</v>
          </cell>
          <cell r="E127">
            <v>0</v>
          </cell>
          <cell r="F127">
            <v>0</v>
          </cell>
          <cell r="G127">
            <v>0</v>
          </cell>
        </row>
        <row r="128">
          <cell r="B128" t="str">
            <v>TOTAL COSTO DIRECTO</v>
          </cell>
          <cell r="C128">
            <v>0</v>
          </cell>
          <cell r="D128">
            <v>0</v>
          </cell>
          <cell r="E128">
            <v>0</v>
          </cell>
          <cell r="F128">
            <v>0</v>
          </cell>
          <cell r="G128">
            <v>156564</v>
          </cell>
        </row>
        <row r="130">
          <cell r="B130" t="str">
            <v>ANALISIS DE PRECIO UNITARIO</v>
          </cell>
          <cell r="C130">
            <v>0</v>
          </cell>
          <cell r="D130">
            <v>0</v>
          </cell>
          <cell r="E130" t="str">
            <v>Nº APU</v>
          </cell>
          <cell r="F130">
            <v>123</v>
          </cell>
          <cell r="G130">
            <v>0</v>
          </cell>
        </row>
        <row r="131">
          <cell r="B131">
            <v>0</v>
          </cell>
          <cell r="C131">
            <v>0</v>
          </cell>
          <cell r="D131">
            <v>0</v>
          </cell>
          <cell r="E131">
            <v>0</v>
          </cell>
          <cell r="F131">
            <v>0</v>
          </cell>
          <cell r="G131">
            <v>0</v>
          </cell>
        </row>
        <row r="132">
          <cell r="B132" t="str">
            <v>ITEM</v>
          </cell>
          <cell r="C132" t="str">
            <v>DESCRIPCIÓN</v>
          </cell>
          <cell r="D132" t="str">
            <v>UNIDAD</v>
          </cell>
          <cell r="E132" t="str">
            <v>CANTIDAD</v>
          </cell>
          <cell r="F132" t="str">
            <v>P. UNITARIO</v>
          </cell>
          <cell r="G132" t="str">
            <v>VALOR</v>
          </cell>
        </row>
        <row r="133">
          <cell r="A133">
            <v>123</v>
          </cell>
          <cell r="B133" t="str">
            <v>2.2</v>
          </cell>
          <cell r="C133" t="str">
            <v>Suminstro e instalacion de SALIDA PARA SENSOR DE OCUPACIÓN incluye: Tuberia EMT 1/2" con accesorios, caja 12x12x5 narajada, Cable monopolar 3x12AWG HFFR-LS 75ºC, Concetor RY 3M, Sensor de ocupacion de 360º con rango de accion horizontal de 8 metros y rangode accion vertical de 3 metros y demas accesorios para su correcta instalación. Salida promedio de 2 metros aproxi.</v>
          </cell>
          <cell r="D133" t="str">
            <v>und</v>
          </cell>
          <cell r="E133">
            <v>1</v>
          </cell>
          <cell r="F133">
            <v>104158</v>
          </cell>
          <cell r="G133">
            <v>104158</v>
          </cell>
        </row>
        <row r="134">
          <cell r="B134" t="str">
            <v>MATERIALES</v>
          </cell>
          <cell r="C134">
            <v>0</v>
          </cell>
          <cell r="D134">
            <v>0</v>
          </cell>
          <cell r="E134">
            <v>0</v>
          </cell>
          <cell r="F134">
            <v>0</v>
          </cell>
          <cell r="G134">
            <v>0</v>
          </cell>
        </row>
        <row r="135">
          <cell r="B135" t="str">
            <v>ITEM</v>
          </cell>
          <cell r="C135" t="str">
            <v>DESCRIPCIÓN</v>
          </cell>
          <cell r="D135" t="str">
            <v>UNIDAD</v>
          </cell>
          <cell r="E135" t="str">
            <v>CANTIDAD</v>
          </cell>
          <cell r="F135" t="str">
            <v>P. UNITARIO</v>
          </cell>
          <cell r="G135" t="str">
            <v>SUBTOTAL</v>
          </cell>
        </row>
        <row r="136">
          <cell r="B136" t="str">
            <v>TB001</v>
          </cell>
          <cell r="C136" t="str">
            <v>TUBERIA EMT 1/2"</v>
          </cell>
          <cell r="D136" t="str">
            <v>ML</v>
          </cell>
          <cell r="E136">
            <v>2</v>
          </cell>
          <cell r="F136">
            <v>3892.9333333333329</v>
          </cell>
          <cell r="G136">
            <v>7785.8666666666659</v>
          </cell>
        </row>
        <row r="137">
          <cell r="B137" t="str">
            <v>TB003</v>
          </cell>
          <cell r="C137" t="str">
            <v>CONECTOR EMT 1/2"</v>
          </cell>
          <cell r="D137" t="str">
            <v>UND</v>
          </cell>
          <cell r="E137">
            <v>1</v>
          </cell>
          <cell r="F137">
            <v>648.75</v>
          </cell>
          <cell r="G137">
            <v>648.75</v>
          </cell>
        </row>
        <row r="138">
          <cell r="B138" t="str">
            <v>AN002</v>
          </cell>
          <cell r="C138" t="str">
            <v>CHAZO 1/4X1.1/4" NYLON</v>
          </cell>
          <cell r="D138" t="str">
            <v>UND</v>
          </cell>
          <cell r="E138">
            <v>4</v>
          </cell>
          <cell r="F138">
            <v>483</v>
          </cell>
          <cell r="G138">
            <v>1932</v>
          </cell>
        </row>
        <row r="139">
          <cell r="B139" t="str">
            <v>AC050</v>
          </cell>
          <cell r="C139" t="str">
            <v>GRAPA GALVANIZADA DE 1/2" DOBLE ALA</v>
          </cell>
          <cell r="D139" t="str">
            <v>UND</v>
          </cell>
          <cell r="E139">
            <v>2</v>
          </cell>
          <cell r="F139">
            <v>240</v>
          </cell>
          <cell r="G139">
            <v>480</v>
          </cell>
        </row>
        <row r="140">
          <cell r="B140" t="str">
            <v>AC051</v>
          </cell>
          <cell r="C140" t="str">
            <v>CAJA METALICA 12X12X5 NARANJADA TAPA LISA</v>
          </cell>
          <cell r="D140" t="str">
            <v>UND</v>
          </cell>
          <cell r="E140">
            <v>1</v>
          </cell>
          <cell r="F140">
            <v>5800</v>
          </cell>
          <cell r="G140">
            <v>5800</v>
          </cell>
        </row>
        <row r="141">
          <cell r="B141" t="str">
            <v>CB030</v>
          </cell>
          <cell r="C141" t="str">
            <v>CABLE Nº12 AWG HFFR-LS 75ºC</v>
          </cell>
          <cell r="D141" t="str">
            <v>ML</v>
          </cell>
          <cell r="E141">
            <v>6</v>
          </cell>
          <cell r="F141">
            <v>1233</v>
          </cell>
          <cell r="G141">
            <v>7398</v>
          </cell>
        </row>
        <row r="142">
          <cell r="B142" t="str">
            <v>AC001</v>
          </cell>
          <cell r="C142" t="str">
            <v>CINTA AISLANTE VINILO</v>
          </cell>
          <cell r="D142" t="str">
            <v>UND</v>
          </cell>
          <cell r="E142">
            <v>0.1</v>
          </cell>
          <cell r="F142">
            <v>2300</v>
          </cell>
          <cell r="G142">
            <v>230</v>
          </cell>
        </row>
        <row r="143">
          <cell r="B143" t="str">
            <v>AC053</v>
          </cell>
          <cell r="C143" t="str">
            <v>SCOTCHLOK CONECTOR RY 3M</v>
          </cell>
          <cell r="D143" t="str">
            <v>UND</v>
          </cell>
          <cell r="E143">
            <v>3</v>
          </cell>
          <cell r="F143">
            <v>458</v>
          </cell>
          <cell r="G143">
            <v>1374</v>
          </cell>
        </row>
        <row r="144">
          <cell r="B144" t="str">
            <v>TB101</v>
          </cell>
          <cell r="C144" t="str">
            <v>MARCACIÓN ADHESIVA</v>
          </cell>
          <cell r="D144" t="str">
            <v>GL</v>
          </cell>
          <cell r="E144">
            <v>1</v>
          </cell>
          <cell r="F144">
            <v>450</v>
          </cell>
          <cell r="G144">
            <v>450</v>
          </cell>
        </row>
        <row r="145">
          <cell r="B145" t="str">
            <v>E010</v>
          </cell>
          <cell r="C145" t="str">
            <v xml:space="preserve">SENSOR DE OCUPACION 360º </v>
          </cell>
          <cell r="D145" t="str">
            <v>UND</v>
          </cell>
          <cell r="E145">
            <v>1</v>
          </cell>
          <cell r="F145">
            <v>46218.487394957985</v>
          </cell>
          <cell r="G145">
            <v>46218.487394957985</v>
          </cell>
        </row>
        <row r="146">
          <cell r="B146">
            <v>0</v>
          </cell>
          <cell r="C146" t="str">
            <v>--</v>
          </cell>
          <cell r="D146" t="str">
            <v>--</v>
          </cell>
          <cell r="E146">
            <v>0</v>
          </cell>
          <cell r="F146">
            <v>0</v>
          </cell>
          <cell r="G146">
            <v>0</v>
          </cell>
        </row>
        <row r="147">
          <cell r="B147">
            <v>0</v>
          </cell>
          <cell r="C147" t="str">
            <v>--</v>
          </cell>
          <cell r="D147" t="str">
            <v>--</v>
          </cell>
          <cell r="E147">
            <v>0</v>
          </cell>
          <cell r="F147">
            <v>0</v>
          </cell>
          <cell r="G147">
            <v>0</v>
          </cell>
        </row>
        <row r="148">
          <cell r="B148" t="str">
            <v>VALOR DE MATERIALES</v>
          </cell>
          <cell r="C148">
            <v>0</v>
          </cell>
          <cell r="D148">
            <v>0</v>
          </cell>
          <cell r="E148">
            <v>0</v>
          </cell>
          <cell r="F148">
            <v>0</v>
          </cell>
          <cell r="G148">
            <v>72317.104061624646</v>
          </cell>
        </row>
        <row r="149">
          <cell r="B149" t="str">
            <v>IVA 19%</v>
          </cell>
          <cell r="C149">
            <v>0</v>
          </cell>
          <cell r="D149">
            <v>0</v>
          </cell>
          <cell r="E149">
            <v>0</v>
          </cell>
          <cell r="F149">
            <v>0</v>
          </cell>
          <cell r="G149">
            <v>13740.249771708683</v>
          </cell>
        </row>
        <row r="150">
          <cell r="B150">
            <v>0</v>
          </cell>
          <cell r="C150">
            <v>0</v>
          </cell>
          <cell r="D150">
            <v>0.82621933824894223</v>
          </cell>
          <cell r="E150" t="str">
            <v>SUBTOTAL MATERIALES</v>
          </cell>
          <cell r="F150">
            <v>0</v>
          </cell>
          <cell r="G150">
            <v>86057.353833333327</v>
          </cell>
        </row>
        <row r="151">
          <cell r="B151" t="str">
            <v>EQUIPO Y HERRAMIENTA</v>
          </cell>
          <cell r="C151">
            <v>0</v>
          </cell>
          <cell r="D151">
            <v>0</v>
          </cell>
          <cell r="E151">
            <v>0</v>
          </cell>
          <cell r="F151">
            <v>0</v>
          </cell>
          <cell r="G151">
            <v>0</v>
          </cell>
        </row>
        <row r="152">
          <cell r="B152" t="str">
            <v>ITEM</v>
          </cell>
          <cell r="C152" t="str">
            <v>DESCRIPCIÓN</v>
          </cell>
          <cell r="D152" t="str">
            <v>UNIDAD</v>
          </cell>
          <cell r="E152" t="str">
            <v>CANTIDAD</v>
          </cell>
          <cell r="F152" t="str">
            <v>P. UNITARIO</v>
          </cell>
          <cell r="G152" t="str">
            <v>SUBTOTAL</v>
          </cell>
        </row>
        <row r="153">
          <cell r="B153">
            <v>1</v>
          </cell>
          <cell r="C153" t="str">
            <v>HERRAMIENTA DE MANO LIBIANA</v>
          </cell>
          <cell r="D153" t="str">
            <v>GL</v>
          </cell>
          <cell r="E153">
            <v>0.1</v>
          </cell>
          <cell r="F153">
            <v>180</v>
          </cell>
          <cell r="G153">
            <v>18</v>
          </cell>
        </row>
        <row r="154">
          <cell r="B154">
            <v>2</v>
          </cell>
          <cell r="C154" t="str">
            <v>HERRAMIENTA ELECTRICA ROTATIVA</v>
          </cell>
          <cell r="D154" t="str">
            <v>DIA</v>
          </cell>
          <cell r="E154">
            <v>0.05</v>
          </cell>
          <cell r="F154">
            <v>12900</v>
          </cell>
          <cell r="G154">
            <v>645</v>
          </cell>
        </row>
        <row r="155">
          <cell r="B155">
            <v>0</v>
          </cell>
          <cell r="C155">
            <v>0</v>
          </cell>
          <cell r="D155">
            <v>0</v>
          </cell>
          <cell r="E155">
            <v>0</v>
          </cell>
          <cell r="F155">
            <v>0</v>
          </cell>
          <cell r="G155">
            <v>0</v>
          </cell>
        </row>
        <row r="156">
          <cell r="B156">
            <v>0</v>
          </cell>
          <cell r="C156">
            <v>0</v>
          </cell>
          <cell r="D156">
            <v>0</v>
          </cell>
          <cell r="E156">
            <v>0</v>
          </cell>
          <cell r="F156">
            <v>0</v>
          </cell>
          <cell r="G156">
            <v>0</v>
          </cell>
        </row>
        <row r="157">
          <cell r="B157">
            <v>0</v>
          </cell>
          <cell r="C157">
            <v>0</v>
          </cell>
          <cell r="D157">
            <v>6.3653295954223393E-3</v>
          </cell>
          <cell r="E157" t="str">
            <v>SUBTOTAL EQUIPO Y HERRAMIENTA</v>
          </cell>
          <cell r="F157">
            <v>0</v>
          </cell>
          <cell r="G157">
            <v>663</v>
          </cell>
        </row>
        <row r="158">
          <cell r="B158" t="str">
            <v>TRANSPORTE</v>
          </cell>
          <cell r="C158">
            <v>0</v>
          </cell>
          <cell r="D158">
            <v>0</v>
          </cell>
          <cell r="E158">
            <v>0</v>
          </cell>
          <cell r="F158">
            <v>0</v>
          </cell>
          <cell r="G158">
            <v>0</v>
          </cell>
        </row>
        <row r="159">
          <cell r="B159" t="str">
            <v>ITEM</v>
          </cell>
          <cell r="C159" t="str">
            <v>DESCRIPCIÓN</v>
          </cell>
          <cell r="D159" t="str">
            <v>UNIDAD</v>
          </cell>
          <cell r="E159" t="str">
            <v>CANTIDAD</v>
          </cell>
          <cell r="F159" t="str">
            <v>P. UNITARIO</v>
          </cell>
          <cell r="G159" t="str">
            <v>SUBTOTAL</v>
          </cell>
        </row>
        <row r="160">
          <cell r="B160">
            <v>1</v>
          </cell>
          <cell r="C160" t="str">
            <v>TRANSPORTE DE MATERIAL</v>
          </cell>
          <cell r="D160" t="str">
            <v>(%)MO</v>
          </cell>
          <cell r="E160">
            <v>0.05</v>
          </cell>
          <cell r="F160">
            <v>15061</v>
          </cell>
          <cell r="G160">
            <v>753.05000000000007</v>
          </cell>
        </row>
        <row r="161">
          <cell r="B161">
            <v>0</v>
          </cell>
          <cell r="C161">
            <v>0</v>
          </cell>
          <cell r="D161">
            <v>0</v>
          </cell>
          <cell r="E161">
            <v>0</v>
          </cell>
          <cell r="F161">
            <v>0</v>
          </cell>
          <cell r="G161">
            <v>0</v>
          </cell>
        </row>
        <row r="162">
          <cell r="B162">
            <v>0</v>
          </cell>
          <cell r="C162">
            <v>0</v>
          </cell>
          <cell r="D162">
            <v>7.229881526142976E-3</v>
          </cell>
          <cell r="E162" t="str">
            <v>SUBTOTAL TRANSPORTE</v>
          </cell>
          <cell r="F162">
            <v>0</v>
          </cell>
          <cell r="G162">
            <v>753.05000000000007</v>
          </cell>
        </row>
        <row r="163">
          <cell r="B163" t="str">
            <v>MANO DE OBRA</v>
          </cell>
          <cell r="C163">
            <v>0</v>
          </cell>
          <cell r="D163">
            <v>0</v>
          </cell>
          <cell r="E163">
            <v>0</v>
          </cell>
          <cell r="F163">
            <v>0</v>
          </cell>
          <cell r="G163">
            <v>0</v>
          </cell>
        </row>
        <row r="164">
          <cell r="B164" t="str">
            <v>ITEM</v>
          </cell>
          <cell r="C164" t="str">
            <v>DESCRIPCIÓN</v>
          </cell>
          <cell r="D164" t="str">
            <v>UNIDAD</v>
          </cell>
          <cell r="E164" t="str">
            <v>CANTIDAD</v>
          </cell>
          <cell r="F164" t="str">
            <v>P. UNITARIO</v>
          </cell>
          <cell r="G164" t="str">
            <v>SUBTOTAL</v>
          </cell>
        </row>
        <row r="165">
          <cell r="B165">
            <v>1</v>
          </cell>
          <cell r="C165" t="str">
            <v>CUADRILLA ELECTRICA: 1OFELEC+1AY</v>
          </cell>
          <cell r="D165" t="str">
            <v>JOR</v>
          </cell>
          <cell r="E165">
            <v>0.1</v>
          </cell>
          <cell r="F165">
            <v>166847</v>
          </cell>
          <cell r="G165">
            <v>16684.7</v>
          </cell>
        </row>
        <row r="166">
          <cell r="B166">
            <v>0</v>
          </cell>
          <cell r="C166">
            <v>0</v>
          </cell>
          <cell r="D166">
            <v>0</v>
          </cell>
          <cell r="E166">
            <v>0</v>
          </cell>
          <cell r="F166">
            <v>0</v>
          </cell>
          <cell r="G166">
            <v>0</v>
          </cell>
        </row>
        <row r="167">
          <cell r="B167">
            <v>0</v>
          </cell>
          <cell r="C167">
            <v>0</v>
          </cell>
          <cell r="D167">
            <v>0</v>
          </cell>
          <cell r="E167">
            <v>0</v>
          </cell>
          <cell r="F167">
            <v>0</v>
          </cell>
          <cell r="G167">
            <v>0</v>
          </cell>
        </row>
        <row r="168">
          <cell r="B168">
            <v>0</v>
          </cell>
          <cell r="C168">
            <v>0</v>
          </cell>
          <cell r="D168">
            <v>0.16018644751243305</v>
          </cell>
          <cell r="E168" t="str">
            <v>SUBTOTAL MANO DE OBRA</v>
          </cell>
          <cell r="F168">
            <v>0</v>
          </cell>
          <cell r="G168">
            <v>16684.7</v>
          </cell>
        </row>
        <row r="169">
          <cell r="B169">
            <v>0</v>
          </cell>
          <cell r="C169">
            <v>0</v>
          </cell>
          <cell r="D169">
            <v>0</v>
          </cell>
          <cell r="E169">
            <v>0</v>
          </cell>
          <cell r="F169">
            <v>0</v>
          </cell>
          <cell r="G169">
            <v>0</v>
          </cell>
        </row>
        <row r="170">
          <cell r="B170" t="str">
            <v>TOTAL COSTO DIRECTO</v>
          </cell>
          <cell r="C170">
            <v>0</v>
          </cell>
          <cell r="D170">
            <v>0</v>
          </cell>
          <cell r="E170">
            <v>0</v>
          </cell>
          <cell r="F170">
            <v>0</v>
          </cell>
          <cell r="G170">
            <v>104158</v>
          </cell>
        </row>
        <row r="172">
          <cell r="B172" t="str">
            <v>ANALISIS DE PRECIO UNITARIO</v>
          </cell>
          <cell r="C172">
            <v>0</v>
          </cell>
          <cell r="D172">
            <v>0</v>
          </cell>
          <cell r="E172" t="str">
            <v>Nº APU</v>
          </cell>
          <cell r="F172">
            <v>124</v>
          </cell>
          <cell r="G172">
            <v>0</v>
          </cell>
        </row>
        <row r="173">
          <cell r="B173">
            <v>0</v>
          </cell>
          <cell r="C173">
            <v>0</v>
          </cell>
          <cell r="D173">
            <v>0</v>
          </cell>
          <cell r="E173">
            <v>0</v>
          </cell>
          <cell r="F173">
            <v>0</v>
          </cell>
          <cell r="G173">
            <v>0</v>
          </cell>
        </row>
        <row r="174">
          <cell r="B174" t="str">
            <v>ITEM</v>
          </cell>
          <cell r="C174" t="str">
            <v>DESCRIPCIÓN</v>
          </cell>
          <cell r="D174" t="str">
            <v>UNIDAD</v>
          </cell>
          <cell r="E174" t="str">
            <v>CANTIDAD</v>
          </cell>
          <cell r="F174" t="str">
            <v>P. UNITARIO</v>
          </cell>
          <cell r="G174" t="str">
            <v>VALOR</v>
          </cell>
        </row>
        <row r="175">
          <cell r="A175">
            <v>124</v>
          </cell>
          <cell r="B175" t="str">
            <v>2.4</v>
          </cell>
          <cell r="C175" t="str">
            <v>Suminstro e instalacion de SALIDA PARA SUICHE SENCILLO incluye: Tuberia EMT 3/4" con accesorios, caja 12x12x5 narajada, Cable monopolar 3x12AWG HFFR-LS 75ºC, Concetor RY 3M, Suiche sencillo 15A-125V y demas accesorios para su correcta instalación. Salida promedio de 3 metros aprox.</v>
          </cell>
          <cell r="D175" t="str">
            <v>und</v>
          </cell>
          <cell r="E175">
            <v>1</v>
          </cell>
          <cell r="F175">
            <v>73647</v>
          </cell>
          <cell r="G175">
            <v>73647</v>
          </cell>
        </row>
        <row r="176">
          <cell r="B176" t="str">
            <v>MATERIALES</v>
          </cell>
          <cell r="C176">
            <v>0</v>
          </cell>
          <cell r="D176">
            <v>0</v>
          </cell>
          <cell r="E176">
            <v>0</v>
          </cell>
          <cell r="F176">
            <v>0</v>
          </cell>
          <cell r="G176">
            <v>0</v>
          </cell>
        </row>
        <row r="177">
          <cell r="B177" t="str">
            <v>ITEM</v>
          </cell>
          <cell r="C177" t="str">
            <v>DESCRIPCIÓN</v>
          </cell>
          <cell r="D177" t="str">
            <v>UNIDAD</v>
          </cell>
          <cell r="E177" t="str">
            <v>CANTIDAD</v>
          </cell>
          <cell r="F177" t="str">
            <v>P. UNITARIO</v>
          </cell>
          <cell r="G177" t="str">
            <v>SUBTOTAL</v>
          </cell>
        </row>
        <row r="178">
          <cell r="B178" t="str">
            <v>TB001</v>
          </cell>
          <cell r="C178" t="str">
            <v>TUBERIA EMT 1/2"</v>
          </cell>
          <cell r="D178" t="str">
            <v>ML</v>
          </cell>
          <cell r="E178">
            <v>3</v>
          </cell>
          <cell r="F178">
            <v>3892.9333333333329</v>
          </cell>
          <cell r="G178">
            <v>11678.8</v>
          </cell>
        </row>
        <row r="179">
          <cell r="B179" t="str">
            <v>TB002</v>
          </cell>
          <cell r="C179" t="str">
            <v>UNION EMT 1/2"</v>
          </cell>
          <cell r="D179" t="str">
            <v>UND</v>
          </cell>
          <cell r="E179">
            <v>0</v>
          </cell>
          <cell r="F179">
            <v>581.25</v>
          </cell>
          <cell r="G179">
            <v>0</v>
          </cell>
        </row>
        <row r="180">
          <cell r="B180" t="str">
            <v>TB003</v>
          </cell>
          <cell r="C180" t="str">
            <v>CONECTOR EMT 1/2"</v>
          </cell>
          <cell r="D180" t="str">
            <v>UND</v>
          </cell>
          <cell r="E180">
            <v>2</v>
          </cell>
          <cell r="F180">
            <v>648.75</v>
          </cell>
          <cell r="G180">
            <v>1297.5</v>
          </cell>
        </row>
        <row r="181">
          <cell r="B181" t="str">
            <v>TB004</v>
          </cell>
          <cell r="C181" t="str">
            <v>CURVA EMT 1/2"</v>
          </cell>
          <cell r="D181" t="str">
            <v>UND</v>
          </cell>
          <cell r="E181">
            <v>1</v>
          </cell>
          <cell r="F181">
            <v>890</v>
          </cell>
          <cell r="G181">
            <v>890</v>
          </cell>
        </row>
        <row r="182">
          <cell r="B182" t="str">
            <v>AN002</v>
          </cell>
          <cell r="C182" t="str">
            <v>CHAZO 1/4X1.1/4" NYLON</v>
          </cell>
          <cell r="D182" t="str">
            <v>UND</v>
          </cell>
          <cell r="E182">
            <v>6</v>
          </cell>
          <cell r="F182">
            <v>483</v>
          </cell>
          <cell r="G182">
            <v>2898</v>
          </cell>
        </row>
        <row r="183">
          <cell r="B183" t="str">
            <v>AC050</v>
          </cell>
          <cell r="C183" t="str">
            <v>GRAPA GALVANIZADA DE 1/2" DOBLE ALA</v>
          </cell>
          <cell r="D183" t="str">
            <v>UND</v>
          </cell>
          <cell r="E183">
            <v>1</v>
          </cell>
          <cell r="F183">
            <v>240</v>
          </cell>
          <cell r="G183">
            <v>240</v>
          </cell>
        </row>
        <row r="184">
          <cell r="B184" t="str">
            <v>AC051</v>
          </cell>
          <cell r="C184" t="str">
            <v>CAJA METALICA 12X12X5 NARANJADA TAPA LISA</v>
          </cell>
          <cell r="D184" t="str">
            <v>UND</v>
          </cell>
          <cell r="E184">
            <v>1</v>
          </cell>
          <cell r="F184">
            <v>5800</v>
          </cell>
          <cell r="G184">
            <v>5800</v>
          </cell>
        </row>
        <row r="185">
          <cell r="B185" t="str">
            <v>CB030</v>
          </cell>
          <cell r="C185" t="str">
            <v>CABLE Nº12 AWG HFFR-LS 75ºC</v>
          </cell>
          <cell r="D185" t="str">
            <v>ML</v>
          </cell>
          <cell r="E185">
            <v>9.1499999999999986</v>
          </cell>
          <cell r="F185">
            <v>1233</v>
          </cell>
          <cell r="G185">
            <v>11281.949999999999</v>
          </cell>
        </row>
        <row r="186">
          <cell r="B186" t="str">
            <v>AC001</v>
          </cell>
          <cell r="C186" t="str">
            <v>CINTA AISLANTE VINILO</v>
          </cell>
          <cell r="D186" t="str">
            <v>UND</v>
          </cell>
          <cell r="E186">
            <v>0.05</v>
          </cell>
          <cell r="F186">
            <v>2300</v>
          </cell>
          <cell r="G186">
            <v>115</v>
          </cell>
        </row>
        <row r="187">
          <cell r="B187" t="str">
            <v>AC053</v>
          </cell>
          <cell r="C187" t="str">
            <v>SCOTCHLOK CONECTOR RY 3M</v>
          </cell>
          <cell r="D187" t="str">
            <v>UND</v>
          </cell>
          <cell r="E187">
            <v>3</v>
          </cell>
          <cell r="F187">
            <v>458</v>
          </cell>
          <cell r="G187">
            <v>1374</v>
          </cell>
        </row>
        <row r="188">
          <cell r="B188" t="str">
            <v>TB101</v>
          </cell>
          <cell r="C188" t="str">
            <v>MARCACIÓN ADHESIVA</v>
          </cell>
          <cell r="D188" t="str">
            <v>GL</v>
          </cell>
          <cell r="E188">
            <v>1</v>
          </cell>
          <cell r="F188">
            <v>450</v>
          </cell>
          <cell r="G188">
            <v>450</v>
          </cell>
        </row>
        <row r="189">
          <cell r="B189" t="str">
            <v>E002</v>
          </cell>
          <cell r="C189" t="str">
            <v xml:space="preserve">SUICHE SENCILO 15A-120VAC </v>
          </cell>
          <cell r="D189" t="str">
            <v>UND</v>
          </cell>
          <cell r="E189">
            <v>1</v>
          </cell>
          <cell r="F189">
            <v>3100</v>
          </cell>
          <cell r="G189">
            <v>3100</v>
          </cell>
        </row>
        <row r="190">
          <cell r="B190" t="str">
            <v>VALOR DE MATERIALES</v>
          </cell>
          <cell r="C190">
            <v>0</v>
          </cell>
          <cell r="D190">
            <v>0</v>
          </cell>
          <cell r="E190">
            <v>0</v>
          </cell>
          <cell r="F190">
            <v>0</v>
          </cell>
          <cell r="G190">
            <v>39125.25</v>
          </cell>
        </row>
        <row r="191">
          <cell r="B191" t="str">
            <v>IVA 19%</v>
          </cell>
          <cell r="C191">
            <v>0</v>
          </cell>
          <cell r="D191">
            <v>0</v>
          </cell>
          <cell r="E191">
            <v>0</v>
          </cell>
          <cell r="F191">
            <v>0</v>
          </cell>
          <cell r="G191">
            <v>7433.7974999999997</v>
          </cell>
        </row>
        <row r="192">
          <cell r="B192">
            <v>0</v>
          </cell>
          <cell r="C192">
            <v>0</v>
          </cell>
          <cell r="D192">
            <v>0.63219204448246369</v>
          </cell>
          <cell r="E192" t="str">
            <v>SUBTOTAL MATERIALES</v>
          </cell>
          <cell r="F192">
            <v>0</v>
          </cell>
          <cell r="G192">
            <v>46559.047500000001</v>
          </cell>
        </row>
        <row r="193">
          <cell r="B193" t="str">
            <v>EQUIPO Y HERRAMIENTA</v>
          </cell>
          <cell r="C193">
            <v>0</v>
          </cell>
          <cell r="D193">
            <v>0</v>
          </cell>
          <cell r="E193">
            <v>0</v>
          </cell>
          <cell r="F193">
            <v>0</v>
          </cell>
          <cell r="G193">
            <v>0</v>
          </cell>
        </row>
        <row r="194">
          <cell r="B194" t="str">
            <v>ITEM</v>
          </cell>
          <cell r="C194" t="str">
            <v>DESCRIPCIÓN</v>
          </cell>
          <cell r="D194" t="str">
            <v>UNIDAD</v>
          </cell>
          <cell r="E194" t="str">
            <v>CANTIDAD</v>
          </cell>
          <cell r="F194" t="str">
            <v>P. UNITARIO</v>
          </cell>
          <cell r="G194" t="str">
            <v>SUBTOTAL</v>
          </cell>
        </row>
        <row r="195">
          <cell r="B195">
            <v>1</v>
          </cell>
          <cell r="C195" t="str">
            <v>HERRAMIENTA DE MANO LIBIANA</v>
          </cell>
          <cell r="D195" t="str">
            <v>GL</v>
          </cell>
          <cell r="E195">
            <v>0.1</v>
          </cell>
          <cell r="F195">
            <v>180</v>
          </cell>
          <cell r="G195">
            <v>18</v>
          </cell>
        </row>
        <row r="196">
          <cell r="B196">
            <v>2</v>
          </cell>
          <cell r="C196" t="str">
            <v>HERRAMIENTA ELECTRICA ROTATIVA</v>
          </cell>
          <cell r="D196" t="str">
            <v>DIA</v>
          </cell>
          <cell r="E196">
            <v>0.1</v>
          </cell>
          <cell r="F196">
            <v>12900</v>
          </cell>
          <cell r="G196">
            <v>1290</v>
          </cell>
        </row>
        <row r="197">
          <cell r="B197">
            <v>0</v>
          </cell>
          <cell r="C197">
            <v>0</v>
          </cell>
          <cell r="D197">
            <v>0</v>
          </cell>
          <cell r="E197">
            <v>0</v>
          </cell>
          <cell r="F197">
            <v>0</v>
          </cell>
          <cell r="G197">
            <v>0</v>
          </cell>
        </row>
        <row r="198">
          <cell r="B198">
            <v>0</v>
          </cell>
          <cell r="C198">
            <v>0</v>
          </cell>
          <cell r="D198">
            <v>0</v>
          </cell>
          <cell r="E198">
            <v>0</v>
          </cell>
          <cell r="F198">
            <v>0</v>
          </cell>
          <cell r="G198">
            <v>0</v>
          </cell>
        </row>
        <row r="199">
          <cell r="B199">
            <v>0</v>
          </cell>
          <cell r="C199">
            <v>0</v>
          </cell>
          <cell r="D199">
            <v>1.7760397572202533E-2</v>
          </cell>
          <cell r="E199" t="str">
            <v>SUBTOTAL EQUIPO Y HERRAMIENTA</v>
          </cell>
          <cell r="F199">
            <v>0</v>
          </cell>
          <cell r="G199">
            <v>1308</v>
          </cell>
        </row>
        <row r="200">
          <cell r="B200" t="str">
            <v>TRANSPORTE</v>
          </cell>
          <cell r="C200">
            <v>0</v>
          </cell>
          <cell r="D200">
            <v>0</v>
          </cell>
          <cell r="E200">
            <v>0</v>
          </cell>
          <cell r="F200">
            <v>0</v>
          </cell>
          <cell r="G200">
            <v>0</v>
          </cell>
        </row>
        <row r="201">
          <cell r="B201" t="str">
            <v>ITEM</v>
          </cell>
          <cell r="C201" t="str">
            <v>DESCRIPCIÓN</v>
          </cell>
          <cell r="D201" t="str">
            <v>UNIDAD</v>
          </cell>
          <cell r="E201" t="str">
            <v>CANTIDAD</v>
          </cell>
          <cell r="F201" t="str">
            <v>P. UNITARIO</v>
          </cell>
          <cell r="G201" t="str">
            <v>SUBTOTAL</v>
          </cell>
        </row>
        <row r="202">
          <cell r="B202">
            <v>1</v>
          </cell>
          <cell r="C202" t="str">
            <v>TRANSPORTE DE MATERIAL</v>
          </cell>
          <cell r="D202" t="str">
            <v>(%)MO</v>
          </cell>
          <cell r="E202">
            <v>0.05</v>
          </cell>
          <cell r="F202">
            <v>15061</v>
          </cell>
          <cell r="G202">
            <v>753.05000000000007</v>
          </cell>
        </row>
        <row r="203">
          <cell r="B203">
            <v>0</v>
          </cell>
          <cell r="C203">
            <v>0</v>
          </cell>
          <cell r="D203">
            <v>0</v>
          </cell>
          <cell r="E203">
            <v>0</v>
          </cell>
          <cell r="F203">
            <v>0</v>
          </cell>
          <cell r="G203">
            <v>0</v>
          </cell>
        </row>
        <row r="204">
          <cell r="B204">
            <v>0</v>
          </cell>
          <cell r="C204">
            <v>0</v>
          </cell>
          <cell r="D204">
            <v>1.0225127975341834E-2</v>
          </cell>
          <cell r="E204" t="str">
            <v>SUBTOTAL TRANSPORTE</v>
          </cell>
          <cell r="F204">
            <v>0</v>
          </cell>
          <cell r="G204">
            <v>753.05000000000007</v>
          </cell>
        </row>
        <row r="205">
          <cell r="B205" t="str">
            <v>MANO DE OBRA</v>
          </cell>
          <cell r="C205">
            <v>0</v>
          </cell>
          <cell r="D205">
            <v>0</v>
          </cell>
          <cell r="E205">
            <v>0</v>
          </cell>
          <cell r="F205">
            <v>0</v>
          </cell>
          <cell r="G205">
            <v>0</v>
          </cell>
        </row>
        <row r="206">
          <cell r="B206" t="str">
            <v>ITEM</v>
          </cell>
          <cell r="C206" t="str">
            <v>DESCRIPCIÓN</v>
          </cell>
          <cell r="D206" t="str">
            <v>UNIDAD</v>
          </cell>
          <cell r="E206" t="str">
            <v>CANTIDAD</v>
          </cell>
          <cell r="F206" t="str">
            <v>P. UNITARIO</v>
          </cell>
          <cell r="G206" t="str">
            <v>SUBTOTAL</v>
          </cell>
        </row>
        <row r="207">
          <cell r="B207">
            <v>1</v>
          </cell>
          <cell r="C207" t="str">
            <v>CUADRILLA ELECTRICA: 1OFELEC+1AY</v>
          </cell>
          <cell r="D207" t="str">
            <v>JOR</v>
          </cell>
          <cell r="E207">
            <v>0.15</v>
          </cell>
          <cell r="F207">
            <v>166847</v>
          </cell>
          <cell r="G207">
            <v>25027.05</v>
          </cell>
        </row>
        <row r="208">
          <cell r="B208">
            <v>0</v>
          </cell>
          <cell r="C208">
            <v>0</v>
          </cell>
          <cell r="D208">
            <v>0</v>
          </cell>
          <cell r="E208">
            <v>0</v>
          </cell>
          <cell r="F208">
            <v>0</v>
          </cell>
          <cell r="G208">
            <v>0</v>
          </cell>
        </row>
        <row r="209">
          <cell r="B209">
            <v>0</v>
          </cell>
          <cell r="C209">
            <v>0</v>
          </cell>
          <cell r="D209">
            <v>0</v>
          </cell>
          <cell r="E209">
            <v>0</v>
          </cell>
          <cell r="F209">
            <v>0</v>
          </cell>
          <cell r="G209">
            <v>0</v>
          </cell>
        </row>
        <row r="210">
          <cell r="B210">
            <v>0</v>
          </cell>
          <cell r="C210">
            <v>0</v>
          </cell>
          <cell r="D210">
            <v>0.33982443276711882</v>
          </cell>
          <cell r="E210" t="str">
            <v>SUBTOTAL MANO DE OBRA</v>
          </cell>
          <cell r="F210">
            <v>0</v>
          </cell>
          <cell r="G210">
            <v>25027.05</v>
          </cell>
        </row>
        <row r="211">
          <cell r="B211">
            <v>0</v>
          </cell>
          <cell r="C211">
            <v>0</v>
          </cell>
          <cell r="D211">
            <v>0</v>
          </cell>
          <cell r="E211">
            <v>0</v>
          </cell>
          <cell r="F211">
            <v>0</v>
          </cell>
          <cell r="G211">
            <v>0</v>
          </cell>
        </row>
        <row r="212">
          <cell r="B212" t="str">
            <v>TOTAL COSTO DIRECTO</v>
          </cell>
          <cell r="C212">
            <v>0</v>
          </cell>
          <cell r="D212">
            <v>0</v>
          </cell>
          <cell r="E212">
            <v>0</v>
          </cell>
          <cell r="F212">
            <v>0</v>
          </cell>
          <cell r="G212">
            <v>73647</v>
          </cell>
        </row>
        <row r="214">
          <cell r="B214" t="str">
            <v>ANALISIS DE PRECIO UNITARIO</v>
          </cell>
          <cell r="C214">
            <v>0</v>
          </cell>
          <cell r="D214">
            <v>0</v>
          </cell>
          <cell r="E214" t="str">
            <v>Nº APU</v>
          </cell>
          <cell r="F214">
            <v>125</v>
          </cell>
          <cell r="G214">
            <v>0</v>
          </cell>
        </row>
        <row r="215">
          <cell r="B215">
            <v>0</v>
          </cell>
          <cell r="C215">
            <v>0</v>
          </cell>
          <cell r="D215">
            <v>0</v>
          </cell>
          <cell r="E215">
            <v>0</v>
          </cell>
          <cell r="F215">
            <v>0</v>
          </cell>
          <cell r="G215">
            <v>0</v>
          </cell>
        </row>
        <row r="216">
          <cell r="B216" t="str">
            <v>ITEM</v>
          </cell>
          <cell r="C216" t="str">
            <v>DESCRIPCIÓN</v>
          </cell>
          <cell r="D216" t="str">
            <v>UNIDAD</v>
          </cell>
          <cell r="E216" t="str">
            <v>CANTIDAD</v>
          </cell>
          <cell r="F216" t="str">
            <v>P. UNITARIO</v>
          </cell>
          <cell r="G216" t="str">
            <v>VALOR</v>
          </cell>
        </row>
        <row r="217">
          <cell r="A217">
            <v>125</v>
          </cell>
          <cell r="B217" t="str">
            <v>2.3</v>
          </cell>
          <cell r="C217" t="str">
            <v>Suminstro e instalacion de SALIDA PARA TOMACORRIENTE GFCI incluye: Tuberia EMT 1/2" con accesorios, caja 12x12x5 narajada, Cable monopolar 3x12AWG HFFR-LS 75ºC, Concetor RY 3M, Tomacorriente 15A-125V Nema 5-15R y demas accesorios para su correcta instalación. Salida promedio de 5 metros aproxi.</v>
          </cell>
          <cell r="D217" t="str">
            <v>und</v>
          </cell>
          <cell r="E217">
            <v>2</v>
          </cell>
          <cell r="F217">
            <v>131464</v>
          </cell>
          <cell r="G217">
            <v>262928</v>
          </cell>
        </row>
        <row r="218">
          <cell r="B218" t="str">
            <v>MATERIALES</v>
          </cell>
          <cell r="C218">
            <v>0</v>
          </cell>
          <cell r="D218">
            <v>0</v>
          </cell>
          <cell r="E218">
            <v>0</v>
          </cell>
          <cell r="F218">
            <v>0</v>
          </cell>
          <cell r="G218">
            <v>0</v>
          </cell>
        </row>
        <row r="219">
          <cell r="B219" t="str">
            <v>ITEM</v>
          </cell>
          <cell r="C219" t="str">
            <v>DESCRIPCIÓN</v>
          </cell>
          <cell r="D219" t="str">
            <v>UNIDAD</v>
          </cell>
          <cell r="E219" t="str">
            <v>CANTIDAD</v>
          </cell>
          <cell r="F219" t="str">
            <v>P. UNITARIO</v>
          </cell>
          <cell r="G219" t="str">
            <v>SUBTOTAL</v>
          </cell>
        </row>
        <row r="220">
          <cell r="B220" t="str">
            <v>TB001</v>
          </cell>
          <cell r="C220" t="str">
            <v>TUBERIA EMT 1/2"</v>
          </cell>
          <cell r="D220" t="str">
            <v>ML</v>
          </cell>
          <cell r="E220">
            <v>5</v>
          </cell>
          <cell r="F220">
            <v>3892.9333333333329</v>
          </cell>
          <cell r="G220">
            <v>19464.666666666664</v>
          </cell>
        </row>
        <row r="221">
          <cell r="B221" t="str">
            <v>TB002</v>
          </cell>
          <cell r="C221" t="str">
            <v>UNION EMT 1/2"</v>
          </cell>
          <cell r="D221" t="str">
            <v>UND</v>
          </cell>
          <cell r="E221">
            <v>1</v>
          </cell>
          <cell r="F221">
            <v>581.25</v>
          </cell>
          <cell r="G221">
            <v>581.25</v>
          </cell>
        </row>
        <row r="222">
          <cell r="B222" t="str">
            <v>TB003</v>
          </cell>
          <cell r="C222" t="str">
            <v>CONECTOR EMT 1/2"</v>
          </cell>
          <cell r="D222" t="str">
            <v>UND</v>
          </cell>
          <cell r="E222">
            <v>2</v>
          </cell>
          <cell r="F222">
            <v>648.75</v>
          </cell>
          <cell r="G222">
            <v>1297.5</v>
          </cell>
        </row>
        <row r="223">
          <cell r="B223" t="str">
            <v>TB004</v>
          </cell>
          <cell r="C223" t="str">
            <v>CURVA EMT 1/2"</v>
          </cell>
          <cell r="D223" t="str">
            <v>UND</v>
          </cell>
          <cell r="E223">
            <v>0.34</v>
          </cell>
          <cell r="F223">
            <v>890</v>
          </cell>
          <cell r="G223">
            <v>302.60000000000002</v>
          </cell>
        </row>
        <row r="224">
          <cell r="B224" t="str">
            <v>AN002</v>
          </cell>
          <cell r="C224" t="str">
            <v>CHAZO 1/4X1.1/4" NYLON</v>
          </cell>
          <cell r="D224" t="str">
            <v>UND</v>
          </cell>
          <cell r="E224">
            <v>8</v>
          </cell>
          <cell r="F224">
            <v>483</v>
          </cell>
          <cell r="G224">
            <v>3864</v>
          </cell>
        </row>
        <row r="225">
          <cell r="B225" t="str">
            <v>AC050</v>
          </cell>
          <cell r="C225" t="str">
            <v>GRAPA GALVANIZADA DE 1/2" DOBLE ALA</v>
          </cell>
          <cell r="D225" t="str">
            <v>UND</v>
          </cell>
          <cell r="E225">
            <v>3</v>
          </cell>
          <cell r="F225">
            <v>240</v>
          </cell>
          <cell r="G225">
            <v>720</v>
          </cell>
        </row>
        <row r="226">
          <cell r="B226" t="str">
            <v>AC051</v>
          </cell>
          <cell r="C226" t="str">
            <v>CAJA METALICA 12X12X5 NARANJADA TAPA LISA</v>
          </cell>
          <cell r="D226" t="str">
            <v>UND</v>
          </cell>
          <cell r="E226">
            <v>1</v>
          </cell>
          <cell r="F226">
            <v>5800</v>
          </cell>
          <cell r="G226">
            <v>5800</v>
          </cell>
        </row>
        <row r="227">
          <cell r="B227" t="str">
            <v>CB030</v>
          </cell>
          <cell r="C227" t="str">
            <v>CABLE Nº12 AWG HFFR-LS 75ºC</v>
          </cell>
          <cell r="D227" t="str">
            <v>ML</v>
          </cell>
          <cell r="E227">
            <v>15.049999999999999</v>
          </cell>
          <cell r="F227">
            <v>1233</v>
          </cell>
          <cell r="G227">
            <v>18556.649999999998</v>
          </cell>
        </row>
        <row r="228">
          <cell r="B228" t="str">
            <v>AC001</v>
          </cell>
          <cell r="C228" t="str">
            <v>CINTA AISLANTE VINILO</v>
          </cell>
          <cell r="D228" t="str">
            <v>UND</v>
          </cell>
          <cell r="E228">
            <v>1</v>
          </cell>
          <cell r="F228">
            <v>2300</v>
          </cell>
          <cell r="G228">
            <v>2300</v>
          </cell>
        </row>
        <row r="229">
          <cell r="B229" t="str">
            <v>AC053</v>
          </cell>
          <cell r="C229" t="str">
            <v>SCOTCHLOK CONECTOR RY 3M</v>
          </cell>
          <cell r="D229" t="str">
            <v>UND</v>
          </cell>
          <cell r="E229">
            <v>3</v>
          </cell>
          <cell r="F229">
            <v>458</v>
          </cell>
          <cell r="G229">
            <v>1374</v>
          </cell>
        </row>
        <row r="230">
          <cell r="B230" t="str">
            <v>TB101</v>
          </cell>
          <cell r="C230" t="str">
            <v>MARCACIÓN ADHESIVA</v>
          </cell>
          <cell r="D230" t="str">
            <v>GL</v>
          </cell>
          <cell r="E230">
            <v>1</v>
          </cell>
          <cell r="F230">
            <v>450</v>
          </cell>
          <cell r="G230">
            <v>450</v>
          </cell>
        </row>
        <row r="231">
          <cell r="B231" t="str">
            <v>E003</v>
          </cell>
          <cell r="C231" t="str">
            <v>TOMACORRIENTE 15A-120VAC 5-15R MAS TAPA</v>
          </cell>
          <cell r="D231" t="str">
            <v>UND</v>
          </cell>
          <cell r="E231">
            <v>1</v>
          </cell>
          <cell r="F231">
            <v>33000</v>
          </cell>
          <cell r="G231">
            <v>33000</v>
          </cell>
        </row>
        <row r="232">
          <cell r="B232" t="str">
            <v>VALOR DE MATERIALES</v>
          </cell>
          <cell r="C232">
            <v>0</v>
          </cell>
          <cell r="D232">
            <v>0</v>
          </cell>
          <cell r="E232">
            <v>0</v>
          </cell>
          <cell r="F232">
            <v>0</v>
          </cell>
          <cell r="G232">
            <v>87710.666666666657</v>
          </cell>
        </row>
        <row r="233">
          <cell r="B233" t="str">
            <v>IVA 19%</v>
          </cell>
          <cell r="C233">
            <v>0</v>
          </cell>
          <cell r="D233">
            <v>0</v>
          </cell>
          <cell r="E233">
            <v>0</v>
          </cell>
          <cell r="F233">
            <v>0</v>
          </cell>
          <cell r="G233">
            <v>16665.026666666665</v>
          </cell>
        </row>
        <row r="234">
          <cell r="B234">
            <v>0</v>
          </cell>
          <cell r="C234">
            <v>0</v>
          </cell>
          <cell r="D234">
            <v>0.79394886306010259</v>
          </cell>
          <cell r="E234" t="str">
            <v>SUBTOTAL MATERIALES</v>
          </cell>
          <cell r="F234">
            <v>0</v>
          </cell>
          <cell r="G234">
            <v>104375.69333333333</v>
          </cell>
        </row>
        <row r="235">
          <cell r="B235" t="str">
            <v>EQUIPO Y HERRAMIENTA</v>
          </cell>
          <cell r="C235">
            <v>0</v>
          </cell>
          <cell r="D235">
            <v>0</v>
          </cell>
          <cell r="E235">
            <v>0</v>
          </cell>
          <cell r="F235">
            <v>0</v>
          </cell>
          <cell r="G235">
            <v>0</v>
          </cell>
        </row>
        <row r="236">
          <cell r="B236" t="str">
            <v>ITEM</v>
          </cell>
          <cell r="C236" t="str">
            <v>DESCRIPCIÓN</v>
          </cell>
          <cell r="D236" t="str">
            <v>UNIDAD</v>
          </cell>
          <cell r="E236" t="str">
            <v>CANTIDAD</v>
          </cell>
          <cell r="F236" t="str">
            <v>P. UNITARIO</v>
          </cell>
          <cell r="G236" t="str">
            <v>SUBTOTAL</v>
          </cell>
        </row>
        <row r="237">
          <cell r="B237">
            <v>1</v>
          </cell>
          <cell r="C237" t="str">
            <v>HERRAMIENTA DE MANO LIBIANA</v>
          </cell>
          <cell r="D237" t="str">
            <v>GL</v>
          </cell>
          <cell r="E237">
            <v>0.1</v>
          </cell>
          <cell r="F237">
            <v>180</v>
          </cell>
          <cell r="G237">
            <v>18</v>
          </cell>
        </row>
        <row r="238">
          <cell r="B238">
            <v>2</v>
          </cell>
          <cell r="C238" t="str">
            <v>HERRAMIENTA ELECTRICA ROTATIVA</v>
          </cell>
          <cell r="D238" t="str">
            <v>DIA</v>
          </cell>
          <cell r="E238">
            <v>0.1</v>
          </cell>
          <cell r="F238">
            <v>12900</v>
          </cell>
          <cell r="G238">
            <v>1290</v>
          </cell>
        </row>
        <row r="239">
          <cell r="B239">
            <v>0</v>
          </cell>
          <cell r="C239">
            <v>0</v>
          </cell>
          <cell r="D239">
            <v>0</v>
          </cell>
          <cell r="E239">
            <v>0</v>
          </cell>
          <cell r="F239">
            <v>0</v>
          </cell>
          <cell r="G239">
            <v>0</v>
          </cell>
        </row>
        <row r="240">
          <cell r="B240">
            <v>0</v>
          </cell>
          <cell r="C240">
            <v>0</v>
          </cell>
          <cell r="D240">
            <v>0</v>
          </cell>
          <cell r="E240">
            <v>0</v>
          </cell>
          <cell r="F240">
            <v>0</v>
          </cell>
          <cell r="G240">
            <v>0</v>
          </cell>
        </row>
        <row r="241">
          <cell r="B241">
            <v>0</v>
          </cell>
          <cell r="C241">
            <v>0</v>
          </cell>
          <cell r="D241">
            <v>9.949491876102964E-3</v>
          </cell>
          <cell r="E241" t="str">
            <v>SUBTOTAL EQUIPO Y HERRAMIENTA</v>
          </cell>
          <cell r="F241">
            <v>0</v>
          </cell>
          <cell r="G241">
            <v>1308</v>
          </cell>
        </row>
        <row r="242">
          <cell r="B242" t="str">
            <v>TRANSPORTE</v>
          </cell>
          <cell r="C242">
            <v>0</v>
          </cell>
          <cell r="D242">
            <v>0</v>
          </cell>
          <cell r="E242">
            <v>0</v>
          </cell>
          <cell r="F242">
            <v>0</v>
          </cell>
          <cell r="G242">
            <v>0</v>
          </cell>
        </row>
        <row r="243">
          <cell r="B243" t="str">
            <v>ITEM</v>
          </cell>
          <cell r="C243" t="str">
            <v>DESCRIPCIÓN</v>
          </cell>
          <cell r="D243" t="str">
            <v>UNIDAD</v>
          </cell>
          <cell r="E243" t="str">
            <v>CANTIDAD</v>
          </cell>
          <cell r="F243" t="str">
            <v>P. UNITARIO</v>
          </cell>
          <cell r="G243" t="str">
            <v>SUBTOTAL</v>
          </cell>
        </row>
        <row r="244">
          <cell r="B244">
            <v>1</v>
          </cell>
          <cell r="C244" t="str">
            <v>TRANSPORTE DE MATERIAL</v>
          </cell>
          <cell r="D244" t="str">
            <v>(%)MO</v>
          </cell>
          <cell r="E244">
            <v>0.05</v>
          </cell>
          <cell r="F244">
            <v>15061</v>
          </cell>
          <cell r="G244">
            <v>753.05000000000007</v>
          </cell>
        </row>
        <row r="245">
          <cell r="B245">
            <v>0</v>
          </cell>
          <cell r="C245">
            <v>0</v>
          </cell>
          <cell r="D245">
            <v>0</v>
          </cell>
          <cell r="E245">
            <v>0</v>
          </cell>
          <cell r="F245">
            <v>0</v>
          </cell>
          <cell r="G245">
            <v>0</v>
          </cell>
        </row>
        <row r="246">
          <cell r="B246">
            <v>0</v>
          </cell>
          <cell r="C246">
            <v>0</v>
          </cell>
          <cell r="D246">
            <v>5.7281841416661605E-3</v>
          </cell>
          <cell r="E246" t="str">
            <v>SUBTOTAL TRANSPORTE</v>
          </cell>
          <cell r="F246">
            <v>0</v>
          </cell>
          <cell r="G246">
            <v>753.05000000000007</v>
          </cell>
        </row>
        <row r="247">
          <cell r="B247" t="str">
            <v>MANO DE OBRA</v>
          </cell>
          <cell r="C247">
            <v>0</v>
          </cell>
          <cell r="D247">
            <v>0</v>
          </cell>
          <cell r="E247">
            <v>0</v>
          </cell>
          <cell r="F247">
            <v>0</v>
          </cell>
          <cell r="G247">
            <v>0</v>
          </cell>
        </row>
        <row r="248">
          <cell r="B248" t="str">
            <v>ITEM</v>
          </cell>
          <cell r="C248" t="str">
            <v>DESCRIPCIÓN</v>
          </cell>
          <cell r="D248" t="str">
            <v>UNIDAD</v>
          </cell>
          <cell r="E248" t="str">
            <v>CANTIDAD</v>
          </cell>
          <cell r="F248" t="str">
            <v>P. UNITARIO</v>
          </cell>
          <cell r="G248" t="str">
            <v>SUBTOTAL</v>
          </cell>
        </row>
        <row r="249">
          <cell r="B249">
            <v>1</v>
          </cell>
          <cell r="C249" t="str">
            <v>CUADRILLA ELECTRICA: 1OFELEC+1AY</v>
          </cell>
          <cell r="D249" t="str">
            <v>JOR</v>
          </cell>
          <cell r="E249">
            <v>0.15</v>
          </cell>
          <cell r="F249">
            <v>166847</v>
          </cell>
          <cell r="G249">
            <v>25027.05</v>
          </cell>
        </row>
        <row r="250">
          <cell r="B250">
            <v>0</v>
          </cell>
          <cell r="C250">
            <v>0</v>
          </cell>
          <cell r="D250">
            <v>0</v>
          </cell>
          <cell r="E250">
            <v>0</v>
          </cell>
          <cell r="F250">
            <v>0</v>
          </cell>
          <cell r="G250">
            <v>0</v>
          </cell>
        </row>
        <row r="251">
          <cell r="B251">
            <v>0</v>
          </cell>
          <cell r="C251">
            <v>0</v>
          </cell>
          <cell r="D251">
            <v>0</v>
          </cell>
          <cell r="E251">
            <v>0</v>
          </cell>
          <cell r="F251">
            <v>0</v>
          </cell>
          <cell r="G251">
            <v>0</v>
          </cell>
        </row>
        <row r="252">
          <cell r="B252">
            <v>0</v>
          </cell>
          <cell r="C252">
            <v>0</v>
          </cell>
          <cell r="D252">
            <v>0.19037188888212742</v>
          </cell>
          <cell r="E252" t="str">
            <v>SUBTOTAL MANO DE OBRA</v>
          </cell>
          <cell r="F252">
            <v>0</v>
          </cell>
          <cell r="G252">
            <v>25027.05</v>
          </cell>
        </row>
        <row r="253">
          <cell r="B253">
            <v>0</v>
          </cell>
          <cell r="C253">
            <v>0</v>
          </cell>
          <cell r="D253">
            <v>0</v>
          </cell>
          <cell r="E253">
            <v>0</v>
          </cell>
          <cell r="F253">
            <v>0</v>
          </cell>
          <cell r="G253">
            <v>0</v>
          </cell>
        </row>
        <row r="254">
          <cell r="B254" t="str">
            <v>TOTAL COSTO DIRECTO</v>
          </cell>
          <cell r="C254">
            <v>0</v>
          </cell>
          <cell r="D254">
            <v>0</v>
          </cell>
          <cell r="E254">
            <v>0</v>
          </cell>
          <cell r="F254">
            <v>0</v>
          </cell>
          <cell r="G254">
            <v>131464</v>
          </cell>
        </row>
        <row r="256">
          <cell r="B256" t="str">
            <v>ANALISIS DE PRECIO UNITARIO</v>
          </cell>
          <cell r="C256">
            <v>0</v>
          </cell>
          <cell r="D256">
            <v>0</v>
          </cell>
          <cell r="E256" t="str">
            <v>Nº APU</v>
          </cell>
          <cell r="F256">
            <v>126</v>
          </cell>
          <cell r="G256">
            <v>0</v>
          </cell>
        </row>
        <row r="257">
          <cell r="B257">
            <v>0</v>
          </cell>
          <cell r="C257">
            <v>0</v>
          </cell>
          <cell r="D257">
            <v>0</v>
          </cell>
          <cell r="E257">
            <v>0</v>
          </cell>
          <cell r="F257">
            <v>0</v>
          </cell>
          <cell r="G257">
            <v>0</v>
          </cell>
        </row>
        <row r="258">
          <cell r="B258" t="str">
            <v>ITEM</v>
          </cell>
          <cell r="C258" t="str">
            <v>DESCRIPCIÓN</v>
          </cell>
          <cell r="D258" t="str">
            <v>UNIDAD</v>
          </cell>
          <cell r="E258" t="str">
            <v>CANTIDAD</v>
          </cell>
          <cell r="F258" t="str">
            <v>P. UNITARIO</v>
          </cell>
          <cell r="G258" t="str">
            <v>VALOR</v>
          </cell>
        </row>
        <row r="259">
          <cell r="A259">
            <v>126</v>
          </cell>
          <cell r="B259" t="str">
            <v>1.2</v>
          </cell>
          <cell r="C259" t="str">
            <v>Suministro e instalacion de ALIMENTADOR TUBERIA DE 1/2" en 3Nº12 awg-Cu. Incluye: cable Nº12 AWG-CU HFFR-LS 75ºC, Tuberia EMT 1/2", uniones, conectores y curvas EMT, marcación y todo los demas accesorios para su correcta instalación</v>
          </cell>
          <cell r="D259" t="str">
            <v>mL</v>
          </cell>
          <cell r="E259">
            <v>20</v>
          </cell>
          <cell r="F259">
            <v>13503</v>
          </cell>
          <cell r="G259">
            <v>270060</v>
          </cell>
        </row>
        <row r="260">
          <cell r="B260" t="str">
            <v>MATERIALES</v>
          </cell>
          <cell r="C260">
            <v>0</v>
          </cell>
          <cell r="D260">
            <v>0</v>
          </cell>
          <cell r="E260">
            <v>0</v>
          </cell>
          <cell r="F260">
            <v>0</v>
          </cell>
          <cell r="G260">
            <v>0</v>
          </cell>
        </row>
        <row r="261">
          <cell r="B261" t="str">
            <v>ITEM</v>
          </cell>
          <cell r="C261" t="str">
            <v>DESCRIPCIÓN</v>
          </cell>
          <cell r="D261" t="str">
            <v>UNIDAD</v>
          </cell>
          <cell r="E261" t="str">
            <v>CANTIDAD</v>
          </cell>
          <cell r="F261" t="str">
            <v>P. UNITARIO</v>
          </cell>
          <cell r="G261" t="str">
            <v>SUBTOTAL</v>
          </cell>
        </row>
        <row r="262">
          <cell r="B262" t="str">
            <v>TB001</v>
          </cell>
          <cell r="C262" t="str">
            <v>TUBERIA EMT 1/2"</v>
          </cell>
          <cell r="D262" t="str">
            <v>ML</v>
          </cell>
          <cell r="E262">
            <v>1</v>
          </cell>
          <cell r="F262">
            <v>3892.9333333333329</v>
          </cell>
          <cell r="G262">
            <v>3892.9333333333329</v>
          </cell>
        </row>
        <row r="263">
          <cell r="B263" t="str">
            <v>TB002</v>
          </cell>
          <cell r="C263" t="str">
            <v>UNION EMT 1/2"</v>
          </cell>
          <cell r="D263" t="str">
            <v>UND</v>
          </cell>
          <cell r="E263">
            <v>0.33</v>
          </cell>
          <cell r="F263">
            <v>581.25</v>
          </cell>
          <cell r="G263">
            <v>191.8125</v>
          </cell>
        </row>
        <row r="264">
          <cell r="B264" t="str">
            <v>TB003</v>
          </cell>
          <cell r="C264" t="str">
            <v>CONECTOR EMT 1/2"</v>
          </cell>
          <cell r="D264" t="str">
            <v>UND</v>
          </cell>
          <cell r="E264">
            <v>0.3</v>
          </cell>
          <cell r="F264">
            <v>648.75</v>
          </cell>
          <cell r="G264">
            <v>194.625</v>
          </cell>
        </row>
        <row r="265">
          <cell r="B265" t="str">
            <v>TB004</v>
          </cell>
          <cell r="C265" t="str">
            <v>CURVA EMT 1/2"</v>
          </cell>
          <cell r="D265" t="str">
            <v>UND</v>
          </cell>
          <cell r="E265">
            <v>0.1</v>
          </cell>
          <cell r="F265">
            <v>890</v>
          </cell>
          <cell r="G265">
            <v>89</v>
          </cell>
        </row>
        <row r="266">
          <cell r="B266" t="str">
            <v>TB101</v>
          </cell>
          <cell r="C266" t="str">
            <v>MARCACIÓN ADHESIVA</v>
          </cell>
          <cell r="D266" t="str">
            <v>GL</v>
          </cell>
          <cell r="E266">
            <v>0.1</v>
          </cell>
          <cell r="F266">
            <v>450</v>
          </cell>
          <cell r="G266">
            <v>45</v>
          </cell>
        </row>
        <row r="267">
          <cell r="B267" t="str">
            <v>AC055</v>
          </cell>
          <cell r="C267" t="str">
            <v>GRAPA GALVANIZADA DE 1" DOBLE ALA</v>
          </cell>
          <cell r="D267" t="str">
            <v>UND</v>
          </cell>
          <cell r="E267">
            <v>0.8</v>
          </cell>
          <cell r="F267">
            <v>703</v>
          </cell>
          <cell r="G267">
            <v>562.4</v>
          </cell>
        </row>
        <row r="268">
          <cell r="B268" t="str">
            <v>AN002</v>
          </cell>
          <cell r="C268" t="str">
            <v>CHAZO 1/4X1.1/4" NYLON</v>
          </cell>
          <cell r="D268" t="str">
            <v>UND</v>
          </cell>
          <cell r="E268">
            <v>1.6</v>
          </cell>
          <cell r="F268">
            <v>483</v>
          </cell>
          <cell r="G268">
            <v>772.80000000000007</v>
          </cell>
        </row>
        <row r="269">
          <cell r="B269">
            <v>0</v>
          </cell>
          <cell r="C269" t="str">
            <v>--</v>
          </cell>
          <cell r="D269" t="str">
            <v>--</v>
          </cell>
          <cell r="E269">
            <v>0</v>
          </cell>
          <cell r="F269">
            <v>0</v>
          </cell>
          <cell r="G269">
            <v>0</v>
          </cell>
        </row>
        <row r="270">
          <cell r="B270">
            <v>0</v>
          </cell>
          <cell r="C270" t="str">
            <v>--</v>
          </cell>
          <cell r="D270" t="str">
            <v>--</v>
          </cell>
          <cell r="E270">
            <v>0</v>
          </cell>
          <cell r="F270">
            <v>0</v>
          </cell>
          <cell r="G270">
            <v>0</v>
          </cell>
        </row>
        <row r="271">
          <cell r="B271">
            <v>0</v>
          </cell>
          <cell r="C271" t="str">
            <v>--</v>
          </cell>
          <cell r="D271" t="str">
            <v>--</v>
          </cell>
          <cell r="E271">
            <v>0</v>
          </cell>
          <cell r="F271">
            <v>0</v>
          </cell>
          <cell r="G271">
            <v>0</v>
          </cell>
        </row>
        <row r="272">
          <cell r="B272">
            <v>0</v>
          </cell>
          <cell r="C272" t="str">
            <v>--</v>
          </cell>
          <cell r="D272" t="str">
            <v>--</v>
          </cell>
          <cell r="E272">
            <v>0</v>
          </cell>
          <cell r="F272">
            <v>0</v>
          </cell>
          <cell r="G272">
            <v>0</v>
          </cell>
        </row>
        <row r="273">
          <cell r="B273">
            <v>0</v>
          </cell>
          <cell r="C273" t="str">
            <v>--</v>
          </cell>
          <cell r="D273" t="str">
            <v>--</v>
          </cell>
          <cell r="E273">
            <v>0</v>
          </cell>
          <cell r="F273">
            <v>0</v>
          </cell>
          <cell r="G273">
            <v>0</v>
          </cell>
        </row>
        <row r="274">
          <cell r="B274" t="str">
            <v>VALOR DE MATERIALES</v>
          </cell>
          <cell r="C274">
            <v>0</v>
          </cell>
          <cell r="D274">
            <v>0</v>
          </cell>
          <cell r="E274">
            <v>0</v>
          </cell>
          <cell r="F274">
            <v>0</v>
          </cell>
          <cell r="G274">
            <v>5748.5708333333323</v>
          </cell>
        </row>
        <row r="275">
          <cell r="B275" t="str">
            <v>IVA 19%</v>
          </cell>
          <cell r="C275">
            <v>0</v>
          </cell>
          <cell r="D275">
            <v>0</v>
          </cell>
          <cell r="E275">
            <v>0</v>
          </cell>
          <cell r="F275">
            <v>0</v>
          </cell>
          <cell r="G275">
            <v>1092.228458333333</v>
          </cell>
        </row>
        <row r="276">
          <cell r="B276">
            <v>0</v>
          </cell>
          <cell r="C276">
            <v>0</v>
          </cell>
          <cell r="D276">
            <v>0.50661329272507338</v>
          </cell>
          <cell r="E276" t="str">
            <v>SUBTOTAL MATERIALES</v>
          </cell>
          <cell r="F276">
            <v>0</v>
          </cell>
          <cell r="G276">
            <v>6840.7992916666653</v>
          </cell>
        </row>
        <row r="277">
          <cell r="B277" t="str">
            <v>EQUIPO Y HERRAMIENTA</v>
          </cell>
          <cell r="C277">
            <v>0</v>
          </cell>
          <cell r="D277">
            <v>0</v>
          </cell>
          <cell r="E277">
            <v>0</v>
          </cell>
          <cell r="F277">
            <v>0</v>
          </cell>
          <cell r="G277">
            <v>0</v>
          </cell>
        </row>
        <row r="278">
          <cell r="B278" t="str">
            <v>ITEM</v>
          </cell>
          <cell r="C278" t="str">
            <v>DESCRIPCIÓN</v>
          </cell>
          <cell r="D278" t="str">
            <v>UNIDAD</v>
          </cell>
          <cell r="E278" t="str">
            <v>CANTIDAD</v>
          </cell>
          <cell r="F278" t="str">
            <v>P. UNITARIO</v>
          </cell>
          <cell r="G278" t="str">
            <v>SUBTOTAL</v>
          </cell>
        </row>
        <row r="279">
          <cell r="B279">
            <v>1</v>
          </cell>
          <cell r="C279" t="str">
            <v>HERRAMIENTA DE MANO LIBIANA</v>
          </cell>
          <cell r="D279" t="str">
            <v>GL</v>
          </cell>
          <cell r="E279">
            <v>0.05</v>
          </cell>
          <cell r="F279">
            <v>18080</v>
          </cell>
          <cell r="G279">
            <v>904</v>
          </cell>
        </row>
        <row r="280">
          <cell r="B280">
            <v>0</v>
          </cell>
          <cell r="C280">
            <v>0</v>
          </cell>
          <cell r="D280">
            <v>0</v>
          </cell>
          <cell r="E280">
            <v>0</v>
          </cell>
          <cell r="F280">
            <v>0</v>
          </cell>
          <cell r="G280">
            <v>0</v>
          </cell>
        </row>
        <row r="281">
          <cell r="B281">
            <v>0</v>
          </cell>
          <cell r="C281">
            <v>0</v>
          </cell>
          <cell r="D281">
            <v>0</v>
          </cell>
          <cell r="E281">
            <v>0</v>
          </cell>
          <cell r="F281">
            <v>0</v>
          </cell>
          <cell r="G281">
            <v>0</v>
          </cell>
        </row>
        <row r="282">
          <cell r="B282">
            <v>0</v>
          </cell>
          <cell r="C282">
            <v>0</v>
          </cell>
          <cell r="D282">
            <v>0</v>
          </cell>
          <cell r="E282">
            <v>0</v>
          </cell>
          <cell r="F282">
            <v>0</v>
          </cell>
          <cell r="G282">
            <v>0</v>
          </cell>
        </row>
        <row r="283">
          <cell r="B283">
            <v>0</v>
          </cell>
          <cell r="C283">
            <v>0</v>
          </cell>
          <cell r="D283">
            <v>6.6948085610605057E-2</v>
          </cell>
          <cell r="E283" t="str">
            <v>SUBTOTAL EQUIPO Y HERRAMIENTA</v>
          </cell>
          <cell r="F283">
            <v>0</v>
          </cell>
          <cell r="G283">
            <v>904</v>
          </cell>
        </row>
        <row r="284">
          <cell r="B284" t="str">
            <v>TRANSPORTE</v>
          </cell>
          <cell r="C284">
            <v>0</v>
          </cell>
          <cell r="D284">
            <v>0</v>
          </cell>
          <cell r="E284">
            <v>0</v>
          </cell>
          <cell r="F284">
            <v>0</v>
          </cell>
          <cell r="G284">
            <v>0</v>
          </cell>
        </row>
        <row r="285">
          <cell r="B285" t="str">
            <v>ITEM</v>
          </cell>
          <cell r="C285" t="str">
            <v>DESCRIPCIÓN</v>
          </cell>
          <cell r="D285" t="str">
            <v>UNIDAD</v>
          </cell>
          <cell r="E285" t="str">
            <v>CANTIDAD</v>
          </cell>
          <cell r="F285" t="str">
            <v>P. UNITARIO</v>
          </cell>
          <cell r="G285" t="str">
            <v>SUBTOTAL</v>
          </cell>
        </row>
        <row r="286">
          <cell r="B286">
            <v>1</v>
          </cell>
          <cell r="C286" t="str">
            <v>TRANSPORTE DE MATERIAL</v>
          </cell>
          <cell r="D286" t="str">
            <v>(%)MO</v>
          </cell>
          <cell r="E286">
            <v>0.05</v>
          </cell>
          <cell r="F286">
            <v>15061</v>
          </cell>
          <cell r="G286">
            <v>753.05000000000007</v>
          </cell>
        </row>
        <row r="287">
          <cell r="B287">
            <v>0</v>
          </cell>
          <cell r="C287">
            <v>0</v>
          </cell>
          <cell r="D287">
            <v>0</v>
          </cell>
          <cell r="E287">
            <v>0</v>
          </cell>
          <cell r="F287">
            <v>0</v>
          </cell>
          <cell r="G287">
            <v>0</v>
          </cell>
        </row>
        <row r="288">
          <cell r="B288">
            <v>0</v>
          </cell>
          <cell r="C288">
            <v>0</v>
          </cell>
          <cell r="D288">
            <v>5.5769088350736878E-2</v>
          </cell>
          <cell r="E288" t="str">
            <v>SUBTOTAL TRANSPORTE</v>
          </cell>
          <cell r="F288">
            <v>0</v>
          </cell>
          <cell r="G288">
            <v>753.05000000000007</v>
          </cell>
        </row>
        <row r="289">
          <cell r="B289" t="str">
            <v>MANO DE OBRA</v>
          </cell>
          <cell r="C289">
            <v>0</v>
          </cell>
          <cell r="D289">
            <v>0</v>
          </cell>
          <cell r="E289">
            <v>0</v>
          </cell>
          <cell r="F289">
            <v>0</v>
          </cell>
          <cell r="G289">
            <v>0</v>
          </cell>
        </row>
        <row r="290">
          <cell r="B290" t="str">
            <v>ITEM</v>
          </cell>
          <cell r="C290" t="str">
            <v>DESCRIPCIÓN</v>
          </cell>
          <cell r="D290" t="str">
            <v>UNIDAD</v>
          </cell>
          <cell r="E290" t="str">
            <v>CANTIDAD</v>
          </cell>
          <cell r="F290" t="str">
            <v>P. UNITARIO</v>
          </cell>
          <cell r="G290" t="str">
            <v>SUBTOTAL</v>
          </cell>
        </row>
        <row r="291">
          <cell r="B291">
            <v>1</v>
          </cell>
          <cell r="C291" t="str">
            <v>CUADRILLA ELECTRICA: 1OFELEC+1AY</v>
          </cell>
          <cell r="D291" t="str">
            <v>JOR</v>
          </cell>
          <cell r="E291">
            <v>0.03</v>
          </cell>
          <cell r="F291">
            <v>166847</v>
          </cell>
          <cell r="G291">
            <v>5005.41</v>
          </cell>
        </row>
        <row r="292">
          <cell r="B292">
            <v>0</v>
          </cell>
          <cell r="C292">
            <v>0</v>
          </cell>
          <cell r="D292">
            <v>0</v>
          </cell>
          <cell r="E292">
            <v>0</v>
          </cell>
          <cell r="F292">
            <v>0</v>
          </cell>
          <cell r="G292">
            <v>0</v>
          </cell>
        </row>
        <row r="293">
          <cell r="B293">
            <v>0</v>
          </cell>
          <cell r="C293">
            <v>0</v>
          </cell>
          <cell r="D293">
            <v>0</v>
          </cell>
          <cell r="E293">
            <v>0</v>
          </cell>
          <cell r="F293">
            <v>0</v>
          </cell>
          <cell r="G293">
            <v>0</v>
          </cell>
        </row>
        <row r="294">
          <cell r="B294">
            <v>0</v>
          </cell>
          <cell r="C294">
            <v>0</v>
          </cell>
          <cell r="D294">
            <v>0.37068873583648076</v>
          </cell>
          <cell r="E294" t="str">
            <v>SUBTOTAL MANO DE OBRA</v>
          </cell>
          <cell r="F294">
            <v>0</v>
          </cell>
          <cell r="G294">
            <v>5005.41</v>
          </cell>
        </row>
        <row r="295">
          <cell r="B295">
            <v>0</v>
          </cell>
          <cell r="C295">
            <v>0</v>
          </cell>
          <cell r="D295">
            <v>0</v>
          </cell>
          <cell r="E295">
            <v>0</v>
          </cell>
          <cell r="F295">
            <v>0</v>
          </cell>
          <cell r="G295">
            <v>0</v>
          </cell>
        </row>
        <row r="296">
          <cell r="B296" t="str">
            <v>TOTAL COSTO DIRECTO</v>
          </cell>
          <cell r="C296">
            <v>0</v>
          </cell>
          <cell r="D296">
            <v>0</v>
          </cell>
          <cell r="E296">
            <v>0</v>
          </cell>
          <cell r="F296">
            <v>0</v>
          </cell>
          <cell r="G296">
            <v>13503</v>
          </cell>
        </row>
        <row r="298">
          <cell r="B298" t="str">
            <v>ANALISIS DE PRECIO UNITARIO</v>
          </cell>
          <cell r="C298">
            <v>0</v>
          </cell>
          <cell r="D298">
            <v>0</v>
          </cell>
          <cell r="E298" t="str">
            <v>Nº APU</v>
          </cell>
          <cell r="F298">
            <v>127</v>
          </cell>
          <cell r="G298">
            <v>0</v>
          </cell>
        </row>
        <row r="299">
          <cell r="B299">
            <v>0</v>
          </cell>
          <cell r="C299">
            <v>0</v>
          </cell>
          <cell r="D299">
            <v>0</v>
          </cell>
          <cell r="E299">
            <v>0</v>
          </cell>
          <cell r="F299">
            <v>0</v>
          </cell>
          <cell r="G299">
            <v>0</v>
          </cell>
        </row>
        <row r="300">
          <cell r="B300" t="str">
            <v>ITEM</v>
          </cell>
          <cell r="C300" t="str">
            <v>DESCRIPCIÓN</v>
          </cell>
          <cell r="D300" t="str">
            <v>UNIDAD</v>
          </cell>
          <cell r="E300" t="str">
            <v>CANTIDAD</v>
          </cell>
          <cell r="F300" t="str">
            <v>P. UNITARIO</v>
          </cell>
          <cell r="G300" t="str">
            <v>VALOR</v>
          </cell>
        </row>
        <row r="301">
          <cell r="A301">
            <v>127</v>
          </cell>
          <cell r="B301" t="str">
            <v>3.2</v>
          </cell>
          <cell r="C301" t="str">
            <v>Suministro e intalación de LUMINARIA PANEL LED de sobreponer, incluye: Panel LED de sobreponer 18W IP20 6500 K(DL), IRC80 vida util 40000 tensión nominal 100-277V 60Hz FP&gt;0,90 THD&lt;20%, cable encauchetado 3x14AWG HFFR-LS Longitud 1 metro aprox. y demas accesorios para su correcta instalación.</v>
          </cell>
          <cell r="D301" t="str">
            <v>und</v>
          </cell>
          <cell r="E301">
            <v>1</v>
          </cell>
          <cell r="F301">
            <v>47078</v>
          </cell>
          <cell r="G301">
            <v>47078</v>
          </cell>
        </row>
        <row r="302">
          <cell r="B302" t="str">
            <v>MATERIALES</v>
          </cell>
          <cell r="C302">
            <v>0</v>
          </cell>
          <cell r="D302">
            <v>0</v>
          </cell>
          <cell r="E302">
            <v>0</v>
          </cell>
          <cell r="F302">
            <v>0</v>
          </cell>
          <cell r="G302">
            <v>0</v>
          </cell>
        </row>
        <row r="303">
          <cell r="B303" t="str">
            <v>ITEM</v>
          </cell>
          <cell r="C303" t="str">
            <v>DESCRIPCIÓN</v>
          </cell>
          <cell r="D303" t="str">
            <v>UNIDAD</v>
          </cell>
          <cell r="E303" t="str">
            <v>CANTIDAD</v>
          </cell>
          <cell r="F303" t="str">
            <v>P. UNITARIO</v>
          </cell>
          <cell r="G303" t="str">
            <v>SUBTOTAL</v>
          </cell>
        </row>
        <row r="304">
          <cell r="B304" t="str">
            <v>LM003</v>
          </cell>
          <cell r="C304" t="str">
            <v>LUMINARIA PANEL LED REDODON 18W DE SOBREPONER</v>
          </cell>
          <cell r="D304" t="str">
            <v>UND</v>
          </cell>
          <cell r="E304">
            <v>1</v>
          </cell>
          <cell r="F304">
            <v>16723</v>
          </cell>
          <cell r="G304">
            <v>16723</v>
          </cell>
        </row>
        <row r="305">
          <cell r="B305" t="str">
            <v>G001</v>
          </cell>
          <cell r="C305" t="str">
            <v>FUNGIBLES Y ACCESORIOS DE INSTALACIÓN</v>
          </cell>
          <cell r="D305" t="str">
            <v>GL</v>
          </cell>
          <cell r="E305">
            <v>1</v>
          </cell>
          <cell r="F305">
            <v>8750</v>
          </cell>
          <cell r="G305">
            <v>8750</v>
          </cell>
        </row>
        <row r="306">
          <cell r="B306" t="str">
            <v>AC001</v>
          </cell>
          <cell r="C306" t="str">
            <v>CINTA AISLANTE VINILO</v>
          </cell>
          <cell r="D306" t="str">
            <v>UND</v>
          </cell>
          <cell r="E306">
            <v>0.05</v>
          </cell>
          <cell r="F306">
            <v>2300</v>
          </cell>
          <cell r="G306">
            <v>115</v>
          </cell>
        </row>
        <row r="307">
          <cell r="B307">
            <v>0</v>
          </cell>
          <cell r="C307" t="str">
            <v>--</v>
          </cell>
          <cell r="D307" t="str">
            <v>--</v>
          </cell>
          <cell r="E307">
            <v>0</v>
          </cell>
          <cell r="F307">
            <v>0</v>
          </cell>
          <cell r="G307">
            <v>0</v>
          </cell>
        </row>
        <row r="308">
          <cell r="B308">
            <v>0</v>
          </cell>
          <cell r="C308" t="str">
            <v>--</v>
          </cell>
          <cell r="D308" t="str">
            <v>--</v>
          </cell>
          <cell r="E308">
            <v>0</v>
          </cell>
          <cell r="F308">
            <v>0</v>
          </cell>
          <cell r="G308">
            <v>0</v>
          </cell>
        </row>
        <row r="309">
          <cell r="B309">
            <v>0</v>
          </cell>
          <cell r="C309" t="str">
            <v>--</v>
          </cell>
          <cell r="D309" t="str">
            <v>--</v>
          </cell>
          <cell r="E309">
            <v>0</v>
          </cell>
          <cell r="F309">
            <v>0</v>
          </cell>
          <cell r="G309">
            <v>0</v>
          </cell>
        </row>
        <row r="310">
          <cell r="B310">
            <v>0</v>
          </cell>
          <cell r="C310" t="str">
            <v>--</v>
          </cell>
          <cell r="D310" t="str">
            <v>--</v>
          </cell>
          <cell r="E310">
            <v>0</v>
          </cell>
          <cell r="F310">
            <v>0</v>
          </cell>
          <cell r="G310">
            <v>0</v>
          </cell>
        </row>
        <row r="311">
          <cell r="B311">
            <v>0</v>
          </cell>
          <cell r="C311" t="str">
            <v>--</v>
          </cell>
          <cell r="D311" t="str">
            <v>--</v>
          </cell>
          <cell r="E311">
            <v>0</v>
          </cell>
          <cell r="F311">
            <v>0</v>
          </cell>
          <cell r="G311">
            <v>0</v>
          </cell>
        </row>
        <row r="312">
          <cell r="B312">
            <v>0</v>
          </cell>
          <cell r="C312" t="str">
            <v>--</v>
          </cell>
          <cell r="D312" t="str">
            <v>--</v>
          </cell>
          <cell r="E312">
            <v>0</v>
          </cell>
          <cell r="F312">
            <v>0</v>
          </cell>
          <cell r="G312">
            <v>0</v>
          </cell>
        </row>
        <row r="313">
          <cell r="B313">
            <v>0</v>
          </cell>
          <cell r="C313" t="str">
            <v>--</v>
          </cell>
          <cell r="D313" t="str">
            <v>--</v>
          </cell>
          <cell r="E313">
            <v>0</v>
          </cell>
          <cell r="F313">
            <v>0</v>
          </cell>
          <cell r="G313">
            <v>0</v>
          </cell>
        </row>
        <row r="314">
          <cell r="B314">
            <v>0</v>
          </cell>
          <cell r="C314" t="str">
            <v>--</v>
          </cell>
          <cell r="D314" t="str">
            <v>--</v>
          </cell>
          <cell r="E314">
            <v>0</v>
          </cell>
          <cell r="F314">
            <v>0</v>
          </cell>
          <cell r="G314">
            <v>0</v>
          </cell>
        </row>
        <row r="315">
          <cell r="B315">
            <v>0</v>
          </cell>
          <cell r="C315" t="str">
            <v>--</v>
          </cell>
          <cell r="D315" t="str">
            <v>--</v>
          </cell>
          <cell r="E315">
            <v>0</v>
          </cell>
          <cell r="F315">
            <v>0</v>
          </cell>
          <cell r="G315">
            <v>0</v>
          </cell>
        </row>
        <row r="316">
          <cell r="B316" t="str">
            <v>VALOR DE MATERIALES</v>
          </cell>
          <cell r="C316">
            <v>0</v>
          </cell>
          <cell r="D316">
            <v>0</v>
          </cell>
          <cell r="E316">
            <v>0</v>
          </cell>
          <cell r="F316">
            <v>0</v>
          </cell>
          <cell r="G316">
            <v>25588</v>
          </cell>
        </row>
        <row r="317">
          <cell r="B317" t="str">
            <v>IVA 19%</v>
          </cell>
          <cell r="C317">
            <v>0</v>
          </cell>
          <cell r="D317">
            <v>0</v>
          </cell>
          <cell r="E317">
            <v>0</v>
          </cell>
          <cell r="F317">
            <v>0</v>
          </cell>
          <cell r="G317">
            <v>4861.72</v>
          </cell>
        </row>
        <row r="318">
          <cell r="B318">
            <v>0</v>
          </cell>
          <cell r="C318">
            <v>0</v>
          </cell>
          <cell r="D318">
            <v>0.64679298185989209</v>
          </cell>
          <cell r="E318" t="str">
            <v>SUBTOTAL MATERIALES</v>
          </cell>
          <cell r="F318">
            <v>0</v>
          </cell>
          <cell r="G318">
            <v>30449.72</v>
          </cell>
        </row>
        <row r="319">
          <cell r="B319" t="str">
            <v>EQUIPO Y HERRAMIENTA</v>
          </cell>
          <cell r="C319">
            <v>0</v>
          </cell>
          <cell r="D319">
            <v>0</v>
          </cell>
          <cell r="E319">
            <v>0</v>
          </cell>
          <cell r="F319">
            <v>0</v>
          </cell>
          <cell r="G319">
            <v>0</v>
          </cell>
        </row>
        <row r="320">
          <cell r="B320" t="str">
            <v>ITEM</v>
          </cell>
          <cell r="C320" t="str">
            <v>DESCRIPCIÓN</v>
          </cell>
          <cell r="D320" t="str">
            <v>UNIDAD</v>
          </cell>
          <cell r="E320" t="str">
            <v>CANTIDAD</v>
          </cell>
          <cell r="F320" t="str">
            <v>P. UNITARIO</v>
          </cell>
          <cell r="G320" t="str">
            <v>SUBTOTAL</v>
          </cell>
        </row>
        <row r="321">
          <cell r="B321">
            <v>1</v>
          </cell>
          <cell r="C321" t="str">
            <v>HERRAMIENTA DE MANO LIBIANA</v>
          </cell>
          <cell r="D321" t="str">
            <v>GL</v>
          </cell>
          <cell r="E321">
            <v>0.1</v>
          </cell>
          <cell r="F321">
            <v>180</v>
          </cell>
          <cell r="G321">
            <v>18</v>
          </cell>
        </row>
        <row r="322">
          <cell r="B322">
            <v>2</v>
          </cell>
          <cell r="C322" t="str">
            <v>HERRAMIENTA ELECTRICA ROTATIVA</v>
          </cell>
          <cell r="D322" t="str">
            <v>DIA</v>
          </cell>
          <cell r="E322">
            <v>0.05</v>
          </cell>
          <cell r="F322">
            <v>12900</v>
          </cell>
          <cell r="G322">
            <v>645</v>
          </cell>
        </row>
        <row r="323">
          <cell r="B323">
            <v>3</v>
          </cell>
          <cell r="C323" t="str">
            <v>ESCALERA Y EQUIPO LIBIANO</v>
          </cell>
          <cell r="D323" t="str">
            <v>GL</v>
          </cell>
          <cell r="E323">
            <v>0.1</v>
          </cell>
          <cell r="F323">
            <v>450</v>
          </cell>
          <cell r="G323">
            <v>45</v>
          </cell>
        </row>
        <row r="324">
          <cell r="B324">
            <v>0</v>
          </cell>
          <cell r="C324">
            <v>0</v>
          </cell>
          <cell r="D324">
            <v>0</v>
          </cell>
          <cell r="E324">
            <v>0</v>
          </cell>
          <cell r="F324">
            <v>0</v>
          </cell>
          <cell r="G324">
            <v>0</v>
          </cell>
        </row>
        <row r="325">
          <cell r="B325">
            <v>0</v>
          </cell>
          <cell r="C325">
            <v>0</v>
          </cell>
          <cell r="D325">
            <v>1.5038871659798631E-2</v>
          </cell>
          <cell r="E325" t="str">
            <v>SUBTOTAL EQUIPO Y HERRAMIENTA</v>
          </cell>
          <cell r="F325">
            <v>0</v>
          </cell>
          <cell r="G325">
            <v>708</v>
          </cell>
        </row>
        <row r="326">
          <cell r="B326" t="str">
            <v>TRANSPORTE</v>
          </cell>
          <cell r="C326">
            <v>0</v>
          </cell>
          <cell r="D326">
            <v>0</v>
          </cell>
          <cell r="E326">
            <v>0</v>
          </cell>
          <cell r="F326">
            <v>0</v>
          </cell>
          <cell r="G326">
            <v>0</v>
          </cell>
        </row>
        <row r="327">
          <cell r="B327" t="str">
            <v>ITEM</v>
          </cell>
          <cell r="C327" t="str">
            <v>DESCRIPCIÓN</v>
          </cell>
          <cell r="D327" t="str">
            <v>UNIDAD</v>
          </cell>
          <cell r="E327" t="str">
            <v>CANTIDAD</v>
          </cell>
          <cell r="F327" t="str">
            <v>P. UNITARIO</v>
          </cell>
          <cell r="G327" t="str">
            <v>SUBTOTAL</v>
          </cell>
        </row>
        <row r="328">
          <cell r="B328">
            <v>1</v>
          </cell>
          <cell r="C328" t="str">
            <v>TRANSPORTE DE MATERIAL</v>
          </cell>
          <cell r="D328" t="str">
            <v>(%)MO</v>
          </cell>
          <cell r="E328">
            <v>0.06</v>
          </cell>
          <cell r="F328">
            <v>15061</v>
          </cell>
          <cell r="G328">
            <v>903.66</v>
          </cell>
        </row>
        <row r="329">
          <cell r="B329">
            <v>0</v>
          </cell>
          <cell r="C329">
            <v>0</v>
          </cell>
          <cell r="D329">
            <v>0</v>
          </cell>
          <cell r="E329">
            <v>0</v>
          </cell>
          <cell r="F329">
            <v>0</v>
          </cell>
          <cell r="G329">
            <v>0</v>
          </cell>
        </row>
        <row r="330">
          <cell r="B330">
            <v>0</v>
          </cell>
          <cell r="C330">
            <v>0</v>
          </cell>
          <cell r="D330">
            <v>1.9194953056629424E-2</v>
          </cell>
          <cell r="E330" t="str">
            <v>SUBTOTAL TRANSPORTE</v>
          </cell>
          <cell r="F330">
            <v>0</v>
          </cell>
          <cell r="G330">
            <v>903.66</v>
          </cell>
        </row>
        <row r="331">
          <cell r="B331" t="str">
            <v>MANO DE OBRA</v>
          </cell>
          <cell r="C331">
            <v>0</v>
          </cell>
          <cell r="D331">
            <v>0</v>
          </cell>
          <cell r="E331">
            <v>0</v>
          </cell>
          <cell r="F331">
            <v>0</v>
          </cell>
          <cell r="G331">
            <v>0</v>
          </cell>
        </row>
        <row r="332">
          <cell r="B332" t="str">
            <v>ITEM</v>
          </cell>
          <cell r="C332" t="str">
            <v>DESCRIPCIÓN</v>
          </cell>
          <cell r="D332" t="str">
            <v>UNIDAD</v>
          </cell>
          <cell r="E332" t="str">
            <v>CANTIDAD</v>
          </cell>
          <cell r="F332" t="str">
            <v>P. UNITARIO</v>
          </cell>
          <cell r="G332" t="str">
            <v>SUBTOTAL</v>
          </cell>
        </row>
        <row r="333">
          <cell r="B333">
            <v>1</v>
          </cell>
          <cell r="C333" t="str">
            <v>CUADRILLA ELECTRICA: 1OFELEC+1AY</v>
          </cell>
          <cell r="D333" t="str">
            <v>JOR</v>
          </cell>
          <cell r="E333">
            <v>0.09</v>
          </cell>
          <cell r="F333">
            <v>166847</v>
          </cell>
          <cell r="G333">
            <v>15016.23</v>
          </cell>
        </row>
        <row r="334">
          <cell r="B334">
            <v>0</v>
          </cell>
          <cell r="C334">
            <v>0</v>
          </cell>
          <cell r="D334">
            <v>0</v>
          </cell>
          <cell r="E334">
            <v>0</v>
          </cell>
          <cell r="F334">
            <v>0</v>
          </cell>
          <cell r="G334">
            <v>0</v>
          </cell>
        </row>
        <row r="335">
          <cell r="B335">
            <v>0</v>
          </cell>
          <cell r="C335">
            <v>0</v>
          </cell>
          <cell r="D335">
            <v>0</v>
          </cell>
          <cell r="E335">
            <v>0</v>
          </cell>
          <cell r="F335">
            <v>0</v>
          </cell>
          <cell r="G335">
            <v>0</v>
          </cell>
        </row>
        <row r="336">
          <cell r="B336">
            <v>0</v>
          </cell>
          <cell r="C336">
            <v>0</v>
          </cell>
          <cell r="D336">
            <v>0.31896490929946048</v>
          </cell>
          <cell r="E336" t="str">
            <v>SUBTOTAL MANO DE OBRA</v>
          </cell>
          <cell r="F336">
            <v>0</v>
          </cell>
          <cell r="G336">
            <v>15016.23</v>
          </cell>
        </row>
        <row r="337">
          <cell r="B337">
            <v>0</v>
          </cell>
          <cell r="C337">
            <v>0</v>
          </cell>
          <cell r="D337">
            <v>0</v>
          </cell>
          <cell r="E337">
            <v>0</v>
          </cell>
          <cell r="F337">
            <v>0</v>
          </cell>
          <cell r="G337">
            <v>0</v>
          </cell>
        </row>
        <row r="338">
          <cell r="B338" t="str">
            <v>TOTAL COSTO DIRECTO</v>
          </cell>
          <cell r="C338">
            <v>0</v>
          </cell>
          <cell r="D338">
            <v>0</v>
          </cell>
          <cell r="E338">
            <v>0</v>
          </cell>
          <cell r="F338">
            <v>0</v>
          </cell>
          <cell r="G338">
            <v>47078</v>
          </cell>
        </row>
      </sheetData>
      <sheetData sheetId="2">
        <row r="2">
          <cell r="B2" t="str">
            <v>CODIGO</v>
          </cell>
          <cell r="C2" t="str">
            <v>DESCRIPCIÓN</v>
          </cell>
          <cell r="D2" t="str">
            <v>UNIDAD</v>
          </cell>
          <cell r="E2" t="str">
            <v>CANTIDADES DE OBRA</v>
          </cell>
          <cell r="F2" t="str">
            <v>PROVEEDOR/DISTRIBUIDOR</v>
          </cell>
          <cell r="G2" t="str">
            <v>MARCA</v>
          </cell>
          <cell r="H2" t="str">
            <v>PRECIO UNITARIO</v>
          </cell>
          <cell r="I2" t="str">
            <v>SUBTOTAL</v>
          </cell>
        </row>
        <row r="3">
          <cell r="B3" t="str">
            <v>CB020</v>
          </cell>
          <cell r="C3" t="str">
            <v>CABLE ENCAUCHETADO 3X14 HFFR-LS</v>
          </cell>
          <cell r="D3" t="str">
            <v>ML</v>
          </cell>
          <cell r="E3">
            <v>0</v>
          </cell>
          <cell r="F3" t="str">
            <v>CENTELSA</v>
          </cell>
          <cell r="G3" t="str">
            <v>HFFR-LS</v>
          </cell>
          <cell r="H3">
            <v>6113.2</v>
          </cell>
          <cell r="I3">
            <v>0</v>
          </cell>
        </row>
        <row r="4">
          <cell r="B4" t="str">
            <v>CB030</v>
          </cell>
          <cell r="C4" t="str">
            <v>CABLE Nº12 AWG HFFR-LS 75ºC</v>
          </cell>
          <cell r="D4" t="str">
            <v>ML</v>
          </cell>
          <cell r="E4">
            <v>0</v>
          </cell>
          <cell r="F4" t="str">
            <v>CENTELSA</v>
          </cell>
          <cell r="G4" t="str">
            <v>HFFR-LS</v>
          </cell>
          <cell r="H4">
            <v>1233</v>
          </cell>
          <cell r="I4">
            <v>0</v>
          </cell>
        </row>
        <row r="5">
          <cell r="B5" t="str">
            <v>AC001</v>
          </cell>
          <cell r="C5" t="str">
            <v>CINTA AISLANTE VINILO</v>
          </cell>
          <cell r="D5" t="str">
            <v>UND</v>
          </cell>
          <cell r="E5">
            <v>0</v>
          </cell>
          <cell r="F5">
            <v>0</v>
          </cell>
          <cell r="G5" t="str">
            <v>3M</v>
          </cell>
          <cell r="H5">
            <v>2300</v>
          </cell>
          <cell r="I5">
            <v>0</v>
          </cell>
        </row>
        <row r="6">
          <cell r="B6" t="str">
            <v>AC020</v>
          </cell>
          <cell r="C6" t="str">
            <v>AMARRE PLASTICO 20X4,8MM NEGRO</v>
          </cell>
          <cell r="D6" t="str">
            <v>UND</v>
          </cell>
          <cell r="E6">
            <v>0</v>
          </cell>
          <cell r="F6" t="str">
            <v>INTER ELECTRICAS</v>
          </cell>
          <cell r="G6" t="str">
            <v>SCHNEIDER</v>
          </cell>
          <cell r="H6">
            <v>63</v>
          </cell>
          <cell r="I6">
            <v>0</v>
          </cell>
        </row>
        <row r="7">
          <cell r="B7" t="str">
            <v>AC040</v>
          </cell>
          <cell r="C7" t="str">
            <v>TERMINAL TIPO PIN 10-10 AMARILLA</v>
          </cell>
          <cell r="D7" t="str">
            <v>UND</v>
          </cell>
          <cell r="E7">
            <v>0</v>
          </cell>
          <cell r="F7" t="str">
            <v>INTER ELECTRICAS</v>
          </cell>
          <cell r="G7" t="str">
            <v>VCP</v>
          </cell>
          <cell r="H7">
            <v>272</v>
          </cell>
          <cell r="I7">
            <v>0</v>
          </cell>
        </row>
        <row r="8">
          <cell r="B8" t="str">
            <v>AC050</v>
          </cell>
          <cell r="C8" t="str">
            <v>GRAPA GALVANIZADA DE 1/2" DOBLE ALA</v>
          </cell>
          <cell r="D8" t="str">
            <v>UND</v>
          </cell>
          <cell r="E8">
            <v>0</v>
          </cell>
          <cell r="F8" t="str">
            <v xml:space="preserve">HOMCENTER </v>
          </cell>
          <cell r="G8" t="str">
            <v>PROELECTRICOS</v>
          </cell>
          <cell r="H8">
            <v>240</v>
          </cell>
          <cell r="I8">
            <v>0</v>
          </cell>
        </row>
        <row r="9">
          <cell r="B9" t="str">
            <v>AC051</v>
          </cell>
          <cell r="C9" t="str">
            <v>CAJA METALICA 12X12X5 NARANJADA TAPA LISA</v>
          </cell>
          <cell r="D9" t="str">
            <v>UND</v>
          </cell>
          <cell r="E9">
            <v>0</v>
          </cell>
          <cell r="F9">
            <v>0</v>
          </cell>
          <cell r="G9" t="str">
            <v>GALCO</v>
          </cell>
          <cell r="H9">
            <v>5800</v>
          </cell>
          <cell r="I9">
            <v>0</v>
          </cell>
        </row>
        <row r="10">
          <cell r="B10" t="str">
            <v>AC052</v>
          </cell>
          <cell r="C10" t="str">
            <v>PRENSA ESTOPA 1/2"</v>
          </cell>
          <cell r="D10" t="str">
            <v>UND</v>
          </cell>
          <cell r="E10">
            <v>0</v>
          </cell>
          <cell r="F10" t="str">
            <v xml:space="preserve">HOMCENTER </v>
          </cell>
          <cell r="G10" t="str">
            <v>DEXON</v>
          </cell>
          <cell r="H10">
            <v>1900</v>
          </cell>
          <cell r="I10">
            <v>0</v>
          </cell>
        </row>
        <row r="11">
          <cell r="B11" t="str">
            <v>AC053</v>
          </cell>
          <cell r="C11" t="str">
            <v>SCOTCHLOK CONECTOR RY 3M</v>
          </cell>
          <cell r="D11" t="str">
            <v>UND</v>
          </cell>
          <cell r="E11">
            <v>0</v>
          </cell>
          <cell r="F11" t="str">
            <v>EDU</v>
          </cell>
          <cell r="G11" t="str">
            <v>3M</v>
          </cell>
          <cell r="H11">
            <v>458</v>
          </cell>
          <cell r="I11">
            <v>0</v>
          </cell>
        </row>
        <row r="12">
          <cell r="B12" t="str">
            <v>AC055</v>
          </cell>
          <cell r="C12" t="str">
            <v>GRAPA GALVANIZADA DE 1" DOBLE ALA</v>
          </cell>
          <cell r="D12" t="str">
            <v>UND</v>
          </cell>
          <cell r="E12">
            <v>0</v>
          </cell>
          <cell r="F12">
            <v>0</v>
          </cell>
          <cell r="G12" t="str">
            <v>PROELECTRICOS</v>
          </cell>
          <cell r="H12">
            <v>703</v>
          </cell>
          <cell r="I12">
            <v>0</v>
          </cell>
        </row>
        <row r="13">
          <cell r="B13" t="str">
            <v>LM001</v>
          </cell>
          <cell r="C13" t="str">
            <v>LUMINARIA HERMETICA T8 2X36W DIFUSOR EN POLICARBONATO TRANSPARENTE</v>
          </cell>
          <cell r="D13" t="str">
            <v>UND</v>
          </cell>
          <cell r="E13">
            <v>0</v>
          </cell>
          <cell r="F13" t="str">
            <v>FERRETERIA SAMIR</v>
          </cell>
          <cell r="G13" t="str">
            <v>SYLVANIA</v>
          </cell>
          <cell r="H13">
            <v>71223</v>
          </cell>
          <cell r="I13">
            <v>0</v>
          </cell>
        </row>
        <row r="14">
          <cell r="B14" t="str">
            <v>LM002</v>
          </cell>
          <cell r="C14" t="str">
            <v xml:space="preserve">TUBO LED T8 18W 6500K 1800lm </v>
          </cell>
          <cell r="D14" t="str">
            <v>UND</v>
          </cell>
          <cell r="E14">
            <v>0</v>
          </cell>
          <cell r="F14">
            <v>0</v>
          </cell>
          <cell r="G14" t="str">
            <v>SYLVANIA</v>
          </cell>
          <cell r="H14">
            <v>10132</v>
          </cell>
          <cell r="I14">
            <v>0</v>
          </cell>
        </row>
        <row r="15">
          <cell r="B15" t="str">
            <v>LM003</v>
          </cell>
          <cell r="C15" t="str">
            <v>LUMINARIA PANEL LED REDODON 18W DE SOBREPONER</v>
          </cell>
          <cell r="D15" t="str">
            <v>UND</v>
          </cell>
          <cell r="E15">
            <v>0</v>
          </cell>
          <cell r="F15">
            <v>0</v>
          </cell>
          <cell r="G15" t="str">
            <v>VIVE</v>
          </cell>
          <cell r="H15">
            <v>16723</v>
          </cell>
          <cell r="I15">
            <v>0</v>
          </cell>
        </row>
        <row r="16">
          <cell r="B16" t="str">
            <v>AN002</v>
          </cell>
          <cell r="C16" t="str">
            <v>CHAZO 1/4X1.1/4" NYLON</v>
          </cell>
          <cell r="D16" t="str">
            <v>UND</v>
          </cell>
          <cell r="E16">
            <v>0</v>
          </cell>
          <cell r="F16" t="str">
            <v>HOMCENTER</v>
          </cell>
          <cell r="G16" t="str">
            <v>FIXER</v>
          </cell>
          <cell r="H16">
            <v>483</v>
          </cell>
          <cell r="I16">
            <v>0</v>
          </cell>
        </row>
        <row r="17">
          <cell r="B17" t="str">
            <v>TB001</v>
          </cell>
          <cell r="C17" t="str">
            <v>TUBERIA EMT 1/2"</v>
          </cell>
          <cell r="D17" t="str">
            <v>ML</v>
          </cell>
          <cell r="E17">
            <v>0</v>
          </cell>
          <cell r="F17">
            <v>0</v>
          </cell>
          <cell r="G17" t="str">
            <v>COLMENA</v>
          </cell>
          <cell r="H17">
            <v>3892.9333333333329</v>
          </cell>
          <cell r="I17">
            <v>0</v>
          </cell>
        </row>
        <row r="18">
          <cell r="B18" t="str">
            <v>TB002</v>
          </cell>
          <cell r="C18" t="str">
            <v>UNION EMT 1/2"</v>
          </cell>
          <cell r="D18" t="str">
            <v>UND</v>
          </cell>
          <cell r="E18">
            <v>0</v>
          </cell>
          <cell r="F18">
            <v>0</v>
          </cell>
          <cell r="G18" t="str">
            <v>PROELECTRICOS</v>
          </cell>
          <cell r="H18">
            <v>581.25</v>
          </cell>
          <cell r="I18">
            <v>0</v>
          </cell>
        </row>
        <row r="19">
          <cell r="B19" t="str">
            <v>TB003</v>
          </cell>
          <cell r="C19" t="str">
            <v>CONECTOR EMT 1/2"</v>
          </cell>
          <cell r="D19" t="str">
            <v>UND</v>
          </cell>
          <cell r="E19">
            <v>0</v>
          </cell>
          <cell r="F19">
            <v>0</v>
          </cell>
          <cell r="G19" t="str">
            <v>PROELECTRICOS</v>
          </cell>
          <cell r="H19">
            <v>648.75</v>
          </cell>
          <cell r="I19">
            <v>0</v>
          </cell>
        </row>
        <row r="20">
          <cell r="B20" t="str">
            <v>TB004</v>
          </cell>
          <cell r="C20" t="str">
            <v>CURVA EMT 1/2"</v>
          </cell>
          <cell r="D20" t="str">
            <v>UND</v>
          </cell>
          <cell r="E20">
            <v>0</v>
          </cell>
          <cell r="F20">
            <v>0</v>
          </cell>
          <cell r="G20" t="str">
            <v>PROELECTRICOS</v>
          </cell>
          <cell r="H20">
            <v>890</v>
          </cell>
          <cell r="I20">
            <v>0</v>
          </cell>
        </row>
        <row r="21">
          <cell r="B21" t="str">
            <v>TB101</v>
          </cell>
          <cell r="C21" t="str">
            <v>MARCACIÓN ADHESIVA</v>
          </cell>
          <cell r="D21" t="str">
            <v>GL</v>
          </cell>
          <cell r="E21">
            <v>0</v>
          </cell>
          <cell r="F21">
            <v>0</v>
          </cell>
          <cell r="G21">
            <v>0</v>
          </cell>
          <cell r="H21">
            <v>450</v>
          </cell>
          <cell r="I21">
            <v>0</v>
          </cell>
        </row>
        <row r="22">
          <cell r="B22" t="str">
            <v>TM105</v>
          </cell>
          <cell r="C22" t="str">
            <v>BREAKER MONOPOLAR 1X15-50A</v>
          </cell>
          <cell r="D22" t="str">
            <v>UND</v>
          </cell>
          <cell r="E22">
            <v>0</v>
          </cell>
          <cell r="F22" t="str">
            <v>EDU</v>
          </cell>
          <cell r="G22">
            <v>0</v>
          </cell>
          <cell r="H22">
            <v>10000</v>
          </cell>
          <cell r="I22">
            <v>0</v>
          </cell>
        </row>
        <row r="23">
          <cell r="B23" t="str">
            <v>G001</v>
          </cell>
          <cell r="C23" t="str">
            <v>FUNGIBLES Y ACCESORIOS DE INSTALACIÓN</v>
          </cell>
          <cell r="D23" t="str">
            <v>GL</v>
          </cell>
          <cell r="E23">
            <v>0</v>
          </cell>
          <cell r="F23">
            <v>0</v>
          </cell>
          <cell r="G23">
            <v>0</v>
          </cell>
          <cell r="H23">
            <v>8750</v>
          </cell>
          <cell r="I23">
            <v>0</v>
          </cell>
        </row>
        <row r="24">
          <cell r="B24" t="str">
            <v>E001</v>
          </cell>
          <cell r="C24" t="str">
            <v>TOMACORRIENTE 15A-120VAC 5-15R MAS TAPA</v>
          </cell>
          <cell r="D24" t="str">
            <v>UND</v>
          </cell>
          <cell r="E24">
            <v>0</v>
          </cell>
          <cell r="F24">
            <v>0</v>
          </cell>
          <cell r="G24" t="str">
            <v>LEVINTON</v>
          </cell>
          <cell r="H24">
            <v>4130</v>
          </cell>
          <cell r="I24">
            <v>0</v>
          </cell>
        </row>
        <row r="25">
          <cell r="B25" t="str">
            <v>E002</v>
          </cell>
          <cell r="C25" t="str">
            <v xml:space="preserve">SUICHE SENCILO 15A-120VAC </v>
          </cell>
          <cell r="D25" t="str">
            <v>UND</v>
          </cell>
          <cell r="E25">
            <v>0</v>
          </cell>
          <cell r="F25">
            <v>0</v>
          </cell>
          <cell r="G25" t="str">
            <v>GENESIS</v>
          </cell>
          <cell r="H25">
            <v>3100</v>
          </cell>
          <cell r="I25">
            <v>0</v>
          </cell>
        </row>
        <row r="26">
          <cell r="B26" t="str">
            <v>E010</v>
          </cell>
          <cell r="C26" t="str">
            <v xml:space="preserve">SENSOR DE OCUPACION 360º </v>
          </cell>
          <cell r="D26" t="str">
            <v>UND</v>
          </cell>
          <cell r="E26">
            <v>0</v>
          </cell>
          <cell r="F26">
            <v>0</v>
          </cell>
          <cell r="G26" t="str">
            <v>LEVINTON</v>
          </cell>
          <cell r="H26">
            <v>46218.487394957985</v>
          </cell>
          <cell r="I26">
            <v>0</v>
          </cell>
        </row>
        <row r="27">
          <cell r="B27" t="str">
            <v>E003</v>
          </cell>
          <cell r="C27" t="str">
            <v>TOMACORRIENTE 15A-120VAC 5-15R MAS TAPA</v>
          </cell>
          <cell r="D27" t="str">
            <v>UND</v>
          </cell>
          <cell r="E27">
            <v>0</v>
          </cell>
          <cell r="F27">
            <v>0</v>
          </cell>
          <cell r="G27" t="str">
            <v>GENESIS</v>
          </cell>
          <cell r="H27">
            <v>33000</v>
          </cell>
          <cell r="I27">
            <v>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ntidades con ciclorruta"/>
      <sheetName val="CANT FILTROS"/>
      <sheetName val="CANTIDAD REFUERZO Y CABLES"/>
      <sheetName val="CANTIDAD VIGAS Y TABLEROS"/>
      <sheetName val="CANTIDAD CONTRAPESO Y ESTRIBO"/>
      <sheetName val="CANTIDAD PILOTES"/>
      <sheetName val="CALCULO TERRAPLEN Y COMPLEMENT"/>
      <sheetName val="Base_Referencia_SIF"/>
      <sheetName val="ACLARACIONES"/>
      <sheetName val="ENTIDADES"/>
      <sheetName val="DATOS INICIALES"/>
      <sheetName val="PRESUPUESTO"/>
      <sheetName val="MEMORIAS"/>
      <sheetName val="AIU"/>
      <sheetName val="LEGALIZACIÓN OBRA"/>
      <sheetName val="PMA"/>
      <sheetName val="PMT"/>
      <sheetName val="APU"/>
      <sheetName val="PAPSO OBRA"/>
      <sheetName val="PÓLIZAS OBRA"/>
      <sheetName val="APU GEORREFERENCIACIÓN"/>
      <sheetName val="APU CARACTERIZACIÓN"/>
      <sheetName val="AJUSTE ESTUDIOS"/>
      <sheetName val="APU AUXILIARES"/>
      <sheetName val="INSUMOS GENERALES"/>
      <sheetName val="INSUMOS EQUIPOS"/>
      <sheetName val="INSUMOS MATERIALES"/>
      <sheetName val="MATERIALES"/>
      <sheetName val="INSUMOS TRANSPORTES"/>
      <sheetName val="INSUMOS MANO DE OBRA"/>
      <sheetName val="INSUMOS SERVICIOS"/>
      <sheetName val="EQUIPOS"/>
      <sheetName val="TRANSPORTES"/>
      <sheetName val="MANO DE OBRA"/>
      <sheetName val="SERVICIOS"/>
      <sheetName val="ANÁLISIS TRANSPORTES"/>
      <sheetName val="FP"/>
      <sheetName val="INSUMOS ENSAYOS"/>
      <sheetName val="FACTOR PRESTACIONAL"/>
      <sheetName val="INTERVENTORÍA"/>
      <sheetName val="FM INTERVENTORÍA"/>
      <sheetName val="PAPSO INTERVENTORÍA"/>
      <sheetName val="PÓLIZAS INTERVENTORÍA"/>
      <sheetName val="TASAS_INTERVEN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A6" t="str">
            <v>MUNICIPIO DE ABEJORRAL</v>
          </cell>
        </row>
        <row r="7">
          <cell r="A7" t="str">
            <v>MUNICIPIO DE ABRIAQUÍ</v>
          </cell>
        </row>
        <row r="8">
          <cell r="A8" t="str">
            <v>MUNICIPIO DE ALEJANDRÍA</v>
          </cell>
        </row>
        <row r="9">
          <cell r="A9" t="str">
            <v>MUNICIPIO DE AMAGÁ</v>
          </cell>
        </row>
        <row r="10">
          <cell r="A10" t="str">
            <v>MUNICIPIO DE AMALFI</v>
          </cell>
        </row>
        <row r="11">
          <cell r="A11" t="str">
            <v>MUNICIPIO DE ANDES</v>
          </cell>
        </row>
        <row r="12">
          <cell r="A12" t="str">
            <v>MUNICIPIO DE ANGELÓPOLIS</v>
          </cell>
        </row>
        <row r="13">
          <cell r="A13" t="str">
            <v>MUNICIPIO DE ANGOSTURA</v>
          </cell>
        </row>
        <row r="14">
          <cell r="A14" t="str">
            <v>MUNICIPIO DE ANORÍ</v>
          </cell>
        </row>
        <row r="15">
          <cell r="A15" t="str">
            <v>MUNICIPIO DE ANZÁ</v>
          </cell>
        </row>
        <row r="16">
          <cell r="A16" t="str">
            <v>MUNICIPIO DE APARTADÓ</v>
          </cell>
        </row>
        <row r="17">
          <cell r="A17" t="str">
            <v>MUNICIPIO DE ARBOLETES</v>
          </cell>
        </row>
        <row r="18">
          <cell r="A18" t="str">
            <v>MUNICIPIO DE ARGELIA</v>
          </cell>
        </row>
        <row r="19">
          <cell r="A19" t="str">
            <v>MUNICIPIO DE ARMENIA</v>
          </cell>
        </row>
        <row r="20">
          <cell r="A20" t="str">
            <v>MUNICIPIO DE BARBOSA</v>
          </cell>
        </row>
        <row r="21">
          <cell r="A21" t="str">
            <v>MUNICIPIO DE BELLO</v>
          </cell>
        </row>
        <row r="22">
          <cell r="A22" t="str">
            <v>MUNICIPIO DE BELMIRA</v>
          </cell>
        </row>
        <row r="23">
          <cell r="A23" t="str">
            <v>MUNICIPIO DE BETANIA</v>
          </cell>
        </row>
        <row r="24">
          <cell r="A24" t="str">
            <v>MUNICIPIO DE BETULIA</v>
          </cell>
        </row>
        <row r="25">
          <cell r="A25" t="str">
            <v>MUNICIPIO DE BRICEÑO</v>
          </cell>
        </row>
        <row r="26">
          <cell r="A26" t="str">
            <v>MUNICIPIO DE BURITICÁ</v>
          </cell>
        </row>
        <row r="27">
          <cell r="A27" t="str">
            <v>MUNICIPIO DE CÁCERES</v>
          </cell>
        </row>
        <row r="28">
          <cell r="A28" t="str">
            <v>MUNICIPIO DE CAICEDO</v>
          </cell>
        </row>
        <row r="29">
          <cell r="A29" t="str">
            <v>MUNICIPIO DE CALDAS</v>
          </cell>
        </row>
        <row r="30">
          <cell r="A30" t="str">
            <v>MUNICIPIO DE CAMPAMENTO</v>
          </cell>
        </row>
        <row r="31">
          <cell r="A31" t="str">
            <v>MUNICIPIO DE CAÑASGORDAS</v>
          </cell>
        </row>
        <row r="32">
          <cell r="A32" t="str">
            <v>MUNICIPIO DE CARACOLÍ</v>
          </cell>
        </row>
        <row r="33">
          <cell r="A33" t="str">
            <v>MUNICIPIO DE CARAMANTA</v>
          </cell>
        </row>
        <row r="34">
          <cell r="A34" t="str">
            <v>MUNICIPIO DE CAREPA</v>
          </cell>
        </row>
        <row r="35">
          <cell r="A35" t="str">
            <v>MUNICIPIO DE CAROLINA DEL PRÍNCIPE</v>
          </cell>
        </row>
        <row r="36">
          <cell r="A36" t="str">
            <v>MUNICIPIO DE CAUCASIA</v>
          </cell>
        </row>
        <row r="37">
          <cell r="A37" t="str">
            <v>MUNICIPIO DE CHIGORODÓ</v>
          </cell>
        </row>
        <row r="38">
          <cell r="A38" t="str">
            <v>MUNICIPIO DE CISNEROS</v>
          </cell>
        </row>
        <row r="39">
          <cell r="A39" t="str">
            <v>MUNICIPIO DE CIUDAD BOLÍVAR</v>
          </cell>
        </row>
        <row r="40">
          <cell r="A40" t="str">
            <v>MUNICIPIO DE COCORNÁ</v>
          </cell>
        </row>
        <row r="41">
          <cell r="A41" t="str">
            <v>MUNICIPIO DE CONCEPCIÓN</v>
          </cell>
        </row>
        <row r="42">
          <cell r="A42" t="str">
            <v>MUNICIPIO DE CONCORDIA</v>
          </cell>
        </row>
        <row r="43">
          <cell r="A43" t="str">
            <v>MUNICIPIO DE COPACABANA</v>
          </cell>
        </row>
        <row r="44">
          <cell r="A44" t="str">
            <v>MUNICIPIO DE DABEIBA</v>
          </cell>
        </row>
        <row r="45">
          <cell r="A45" t="str">
            <v>MUNICIPIO DE DONMATÍAS</v>
          </cell>
        </row>
        <row r="46">
          <cell r="A46" t="str">
            <v>MUNICIPIO DE EBÉJICO</v>
          </cell>
        </row>
        <row r="47">
          <cell r="A47" t="str">
            <v>MUNICIPIO DE EL BAGRE</v>
          </cell>
        </row>
        <row r="48">
          <cell r="A48" t="str">
            <v>MUNICIPIO DE EL CARMEN DE VIBORAL</v>
          </cell>
        </row>
        <row r="49">
          <cell r="A49" t="str">
            <v>MUNICIPIO DE EL PEÑOL</v>
          </cell>
        </row>
        <row r="50">
          <cell r="A50" t="str">
            <v>MUNICIPIO DE EL RETIRO</v>
          </cell>
        </row>
        <row r="51">
          <cell r="A51" t="str">
            <v>MUNICIPIO DE EL SANTUARIO</v>
          </cell>
        </row>
        <row r="52">
          <cell r="A52" t="str">
            <v>MUNICIPIO DE ENTRERRÍOS</v>
          </cell>
        </row>
        <row r="53">
          <cell r="A53" t="str">
            <v>MUNICIPIO DE ENVIGADO</v>
          </cell>
        </row>
        <row r="54">
          <cell r="A54" t="str">
            <v>MUNICIPIO DE FREDONIA</v>
          </cell>
        </row>
        <row r="55">
          <cell r="A55" t="str">
            <v>MUNICIPIO DE FRONTINO</v>
          </cell>
        </row>
        <row r="56">
          <cell r="A56" t="str">
            <v>MUNICIPIO DE GIRALDO</v>
          </cell>
        </row>
        <row r="57">
          <cell r="A57" t="str">
            <v>MUNICIPIO DE GIRARDOTA</v>
          </cell>
        </row>
        <row r="58">
          <cell r="A58" t="str">
            <v>MUNICIPIO DE GÓMEZ PLATA</v>
          </cell>
        </row>
        <row r="59">
          <cell r="A59" t="str">
            <v>MUNICIPIO DE GRANADA</v>
          </cell>
        </row>
        <row r="60">
          <cell r="A60" t="str">
            <v>MUNICIPIO DE GUADALUPE</v>
          </cell>
        </row>
        <row r="61">
          <cell r="A61" t="str">
            <v>MUNICIPIO DE GUARNE</v>
          </cell>
        </row>
        <row r="62">
          <cell r="A62" t="str">
            <v>MUNICIPIO DE GUATAPÉ</v>
          </cell>
        </row>
        <row r="63">
          <cell r="A63" t="str">
            <v>MUNICIPIO DE HELICONIA</v>
          </cell>
        </row>
        <row r="64">
          <cell r="A64" t="str">
            <v>MUNICIPIO DE HISPANIA</v>
          </cell>
        </row>
        <row r="65">
          <cell r="A65" t="str">
            <v>MUNICIPIO DE ITAGÜÍ</v>
          </cell>
        </row>
        <row r="66">
          <cell r="A66" t="str">
            <v>MUNICIPIO DE ITUANGO</v>
          </cell>
        </row>
        <row r="67">
          <cell r="A67" t="str">
            <v>MUNICIPIO DE JARDÍN</v>
          </cell>
        </row>
        <row r="68">
          <cell r="A68" t="str">
            <v>MUNICIPIO DE JERICÓ</v>
          </cell>
        </row>
        <row r="69">
          <cell r="A69" t="str">
            <v>MUNICIPIO DE LA CEJA DEL TAMBO</v>
          </cell>
        </row>
        <row r="70">
          <cell r="A70" t="str">
            <v>MUNICIPIO DE LA ESTRELLA</v>
          </cell>
        </row>
        <row r="71">
          <cell r="A71" t="str">
            <v>MUNICIPIO DE LA PINTADA</v>
          </cell>
        </row>
        <row r="72">
          <cell r="A72" t="str">
            <v>MUNICIPIO DE LA UNIÓN</v>
          </cell>
        </row>
        <row r="73">
          <cell r="A73" t="str">
            <v>MUNICIPIO DE LIBORINA</v>
          </cell>
        </row>
        <row r="74">
          <cell r="A74" t="str">
            <v>MUNICIPIO DE MACEO</v>
          </cell>
        </row>
        <row r="75">
          <cell r="A75" t="str">
            <v>MUNICIPIO DE MARINILLA</v>
          </cell>
        </row>
        <row r="76">
          <cell r="A76" t="str">
            <v>MUNICIPIO DE MEDELLÍN</v>
          </cell>
        </row>
        <row r="77">
          <cell r="A77" t="str">
            <v>MUNICIPIO DE MONTEBELLO</v>
          </cell>
        </row>
        <row r="78">
          <cell r="A78" t="str">
            <v>MUNICIPIO DE MURINDÓ</v>
          </cell>
        </row>
        <row r="79">
          <cell r="A79" t="str">
            <v>MUNICIPIO DE MUTATÁ</v>
          </cell>
        </row>
        <row r="80">
          <cell r="A80" t="str">
            <v>MUNICIPIO DE NARIÑO</v>
          </cell>
        </row>
        <row r="81">
          <cell r="A81" t="str">
            <v>MUNICIPIO DE NECHÍ</v>
          </cell>
        </row>
        <row r="82">
          <cell r="A82" t="str">
            <v>MUNICIPIO DE NECOCLÍ</v>
          </cell>
        </row>
        <row r="83">
          <cell r="A83" t="str">
            <v>MUNICIPIO DE OLAYA</v>
          </cell>
        </row>
        <row r="84">
          <cell r="A84" t="str">
            <v>MUNICIPIO DE PEQUE</v>
          </cell>
        </row>
        <row r="85">
          <cell r="A85" t="str">
            <v>MUNICIPIO DE PUEBLORRICO</v>
          </cell>
        </row>
        <row r="86">
          <cell r="A86" t="str">
            <v>MUNICIPIO DE PUERTO BERRÍO</v>
          </cell>
        </row>
        <row r="87">
          <cell r="A87" t="str">
            <v>MUNICIPIO DE PUERTO NARE</v>
          </cell>
        </row>
        <row r="88">
          <cell r="A88" t="str">
            <v>MUNICIPIO DE PUERTO TRIUNFO</v>
          </cell>
        </row>
        <row r="89">
          <cell r="A89" t="str">
            <v>MUNICIPIO DE REMEDIOS</v>
          </cell>
        </row>
        <row r="90">
          <cell r="A90" t="str">
            <v>MUNICIPIO DE RIONEGRO</v>
          </cell>
        </row>
        <row r="91">
          <cell r="A91" t="str">
            <v>MUNICIPIO DE SABANALARGA</v>
          </cell>
        </row>
        <row r="92">
          <cell r="A92" t="str">
            <v>MUNICIPIO DE SABANETA</v>
          </cell>
        </row>
        <row r="93">
          <cell r="A93" t="str">
            <v>MUNICIPIO DE SALGAR</v>
          </cell>
        </row>
        <row r="94">
          <cell r="A94" t="str">
            <v>MUNICIPIO DE SAN ANDRÉS DE CUERQUIA</v>
          </cell>
        </row>
        <row r="95">
          <cell r="A95" t="str">
            <v>MUNICIPIO DE SAN CARLOS</v>
          </cell>
        </row>
        <row r="96">
          <cell r="A96" t="str">
            <v>MUNICIPIO DE SAN FRANCISCO</v>
          </cell>
        </row>
        <row r="97">
          <cell r="A97" t="str">
            <v>MUNICIPIO DE SAN JERÓNIMO</v>
          </cell>
        </row>
        <row r="98">
          <cell r="A98" t="str">
            <v>MUNICIPIO DE SAN JOSÉ DE LA MONTAÑA</v>
          </cell>
        </row>
        <row r="99">
          <cell r="A99" t="str">
            <v>MUNICIPIO DE SAN JUAN DE URABÁ</v>
          </cell>
        </row>
        <row r="100">
          <cell r="A100" t="str">
            <v>MUNICIPIO DE SAN LUIS</v>
          </cell>
        </row>
        <row r="101">
          <cell r="A101" t="str">
            <v>MUNICIPIO DE SAN PEDRO DE LOS MILAGROS</v>
          </cell>
        </row>
        <row r="102">
          <cell r="A102" t="str">
            <v>MUNICIPIO DE SAN PEDRO DE URABÁ</v>
          </cell>
        </row>
        <row r="103">
          <cell r="A103" t="str">
            <v>MUNICIPIO DE SAN RAFAEL</v>
          </cell>
        </row>
        <row r="104">
          <cell r="A104" t="str">
            <v>MUNICIPIO DE SAN ROQUE</v>
          </cell>
        </row>
        <row r="105">
          <cell r="A105" t="str">
            <v>MUNICIPIO DE SAN VICENTE FERRER</v>
          </cell>
        </row>
        <row r="106">
          <cell r="A106" t="str">
            <v>MUNICIPIO DE SANTA BÁRBARA</v>
          </cell>
        </row>
        <row r="107">
          <cell r="A107" t="str">
            <v>MUNICIPIO DE SANTA FE DE ANTIOQUIA</v>
          </cell>
        </row>
        <row r="108">
          <cell r="A108" t="str">
            <v>MUNICIPIO DE SANTA ROSA DE OSOS</v>
          </cell>
        </row>
        <row r="109">
          <cell r="A109" t="str">
            <v>MUNICIPIO DE SANTO DOMINGO</v>
          </cell>
        </row>
        <row r="110">
          <cell r="A110" t="str">
            <v>MUNICIPIO DE SEGOVIA</v>
          </cell>
        </row>
        <row r="111">
          <cell r="A111" t="str">
            <v>MUNICIPIO DE SONSÓN</v>
          </cell>
        </row>
        <row r="112">
          <cell r="A112" t="str">
            <v>MUNICIPIO DE SOPETRÁN</v>
          </cell>
        </row>
        <row r="113">
          <cell r="A113" t="str">
            <v>MUNICIPIO DE TÁMESIS</v>
          </cell>
        </row>
        <row r="114">
          <cell r="A114" t="str">
            <v>MUNICIPIO DE TARAZÁ</v>
          </cell>
        </row>
        <row r="115">
          <cell r="A115" t="str">
            <v>MUNICIPIO DE TARSO</v>
          </cell>
        </row>
        <row r="116">
          <cell r="A116" t="str">
            <v>MUNICIPIO DE TITIRIBÍ</v>
          </cell>
        </row>
        <row r="117">
          <cell r="A117" t="str">
            <v>MUNICIPIO DE TOLEDO</v>
          </cell>
        </row>
        <row r="118">
          <cell r="A118" t="str">
            <v>MUNICIPIO DE TURBO</v>
          </cell>
        </row>
        <row r="119">
          <cell r="A119" t="str">
            <v>MUNICIPIO DE URAMITA</v>
          </cell>
        </row>
        <row r="120">
          <cell r="A120" t="str">
            <v>MUNICIPIO DE URRAO</v>
          </cell>
        </row>
        <row r="121">
          <cell r="A121" t="str">
            <v>MUNICIPIO DE VALDIVIA</v>
          </cell>
        </row>
        <row r="122">
          <cell r="A122" t="str">
            <v>MUNICIPIO DE VALPARAÍSO</v>
          </cell>
        </row>
        <row r="123">
          <cell r="A123" t="str">
            <v>MUNICIPIO DE VEGACHÍ</v>
          </cell>
        </row>
        <row r="124">
          <cell r="A124" t="str">
            <v>MUNICIPIO DE VENECIA</v>
          </cell>
        </row>
        <row r="125">
          <cell r="A125" t="str">
            <v>MUNICIPIO DE VIGÍA DEL FUERTE</v>
          </cell>
        </row>
        <row r="126">
          <cell r="A126" t="str">
            <v>MUNICIPIO DE YALÍ</v>
          </cell>
        </row>
        <row r="127">
          <cell r="A127" t="str">
            <v>MUNICIPIO DE YARUMAL</v>
          </cell>
        </row>
        <row r="128">
          <cell r="A128" t="str">
            <v>MUNICIPIO DE YOLOMBÓ</v>
          </cell>
        </row>
        <row r="129">
          <cell r="A129" t="str">
            <v>MUNICIPIO DE YONDÓ</v>
          </cell>
        </row>
        <row r="130">
          <cell r="A130" t="str">
            <v>MUNICIPIO DE ZARAGOZA</v>
          </cell>
        </row>
      </sheetData>
      <sheetData sheetId="10" refreshError="1"/>
      <sheetData sheetId="11" refreshError="1">
        <row r="1">
          <cell r="A1" t="str">
            <v>DEPARTAMENTO DE ANTIOQUIA</v>
          </cell>
        </row>
        <row r="2">
          <cell r="A2" t="str">
            <v>MUNICIPIO DE URRAO</v>
          </cell>
        </row>
        <row r="3">
          <cell r="A3" t="str">
            <v>PROYECTO: PUENTE LA MAGDALENA</v>
          </cell>
        </row>
        <row r="5">
          <cell r="A5" t="str">
            <v>PRESUPUESTO GENERAL</v>
          </cell>
        </row>
        <row r="7">
          <cell r="A7" t="str">
            <v>No.</v>
          </cell>
          <cell r="B7" t="str">
            <v>ÍTEM DE PAGO</v>
          </cell>
          <cell r="C7" t="str">
            <v>ESPECIFICACIONES</v>
          </cell>
          <cell r="E7" t="str">
            <v>DESCRIPCIÓN</v>
          </cell>
          <cell r="F7" t="str">
            <v>UNIDAD</v>
          </cell>
          <cell r="G7" t="str">
            <v>CANTIDAD</v>
          </cell>
          <cell r="H7" t="str">
            <v>VR.UNITARIO</v>
          </cell>
          <cell r="I7" t="str">
            <v>VALOR TOTAL</v>
          </cell>
        </row>
        <row r="8">
          <cell r="C8" t="str">
            <v>GENERAL</v>
          </cell>
          <cell r="D8" t="str">
            <v>PARTICULAR</v>
          </cell>
        </row>
        <row r="9">
          <cell r="A9">
            <v>1</v>
          </cell>
          <cell r="B9" t="str">
            <v>1.1</v>
          </cell>
          <cell r="E9" t="str">
            <v>Localización, trazado y replanteo con equipos de precisión. Incluye vehículo para el transporte de personal y equipo con dedicación exclusiva.</v>
          </cell>
          <cell r="F9" t="str">
            <v>día</v>
          </cell>
          <cell r="G9">
            <v>7</v>
          </cell>
          <cell r="H9">
            <v>759666</v>
          </cell>
          <cell r="I9">
            <v>5317662</v>
          </cell>
        </row>
        <row r="10">
          <cell r="B10" t="str">
            <v>4.1.56</v>
          </cell>
          <cell r="E10" t="str">
            <v>Descapote a máquina del terreno natural hasta 30 cm. Incluye transporte y disposición final de los materiales.</v>
          </cell>
          <cell r="F10" t="str">
            <v>m2</v>
          </cell>
          <cell r="G10">
            <v>2630</v>
          </cell>
          <cell r="H10">
            <v>8393</v>
          </cell>
          <cell r="I10">
            <v>22073590</v>
          </cell>
        </row>
        <row r="11">
          <cell r="B11" t="str">
            <v>12.5</v>
          </cell>
          <cell r="E11" t="str">
            <v xml:space="preserve">Suministro, transporte e instalación de señal vertical de 75 cm x 75 cm en lámina galvanizada calibre 16 reflectivo tipo XI, estructura metálica tipo pedestal compuesta por un paral en ángulo de 2"x2"x1/4" y brazo en ángulo de 2"x2"x1/8". </v>
          </cell>
          <cell r="F11" t="str">
            <v>un</v>
          </cell>
          <cell r="G11">
            <v>8</v>
          </cell>
          <cell r="H11">
            <v>443088</v>
          </cell>
          <cell r="I11">
            <v>3544704</v>
          </cell>
        </row>
        <row r="12">
          <cell r="B12" t="str">
            <v>8.16.1</v>
          </cell>
          <cell r="E12" t="str">
            <v xml:space="preserve">Construccion de muro de contención en tierra estabilizada mecanicamente (Ataguia) sobre el lecho del rio, según indicaciones dadas por la interventoría para restringir paso de agua en lecho de fuente hidrica. </v>
          </cell>
          <cell r="F12" t="str">
            <v>m3</v>
          </cell>
          <cell r="G12">
            <v>52</v>
          </cell>
          <cell r="H12">
            <v>132225</v>
          </cell>
          <cell r="I12">
            <v>6875700</v>
          </cell>
        </row>
        <row r="13">
          <cell r="B13" t="str">
            <v>3.2</v>
          </cell>
          <cell r="E13" t="str">
            <v xml:space="preserve">Cerramiento provisional en tela verde Saran H=2.50 con estacones redondos en madera
común o pino cipres C/1.50 M </v>
          </cell>
          <cell r="F13" t="str">
            <v>m</v>
          </cell>
          <cell r="G13">
            <v>154</v>
          </cell>
          <cell r="H13">
            <v>14552</v>
          </cell>
          <cell r="I13">
            <v>2241008</v>
          </cell>
        </row>
        <row r="14">
          <cell r="B14" t="str">
            <v>2.5</v>
          </cell>
          <cell r="E14" t="str">
            <v>Demolición de roca a cielo abierto, con agente demoledor no explosivo, para volúmenes de roca mayores a 0.10 m3. Incluye cemento demoledor, desembombe, acarreo interno a sitio de acopio donde indique la interventoría y todo lo necesario para su correcta ejecución. Incluye cargue, transporte y disposición final del material.</v>
          </cell>
          <cell r="F14" t="str">
            <v>m3</v>
          </cell>
          <cell r="G14">
            <v>42.156458947741768</v>
          </cell>
          <cell r="H14">
            <v>337061</v>
          </cell>
          <cell r="I14">
            <v>14209298.209384788</v>
          </cell>
        </row>
        <row r="15">
          <cell r="B15" t="str">
            <v>4.1.55</v>
          </cell>
          <cell r="E15" t="str">
            <v>Excavación manual en material heterogéneo bajo cualquier grado de humedad de 0 a 4 m. Incluye transporte y disposición final de los materiales.</v>
          </cell>
          <cell r="F15" t="str">
            <v>m3</v>
          </cell>
          <cell r="G15">
            <v>47.2</v>
          </cell>
          <cell r="H15">
            <v>58746</v>
          </cell>
          <cell r="I15">
            <v>2772811.2</v>
          </cell>
        </row>
        <row r="16">
          <cell r="B16" t="str">
            <v>4.1.37.1</v>
          </cell>
          <cell r="E16" t="str">
            <v>Excavación en roca para Pila, Pilote o Caisson (φ=2.0 m).  Incluye transporte y disposición final de los materiales.</v>
          </cell>
          <cell r="F16" t="str">
            <v>m</v>
          </cell>
          <cell r="G16">
            <v>4</v>
          </cell>
          <cell r="H16">
            <v>738548</v>
          </cell>
          <cell r="I16">
            <v>2954192</v>
          </cell>
        </row>
        <row r="17">
          <cell r="B17" t="str">
            <v>4.1.61</v>
          </cell>
          <cell r="E17" t="str">
            <v>Excavación varias en material común en cualquier condición de humedad para pilas 0-2 m, diámetro interno 1.4 mt. Incluye anillo en concreto reforzado e=10cm 21 Mpa. (Diámetro total de excavación 1.6). Incluye transporte y disposición final de los materiales sobrantes.</v>
          </cell>
          <cell r="F17" t="str">
            <v>m</v>
          </cell>
          <cell r="G17">
            <v>16.084954386379739</v>
          </cell>
          <cell r="H17">
            <v>673917</v>
          </cell>
          <cell r="I17">
            <v>10839924.205205875</v>
          </cell>
        </row>
        <row r="18">
          <cell r="B18" t="str">
            <v>4.1.62</v>
          </cell>
          <cell r="E18" t="str">
            <v>Excavación varias en material común en cualquier condición de humedad para pilas 2-4 m, diámetro interno 1.4 mt. Incluye anillo en concreto reforzado e=10cm 21 Mpa. (Diámetro total de excavación 1.6). Incluye transporte y disposición final de los materiales sobrantes.</v>
          </cell>
          <cell r="F18" t="str">
            <v>m</v>
          </cell>
          <cell r="G18">
            <v>16.084954386379739</v>
          </cell>
          <cell r="H18">
            <v>683675</v>
          </cell>
          <cell r="I18">
            <v>10996881.190108167</v>
          </cell>
        </row>
        <row r="19">
          <cell r="B19" t="str">
            <v>4.1.63</v>
          </cell>
          <cell r="E19" t="str">
            <v>Excavación varias en material común en cualquier condición de humedad para pilas 4-6 m, diámetro interno 1.4 mt. Incluye anillo en concreto reforzado e=10cm 21 Mpa. (Diámetro total de excavación 1.6). Incluye transporte y disposición final de los materiales sobrantes.</v>
          </cell>
          <cell r="F19" t="str">
            <v>m</v>
          </cell>
          <cell r="G19">
            <v>16.084954386379739</v>
          </cell>
          <cell r="H19">
            <v>695385</v>
          </cell>
          <cell r="I19">
            <v>11185236.005972674</v>
          </cell>
        </row>
        <row r="20">
          <cell r="B20" t="str">
            <v>4.1.64</v>
          </cell>
          <cell r="E20" t="str">
            <v>Excavación varias en material común en cualquier condición de humedad para pilas 6-8 m, diámetro interno 1.4 mt. Incluye anillo en concreto reforzado e=10cm 21 Mpa. (Diámetro total de excavación 1.6). Incluye transporte y disposición final de los materiales sobrantes.</v>
          </cell>
          <cell r="F20" t="str">
            <v>m</v>
          </cell>
          <cell r="G20">
            <v>16.084954386379739</v>
          </cell>
          <cell r="H20">
            <v>709696</v>
          </cell>
          <cell r="I20">
            <v>11415427.788196156</v>
          </cell>
        </row>
        <row r="21">
          <cell r="B21" t="str">
            <v>4.1.65</v>
          </cell>
          <cell r="E21" t="str">
            <v>Excavación varias en material común en cualquier condición de humedad para pilas 8-10 m, diámetro interno 1.4 mt. Incluye anillo en concreto reforzado e=10cm 21 Mpa. (Diámetro total de excavación 1.6). Incluye transporte y disposición final de los materiales sobrantes.</v>
          </cell>
          <cell r="F21" t="str">
            <v>m</v>
          </cell>
          <cell r="G21">
            <v>16.084954386379739</v>
          </cell>
          <cell r="H21">
            <v>727586</v>
          </cell>
          <cell r="I21">
            <v>11703187.622168489</v>
          </cell>
        </row>
        <row r="22">
          <cell r="B22" t="str">
            <v>4.1.66</v>
          </cell>
          <cell r="E22" t="str">
            <v>Excavación varias en material común en cualquier condición de humedad para pilas 10-12 m, diámetro interno 1.4 mt. Incluye anillo en concreto reforzado e=10cm 21 Mpa. (Diámetro total de excavación 1.6). Incluye transporte y disposición final de los materiales sobrantes.</v>
          </cell>
          <cell r="F22" t="str">
            <v>m</v>
          </cell>
          <cell r="G22">
            <v>16.084954386379739</v>
          </cell>
          <cell r="H22">
            <v>764742</v>
          </cell>
          <cell r="I22">
            <v>12300840.187348815</v>
          </cell>
        </row>
        <row r="23">
          <cell r="B23" t="str">
            <v>4.1.67</v>
          </cell>
          <cell r="E23" t="str">
            <v>Excavación varias en material común en cualquier condición de humedad para pilas 12-14 m, diámetro interno 1.4 mt. Incluye anillo en concreto reforzado e=10cm 21 Mpa. (Diámetro total de excavación 1.6). Incluye transporte y disposición final de los materiales sobrantes.</v>
          </cell>
          <cell r="F23" t="str">
            <v>m</v>
          </cell>
          <cell r="G23">
            <v>16.084954386379739</v>
          </cell>
          <cell r="H23">
            <v>805622</v>
          </cell>
          <cell r="I23">
            <v>12958393.122664018</v>
          </cell>
        </row>
        <row r="24">
          <cell r="B24" t="str">
            <v>6.2.2</v>
          </cell>
          <cell r="E24" t="str">
            <v>Concreto Clase G (Ciclópeo con concreto clase F - 14 MPa y Piedra de 2" a 4")</v>
          </cell>
          <cell r="F24" t="str">
            <v>m3</v>
          </cell>
          <cell r="G24">
            <v>572.17239999999993</v>
          </cell>
          <cell r="H24">
            <v>410704</v>
          </cell>
          <cell r="I24">
            <v>234993493.36959997</v>
          </cell>
        </row>
        <row r="25">
          <cell r="B25" t="str">
            <v>6.1.18</v>
          </cell>
          <cell r="E25" t="str">
            <v>Concreto Clase F (14 MPa). Solados de E=0.05 m</v>
          </cell>
          <cell r="F25" t="str">
            <v>m3</v>
          </cell>
          <cell r="G25">
            <v>4.2</v>
          </cell>
          <cell r="H25">
            <v>509900</v>
          </cell>
          <cell r="I25">
            <v>2141580</v>
          </cell>
        </row>
        <row r="26">
          <cell r="B26" t="str">
            <v>6.1.13</v>
          </cell>
          <cell r="E26" t="str">
            <v>Pila-pilote-caisson en concreto Clase C (28 MPa) fundido en sitio</v>
          </cell>
          <cell r="F26" t="str">
            <v>m3</v>
          </cell>
          <cell r="G26">
            <v>73.890259212431914</v>
          </cell>
          <cell r="H26">
            <v>656627</v>
          </cell>
          <cell r="I26">
            <v>48518339.23588153</v>
          </cell>
        </row>
        <row r="27">
          <cell r="B27" t="str">
            <v>6.2.38</v>
          </cell>
          <cell r="E27" t="str">
            <v>Concreto alta resistencia (42 MPa). Vigas longitudinales y vigas diafragma extremas e intermedias</v>
          </cell>
          <cell r="F27" t="str">
            <v>m3</v>
          </cell>
          <cell r="G27">
            <v>6.4148399999999999</v>
          </cell>
          <cell r="H27">
            <v>1069571</v>
          </cell>
          <cell r="I27">
            <v>6861126.8336399999</v>
          </cell>
        </row>
        <row r="28">
          <cell r="B28" t="str">
            <v>6.2.32.1</v>
          </cell>
          <cell r="E28" t="str">
            <v>Concreto 42 Mpa. Tablero, losa de de fondo y bordillo. Incluye suministro, transporte, colocación, formaleta, obra falsa para puentes y demás elementos necesarios para su correcta ejecución.</v>
          </cell>
          <cell r="F28" t="str">
            <v>m3</v>
          </cell>
          <cell r="G28">
            <v>57.22</v>
          </cell>
          <cell r="H28">
            <v>1131877</v>
          </cell>
          <cell r="I28">
            <v>64766001.939999998</v>
          </cell>
        </row>
        <row r="29">
          <cell r="B29" t="str">
            <v>6.2.47.1</v>
          </cell>
          <cell r="E29" t="str">
            <v>Concreto de 28 Mpa para topes sismicos externos e intermedios f´c=28 Mpa</v>
          </cell>
          <cell r="F29" t="str">
            <v>m3</v>
          </cell>
          <cell r="G29">
            <v>12.98</v>
          </cell>
          <cell r="H29">
            <v>816135</v>
          </cell>
          <cell r="I29">
            <v>10593432.300000001</v>
          </cell>
        </row>
        <row r="30">
          <cell r="B30" t="str">
            <v>6.2.8</v>
          </cell>
          <cell r="E30" t="str">
            <v xml:space="preserve">Suministro y colocación de concreto 28 Mpa para contrapeso de puente(Tipo Box coulvert). Incluye suministro, transporte y colocación del concreto, formaleta, bordes biselados, fluidificante, vibrado, protección y curado para estructuras y todos los demás elementos necesarios para su correcta construcción.  Acabado a la vista. y  todos los demás elementos necesarios para su correcta construcción. No incluye refuerzo, según diseño. </v>
          </cell>
          <cell r="F30" t="str">
            <v>m3</v>
          </cell>
          <cell r="G30">
            <v>338.79435000000001</v>
          </cell>
          <cell r="H30">
            <v>798186</v>
          </cell>
          <cell r="I30">
            <v>270420907.04909998</v>
          </cell>
        </row>
        <row r="31">
          <cell r="B31" t="str">
            <v>6.2.10</v>
          </cell>
          <cell r="E31" t="str">
            <v xml:space="preserve">Suministro y colocación de concreto 42 Mpa para estribos, aletas, diafragma y vastagos de puente. Incluye suministro, transporte y colocación del concreto, formaleta, bordes biselados, fluidificante, vibrado, protección y curado para estructuras y todos los demás elementos necesarios para su correcta construcción.  Acabado a la vista  y todos los demás elementos necesarios para su correcta construcción. No incluye refuerzo, según diseño. </v>
          </cell>
          <cell r="F31" t="str">
            <v>m3</v>
          </cell>
          <cell r="G31">
            <v>484.14003999999994</v>
          </cell>
          <cell r="H31">
            <v>1072625</v>
          </cell>
          <cell r="I31">
            <v>519300710.40499991</v>
          </cell>
        </row>
        <row r="32">
          <cell r="B32" t="str">
            <v>6.2.35</v>
          </cell>
          <cell r="E32" t="str">
            <v>Suministro, transporte y colocación de concreto de 42 Mpa para vigas postensadas lanzadas e izadas mediante grua, que incluyen todos los elementos necesarios para su correcta construcción, como la formaleta, aditivo, carro de avanse, acabado a la vista, según diseño, no incluye refuerzo. La superficie debe quedar debidamente nivelada para la colocación de la mezcla asfáltica.Incluye suministro, transporte y la colocación del concreto, mano de obra, formaleta, vibrado, protección y curado, para estructuras de acuerdo con las diferentes dimensiones establecidas en los planos y diseños. No incluye refuerzo. Acabado a la vista, bordes biselados.</v>
          </cell>
          <cell r="F32" t="str">
            <v>m3</v>
          </cell>
          <cell r="G32">
            <v>44.4</v>
          </cell>
          <cell r="H32">
            <v>1983504</v>
          </cell>
          <cell r="I32">
            <v>88067577.599999994</v>
          </cell>
        </row>
        <row r="33">
          <cell r="B33" t="str">
            <v>10.1</v>
          </cell>
          <cell r="E33" t="str">
            <v>Suministro, transporte y colocación de Acero de refuerzo fy=420 Mpa (Grado 60)</v>
          </cell>
          <cell r="F33" t="str">
            <v>kg</v>
          </cell>
          <cell r="G33">
            <v>90220.340000000011</v>
          </cell>
          <cell r="H33">
            <v>7184</v>
          </cell>
          <cell r="I33">
            <v>648142922.56000006</v>
          </cell>
        </row>
        <row r="34">
          <cell r="B34" t="str">
            <v>11.5.1</v>
          </cell>
          <cell r="E34" t="str">
            <v>Anclaje de fijacion epoxica en barra de 3/8" (Incluye refuerzo, perforación y epóxico) acero 270 K de baja relajación fsu = 270.000 psi, cable tipo adherido.</v>
          </cell>
          <cell r="F34" t="str">
            <v>m</v>
          </cell>
          <cell r="G34">
            <v>5453</v>
          </cell>
          <cell r="H34">
            <v>15677</v>
          </cell>
          <cell r="I34">
            <v>85486681</v>
          </cell>
        </row>
        <row r="35">
          <cell r="B35" t="str">
            <v>7.2.3</v>
          </cell>
          <cell r="E35" t="str">
            <v xml:space="preserve">Suministro e instalación de apoyos elastoméricos de 500 x 500 x 100 mm, según diseño. Refuerzos de acero A36 de 3 mm.           </v>
          </cell>
          <cell r="F35" t="str">
            <v>un</v>
          </cell>
          <cell r="G35">
            <v>4</v>
          </cell>
          <cell r="H35">
            <v>1210454</v>
          </cell>
          <cell r="I35">
            <v>4841816</v>
          </cell>
        </row>
        <row r="36">
          <cell r="B36" t="str">
            <v>7.2.1</v>
          </cell>
          <cell r="E36" t="str">
            <v xml:space="preserve">Suministro e instalación de apoyos elastoméricos de 500 x 500 x 50 mm, según diseño. Refuerzos de acero A36 de 3 mm.          </v>
          </cell>
          <cell r="F36" t="str">
            <v>un</v>
          </cell>
          <cell r="G36">
            <v>4</v>
          </cell>
          <cell r="H36">
            <v>666464</v>
          </cell>
          <cell r="I36">
            <v>2665856</v>
          </cell>
        </row>
        <row r="37">
          <cell r="B37" t="str">
            <v>7.1.18</v>
          </cell>
          <cell r="E37" t="str">
            <v>Pavimento articulado de adoquines de concreto e=8cm. Incluye arena de nivelación.  El adoquín deberá resellarse por 2 veces con un lapso de 4 meses luego de su instalación</v>
          </cell>
          <cell r="F37" t="str">
            <v>m2</v>
          </cell>
          <cell r="G37">
            <v>757.88000000000011</v>
          </cell>
          <cell r="H37">
            <v>119529</v>
          </cell>
          <cell r="I37">
            <v>90588638.520000011</v>
          </cell>
        </row>
        <row r="38">
          <cell r="B38" t="str">
            <v>6.2.15</v>
          </cell>
          <cell r="E38" t="str">
            <v xml:space="preserve">Concreto Clase D (21 MPa). Losa de piso en concreto, de espesor 0.15 m. Incluye el suministro y el transporte de todos los materiales, la formaleta metálica o equivalente. El acero de refuerzo se pagará en su ítem respectivo. Incluye todo lo necesario para su correcta construcción.
</v>
          </cell>
          <cell r="F38" t="str">
            <v>m2</v>
          </cell>
          <cell r="G38">
            <v>27.02</v>
          </cell>
          <cell r="H38">
            <v>118289</v>
          </cell>
          <cell r="I38">
            <v>3196168.78</v>
          </cell>
        </row>
        <row r="39">
          <cell r="B39" t="str">
            <v>7.1.4</v>
          </cell>
          <cell r="E39" t="str">
            <v>Suministro y aplicación de mezcla asfáltica en caliente tipo densa MDC 25 que cumpla con el Artículo 450-13 de la norma INVIAS 2013. Incluye: colocación con terminadora (finisher) y compactación. No incluye imprimación, ni transporte de materiales, que se pagarán en su respectivo ítem. Su medida de pago será metro cúbico compacto medido en sitio.</v>
          </cell>
          <cell r="F39" t="str">
            <v>m3</v>
          </cell>
          <cell r="G39">
            <v>149.63570000000001</v>
          </cell>
          <cell r="H39">
            <v>894836</v>
          </cell>
          <cell r="I39">
            <v>133899411.24520001</v>
          </cell>
        </row>
        <row r="40">
          <cell r="B40">
            <v>24.004000000000001</v>
          </cell>
          <cell r="E40" t="str">
            <v>Acabado de piso en concreto impreso en relieve y tratado superficialmente con mortero decorativo de rodadura para piso de concreto, desmoldeante en polvo, color burdeos y capa de sellado final con resina impermeabilizante.</v>
          </cell>
          <cell r="F40" t="str">
            <v>m2</v>
          </cell>
          <cell r="G40">
            <v>157.02000000000001</v>
          </cell>
          <cell r="H40">
            <v>3082</v>
          </cell>
          <cell r="I40">
            <v>483935.64</v>
          </cell>
        </row>
        <row r="41">
          <cell r="B41" t="str">
            <v>14.3</v>
          </cell>
          <cell r="E41" t="str">
            <v>Suministro, transporte e instalación de Bordillo barrera recto 15x35x80 prefabricado para pompeyano, rebajes, entre otros</v>
          </cell>
          <cell r="F41" t="str">
            <v>m</v>
          </cell>
          <cell r="G41">
            <v>607.88</v>
          </cell>
          <cell r="H41">
            <v>71606</v>
          </cell>
          <cell r="I41">
            <v>43527855.280000001</v>
          </cell>
        </row>
        <row r="42">
          <cell r="B42" t="str">
            <v>9.3</v>
          </cell>
          <cell r="E42" t="str">
            <v>Caja tipo sumidero en concreto de 2500 psi, 80x80 cm, incluye tapa reforzada</v>
          </cell>
          <cell r="F42" t="str">
            <v>un</v>
          </cell>
          <cell r="G42">
            <v>2</v>
          </cell>
          <cell r="H42">
            <v>511445</v>
          </cell>
          <cell r="I42">
            <v>1022890</v>
          </cell>
        </row>
        <row r="43">
          <cell r="B43" t="str">
            <v>4.3.1.2</v>
          </cell>
          <cell r="E43" t="str">
            <v>Construcción de CÁRCAMO en concreto de 28 Mpa., con tapa rejilla prefabricada de 10x40x60 cm., con un ANCHO DE 30 y un ALTO DE 60 cm medidas internas, paredes 10 cm. Incluye suministro, transporte y colocación del concreto y todos los demás elementos requeridos para su correcta construcción. No incluye refuerzo, según diseño.</v>
          </cell>
          <cell r="F43" t="str">
            <v>m</v>
          </cell>
          <cell r="G43">
            <v>7</v>
          </cell>
          <cell r="H43">
            <v>255589</v>
          </cell>
          <cell r="I43">
            <v>1789123</v>
          </cell>
        </row>
        <row r="44">
          <cell r="B44" t="str">
            <v>15.6.1</v>
          </cell>
          <cell r="E44" t="str">
            <v>Suministro, transporte e instalación de cercos vivos para cerramientos, instalados cada 30 cm, utilizando especies tipo eugenios o similares permitidos por la normatividad en la materia.</v>
          </cell>
          <cell r="F44" t="str">
            <v>m</v>
          </cell>
          <cell r="G44">
            <v>410.85</v>
          </cell>
          <cell r="H44">
            <v>44834</v>
          </cell>
          <cell r="I44">
            <v>18420048.900000002</v>
          </cell>
        </row>
        <row r="45">
          <cell r="B45" t="str">
            <v>14.13</v>
          </cell>
          <cell r="E45" t="str">
            <v>Suministro, transporte e instalación de luminari solar, Luminaria Alumbrado Publico LED SOLAR 6000 - 7800 lumenes incluye panel solar y batería y suministro transporte e inslación de Poste metalico  L=7m D=7" pintado con base anticorrosivo mas esmalte+brazo,</v>
          </cell>
          <cell r="F45" t="str">
            <v>un</v>
          </cell>
          <cell r="G45">
            <v>14</v>
          </cell>
          <cell r="H45">
            <v>3061339</v>
          </cell>
          <cell r="I45">
            <v>42858746</v>
          </cell>
        </row>
        <row r="46">
          <cell r="B46" t="str">
            <v>11.15</v>
          </cell>
          <cell r="E46" t="str">
            <v>Suministro, transporte y colocación de perfiles metálicos estructurales tipo IPE y COLMENA ASTM 572-Grado 50, conexiones y láminas de anclaje en lámina A36, pasamanos metálico, pernos de anclaje TIPO B7 y tornillería grado 5. Incluye limpieza mecánica para galvanizado en caliente y todos los elementos necesarios para su correcta instalación y funcionamiento. Se deben de incluir las juntas de transición losa-puente y los apoyos elastoméricos.</v>
          </cell>
          <cell r="F46" t="str">
            <v>kg</v>
          </cell>
          <cell r="G46">
            <v>10560</v>
          </cell>
          <cell r="H46">
            <v>26101</v>
          </cell>
          <cell r="I46">
            <v>275626560</v>
          </cell>
        </row>
        <row r="47">
          <cell r="B47" t="str">
            <v>5.1.1</v>
          </cell>
          <cell r="E47" t="str">
            <v>Suministro, colocación, conformación y compactación de material de la zona para afirmado de vías, no incluye transporte. Compactación hasta obtener una densidad mínima del 95%, de la obtenida en el ensayo del Proctor modificado. incluye transporte.</v>
          </cell>
          <cell r="F47" t="str">
            <v>m3</v>
          </cell>
          <cell r="G47">
            <v>987</v>
          </cell>
          <cell r="H47">
            <v>163263</v>
          </cell>
          <cell r="I47">
            <v>161140581</v>
          </cell>
        </row>
        <row r="48">
          <cell r="B48" t="str">
            <v>4.2.3</v>
          </cell>
          <cell r="E48" t="str">
            <v>Lleno mecánico compactado con material de préstamo hasta obtener una densidad mínima del 95%, de la obtenida en el ensayo del Proctor modificado. incluye transporte.</v>
          </cell>
          <cell r="F48" t="str">
            <v>m3</v>
          </cell>
          <cell r="G48">
            <v>2752.9009120000756</v>
          </cell>
          <cell r="H48">
            <v>134925</v>
          </cell>
          <cell r="I48">
            <v>371435155.55161017</v>
          </cell>
        </row>
        <row r="49">
          <cell r="B49" t="str">
            <v>4.2.1</v>
          </cell>
          <cell r="E49" t="str">
            <v>Lleno mecánico compactado con material proveniente de la excavación hasta obtener una densidad mínima del 95%, de la obtenida en el ensayo del Proctor modificado. Incluye selección, acarreo interno y compactación del material.</v>
          </cell>
          <cell r="F49" t="str">
            <v>m3</v>
          </cell>
          <cell r="G49">
            <v>688.22522800001889</v>
          </cell>
          <cell r="H49">
            <v>8227</v>
          </cell>
          <cell r="I49">
            <v>5662028.950756155</v>
          </cell>
        </row>
        <row r="50">
          <cell r="B50" t="str">
            <v>15.5</v>
          </cell>
          <cell r="E50" t="str">
            <v>Suministro, transporte e instalación de bloques de césped tipo macana. Incluye tierra abonada y todos los elementos necesarios para su correcta instalación.</v>
          </cell>
          <cell r="F50" t="str">
            <v>m2</v>
          </cell>
          <cell r="G50">
            <v>1522.0735837403145</v>
          </cell>
          <cell r="H50">
            <v>20053</v>
          </cell>
          <cell r="I50">
            <v>30522141.574744526</v>
          </cell>
        </row>
        <row r="51">
          <cell r="B51" t="str">
            <v>6.2.6</v>
          </cell>
          <cell r="E51" t="str">
            <v>Concreto Clase D (21 MPa). Cunetas colectoras de aguas lluvias desarrollo 1.00 m e: 0.10 m. La malla electrosoldada se pagará en su respectivo item.</v>
          </cell>
          <cell r="F51" t="str">
            <v>m</v>
          </cell>
          <cell r="G51">
            <v>420.84</v>
          </cell>
          <cell r="H51">
            <v>80741</v>
          </cell>
          <cell r="I51">
            <v>33979042.439999998</v>
          </cell>
        </row>
        <row r="52">
          <cell r="B52" t="str">
            <v>8.31.2</v>
          </cell>
          <cell r="E52" t="str">
            <v>Suministro, transporte y colocación de tubería perforada de 6" para drenaje con filtro. Incluye los accesorios y todo lo necesario para su correcta instalación y funcionamiento.</v>
          </cell>
          <cell r="F52" t="str">
            <v>m</v>
          </cell>
          <cell r="G52">
            <v>23.52</v>
          </cell>
          <cell r="H52">
            <v>71455</v>
          </cell>
          <cell r="I52">
            <v>1680621.5999999999</v>
          </cell>
        </row>
        <row r="53">
          <cell r="B53" t="str">
            <v>8.13.1</v>
          </cell>
          <cell r="E53" t="str">
            <v>Suministro e instalación de dren francés de zanja de 0.6 m x 1.0 m, con Geotextil y triturado 3/4". Incluye tubería de 4" perforada para drenes. Incluye excavación.</v>
          </cell>
          <cell r="F53" t="str">
            <v>m</v>
          </cell>
          <cell r="G53">
            <v>460</v>
          </cell>
          <cell r="H53">
            <v>96106</v>
          </cell>
          <cell r="I53">
            <v>44208760</v>
          </cell>
        </row>
        <row r="54">
          <cell r="B54" t="str">
            <v>8.38</v>
          </cell>
          <cell r="E54" t="str">
            <v>Enrocado en piedra pegada, para reemplazo para base de fundaciones de 80 cm de espesor y para proteccion de los taludes del rio con espesor de 15 cm</v>
          </cell>
          <cell r="F54" t="str">
            <v>m3</v>
          </cell>
          <cell r="G54">
            <v>250.08000000000072</v>
          </cell>
          <cell r="H54">
            <v>263750</v>
          </cell>
          <cell r="I54">
            <v>65958600.000000194</v>
          </cell>
        </row>
        <row r="55">
          <cell r="B55">
            <v>36.000999999999998</v>
          </cell>
          <cell r="E55" t="str">
            <v>Desmonte de vigas en concreto de puente existente</v>
          </cell>
          <cell r="F55" t="str">
            <v>und</v>
          </cell>
          <cell r="G55">
            <v>4</v>
          </cell>
          <cell r="H55">
            <v>2239622</v>
          </cell>
          <cell r="I55">
            <v>8958488</v>
          </cell>
        </row>
        <row r="56">
          <cell r="B56" t="str">
            <v>2.8</v>
          </cell>
          <cell r="E56" t="str">
            <v>Demolición de estructuras (Concreto reforzado).  Incluye cargue, transporte y disposición de los materiales provenientes de la demolición.</v>
          </cell>
          <cell r="F56" t="str">
            <v>m3</v>
          </cell>
          <cell r="G56">
            <v>1507.6372000000001</v>
          </cell>
          <cell r="H56">
            <v>120573</v>
          </cell>
          <cell r="I56">
            <v>181780340.11560002</v>
          </cell>
        </row>
        <row r="57">
          <cell r="B57" t="str">
            <v>15.16</v>
          </cell>
          <cell r="E57" t="str">
            <v>Compensación forestal (enriquecimiento forestal con especies nativas, densidad de plantación de 400 árb/ha. Tamaño de plántulas entre 25 y 30 cm de altura)</v>
          </cell>
          <cell r="F57" t="str">
            <v>Ha</v>
          </cell>
          <cell r="G57">
            <v>0.5</v>
          </cell>
          <cell r="H57">
            <v>7586033</v>
          </cell>
          <cell r="I57">
            <v>3793016.5</v>
          </cell>
        </row>
        <row r="58">
          <cell r="B58" t="str">
            <v>12.1</v>
          </cell>
          <cell r="E58" t="str">
            <v xml:space="preserve">Suministro, transporte y aplicación con pintura acrílica en frio reflectorizada con microesferas de vidrio para línea de demarcación en pavimento. </v>
          </cell>
          <cell r="F58" t="str">
            <v>m</v>
          </cell>
          <cell r="G58">
            <v>236.60000000000002</v>
          </cell>
          <cell r="H58">
            <v>2198</v>
          </cell>
          <cell r="I58">
            <v>520046.80000000005</v>
          </cell>
        </row>
        <row r="59">
          <cell r="B59" t="str">
            <v>12.7</v>
          </cell>
          <cell r="E59" t="str">
            <v>Suministro, transporte e instalación de señal vertical 60x60 en lámina galvanizada cal 16, reflectivo tipo IX, estructura metálica tipo pedestal compuesta por un paral en ángulo de 2"x2"x1/4" y brazo en ángulo de 2"x2"x1/8"</v>
          </cell>
          <cell r="F59" t="str">
            <v>un</v>
          </cell>
          <cell r="G59">
            <v>15</v>
          </cell>
          <cell r="H59">
            <v>373072</v>
          </cell>
          <cell r="I59">
            <v>5596080</v>
          </cell>
        </row>
        <row r="60">
          <cell r="B60" t="str">
            <v>15.8</v>
          </cell>
          <cell r="E60" t="str">
            <v>Rocería. Incluye cargue, trasporte y disposición adecuada de material resultante</v>
          </cell>
          <cell r="F60" t="str">
            <v>Ha</v>
          </cell>
          <cell r="G60">
            <v>0.25256000000000001</v>
          </cell>
          <cell r="H60">
            <v>560237</v>
          </cell>
          <cell r="I60">
            <v>141493.45672000002</v>
          </cell>
        </row>
        <row r="61">
          <cell r="B61" t="str">
            <v>15.11</v>
          </cell>
          <cell r="E61" t="str">
            <v xml:space="preserve">Tala, cargue y retiro de árboles, bajo cualquier condición, altura entre 1.0 a 5.0 m y DAP mayor de 10 cm. Incluye trozado, retiro de raíces completo, transporte y disposición del material resultante. </v>
          </cell>
          <cell r="F61" t="str">
            <v>un</v>
          </cell>
          <cell r="G61">
            <v>6</v>
          </cell>
          <cell r="H61">
            <v>129249</v>
          </cell>
          <cell r="I61">
            <v>775494</v>
          </cell>
        </row>
        <row r="62">
          <cell r="B62" t="str">
            <v>19.26</v>
          </cell>
          <cell r="E62" t="str">
            <v>Carga y transporte manual de escombros, tierras y/o productos sobrantes de las excavaciones, desde el punto de inspección, donde se encuentran depositados, hasta el botadero autorizado.</v>
          </cell>
          <cell r="F62" t="str">
            <v>m3</v>
          </cell>
          <cell r="G62">
            <v>1550.8372000000002</v>
          </cell>
          <cell r="H62">
            <v>20723</v>
          </cell>
          <cell r="I62">
            <v>32137999.295600004</v>
          </cell>
        </row>
        <row r="63">
          <cell r="E63" t="str">
            <v/>
          </cell>
          <cell r="F63" t="str">
            <v/>
          </cell>
          <cell r="G63" t="str">
            <v/>
          </cell>
          <cell r="H63" t="str">
            <v/>
          </cell>
          <cell r="I63" t="str">
            <v/>
          </cell>
        </row>
        <row r="64">
          <cell r="E64" t="str">
            <v/>
          </cell>
          <cell r="F64" t="str">
            <v/>
          </cell>
          <cell r="G64" t="str">
            <v/>
          </cell>
          <cell r="H64" t="str">
            <v/>
          </cell>
          <cell r="I64" t="str">
            <v/>
          </cell>
        </row>
        <row r="65">
          <cell r="E65" t="str">
            <v/>
          </cell>
          <cell r="F65" t="str">
            <v/>
          </cell>
          <cell r="G65" t="str">
            <v/>
          </cell>
          <cell r="H65" t="str">
            <v/>
          </cell>
          <cell r="I65" t="str">
            <v/>
          </cell>
        </row>
        <row r="66">
          <cell r="E66" t="str">
            <v/>
          </cell>
          <cell r="F66" t="str">
            <v/>
          </cell>
          <cell r="G66" t="str">
            <v/>
          </cell>
          <cell r="H66" t="str">
            <v/>
          </cell>
          <cell r="I66" t="str">
            <v/>
          </cell>
        </row>
        <row r="67">
          <cell r="E67" t="str">
            <v/>
          </cell>
          <cell r="F67" t="str">
            <v/>
          </cell>
          <cell r="G67" t="str">
            <v/>
          </cell>
          <cell r="H67" t="str">
            <v/>
          </cell>
          <cell r="I67" t="str">
            <v/>
          </cell>
        </row>
        <row r="68">
          <cell r="E68" t="str">
            <v/>
          </cell>
          <cell r="F68" t="str">
            <v/>
          </cell>
          <cell r="G68" t="str">
            <v/>
          </cell>
          <cell r="H68" t="str">
            <v/>
          </cell>
          <cell r="I68" t="str">
            <v/>
          </cell>
        </row>
        <row r="69">
          <cell r="E69" t="str">
            <v/>
          </cell>
          <cell r="F69" t="str">
            <v/>
          </cell>
          <cell r="G69" t="str">
            <v/>
          </cell>
          <cell r="H69" t="str">
            <v/>
          </cell>
          <cell r="I69" t="str">
            <v/>
          </cell>
        </row>
        <row r="70">
          <cell r="E70" t="str">
            <v/>
          </cell>
          <cell r="F70" t="str">
            <v/>
          </cell>
          <cell r="G70" t="str">
            <v/>
          </cell>
          <cell r="H70" t="str">
            <v/>
          </cell>
          <cell r="I70" t="str">
            <v/>
          </cell>
        </row>
        <row r="71">
          <cell r="E71" t="str">
            <v/>
          </cell>
          <cell r="F71" t="str">
            <v/>
          </cell>
          <cell r="G71" t="str">
            <v/>
          </cell>
          <cell r="H71" t="str">
            <v/>
          </cell>
          <cell r="I71" t="str">
            <v/>
          </cell>
        </row>
        <row r="72">
          <cell r="E72" t="str">
            <v/>
          </cell>
          <cell r="F72" t="str">
            <v/>
          </cell>
          <cell r="G72" t="str">
            <v/>
          </cell>
          <cell r="H72" t="str">
            <v/>
          </cell>
          <cell r="I72" t="str">
            <v/>
          </cell>
        </row>
        <row r="73">
          <cell r="E73" t="str">
            <v/>
          </cell>
          <cell r="F73" t="str">
            <v/>
          </cell>
          <cell r="G73" t="str">
            <v/>
          </cell>
          <cell r="H73" t="str">
            <v/>
          </cell>
          <cell r="I73" t="str">
            <v/>
          </cell>
        </row>
        <row r="74">
          <cell r="E74" t="str">
            <v/>
          </cell>
          <cell r="F74" t="str">
            <v/>
          </cell>
          <cell r="G74" t="str">
            <v/>
          </cell>
          <cell r="H74" t="str">
            <v/>
          </cell>
          <cell r="I74" t="str">
            <v/>
          </cell>
        </row>
        <row r="75">
          <cell r="E75" t="str">
            <v/>
          </cell>
          <cell r="F75" t="str">
            <v/>
          </cell>
          <cell r="G75" t="str">
            <v/>
          </cell>
          <cell r="H75" t="str">
            <v/>
          </cell>
          <cell r="I75" t="str">
            <v/>
          </cell>
        </row>
        <row r="76">
          <cell r="E76" t="str">
            <v/>
          </cell>
          <cell r="F76" t="str">
            <v/>
          </cell>
          <cell r="G76" t="str">
            <v/>
          </cell>
          <cell r="H76" t="str">
            <v/>
          </cell>
          <cell r="I76" t="str">
            <v/>
          </cell>
        </row>
        <row r="77">
          <cell r="E77" t="str">
            <v/>
          </cell>
          <cell r="F77" t="str">
            <v/>
          </cell>
          <cell r="G77" t="str">
            <v/>
          </cell>
          <cell r="H77" t="str">
            <v/>
          </cell>
          <cell r="I77" t="str">
            <v/>
          </cell>
        </row>
        <row r="78">
          <cell r="E78" t="str">
            <v/>
          </cell>
          <cell r="F78" t="str">
            <v/>
          </cell>
          <cell r="G78" t="str">
            <v/>
          </cell>
          <cell r="H78" t="str">
            <v/>
          </cell>
          <cell r="I78" t="str">
            <v/>
          </cell>
        </row>
        <row r="79">
          <cell r="E79" t="str">
            <v/>
          </cell>
          <cell r="F79" t="str">
            <v/>
          </cell>
          <cell r="G79" t="str">
            <v/>
          </cell>
          <cell r="H79" t="str">
            <v/>
          </cell>
          <cell r="I79" t="str">
            <v/>
          </cell>
        </row>
        <row r="80">
          <cell r="E80" t="str">
            <v/>
          </cell>
          <cell r="F80" t="str">
            <v/>
          </cell>
          <cell r="G80" t="str">
            <v/>
          </cell>
          <cell r="H80" t="str">
            <v/>
          </cell>
          <cell r="I80" t="str">
            <v/>
          </cell>
        </row>
        <row r="81">
          <cell r="E81" t="str">
            <v/>
          </cell>
          <cell r="F81" t="str">
            <v/>
          </cell>
          <cell r="G81" t="str">
            <v/>
          </cell>
          <cell r="H81" t="str">
            <v/>
          </cell>
          <cell r="I81" t="str">
            <v/>
          </cell>
        </row>
        <row r="82">
          <cell r="E82" t="str">
            <v/>
          </cell>
          <cell r="F82" t="str">
            <v/>
          </cell>
          <cell r="G82" t="str">
            <v/>
          </cell>
          <cell r="H82" t="str">
            <v/>
          </cell>
          <cell r="I82" t="str">
            <v/>
          </cell>
        </row>
        <row r="83">
          <cell r="E83" t="str">
            <v/>
          </cell>
          <cell r="F83" t="str">
            <v/>
          </cell>
          <cell r="G83" t="str">
            <v/>
          </cell>
          <cell r="H83" t="str">
            <v/>
          </cell>
          <cell r="I83" t="str">
            <v/>
          </cell>
        </row>
        <row r="84">
          <cell r="E84" t="str">
            <v/>
          </cell>
          <cell r="F84" t="str">
            <v/>
          </cell>
          <cell r="G84" t="str">
            <v/>
          </cell>
          <cell r="H84" t="str">
            <v/>
          </cell>
          <cell r="I84" t="str">
            <v/>
          </cell>
        </row>
        <row r="85">
          <cell r="E85" t="str">
            <v/>
          </cell>
          <cell r="F85" t="str">
            <v/>
          </cell>
          <cell r="G85" t="str">
            <v/>
          </cell>
          <cell r="H85" t="str">
            <v/>
          </cell>
          <cell r="I85" t="str">
            <v/>
          </cell>
        </row>
        <row r="86">
          <cell r="E86" t="str">
            <v/>
          </cell>
          <cell r="F86" t="str">
            <v/>
          </cell>
          <cell r="G86" t="str">
            <v/>
          </cell>
          <cell r="H86" t="str">
            <v/>
          </cell>
          <cell r="I86" t="str">
            <v/>
          </cell>
        </row>
        <row r="87">
          <cell r="E87" t="str">
            <v/>
          </cell>
          <cell r="F87" t="str">
            <v/>
          </cell>
          <cell r="G87" t="str">
            <v/>
          </cell>
          <cell r="H87" t="str">
            <v/>
          </cell>
          <cell r="I87" t="str">
            <v/>
          </cell>
        </row>
        <row r="88">
          <cell r="E88" t="str">
            <v/>
          </cell>
          <cell r="F88" t="str">
            <v/>
          </cell>
          <cell r="G88" t="str">
            <v/>
          </cell>
          <cell r="H88" t="str">
            <v/>
          </cell>
          <cell r="I88" t="str">
            <v/>
          </cell>
        </row>
        <row r="89">
          <cell r="E89" t="str">
            <v/>
          </cell>
          <cell r="F89" t="str">
            <v/>
          </cell>
          <cell r="G89" t="str">
            <v/>
          </cell>
          <cell r="H89" t="str">
            <v/>
          </cell>
          <cell r="I89" t="str">
            <v/>
          </cell>
        </row>
        <row r="90">
          <cell r="E90" t="str">
            <v/>
          </cell>
          <cell r="F90" t="str">
            <v/>
          </cell>
          <cell r="G90" t="str">
            <v/>
          </cell>
          <cell r="H90" t="str">
            <v/>
          </cell>
          <cell r="I90" t="str">
            <v/>
          </cell>
        </row>
        <row r="91">
          <cell r="E91" t="str">
            <v/>
          </cell>
          <cell r="F91" t="str">
            <v/>
          </cell>
          <cell r="G91" t="str">
            <v/>
          </cell>
          <cell r="H91" t="str">
            <v/>
          </cell>
          <cell r="I91" t="str">
            <v/>
          </cell>
        </row>
        <row r="92">
          <cell r="E92" t="str">
            <v/>
          </cell>
          <cell r="F92" t="str">
            <v/>
          </cell>
          <cell r="G92" t="str">
            <v/>
          </cell>
          <cell r="H92" t="str">
            <v/>
          </cell>
          <cell r="I92" t="str">
            <v/>
          </cell>
        </row>
        <row r="93">
          <cell r="E93" t="str">
            <v/>
          </cell>
          <cell r="F93" t="str">
            <v/>
          </cell>
          <cell r="G93" t="str">
            <v/>
          </cell>
          <cell r="H93" t="str">
            <v/>
          </cell>
          <cell r="I93" t="str">
            <v/>
          </cell>
        </row>
        <row r="94">
          <cell r="E94" t="str">
            <v/>
          </cell>
          <cell r="F94" t="str">
            <v/>
          </cell>
          <cell r="G94" t="str">
            <v/>
          </cell>
          <cell r="H94" t="str">
            <v/>
          </cell>
          <cell r="I94" t="str">
            <v/>
          </cell>
        </row>
        <row r="95">
          <cell r="E95" t="str">
            <v/>
          </cell>
          <cell r="F95" t="str">
            <v/>
          </cell>
          <cell r="G95" t="str">
            <v/>
          </cell>
          <cell r="H95" t="str">
            <v/>
          </cell>
          <cell r="I95" t="str">
            <v/>
          </cell>
        </row>
        <row r="96">
          <cell r="E96" t="str">
            <v/>
          </cell>
          <cell r="F96" t="str">
            <v/>
          </cell>
          <cell r="G96" t="str">
            <v/>
          </cell>
          <cell r="H96" t="str">
            <v/>
          </cell>
          <cell r="I96" t="str">
            <v/>
          </cell>
        </row>
        <row r="97">
          <cell r="E97" t="str">
            <v/>
          </cell>
          <cell r="F97" t="str">
            <v/>
          </cell>
          <cell r="G97" t="str">
            <v/>
          </cell>
          <cell r="H97" t="str">
            <v/>
          </cell>
          <cell r="I97" t="str">
            <v/>
          </cell>
        </row>
        <row r="98">
          <cell r="E98" t="str">
            <v/>
          </cell>
          <cell r="F98" t="str">
            <v/>
          </cell>
          <cell r="G98" t="str">
            <v/>
          </cell>
          <cell r="H98" t="str">
            <v/>
          </cell>
          <cell r="I98" t="str">
            <v/>
          </cell>
        </row>
        <row r="99">
          <cell r="E99" t="str">
            <v/>
          </cell>
          <cell r="F99" t="str">
            <v/>
          </cell>
          <cell r="G99" t="str">
            <v/>
          </cell>
          <cell r="H99" t="str">
            <v/>
          </cell>
          <cell r="I99" t="str">
            <v/>
          </cell>
        </row>
        <row r="100">
          <cell r="E100" t="str">
            <v/>
          </cell>
          <cell r="F100" t="str">
            <v/>
          </cell>
          <cell r="G100" t="str">
            <v/>
          </cell>
          <cell r="H100" t="str">
            <v/>
          </cell>
          <cell r="I100" t="str">
            <v/>
          </cell>
        </row>
        <row r="101">
          <cell r="E101" t="str">
            <v/>
          </cell>
          <cell r="F101" t="str">
            <v/>
          </cell>
          <cell r="G101" t="str">
            <v/>
          </cell>
          <cell r="H101" t="str">
            <v/>
          </cell>
          <cell r="I101" t="str">
            <v/>
          </cell>
        </row>
        <row r="102">
          <cell r="E102" t="str">
            <v/>
          </cell>
          <cell r="F102" t="str">
            <v/>
          </cell>
          <cell r="G102" t="str">
            <v/>
          </cell>
          <cell r="H102" t="str">
            <v/>
          </cell>
          <cell r="I102" t="str">
            <v/>
          </cell>
        </row>
        <row r="103">
          <cell r="E103" t="str">
            <v/>
          </cell>
          <cell r="F103" t="str">
            <v/>
          </cell>
          <cell r="G103" t="str">
            <v/>
          </cell>
          <cell r="H103" t="str">
            <v/>
          </cell>
          <cell r="I103" t="str">
            <v/>
          </cell>
        </row>
        <row r="104">
          <cell r="E104" t="str">
            <v/>
          </cell>
          <cell r="F104" t="str">
            <v/>
          </cell>
          <cell r="G104" t="str">
            <v/>
          </cell>
          <cell r="H104" t="str">
            <v/>
          </cell>
          <cell r="I104" t="str">
            <v/>
          </cell>
        </row>
        <row r="105">
          <cell r="E105" t="str">
            <v/>
          </cell>
          <cell r="F105" t="str">
            <v/>
          </cell>
          <cell r="G105" t="str">
            <v/>
          </cell>
          <cell r="H105" t="str">
            <v/>
          </cell>
          <cell r="I105" t="str">
            <v/>
          </cell>
        </row>
        <row r="106">
          <cell r="E106" t="str">
            <v/>
          </cell>
          <cell r="F106" t="str">
            <v/>
          </cell>
          <cell r="G106" t="str">
            <v/>
          </cell>
          <cell r="H106" t="str">
            <v/>
          </cell>
          <cell r="I106" t="str">
            <v/>
          </cell>
        </row>
        <row r="107">
          <cell r="E107" t="str">
            <v/>
          </cell>
          <cell r="F107" t="str">
            <v/>
          </cell>
          <cell r="G107" t="str">
            <v/>
          </cell>
          <cell r="H107" t="str">
            <v/>
          </cell>
          <cell r="I107" t="str">
            <v/>
          </cell>
        </row>
        <row r="108">
          <cell r="E108" t="str">
            <v/>
          </cell>
          <cell r="F108" t="str">
            <v/>
          </cell>
          <cell r="G108" t="str">
            <v/>
          </cell>
          <cell r="H108" t="str">
            <v/>
          </cell>
          <cell r="I108" t="str">
            <v/>
          </cell>
        </row>
        <row r="109">
          <cell r="E109" t="str">
            <v/>
          </cell>
          <cell r="F109" t="str">
            <v/>
          </cell>
          <cell r="G109" t="str">
            <v/>
          </cell>
          <cell r="H109" t="str">
            <v/>
          </cell>
          <cell r="I109" t="str">
            <v/>
          </cell>
        </row>
        <row r="110">
          <cell r="E110" t="str">
            <v/>
          </cell>
          <cell r="F110" t="str">
            <v/>
          </cell>
          <cell r="G110" t="str">
            <v/>
          </cell>
          <cell r="H110" t="str">
            <v/>
          </cell>
          <cell r="I110" t="str">
            <v/>
          </cell>
        </row>
        <row r="111">
          <cell r="E111" t="str">
            <v/>
          </cell>
          <cell r="F111" t="str">
            <v/>
          </cell>
          <cell r="G111" t="str">
            <v/>
          </cell>
          <cell r="H111" t="str">
            <v/>
          </cell>
          <cell r="I111" t="str">
            <v/>
          </cell>
        </row>
        <row r="112">
          <cell r="E112" t="str">
            <v/>
          </cell>
          <cell r="F112" t="str">
            <v/>
          </cell>
          <cell r="G112" t="str">
            <v/>
          </cell>
          <cell r="H112" t="str">
            <v/>
          </cell>
          <cell r="I112" t="str">
            <v/>
          </cell>
        </row>
        <row r="113">
          <cell r="E113" t="str">
            <v/>
          </cell>
          <cell r="F113" t="str">
            <v/>
          </cell>
          <cell r="G113" t="str">
            <v/>
          </cell>
          <cell r="H113" t="str">
            <v/>
          </cell>
          <cell r="I113" t="str">
            <v/>
          </cell>
        </row>
        <row r="114">
          <cell r="E114" t="str">
            <v/>
          </cell>
          <cell r="F114" t="str">
            <v/>
          </cell>
          <cell r="G114" t="str">
            <v/>
          </cell>
          <cell r="H114" t="str">
            <v/>
          </cell>
          <cell r="I114" t="str">
            <v/>
          </cell>
        </row>
        <row r="115">
          <cell r="E115" t="str">
            <v/>
          </cell>
          <cell r="F115" t="str">
            <v/>
          </cell>
          <cell r="G115" t="str">
            <v/>
          </cell>
          <cell r="H115" t="str">
            <v/>
          </cell>
          <cell r="I115" t="str">
            <v/>
          </cell>
        </row>
        <row r="116">
          <cell r="E116" t="str">
            <v/>
          </cell>
          <cell r="F116" t="str">
            <v/>
          </cell>
          <cell r="G116" t="str">
            <v/>
          </cell>
          <cell r="H116" t="str">
            <v/>
          </cell>
          <cell r="I116" t="str">
            <v/>
          </cell>
        </row>
        <row r="117">
          <cell r="E117" t="str">
            <v/>
          </cell>
          <cell r="F117" t="str">
            <v/>
          </cell>
          <cell r="G117" t="str">
            <v/>
          </cell>
          <cell r="H117" t="str">
            <v/>
          </cell>
          <cell r="I117" t="str">
            <v/>
          </cell>
        </row>
        <row r="118">
          <cell r="E118" t="str">
            <v/>
          </cell>
          <cell r="F118" t="str">
            <v/>
          </cell>
          <cell r="G118" t="str">
            <v/>
          </cell>
          <cell r="H118" t="str">
            <v/>
          </cell>
          <cell r="I118" t="str">
            <v/>
          </cell>
        </row>
        <row r="119">
          <cell r="E119" t="str">
            <v/>
          </cell>
          <cell r="F119" t="str">
            <v/>
          </cell>
          <cell r="G119" t="str">
            <v/>
          </cell>
          <cell r="H119" t="str">
            <v/>
          </cell>
          <cell r="I119" t="str">
            <v/>
          </cell>
        </row>
        <row r="120">
          <cell r="E120" t="str">
            <v/>
          </cell>
          <cell r="F120" t="str">
            <v/>
          </cell>
          <cell r="G120" t="str">
            <v/>
          </cell>
          <cell r="H120" t="str">
            <v/>
          </cell>
          <cell r="I120" t="str">
            <v/>
          </cell>
        </row>
        <row r="121">
          <cell r="E121" t="str">
            <v/>
          </cell>
          <cell r="F121" t="str">
            <v/>
          </cell>
          <cell r="G121" t="str">
            <v/>
          </cell>
          <cell r="H121" t="str">
            <v/>
          </cell>
          <cell r="I121" t="str">
            <v/>
          </cell>
        </row>
        <row r="122">
          <cell r="E122" t="str">
            <v/>
          </cell>
          <cell r="F122" t="str">
            <v/>
          </cell>
          <cell r="G122" t="str">
            <v/>
          </cell>
          <cell r="H122" t="str">
            <v/>
          </cell>
          <cell r="I122" t="str">
            <v/>
          </cell>
        </row>
        <row r="123">
          <cell r="E123" t="str">
            <v/>
          </cell>
          <cell r="F123" t="str">
            <v/>
          </cell>
          <cell r="G123" t="str">
            <v/>
          </cell>
          <cell r="H123" t="str">
            <v/>
          </cell>
          <cell r="I123" t="str">
            <v/>
          </cell>
        </row>
        <row r="124">
          <cell r="E124" t="str">
            <v/>
          </cell>
          <cell r="F124" t="str">
            <v/>
          </cell>
          <cell r="G124" t="str">
            <v/>
          </cell>
          <cell r="H124" t="str">
            <v/>
          </cell>
          <cell r="I124" t="str">
            <v/>
          </cell>
        </row>
        <row r="125">
          <cell r="E125" t="str">
            <v/>
          </cell>
          <cell r="F125" t="str">
            <v/>
          </cell>
          <cell r="G125" t="str">
            <v/>
          </cell>
          <cell r="H125" t="str">
            <v/>
          </cell>
          <cell r="I125" t="str">
            <v/>
          </cell>
        </row>
        <row r="126">
          <cell r="E126" t="str">
            <v/>
          </cell>
          <cell r="F126" t="str">
            <v/>
          </cell>
          <cell r="G126" t="str">
            <v/>
          </cell>
          <cell r="H126" t="str">
            <v/>
          </cell>
          <cell r="I126" t="str">
            <v/>
          </cell>
        </row>
        <row r="127">
          <cell r="E127" t="str">
            <v/>
          </cell>
          <cell r="F127" t="str">
            <v/>
          </cell>
          <cell r="G127" t="str">
            <v/>
          </cell>
          <cell r="H127" t="str">
            <v/>
          </cell>
          <cell r="I127" t="str">
            <v/>
          </cell>
        </row>
        <row r="128">
          <cell r="E128" t="str">
            <v/>
          </cell>
          <cell r="F128" t="str">
            <v/>
          </cell>
          <cell r="G128" t="str">
            <v/>
          </cell>
          <cell r="H128" t="str">
            <v/>
          </cell>
          <cell r="I128" t="str">
            <v/>
          </cell>
        </row>
        <row r="129">
          <cell r="E129" t="str">
            <v/>
          </cell>
          <cell r="F129" t="str">
            <v/>
          </cell>
          <cell r="G129" t="str">
            <v/>
          </cell>
          <cell r="H129" t="str">
            <v/>
          </cell>
          <cell r="I129" t="str">
            <v/>
          </cell>
        </row>
        <row r="130">
          <cell r="E130" t="str">
            <v/>
          </cell>
          <cell r="F130" t="str">
            <v/>
          </cell>
          <cell r="G130" t="str">
            <v/>
          </cell>
          <cell r="H130" t="str">
            <v/>
          </cell>
          <cell r="I130" t="str">
            <v/>
          </cell>
        </row>
        <row r="131">
          <cell r="E131" t="str">
            <v/>
          </cell>
          <cell r="F131" t="str">
            <v/>
          </cell>
          <cell r="G131" t="str">
            <v/>
          </cell>
          <cell r="H131" t="str">
            <v/>
          </cell>
          <cell r="I131" t="str">
            <v/>
          </cell>
        </row>
        <row r="132">
          <cell r="E132" t="str">
            <v/>
          </cell>
          <cell r="F132" t="str">
            <v/>
          </cell>
          <cell r="G132" t="str">
            <v/>
          </cell>
          <cell r="H132" t="str">
            <v/>
          </cell>
          <cell r="I132" t="str">
            <v/>
          </cell>
        </row>
        <row r="133">
          <cell r="E133" t="str">
            <v/>
          </cell>
          <cell r="F133" t="str">
            <v/>
          </cell>
          <cell r="G133" t="str">
            <v/>
          </cell>
          <cell r="H133" t="str">
            <v/>
          </cell>
          <cell r="I133" t="str">
            <v/>
          </cell>
        </row>
        <row r="134">
          <cell r="E134" t="str">
            <v/>
          </cell>
          <cell r="F134" t="str">
            <v/>
          </cell>
          <cell r="G134" t="str">
            <v/>
          </cell>
          <cell r="H134" t="str">
            <v/>
          </cell>
          <cell r="I134" t="str">
            <v/>
          </cell>
        </row>
        <row r="135">
          <cell r="E135" t="str">
            <v/>
          </cell>
          <cell r="F135" t="str">
            <v/>
          </cell>
          <cell r="G135" t="str">
            <v/>
          </cell>
          <cell r="H135" t="str">
            <v/>
          </cell>
          <cell r="I135" t="str">
            <v/>
          </cell>
        </row>
        <row r="136">
          <cell r="E136" t="str">
            <v/>
          </cell>
          <cell r="F136" t="str">
            <v/>
          </cell>
          <cell r="G136" t="str">
            <v/>
          </cell>
          <cell r="H136" t="str">
            <v/>
          </cell>
          <cell r="I136" t="str">
            <v/>
          </cell>
        </row>
        <row r="137">
          <cell r="E137" t="str">
            <v/>
          </cell>
          <cell r="F137" t="str">
            <v/>
          </cell>
          <cell r="G137" t="str">
            <v/>
          </cell>
          <cell r="H137" t="str">
            <v/>
          </cell>
          <cell r="I137" t="str">
            <v/>
          </cell>
        </row>
        <row r="138">
          <cell r="E138" t="str">
            <v/>
          </cell>
          <cell r="F138" t="str">
            <v/>
          </cell>
          <cell r="G138" t="str">
            <v/>
          </cell>
          <cell r="H138" t="str">
            <v/>
          </cell>
          <cell r="I138" t="str">
            <v/>
          </cell>
        </row>
        <row r="139">
          <cell r="E139" t="str">
            <v/>
          </cell>
          <cell r="F139" t="str">
            <v/>
          </cell>
          <cell r="G139" t="str">
            <v/>
          </cell>
          <cell r="H139" t="str">
            <v/>
          </cell>
          <cell r="I139" t="str">
            <v/>
          </cell>
        </row>
        <row r="140">
          <cell r="E140" t="str">
            <v/>
          </cell>
          <cell r="F140" t="str">
            <v/>
          </cell>
          <cell r="G140" t="str">
            <v/>
          </cell>
          <cell r="H140" t="str">
            <v/>
          </cell>
          <cell r="I140" t="str">
            <v/>
          </cell>
        </row>
        <row r="141">
          <cell r="E141" t="str">
            <v/>
          </cell>
          <cell r="F141" t="str">
            <v/>
          </cell>
          <cell r="G141" t="str">
            <v/>
          </cell>
          <cell r="H141" t="str">
            <v/>
          </cell>
          <cell r="I141" t="str">
            <v/>
          </cell>
        </row>
        <row r="142">
          <cell r="E142" t="str">
            <v/>
          </cell>
          <cell r="F142" t="str">
            <v/>
          </cell>
          <cell r="G142" t="str">
            <v/>
          </cell>
          <cell r="H142" t="str">
            <v/>
          </cell>
          <cell r="I142" t="str">
            <v/>
          </cell>
        </row>
        <row r="143">
          <cell r="E143" t="str">
            <v/>
          </cell>
          <cell r="F143" t="str">
            <v/>
          </cell>
          <cell r="G143" t="str">
            <v/>
          </cell>
          <cell r="H143" t="str">
            <v/>
          </cell>
          <cell r="I143" t="str">
            <v/>
          </cell>
        </row>
        <row r="144">
          <cell r="E144" t="str">
            <v/>
          </cell>
          <cell r="F144" t="str">
            <v/>
          </cell>
          <cell r="G144" t="str">
            <v/>
          </cell>
          <cell r="H144" t="str">
            <v/>
          </cell>
          <cell r="I144" t="str">
            <v/>
          </cell>
        </row>
        <row r="145">
          <cell r="E145" t="str">
            <v/>
          </cell>
          <cell r="F145" t="str">
            <v/>
          </cell>
          <cell r="G145" t="str">
            <v/>
          </cell>
          <cell r="H145" t="str">
            <v/>
          </cell>
          <cell r="I145" t="str">
            <v/>
          </cell>
        </row>
        <row r="146">
          <cell r="E146" t="str">
            <v/>
          </cell>
          <cell r="F146" t="str">
            <v/>
          </cell>
          <cell r="G146" t="str">
            <v/>
          </cell>
          <cell r="H146" t="str">
            <v/>
          </cell>
          <cell r="I146" t="str">
            <v/>
          </cell>
        </row>
        <row r="147">
          <cell r="E147" t="str">
            <v/>
          </cell>
          <cell r="F147" t="str">
            <v/>
          </cell>
          <cell r="G147" t="str">
            <v/>
          </cell>
          <cell r="H147" t="str">
            <v/>
          </cell>
          <cell r="I147" t="str">
            <v/>
          </cell>
        </row>
        <row r="148">
          <cell r="E148" t="str">
            <v/>
          </cell>
          <cell r="F148" t="str">
            <v/>
          </cell>
          <cell r="G148" t="str">
            <v/>
          </cell>
          <cell r="H148" t="str">
            <v/>
          </cell>
          <cell r="I148" t="str">
            <v/>
          </cell>
        </row>
        <row r="149">
          <cell r="E149" t="str">
            <v/>
          </cell>
          <cell r="F149" t="str">
            <v/>
          </cell>
          <cell r="G149" t="str">
            <v/>
          </cell>
          <cell r="H149" t="str">
            <v/>
          </cell>
          <cell r="I149" t="str">
            <v/>
          </cell>
        </row>
        <row r="150">
          <cell r="E150" t="str">
            <v/>
          </cell>
          <cell r="F150" t="str">
            <v/>
          </cell>
          <cell r="G150" t="str">
            <v/>
          </cell>
          <cell r="H150" t="str">
            <v/>
          </cell>
          <cell r="I150" t="str">
            <v/>
          </cell>
        </row>
        <row r="151">
          <cell r="E151" t="str">
            <v/>
          </cell>
          <cell r="F151" t="str">
            <v/>
          </cell>
          <cell r="G151" t="str">
            <v/>
          </cell>
          <cell r="H151" t="str">
            <v/>
          </cell>
          <cell r="I151" t="str">
            <v/>
          </cell>
        </row>
        <row r="152">
          <cell r="E152" t="str">
            <v/>
          </cell>
          <cell r="F152" t="str">
            <v/>
          </cell>
          <cell r="G152" t="str">
            <v/>
          </cell>
          <cell r="H152" t="str">
            <v/>
          </cell>
          <cell r="I152" t="str">
            <v/>
          </cell>
        </row>
        <row r="153">
          <cell r="E153" t="str">
            <v/>
          </cell>
          <cell r="F153" t="str">
            <v/>
          </cell>
          <cell r="G153" t="str">
            <v/>
          </cell>
          <cell r="H153" t="str">
            <v/>
          </cell>
          <cell r="I153" t="str">
            <v/>
          </cell>
        </row>
        <row r="154">
          <cell r="E154" t="str">
            <v/>
          </cell>
          <cell r="F154" t="str">
            <v/>
          </cell>
          <cell r="G154" t="str">
            <v/>
          </cell>
          <cell r="H154" t="str">
            <v/>
          </cell>
          <cell r="I154" t="str">
            <v/>
          </cell>
        </row>
        <row r="155">
          <cell r="E155" t="str">
            <v/>
          </cell>
          <cell r="F155" t="str">
            <v/>
          </cell>
          <cell r="G155" t="str">
            <v/>
          </cell>
          <cell r="H155" t="str">
            <v/>
          </cell>
          <cell r="I155" t="str">
            <v/>
          </cell>
        </row>
        <row r="156">
          <cell r="E156" t="str">
            <v/>
          </cell>
          <cell r="F156" t="str">
            <v/>
          </cell>
          <cell r="G156" t="str">
            <v/>
          </cell>
          <cell r="H156" t="str">
            <v/>
          </cell>
          <cell r="I156" t="str">
            <v/>
          </cell>
        </row>
        <row r="157">
          <cell r="E157" t="str">
            <v/>
          </cell>
          <cell r="F157" t="str">
            <v/>
          </cell>
          <cell r="G157" t="str">
            <v/>
          </cell>
          <cell r="H157" t="str">
            <v/>
          </cell>
          <cell r="I157" t="str">
            <v/>
          </cell>
        </row>
        <row r="158">
          <cell r="E158" t="str">
            <v/>
          </cell>
          <cell r="F158" t="str">
            <v/>
          </cell>
          <cell r="G158" t="str">
            <v/>
          </cell>
          <cell r="H158" t="str">
            <v/>
          </cell>
          <cell r="I158" t="str">
            <v/>
          </cell>
        </row>
        <row r="159">
          <cell r="E159" t="str">
            <v/>
          </cell>
          <cell r="F159" t="str">
            <v/>
          </cell>
          <cell r="G159" t="str">
            <v/>
          </cell>
          <cell r="H159" t="str">
            <v/>
          </cell>
          <cell r="I159" t="str">
            <v/>
          </cell>
        </row>
        <row r="160">
          <cell r="E160" t="str">
            <v/>
          </cell>
          <cell r="F160" t="str">
            <v/>
          </cell>
          <cell r="G160" t="str">
            <v/>
          </cell>
          <cell r="H160" t="str">
            <v/>
          </cell>
          <cell r="I160" t="str">
            <v/>
          </cell>
        </row>
        <row r="161">
          <cell r="E161" t="str">
            <v/>
          </cell>
          <cell r="F161" t="str">
            <v/>
          </cell>
          <cell r="G161" t="str">
            <v/>
          </cell>
          <cell r="H161" t="str">
            <v/>
          </cell>
          <cell r="I161" t="str">
            <v/>
          </cell>
        </row>
        <row r="162">
          <cell r="E162" t="str">
            <v/>
          </cell>
          <cell r="F162" t="str">
            <v/>
          </cell>
          <cell r="G162" t="str">
            <v/>
          </cell>
          <cell r="H162" t="str">
            <v/>
          </cell>
          <cell r="I162" t="str">
            <v/>
          </cell>
        </row>
        <row r="163">
          <cell r="E163" t="str">
            <v/>
          </cell>
          <cell r="F163" t="str">
            <v/>
          </cell>
          <cell r="G163" t="str">
            <v/>
          </cell>
          <cell r="H163" t="str">
            <v/>
          </cell>
          <cell r="I163" t="str">
            <v/>
          </cell>
        </row>
        <row r="164">
          <cell r="E164" t="str">
            <v/>
          </cell>
          <cell r="F164" t="str">
            <v/>
          </cell>
          <cell r="G164" t="str">
            <v/>
          </cell>
          <cell r="H164" t="str">
            <v/>
          </cell>
          <cell r="I164" t="str">
            <v/>
          </cell>
        </row>
        <row r="165">
          <cell r="E165" t="str">
            <v/>
          </cell>
          <cell r="F165" t="str">
            <v/>
          </cell>
          <cell r="G165" t="str">
            <v/>
          </cell>
          <cell r="H165" t="str">
            <v/>
          </cell>
          <cell r="I165" t="str">
            <v/>
          </cell>
        </row>
        <row r="166">
          <cell r="E166" t="str">
            <v/>
          </cell>
          <cell r="F166" t="str">
            <v/>
          </cell>
          <cell r="G166" t="str">
            <v/>
          </cell>
          <cell r="H166" t="str">
            <v/>
          </cell>
          <cell r="I166" t="str">
            <v/>
          </cell>
        </row>
        <row r="167">
          <cell r="E167" t="str">
            <v/>
          </cell>
          <cell r="F167" t="str">
            <v/>
          </cell>
          <cell r="G167" t="str">
            <v/>
          </cell>
          <cell r="H167" t="str">
            <v/>
          </cell>
          <cell r="I167" t="str">
            <v/>
          </cell>
        </row>
        <row r="168">
          <cell r="E168" t="str">
            <v/>
          </cell>
          <cell r="F168" t="str">
            <v/>
          </cell>
          <cell r="G168" t="str">
            <v/>
          </cell>
          <cell r="H168" t="str">
            <v/>
          </cell>
          <cell r="I168" t="str">
            <v/>
          </cell>
        </row>
        <row r="169">
          <cell r="E169" t="str">
            <v/>
          </cell>
          <cell r="F169" t="str">
            <v/>
          </cell>
          <cell r="G169" t="str">
            <v/>
          </cell>
          <cell r="H169" t="str">
            <v/>
          </cell>
          <cell r="I169" t="str">
            <v/>
          </cell>
        </row>
        <row r="170">
          <cell r="E170" t="str">
            <v/>
          </cell>
          <cell r="F170" t="str">
            <v/>
          </cell>
          <cell r="G170" t="str">
            <v/>
          </cell>
          <cell r="H170" t="str">
            <v/>
          </cell>
          <cell r="I170" t="str">
            <v/>
          </cell>
        </row>
        <row r="171">
          <cell r="E171" t="str">
            <v/>
          </cell>
          <cell r="F171" t="str">
            <v/>
          </cell>
          <cell r="G171" t="str">
            <v/>
          </cell>
          <cell r="H171" t="str">
            <v/>
          </cell>
          <cell r="I171" t="str">
            <v/>
          </cell>
        </row>
        <row r="172">
          <cell r="E172" t="str">
            <v/>
          </cell>
          <cell r="F172" t="str">
            <v/>
          </cell>
          <cell r="G172" t="str">
            <v/>
          </cell>
          <cell r="H172" t="str">
            <v/>
          </cell>
          <cell r="I172" t="str">
            <v/>
          </cell>
        </row>
        <row r="173">
          <cell r="E173" t="str">
            <v/>
          </cell>
          <cell r="F173" t="str">
            <v/>
          </cell>
          <cell r="G173" t="str">
            <v/>
          </cell>
          <cell r="H173" t="str">
            <v/>
          </cell>
          <cell r="I173" t="str">
            <v/>
          </cell>
        </row>
        <row r="174">
          <cell r="E174" t="str">
            <v/>
          </cell>
          <cell r="F174" t="str">
            <v/>
          </cell>
          <cell r="G174" t="str">
            <v/>
          </cell>
          <cell r="H174" t="str">
            <v/>
          </cell>
          <cell r="I174" t="str">
            <v/>
          </cell>
        </row>
        <row r="175">
          <cell r="E175" t="str">
            <v/>
          </cell>
          <cell r="F175" t="str">
            <v/>
          </cell>
          <cell r="G175" t="str">
            <v/>
          </cell>
          <cell r="H175" t="str">
            <v/>
          </cell>
          <cell r="I175" t="str">
            <v/>
          </cell>
        </row>
        <row r="176">
          <cell r="E176" t="str">
            <v/>
          </cell>
          <cell r="F176" t="str">
            <v/>
          </cell>
          <cell r="G176" t="str">
            <v/>
          </cell>
          <cell r="H176" t="str">
            <v/>
          </cell>
          <cell r="I176" t="str">
            <v/>
          </cell>
        </row>
        <row r="177">
          <cell r="E177" t="str">
            <v/>
          </cell>
          <cell r="F177" t="str">
            <v/>
          </cell>
          <cell r="G177" t="str">
            <v/>
          </cell>
          <cell r="H177" t="str">
            <v/>
          </cell>
          <cell r="I177" t="str">
            <v/>
          </cell>
        </row>
        <row r="178">
          <cell r="E178" t="str">
            <v/>
          </cell>
          <cell r="F178" t="str">
            <v/>
          </cell>
          <cell r="G178" t="str">
            <v/>
          </cell>
          <cell r="H178" t="str">
            <v/>
          </cell>
          <cell r="I178" t="str">
            <v/>
          </cell>
        </row>
        <row r="179">
          <cell r="E179" t="str">
            <v/>
          </cell>
          <cell r="F179" t="str">
            <v/>
          </cell>
          <cell r="G179" t="str">
            <v/>
          </cell>
          <cell r="H179" t="str">
            <v/>
          </cell>
          <cell r="I179" t="str">
            <v/>
          </cell>
        </row>
        <row r="180">
          <cell r="E180" t="str">
            <v/>
          </cell>
          <cell r="F180" t="str">
            <v/>
          </cell>
          <cell r="G180" t="str">
            <v/>
          </cell>
          <cell r="H180" t="str">
            <v/>
          </cell>
          <cell r="I180" t="str">
            <v/>
          </cell>
        </row>
        <row r="181">
          <cell r="E181" t="str">
            <v/>
          </cell>
          <cell r="F181" t="str">
            <v/>
          </cell>
          <cell r="G181" t="str">
            <v/>
          </cell>
          <cell r="H181" t="str">
            <v/>
          </cell>
          <cell r="I181" t="str">
            <v/>
          </cell>
        </row>
        <row r="182">
          <cell r="E182" t="str">
            <v/>
          </cell>
          <cell r="F182" t="str">
            <v/>
          </cell>
          <cell r="G182" t="str">
            <v/>
          </cell>
          <cell r="H182" t="str">
            <v/>
          </cell>
          <cell r="I182" t="str">
            <v/>
          </cell>
        </row>
        <row r="183">
          <cell r="E183" t="str">
            <v/>
          </cell>
          <cell r="F183" t="str">
            <v/>
          </cell>
          <cell r="G183" t="str">
            <v/>
          </cell>
          <cell r="H183" t="str">
            <v/>
          </cell>
          <cell r="I183" t="str">
            <v/>
          </cell>
        </row>
        <row r="184">
          <cell r="E184" t="str">
            <v/>
          </cell>
          <cell r="F184" t="str">
            <v/>
          </cell>
          <cell r="G184" t="str">
            <v/>
          </cell>
          <cell r="H184" t="str">
            <v/>
          </cell>
          <cell r="I184" t="str">
            <v/>
          </cell>
        </row>
        <row r="185">
          <cell r="E185" t="str">
            <v/>
          </cell>
          <cell r="F185" t="str">
            <v/>
          </cell>
          <cell r="G185" t="str">
            <v/>
          </cell>
          <cell r="H185" t="str">
            <v/>
          </cell>
          <cell r="I185" t="str">
            <v/>
          </cell>
        </row>
        <row r="186">
          <cell r="E186" t="str">
            <v/>
          </cell>
          <cell r="F186" t="str">
            <v/>
          </cell>
          <cell r="G186" t="str">
            <v/>
          </cell>
          <cell r="H186" t="str">
            <v/>
          </cell>
          <cell r="I186" t="str">
            <v/>
          </cell>
        </row>
        <row r="187">
          <cell r="E187" t="str">
            <v/>
          </cell>
          <cell r="F187" t="str">
            <v/>
          </cell>
          <cell r="G187" t="str">
            <v/>
          </cell>
          <cell r="H187" t="str">
            <v/>
          </cell>
          <cell r="I187" t="str">
            <v/>
          </cell>
        </row>
        <row r="188">
          <cell r="E188" t="str">
            <v/>
          </cell>
          <cell r="F188" t="str">
            <v/>
          </cell>
          <cell r="G188" t="str">
            <v/>
          </cell>
          <cell r="H188" t="str">
            <v/>
          </cell>
          <cell r="I188" t="str">
            <v/>
          </cell>
        </row>
        <row r="189">
          <cell r="E189" t="str">
            <v/>
          </cell>
          <cell r="F189" t="str">
            <v/>
          </cell>
          <cell r="G189" t="str">
            <v/>
          </cell>
          <cell r="H189" t="str">
            <v/>
          </cell>
          <cell r="I189" t="str">
            <v/>
          </cell>
        </row>
        <row r="190">
          <cell r="E190" t="str">
            <v/>
          </cell>
          <cell r="F190" t="str">
            <v/>
          </cell>
          <cell r="G190" t="str">
            <v/>
          </cell>
          <cell r="H190" t="str">
            <v/>
          </cell>
          <cell r="I190" t="str">
            <v/>
          </cell>
        </row>
        <row r="191">
          <cell r="E191" t="str">
            <v/>
          </cell>
          <cell r="F191" t="str">
            <v/>
          </cell>
          <cell r="G191" t="str">
            <v/>
          </cell>
          <cell r="H191" t="str">
            <v/>
          </cell>
          <cell r="I191" t="str">
            <v/>
          </cell>
        </row>
        <row r="192">
          <cell r="E192" t="str">
            <v/>
          </cell>
          <cell r="F192" t="str">
            <v/>
          </cell>
          <cell r="G192" t="str">
            <v/>
          </cell>
          <cell r="H192" t="str">
            <v/>
          </cell>
          <cell r="I192" t="str">
            <v/>
          </cell>
        </row>
        <row r="193">
          <cell r="E193" t="str">
            <v/>
          </cell>
          <cell r="F193" t="str">
            <v/>
          </cell>
          <cell r="G193" t="str">
            <v/>
          </cell>
          <cell r="H193" t="str">
            <v/>
          </cell>
          <cell r="I193" t="str">
            <v/>
          </cell>
        </row>
        <row r="194">
          <cell r="E194" t="str">
            <v/>
          </cell>
          <cell r="F194" t="str">
            <v/>
          </cell>
          <cell r="G194" t="str">
            <v/>
          </cell>
          <cell r="H194" t="str">
            <v/>
          </cell>
          <cell r="I194" t="str">
            <v/>
          </cell>
        </row>
        <row r="195">
          <cell r="E195" t="str">
            <v/>
          </cell>
          <cell r="F195" t="str">
            <v/>
          </cell>
          <cell r="G195" t="str">
            <v/>
          </cell>
          <cell r="H195" t="str">
            <v/>
          </cell>
          <cell r="I195" t="str">
            <v/>
          </cell>
        </row>
        <row r="196">
          <cell r="E196" t="str">
            <v/>
          </cell>
          <cell r="F196" t="str">
            <v/>
          </cell>
          <cell r="G196" t="str">
            <v/>
          </cell>
          <cell r="H196" t="str">
            <v/>
          </cell>
          <cell r="I196" t="str">
            <v/>
          </cell>
        </row>
        <row r="197">
          <cell r="E197" t="str">
            <v/>
          </cell>
          <cell r="F197" t="str">
            <v/>
          </cell>
          <cell r="G197" t="str">
            <v/>
          </cell>
          <cell r="H197" t="str">
            <v/>
          </cell>
          <cell r="I197" t="str">
            <v/>
          </cell>
        </row>
        <row r="198">
          <cell r="E198" t="str">
            <v/>
          </cell>
          <cell r="F198" t="str">
            <v/>
          </cell>
          <cell r="G198" t="str">
            <v/>
          </cell>
          <cell r="H198" t="str">
            <v/>
          </cell>
          <cell r="I198" t="str">
            <v/>
          </cell>
        </row>
        <row r="199">
          <cell r="E199" t="str">
            <v/>
          </cell>
          <cell r="F199" t="str">
            <v/>
          </cell>
          <cell r="G199" t="str">
            <v/>
          </cell>
          <cell r="H199" t="str">
            <v/>
          </cell>
          <cell r="I199" t="str">
            <v/>
          </cell>
        </row>
        <row r="200">
          <cell r="E200" t="str">
            <v/>
          </cell>
          <cell r="F200" t="str">
            <v/>
          </cell>
          <cell r="G200" t="str">
            <v/>
          </cell>
          <cell r="H200" t="str">
            <v/>
          </cell>
          <cell r="I200" t="str">
            <v/>
          </cell>
        </row>
        <row r="201">
          <cell r="E201" t="str">
            <v/>
          </cell>
          <cell r="F201" t="str">
            <v/>
          </cell>
          <cell r="G201" t="str">
            <v/>
          </cell>
          <cell r="H201" t="str">
            <v/>
          </cell>
          <cell r="I201" t="str">
            <v/>
          </cell>
        </row>
        <row r="202">
          <cell r="E202" t="str">
            <v/>
          </cell>
          <cell r="F202" t="str">
            <v/>
          </cell>
          <cell r="G202" t="str">
            <v/>
          </cell>
          <cell r="H202" t="str">
            <v/>
          </cell>
          <cell r="I202" t="str">
            <v/>
          </cell>
        </row>
        <row r="203">
          <cell r="E203" t="str">
            <v/>
          </cell>
          <cell r="F203" t="str">
            <v/>
          </cell>
          <cell r="G203" t="str">
            <v/>
          </cell>
          <cell r="H203" t="str">
            <v/>
          </cell>
          <cell r="I203" t="str">
            <v/>
          </cell>
        </row>
        <row r="204">
          <cell r="E204" t="str">
            <v/>
          </cell>
          <cell r="F204" t="str">
            <v/>
          </cell>
          <cell r="G204" t="str">
            <v/>
          </cell>
          <cell r="H204" t="str">
            <v/>
          </cell>
          <cell r="I204" t="str">
            <v/>
          </cell>
        </row>
        <row r="205">
          <cell r="E205" t="str">
            <v/>
          </cell>
          <cell r="F205" t="str">
            <v/>
          </cell>
          <cell r="G205" t="str">
            <v/>
          </cell>
          <cell r="H205" t="str">
            <v/>
          </cell>
          <cell r="I205" t="str">
            <v/>
          </cell>
        </row>
        <row r="206">
          <cell r="E206" t="str">
            <v/>
          </cell>
          <cell r="F206" t="str">
            <v/>
          </cell>
          <cell r="G206" t="str">
            <v/>
          </cell>
          <cell r="H206" t="str">
            <v/>
          </cell>
          <cell r="I206" t="str">
            <v/>
          </cell>
        </row>
        <row r="207">
          <cell r="E207" t="str">
            <v/>
          </cell>
          <cell r="F207" t="str">
            <v/>
          </cell>
          <cell r="G207" t="str">
            <v/>
          </cell>
          <cell r="H207" t="str">
            <v/>
          </cell>
          <cell r="I207" t="str">
            <v/>
          </cell>
        </row>
        <row r="208">
          <cell r="E208" t="str">
            <v/>
          </cell>
          <cell r="F208" t="str">
            <v/>
          </cell>
          <cell r="G208" t="str">
            <v/>
          </cell>
          <cell r="H208" t="str">
            <v/>
          </cell>
          <cell r="I208" t="str">
            <v/>
          </cell>
        </row>
        <row r="209">
          <cell r="E209" t="str">
            <v/>
          </cell>
          <cell r="F209" t="str">
            <v/>
          </cell>
          <cell r="G209" t="str">
            <v/>
          </cell>
          <cell r="H209" t="str">
            <v/>
          </cell>
          <cell r="I209" t="str">
            <v/>
          </cell>
        </row>
        <row r="210">
          <cell r="E210" t="str">
            <v/>
          </cell>
          <cell r="F210" t="str">
            <v/>
          </cell>
          <cell r="G210" t="str">
            <v/>
          </cell>
          <cell r="H210" t="str">
            <v/>
          </cell>
          <cell r="I210" t="str">
            <v/>
          </cell>
        </row>
        <row r="211">
          <cell r="E211" t="str">
            <v/>
          </cell>
          <cell r="F211" t="str">
            <v/>
          </cell>
          <cell r="G211" t="str">
            <v/>
          </cell>
          <cell r="H211" t="str">
            <v/>
          </cell>
          <cell r="I211" t="str">
            <v/>
          </cell>
        </row>
        <row r="212">
          <cell r="E212" t="str">
            <v/>
          </cell>
          <cell r="F212" t="str">
            <v/>
          </cell>
          <cell r="G212" t="str">
            <v/>
          </cell>
          <cell r="H212" t="str">
            <v/>
          </cell>
          <cell r="I212" t="str">
            <v/>
          </cell>
        </row>
        <row r="213">
          <cell r="E213" t="str">
            <v/>
          </cell>
          <cell r="F213" t="str">
            <v/>
          </cell>
          <cell r="G213" t="str">
            <v/>
          </cell>
          <cell r="H213" t="str">
            <v/>
          </cell>
          <cell r="I213" t="str">
            <v/>
          </cell>
        </row>
        <row r="214">
          <cell r="E214" t="str">
            <v/>
          </cell>
          <cell r="F214" t="str">
            <v/>
          </cell>
          <cell r="G214" t="str">
            <v/>
          </cell>
          <cell r="H214" t="str">
            <v/>
          </cell>
          <cell r="I214" t="str">
            <v/>
          </cell>
        </row>
        <row r="215">
          <cell r="E215" t="str">
            <v/>
          </cell>
          <cell r="F215" t="str">
            <v/>
          </cell>
          <cell r="G215" t="str">
            <v/>
          </cell>
          <cell r="H215" t="str">
            <v/>
          </cell>
          <cell r="I215" t="str">
            <v/>
          </cell>
        </row>
        <row r="216">
          <cell r="E216" t="str">
            <v/>
          </cell>
          <cell r="F216" t="str">
            <v/>
          </cell>
          <cell r="G216" t="str">
            <v/>
          </cell>
          <cell r="H216" t="str">
            <v/>
          </cell>
          <cell r="I216" t="str">
            <v/>
          </cell>
        </row>
        <row r="217">
          <cell r="E217" t="str">
            <v/>
          </cell>
          <cell r="F217" t="str">
            <v/>
          </cell>
          <cell r="G217" t="str">
            <v/>
          </cell>
          <cell r="H217" t="str">
            <v/>
          </cell>
          <cell r="I217" t="str">
            <v/>
          </cell>
        </row>
        <row r="218">
          <cell r="E218" t="str">
            <v/>
          </cell>
          <cell r="F218" t="str">
            <v/>
          </cell>
          <cell r="G218" t="str">
            <v/>
          </cell>
          <cell r="H218" t="str">
            <v/>
          </cell>
          <cell r="I218" t="str">
            <v/>
          </cell>
        </row>
        <row r="219">
          <cell r="E219" t="str">
            <v/>
          </cell>
          <cell r="F219" t="str">
            <v/>
          </cell>
          <cell r="G219" t="str">
            <v/>
          </cell>
          <cell r="H219" t="str">
            <v/>
          </cell>
          <cell r="I219" t="str">
            <v/>
          </cell>
        </row>
        <row r="220">
          <cell r="E220" t="str">
            <v/>
          </cell>
          <cell r="F220" t="str">
            <v/>
          </cell>
          <cell r="G220" t="str">
            <v/>
          </cell>
          <cell r="H220" t="str">
            <v/>
          </cell>
          <cell r="I220" t="str">
            <v/>
          </cell>
        </row>
        <row r="221">
          <cell r="E221" t="str">
            <v/>
          </cell>
          <cell r="F221" t="str">
            <v/>
          </cell>
          <cell r="G221" t="str">
            <v/>
          </cell>
          <cell r="H221" t="str">
            <v/>
          </cell>
          <cell r="I221" t="str">
            <v/>
          </cell>
        </row>
        <row r="222">
          <cell r="E222" t="str">
            <v/>
          </cell>
          <cell r="F222" t="str">
            <v/>
          </cell>
          <cell r="G222" t="str">
            <v/>
          </cell>
          <cell r="H222" t="str">
            <v/>
          </cell>
          <cell r="I222" t="str">
            <v/>
          </cell>
        </row>
        <row r="223">
          <cell r="E223" t="str">
            <v/>
          </cell>
          <cell r="F223" t="str">
            <v/>
          </cell>
          <cell r="G223" t="str">
            <v/>
          </cell>
          <cell r="H223" t="str">
            <v/>
          </cell>
          <cell r="I223" t="str">
            <v/>
          </cell>
        </row>
        <row r="224">
          <cell r="E224" t="str">
            <v/>
          </cell>
          <cell r="F224" t="str">
            <v/>
          </cell>
          <cell r="G224" t="str">
            <v/>
          </cell>
          <cell r="H224" t="str">
            <v/>
          </cell>
          <cell r="I224" t="str">
            <v/>
          </cell>
        </row>
        <row r="225">
          <cell r="E225" t="str">
            <v/>
          </cell>
          <cell r="F225" t="str">
            <v/>
          </cell>
          <cell r="G225" t="str">
            <v/>
          </cell>
          <cell r="H225" t="str">
            <v/>
          </cell>
          <cell r="I225" t="str">
            <v/>
          </cell>
        </row>
        <row r="226">
          <cell r="E226" t="str">
            <v/>
          </cell>
          <cell r="F226" t="str">
            <v/>
          </cell>
          <cell r="G226" t="str">
            <v/>
          </cell>
          <cell r="H226" t="str">
            <v/>
          </cell>
          <cell r="I226" t="str">
            <v/>
          </cell>
        </row>
        <row r="227">
          <cell r="E227" t="str">
            <v/>
          </cell>
          <cell r="F227" t="str">
            <v/>
          </cell>
          <cell r="G227" t="str">
            <v/>
          </cell>
          <cell r="H227" t="str">
            <v/>
          </cell>
          <cell r="I227" t="str">
            <v/>
          </cell>
        </row>
        <row r="228">
          <cell r="E228" t="str">
            <v/>
          </cell>
          <cell r="F228" t="str">
            <v/>
          </cell>
          <cell r="G228" t="str">
            <v/>
          </cell>
          <cell r="H228" t="str">
            <v/>
          </cell>
          <cell r="I228" t="str">
            <v/>
          </cell>
        </row>
        <row r="229">
          <cell r="E229" t="str">
            <v/>
          </cell>
          <cell r="F229" t="str">
            <v/>
          </cell>
          <cell r="G229" t="str">
            <v/>
          </cell>
          <cell r="H229" t="str">
            <v/>
          </cell>
          <cell r="I229" t="str">
            <v/>
          </cell>
        </row>
        <row r="230">
          <cell r="E230" t="str">
            <v/>
          </cell>
          <cell r="F230" t="str">
            <v/>
          </cell>
          <cell r="G230" t="str">
            <v/>
          </cell>
          <cell r="H230" t="str">
            <v/>
          </cell>
          <cell r="I230" t="str">
            <v/>
          </cell>
        </row>
        <row r="231">
          <cell r="E231" t="str">
            <v/>
          </cell>
          <cell r="F231" t="str">
            <v/>
          </cell>
          <cell r="G231" t="str">
            <v/>
          </cell>
          <cell r="H231" t="str">
            <v/>
          </cell>
          <cell r="I231" t="str">
            <v/>
          </cell>
        </row>
        <row r="232">
          <cell r="E232" t="str">
            <v/>
          </cell>
          <cell r="F232" t="str">
            <v/>
          </cell>
          <cell r="G232" t="str">
            <v/>
          </cell>
          <cell r="H232" t="str">
            <v/>
          </cell>
          <cell r="I232" t="str">
            <v/>
          </cell>
        </row>
        <row r="233">
          <cell r="E233" t="str">
            <v/>
          </cell>
          <cell r="F233" t="str">
            <v/>
          </cell>
          <cell r="G233" t="str">
            <v/>
          </cell>
          <cell r="H233" t="str">
            <v/>
          </cell>
          <cell r="I233" t="str">
            <v/>
          </cell>
        </row>
        <row r="234">
          <cell r="E234" t="str">
            <v/>
          </cell>
          <cell r="F234" t="str">
            <v/>
          </cell>
          <cell r="G234" t="str">
            <v/>
          </cell>
          <cell r="H234" t="str">
            <v/>
          </cell>
          <cell r="I234" t="str">
            <v/>
          </cell>
        </row>
        <row r="235">
          <cell r="E235" t="str">
            <v/>
          </cell>
          <cell r="F235" t="str">
            <v/>
          </cell>
          <cell r="G235" t="str">
            <v/>
          </cell>
          <cell r="H235" t="str">
            <v/>
          </cell>
          <cell r="I235" t="str">
            <v/>
          </cell>
        </row>
        <row r="236">
          <cell r="E236" t="str">
            <v/>
          </cell>
          <cell r="F236" t="str">
            <v/>
          </cell>
          <cell r="G236" t="str">
            <v/>
          </cell>
          <cell r="H236" t="str">
            <v/>
          </cell>
          <cell r="I236" t="str">
            <v/>
          </cell>
        </row>
        <row r="237">
          <cell r="E237" t="str">
            <v/>
          </cell>
          <cell r="F237" t="str">
            <v/>
          </cell>
          <cell r="G237" t="str">
            <v/>
          </cell>
          <cell r="H237" t="str">
            <v/>
          </cell>
          <cell r="I237" t="str">
            <v/>
          </cell>
        </row>
        <row r="238">
          <cell r="E238" t="str">
            <v/>
          </cell>
          <cell r="F238" t="str">
            <v/>
          </cell>
          <cell r="G238" t="str">
            <v/>
          </cell>
          <cell r="H238" t="str">
            <v/>
          </cell>
          <cell r="I238" t="str">
            <v/>
          </cell>
        </row>
        <row r="239">
          <cell r="E239" t="str">
            <v/>
          </cell>
          <cell r="F239" t="str">
            <v/>
          </cell>
          <cell r="G239" t="str">
            <v/>
          </cell>
          <cell r="H239" t="str">
            <v/>
          </cell>
          <cell r="I239" t="str">
            <v/>
          </cell>
        </row>
        <row r="240">
          <cell r="E240" t="str">
            <v/>
          </cell>
          <cell r="F240" t="str">
            <v/>
          </cell>
          <cell r="G240" t="str">
            <v/>
          </cell>
          <cell r="H240" t="str">
            <v/>
          </cell>
          <cell r="I240" t="str">
            <v/>
          </cell>
        </row>
        <row r="241">
          <cell r="E241" t="str">
            <v/>
          </cell>
          <cell r="F241" t="str">
            <v/>
          </cell>
          <cell r="G241" t="str">
            <v/>
          </cell>
          <cell r="H241" t="str">
            <v/>
          </cell>
          <cell r="I241" t="str">
            <v/>
          </cell>
        </row>
        <row r="242">
          <cell r="E242" t="str">
            <v/>
          </cell>
          <cell r="F242" t="str">
            <v/>
          </cell>
          <cell r="G242" t="str">
            <v/>
          </cell>
          <cell r="H242" t="str">
            <v/>
          </cell>
          <cell r="I242" t="str">
            <v/>
          </cell>
        </row>
        <row r="243">
          <cell r="E243" t="str">
            <v/>
          </cell>
          <cell r="F243" t="str">
            <v/>
          </cell>
          <cell r="G243" t="str">
            <v/>
          </cell>
          <cell r="H243" t="str">
            <v/>
          </cell>
          <cell r="I243" t="str">
            <v/>
          </cell>
        </row>
        <row r="244">
          <cell r="E244" t="str">
            <v/>
          </cell>
          <cell r="F244" t="str">
            <v/>
          </cell>
          <cell r="G244" t="str">
            <v/>
          </cell>
          <cell r="H244" t="str">
            <v/>
          </cell>
          <cell r="I244" t="str">
            <v/>
          </cell>
        </row>
        <row r="245">
          <cell r="E245" t="str">
            <v/>
          </cell>
          <cell r="F245" t="str">
            <v/>
          </cell>
          <cell r="G245" t="str">
            <v/>
          </cell>
          <cell r="H245" t="str">
            <v/>
          </cell>
          <cell r="I245" t="str">
            <v/>
          </cell>
        </row>
        <row r="246">
          <cell r="E246" t="str">
            <v/>
          </cell>
          <cell r="F246" t="str">
            <v/>
          </cell>
          <cell r="G246" t="str">
            <v/>
          </cell>
          <cell r="H246" t="str">
            <v/>
          </cell>
          <cell r="I246" t="str">
            <v/>
          </cell>
        </row>
        <row r="247">
          <cell r="E247" t="str">
            <v/>
          </cell>
          <cell r="F247" t="str">
            <v/>
          </cell>
          <cell r="G247" t="str">
            <v/>
          </cell>
          <cell r="H247" t="str">
            <v/>
          </cell>
          <cell r="I247" t="str">
            <v/>
          </cell>
        </row>
        <row r="248">
          <cell r="E248" t="str">
            <v/>
          </cell>
          <cell r="F248" t="str">
            <v/>
          </cell>
          <cell r="G248" t="str">
            <v/>
          </cell>
          <cell r="H248" t="str">
            <v/>
          </cell>
          <cell r="I248" t="str">
            <v/>
          </cell>
        </row>
        <row r="249">
          <cell r="E249" t="str">
            <v/>
          </cell>
          <cell r="F249" t="str">
            <v/>
          </cell>
          <cell r="G249" t="str">
            <v/>
          </cell>
          <cell r="H249" t="str">
            <v/>
          </cell>
          <cell r="I249" t="str">
            <v/>
          </cell>
        </row>
        <row r="250">
          <cell r="E250" t="str">
            <v/>
          </cell>
          <cell r="F250" t="str">
            <v/>
          </cell>
          <cell r="G250" t="str">
            <v/>
          </cell>
          <cell r="H250" t="str">
            <v/>
          </cell>
          <cell r="I250" t="str">
            <v/>
          </cell>
        </row>
        <row r="251">
          <cell r="E251" t="str">
            <v/>
          </cell>
          <cell r="F251" t="str">
            <v/>
          </cell>
          <cell r="G251" t="str">
            <v/>
          </cell>
          <cell r="H251" t="str">
            <v/>
          </cell>
          <cell r="I251" t="str">
            <v/>
          </cell>
        </row>
        <row r="252">
          <cell r="E252" t="str">
            <v/>
          </cell>
          <cell r="F252" t="str">
            <v/>
          </cell>
          <cell r="G252" t="str">
            <v/>
          </cell>
          <cell r="H252" t="str">
            <v/>
          </cell>
          <cell r="I252" t="str">
            <v/>
          </cell>
        </row>
        <row r="253">
          <cell r="E253" t="str">
            <v/>
          </cell>
          <cell r="F253" t="str">
            <v/>
          </cell>
          <cell r="G253" t="str">
            <v/>
          </cell>
          <cell r="H253" t="str">
            <v/>
          </cell>
          <cell r="I253" t="str">
            <v/>
          </cell>
        </row>
        <row r="254">
          <cell r="E254" t="str">
            <v/>
          </cell>
          <cell r="F254" t="str">
            <v/>
          </cell>
          <cell r="G254" t="str">
            <v/>
          </cell>
          <cell r="H254" t="str">
            <v/>
          </cell>
          <cell r="I254" t="str">
            <v/>
          </cell>
        </row>
        <row r="255">
          <cell r="E255" t="str">
            <v/>
          </cell>
          <cell r="F255" t="str">
            <v/>
          </cell>
          <cell r="G255" t="str">
            <v/>
          </cell>
          <cell r="H255" t="str">
            <v/>
          </cell>
          <cell r="I255" t="str">
            <v/>
          </cell>
        </row>
        <row r="256">
          <cell r="E256" t="str">
            <v/>
          </cell>
          <cell r="F256" t="str">
            <v/>
          </cell>
          <cell r="G256" t="str">
            <v/>
          </cell>
          <cell r="H256" t="str">
            <v/>
          </cell>
          <cell r="I256" t="str">
            <v/>
          </cell>
        </row>
        <row r="257">
          <cell r="E257" t="str">
            <v/>
          </cell>
          <cell r="F257" t="str">
            <v/>
          </cell>
          <cell r="G257" t="str">
            <v/>
          </cell>
          <cell r="H257" t="str">
            <v/>
          </cell>
          <cell r="I257" t="str">
            <v/>
          </cell>
        </row>
        <row r="258">
          <cell r="E258" t="str">
            <v/>
          </cell>
          <cell r="F258" t="str">
            <v/>
          </cell>
          <cell r="G258" t="str">
            <v/>
          </cell>
          <cell r="H258" t="str">
            <v/>
          </cell>
          <cell r="I258" t="str">
            <v/>
          </cell>
        </row>
        <row r="259">
          <cell r="E259" t="str">
            <v/>
          </cell>
          <cell r="F259" t="str">
            <v/>
          </cell>
          <cell r="G259" t="str">
            <v/>
          </cell>
          <cell r="H259" t="str">
            <v/>
          </cell>
          <cell r="I259" t="str">
            <v/>
          </cell>
        </row>
        <row r="260">
          <cell r="E260" t="str">
            <v/>
          </cell>
          <cell r="F260" t="str">
            <v/>
          </cell>
          <cell r="G260" t="str">
            <v/>
          </cell>
          <cell r="H260" t="str">
            <v/>
          </cell>
          <cell r="I260" t="str">
            <v/>
          </cell>
        </row>
        <row r="261">
          <cell r="E261" t="str">
            <v/>
          </cell>
          <cell r="F261" t="str">
            <v/>
          </cell>
          <cell r="G261" t="str">
            <v/>
          </cell>
          <cell r="H261" t="str">
            <v/>
          </cell>
          <cell r="I261" t="str">
            <v/>
          </cell>
        </row>
        <row r="262">
          <cell r="E262" t="str">
            <v/>
          </cell>
          <cell r="F262" t="str">
            <v/>
          </cell>
          <cell r="G262" t="str">
            <v/>
          </cell>
          <cell r="H262" t="str">
            <v/>
          </cell>
          <cell r="I262" t="str">
            <v/>
          </cell>
        </row>
        <row r="263">
          <cell r="E263" t="str">
            <v/>
          </cell>
          <cell r="F263" t="str">
            <v/>
          </cell>
          <cell r="G263" t="str">
            <v/>
          </cell>
          <cell r="H263" t="str">
            <v/>
          </cell>
          <cell r="I263" t="str">
            <v/>
          </cell>
        </row>
        <row r="264">
          <cell r="E264" t="str">
            <v/>
          </cell>
          <cell r="F264" t="str">
            <v/>
          </cell>
          <cell r="G264" t="str">
            <v/>
          </cell>
          <cell r="H264" t="str">
            <v/>
          </cell>
          <cell r="I264" t="str">
            <v/>
          </cell>
        </row>
        <row r="265">
          <cell r="E265" t="str">
            <v/>
          </cell>
          <cell r="F265" t="str">
            <v/>
          </cell>
          <cell r="G265" t="str">
            <v/>
          </cell>
          <cell r="H265" t="str">
            <v/>
          </cell>
          <cell r="I265" t="str">
            <v/>
          </cell>
        </row>
        <row r="266">
          <cell r="E266" t="str">
            <v/>
          </cell>
          <cell r="F266" t="str">
            <v/>
          </cell>
          <cell r="G266" t="str">
            <v/>
          </cell>
          <cell r="H266" t="str">
            <v/>
          </cell>
          <cell r="I266" t="str">
            <v/>
          </cell>
        </row>
        <row r="267">
          <cell r="E267" t="str">
            <v/>
          </cell>
          <cell r="F267" t="str">
            <v/>
          </cell>
          <cell r="G267" t="str">
            <v/>
          </cell>
          <cell r="H267" t="str">
            <v/>
          </cell>
          <cell r="I267" t="str">
            <v/>
          </cell>
        </row>
        <row r="268">
          <cell r="E268" t="str">
            <v/>
          </cell>
          <cell r="F268" t="str">
            <v/>
          </cell>
          <cell r="G268" t="str">
            <v/>
          </cell>
          <cell r="H268" t="str">
            <v/>
          </cell>
          <cell r="I268" t="str">
            <v/>
          </cell>
        </row>
        <row r="269">
          <cell r="E269" t="str">
            <v/>
          </cell>
          <cell r="F269" t="str">
            <v/>
          </cell>
          <cell r="G269" t="str">
            <v/>
          </cell>
          <cell r="H269" t="str">
            <v/>
          </cell>
          <cell r="I269" t="str">
            <v/>
          </cell>
        </row>
        <row r="270">
          <cell r="E270" t="str">
            <v/>
          </cell>
          <cell r="F270" t="str">
            <v/>
          </cell>
          <cell r="G270" t="str">
            <v/>
          </cell>
          <cell r="H270" t="str">
            <v/>
          </cell>
          <cell r="I270" t="str">
            <v/>
          </cell>
        </row>
        <row r="271">
          <cell r="E271" t="str">
            <v/>
          </cell>
          <cell r="F271" t="str">
            <v/>
          </cell>
          <cell r="G271" t="str">
            <v/>
          </cell>
          <cell r="H271" t="str">
            <v/>
          </cell>
          <cell r="I271" t="str">
            <v/>
          </cell>
        </row>
        <row r="272">
          <cell r="E272" t="str">
            <v/>
          </cell>
          <cell r="F272" t="str">
            <v/>
          </cell>
          <cell r="G272" t="str">
            <v/>
          </cell>
          <cell r="H272" t="str">
            <v/>
          </cell>
          <cell r="I272" t="str">
            <v/>
          </cell>
        </row>
        <row r="273">
          <cell r="E273" t="str">
            <v/>
          </cell>
          <cell r="F273" t="str">
            <v/>
          </cell>
          <cell r="G273" t="str">
            <v/>
          </cell>
          <cell r="H273" t="str">
            <v/>
          </cell>
          <cell r="I273" t="str">
            <v/>
          </cell>
        </row>
        <row r="274">
          <cell r="E274" t="str">
            <v/>
          </cell>
          <cell r="F274" t="str">
            <v/>
          </cell>
          <cell r="G274" t="str">
            <v/>
          </cell>
          <cell r="H274" t="str">
            <v/>
          </cell>
          <cell r="I274" t="str">
            <v/>
          </cell>
        </row>
        <row r="275">
          <cell r="E275" t="str">
            <v/>
          </cell>
          <cell r="F275" t="str">
            <v/>
          </cell>
          <cell r="G275" t="str">
            <v/>
          </cell>
          <cell r="H275" t="str">
            <v/>
          </cell>
          <cell r="I275" t="str">
            <v/>
          </cell>
        </row>
        <row r="276">
          <cell r="E276" t="str">
            <v/>
          </cell>
          <cell r="F276" t="str">
            <v/>
          </cell>
          <cell r="G276" t="str">
            <v/>
          </cell>
          <cell r="H276" t="str">
            <v/>
          </cell>
          <cell r="I276" t="str">
            <v/>
          </cell>
        </row>
        <row r="277">
          <cell r="E277" t="str">
            <v/>
          </cell>
          <cell r="F277" t="str">
            <v/>
          </cell>
          <cell r="G277" t="str">
            <v/>
          </cell>
          <cell r="H277" t="str">
            <v/>
          </cell>
          <cell r="I277" t="str">
            <v/>
          </cell>
        </row>
        <row r="278">
          <cell r="E278" t="str">
            <v/>
          </cell>
          <cell r="F278" t="str">
            <v/>
          </cell>
          <cell r="G278" t="str">
            <v/>
          </cell>
          <cell r="H278" t="str">
            <v/>
          </cell>
          <cell r="I278" t="str">
            <v/>
          </cell>
        </row>
        <row r="279">
          <cell r="E279" t="str">
            <v/>
          </cell>
          <cell r="F279" t="str">
            <v/>
          </cell>
          <cell r="G279" t="str">
            <v/>
          </cell>
          <cell r="H279" t="str">
            <v/>
          </cell>
          <cell r="I279" t="str">
            <v/>
          </cell>
        </row>
        <row r="280">
          <cell r="E280" t="str">
            <v/>
          </cell>
          <cell r="F280" t="str">
            <v/>
          </cell>
          <cell r="G280" t="str">
            <v/>
          </cell>
          <cell r="H280" t="str">
            <v/>
          </cell>
          <cell r="I280" t="str">
            <v/>
          </cell>
        </row>
        <row r="281">
          <cell r="E281" t="str">
            <v/>
          </cell>
          <cell r="F281" t="str">
            <v/>
          </cell>
          <cell r="G281" t="str">
            <v/>
          </cell>
          <cell r="H281" t="str">
            <v/>
          </cell>
          <cell r="I281" t="str">
            <v/>
          </cell>
        </row>
        <row r="282">
          <cell r="E282" t="str">
            <v/>
          </cell>
          <cell r="F282" t="str">
            <v/>
          </cell>
          <cell r="G282" t="str">
            <v/>
          </cell>
          <cell r="H282" t="str">
            <v/>
          </cell>
          <cell r="I282" t="str">
            <v/>
          </cell>
        </row>
        <row r="283">
          <cell r="E283" t="str">
            <v/>
          </cell>
          <cell r="F283" t="str">
            <v/>
          </cell>
          <cell r="G283" t="str">
            <v/>
          </cell>
          <cell r="H283" t="str">
            <v/>
          </cell>
          <cell r="I283" t="str">
            <v/>
          </cell>
        </row>
        <row r="284">
          <cell r="E284" t="str">
            <v/>
          </cell>
          <cell r="F284" t="str">
            <v/>
          </cell>
          <cell r="G284" t="str">
            <v/>
          </cell>
          <cell r="H284" t="str">
            <v/>
          </cell>
          <cell r="I284" t="str">
            <v/>
          </cell>
        </row>
        <row r="285">
          <cell r="E285" t="str">
            <v/>
          </cell>
          <cell r="F285" t="str">
            <v/>
          </cell>
          <cell r="G285" t="str">
            <v/>
          </cell>
          <cell r="H285" t="str">
            <v/>
          </cell>
          <cell r="I285" t="str">
            <v/>
          </cell>
        </row>
        <row r="286">
          <cell r="E286" t="str">
            <v/>
          </cell>
          <cell r="F286" t="str">
            <v/>
          </cell>
          <cell r="G286" t="str">
            <v/>
          </cell>
          <cell r="H286" t="str">
            <v/>
          </cell>
          <cell r="I286" t="str">
            <v/>
          </cell>
        </row>
        <row r="287">
          <cell r="E287" t="str">
            <v/>
          </cell>
          <cell r="F287" t="str">
            <v/>
          </cell>
          <cell r="G287" t="str">
            <v/>
          </cell>
          <cell r="H287" t="str">
            <v/>
          </cell>
          <cell r="I287" t="str">
            <v/>
          </cell>
        </row>
        <row r="288">
          <cell r="E288" t="str">
            <v/>
          </cell>
          <cell r="F288" t="str">
            <v/>
          </cell>
          <cell r="G288" t="str">
            <v/>
          </cell>
          <cell r="H288" t="str">
            <v/>
          </cell>
          <cell r="I288" t="str">
            <v/>
          </cell>
        </row>
        <row r="289">
          <cell r="E289" t="str">
            <v/>
          </cell>
          <cell r="F289" t="str">
            <v/>
          </cell>
          <cell r="G289" t="str">
            <v/>
          </cell>
          <cell r="H289" t="str">
            <v/>
          </cell>
          <cell r="I289" t="str">
            <v/>
          </cell>
        </row>
        <row r="290">
          <cell r="E290" t="str">
            <v/>
          </cell>
          <cell r="F290" t="str">
            <v/>
          </cell>
          <cell r="G290" t="str">
            <v/>
          </cell>
          <cell r="H290" t="str">
            <v/>
          </cell>
          <cell r="I290" t="str">
            <v/>
          </cell>
        </row>
        <row r="291">
          <cell r="E291" t="str">
            <v/>
          </cell>
          <cell r="F291" t="str">
            <v/>
          </cell>
          <cell r="G291" t="str">
            <v/>
          </cell>
          <cell r="H291" t="str">
            <v/>
          </cell>
          <cell r="I291" t="str">
            <v/>
          </cell>
        </row>
        <row r="292">
          <cell r="E292" t="str">
            <v/>
          </cell>
          <cell r="F292" t="str">
            <v/>
          </cell>
          <cell r="G292" t="str">
            <v/>
          </cell>
          <cell r="H292" t="str">
            <v/>
          </cell>
          <cell r="I292" t="str">
            <v/>
          </cell>
        </row>
        <row r="293">
          <cell r="E293" t="str">
            <v/>
          </cell>
          <cell r="F293" t="str">
            <v/>
          </cell>
          <cell r="G293" t="str">
            <v/>
          </cell>
          <cell r="H293" t="str">
            <v/>
          </cell>
          <cell r="I293" t="str">
            <v/>
          </cell>
        </row>
        <row r="294">
          <cell r="E294" t="str">
            <v/>
          </cell>
          <cell r="F294" t="str">
            <v/>
          </cell>
          <cell r="G294" t="str">
            <v/>
          </cell>
          <cell r="H294" t="str">
            <v/>
          </cell>
          <cell r="I294" t="str">
            <v/>
          </cell>
        </row>
        <row r="295">
          <cell r="E295" t="str">
            <v/>
          </cell>
          <cell r="F295" t="str">
            <v/>
          </cell>
          <cell r="G295" t="str">
            <v/>
          </cell>
          <cell r="H295" t="str">
            <v/>
          </cell>
          <cell r="I295" t="str">
            <v/>
          </cell>
        </row>
        <row r="296">
          <cell r="E296" t="str">
            <v/>
          </cell>
          <cell r="F296" t="str">
            <v/>
          </cell>
          <cell r="G296" t="str">
            <v/>
          </cell>
          <cell r="H296" t="str">
            <v/>
          </cell>
          <cell r="I296" t="str">
            <v/>
          </cell>
        </row>
        <row r="297">
          <cell r="E297" t="str">
            <v/>
          </cell>
          <cell r="F297" t="str">
            <v/>
          </cell>
          <cell r="G297" t="str">
            <v/>
          </cell>
          <cell r="H297" t="str">
            <v/>
          </cell>
          <cell r="I297" t="str">
            <v/>
          </cell>
        </row>
        <row r="298">
          <cell r="E298" t="str">
            <v/>
          </cell>
          <cell r="F298" t="str">
            <v/>
          </cell>
          <cell r="G298" t="str">
            <v/>
          </cell>
          <cell r="H298" t="str">
            <v/>
          </cell>
          <cell r="I298" t="str">
            <v/>
          </cell>
        </row>
        <row r="299">
          <cell r="E299" t="str">
            <v/>
          </cell>
          <cell r="F299" t="str">
            <v/>
          </cell>
          <cell r="G299" t="str">
            <v/>
          </cell>
          <cell r="H299" t="str">
            <v/>
          </cell>
          <cell r="I299" t="str">
            <v/>
          </cell>
        </row>
        <row r="300">
          <cell r="E300" t="str">
            <v/>
          </cell>
          <cell r="F300" t="str">
            <v/>
          </cell>
          <cell r="G300" t="str">
            <v/>
          </cell>
          <cell r="H300" t="str">
            <v/>
          </cell>
          <cell r="I300" t="str">
            <v/>
          </cell>
        </row>
        <row r="301">
          <cell r="E301" t="str">
            <v/>
          </cell>
          <cell r="F301" t="str">
            <v/>
          </cell>
          <cell r="G301" t="str">
            <v/>
          </cell>
          <cell r="H301" t="str">
            <v/>
          </cell>
          <cell r="I301" t="str">
            <v/>
          </cell>
        </row>
        <row r="302">
          <cell r="E302" t="str">
            <v/>
          </cell>
          <cell r="F302" t="str">
            <v/>
          </cell>
          <cell r="G302" t="str">
            <v/>
          </cell>
          <cell r="H302" t="str">
            <v/>
          </cell>
          <cell r="I302" t="str">
            <v/>
          </cell>
        </row>
        <row r="303">
          <cell r="E303" t="str">
            <v/>
          </cell>
          <cell r="F303" t="str">
            <v/>
          </cell>
          <cell r="G303" t="str">
            <v/>
          </cell>
          <cell r="H303" t="str">
            <v/>
          </cell>
          <cell r="I303" t="str">
            <v/>
          </cell>
        </row>
        <row r="304">
          <cell r="E304" t="str">
            <v/>
          </cell>
          <cell r="F304" t="str">
            <v/>
          </cell>
          <cell r="G304" t="str">
            <v/>
          </cell>
          <cell r="H304" t="str">
            <v/>
          </cell>
          <cell r="I304" t="str">
            <v/>
          </cell>
        </row>
        <row r="305">
          <cell r="E305" t="str">
            <v/>
          </cell>
          <cell r="F305" t="str">
            <v/>
          </cell>
          <cell r="G305" t="str">
            <v/>
          </cell>
          <cell r="H305" t="str">
            <v/>
          </cell>
          <cell r="I305" t="str">
            <v/>
          </cell>
        </row>
        <row r="306">
          <cell r="E306" t="str">
            <v/>
          </cell>
          <cell r="F306" t="str">
            <v/>
          </cell>
          <cell r="G306" t="str">
            <v/>
          </cell>
          <cell r="H306" t="str">
            <v/>
          </cell>
          <cell r="I306" t="str">
            <v/>
          </cell>
        </row>
        <row r="307">
          <cell r="E307" t="str">
            <v/>
          </cell>
          <cell r="F307" t="str">
            <v/>
          </cell>
          <cell r="G307" t="str">
            <v/>
          </cell>
          <cell r="H307" t="str">
            <v/>
          </cell>
          <cell r="I307" t="str">
            <v/>
          </cell>
        </row>
        <row r="308">
          <cell r="E308" t="str">
            <v/>
          </cell>
          <cell r="F308" t="str">
            <v/>
          </cell>
          <cell r="G308" t="str">
            <v/>
          </cell>
          <cell r="H308" t="str">
            <v/>
          </cell>
          <cell r="I308" t="str">
            <v/>
          </cell>
        </row>
        <row r="309">
          <cell r="E309" t="str">
            <v/>
          </cell>
          <cell r="F309" t="str">
            <v/>
          </cell>
          <cell r="G309" t="str">
            <v/>
          </cell>
          <cell r="H309" t="str">
            <v/>
          </cell>
          <cell r="I309" t="str">
            <v/>
          </cell>
        </row>
        <row r="310">
          <cell r="E310" t="str">
            <v/>
          </cell>
          <cell r="F310" t="str">
            <v/>
          </cell>
          <cell r="G310" t="str">
            <v/>
          </cell>
          <cell r="H310" t="str">
            <v/>
          </cell>
          <cell r="I310" t="str">
            <v/>
          </cell>
        </row>
        <row r="311">
          <cell r="E311" t="str">
            <v/>
          </cell>
          <cell r="F311" t="str">
            <v/>
          </cell>
          <cell r="G311" t="str">
            <v/>
          </cell>
          <cell r="H311" t="str">
            <v/>
          </cell>
          <cell r="I311" t="str">
            <v/>
          </cell>
        </row>
        <row r="312">
          <cell r="E312" t="str">
            <v/>
          </cell>
          <cell r="F312" t="str">
            <v/>
          </cell>
          <cell r="G312" t="str">
            <v/>
          </cell>
          <cell r="H312" t="str">
            <v/>
          </cell>
          <cell r="I312" t="str">
            <v/>
          </cell>
        </row>
        <row r="313">
          <cell r="E313" t="str">
            <v/>
          </cell>
          <cell r="F313" t="str">
            <v/>
          </cell>
          <cell r="G313" t="str">
            <v/>
          </cell>
          <cell r="H313" t="str">
            <v/>
          </cell>
          <cell r="I313" t="str">
            <v/>
          </cell>
        </row>
        <row r="314">
          <cell r="E314" t="str">
            <v/>
          </cell>
          <cell r="F314" t="str">
            <v/>
          </cell>
          <cell r="G314" t="str">
            <v/>
          </cell>
          <cell r="H314" t="str">
            <v/>
          </cell>
          <cell r="I314" t="str">
            <v/>
          </cell>
        </row>
        <row r="315">
          <cell r="E315" t="str">
            <v/>
          </cell>
          <cell r="F315" t="str">
            <v/>
          </cell>
          <cell r="G315" t="str">
            <v/>
          </cell>
          <cell r="H315" t="str">
            <v/>
          </cell>
          <cell r="I315" t="str">
            <v/>
          </cell>
        </row>
        <row r="316">
          <cell r="E316" t="str">
            <v/>
          </cell>
          <cell r="F316" t="str">
            <v/>
          </cell>
          <cell r="G316" t="str">
            <v/>
          </cell>
          <cell r="H316" t="str">
            <v/>
          </cell>
          <cell r="I316" t="str">
            <v/>
          </cell>
        </row>
        <row r="317">
          <cell r="E317" t="str">
            <v/>
          </cell>
          <cell r="F317" t="str">
            <v/>
          </cell>
          <cell r="G317" t="str">
            <v/>
          </cell>
          <cell r="H317" t="str">
            <v/>
          </cell>
          <cell r="I317" t="str">
            <v/>
          </cell>
        </row>
        <row r="318">
          <cell r="E318" t="str">
            <v/>
          </cell>
          <cell r="F318" t="str">
            <v/>
          </cell>
          <cell r="G318" t="str">
            <v/>
          </cell>
          <cell r="H318" t="str">
            <v/>
          </cell>
          <cell r="I318" t="str">
            <v/>
          </cell>
        </row>
        <row r="319">
          <cell r="E319" t="str">
            <v/>
          </cell>
          <cell r="F319" t="str">
            <v/>
          </cell>
          <cell r="G319" t="str">
            <v/>
          </cell>
          <cell r="H319" t="str">
            <v/>
          </cell>
          <cell r="I319" t="str">
            <v/>
          </cell>
        </row>
        <row r="320">
          <cell r="E320" t="str">
            <v/>
          </cell>
          <cell r="F320" t="str">
            <v/>
          </cell>
          <cell r="G320" t="str">
            <v/>
          </cell>
          <cell r="H320" t="str">
            <v/>
          </cell>
          <cell r="I320" t="str">
            <v/>
          </cell>
        </row>
        <row r="321">
          <cell r="E321" t="str">
            <v/>
          </cell>
          <cell r="F321" t="str">
            <v/>
          </cell>
          <cell r="G321" t="str">
            <v/>
          </cell>
          <cell r="H321" t="str">
            <v/>
          </cell>
          <cell r="I321" t="str">
            <v/>
          </cell>
        </row>
        <row r="322">
          <cell r="E322" t="str">
            <v/>
          </cell>
          <cell r="F322" t="str">
            <v/>
          </cell>
          <cell r="G322" t="str">
            <v/>
          </cell>
          <cell r="H322" t="str">
            <v/>
          </cell>
          <cell r="I322" t="str">
            <v/>
          </cell>
        </row>
        <row r="323">
          <cell r="E323" t="str">
            <v/>
          </cell>
          <cell r="F323" t="str">
            <v/>
          </cell>
          <cell r="G323" t="str">
            <v/>
          </cell>
          <cell r="H323" t="str">
            <v/>
          </cell>
          <cell r="I323" t="str">
            <v/>
          </cell>
        </row>
        <row r="324">
          <cell r="E324" t="str">
            <v/>
          </cell>
          <cell r="F324" t="str">
            <v/>
          </cell>
          <cell r="G324" t="str">
            <v/>
          </cell>
          <cell r="H324" t="str">
            <v/>
          </cell>
          <cell r="I324" t="str">
            <v/>
          </cell>
        </row>
        <row r="325">
          <cell r="E325" t="str">
            <v/>
          </cell>
          <cell r="F325" t="str">
            <v/>
          </cell>
          <cell r="G325" t="str">
            <v/>
          </cell>
          <cell r="H325" t="str">
            <v/>
          </cell>
          <cell r="I325" t="str">
            <v/>
          </cell>
        </row>
        <row r="326">
          <cell r="E326" t="str">
            <v/>
          </cell>
          <cell r="F326" t="str">
            <v/>
          </cell>
          <cell r="G326" t="str">
            <v/>
          </cell>
          <cell r="H326" t="str">
            <v/>
          </cell>
          <cell r="I326" t="str">
            <v/>
          </cell>
        </row>
        <row r="327">
          <cell r="E327" t="str">
            <v/>
          </cell>
          <cell r="F327" t="str">
            <v/>
          </cell>
          <cell r="G327" t="str">
            <v/>
          </cell>
          <cell r="H327" t="str">
            <v/>
          </cell>
          <cell r="I327" t="str">
            <v/>
          </cell>
        </row>
        <row r="328">
          <cell r="E328" t="str">
            <v/>
          </cell>
          <cell r="F328" t="str">
            <v/>
          </cell>
          <cell r="G328" t="str">
            <v/>
          </cell>
          <cell r="H328" t="str">
            <v/>
          </cell>
          <cell r="I328" t="str">
            <v/>
          </cell>
        </row>
        <row r="329">
          <cell r="E329" t="str">
            <v/>
          </cell>
          <cell r="F329" t="str">
            <v/>
          </cell>
          <cell r="G329" t="str">
            <v/>
          </cell>
          <cell r="H329" t="str">
            <v/>
          </cell>
          <cell r="I329" t="str">
            <v/>
          </cell>
        </row>
        <row r="330">
          <cell r="E330" t="str">
            <v/>
          </cell>
          <cell r="F330" t="str">
            <v/>
          </cell>
          <cell r="G330" t="str">
            <v/>
          </cell>
          <cell r="H330" t="str">
            <v/>
          </cell>
          <cell r="I330" t="str">
            <v/>
          </cell>
        </row>
        <row r="331">
          <cell r="E331" t="str">
            <v/>
          </cell>
          <cell r="F331" t="str">
            <v/>
          </cell>
          <cell r="G331" t="str">
            <v/>
          </cell>
          <cell r="H331" t="str">
            <v/>
          </cell>
          <cell r="I331" t="str">
            <v/>
          </cell>
        </row>
        <row r="332">
          <cell r="E332" t="str">
            <v/>
          </cell>
          <cell r="F332" t="str">
            <v/>
          </cell>
          <cell r="G332" t="str">
            <v/>
          </cell>
          <cell r="H332" t="str">
            <v/>
          </cell>
          <cell r="I332" t="str">
            <v/>
          </cell>
        </row>
        <row r="333">
          <cell r="E333" t="str">
            <v/>
          </cell>
          <cell r="F333" t="str">
            <v/>
          </cell>
          <cell r="G333" t="str">
            <v/>
          </cell>
          <cell r="H333" t="str">
            <v/>
          </cell>
          <cell r="I333" t="str">
            <v/>
          </cell>
        </row>
        <row r="334">
          <cell r="E334" t="str">
            <v/>
          </cell>
          <cell r="F334" t="str">
            <v/>
          </cell>
          <cell r="G334" t="str">
            <v/>
          </cell>
          <cell r="H334" t="str">
            <v/>
          </cell>
          <cell r="I334" t="str">
            <v/>
          </cell>
        </row>
        <row r="335">
          <cell r="E335" t="str">
            <v/>
          </cell>
          <cell r="F335" t="str">
            <v/>
          </cell>
          <cell r="G335" t="str">
            <v/>
          </cell>
          <cell r="H335" t="str">
            <v/>
          </cell>
          <cell r="I335" t="str">
            <v/>
          </cell>
        </row>
        <row r="336">
          <cell r="E336" t="str">
            <v/>
          </cell>
          <cell r="F336" t="str">
            <v/>
          </cell>
          <cell r="G336" t="str">
            <v/>
          </cell>
          <cell r="H336" t="str">
            <v/>
          </cell>
          <cell r="I336" t="str">
            <v/>
          </cell>
        </row>
        <row r="337">
          <cell r="E337" t="str">
            <v/>
          </cell>
          <cell r="F337" t="str">
            <v/>
          </cell>
          <cell r="G337" t="str">
            <v/>
          </cell>
          <cell r="H337" t="str">
            <v/>
          </cell>
          <cell r="I337" t="str">
            <v/>
          </cell>
        </row>
        <row r="338">
          <cell r="E338" t="str">
            <v/>
          </cell>
          <cell r="F338" t="str">
            <v/>
          </cell>
          <cell r="G338" t="str">
            <v/>
          </cell>
          <cell r="H338" t="str">
            <v/>
          </cell>
          <cell r="I338" t="str">
            <v/>
          </cell>
        </row>
        <row r="339">
          <cell r="E339" t="str">
            <v/>
          </cell>
          <cell r="F339" t="str">
            <v/>
          </cell>
          <cell r="G339" t="str">
            <v/>
          </cell>
          <cell r="H339" t="str">
            <v/>
          </cell>
          <cell r="I339" t="str">
            <v/>
          </cell>
        </row>
        <row r="340">
          <cell r="E340" t="str">
            <v/>
          </cell>
          <cell r="F340" t="str">
            <v/>
          </cell>
          <cell r="G340" t="str">
            <v/>
          </cell>
          <cell r="H340" t="str">
            <v/>
          </cell>
          <cell r="I340" t="str">
            <v/>
          </cell>
        </row>
        <row r="341">
          <cell r="A341" t="str">
            <v>SUBTOTAL COSTOS DIRECTOS</v>
          </cell>
          <cell r="I341">
            <v>3687892566</v>
          </cell>
        </row>
        <row r="342">
          <cell r="A342" t="str">
            <v>% ADMINISTRACIÓN</v>
          </cell>
          <cell r="H342">
            <v>0.31990000000000002</v>
          </cell>
          <cell r="I342">
            <v>1179756832</v>
          </cell>
        </row>
        <row r="343">
          <cell r="A343" t="str">
            <v>% IMPREVISTOS</v>
          </cell>
          <cell r="H343">
            <v>1.4999999999999999E-2</v>
          </cell>
          <cell r="I343">
            <v>55318388</v>
          </cell>
        </row>
        <row r="344">
          <cell r="A344" t="str">
            <v>% UTILIDADES</v>
          </cell>
          <cell r="H344">
            <v>0.05</v>
          </cell>
          <cell r="I344">
            <v>184394628</v>
          </cell>
        </row>
        <row r="345">
          <cell r="A345" t="str">
            <v>PLAN DE MANEJO AMBIENTAL (PMA)</v>
          </cell>
          <cell r="I345">
            <v>39807678</v>
          </cell>
        </row>
        <row r="346">
          <cell r="A346" t="str">
            <v>PLAN DE MANEJO DE TRÁNSITO (PMT)</v>
          </cell>
          <cell r="I346">
            <v>52101228</v>
          </cell>
        </row>
        <row r="347">
          <cell r="A347" t="str">
            <v>PLAN DE APLICACIÓN DEL PROTOCOLO DE SEGURIDAD EN LA OBRA (PAPSO)</v>
          </cell>
          <cell r="I347">
            <v>9736885</v>
          </cell>
        </row>
        <row r="348">
          <cell r="A348" t="str">
            <v>PROVISIÓN PARA EL PAGO DE PRIMAS DE PÓLIZAS (GARANTÍAS)</v>
          </cell>
          <cell r="I348">
            <v>23023620.410986032</v>
          </cell>
        </row>
        <row r="349">
          <cell r="A349" t="str">
            <v>AJUSTE A ESTUDIOS Y DISEÑOS (SI APLICA)</v>
          </cell>
          <cell r="I349" t="str">
            <v/>
          </cell>
        </row>
        <row r="350">
          <cell r="A350" t="str">
            <v>GEORREFERENCIACIÓN VIAL - UN (SI APLICA)</v>
          </cell>
          <cell r="H350" t="str">
            <v/>
          </cell>
          <cell r="I350" t="str">
            <v/>
          </cell>
        </row>
        <row r="351">
          <cell r="A351" t="str">
            <v>CARACTERIZACIÓN VIAL - KM (SI APLICA)</v>
          </cell>
          <cell r="H351" t="str">
            <v/>
          </cell>
          <cell r="I351" t="str">
            <v/>
          </cell>
        </row>
        <row r="352">
          <cell r="A352" t="str">
            <v>VALOR TOTAL DE OBRA</v>
          </cell>
          <cell r="I352">
            <v>5232031825.4109859</v>
          </cell>
        </row>
        <row r="353">
          <cell r="A353" t="str">
            <v>INTERVENTORÍA</v>
          </cell>
          <cell r="H353">
            <v>0.10284573965826974</v>
          </cell>
          <cell r="I353">
            <v>538092183</v>
          </cell>
        </row>
        <row r="354">
          <cell r="A354" t="str">
            <v>VALOR TOTAL DEL PROYECTO</v>
          </cell>
          <cell r="I354">
            <v>5770124008.4109859</v>
          </cell>
        </row>
        <row r="357">
          <cell r="E357" t="str">
            <v>OSVALDO SEPÚLVEDA PÉREZ</v>
          </cell>
          <cell r="F357" t="str">
            <v>JUAN FELIPE VÉLEZ SEPÚLVEDA</v>
          </cell>
        </row>
        <row r="358">
          <cell r="E358" t="str">
            <v xml:space="preserve">Alcalde municipal </v>
          </cell>
          <cell r="F358" t="str">
            <v>Secretario de planeación</v>
          </cell>
        </row>
        <row r="359">
          <cell r="E359" t="str">
            <v xml:space="preserve">alcaldia@urrao-antioquia.gov.co </v>
          </cell>
          <cell r="F359" t="str">
            <v>planeacion@urrao-antioquia.gov.co</v>
          </cell>
        </row>
        <row r="360">
          <cell r="E360">
            <v>3194545249</v>
          </cell>
          <cell r="F360">
            <v>3005639245</v>
          </cell>
        </row>
        <row r="361">
          <cell r="E361" t="str">
            <v/>
          </cell>
        </row>
      </sheetData>
      <sheetData sheetId="12" refreshError="1">
        <row r="1">
          <cell r="A1" t="str">
            <v>DEPARTAMENTO DE ANTIOQUIA</v>
          </cell>
        </row>
        <row r="2">
          <cell r="A2" t="str">
            <v>MUNICIPIO DE URRAO</v>
          </cell>
        </row>
        <row r="3">
          <cell r="A3" t="str">
            <v>PROYECTO: PUENTE LA MAGDALENA</v>
          </cell>
        </row>
        <row r="5">
          <cell r="A5" t="str">
            <v>MEMORIAS DE OBRA</v>
          </cell>
        </row>
        <row r="7">
          <cell r="A7" t="str">
            <v>No.</v>
          </cell>
          <cell r="B7" t="str">
            <v>DESCRIPCIÓN</v>
          </cell>
          <cell r="F7" t="str">
            <v>ÍTEM DE PAGO</v>
          </cell>
          <cell r="G7" t="str">
            <v>UNIDAD</v>
          </cell>
          <cell r="H7" t="str">
            <v>CANTIDAD</v>
          </cell>
        </row>
        <row r="8">
          <cell r="A8">
            <v>1</v>
          </cell>
          <cell r="B8" t="str">
            <v>Localización, trazado y replanteo con equipos de precisión. Incluye vehículo para el transporte de personal y equipo con dedicación exclusiva.</v>
          </cell>
          <cell r="F8" t="str">
            <v>1.1</v>
          </cell>
          <cell r="G8" t="str">
            <v>día</v>
          </cell>
          <cell r="H8" t="str">
            <v/>
          </cell>
        </row>
        <row r="10">
          <cell r="A10" t="str">
            <v>DETALLE</v>
          </cell>
          <cell r="C10" t="str">
            <v>FACTOR</v>
          </cell>
          <cell r="D10" t="str">
            <v>CANTIDAD</v>
          </cell>
          <cell r="E10" t="str">
            <v>A (ML)</v>
          </cell>
          <cell r="F10" t="str">
            <v>B (M2)</v>
          </cell>
          <cell r="G10" t="str">
            <v>C (M3)</v>
          </cell>
          <cell r="H10" t="str">
            <v>TOTAL</v>
          </cell>
        </row>
        <row r="11">
          <cell r="H11" t="str">
            <v/>
          </cell>
        </row>
        <row r="12">
          <cell r="H12" t="str">
            <v/>
          </cell>
        </row>
        <row r="13">
          <cell r="H13" t="str">
            <v/>
          </cell>
        </row>
        <row r="14">
          <cell r="H14" t="str">
            <v/>
          </cell>
        </row>
        <row r="15">
          <cell r="H15" t="str">
            <v/>
          </cell>
        </row>
        <row r="16">
          <cell r="H16" t="str">
            <v/>
          </cell>
        </row>
        <row r="17">
          <cell r="H17" t="str">
            <v/>
          </cell>
        </row>
        <row r="18">
          <cell r="H18" t="str">
            <v/>
          </cell>
        </row>
        <row r="19">
          <cell r="H19" t="str">
            <v/>
          </cell>
        </row>
        <row r="20">
          <cell r="H20" t="str">
            <v/>
          </cell>
        </row>
        <row r="21">
          <cell r="H21" t="str">
            <v/>
          </cell>
        </row>
        <row r="22">
          <cell r="H22" t="str">
            <v/>
          </cell>
        </row>
        <row r="23">
          <cell r="H23" t="str">
            <v/>
          </cell>
        </row>
        <row r="24">
          <cell r="H24" t="str">
            <v/>
          </cell>
        </row>
        <row r="25">
          <cell r="H25" t="str">
            <v/>
          </cell>
        </row>
        <row r="26">
          <cell r="H26" t="str">
            <v/>
          </cell>
        </row>
        <row r="27">
          <cell r="H27" t="str">
            <v/>
          </cell>
        </row>
        <row r="28">
          <cell r="H28" t="str">
            <v/>
          </cell>
        </row>
        <row r="29">
          <cell r="H29" t="str">
            <v/>
          </cell>
        </row>
        <row r="30">
          <cell r="H30" t="str">
            <v/>
          </cell>
        </row>
        <row r="31">
          <cell r="H31" t="str">
            <v/>
          </cell>
        </row>
        <row r="32">
          <cell r="H32" t="str">
            <v/>
          </cell>
        </row>
        <row r="33">
          <cell r="H33" t="str">
            <v/>
          </cell>
        </row>
        <row r="34">
          <cell r="H34" t="str">
            <v/>
          </cell>
        </row>
        <row r="35">
          <cell r="H35" t="str">
            <v/>
          </cell>
        </row>
        <row r="36">
          <cell r="H36" t="str">
            <v/>
          </cell>
        </row>
        <row r="37">
          <cell r="H37" t="str">
            <v/>
          </cell>
        </row>
        <row r="38">
          <cell r="H38" t="str">
            <v/>
          </cell>
        </row>
        <row r="39">
          <cell r="H39" t="str">
            <v/>
          </cell>
        </row>
        <row r="40">
          <cell r="H40" t="str">
            <v/>
          </cell>
        </row>
        <row r="41">
          <cell r="H41" t="str">
            <v/>
          </cell>
        </row>
        <row r="42">
          <cell r="A42" t="str">
            <v>ACTIVIDAD No 1 - PÁGINA 1</v>
          </cell>
        </row>
        <row r="43">
          <cell r="H43" t="str">
            <v/>
          </cell>
        </row>
        <row r="44">
          <cell r="H44" t="str">
            <v/>
          </cell>
        </row>
        <row r="45">
          <cell r="H45" t="str">
            <v/>
          </cell>
        </row>
        <row r="46">
          <cell r="H46" t="str">
            <v/>
          </cell>
        </row>
        <row r="47">
          <cell r="H47" t="str">
            <v/>
          </cell>
        </row>
        <row r="48">
          <cell r="H48" t="str">
            <v/>
          </cell>
        </row>
        <row r="49">
          <cell r="H49" t="str">
            <v/>
          </cell>
        </row>
        <row r="50">
          <cell r="H50" t="str">
            <v/>
          </cell>
        </row>
        <row r="51">
          <cell r="H51" t="str">
            <v/>
          </cell>
        </row>
        <row r="52">
          <cell r="H52" t="str">
            <v/>
          </cell>
        </row>
        <row r="53">
          <cell r="H53" t="str">
            <v/>
          </cell>
        </row>
        <row r="54">
          <cell r="H54" t="str">
            <v/>
          </cell>
        </row>
        <row r="55">
          <cell r="H55" t="str">
            <v/>
          </cell>
        </row>
        <row r="56">
          <cell r="H56" t="str">
            <v/>
          </cell>
        </row>
        <row r="57">
          <cell r="H57" t="str">
            <v/>
          </cell>
        </row>
        <row r="58">
          <cell r="H58" t="str">
            <v/>
          </cell>
        </row>
        <row r="59">
          <cell r="H59" t="str">
            <v/>
          </cell>
        </row>
        <row r="60">
          <cell r="A60" t="str">
            <v>CANTIDAD TOTAL ACTIVIDAD No 1</v>
          </cell>
          <cell r="H60" t="str">
            <v/>
          </cell>
        </row>
        <row r="61">
          <cell r="A61" t="str">
            <v>INSERTE PLANO, GRÁFICO O ESQUEMA AQUÍ</v>
          </cell>
        </row>
        <row r="84">
          <cell r="B84" t="str">
            <v/>
          </cell>
        </row>
        <row r="85">
          <cell r="B85" t="str">
            <v/>
          </cell>
        </row>
        <row r="86">
          <cell r="B86" t="str">
            <v/>
          </cell>
        </row>
        <row r="87">
          <cell r="B87" t="str">
            <v/>
          </cell>
          <cell r="C87" t="str">
            <v>ACTIVIDAD No 1 - PÁGINA 2</v>
          </cell>
        </row>
        <row r="88">
          <cell r="A88" t="str">
            <v>DEPARTAMENTO DE ANTIOQUIA</v>
          </cell>
        </row>
        <row r="89">
          <cell r="A89" t="str">
            <v>MUNICIPIO DE URRAO</v>
          </cell>
        </row>
        <row r="90">
          <cell r="A90" t="str">
            <v>PROYECTO: PUENTE LA MAGDALENA</v>
          </cell>
        </row>
        <row r="92">
          <cell r="A92" t="str">
            <v>MEMORIAS DE OBRA</v>
          </cell>
        </row>
        <row r="94">
          <cell r="A94" t="str">
            <v>No.</v>
          </cell>
          <cell r="B94" t="str">
            <v>DESCRIPCIÓN</v>
          </cell>
          <cell r="F94" t="str">
            <v>ÍTEM DE PAGO</v>
          </cell>
          <cell r="G94" t="str">
            <v>UNIDAD</v>
          </cell>
          <cell r="H94" t="str">
            <v>CANTIDAD</v>
          </cell>
        </row>
        <row r="95">
          <cell r="A95" t="str">
            <v>12.5</v>
          </cell>
          <cell r="B95" t="str">
            <v/>
          </cell>
          <cell r="F95" t="str">
            <v/>
          </cell>
          <cell r="G95" t="str">
            <v/>
          </cell>
          <cell r="H95" t="str">
            <v/>
          </cell>
        </row>
        <row r="97">
          <cell r="A97" t="str">
            <v>DETALLE</v>
          </cell>
          <cell r="C97" t="str">
            <v>FACTOR</v>
          </cell>
          <cell r="D97" t="str">
            <v>CANTIDAD</v>
          </cell>
          <cell r="E97" t="str">
            <v>A (ML)</v>
          </cell>
          <cell r="F97" t="str">
            <v>B (M2)</v>
          </cell>
          <cell r="G97" t="str">
            <v>C (M3)</v>
          </cell>
          <cell r="H97" t="str">
            <v>TOTAL</v>
          </cell>
        </row>
        <row r="98">
          <cell r="H98" t="str">
            <v/>
          </cell>
        </row>
        <row r="99">
          <cell r="H99" t="str">
            <v/>
          </cell>
        </row>
        <row r="100">
          <cell r="H100" t="str">
            <v/>
          </cell>
        </row>
        <row r="101">
          <cell r="H101" t="str">
            <v/>
          </cell>
        </row>
        <row r="102">
          <cell r="H102" t="str">
            <v/>
          </cell>
        </row>
        <row r="103">
          <cell r="H103" t="str">
            <v/>
          </cell>
        </row>
        <row r="104">
          <cell r="H104" t="str">
            <v/>
          </cell>
        </row>
        <row r="105">
          <cell r="H105" t="str">
            <v/>
          </cell>
        </row>
        <row r="106">
          <cell r="H106" t="str">
            <v/>
          </cell>
        </row>
        <row r="107">
          <cell r="H107" t="str">
            <v/>
          </cell>
        </row>
        <row r="108">
          <cell r="H108" t="str">
            <v/>
          </cell>
        </row>
        <row r="109">
          <cell r="H109" t="str">
            <v/>
          </cell>
        </row>
        <row r="110">
          <cell r="H110" t="str">
            <v/>
          </cell>
        </row>
        <row r="111">
          <cell r="H111" t="str">
            <v/>
          </cell>
        </row>
        <row r="112">
          <cell r="H112" t="str">
            <v/>
          </cell>
        </row>
        <row r="113">
          <cell r="H113" t="str">
            <v/>
          </cell>
        </row>
        <row r="114">
          <cell r="H114" t="str">
            <v/>
          </cell>
        </row>
        <row r="115">
          <cell r="H115" t="str">
            <v/>
          </cell>
        </row>
        <row r="116">
          <cell r="H116" t="str">
            <v/>
          </cell>
        </row>
        <row r="117">
          <cell r="H117" t="str">
            <v/>
          </cell>
        </row>
        <row r="118">
          <cell r="H118" t="str">
            <v/>
          </cell>
        </row>
        <row r="119">
          <cell r="H119" t="str">
            <v/>
          </cell>
        </row>
        <row r="120">
          <cell r="H120" t="str">
            <v/>
          </cell>
        </row>
        <row r="121">
          <cell r="H121" t="str">
            <v/>
          </cell>
        </row>
        <row r="122">
          <cell r="H122" t="str">
            <v/>
          </cell>
        </row>
        <row r="123">
          <cell r="H123" t="str">
            <v/>
          </cell>
        </row>
        <row r="124">
          <cell r="H124" t="str">
            <v/>
          </cell>
        </row>
        <row r="125">
          <cell r="H125" t="str">
            <v/>
          </cell>
        </row>
        <row r="126">
          <cell r="H126" t="str">
            <v/>
          </cell>
        </row>
        <row r="127">
          <cell r="H127" t="str">
            <v/>
          </cell>
        </row>
        <row r="128">
          <cell r="H128" t="str">
            <v/>
          </cell>
        </row>
        <row r="129">
          <cell r="A129" t="str">
            <v>ACTIVIDAD No 12.5 - PÁGINA 1</v>
          </cell>
        </row>
        <row r="130">
          <cell r="H130" t="str">
            <v/>
          </cell>
        </row>
        <row r="131">
          <cell r="H131" t="str">
            <v/>
          </cell>
        </row>
        <row r="132">
          <cell r="H132" t="str">
            <v/>
          </cell>
        </row>
        <row r="133">
          <cell r="H133" t="str">
            <v/>
          </cell>
        </row>
        <row r="134">
          <cell r="H134" t="str">
            <v/>
          </cell>
        </row>
        <row r="135">
          <cell r="H135" t="str">
            <v/>
          </cell>
        </row>
        <row r="136">
          <cell r="H136" t="str">
            <v/>
          </cell>
        </row>
        <row r="137">
          <cell r="H137" t="str">
            <v/>
          </cell>
        </row>
        <row r="138">
          <cell r="H138" t="str">
            <v/>
          </cell>
        </row>
        <row r="139">
          <cell r="H139" t="str">
            <v/>
          </cell>
        </row>
        <row r="140">
          <cell r="H140" t="str">
            <v/>
          </cell>
        </row>
        <row r="141">
          <cell r="H141" t="str">
            <v/>
          </cell>
        </row>
        <row r="142">
          <cell r="H142" t="str">
            <v/>
          </cell>
        </row>
        <row r="143">
          <cell r="H143" t="str">
            <v/>
          </cell>
        </row>
        <row r="144">
          <cell r="H144" t="str">
            <v/>
          </cell>
        </row>
        <row r="145">
          <cell r="H145" t="str">
            <v/>
          </cell>
        </row>
        <row r="146">
          <cell r="H146" t="str">
            <v/>
          </cell>
        </row>
        <row r="147">
          <cell r="A147" t="str">
            <v>CANTIDAD TOTAL ACTIVIDAD No 12.5</v>
          </cell>
          <cell r="H147" t="str">
            <v/>
          </cell>
        </row>
        <row r="148">
          <cell r="A148" t="str">
            <v>INSERTE PLANO, GRÁFICO O ESQUEMA AQUÍ</v>
          </cell>
        </row>
        <row r="171">
          <cell r="B171" t="str">
            <v/>
          </cell>
        </row>
        <row r="172">
          <cell r="B172" t="str">
            <v/>
          </cell>
        </row>
        <row r="173">
          <cell r="B173" t="str">
            <v/>
          </cell>
        </row>
        <row r="174">
          <cell r="B174" t="str">
            <v/>
          </cell>
          <cell r="C174" t="str">
            <v>ACTIVIDAD No 12.5 - PÁGINA 2</v>
          </cell>
        </row>
        <row r="175">
          <cell r="A175" t="str">
            <v>DEPARTAMENTO DE ANTIOQUIA</v>
          </cell>
        </row>
        <row r="176">
          <cell r="A176" t="str">
            <v>MUNICIPIO DE URRAO</v>
          </cell>
        </row>
        <row r="177">
          <cell r="A177" t="str">
            <v>PROYECTO: PUENTE LA MAGDALENA</v>
          </cell>
        </row>
        <row r="179">
          <cell r="A179" t="str">
            <v>MEMORIAS DE OBRA</v>
          </cell>
        </row>
        <row r="181">
          <cell r="A181" t="str">
            <v>No.</v>
          </cell>
          <cell r="B181" t="str">
            <v>DESCRIPCIÓN</v>
          </cell>
          <cell r="F181" t="str">
            <v>ÍTEM DE PAGO</v>
          </cell>
          <cell r="G181" t="str">
            <v>UNIDAD</v>
          </cell>
          <cell r="H181" t="str">
            <v>CANTIDAD</v>
          </cell>
        </row>
        <row r="182">
          <cell r="A182" t="str">
            <v>8.16.1</v>
          </cell>
          <cell r="B182" t="str">
            <v/>
          </cell>
          <cell r="F182" t="str">
            <v/>
          </cell>
          <cell r="G182" t="str">
            <v/>
          </cell>
          <cell r="H182" t="str">
            <v/>
          </cell>
        </row>
        <row r="184">
          <cell r="A184" t="str">
            <v>DETALLE</v>
          </cell>
          <cell r="C184" t="str">
            <v>FACTOR</v>
          </cell>
          <cell r="D184" t="str">
            <v>CANTIDAD</v>
          </cell>
          <cell r="E184" t="str">
            <v>A (ML)</v>
          </cell>
          <cell r="F184" t="str">
            <v>B (M2)</v>
          </cell>
          <cell r="G184" t="str">
            <v>C (M3)</v>
          </cell>
          <cell r="H184" t="str">
            <v>TOTAL</v>
          </cell>
        </row>
        <row r="185">
          <cell r="H185" t="str">
            <v/>
          </cell>
        </row>
        <row r="186">
          <cell r="H186" t="str">
            <v/>
          </cell>
        </row>
        <row r="187">
          <cell r="H187" t="str">
            <v/>
          </cell>
        </row>
        <row r="188">
          <cell r="H188" t="str">
            <v/>
          </cell>
        </row>
        <row r="189">
          <cell r="H189" t="str">
            <v/>
          </cell>
        </row>
        <row r="190">
          <cell r="H190" t="str">
            <v/>
          </cell>
        </row>
        <row r="191">
          <cell r="H191" t="str">
            <v/>
          </cell>
        </row>
        <row r="192">
          <cell r="H192" t="str">
            <v/>
          </cell>
        </row>
        <row r="193">
          <cell r="H193" t="str">
            <v/>
          </cell>
        </row>
        <row r="194">
          <cell r="H194" t="str">
            <v/>
          </cell>
        </row>
        <row r="195">
          <cell r="H195" t="str">
            <v/>
          </cell>
        </row>
        <row r="196">
          <cell r="H196" t="str">
            <v/>
          </cell>
        </row>
        <row r="197">
          <cell r="H197" t="str">
            <v/>
          </cell>
        </row>
        <row r="198">
          <cell r="H198" t="str">
            <v/>
          </cell>
        </row>
        <row r="199">
          <cell r="H199" t="str">
            <v/>
          </cell>
        </row>
        <row r="200">
          <cell r="H200" t="str">
            <v/>
          </cell>
        </row>
        <row r="201">
          <cell r="H201" t="str">
            <v/>
          </cell>
        </row>
        <row r="202">
          <cell r="H202" t="str">
            <v/>
          </cell>
        </row>
        <row r="203">
          <cell r="H203" t="str">
            <v/>
          </cell>
        </row>
        <row r="204">
          <cell r="H204" t="str">
            <v/>
          </cell>
        </row>
        <row r="205">
          <cell r="H205" t="str">
            <v/>
          </cell>
        </row>
        <row r="206">
          <cell r="H206" t="str">
            <v/>
          </cell>
        </row>
        <row r="207">
          <cell r="H207" t="str">
            <v/>
          </cell>
        </row>
        <row r="208">
          <cell r="H208" t="str">
            <v/>
          </cell>
        </row>
        <row r="209">
          <cell r="H209" t="str">
            <v/>
          </cell>
        </row>
        <row r="210">
          <cell r="H210" t="str">
            <v/>
          </cell>
        </row>
        <row r="211">
          <cell r="H211" t="str">
            <v/>
          </cell>
        </row>
        <row r="212">
          <cell r="H212" t="str">
            <v/>
          </cell>
        </row>
        <row r="213">
          <cell r="H213" t="str">
            <v/>
          </cell>
        </row>
        <row r="214">
          <cell r="H214" t="str">
            <v/>
          </cell>
        </row>
        <row r="215">
          <cell r="H215" t="str">
            <v/>
          </cell>
        </row>
        <row r="216">
          <cell r="A216" t="str">
            <v>ACTIVIDAD No 8.16.1 - PÁGINA 1</v>
          </cell>
        </row>
        <row r="217">
          <cell r="H217" t="str">
            <v/>
          </cell>
        </row>
        <row r="218">
          <cell r="H218" t="str">
            <v/>
          </cell>
        </row>
        <row r="219">
          <cell r="H219" t="str">
            <v/>
          </cell>
        </row>
        <row r="220">
          <cell r="H220" t="str">
            <v/>
          </cell>
        </row>
        <row r="221">
          <cell r="H221" t="str">
            <v/>
          </cell>
        </row>
        <row r="222">
          <cell r="H222" t="str">
            <v/>
          </cell>
        </row>
        <row r="223">
          <cell r="H223" t="str">
            <v/>
          </cell>
        </row>
        <row r="224">
          <cell r="H224" t="str">
            <v/>
          </cell>
        </row>
        <row r="225">
          <cell r="H225" t="str">
            <v/>
          </cell>
        </row>
        <row r="226">
          <cell r="H226" t="str">
            <v/>
          </cell>
        </row>
        <row r="227">
          <cell r="H227" t="str">
            <v/>
          </cell>
        </row>
        <row r="228">
          <cell r="H228" t="str">
            <v/>
          </cell>
        </row>
        <row r="229">
          <cell r="H229" t="str">
            <v/>
          </cell>
        </row>
        <row r="230">
          <cell r="H230" t="str">
            <v/>
          </cell>
        </row>
        <row r="231">
          <cell r="H231" t="str">
            <v/>
          </cell>
        </row>
        <row r="232">
          <cell r="H232" t="str">
            <v/>
          </cell>
        </row>
        <row r="233">
          <cell r="H233" t="str">
            <v/>
          </cell>
        </row>
        <row r="234">
          <cell r="A234" t="str">
            <v>CANTIDAD TOTAL ACTIVIDAD No 8.16.1</v>
          </cell>
          <cell r="H234" t="str">
            <v/>
          </cell>
        </row>
        <row r="235">
          <cell r="A235" t="str">
            <v>INSERTE PLANO, GRÁFICO O ESQUEMA AQUÍ</v>
          </cell>
        </row>
        <row r="258">
          <cell r="B258" t="str">
            <v/>
          </cell>
        </row>
        <row r="259">
          <cell r="B259" t="str">
            <v/>
          </cell>
        </row>
        <row r="260">
          <cell r="B260" t="str">
            <v/>
          </cell>
        </row>
        <row r="261">
          <cell r="B261" t="str">
            <v/>
          </cell>
          <cell r="C261" t="str">
            <v>ACTIVIDAD No 8.16.1 - PÁGINA 2</v>
          </cell>
        </row>
        <row r="262">
          <cell r="A262" t="str">
            <v>DEPARTAMENTO DE ANTIOQUIA</v>
          </cell>
        </row>
        <row r="263">
          <cell r="A263" t="str">
            <v>MUNICIPIO DE URRAO</v>
          </cell>
        </row>
        <row r="264">
          <cell r="A264" t="str">
            <v>PROYECTO: PUENTE LA MAGDALENA</v>
          </cell>
        </row>
        <row r="266">
          <cell r="A266" t="str">
            <v>MEMORIAS DE OBRA</v>
          </cell>
        </row>
        <row r="268">
          <cell r="A268" t="str">
            <v>No.</v>
          </cell>
          <cell r="B268" t="str">
            <v>DESCRIPCIÓN</v>
          </cell>
          <cell r="F268" t="str">
            <v>ÍTEM DE PAGO</v>
          </cell>
          <cell r="G268" t="str">
            <v>UNIDAD</v>
          </cell>
          <cell r="H268" t="str">
            <v>CANTIDAD</v>
          </cell>
        </row>
        <row r="269">
          <cell r="A269" t="str">
            <v>3.2</v>
          </cell>
          <cell r="B269" t="str">
            <v/>
          </cell>
          <cell r="F269" t="str">
            <v/>
          </cell>
          <cell r="G269" t="str">
            <v/>
          </cell>
          <cell r="H269" t="str">
            <v/>
          </cell>
        </row>
        <row r="271">
          <cell r="A271" t="str">
            <v>DETALLE</v>
          </cell>
          <cell r="C271" t="str">
            <v>FACTOR</v>
          </cell>
          <cell r="D271" t="str">
            <v>CANTIDAD</v>
          </cell>
          <cell r="E271" t="str">
            <v>A (ML)</v>
          </cell>
          <cell r="F271" t="str">
            <v>B (M2)</v>
          </cell>
          <cell r="G271" t="str">
            <v>C (M3)</v>
          </cell>
          <cell r="H271" t="str">
            <v>TOTAL</v>
          </cell>
        </row>
        <row r="272">
          <cell r="H272" t="str">
            <v/>
          </cell>
        </row>
        <row r="273">
          <cell r="H273" t="str">
            <v/>
          </cell>
        </row>
        <row r="274">
          <cell r="H274" t="str">
            <v/>
          </cell>
        </row>
        <row r="275">
          <cell r="H275" t="str">
            <v/>
          </cell>
        </row>
        <row r="276">
          <cell r="H276" t="str">
            <v/>
          </cell>
        </row>
        <row r="277">
          <cell r="H277" t="str">
            <v/>
          </cell>
        </row>
        <row r="278">
          <cell r="H278" t="str">
            <v/>
          </cell>
        </row>
        <row r="279">
          <cell r="H279" t="str">
            <v/>
          </cell>
        </row>
        <row r="280">
          <cell r="H280" t="str">
            <v/>
          </cell>
        </row>
        <row r="281">
          <cell r="H281" t="str">
            <v/>
          </cell>
        </row>
        <row r="282">
          <cell r="H282" t="str">
            <v/>
          </cell>
        </row>
        <row r="283">
          <cell r="H283" t="str">
            <v/>
          </cell>
        </row>
        <row r="284">
          <cell r="H284" t="str">
            <v/>
          </cell>
        </row>
        <row r="285">
          <cell r="H285" t="str">
            <v/>
          </cell>
        </row>
        <row r="286">
          <cell r="H286" t="str">
            <v/>
          </cell>
        </row>
        <row r="287">
          <cell r="H287" t="str">
            <v/>
          </cell>
        </row>
        <row r="288">
          <cell r="H288" t="str">
            <v/>
          </cell>
        </row>
        <row r="289">
          <cell r="H289" t="str">
            <v/>
          </cell>
        </row>
        <row r="290">
          <cell r="H290" t="str">
            <v/>
          </cell>
        </row>
        <row r="291">
          <cell r="H291" t="str">
            <v/>
          </cell>
        </row>
        <row r="292">
          <cell r="H292" t="str">
            <v/>
          </cell>
        </row>
        <row r="293">
          <cell r="H293" t="str">
            <v/>
          </cell>
        </row>
        <row r="294">
          <cell r="H294" t="str">
            <v/>
          </cell>
        </row>
        <row r="295">
          <cell r="H295" t="str">
            <v/>
          </cell>
        </row>
        <row r="296">
          <cell r="H296" t="str">
            <v/>
          </cell>
        </row>
        <row r="299">
          <cell r="H299" t="str">
            <v/>
          </cell>
        </row>
        <row r="300">
          <cell r="H300" t="str">
            <v/>
          </cell>
        </row>
        <row r="301">
          <cell r="H301" t="str">
            <v/>
          </cell>
        </row>
        <row r="302">
          <cell r="H302" t="str">
            <v/>
          </cell>
        </row>
        <row r="303">
          <cell r="H303" t="str">
            <v/>
          </cell>
        </row>
        <row r="304">
          <cell r="H304" t="str">
            <v/>
          </cell>
        </row>
        <row r="305">
          <cell r="A305" t="str">
            <v>ACTIVIDAD No 3.2 - PÁGINA 1</v>
          </cell>
        </row>
        <row r="306">
          <cell r="H306" t="str">
            <v/>
          </cell>
        </row>
        <row r="307">
          <cell r="H307" t="str">
            <v/>
          </cell>
        </row>
        <row r="308">
          <cell r="H308" t="str">
            <v/>
          </cell>
        </row>
        <row r="309">
          <cell r="H309" t="str">
            <v/>
          </cell>
        </row>
        <row r="310">
          <cell r="H310" t="str">
            <v/>
          </cell>
        </row>
        <row r="311">
          <cell r="H311" t="str">
            <v/>
          </cell>
        </row>
        <row r="312">
          <cell r="H312" t="str">
            <v/>
          </cell>
        </row>
        <row r="313">
          <cell r="H313" t="str">
            <v/>
          </cell>
        </row>
        <row r="314">
          <cell r="H314" t="str">
            <v/>
          </cell>
        </row>
        <row r="315">
          <cell r="H315" t="str">
            <v/>
          </cell>
        </row>
        <row r="316">
          <cell r="H316" t="str">
            <v/>
          </cell>
        </row>
        <row r="317">
          <cell r="H317" t="str">
            <v/>
          </cell>
        </row>
        <row r="318">
          <cell r="H318" t="str">
            <v/>
          </cell>
        </row>
        <row r="319">
          <cell r="H319" t="str">
            <v/>
          </cell>
        </row>
        <row r="320">
          <cell r="H320" t="str">
            <v/>
          </cell>
        </row>
        <row r="321">
          <cell r="H321" t="str">
            <v/>
          </cell>
        </row>
        <row r="322">
          <cell r="H322" t="str">
            <v/>
          </cell>
        </row>
        <row r="323">
          <cell r="A323" t="str">
            <v>CANTIDAD TOTAL ACTIVIDAD No 3.2</v>
          </cell>
          <cell r="H323" t="str">
            <v/>
          </cell>
        </row>
        <row r="324">
          <cell r="A324" t="str">
            <v>INSERTE PLANO, GRÁFICO O ESQUEMA AQUÍ</v>
          </cell>
        </row>
        <row r="347">
          <cell r="B347" t="str">
            <v/>
          </cell>
        </row>
        <row r="348">
          <cell r="B348" t="str">
            <v/>
          </cell>
        </row>
        <row r="349">
          <cell r="B349" t="str">
            <v/>
          </cell>
        </row>
        <row r="350">
          <cell r="B350" t="str">
            <v/>
          </cell>
          <cell r="C350" t="str">
            <v>ACTIVIDAD No 3.2 - PÁGINA 2</v>
          </cell>
        </row>
        <row r="351">
          <cell r="A351" t="str">
            <v>DEPARTAMENTO DE ANTIOQUIA</v>
          </cell>
        </row>
        <row r="352">
          <cell r="A352" t="str">
            <v>MUNICIPIO DE URRAO</v>
          </cell>
        </row>
        <row r="353">
          <cell r="A353" t="str">
            <v>PROYECTO: PUENTE LA MAGDALENA</v>
          </cell>
        </row>
        <row r="355">
          <cell r="A355" t="str">
            <v>MEMORIAS DE OBRA</v>
          </cell>
        </row>
        <row r="357">
          <cell r="A357" t="str">
            <v>No.</v>
          </cell>
          <cell r="B357" t="str">
            <v>DESCRIPCIÓN</v>
          </cell>
          <cell r="F357" t="str">
            <v>ÍTEM DE PAGO</v>
          </cell>
          <cell r="G357" t="str">
            <v>UNIDAD</v>
          </cell>
          <cell r="H357" t="str">
            <v>CANTIDAD</v>
          </cell>
        </row>
        <row r="358">
          <cell r="A358" t="e">
            <v>#REF!</v>
          </cell>
          <cell r="B358" t="str">
            <v/>
          </cell>
          <cell r="F358" t="str">
            <v/>
          </cell>
          <cell r="G358" t="str">
            <v/>
          </cell>
          <cell r="H358" t="str">
            <v/>
          </cell>
        </row>
        <row r="360">
          <cell r="A360" t="str">
            <v>DETALLE</v>
          </cell>
          <cell r="C360" t="str">
            <v>FACTOR</v>
          </cell>
          <cell r="D360" t="str">
            <v>CANTIDAD</v>
          </cell>
          <cell r="E360" t="str">
            <v>A (ML)</v>
          </cell>
          <cell r="F360" t="str">
            <v>B (M2)</v>
          </cell>
          <cell r="G360" t="str">
            <v>C (M3)</v>
          </cell>
          <cell r="H360" t="str">
            <v>TOTAL</v>
          </cell>
        </row>
        <row r="361">
          <cell r="H361" t="str">
            <v/>
          </cell>
        </row>
        <row r="362">
          <cell r="H362" t="str">
            <v/>
          </cell>
        </row>
        <row r="363">
          <cell r="H363" t="str">
            <v/>
          </cell>
        </row>
        <row r="364">
          <cell r="H364" t="str">
            <v/>
          </cell>
        </row>
        <row r="365">
          <cell r="H365" t="str">
            <v/>
          </cell>
        </row>
        <row r="366">
          <cell r="H366" t="str">
            <v/>
          </cell>
        </row>
        <row r="367">
          <cell r="H367" t="str">
            <v/>
          </cell>
        </row>
        <row r="368">
          <cell r="H368" t="str">
            <v/>
          </cell>
        </row>
        <row r="369">
          <cell r="H369" t="str">
            <v/>
          </cell>
        </row>
        <row r="370">
          <cell r="H370" t="str">
            <v/>
          </cell>
        </row>
        <row r="371">
          <cell r="H371" t="str">
            <v/>
          </cell>
        </row>
        <row r="372">
          <cell r="H372" t="str">
            <v/>
          </cell>
        </row>
        <row r="373">
          <cell r="H373" t="str">
            <v/>
          </cell>
        </row>
        <row r="374">
          <cell r="H374" t="str">
            <v/>
          </cell>
        </row>
        <row r="375">
          <cell r="H375" t="str">
            <v/>
          </cell>
        </row>
        <row r="376">
          <cell r="H376" t="str">
            <v/>
          </cell>
        </row>
        <row r="377">
          <cell r="H377" t="str">
            <v/>
          </cell>
        </row>
        <row r="378">
          <cell r="H378" t="str">
            <v/>
          </cell>
        </row>
        <row r="379">
          <cell r="H379" t="str">
            <v/>
          </cell>
        </row>
        <row r="380">
          <cell r="H380" t="str">
            <v/>
          </cell>
        </row>
        <row r="381">
          <cell r="H381" t="str">
            <v/>
          </cell>
        </row>
        <row r="382">
          <cell r="H382" t="str">
            <v/>
          </cell>
        </row>
        <row r="383">
          <cell r="H383" t="str">
            <v/>
          </cell>
        </row>
        <row r="384">
          <cell r="H384" t="str">
            <v/>
          </cell>
        </row>
        <row r="385">
          <cell r="H385" t="str">
            <v/>
          </cell>
        </row>
        <row r="386">
          <cell r="H386" t="str">
            <v/>
          </cell>
        </row>
        <row r="387">
          <cell r="H387" t="str">
            <v/>
          </cell>
        </row>
        <row r="388">
          <cell r="H388" t="str">
            <v/>
          </cell>
        </row>
        <row r="389">
          <cell r="H389" t="str">
            <v/>
          </cell>
        </row>
        <row r="390">
          <cell r="H390" t="str">
            <v/>
          </cell>
        </row>
        <row r="391">
          <cell r="H391" t="str">
            <v/>
          </cell>
        </row>
        <row r="392">
          <cell r="A392" t="e">
            <v>#REF!</v>
          </cell>
        </row>
        <row r="393">
          <cell r="H393" t="str">
            <v/>
          </cell>
        </row>
        <row r="394">
          <cell r="H394" t="str">
            <v/>
          </cell>
        </row>
        <row r="395">
          <cell r="H395" t="str">
            <v/>
          </cell>
        </row>
        <row r="396">
          <cell r="H396" t="str">
            <v/>
          </cell>
        </row>
        <row r="397">
          <cell r="H397" t="str">
            <v/>
          </cell>
        </row>
        <row r="398">
          <cell r="H398" t="str">
            <v/>
          </cell>
        </row>
        <row r="399">
          <cell r="H399" t="str">
            <v/>
          </cell>
        </row>
        <row r="400">
          <cell r="H400" t="str">
            <v/>
          </cell>
        </row>
        <row r="401">
          <cell r="H401" t="str">
            <v/>
          </cell>
        </row>
        <row r="402">
          <cell r="H402" t="str">
            <v/>
          </cell>
        </row>
        <row r="403">
          <cell r="H403" t="str">
            <v/>
          </cell>
        </row>
        <row r="404">
          <cell r="H404" t="str">
            <v/>
          </cell>
        </row>
        <row r="405">
          <cell r="H405" t="str">
            <v/>
          </cell>
        </row>
        <row r="406">
          <cell r="H406" t="str">
            <v/>
          </cell>
        </row>
        <row r="407">
          <cell r="H407" t="str">
            <v/>
          </cell>
        </row>
        <row r="408">
          <cell r="H408" t="str">
            <v/>
          </cell>
        </row>
        <row r="409">
          <cell r="H409" t="str">
            <v/>
          </cell>
        </row>
        <row r="410">
          <cell r="A410" t="e">
            <v>#REF!</v>
          </cell>
          <cell r="H410" t="str">
            <v/>
          </cell>
        </row>
        <row r="411">
          <cell r="A411" t="str">
            <v>INSERTE PLANO, GRÁFICO O ESQUEMA AQUÍ</v>
          </cell>
        </row>
        <row r="434">
          <cell r="B434" t="str">
            <v/>
          </cell>
        </row>
        <row r="435">
          <cell r="B435" t="str">
            <v/>
          </cell>
        </row>
        <row r="436">
          <cell r="B436" t="str">
            <v/>
          </cell>
        </row>
        <row r="437">
          <cell r="B437" t="str">
            <v/>
          </cell>
          <cell r="C437" t="e">
            <v>#REF!</v>
          </cell>
        </row>
        <row r="438">
          <cell r="A438" t="str">
            <v>DEPARTAMENTO DE ANTIOQUIA</v>
          </cell>
        </row>
        <row r="439">
          <cell r="A439" t="str">
            <v>MUNICIPIO DE URRAO</v>
          </cell>
        </row>
        <row r="440">
          <cell r="A440" t="str">
            <v>PROYECTO: PUENTE LA MAGDALENA</v>
          </cell>
        </row>
        <row r="442">
          <cell r="A442" t="str">
            <v>MEMORIAS DE OBRA</v>
          </cell>
        </row>
        <row r="444">
          <cell r="A444" t="str">
            <v>No.</v>
          </cell>
          <cell r="B444" t="str">
            <v>DESCRIPCIÓN</v>
          </cell>
          <cell r="F444" t="str">
            <v>ÍTEM DE PAGO</v>
          </cell>
          <cell r="G444" t="str">
            <v>UNIDAD</v>
          </cell>
          <cell r="H444" t="str">
            <v>CANTIDAD</v>
          </cell>
        </row>
        <row r="445">
          <cell r="A445" t="e">
            <v>#REF!</v>
          </cell>
          <cell r="B445" t="str">
            <v/>
          </cell>
          <cell r="F445" t="str">
            <v/>
          </cell>
          <cell r="G445" t="str">
            <v/>
          </cell>
          <cell r="H445" t="str">
            <v/>
          </cell>
        </row>
        <row r="447">
          <cell r="A447" t="str">
            <v>DETALLE</v>
          </cell>
          <cell r="C447" t="str">
            <v>FACTOR</v>
          </cell>
          <cell r="D447" t="str">
            <v>CANTIDAD</v>
          </cell>
          <cell r="E447" t="str">
            <v>A (ML)</v>
          </cell>
          <cell r="F447" t="str">
            <v>B (M2)</v>
          </cell>
          <cell r="G447" t="str">
            <v>C (M3)</v>
          </cell>
          <cell r="H447" t="str">
            <v>TOTAL</v>
          </cell>
        </row>
        <row r="448">
          <cell r="H448" t="str">
            <v/>
          </cell>
        </row>
        <row r="449">
          <cell r="H449" t="str">
            <v/>
          </cell>
        </row>
        <row r="450">
          <cell r="H450" t="str">
            <v/>
          </cell>
        </row>
        <row r="451">
          <cell r="H451" t="str">
            <v/>
          </cell>
        </row>
        <row r="452">
          <cell r="H452" t="str">
            <v/>
          </cell>
        </row>
        <row r="453">
          <cell r="H453" t="str">
            <v/>
          </cell>
        </row>
        <row r="454">
          <cell r="H454" t="str">
            <v/>
          </cell>
        </row>
        <row r="455">
          <cell r="H455" t="str">
            <v/>
          </cell>
        </row>
        <row r="456">
          <cell r="H456" t="str">
            <v/>
          </cell>
        </row>
        <row r="457">
          <cell r="H457" t="str">
            <v/>
          </cell>
        </row>
        <row r="458">
          <cell r="H458" t="str">
            <v/>
          </cell>
        </row>
        <row r="459">
          <cell r="H459" t="str">
            <v/>
          </cell>
        </row>
        <row r="460">
          <cell r="H460" t="str">
            <v/>
          </cell>
        </row>
        <row r="461">
          <cell r="H461" t="str">
            <v/>
          </cell>
        </row>
        <row r="462">
          <cell r="H462" t="str">
            <v/>
          </cell>
        </row>
        <row r="463">
          <cell r="H463" t="str">
            <v/>
          </cell>
        </row>
        <row r="464">
          <cell r="H464" t="str">
            <v/>
          </cell>
        </row>
        <row r="465">
          <cell r="H465" t="str">
            <v/>
          </cell>
        </row>
        <row r="466">
          <cell r="H466" t="str">
            <v/>
          </cell>
        </row>
        <row r="467">
          <cell r="H467" t="str">
            <v/>
          </cell>
        </row>
        <row r="468">
          <cell r="H468" t="str">
            <v/>
          </cell>
        </row>
        <row r="469">
          <cell r="H469" t="str">
            <v/>
          </cell>
        </row>
        <row r="470">
          <cell r="H470" t="str">
            <v/>
          </cell>
        </row>
        <row r="471">
          <cell r="H471" t="str">
            <v/>
          </cell>
        </row>
        <row r="472">
          <cell r="H472" t="str">
            <v/>
          </cell>
        </row>
        <row r="473">
          <cell r="H473" t="str">
            <v/>
          </cell>
        </row>
        <row r="474">
          <cell r="H474" t="str">
            <v/>
          </cell>
        </row>
        <row r="475">
          <cell r="H475" t="str">
            <v/>
          </cell>
        </row>
        <row r="476">
          <cell r="H476" t="str">
            <v/>
          </cell>
        </row>
        <row r="477">
          <cell r="H477" t="str">
            <v/>
          </cell>
        </row>
        <row r="478">
          <cell r="H478" t="str">
            <v/>
          </cell>
        </row>
        <row r="479">
          <cell r="A479" t="e">
            <v>#REF!</v>
          </cell>
        </row>
        <row r="480">
          <cell r="H480" t="str">
            <v/>
          </cell>
        </row>
        <row r="481">
          <cell r="H481" t="str">
            <v/>
          </cell>
        </row>
        <row r="482">
          <cell r="H482" t="str">
            <v/>
          </cell>
        </row>
        <row r="483">
          <cell r="H483" t="str">
            <v/>
          </cell>
        </row>
        <row r="484">
          <cell r="H484" t="str">
            <v/>
          </cell>
        </row>
        <row r="485">
          <cell r="H485" t="str">
            <v/>
          </cell>
        </row>
        <row r="486">
          <cell r="H486" t="str">
            <v/>
          </cell>
        </row>
        <row r="487">
          <cell r="H487" t="str">
            <v/>
          </cell>
        </row>
        <row r="488">
          <cell r="H488" t="str">
            <v/>
          </cell>
        </row>
        <row r="489">
          <cell r="H489" t="str">
            <v/>
          </cell>
        </row>
        <row r="490">
          <cell r="H490" t="str">
            <v/>
          </cell>
        </row>
        <row r="491">
          <cell r="H491" t="str">
            <v/>
          </cell>
        </row>
        <row r="492">
          <cell r="H492" t="str">
            <v/>
          </cell>
        </row>
        <row r="493">
          <cell r="H493" t="str">
            <v/>
          </cell>
        </row>
        <row r="494">
          <cell r="H494" t="str">
            <v/>
          </cell>
        </row>
        <row r="495">
          <cell r="H495" t="str">
            <v/>
          </cell>
        </row>
        <row r="496">
          <cell r="H496" t="str">
            <v/>
          </cell>
        </row>
        <row r="497">
          <cell r="A497" t="e">
            <v>#REF!</v>
          </cell>
          <cell r="H497" t="str">
            <v/>
          </cell>
        </row>
        <row r="498">
          <cell r="A498" t="str">
            <v>INSERTE PLANO, GRÁFICO O ESQUEMA AQUÍ</v>
          </cell>
        </row>
        <row r="521">
          <cell r="B521" t="str">
            <v/>
          </cell>
        </row>
        <row r="522">
          <cell r="B522" t="str">
            <v/>
          </cell>
        </row>
        <row r="523">
          <cell r="B523" t="str">
            <v/>
          </cell>
        </row>
        <row r="524">
          <cell r="B524" t="str">
            <v/>
          </cell>
          <cell r="C524" t="e">
            <v>#REF!</v>
          </cell>
        </row>
        <row r="525">
          <cell r="A525" t="str">
            <v>DEPARTAMENTO DE ANTIOQUIA</v>
          </cell>
        </row>
        <row r="526">
          <cell r="A526" t="str">
            <v>MUNICIPIO DE URRAO</v>
          </cell>
        </row>
        <row r="527">
          <cell r="A527" t="str">
            <v>PROYECTO: PUENTE LA MAGDALENA</v>
          </cell>
        </row>
        <row r="529">
          <cell r="A529" t="str">
            <v>MEMORIAS DE OBRA</v>
          </cell>
        </row>
        <row r="531">
          <cell r="A531" t="str">
            <v>No.</v>
          </cell>
          <cell r="B531" t="str">
            <v>DESCRIPCIÓN</v>
          </cell>
          <cell r="F531" t="str">
            <v>ÍTEM DE PAGO</v>
          </cell>
          <cell r="G531" t="str">
            <v>UNIDAD</v>
          </cell>
          <cell r="H531" t="str">
            <v>CANTIDAD</v>
          </cell>
        </row>
        <row r="532">
          <cell r="A532" t="str">
            <v>2.5</v>
          </cell>
          <cell r="B532" t="str">
            <v/>
          </cell>
          <cell r="F532" t="str">
            <v/>
          </cell>
          <cell r="G532" t="str">
            <v/>
          </cell>
          <cell r="H532" t="str">
            <v/>
          </cell>
        </row>
        <row r="534">
          <cell r="A534" t="str">
            <v>DETALLE</v>
          </cell>
          <cell r="C534" t="str">
            <v>FACTOR</v>
          </cell>
          <cell r="D534" t="str">
            <v>CANTIDAD</v>
          </cell>
          <cell r="E534" t="str">
            <v>A (ML)</v>
          </cell>
          <cell r="F534" t="str">
            <v>B (M2)</v>
          </cell>
          <cell r="G534" t="str">
            <v>C (M3)</v>
          </cell>
          <cell r="H534" t="str">
            <v>TOTAL</v>
          </cell>
        </row>
        <row r="535">
          <cell r="H535" t="str">
            <v/>
          </cell>
        </row>
        <row r="536">
          <cell r="H536" t="str">
            <v/>
          </cell>
        </row>
        <row r="537">
          <cell r="H537" t="str">
            <v/>
          </cell>
        </row>
        <row r="538">
          <cell r="H538" t="str">
            <v/>
          </cell>
        </row>
        <row r="539">
          <cell r="H539" t="str">
            <v/>
          </cell>
        </row>
        <row r="540">
          <cell r="H540" t="str">
            <v/>
          </cell>
        </row>
        <row r="541">
          <cell r="H541" t="str">
            <v/>
          </cell>
        </row>
        <row r="542">
          <cell r="H542" t="str">
            <v/>
          </cell>
        </row>
        <row r="543">
          <cell r="H543" t="str">
            <v/>
          </cell>
        </row>
        <row r="544">
          <cell r="H544" t="str">
            <v/>
          </cell>
        </row>
        <row r="545">
          <cell r="H545" t="str">
            <v/>
          </cell>
        </row>
        <row r="546">
          <cell r="H546" t="str">
            <v/>
          </cell>
        </row>
        <row r="547">
          <cell r="H547" t="str">
            <v/>
          </cell>
        </row>
        <row r="548">
          <cell r="H548" t="str">
            <v/>
          </cell>
        </row>
        <row r="549">
          <cell r="H549" t="str">
            <v/>
          </cell>
        </row>
        <row r="550">
          <cell r="H550" t="str">
            <v/>
          </cell>
        </row>
        <row r="551">
          <cell r="H551" t="str">
            <v/>
          </cell>
        </row>
        <row r="552">
          <cell r="H552" t="str">
            <v/>
          </cell>
        </row>
        <row r="553">
          <cell r="H553" t="str">
            <v/>
          </cell>
        </row>
        <row r="554">
          <cell r="H554" t="str">
            <v/>
          </cell>
        </row>
        <row r="555">
          <cell r="H555" t="str">
            <v/>
          </cell>
        </row>
        <row r="556">
          <cell r="H556" t="str">
            <v/>
          </cell>
        </row>
        <row r="557">
          <cell r="H557" t="str">
            <v/>
          </cell>
        </row>
        <row r="558">
          <cell r="H558" t="str">
            <v/>
          </cell>
        </row>
        <row r="559">
          <cell r="H559" t="str">
            <v/>
          </cell>
        </row>
        <row r="560">
          <cell r="H560" t="str">
            <v/>
          </cell>
        </row>
        <row r="561">
          <cell r="H561" t="str">
            <v/>
          </cell>
        </row>
        <row r="562">
          <cell r="H562" t="str">
            <v/>
          </cell>
        </row>
        <row r="563">
          <cell r="H563" t="str">
            <v/>
          </cell>
        </row>
        <row r="564">
          <cell r="H564" t="str">
            <v/>
          </cell>
        </row>
        <row r="565">
          <cell r="H565" t="str">
            <v/>
          </cell>
        </row>
        <row r="566">
          <cell r="A566" t="str">
            <v>ACTIVIDAD No 2.5 - PÁGINA 1</v>
          </cell>
        </row>
        <row r="567">
          <cell r="H567" t="str">
            <v/>
          </cell>
        </row>
        <row r="568">
          <cell r="H568" t="str">
            <v/>
          </cell>
        </row>
        <row r="569">
          <cell r="H569" t="str">
            <v/>
          </cell>
        </row>
        <row r="570">
          <cell r="H570" t="str">
            <v/>
          </cell>
        </row>
        <row r="571">
          <cell r="H571" t="str">
            <v/>
          </cell>
        </row>
        <row r="572">
          <cell r="H572" t="str">
            <v/>
          </cell>
        </row>
        <row r="573">
          <cell r="H573" t="str">
            <v/>
          </cell>
        </row>
        <row r="574">
          <cell r="H574" t="str">
            <v/>
          </cell>
        </row>
        <row r="575">
          <cell r="H575" t="str">
            <v/>
          </cell>
        </row>
        <row r="576">
          <cell r="H576" t="str">
            <v/>
          </cell>
        </row>
        <row r="577">
          <cell r="H577" t="str">
            <v/>
          </cell>
        </row>
        <row r="578">
          <cell r="H578" t="str">
            <v/>
          </cell>
        </row>
        <row r="579">
          <cell r="H579" t="str">
            <v/>
          </cell>
        </row>
        <row r="580">
          <cell r="H580" t="str">
            <v/>
          </cell>
        </row>
        <row r="581">
          <cell r="H581" t="str">
            <v/>
          </cell>
        </row>
        <row r="582">
          <cell r="H582" t="str">
            <v/>
          </cell>
        </row>
        <row r="583">
          <cell r="H583" t="str">
            <v/>
          </cell>
        </row>
        <row r="584">
          <cell r="A584" t="str">
            <v>CANTIDAD TOTAL ACTIVIDAD No 2.5</v>
          </cell>
          <cell r="H584" t="str">
            <v/>
          </cell>
        </row>
        <row r="585">
          <cell r="A585" t="str">
            <v>INSERTE PLANO, GRÁFICO O ESQUEMA AQUÍ</v>
          </cell>
        </row>
        <row r="608">
          <cell r="B608" t="str">
            <v/>
          </cell>
        </row>
        <row r="609">
          <cell r="B609" t="str">
            <v/>
          </cell>
        </row>
        <row r="610">
          <cell r="B610" t="str">
            <v/>
          </cell>
        </row>
        <row r="611">
          <cell r="B611" t="str">
            <v/>
          </cell>
          <cell r="C611" t="str">
            <v>ACTIVIDAD No 2.5 - PÁGINA 2</v>
          </cell>
        </row>
        <row r="612">
          <cell r="A612" t="str">
            <v>DEPARTAMENTO DE ANTIOQUIA</v>
          </cell>
        </row>
        <row r="613">
          <cell r="A613" t="str">
            <v>MUNICIPIO DE URRAO</v>
          </cell>
        </row>
        <row r="614">
          <cell r="A614" t="str">
            <v>PROYECTO: PUENTE LA MAGDALENA</v>
          </cell>
        </row>
        <row r="616">
          <cell r="A616" t="str">
            <v>MEMORIAS DE OBRA</v>
          </cell>
        </row>
        <row r="618">
          <cell r="A618" t="str">
            <v>No.</v>
          </cell>
          <cell r="B618" t="str">
            <v>DESCRIPCIÓN</v>
          </cell>
          <cell r="F618" t="str">
            <v>ÍTEM DE PAGO</v>
          </cell>
          <cell r="G618" t="str">
            <v>UNIDAD</v>
          </cell>
          <cell r="H618" t="str">
            <v>CANTIDAD</v>
          </cell>
        </row>
        <row r="619">
          <cell r="A619" t="str">
            <v>4.1.55</v>
          </cell>
          <cell r="B619" t="str">
            <v/>
          </cell>
          <cell r="F619" t="str">
            <v/>
          </cell>
          <cell r="G619" t="str">
            <v/>
          </cell>
          <cell r="H619" t="str">
            <v/>
          </cell>
        </row>
        <row r="621">
          <cell r="A621" t="str">
            <v>DETALLE</v>
          </cell>
          <cell r="C621" t="str">
            <v>FACTOR</v>
          </cell>
          <cell r="D621" t="str">
            <v>CANTIDAD</v>
          </cell>
          <cell r="E621" t="str">
            <v>A (ML)</v>
          </cell>
          <cell r="F621" t="str">
            <v>B (M2)</v>
          </cell>
          <cell r="G621" t="str">
            <v>C (M3)</v>
          </cell>
          <cell r="H621" t="str">
            <v>TOTAL</v>
          </cell>
        </row>
        <row r="622">
          <cell r="H622" t="str">
            <v/>
          </cell>
        </row>
        <row r="623">
          <cell r="H623" t="str">
            <v/>
          </cell>
        </row>
        <row r="624">
          <cell r="H624" t="str">
            <v/>
          </cell>
        </row>
        <row r="625">
          <cell r="H625" t="str">
            <v/>
          </cell>
        </row>
        <row r="626">
          <cell r="H626" t="str">
            <v/>
          </cell>
        </row>
        <row r="627">
          <cell r="H627" t="str">
            <v/>
          </cell>
        </row>
        <row r="628">
          <cell r="H628" t="str">
            <v/>
          </cell>
        </row>
        <row r="629">
          <cell r="H629" t="str">
            <v/>
          </cell>
        </row>
        <row r="630">
          <cell r="H630" t="str">
            <v/>
          </cell>
        </row>
        <row r="631">
          <cell r="H631" t="str">
            <v/>
          </cell>
        </row>
        <row r="632">
          <cell r="H632" t="str">
            <v/>
          </cell>
        </row>
        <row r="633">
          <cell r="H633" t="str">
            <v/>
          </cell>
        </row>
        <row r="634">
          <cell r="H634" t="str">
            <v/>
          </cell>
        </row>
        <row r="635">
          <cell r="H635" t="str">
            <v/>
          </cell>
        </row>
        <row r="636">
          <cell r="H636" t="str">
            <v/>
          </cell>
        </row>
        <row r="637">
          <cell r="H637" t="str">
            <v/>
          </cell>
        </row>
        <row r="638">
          <cell r="H638" t="str">
            <v/>
          </cell>
        </row>
        <row r="639">
          <cell r="H639" t="str">
            <v/>
          </cell>
        </row>
        <row r="640">
          <cell r="H640" t="str">
            <v/>
          </cell>
        </row>
        <row r="641">
          <cell r="H641" t="str">
            <v/>
          </cell>
        </row>
        <row r="642">
          <cell r="H642" t="str">
            <v/>
          </cell>
        </row>
        <row r="643">
          <cell r="H643" t="str">
            <v/>
          </cell>
        </row>
        <row r="644">
          <cell r="H644" t="str">
            <v/>
          </cell>
        </row>
        <row r="645">
          <cell r="H645" t="str">
            <v/>
          </cell>
        </row>
        <row r="646">
          <cell r="H646" t="str">
            <v/>
          </cell>
        </row>
        <row r="647">
          <cell r="H647" t="str">
            <v/>
          </cell>
        </row>
        <row r="648">
          <cell r="H648" t="str">
            <v/>
          </cell>
        </row>
        <row r="649">
          <cell r="H649" t="str">
            <v/>
          </cell>
        </row>
        <row r="650">
          <cell r="H650" t="str">
            <v/>
          </cell>
        </row>
        <row r="651">
          <cell r="H651" t="str">
            <v/>
          </cell>
        </row>
        <row r="652">
          <cell r="H652" t="str">
            <v/>
          </cell>
        </row>
        <row r="653">
          <cell r="A653" t="str">
            <v>ACTIVIDAD No 4.1.55 - PÁGINA 1</v>
          </cell>
        </row>
        <row r="654">
          <cell r="H654" t="str">
            <v/>
          </cell>
        </row>
        <row r="655">
          <cell r="H655" t="str">
            <v/>
          </cell>
        </row>
        <row r="656">
          <cell r="H656" t="str">
            <v/>
          </cell>
        </row>
        <row r="657">
          <cell r="H657" t="str">
            <v/>
          </cell>
        </row>
        <row r="658">
          <cell r="H658" t="str">
            <v/>
          </cell>
        </row>
        <row r="659">
          <cell r="H659" t="str">
            <v/>
          </cell>
        </row>
        <row r="660">
          <cell r="H660" t="str">
            <v/>
          </cell>
        </row>
        <row r="661">
          <cell r="H661" t="str">
            <v/>
          </cell>
        </row>
        <row r="662">
          <cell r="H662" t="str">
            <v/>
          </cell>
        </row>
        <row r="663">
          <cell r="H663" t="str">
            <v/>
          </cell>
        </row>
        <row r="664">
          <cell r="H664" t="str">
            <v/>
          </cell>
        </row>
        <row r="665">
          <cell r="H665" t="str">
            <v/>
          </cell>
        </row>
        <row r="666">
          <cell r="H666" t="str">
            <v/>
          </cell>
        </row>
        <row r="667">
          <cell r="H667" t="str">
            <v/>
          </cell>
        </row>
        <row r="668">
          <cell r="H668" t="str">
            <v/>
          </cell>
        </row>
        <row r="669">
          <cell r="H669" t="str">
            <v/>
          </cell>
        </row>
        <row r="670">
          <cell r="H670" t="str">
            <v/>
          </cell>
        </row>
        <row r="671">
          <cell r="A671" t="str">
            <v>CANTIDAD TOTAL ACTIVIDAD No 4.1.55</v>
          </cell>
          <cell r="H671" t="str">
            <v/>
          </cell>
        </row>
        <row r="672">
          <cell r="A672" t="str">
            <v>INSERTE PLANO, GRÁFICO O ESQUEMA AQUÍ</v>
          </cell>
        </row>
        <row r="695">
          <cell r="B695" t="str">
            <v/>
          </cell>
        </row>
        <row r="696">
          <cell r="B696" t="str">
            <v/>
          </cell>
        </row>
        <row r="697">
          <cell r="B697" t="str">
            <v/>
          </cell>
        </row>
        <row r="698">
          <cell r="B698" t="str">
            <v/>
          </cell>
          <cell r="C698" t="str">
            <v>ACTIVIDAD No 4.1.55 - PÁGINA 2</v>
          </cell>
        </row>
        <row r="699">
          <cell r="A699" t="str">
            <v>DEPARTAMENTO DE ANTIOQUIA</v>
          </cell>
        </row>
        <row r="700">
          <cell r="A700" t="str">
            <v>MUNICIPIO DE URRAO</v>
          </cell>
        </row>
        <row r="701">
          <cell r="A701" t="str">
            <v>PROYECTO: PUENTE LA MAGDALENA</v>
          </cell>
        </row>
        <row r="703">
          <cell r="A703" t="str">
            <v>MEMORIAS DE OBRA</v>
          </cell>
        </row>
        <row r="705">
          <cell r="A705" t="str">
            <v>No.</v>
          </cell>
          <cell r="B705" t="str">
            <v>DESCRIPCIÓN</v>
          </cell>
          <cell r="F705" t="str">
            <v>ÍTEM DE PAGO</v>
          </cell>
          <cell r="G705" t="str">
            <v>UNIDAD</v>
          </cell>
          <cell r="H705" t="str">
            <v>CANTIDAD</v>
          </cell>
        </row>
        <row r="706">
          <cell r="A706" t="str">
            <v>4.1.37.1</v>
          </cell>
          <cell r="B706" t="str">
            <v/>
          </cell>
          <cell r="F706" t="str">
            <v/>
          </cell>
          <cell r="G706" t="str">
            <v/>
          </cell>
          <cell r="H706" t="str">
            <v/>
          </cell>
        </row>
        <row r="708">
          <cell r="A708" t="str">
            <v>DETALLE</v>
          </cell>
          <cell r="C708" t="str">
            <v>FACTOR</v>
          </cell>
          <cell r="D708" t="str">
            <v>CANTIDAD</v>
          </cell>
          <cell r="E708" t="str">
            <v>A (ML)</v>
          </cell>
          <cell r="F708" t="str">
            <v>B (M2)</v>
          </cell>
          <cell r="G708" t="str">
            <v>C (M3)</v>
          </cell>
          <cell r="H708" t="str">
            <v>TOTAL</v>
          </cell>
        </row>
        <row r="709">
          <cell r="H709" t="str">
            <v/>
          </cell>
        </row>
        <row r="710">
          <cell r="H710" t="str">
            <v/>
          </cell>
        </row>
        <row r="711">
          <cell r="H711" t="str">
            <v/>
          </cell>
        </row>
        <row r="712">
          <cell r="H712" t="str">
            <v/>
          </cell>
        </row>
        <row r="713">
          <cell r="H713" t="str">
            <v/>
          </cell>
        </row>
        <row r="714">
          <cell r="H714" t="str">
            <v/>
          </cell>
        </row>
        <row r="715">
          <cell r="H715" t="str">
            <v/>
          </cell>
        </row>
        <row r="716">
          <cell r="H716" t="str">
            <v/>
          </cell>
        </row>
        <row r="717">
          <cell r="H717" t="str">
            <v/>
          </cell>
        </row>
        <row r="718">
          <cell r="H718" t="str">
            <v/>
          </cell>
        </row>
        <row r="719">
          <cell r="H719" t="str">
            <v/>
          </cell>
        </row>
        <row r="720">
          <cell r="H720" t="str">
            <v/>
          </cell>
        </row>
        <row r="721">
          <cell r="H721" t="str">
            <v/>
          </cell>
        </row>
        <row r="722">
          <cell r="H722" t="str">
            <v/>
          </cell>
        </row>
        <row r="723">
          <cell r="H723" t="str">
            <v/>
          </cell>
        </row>
        <row r="724">
          <cell r="H724" t="str">
            <v/>
          </cell>
        </row>
        <row r="725">
          <cell r="H725" t="str">
            <v/>
          </cell>
        </row>
        <row r="726">
          <cell r="H726" t="str">
            <v/>
          </cell>
        </row>
        <row r="727">
          <cell r="H727" t="str">
            <v/>
          </cell>
        </row>
        <row r="728">
          <cell r="H728" t="str">
            <v/>
          </cell>
        </row>
        <row r="729">
          <cell r="H729" t="str">
            <v/>
          </cell>
        </row>
        <row r="730">
          <cell r="H730" t="str">
            <v/>
          </cell>
        </row>
        <row r="731">
          <cell r="H731" t="str">
            <v/>
          </cell>
        </row>
        <row r="732">
          <cell r="H732" t="str">
            <v/>
          </cell>
        </row>
        <row r="733">
          <cell r="H733" t="str">
            <v/>
          </cell>
        </row>
        <row r="736">
          <cell r="H736" t="str">
            <v/>
          </cell>
        </row>
        <row r="737">
          <cell r="H737" t="str">
            <v/>
          </cell>
        </row>
        <row r="738">
          <cell r="H738" t="str">
            <v/>
          </cell>
        </row>
        <row r="739">
          <cell r="H739" t="str">
            <v/>
          </cell>
        </row>
        <row r="740">
          <cell r="H740" t="str">
            <v/>
          </cell>
        </row>
        <row r="741">
          <cell r="H741" t="str">
            <v/>
          </cell>
        </row>
        <row r="742">
          <cell r="A742" t="str">
            <v>ACTIVIDAD No 4.1.37.1 - PÁGINA 1</v>
          </cell>
        </row>
        <row r="743">
          <cell r="H743" t="str">
            <v/>
          </cell>
        </row>
        <row r="744">
          <cell r="H744" t="str">
            <v/>
          </cell>
        </row>
        <row r="745">
          <cell r="H745" t="str">
            <v/>
          </cell>
        </row>
        <row r="746">
          <cell r="H746" t="str">
            <v/>
          </cell>
        </row>
        <row r="747">
          <cell r="H747" t="str">
            <v/>
          </cell>
        </row>
        <row r="748">
          <cell r="H748" t="str">
            <v/>
          </cell>
        </row>
        <row r="749">
          <cell r="H749" t="str">
            <v/>
          </cell>
        </row>
        <row r="750">
          <cell r="H750" t="str">
            <v/>
          </cell>
        </row>
        <row r="751">
          <cell r="H751" t="str">
            <v/>
          </cell>
        </row>
        <row r="752">
          <cell r="H752" t="str">
            <v/>
          </cell>
        </row>
        <row r="753">
          <cell r="H753" t="str">
            <v/>
          </cell>
        </row>
        <row r="754">
          <cell r="H754" t="str">
            <v/>
          </cell>
        </row>
        <row r="755">
          <cell r="H755" t="str">
            <v/>
          </cell>
        </row>
        <row r="756">
          <cell r="H756" t="str">
            <v/>
          </cell>
        </row>
        <row r="757">
          <cell r="H757" t="str">
            <v/>
          </cell>
        </row>
        <row r="758">
          <cell r="H758" t="str">
            <v/>
          </cell>
        </row>
        <row r="759">
          <cell r="H759" t="str">
            <v/>
          </cell>
        </row>
        <row r="760">
          <cell r="A760" t="str">
            <v>CANTIDAD TOTAL ACTIVIDAD No 4.1.37.1</v>
          </cell>
          <cell r="H760" t="str">
            <v/>
          </cell>
        </row>
        <row r="761">
          <cell r="A761" t="str">
            <v>INSERTE PLANO, GRÁFICO O ESQUEMA AQUÍ</v>
          </cell>
        </row>
        <row r="784">
          <cell r="B784" t="str">
            <v/>
          </cell>
        </row>
        <row r="785">
          <cell r="B785" t="str">
            <v/>
          </cell>
        </row>
        <row r="786">
          <cell r="B786" t="str">
            <v/>
          </cell>
        </row>
        <row r="787">
          <cell r="B787" t="str">
            <v/>
          </cell>
          <cell r="C787" t="str">
            <v>ACTIVIDAD No 4.1.37.1 - PÁGINA 2</v>
          </cell>
        </row>
        <row r="788">
          <cell r="A788" t="str">
            <v>DEPARTAMENTO DE ANTIOQUIA</v>
          </cell>
        </row>
        <row r="789">
          <cell r="A789" t="str">
            <v>MUNICIPIO DE URRAO</v>
          </cell>
        </row>
        <row r="790">
          <cell r="A790" t="str">
            <v>PROYECTO: PUENTE LA MAGDALENA</v>
          </cell>
        </row>
        <row r="792">
          <cell r="A792" t="str">
            <v>MEMORIAS DE OBRA</v>
          </cell>
        </row>
        <row r="794">
          <cell r="A794" t="str">
            <v>No.</v>
          </cell>
          <cell r="B794" t="str">
            <v>DESCRIPCIÓN</v>
          </cell>
          <cell r="F794" t="str">
            <v>ÍTEM DE PAGO</v>
          </cell>
          <cell r="G794" t="str">
            <v>UNIDAD</v>
          </cell>
          <cell r="H794" t="str">
            <v>CANTIDAD</v>
          </cell>
        </row>
        <row r="795">
          <cell r="A795" t="str">
            <v>4.1.61</v>
          </cell>
          <cell r="B795" t="str">
            <v/>
          </cell>
          <cell r="F795" t="str">
            <v/>
          </cell>
          <cell r="G795" t="str">
            <v/>
          </cell>
          <cell r="H795" t="str">
            <v/>
          </cell>
        </row>
        <row r="797">
          <cell r="A797" t="str">
            <v>DETALLE</v>
          </cell>
          <cell r="C797" t="str">
            <v>FACTOR</v>
          </cell>
          <cell r="D797" t="str">
            <v>CANTIDAD</v>
          </cell>
          <cell r="E797" t="str">
            <v>A (ML)</v>
          </cell>
          <cell r="F797" t="str">
            <v>B (M2)</v>
          </cell>
          <cell r="G797" t="str">
            <v>C (M3)</v>
          </cell>
          <cell r="H797" t="str">
            <v>TOTAL</v>
          </cell>
        </row>
        <row r="798">
          <cell r="H798" t="str">
            <v/>
          </cell>
        </row>
        <row r="799">
          <cell r="H799" t="str">
            <v/>
          </cell>
        </row>
        <row r="800">
          <cell r="H800" t="str">
            <v/>
          </cell>
        </row>
        <row r="801">
          <cell r="H801" t="str">
            <v/>
          </cell>
        </row>
        <row r="802">
          <cell r="H802" t="str">
            <v/>
          </cell>
        </row>
        <row r="803">
          <cell r="H803" t="str">
            <v/>
          </cell>
        </row>
        <row r="804">
          <cell r="H804" t="str">
            <v/>
          </cell>
        </row>
        <row r="805">
          <cell r="H805" t="str">
            <v/>
          </cell>
        </row>
        <row r="806">
          <cell r="H806" t="str">
            <v/>
          </cell>
        </row>
        <row r="807">
          <cell r="H807" t="str">
            <v/>
          </cell>
        </row>
        <row r="808">
          <cell r="H808" t="str">
            <v/>
          </cell>
        </row>
        <row r="809">
          <cell r="H809" t="str">
            <v/>
          </cell>
        </row>
        <row r="810">
          <cell r="H810" t="str">
            <v/>
          </cell>
        </row>
        <row r="811">
          <cell r="H811" t="str">
            <v/>
          </cell>
        </row>
        <row r="812">
          <cell r="H812" t="str">
            <v/>
          </cell>
        </row>
        <row r="813">
          <cell r="H813" t="str">
            <v/>
          </cell>
        </row>
        <row r="814">
          <cell r="H814" t="str">
            <v/>
          </cell>
        </row>
        <row r="815">
          <cell r="H815" t="str">
            <v/>
          </cell>
        </row>
        <row r="816">
          <cell r="H816" t="str">
            <v/>
          </cell>
        </row>
        <row r="817">
          <cell r="H817" t="str">
            <v/>
          </cell>
        </row>
        <row r="818">
          <cell r="H818" t="str">
            <v/>
          </cell>
        </row>
        <row r="819">
          <cell r="H819" t="str">
            <v/>
          </cell>
        </row>
        <row r="820">
          <cell r="H820" t="str">
            <v/>
          </cell>
        </row>
        <row r="821">
          <cell r="H821" t="str">
            <v/>
          </cell>
        </row>
        <row r="822">
          <cell r="H822" t="str">
            <v/>
          </cell>
        </row>
        <row r="823">
          <cell r="H823" t="str">
            <v/>
          </cell>
        </row>
        <row r="824">
          <cell r="H824" t="str">
            <v/>
          </cell>
        </row>
        <row r="825">
          <cell r="H825" t="str">
            <v/>
          </cell>
        </row>
        <row r="826">
          <cell r="H826" t="str">
            <v/>
          </cell>
        </row>
        <row r="827">
          <cell r="H827" t="str">
            <v/>
          </cell>
        </row>
        <row r="828">
          <cell r="H828" t="str">
            <v/>
          </cell>
        </row>
        <row r="829">
          <cell r="A829" t="str">
            <v>ACTIVIDAD No 4.1.61 - PÁGINA 1</v>
          </cell>
        </row>
        <row r="830">
          <cell r="H830" t="str">
            <v/>
          </cell>
        </row>
        <row r="831">
          <cell r="H831" t="str">
            <v/>
          </cell>
        </row>
        <row r="832">
          <cell r="H832" t="str">
            <v/>
          </cell>
        </row>
        <row r="833">
          <cell r="H833" t="str">
            <v/>
          </cell>
        </row>
        <row r="834">
          <cell r="H834" t="str">
            <v/>
          </cell>
        </row>
        <row r="835">
          <cell r="H835" t="str">
            <v/>
          </cell>
        </row>
        <row r="836">
          <cell r="H836" t="str">
            <v/>
          </cell>
        </row>
        <row r="837">
          <cell r="H837" t="str">
            <v/>
          </cell>
        </row>
        <row r="838">
          <cell r="H838" t="str">
            <v/>
          </cell>
        </row>
        <row r="839">
          <cell r="H839" t="str">
            <v/>
          </cell>
        </row>
        <row r="840">
          <cell r="H840" t="str">
            <v/>
          </cell>
        </row>
        <row r="841">
          <cell r="H841" t="str">
            <v/>
          </cell>
        </row>
        <row r="842">
          <cell r="H842" t="str">
            <v/>
          </cell>
        </row>
        <row r="843">
          <cell r="H843" t="str">
            <v/>
          </cell>
        </row>
        <row r="844">
          <cell r="H844" t="str">
            <v/>
          </cell>
        </row>
        <row r="845">
          <cell r="H845" t="str">
            <v/>
          </cell>
        </row>
        <row r="846">
          <cell r="H846" t="str">
            <v/>
          </cell>
        </row>
        <row r="847">
          <cell r="A847" t="str">
            <v>CANTIDAD TOTAL ACTIVIDAD No 4.1.61</v>
          </cell>
          <cell r="H847" t="str">
            <v/>
          </cell>
        </row>
        <row r="848">
          <cell r="A848" t="str">
            <v>INSERTE PLANO, GRÁFICO O ESQUEMA AQUÍ</v>
          </cell>
        </row>
        <row r="871">
          <cell r="B871" t="str">
            <v/>
          </cell>
        </row>
        <row r="872">
          <cell r="B872" t="str">
            <v/>
          </cell>
        </row>
        <row r="873">
          <cell r="B873" t="str">
            <v/>
          </cell>
        </row>
        <row r="874">
          <cell r="B874" t="str">
            <v/>
          </cell>
          <cell r="C874" t="str">
            <v>ACTIVIDAD No 4.1.61 - PÁGINA 2</v>
          </cell>
        </row>
        <row r="875">
          <cell r="A875" t="str">
            <v>DEPARTAMENTO DE ANTIOQUIA</v>
          </cell>
        </row>
        <row r="876">
          <cell r="A876" t="str">
            <v>MUNICIPIO DE URRAO</v>
          </cell>
        </row>
        <row r="877">
          <cell r="A877" t="str">
            <v>PROYECTO: PUENTE LA MAGDALENA</v>
          </cell>
        </row>
        <row r="879">
          <cell r="A879" t="str">
            <v>MEMORIAS DE OBRA</v>
          </cell>
        </row>
        <row r="881">
          <cell r="A881" t="str">
            <v>No.</v>
          </cell>
          <cell r="B881" t="str">
            <v>DESCRIPCIÓN</v>
          </cell>
          <cell r="F881" t="str">
            <v>ÍTEM DE PAGO</v>
          </cell>
          <cell r="G881" t="str">
            <v>UNIDAD</v>
          </cell>
          <cell r="H881" t="str">
            <v>CANTIDAD</v>
          </cell>
        </row>
        <row r="882">
          <cell r="A882" t="str">
            <v>4.1.62</v>
          </cell>
          <cell r="B882" t="str">
            <v/>
          </cell>
          <cell r="F882" t="str">
            <v/>
          </cell>
          <cell r="G882" t="str">
            <v/>
          </cell>
          <cell r="H882" t="str">
            <v/>
          </cell>
        </row>
        <row r="884">
          <cell r="A884" t="str">
            <v>DETALLE</v>
          </cell>
          <cell r="C884" t="str">
            <v>FACTOR</v>
          </cell>
          <cell r="D884" t="str">
            <v>CANTIDAD</v>
          </cell>
          <cell r="E884" t="str">
            <v>A (ML)</v>
          </cell>
          <cell r="F884" t="str">
            <v>B (M2)</v>
          </cell>
          <cell r="G884" t="str">
            <v>C (M3)</v>
          </cell>
          <cell r="H884" t="str">
            <v>TOTAL</v>
          </cell>
        </row>
        <row r="885">
          <cell r="H885" t="str">
            <v/>
          </cell>
        </row>
        <row r="886">
          <cell r="H886" t="str">
            <v/>
          </cell>
        </row>
        <row r="887">
          <cell r="H887" t="str">
            <v/>
          </cell>
        </row>
        <row r="888">
          <cell r="H888" t="str">
            <v/>
          </cell>
        </row>
        <row r="889">
          <cell r="H889" t="str">
            <v/>
          </cell>
        </row>
        <row r="890">
          <cell r="H890" t="str">
            <v/>
          </cell>
        </row>
        <row r="891">
          <cell r="H891" t="str">
            <v/>
          </cell>
        </row>
        <row r="892">
          <cell r="H892" t="str">
            <v/>
          </cell>
        </row>
        <row r="893">
          <cell r="H893" t="str">
            <v/>
          </cell>
        </row>
        <row r="894">
          <cell r="H894" t="str">
            <v/>
          </cell>
        </row>
        <row r="895">
          <cell r="H895" t="str">
            <v/>
          </cell>
        </row>
        <row r="896">
          <cell r="H896" t="str">
            <v/>
          </cell>
        </row>
        <row r="897">
          <cell r="H897" t="str">
            <v/>
          </cell>
        </row>
        <row r="898">
          <cell r="H898" t="str">
            <v/>
          </cell>
        </row>
        <row r="899">
          <cell r="H899" t="str">
            <v/>
          </cell>
        </row>
        <row r="900">
          <cell r="H900" t="str">
            <v/>
          </cell>
        </row>
        <row r="901">
          <cell r="H901" t="str">
            <v/>
          </cell>
        </row>
        <row r="902">
          <cell r="H902" t="str">
            <v/>
          </cell>
        </row>
        <row r="903">
          <cell r="H903" t="str">
            <v/>
          </cell>
        </row>
        <row r="904">
          <cell r="H904" t="str">
            <v/>
          </cell>
        </row>
        <row r="905">
          <cell r="H905" t="str">
            <v/>
          </cell>
        </row>
        <row r="906">
          <cell r="H906" t="str">
            <v/>
          </cell>
        </row>
        <row r="907">
          <cell r="H907" t="str">
            <v/>
          </cell>
        </row>
        <row r="908">
          <cell r="H908" t="str">
            <v/>
          </cell>
        </row>
        <row r="909">
          <cell r="H909" t="str">
            <v/>
          </cell>
        </row>
        <row r="910">
          <cell r="H910" t="str">
            <v/>
          </cell>
        </row>
        <row r="911">
          <cell r="H911" t="str">
            <v/>
          </cell>
        </row>
        <row r="912">
          <cell r="H912" t="str">
            <v/>
          </cell>
        </row>
        <row r="913">
          <cell r="H913" t="str">
            <v/>
          </cell>
        </row>
        <row r="914">
          <cell r="H914" t="str">
            <v/>
          </cell>
        </row>
        <row r="915">
          <cell r="H915" t="str">
            <v/>
          </cell>
        </row>
        <row r="916">
          <cell r="A916" t="str">
            <v>ACTIVIDAD No 4.1.62 - PÁGINA 1</v>
          </cell>
        </row>
        <row r="917">
          <cell r="H917" t="str">
            <v/>
          </cell>
        </row>
        <row r="918">
          <cell r="H918" t="str">
            <v/>
          </cell>
        </row>
        <row r="919">
          <cell r="H919" t="str">
            <v/>
          </cell>
        </row>
        <row r="920">
          <cell r="H920" t="str">
            <v/>
          </cell>
        </row>
        <row r="921">
          <cell r="H921" t="str">
            <v/>
          </cell>
        </row>
        <row r="922">
          <cell r="H922" t="str">
            <v/>
          </cell>
        </row>
        <row r="923">
          <cell r="H923" t="str">
            <v/>
          </cell>
        </row>
        <row r="924">
          <cell r="H924" t="str">
            <v/>
          </cell>
        </row>
        <row r="925">
          <cell r="H925" t="str">
            <v/>
          </cell>
        </row>
        <row r="926">
          <cell r="H926" t="str">
            <v/>
          </cell>
        </row>
        <row r="927">
          <cell r="H927" t="str">
            <v/>
          </cell>
        </row>
        <row r="928">
          <cell r="H928" t="str">
            <v/>
          </cell>
        </row>
        <row r="929">
          <cell r="H929" t="str">
            <v/>
          </cell>
        </row>
        <row r="930">
          <cell r="H930" t="str">
            <v/>
          </cell>
        </row>
        <row r="931">
          <cell r="H931" t="str">
            <v/>
          </cell>
        </row>
        <row r="932">
          <cell r="H932" t="str">
            <v/>
          </cell>
        </row>
        <row r="933">
          <cell r="H933" t="str">
            <v/>
          </cell>
        </row>
        <row r="934">
          <cell r="A934" t="str">
            <v>CANTIDAD TOTAL ACTIVIDAD No 4.1.62</v>
          </cell>
          <cell r="H934" t="str">
            <v/>
          </cell>
        </row>
        <row r="935">
          <cell r="A935" t="str">
            <v>INSERTE PLANO, GRÁFICO O ESQUEMA AQUÍ</v>
          </cell>
        </row>
        <row r="958">
          <cell r="B958" t="str">
            <v/>
          </cell>
        </row>
        <row r="959">
          <cell r="B959" t="str">
            <v/>
          </cell>
        </row>
        <row r="960">
          <cell r="B960" t="str">
            <v/>
          </cell>
        </row>
        <row r="961">
          <cell r="B961" t="str">
            <v/>
          </cell>
          <cell r="C961" t="str">
            <v>ACTIVIDAD No 4.1.62 - PÁGINA 2</v>
          </cell>
        </row>
        <row r="962">
          <cell r="A962" t="str">
            <v>DEPARTAMENTO DE ANTIOQUIA</v>
          </cell>
        </row>
        <row r="963">
          <cell r="A963" t="str">
            <v>MUNICIPIO DE URRAO</v>
          </cell>
        </row>
        <row r="964">
          <cell r="A964" t="str">
            <v>PROYECTO: PUENTE LA MAGDALENA</v>
          </cell>
        </row>
        <row r="966">
          <cell r="A966" t="str">
            <v>MEMORIAS DE OBRA</v>
          </cell>
        </row>
        <row r="968">
          <cell r="A968" t="str">
            <v>No.</v>
          </cell>
          <cell r="B968" t="str">
            <v>DESCRIPCIÓN</v>
          </cell>
          <cell r="F968" t="str">
            <v>ÍTEM DE PAGO</v>
          </cell>
          <cell r="G968" t="str">
            <v>UNIDAD</v>
          </cell>
          <cell r="H968" t="str">
            <v>CANTIDAD</v>
          </cell>
        </row>
        <row r="969">
          <cell r="A969" t="str">
            <v>4.1.63</v>
          </cell>
          <cell r="B969" t="str">
            <v/>
          </cell>
          <cell r="F969" t="str">
            <v/>
          </cell>
          <cell r="G969" t="str">
            <v/>
          </cell>
          <cell r="H969" t="str">
            <v/>
          </cell>
        </row>
        <row r="971">
          <cell r="A971" t="str">
            <v>DETALLE</v>
          </cell>
          <cell r="C971" t="str">
            <v>FACTOR</v>
          </cell>
          <cell r="D971" t="str">
            <v>CANTIDAD</v>
          </cell>
          <cell r="E971" t="str">
            <v>A (ML)</v>
          </cell>
          <cell r="F971" t="str">
            <v>B (M2)</v>
          </cell>
          <cell r="G971" t="str">
            <v>C (M3)</v>
          </cell>
          <cell r="H971" t="str">
            <v>TOTAL</v>
          </cell>
        </row>
        <row r="972">
          <cell r="H972" t="str">
            <v/>
          </cell>
        </row>
        <row r="973">
          <cell r="H973" t="str">
            <v/>
          </cell>
        </row>
        <row r="974">
          <cell r="H974" t="str">
            <v/>
          </cell>
        </row>
        <row r="975">
          <cell r="H975" t="str">
            <v/>
          </cell>
        </row>
        <row r="976">
          <cell r="H976" t="str">
            <v/>
          </cell>
        </row>
        <row r="977">
          <cell r="H977" t="str">
            <v/>
          </cell>
        </row>
        <row r="978">
          <cell r="H978" t="str">
            <v/>
          </cell>
        </row>
        <row r="979">
          <cell r="H979" t="str">
            <v/>
          </cell>
        </row>
        <row r="980">
          <cell r="H980" t="str">
            <v/>
          </cell>
        </row>
        <row r="981">
          <cell r="H981" t="str">
            <v/>
          </cell>
        </row>
        <row r="982">
          <cell r="H982" t="str">
            <v/>
          </cell>
        </row>
        <row r="983">
          <cell r="H983" t="str">
            <v/>
          </cell>
        </row>
        <row r="984">
          <cell r="H984" t="str">
            <v/>
          </cell>
        </row>
        <row r="985">
          <cell r="H985" t="str">
            <v/>
          </cell>
        </row>
        <row r="986">
          <cell r="H986" t="str">
            <v/>
          </cell>
        </row>
        <row r="987">
          <cell r="H987" t="str">
            <v/>
          </cell>
        </row>
        <row r="988">
          <cell r="H988" t="str">
            <v/>
          </cell>
        </row>
        <row r="989">
          <cell r="H989" t="str">
            <v/>
          </cell>
        </row>
        <row r="990">
          <cell r="H990" t="str">
            <v/>
          </cell>
        </row>
        <row r="991">
          <cell r="H991" t="str">
            <v/>
          </cell>
        </row>
        <row r="992">
          <cell r="H992" t="str">
            <v/>
          </cell>
        </row>
        <row r="993">
          <cell r="H993" t="str">
            <v/>
          </cell>
        </row>
        <row r="994">
          <cell r="H994" t="str">
            <v/>
          </cell>
        </row>
        <row r="995">
          <cell r="H995" t="str">
            <v/>
          </cell>
        </row>
        <row r="996">
          <cell r="H996" t="str">
            <v/>
          </cell>
        </row>
        <row r="997">
          <cell r="H997" t="str">
            <v/>
          </cell>
        </row>
        <row r="998">
          <cell r="H998" t="str">
            <v/>
          </cell>
        </row>
        <row r="999">
          <cell r="H999" t="str">
            <v/>
          </cell>
        </row>
        <row r="1000">
          <cell r="H1000" t="str">
            <v/>
          </cell>
        </row>
        <row r="1001">
          <cell r="H1001" t="str">
            <v/>
          </cell>
        </row>
        <row r="1002">
          <cell r="H1002" t="str">
            <v/>
          </cell>
        </row>
        <row r="1003">
          <cell r="A1003" t="str">
            <v>ACTIVIDAD No 4.1.63 - PÁGINA 1</v>
          </cell>
        </row>
        <row r="1004">
          <cell r="H1004" t="str">
            <v/>
          </cell>
        </row>
        <row r="1005">
          <cell r="H1005" t="str">
            <v/>
          </cell>
        </row>
        <row r="1006">
          <cell r="H1006" t="str">
            <v/>
          </cell>
        </row>
        <row r="1007">
          <cell r="H1007" t="str">
            <v/>
          </cell>
        </row>
        <row r="1008">
          <cell r="H1008" t="str">
            <v/>
          </cell>
        </row>
        <row r="1009">
          <cell r="H1009" t="str">
            <v/>
          </cell>
        </row>
        <row r="1010">
          <cell r="H1010" t="str">
            <v/>
          </cell>
        </row>
        <row r="1011">
          <cell r="H1011" t="str">
            <v/>
          </cell>
        </row>
        <row r="1012">
          <cell r="H1012" t="str">
            <v/>
          </cell>
        </row>
        <row r="1013">
          <cell r="H1013" t="str">
            <v/>
          </cell>
        </row>
        <row r="1014">
          <cell r="H1014" t="str">
            <v/>
          </cell>
        </row>
        <row r="1015">
          <cell r="H1015" t="str">
            <v/>
          </cell>
        </row>
        <row r="1016">
          <cell r="H1016" t="str">
            <v/>
          </cell>
        </row>
        <row r="1017">
          <cell r="H1017" t="str">
            <v/>
          </cell>
        </row>
        <row r="1018">
          <cell r="H1018" t="str">
            <v/>
          </cell>
        </row>
        <row r="1019">
          <cell r="H1019" t="str">
            <v/>
          </cell>
        </row>
        <row r="1020">
          <cell r="H1020" t="str">
            <v/>
          </cell>
        </row>
        <row r="1021">
          <cell r="A1021" t="str">
            <v>CANTIDAD TOTAL ACTIVIDAD No 4.1.63</v>
          </cell>
          <cell r="H1021" t="str">
            <v/>
          </cell>
        </row>
        <row r="1022">
          <cell r="A1022" t="str">
            <v>INSERTE PLANO, GRÁFICO O ESQUEMA AQUÍ</v>
          </cell>
        </row>
        <row r="1045">
          <cell r="B1045" t="str">
            <v/>
          </cell>
        </row>
        <row r="1046">
          <cell r="B1046" t="str">
            <v/>
          </cell>
        </row>
        <row r="1047">
          <cell r="B1047" t="str">
            <v/>
          </cell>
        </row>
        <row r="1048">
          <cell r="B1048" t="str">
            <v/>
          </cell>
          <cell r="C1048" t="str">
            <v>ACTIVIDAD No 4.1.63 - PÁGINA 2</v>
          </cell>
        </row>
        <row r="1049">
          <cell r="A1049" t="str">
            <v>DEPARTAMENTO DE ANTIOQUIA</v>
          </cell>
        </row>
        <row r="1050">
          <cell r="A1050" t="str">
            <v>MUNICIPIO DE URRAO</v>
          </cell>
        </row>
        <row r="1051">
          <cell r="A1051" t="str">
            <v>PROYECTO: PUENTE LA MAGDALENA</v>
          </cell>
        </row>
        <row r="1053">
          <cell r="A1053" t="str">
            <v>MEMORIAS DE OBRA</v>
          </cell>
        </row>
        <row r="1055">
          <cell r="A1055" t="str">
            <v>No.</v>
          </cell>
          <cell r="B1055" t="str">
            <v>DESCRIPCIÓN</v>
          </cell>
          <cell r="F1055" t="str">
            <v>ÍTEM DE PAGO</v>
          </cell>
          <cell r="G1055" t="str">
            <v>UNIDAD</v>
          </cell>
          <cell r="H1055" t="str">
            <v>CANTIDAD</v>
          </cell>
        </row>
        <row r="1056">
          <cell r="A1056" t="str">
            <v>4.1.64</v>
          </cell>
          <cell r="B1056" t="str">
            <v/>
          </cell>
          <cell r="F1056" t="str">
            <v/>
          </cell>
          <cell r="G1056" t="str">
            <v/>
          </cell>
          <cell r="H1056" t="str">
            <v/>
          </cell>
        </row>
        <row r="1058">
          <cell r="A1058" t="str">
            <v>DETALLE</v>
          </cell>
          <cell r="C1058" t="str">
            <v>FACTOR</v>
          </cell>
          <cell r="D1058" t="str">
            <v>CANTIDAD</v>
          </cell>
          <cell r="E1058" t="str">
            <v>A (ML)</v>
          </cell>
          <cell r="F1058" t="str">
            <v>B (M2)</v>
          </cell>
          <cell r="G1058" t="str">
            <v>C (M3)</v>
          </cell>
          <cell r="H1058" t="str">
            <v>TOTAL</v>
          </cell>
        </row>
        <row r="1059">
          <cell r="H1059" t="str">
            <v/>
          </cell>
        </row>
        <row r="1060">
          <cell r="H1060" t="str">
            <v/>
          </cell>
        </row>
        <row r="1061">
          <cell r="H1061" t="str">
            <v/>
          </cell>
        </row>
        <row r="1062">
          <cell r="H1062" t="str">
            <v/>
          </cell>
        </row>
        <row r="1063">
          <cell r="H1063" t="str">
            <v/>
          </cell>
        </row>
        <row r="1064">
          <cell r="H1064" t="str">
            <v/>
          </cell>
        </row>
        <row r="1065">
          <cell r="H1065" t="str">
            <v/>
          </cell>
        </row>
        <row r="1066">
          <cell r="H1066" t="str">
            <v/>
          </cell>
        </row>
        <row r="1067">
          <cell r="H1067" t="str">
            <v/>
          </cell>
        </row>
        <row r="1068">
          <cell r="H1068" t="str">
            <v/>
          </cell>
        </row>
        <row r="1069">
          <cell r="H1069" t="str">
            <v/>
          </cell>
        </row>
        <row r="1070">
          <cell r="H1070" t="str">
            <v/>
          </cell>
        </row>
        <row r="1071">
          <cell r="H1071" t="str">
            <v/>
          </cell>
        </row>
        <row r="1072">
          <cell r="H1072" t="str">
            <v/>
          </cell>
        </row>
        <row r="1073">
          <cell r="H1073" t="str">
            <v/>
          </cell>
        </row>
        <row r="1074">
          <cell r="H1074" t="str">
            <v/>
          </cell>
        </row>
        <row r="1075">
          <cell r="H1075" t="str">
            <v/>
          </cell>
        </row>
        <row r="1076">
          <cell r="H1076" t="str">
            <v/>
          </cell>
        </row>
        <row r="1077">
          <cell r="H1077" t="str">
            <v/>
          </cell>
        </row>
        <row r="1078">
          <cell r="H1078" t="str">
            <v/>
          </cell>
        </row>
        <row r="1079">
          <cell r="H1079" t="str">
            <v/>
          </cell>
        </row>
        <row r="1080">
          <cell r="H1080" t="str">
            <v/>
          </cell>
        </row>
        <row r="1081">
          <cell r="H1081" t="str">
            <v/>
          </cell>
        </row>
        <row r="1082">
          <cell r="H1082" t="str">
            <v/>
          </cell>
        </row>
        <row r="1083">
          <cell r="H1083" t="str">
            <v/>
          </cell>
        </row>
        <row r="1084">
          <cell r="H1084" t="str">
            <v/>
          </cell>
        </row>
        <row r="1085">
          <cell r="H1085" t="str">
            <v/>
          </cell>
        </row>
        <row r="1086">
          <cell r="H1086" t="str">
            <v/>
          </cell>
        </row>
        <row r="1087">
          <cell r="H1087" t="str">
            <v/>
          </cell>
        </row>
        <row r="1088">
          <cell r="H1088" t="str">
            <v/>
          </cell>
        </row>
        <row r="1089">
          <cell r="H1089" t="str">
            <v/>
          </cell>
        </row>
        <row r="1090">
          <cell r="A1090" t="str">
            <v>ACTIVIDAD No 4.1.64 - PÁGINA 1</v>
          </cell>
        </row>
        <row r="1091">
          <cell r="H1091" t="str">
            <v/>
          </cell>
        </row>
        <row r="1092">
          <cell r="H1092" t="str">
            <v/>
          </cell>
        </row>
        <row r="1093">
          <cell r="H1093" t="str">
            <v/>
          </cell>
        </row>
        <row r="1094">
          <cell r="H1094" t="str">
            <v/>
          </cell>
        </row>
        <row r="1095">
          <cell r="H1095" t="str">
            <v/>
          </cell>
        </row>
        <row r="1096">
          <cell r="H1096" t="str">
            <v/>
          </cell>
        </row>
        <row r="1097">
          <cell r="H1097" t="str">
            <v/>
          </cell>
        </row>
        <row r="1098">
          <cell r="H1098" t="str">
            <v/>
          </cell>
        </row>
        <row r="1099">
          <cell r="H1099" t="str">
            <v/>
          </cell>
        </row>
        <row r="1100">
          <cell r="H1100" t="str">
            <v/>
          </cell>
        </row>
        <row r="1101">
          <cell r="H1101" t="str">
            <v/>
          </cell>
        </row>
        <row r="1102">
          <cell r="H1102" t="str">
            <v/>
          </cell>
        </row>
        <row r="1103">
          <cell r="H1103" t="str">
            <v/>
          </cell>
        </row>
        <row r="1104">
          <cell r="H1104" t="str">
            <v/>
          </cell>
        </row>
        <row r="1105">
          <cell r="H1105" t="str">
            <v/>
          </cell>
        </row>
        <row r="1106">
          <cell r="H1106" t="str">
            <v/>
          </cell>
        </row>
        <row r="1107">
          <cell r="H1107" t="str">
            <v/>
          </cell>
        </row>
        <row r="1108">
          <cell r="A1108" t="str">
            <v>CANTIDAD TOTAL ACTIVIDAD No 4.1.64</v>
          </cell>
          <cell r="H1108" t="str">
            <v/>
          </cell>
        </row>
        <row r="1109">
          <cell r="A1109" t="str">
            <v>INSERTE PLANO, GRÁFICO O ESQUEMA AQUÍ</v>
          </cell>
        </row>
        <row r="1132">
          <cell r="B1132" t="str">
            <v/>
          </cell>
        </row>
        <row r="1133">
          <cell r="B1133" t="str">
            <v/>
          </cell>
        </row>
        <row r="1134">
          <cell r="B1134" t="str">
            <v/>
          </cell>
        </row>
        <row r="1135">
          <cell r="B1135" t="str">
            <v/>
          </cell>
          <cell r="C1135" t="str">
            <v>ACTIVIDAD No 4.1.64 - PÁGINA 2</v>
          </cell>
        </row>
        <row r="1136">
          <cell r="A1136" t="str">
            <v>DEPARTAMENTO DE ANTIOQUIA</v>
          </cell>
        </row>
        <row r="1137">
          <cell r="A1137" t="str">
            <v>MUNICIPIO DE URRAO</v>
          </cell>
        </row>
        <row r="1138">
          <cell r="A1138" t="str">
            <v>PROYECTO: PUENTE LA MAGDALENA</v>
          </cell>
        </row>
        <row r="1140">
          <cell r="A1140" t="str">
            <v>MEMORIAS DE OBRA</v>
          </cell>
        </row>
        <row r="1142">
          <cell r="A1142" t="str">
            <v>No.</v>
          </cell>
          <cell r="B1142" t="str">
            <v>DESCRIPCIÓN</v>
          </cell>
          <cell r="F1142" t="str">
            <v>ÍTEM DE PAGO</v>
          </cell>
          <cell r="G1142" t="str">
            <v>UNIDAD</v>
          </cell>
          <cell r="H1142" t="str">
            <v>CANTIDAD</v>
          </cell>
        </row>
        <row r="1143">
          <cell r="A1143" t="str">
            <v>4.1.66</v>
          </cell>
          <cell r="B1143" t="str">
            <v/>
          </cell>
          <cell r="F1143" t="str">
            <v/>
          </cell>
          <cell r="G1143" t="str">
            <v/>
          </cell>
          <cell r="H1143" t="str">
            <v/>
          </cell>
        </row>
        <row r="1145">
          <cell r="A1145" t="str">
            <v>DETALLE</v>
          </cell>
          <cell r="C1145" t="str">
            <v>FACTOR</v>
          </cell>
          <cell r="D1145" t="str">
            <v>CANTIDAD</v>
          </cell>
          <cell r="E1145" t="str">
            <v>A (ML)</v>
          </cell>
          <cell r="F1145" t="str">
            <v>B (M2)</v>
          </cell>
          <cell r="G1145" t="str">
            <v>C (M3)</v>
          </cell>
          <cell r="H1145" t="str">
            <v>TOTAL</v>
          </cell>
        </row>
        <row r="1146">
          <cell r="H1146" t="str">
            <v/>
          </cell>
        </row>
        <row r="1147">
          <cell r="H1147" t="str">
            <v/>
          </cell>
        </row>
        <row r="1148">
          <cell r="H1148" t="str">
            <v/>
          </cell>
        </row>
        <row r="1149">
          <cell r="H1149" t="str">
            <v/>
          </cell>
        </row>
        <row r="1150">
          <cell r="H1150" t="str">
            <v/>
          </cell>
        </row>
        <row r="1151">
          <cell r="H1151" t="str">
            <v/>
          </cell>
        </row>
        <row r="1152">
          <cell r="H1152" t="str">
            <v/>
          </cell>
        </row>
        <row r="1153">
          <cell r="H1153" t="str">
            <v/>
          </cell>
        </row>
        <row r="1154">
          <cell r="H1154" t="str">
            <v/>
          </cell>
        </row>
        <row r="1155">
          <cell r="H1155" t="str">
            <v/>
          </cell>
        </row>
        <row r="1156">
          <cell r="H1156" t="str">
            <v/>
          </cell>
        </row>
        <row r="1157">
          <cell r="H1157" t="str">
            <v/>
          </cell>
        </row>
        <row r="1158">
          <cell r="H1158" t="str">
            <v/>
          </cell>
        </row>
        <row r="1159">
          <cell r="H1159" t="str">
            <v/>
          </cell>
        </row>
        <row r="1160">
          <cell r="H1160" t="str">
            <v/>
          </cell>
        </row>
        <row r="1161">
          <cell r="H1161" t="str">
            <v/>
          </cell>
        </row>
        <row r="1162">
          <cell r="H1162" t="str">
            <v/>
          </cell>
        </row>
        <row r="1163">
          <cell r="H1163" t="str">
            <v/>
          </cell>
        </row>
        <row r="1164">
          <cell r="H1164" t="str">
            <v/>
          </cell>
        </row>
        <row r="1165">
          <cell r="H1165" t="str">
            <v/>
          </cell>
        </row>
        <row r="1166">
          <cell r="H1166" t="str">
            <v/>
          </cell>
        </row>
        <row r="1167">
          <cell r="H1167" t="str">
            <v/>
          </cell>
        </row>
        <row r="1168">
          <cell r="H1168" t="str">
            <v/>
          </cell>
        </row>
        <row r="1169">
          <cell r="H1169" t="str">
            <v/>
          </cell>
        </row>
        <row r="1170">
          <cell r="H1170" t="str">
            <v/>
          </cell>
        </row>
        <row r="1171">
          <cell r="H1171" t="str">
            <v/>
          </cell>
        </row>
        <row r="1172">
          <cell r="H1172" t="str">
            <v/>
          </cell>
        </row>
        <row r="1173">
          <cell r="H1173" t="str">
            <v/>
          </cell>
        </row>
        <row r="1174">
          <cell r="H1174" t="str">
            <v/>
          </cell>
        </row>
        <row r="1175">
          <cell r="H1175" t="str">
            <v/>
          </cell>
        </row>
        <row r="1176">
          <cell r="H1176" t="str">
            <v/>
          </cell>
        </row>
        <row r="1177">
          <cell r="H1177" t="str">
            <v/>
          </cell>
        </row>
        <row r="1178">
          <cell r="H1178" t="str">
            <v/>
          </cell>
        </row>
        <row r="1179">
          <cell r="A1179" t="str">
            <v>ACTIVIDAD No 4.1.66 - PÁGINA 1</v>
          </cell>
        </row>
        <row r="1180">
          <cell r="H1180" t="str">
            <v/>
          </cell>
        </row>
        <row r="1181">
          <cell r="H1181" t="str">
            <v/>
          </cell>
        </row>
        <row r="1182">
          <cell r="H1182" t="str">
            <v/>
          </cell>
        </row>
        <row r="1183">
          <cell r="H1183" t="str">
            <v/>
          </cell>
        </row>
        <row r="1184">
          <cell r="H1184" t="str">
            <v/>
          </cell>
        </row>
        <row r="1185">
          <cell r="H1185" t="str">
            <v/>
          </cell>
        </row>
        <row r="1186">
          <cell r="H1186" t="str">
            <v/>
          </cell>
        </row>
        <row r="1187">
          <cell r="H1187" t="str">
            <v/>
          </cell>
        </row>
        <row r="1188">
          <cell r="H1188" t="str">
            <v/>
          </cell>
        </row>
        <row r="1189">
          <cell r="H1189" t="str">
            <v/>
          </cell>
        </row>
        <row r="1190">
          <cell r="H1190" t="str">
            <v/>
          </cell>
        </row>
        <row r="1191">
          <cell r="H1191" t="str">
            <v/>
          </cell>
        </row>
        <row r="1192">
          <cell r="H1192" t="str">
            <v/>
          </cell>
        </row>
        <row r="1193">
          <cell r="H1193" t="str">
            <v/>
          </cell>
        </row>
        <row r="1194">
          <cell r="H1194" t="str">
            <v/>
          </cell>
        </row>
        <row r="1195">
          <cell r="H1195" t="str">
            <v/>
          </cell>
        </row>
        <row r="1196">
          <cell r="H1196" t="str">
            <v/>
          </cell>
        </row>
        <row r="1197">
          <cell r="A1197" t="str">
            <v>CANTIDAD TOTAL ACTIVIDAD No 4.1.66</v>
          </cell>
          <cell r="H1197" t="str">
            <v/>
          </cell>
        </row>
        <row r="1198">
          <cell r="A1198" t="str">
            <v>INSERTE PLANO, GRÁFICO O ESQUEMA AQUÍ</v>
          </cell>
        </row>
        <row r="1221">
          <cell r="B1221" t="str">
            <v/>
          </cell>
        </row>
        <row r="1222">
          <cell r="B1222" t="str">
            <v/>
          </cell>
        </row>
        <row r="1223">
          <cell r="B1223" t="str">
            <v/>
          </cell>
        </row>
        <row r="1224">
          <cell r="B1224" t="str">
            <v/>
          </cell>
          <cell r="C1224" t="str">
            <v>ACTIVIDAD No 4.1.66 - PÁGINA 2</v>
          </cell>
        </row>
        <row r="1225">
          <cell r="A1225" t="str">
            <v>DEPARTAMENTO DE ANTIOQUIA</v>
          </cell>
        </row>
        <row r="1226">
          <cell r="A1226" t="str">
            <v>MUNICIPIO DE URRAO</v>
          </cell>
        </row>
        <row r="1227">
          <cell r="A1227" t="str">
            <v>PROYECTO: PUENTE LA MAGDALENA</v>
          </cell>
        </row>
        <row r="1229">
          <cell r="A1229" t="str">
            <v>MEMORIAS DE OBRA</v>
          </cell>
        </row>
        <row r="1231">
          <cell r="A1231" t="str">
            <v>No.</v>
          </cell>
          <cell r="B1231" t="str">
            <v>DESCRIPCIÓN</v>
          </cell>
          <cell r="F1231" t="str">
            <v>ÍTEM DE PAGO</v>
          </cell>
          <cell r="G1231" t="str">
            <v>UNIDAD</v>
          </cell>
          <cell r="H1231" t="str">
            <v>CANTIDAD</v>
          </cell>
        </row>
        <row r="1232">
          <cell r="A1232" t="e">
            <v>#REF!</v>
          </cell>
          <cell r="B1232" t="str">
            <v/>
          </cell>
          <cell r="F1232" t="str">
            <v/>
          </cell>
          <cell r="G1232" t="str">
            <v/>
          </cell>
          <cell r="H1232" t="str">
            <v/>
          </cell>
        </row>
        <row r="1234">
          <cell r="A1234" t="str">
            <v>DETALLE</v>
          </cell>
          <cell r="C1234" t="str">
            <v>FACTOR</v>
          </cell>
          <cell r="D1234" t="str">
            <v>CANTIDAD</v>
          </cell>
          <cell r="E1234" t="str">
            <v>A (ML)</v>
          </cell>
          <cell r="F1234" t="str">
            <v>B (M2)</v>
          </cell>
          <cell r="G1234" t="str">
            <v>C (M3)</v>
          </cell>
          <cell r="H1234" t="str">
            <v>TOTAL</v>
          </cell>
        </row>
        <row r="1235">
          <cell r="H1235" t="str">
            <v/>
          </cell>
        </row>
        <row r="1236">
          <cell r="H1236" t="str">
            <v/>
          </cell>
        </row>
        <row r="1237">
          <cell r="H1237" t="str">
            <v/>
          </cell>
        </row>
        <row r="1238">
          <cell r="H1238" t="str">
            <v/>
          </cell>
        </row>
        <row r="1239">
          <cell r="H1239" t="str">
            <v/>
          </cell>
        </row>
        <row r="1240">
          <cell r="H1240" t="str">
            <v/>
          </cell>
        </row>
        <row r="1241">
          <cell r="H1241" t="str">
            <v/>
          </cell>
        </row>
        <row r="1242">
          <cell r="H1242" t="str">
            <v/>
          </cell>
        </row>
        <row r="1243">
          <cell r="H1243" t="str">
            <v/>
          </cell>
        </row>
        <row r="1244">
          <cell r="H1244" t="str">
            <v/>
          </cell>
        </row>
        <row r="1245">
          <cell r="H1245" t="str">
            <v/>
          </cell>
        </row>
        <row r="1246">
          <cell r="H1246" t="str">
            <v/>
          </cell>
        </row>
        <row r="1247">
          <cell r="H1247" t="str">
            <v/>
          </cell>
        </row>
        <row r="1248">
          <cell r="H1248" t="str">
            <v/>
          </cell>
        </row>
        <row r="1249">
          <cell r="H1249" t="str">
            <v/>
          </cell>
        </row>
        <row r="1250">
          <cell r="H1250" t="str">
            <v/>
          </cell>
        </row>
        <row r="1251">
          <cell r="H1251" t="str">
            <v/>
          </cell>
        </row>
        <row r="1252">
          <cell r="H1252" t="str">
            <v/>
          </cell>
        </row>
        <row r="1253">
          <cell r="H1253" t="str">
            <v/>
          </cell>
        </row>
        <row r="1254">
          <cell r="H1254" t="str">
            <v/>
          </cell>
        </row>
        <row r="1255">
          <cell r="H1255" t="str">
            <v/>
          </cell>
        </row>
        <row r="1256">
          <cell r="H1256" t="str">
            <v/>
          </cell>
        </row>
        <row r="1257">
          <cell r="H1257" t="str">
            <v/>
          </cell>
        </row>
        <row r="1258">
          <cell r="H1258" t="str">
            <v/>
          </cell>
        </row>
        <row r="1259">
          <cell r="H1259" t="str">
            <v/>
          </cell>
        </row>
        <row r="1260">
          <cell r="H1260" t="str">
            <v/>
          </cell>
        </row>
        <row r="1261">
          <cell r="H1261" t="str">
            <v/>
          </cell>
        </row>
        <row r="1262">
          <cell r="H1262" t="str">
            <v/>
          </cell>
        </row>
        <row r="1263">
          <cell r="H1263" t="str">
            <v/>
          </cell>
        </row>
        <row r="1264">
          <cell r="H1264" t="str">
            <v/>
          </cell>
        </row>
        <row r="1265">
          <cell r="H1265" t="str">
            <v/>
          </cell>
        </row>
        <row r="1266">
          <cell r="A1266" t="e">
            <v>#REF!</v>
          </cell>
        </row>
        <row r="1267">
          <cell r="H1267" t="str">
            <v/>
          </cell>
        </row>
        <row r="1268">
          <cell r="H1268" t="str">
            <v/>
          </cell>
        </row>
        <row r="1269">
          <cell r="H1269" t="str">
            <v/>
          </cell>
        </row>
        <row r="1270">
          <cell r="H1270" t="str">
            <v/>
          </cell>
        </row>
        <row r="1271">
          <cell r="H1271" t="str">
            <v/>
          </cell>
        </row>
        <row r="1272">
          <cell r="H1272" t="str">
            <v/>
          </cell>
        </row>
        <row r="1273">
          <cell r="H1273" t="str">
            <v/>
          </cell>
        </row>
        <row r="1274">
          <cell r="H1274" t="str">
            <v/>
          </cell>
        </row>
        <row r="1275">
          <cell r="H1275" t="str">
            <v/>
          </cell>
        </row>
        <row r="1276">
          <cell r="H1276" t="str">
            <v/>
          </cell>
        </row>
        <row r="1277">
          <cell r="H1277" t="str">
            <v/>
          </cell>
        </row>
        <row r="1278">
          <cell r="H1278" t="str">
            <v/>
          </cell>
        </row>
        <row r="1279">
          <cell r="H1279" t="str">
            <v/>
          </cell>
        </row>
        <row r="1280">
          <cell r="H1280" t="str">
            <v/>
          </cell>
        </row>
        <row r="1281">
          <cell r="H1281" t="str">
            <v/>
          </cell>
        </row>
        <row r="1282">
          <cell r="H1282" t="str">
            <v/>
          </cell>
        </row>
        <row r="1283">
          <cell r="H1283" t="str">
            <v/>
          </cell>
        </row>
        <row r="1284">
          <cell r="A1284" t="e">
            <v>#REF!</v>
          </cell>
          <cell r="H1284" t="str">
            <v/>
          </cell>
        </row>
        <row r="1285">
          <cell r="A1285" t="str">
            <v>INSERTE PLANO, GRÁFICO O ESQUEMA AQUÍ</v>
          </cell>
        </row>
        <row r="1308">
          <cell r="B1308" t="str">
            <v/>
          </cell>
        </row>
        <row r="1309">
          <cell r="B1309" t="str">
            <v/>
          </cell>
        </row>
        <row r="1310">
          <cell r="B1310" t="str">
            <v/>
          </cell>
        </row>
        <row r="1311">
          <cell r="B1311" t="str">
            <v/>
          </cell>
          <cell r="C1311" t="e">
            <v>#REF!</v>
          </cell>
        </row>
        <row r="1312">
          <cell r="A1312" t="str">
            <v>DEPARTAMENTO DE ANTIOQUIA</v>
          </cell>
        </row>
        <row r="1313">
          <cell r="A1313" t="str">
            <v>MUNICIPIO DE URRAO</v>
          </cell>
        </row>
        <row r="1314">
          <cell r="A1314" t="str">
            <v>PROYECTO: PUENTE LA MAGDALENA</v>
          </cell>
        </row>
        <row r="1316">
          <cell r="A1316" t="str">
            <v>MEMORIAS DE OBRA</v>
          </cell>
        </row>
        <row r="1318">
          <cell r="A1318" t="str">
            <v>No.</v>
          </cell>
          <cell r="B1318" t="str">
            <v>DESCRIPCIÓN</v>
          </cell>
          <cell r="F1318" t="str">
            <v>ÍTEM DE PAGO</v>
          </cell>
          <cell r="G1318" t="str">
            <v>UNIDAD</v>
          </cell>
          <cell r="H1318" t="str">
            <v>CANTIDAD</v>
          </cell>
        </row>
        <row r="1319">
          <cell r="A1319" t="str">
            <v>6.2.2</v>
          </cell>
          <cell r="B1319" t="str">
            <v/>
          </cell>
          <cell r="F1319" t="str">
            <v/>
          </cell>
          <cell r="G1319" t="str">
            <v/>
          </cell>
          <cell r="H1319" t="str">
            <v/>
          </cell>
        </row>
        <row r="1321">
          <cell r="A1321" t="str">
            <v>DETALLE</v>
          </cell>
          <cell r="C1321" t="str">
            <v>FACTOR</v>
          </cell>
          <cell r="D1321" t="str">
            <v>CANTIDAD</v>
          </cell>
          <cell r="E1321" t="str">
            <v>A (ML)</v>
          </cell>
          <cell r="F1321" t="str">
            <v>B (M2)</v>
          </cell>
          <cell r="G1321" t="str">
            <v>C (M3)</v>
          </cell>
          <cell r="H1321" t="str">
            <v>TOTAL</v>
          </cell>
        </row>
        <row r="1322">
          <cell r="H1322" t="str">
            <v/>
          </cell>
        </row>
        <row r="1323">
          <cell r="H1323" t="str">
            <v/>
          </cell>
        </row>
        <row r="1324">
          <cell r="H1324" t="str">
            <v/>
          </cell>
        </row>
        <row r="1325">
          <cell r="H1325" t="str">
            <v/>
          </cell>
        </row>
        <row r="1326">
          <cell r="H1326" t="str">
            <v/>
          </cell>
        </row>
        <row r="1327">
          <cell r="H1327" t="str">
            <v/>
          </cell>
        </row>
        <row r="1328">
          <cell r="H1328" t="str">
            <v/>
          </cell>
        </row>
        <row r="1329">
          <cell r="H1329" t="str">
            <v/>
          </cell>
        </row>
        <row r="1330">
          <cell r="H1330" t="str">
            <v/>
          </cell>
        </row>
        <row r="1331">
          <cell r="H1331" t="str">
            <v/>
          </cell>
        </row>
        <row r="1332">
          <cell r="H1332" t="str">
            <v/>
          </cell>
        </row>
        <row r="1333">
          <cell r="H1333" t="str">
            <v/>
          </cell>
        </row>
        <row r="1334">
          <cell r="H1334" t="str">
            <v/>
          </cell>
        </row>
        <row r="1335">
          <cell r="H1335" t="str">
            <v/>
          </cell>
        </row>
        <row r="1336">
          <cell r="H1336" t="str">
            <v/>
          </cell>
        </row>
        <row r="1337">
          <cell r="H1337" t="str">
            <v/>
          </cell>
        </row>
        <row r="1338">
          <cell r="H1338" t="str">
            <v/>
          </cell>
        </row>
        <row r="1339">
          <cell r="H1339" t="str">
            <v/>
          </cell>
        </row>
        <row r="1340">
          <cell r="H1340" t="str">
            <v/>
          </cell>
        </row>
        <row r="1341">
          <cell r="H1341" t="str">
            <v/>
          </cell>
        </row>
        <row r="1342">
          <cell r="H1342" t="str">
            <v/>
          </cell>
        </row>
        <row r="1343">
          <cell r="H1343" t="str">
            <v/>
          </cell>
        </row>
        <row r="1344">
          <cell r="H1344" t="str">
            <v/>
          </cell>
        </row>
        <row r="1345">
          <cell r="H1345" t="str">
            <v/>
          </cell>
        </row>
        <row r="1346">
          <cell r="H1346" t="str">
            <v/>
          </cell>
        </row>
        <row r="1347">
          <cell r="H1347" t="str">
            <v/>
          </cell>
        </row>
        <row r="1348">
          <cell r="H1348" t="str">
            <v/>
          </cell>
        </row>
        <row r="1349">
          <cell r="H1349" t="str">
            <v/>
          </cell>
        </row>
        <row r="1350">
          <cell r="H1350" t="str">
            <v/>
          </cell>
        </row>
        <row r="1351">
          <cell r="H1351" t="str">
            <v/>
          </cell>
        </row>
        <row r="1352">
          <cell r="H1352" t="str">
            <v/>
          </cell>
        </row>
        <row r="1353">
          <cell r="A1353" t="str">
            <v>ACTIVIDAD No 6.2.2 - PÁGINA 1</v>
          </cell>
        </row>
        <row r="1354">
          <cell r="H1354" t="str">
            <v/>
          </cell>
        </row>
        <row r="1355">
          <cell r="H1355" t="str">
            <v/>
          </cell>
        </row>
        <row r="1356">
          <cell r="H1356" t="str">
            <v/>
          </cell>
        </row>
        <row r="1357">
          <cell r="H1357" t="str">
            <v/>
          </cell>
        </row>
        <row r="1358">
          <cell r="H1358" t="str">
            <v/>
          </cell>
        </row>
        <row r="1359">
          <cell r="H1359" t="str">
            <v/>
          </cell>
        </row>
        <row r="1360">
          <cell r="H1360" t="str">
            <v/>
          </cell>
        </row>
        <row r="1361">
          <cell r="H1361" t="str">
            <v/>
          </cell>
        </row>
        <row r="1362">
          <cell r="H1362" t="str">
            <v/>
          </cell>
        </row>
        <row r="1363">
          <cell r="H1363" t="str">
            <v/>
          </cell>
        </row>
        <row r="1364">
          <cell r="H1364" t="str">
            <v/>
          </cell>
        </row>
        <row r="1365">
          <cell r="H1365" t="str">
            <v/>
          </cell>
        </row>
        <row r="1366">
          <cell r="H1366" t="str">
            <v/>
          </cell>
        </row>
        <row r="1367">
          <cell r="H1367" t="str">
            <v/>
          </cell>
        </row>
        <row r="1368">
          <cell r="H1368" t="str">
            <v/>
          </cell>
        </row>
        <row r="1369">
          <cell r="H1369" t="str">
            <v/>
          </cell>
        </row>
        <row r="1370">
          <cell r="H1370" t="str">
            <v/>
          </cell>
        </row>
        <row r="1371">
          <cell r="A1371" t="str">
            <v>CANTIDAD TOTAL ACTIVIDAD No 6.2.2</v>
          </cell>
          <cell r="H1371" t="str">
            <v/>
          </cell>
        </row>
        <row r="1372">
          <cell r="A1372" t="str">
            <v>INSERTE PLANO, GRÁFICO O ESQUEMA AQUÍ</v>
          </cell>
        </row>
        <row r="1395">
          <cell r="B1395" t="str">
            <v/>
          </cell>
        </row>
        <row r="1396">
          <cell r="B1396" t="str">
            <v/>
          </cell>
        </row>
        <row r="1397">
          <cell r="B1397" t="str">
            <v/>
          </cell>
        </row>
        <row r="1398">
          <cell r="B1398" t="str">
            <v/>
          </cell>
          <cell r="C1398" t="str">
            <v>ACTIVIDAD No 6.2.2 - PÁGINA 2</v>
          </cell>
        </row>
        <row r="1399">
          <cell r="A1399" t="str">
            <v>DEPARTAMENTO DE ANTIOQUIA</v>
          </cell>
        </row>
        <row r="1400">
          <cell r="A1400" t="str">
            <v>MUNICIPIO DE URRAO</v>
          </cell>
        </row>
        <row r="1401">
          <cell r="A1401" t="str">
            <v>PROYECTO: PUENTE LA MAGDALENA</v>
          </cell>
        </row>
        <row r="1403">
          <cell r="A1403" t="str">
            <v>MEMORIAS DE OBRA</v>
          </cell>
        </row>
        <row r="1405">
          <cell r="A1405" t="str">
            <v>No.</v>
          </cell>
          <cell r="B1405" t="str">
            <v>DESCRIPCIÓN</v>
          </cell>
          <cell r="F1405" t="str">
            <v>ÍTEM DE PAGO</v>
          </cell>
          <cell r="G1405" t="str">
            <v>UNIDAD</v>
          </cell>
          <cell r="H1405" t="str">
            <v>CANTIDAD</v>
          </cell>
        </row>
        <row r="1406">
          <cell r="A1406" t="str">
            <v>6.1.18</v>
          </cell>
          <cell r="B1406" t="str">
            <v/>
          </cell>
          <cell r="F1406" t="str">
            <v/>
          </cell>
          <cell r="G1406" t="str">
            <v/>
          </cell>
          <cell r="H1406" t="str">
            <v/>
          </cell>
        </row>
        <row r="1408">
          <cell r="A1408" t="str">
            <v>DETALLE</v>
          </cell>
          <cell r="C1408" t="str">
            <v>FACTOR</v>
          </cell>
          <cell r="D1408" t="str">
            <v>CANTIDAD</v>
          </cell>
          <cell r="E1408" t="str">
            <v>A (ML)</v>
          </cell>
          <cell r="F1408" t="str">
            <v>B (M2)</v>
          </cell>
          <cell r="G1408" t="str">
            <v>C (M3)</v>
          </cell>
          <cell r="H1408" t="str">
            <v>TOTAL</v>
          </cell>
        </row>
        <row r="1409">
          <cell r="H1409" t="str">
            <v/>
          </cell>
        </row>
        <row r="1410">
          <cell r="H1410" t="str">
            <v/>
          </cell>
        </row>
        <row r="1411">
          <cell r="H1411" t="str">
            <v/>
          </cell>
        </row>
        <row r="1412">
          <cell r="H1412" t="str">
            <v/>
          </cell>
        </row>
        <row r="1413">
          <cell r="H1413" t="str">
            <v/>
          </cell>
        </row>
        <row r="1414">
          <cell r="H1414" t="str">
            <v/>
          </cell>
        </row>
        <row r="1415">
          <cell r="H1415" t="str">
            <v/>
          </cell>
        </row>
        <row r="1416">
          <cell r="H1416" t="str">
            <v/>
          </cell>
        </row>
        <row r="1417">
          <cell r="H1417" t="str">
            <v/>
          </cell>
        </row>
        <row r="1418">
          <cell r="H1418" t="str">
            <v/>
          </cell>
        </row>
        <row r="1419">
          <cell r="H1419" t="str">
            <v/>
          </cell>
        </row>
        <row r="1420">
          <cell r="H1420" t="str">
            <v/>
          </cell>
        </row>
        <row r="1421">
          <cell r="H1421" t="str">
            <v/>
          </cell>
        </row>
        <row r="1422">
          <cell r="H1422" t="str">
            <v/>
          </cell>
        </row>
        <row r="1423">
          <cell r="H1423" t="str">
            <v/>
          </cell>
        </row>
        <row r="1424">
          <cell r="H1424" t="str">
            <v/>
          </cell>
        </row>
        <row r="1425">
          <cell r="H1425" t="str">
            <v/>
          </cell>
        </row>
        <row r="1426">
          <cell r="H1426" t="str">
            <v/>
          </cell>
        </row>
        <row r="1427">
          <cell r="H1427" t="str">
            <v/>
          </cell>
        </row>
        <row r="1428">
          <cell r="H1428" t="str">
            <v/>
          </cell>
        </row>
        <row r="1429">
          <cell r="H1429" t="str">
            <v/>
          </cell>
        </row>
        <row r="1430">
          <cell r="H1430" t="str">
            <v/>
          </cell>
        </row>
        <row r="1431">
          <cell r="H1431" t="str">
            <v/>
          </cell>
        </row>
        <row r="1432">
          <cell r="H1432" t="str">
            <v/>
          </cell>
        </row>
        <row r="1433">
          <cell r="H1433" t="str">
            <v/>
          </cell>
        </row>
        <row r="1434">
          <cell r="H1434" t="str">
            <v/>
          </cell>
        </row>
        <row r="1435">
          <cell r="H1435" t="str">
            <v/>
          </cell>
        </row>
        <row r="1436">
          <cell r="H1436" t="str">
            <v/>
          </cell>
        </row>
        <row r="1437">
          <cell r="H1437" t="str">
            <v/>
          </cell>
        </row>
        <row r="1438">
          <cell r="H1438" t="str">
            <v/>
          </cell>
        </row>
        <row r="1439">
          <cell r="H1439" t="str">
            <v/>
          </cell>
        </row>
        <row r="1440">
          <cell r="A1440" t="str">
            <v>ACTIVIDAD No 6.1.18 - PÁGINA 1</v>
          </cell>
        </row>
        <row r="1441">
          <cell r="H1441" t="str">
            <v/>
          </cell>
        </row>
        <row r="1442">
          <cell r="H1442" t="str">
            <v/>
          </cell>
        </row>
        <row r="1443">
          <cell r="H1443" t="str">
            <v/>
          </cell>
        </row>
        <row r="1444">
          <cell r="H1444" t="str">
            <v/>
          </cell>
        </row>
        <row r="1445">
          <cell r="H1445" t="str">
            <v/>
          </cell>
        </row>
        <row r="1446">
          <cell r="H1446" t="str">
            <v/>
          </cell>
        </row>
        <row r="1447">
          <cell r="H1447" t="str">
            <v/>
          </cell>
        </row>
        <row r="1448">
          <cell r="H1448" t="str">
            <v/>
          </cell>
        </row>
        <row r="1449">
          <cell r="H1449" t="str">
            <v/>
          </cell>
        </row>
        <row r="1450">
          <cell r="H1450" t="str">
            <v/>
          </cell>
        </row>
        <row r="1451">
          <cell r="H1451" t="str">
            <v/>
          </cell>
        </row>
        <row r="1452">
          <cell r="H1452" t="str">
            <v/>
          </cell>
        </row>
        <row r="1453">
          <cell r="H1453" t="str">
            <v/>
          </cell>
        </row>
        <row r="1454">
          <cell r="H1454" t="str">
            <v/>
          </cell>
        </row>
        <row r="1455">
          <cell r="H1455" t="str">
            <v/>
          </cell>
        </row>
        <row r="1456">
          <cell r="H1456" t="str">
            <v/>
          </cell>
        </row>
        <row r="1457">
          <cell r="H1457" t="str">
            <v/>
          </cell>
        </row>
        <row r="1458">
          <cell r="A1458" t="str">
            <v>CANTIDAD TOTAL ACTIVIDAD No 6.1.18</v>
          </cell>
          <cell r="H1458" t="str">
            <v/>
          </cell>
        </row>
        <row r="1459">
          <cell r="A1459" t="str">
            <v>INSERTE PLANO, GRÁFICO O ESQUEMA AQUÍ</v>
          </cell>
        </row>
        <row r="1482">
          <cell r="B1482" t="str">
            <v/>
          </cell>
        </row>
        <row r="1483">
          <cell r="B1483" t="str">
            <v/>
          </cell>
        </row>
        <row r="1484">
          <cell r="B1484" t="str">
            <v/>
          </cell>
        </row>
        <row r="1485">
          <cell r="B1485" t="str">
            <v/>
          </cell>
          <cell r="C1485" t="str">
            <v>ACTIVIDAD No 6.1.18 - PÁGINA 2</v>
          </cell>
        </row>
        <row r="1486">
          <cell r="A1486" t="str">
            <v>DEPARTAMENTO DE ANTIOQUIA</v>
          </cell>
        </row>
        <row r="1487">
          <cell r="A1487" t="str">
            <v>MUNICIPIO DE URRAO</v>
          </cell>
        </row>
        <row r="1488">
          <cell r="A1488" t="str">
            <v>PROYECTO: PUENTE LA MAGDALENA</v>
          </cell>
        </row>
        <row r="1490">
          <cell r="A1490" t="str">
            <v>MEMORIAS DE OBRA</v>
          </cell>
        </row>
        <row r="1492">
          <cell r="A1492" t="str">
            <v>No.</v>
          </cell>
          <cell r="B1492" t="str">
            <v>DESCRIPCIÓN</v>
          </cell>
          <cell r="F1492" t="str">
            <v>ÍTEM DE PAGO</v>
          </cell>
          <cell r="G1492" t="str">
            <v>UNIDAD</v>
          </cell>
          <cell r="H1492" t="str">
            <v>CANTIDAD</v>
          </cell>
        </row>
        <row r="1493">
          <cell r="A1493" t="e">
            <v>#REF!</v>
          </cell>
          <cell r="B1493" t="str">
            <v/>
          </cell>
          <cell r="F1493" t="str">
            <v/>
          </cell>
          <cell r="G1493" t="str">
            <v/>
          </cell>
          <cell r="H1493" t="str">
            <v/>
          </cell>
        </row>
        <row r="1495">
          <cell r="A1495" t="str">
            <v>DETALLE</v>
          </cell>
          <cell r="C1495" t="str">
            <v>FACTOR</v>
          </cell>
          <cell r="D1495" t="str">
            <v>CANTIDAD</v>
          </cell>
          <cell r="E1495" t="str">
            <v>A (ML)</v>
          </cell>
          <cell r="F1495" t="str">
            <v>B (M2)</v>
          </cell>
          <cell r="G1495" t="str">
            <v>C (M3)</v>
          </cell>
          <cell r="H1495" t="str">
            <v>TOTAL</v>
          </cell>
        </row>
        <row r="1496">
          <cell r="H1496" t="str">
            <v/>
          </cell>
        </row>
        <row r="1497">
          <cell r="H1497" t="str">
            <v/>
          </cell>
        </row>
        <row r="1498">
          <cell r="H1498" t="str">
            <v/>
          </cell>
        </row>
        <row r="1499">
          <cell r="H1499" t="str">
            <v/>
          </cell>
        </row>
        <row r="1500">
          <cell r="H1500" t="str">
            <v/>
          </cell>
        </row>
        <row r="1501">
          <cell r="H1501" t="str">
            <v/>
          </cell>
        </row>
        <row r="1502">
          <cell r="H1502" t="str">
            <v/>
          </cell>
        </row>
        <row r="1503">
          <cell r="H1503" t="str">
            <v/>
          </cell>
        </row>
        <row r="1504">
          <cell r="H1504" t="str">
            <v/>
          </cell>
        </row>
        <row r="1505">
          <cell r="H1505" t="str">
            <v/>
          </cell>
        </row>
        <row r="1506">
          <cell r="H1506" t="str">
            <v/>
          </cell>
        </row>
        <row r="1507">
          <cell r="H1507" t="str">
            <v/>
          </cell>
        </row>
        <row r="1508">
          <cell r="H1508" t="str">
            <v/>
          </cell>
        </row>
        <row r="1509">
          <cell r="H1509" t="str">
            <v/>
          </cell>
        </row>
        <row r="1510">
          <cell r="H1510" t="str">
            <v/>
          </cell>
        </row>
        <row r="1511">
          <cell r="H1511" t="str">
            <v/>
          </cell>
        </row>
        <row r="1512">
          <cell r="H1512" t="str">
            <v/>
          </cell>
        </row>
        <row r="1513">
          <cell r="H1513" t="str">
            <v/>
          </cell>
        </row>
        <row r="1514">
          <cell r="H1514" t="str">
            <v/>
          </cell>
        </row>
        <row r="1515">
          <cell r="H1515" t="str">
            <v/>
          </cell>
        </row>
        <row r="1516">
          <cell r="H1516" t="str">
            <v/>
          </cell>
        </row>
        <row r="1517">
          <cell r="H1517" t="str">
            <v/>
          </cell>
        </row>
        <row r="1518">
          <cell r="H1518" t="str">
            <v/>
          </cell>
        </row>
        <row r="1519">
          <cell r="H1519" t="str">
            <v/>
          </cell>
        </row>
        <row r="1520">
          <cell r="H1520" t="str">
            <v/>
          </cell>
        </row>
        <row r="1521">
          <cell r="H1521" t="str">
            <v/>
          </cell>
        </row>
        <row r="1522">
          <cell r="H1522" t="str">
            <v/>
          </cell>
        </row>
        <row r="1523">
          <cell r="H1523" t="str">
            <v/>
          </cell>
        </row>
        <row r="1524">
          <cell r="H1524" t="str">
            <v/>
          </cell>
        </row>
        <row r="1525">
          <cell r="H1525" t="str">
            <v/>
          </cell>
        </row>
        <row r="1526">
          <cell r="H1526" t="str">
            <v/>
          </cell>
        </row>
        <row r="1527">
          <cell r="A1527" t="e">
            <v>#REF!</v>
          </cell>
        </row>
        <row r="1528">
          <cell r="H1528" t="str">
            <v/>
          </cell>
        </row>
        <row r="1529">
          <cell r="H1529" t="str">
            <v/>
          </cell>
        </row>
        <row r="1530">
          <cell r="H1530" t="str">
            <v/>
          </cell>
        </row>
        <row r="1531">
          <cell r="H1531" t="str">
            <v/>
          </cell>
        </row>
        <row r="1532">
          <cell r="H1532" t="str">
            <v/>
          </cell>
        </row>
        <row r="1533">
          <cell r="H1533" t="str">
            <v/>
          </cell>
        </row>
        <row r="1534">
          <cell r="H1534" t="str">
            <v/>
          </cell>
        </row>
        <row r="1535">
          <cell r="H1535" t="str">
            <v/>
          </cell>
        </row>
        <row r="1536">
          <cell r="H1536" t="str">
            <v/>
          </cell>
        </row>
        <row r="1537">
          <cell r="H1537" t="str">
            <v/>
          </cell>
        </row>
        <row r="1538">
          <cell r="H1538" t="str">
            <v/>
          </cell>
        </row>
        <row r="1539">
          <cell r="H1539" t="str">
            <v/>
          </cell>
        </row>
        <row r="1540">
          <cell r="H1540" t="str">
            <v/>
          </cell>
        </row>
        <row r="1541">
          <cell r="H1541" t="str">
            <v/>
          </cell>
        </row>
        <row r="1542">
          <cell r="H1542" t="str">
            <v/>
          </cell>
        </row>
        <row r="1543">
          <cell r="H1543" t="str">
            <v/>
          </cell>
        </row>
        <row r="1544">
          <cell r="H1544" t="str">
            <v/>
          </cell>
        </row>
        <row r="1545">
          <cell r="A1545" t="e">
            <v>#REF!</v>
          </cell>
          <cell r="H1545" t="str">
            <v/>
          </cell>
        </row>
        <row r="1546">
          <cell r="A1546" t="str">
            <v>INSERTE PLANO, GRÁFICO O ESQUEMA AQUÍ</v>
          </cell>
        </row>
        <row r="1569">
          <cell r="B1569" t="str">
            <v/>
          </cell>
        </row>
        <row r="1570">
          <cell r="B1570" t="str">
            <v/>
          </cell>
        </row>
        <row r="1571">
          <cell r="B1571" t="str">
            <v/>
          </cell>
        </row>
        <row r="1572">
          <cell r="B1572" t="str">
            <v/>
          </cell>
          <cell r="C1572" t="e">
            <v>#REF!</v>
          </cell>
        </row>
        <row r="1573">
          <cell r="A1573" t="str">
            <v>DEPARTAMENTO DE ANTIOQUIA</v>
          </cell>
        </row>
        <row r="1574">
          <cell r="A1574" t="str">
            <v>MUNICIPIO DE URRAO</v>
          </cell>
        </row>
        <row r="1575">
          <cell r="A1575" t="str">
            <v>PROYECTO: PUENTE LA MAGDALENA</v>
          </cell>
        </row>
        <row r="1577">
          <cell r="A1577" t="str">
            <v>MEMORIAS DE OBRA</v>
          </cell>
        </row>
        <row r="1579">
          <cell r="A1579" t="str">
            <v>No.</v>
          </cell>
          <cell r="B1579" t="str">
            <v>DESCRIPCIÓN</v>
          </cell>
          <cell r="F1579" t="str">
            <v>ÍTEM DE PAGO</v>
          </cell>
          <cell r="G1579" t="str">
            <v>UNIDAD</v>
          </cell>
          <cell r="H1579" t="str">
            <v>CANTIDAD</v>
          </cell>
        </row>
        <row r="1580">
          <cell r="A1580" t="str">
            <v>6.1.13</v>
          </cell>
          <cell r="B1580" t="str">
            <v/>
          </cell>
          <cell r="F1580" t="str">
            <v/>
          </cell>
          <cell r="G1580" t="str">
            <v/>
          </cell>
          <cell r="H1580" t="str">
            <v/>
          </cell>
        </row>
        <row r="1582">
          <cell r="A1582" t="str">
            <v>DETALLE</v>
          </cell>
          <cell r="C1582" t="str">
            <v>FACTOR</v>
          </cell>
          <cell r="D1582" t="str">
            <v>CANTIDAD</v>
          </cell>
          <cell r="E1582" t="str">
            <v>A (ML)</v>
          </cell>
          <cell r="F1582" t="str">
            <v>B (M2)</v>
          </cell>
          <cell r="G1582" t="str">
            <v>C (M3)</v>
          </cell>
          <cell r="H1582" t="str">
            <v>TOTAL</v>
          </cell>
        </row>
        <row r="1583">
          <cell r="H1583" t="str">
            <v/>
          </cell>
        </row>
        <row r="1584">
          <cell r="H1584" t="str">
            <v/>
          </cell>
        </row>
        <row r="1585">
          <cell r="H1585" t="str">
            <v/>
          </cell>
        </row>
        <row r="1586">
          <cell r="H1586" t="str">
            <v/>
          </cell>
        </row>
        <row r="1587">
          <cell r="H1587" t="str">
            <v/>
          </cell>
        </row>
        <row r="1588">
          <cell r="H1588" t="str">
            <v/>
          </cell>
        </row>
        <row r="1589">
          <cell r="H1589" t="str">
            <v/>
          </cell>
        </row>
        <row r="1590">
          <cell r="H1590" t="str">
            <v/>
          </cell>
        </row>
        <row r="1591">
          <cell r="H1591" t="str">
            <v/>
          </cell>
        </row>
        <row r="1592">
          <cell r="H1592" t="str">
            <v/>
          </cell>
        </row>
        <row r="1593">
          <cell r="H1593" t="str">
            <v/>
          </cell>
        </row>
        <row r="1594">
          <cell r="H1594" t="str">
            <v/>
          </cell>
        </row>
        <row r="1595">
          <cell r="H1595" t="str">
            <v/>
          </cell>
        </row>
        <row r="1596">
          <cell r="H1596" t="str">
            <v/>
          </cell>
        </row>
        <row r="1597">
          <cell r="H1597" t="str">
            <v/>
          </cell>
        </row>
        <row r="1598">
          <cell r="H1598" t="str">
            <v/>
          </cell>
        </row>
        <row r="1599">
          <cell r="H1599" t="str">
            <v/>
          </cell>
        </row>
        <row r="1600">
          <cell r="H1600" t="str">
            <v/>
          </cell>
        </row>
        <row r="1601">
          <cell r="H1601" t="str">
            <v/>
          </cell>
        </row>
        <row r="1602">
          <cell r="H1602" t="str">
            <v/>
          </cell>
        </row>
        <row r="1603">
          <cell r="H1603" t="str">
            <v/>
          </cell>
        </row>
        <row r="1604">
          <cell r="H1604" t="str">
            <v/>
          </cell>
        </row>
        <row r="1605">
          <cell r="H1605" t="str">
            <v/>
          </cell>
        </row>
        <row r="1606">
          <cell r="H1606" t="str">
            <v/>
          </cell>
        </row>
        <row r="1607">
          <cell r="H1607" t="str">
            <v/>
          </cell>
        </row>
        <row r="1610">
          <cell r="H1610" t="str">
            <v/>
          </cell>
        </row>
        <row r="1611">
          <cell r="H1611" t="str">
            <v/>
          </cell>
        </row>
        <row r="1612">
          <cell r="H1612" t="str">
            <v/>
          </cell>
        </row>
        <row r="1613">
          <cell r="H1613" t="str">
            <v/>
          </cell>
        </row>
        <row r="1614">
          <cell r="H1614" t="str">
            <v/>
          </cell>
        </row>
        <row r="1615">
          <cell r="H1615" t="str">
            <v/>
          </cell>
        </row>
        <row r="1616">
          <cell r="A1616" t="str">
            <v>ACTIVIDAD No 6.1.13 - PÁGINA 1</v>
          </cell>
        </row>
        <row r="1617">
          <cell r="H1617" t="str">
            <v/>
          </cell>
        </row>
        <row r="1618">
          <cell r="H1618" t="str">
            <v/>
          </cell>
        </row>
        <row r="1619">
          <cell r="H1619" t="str">
            <v/>
          </cell>
        </row>
        <row r="1620">
          <cell r="H1620" t="str">
            <v/>
          </cell>
        </row>
        <row r="1621">
          <cell r="H1621" t="str">
            <v/>
          </cell>
        </row>
        <row r="1622">
          <cell r="H1622" t="str">
            <v/>
          </cell>
        </row>
        <row r="1623">
          <cell r="H1623" t="str">
            <v/>
          </cell>
        </row>
        <row r="1624">
          <cell r="H1624" t="str">
            <v/>
          </cell>
        </row>
        <row r="1625">
          <cell r="H1625" t="str">
            <v/>
          </cell>
        </row>
        <row r="1626">
          <cell r="H1626" t="str">
            <v/>
          </cell>
        </row>
        <row r="1627">
          <cell r="H1627" t="str">
            <v/>
          </cell>
        </row>
        <row r="1628">
          <cell r="H1628" t="str">
            <v/>
          </cell>
        </row>
        <row r="1629">
          <cell r="H1629" t="str">
            <v/>
          </cell>
        </row>
        <row r="1630">
          <cell r="H1630" t="str">
            <v/>
          </cell>
        </row>
        <row r="1631">
          <cell r="H1631" t="str">
            <v/>
          </cell>
        </row>
        <row r="1632">
          <cell r="H1632" t="str">
            <v/>
          </cell>
        </row>
        <row r="1633">
          <cell r="H1633" t="str">
            <v/>
          </cell>
        </row>
        <row r="1634">
          <cell r="A1634" t="str">
            <v>CANTIDAD TOTAL ACTIVIDAD No 6.1.13</v>
          </cell>
          <cell r="H1634" t="str">
            <v/>
          </cell>
        </row>
        <row r="1635">
          <cell r="A1635" t="str">
            <v>INSERTE PLANO, GRÁFICO O ESQUEMA AQUÍ</v>
          </cell>
        </row>
        <row r="1658">
          <cell r="B1658" t="str">
            <v/>
          </cell>
        </row>
        <row r="1659">
          <cell r="B1659" t="str">
            <v/>
          </cell>
        </row>
        <row r="1660">
          <cell r="B1660" t="str">
            <v/>
          </cell>
        </row>
        <row r="1661">
          <cell r="B1661" t="str">
            <v/>
          </cell>
          <cell r="C1661" t="str">
            <v>ACTIVIDAD No 6.1.13 - PÁGINA 2</v>
          </cell>
        </row>
        <row r="1662">
          <cell r="A1662" t="str">
            <v>DEPARTAMENTO DE ANTIOQUIA</v>
          </cell>
        </row>
        <row r="1663">
          <cell r="A1663" t="str">
            <v>MUNICIPIO DE URRAO</v>
          </cell>
        </row>
        <row r="1664">
          <cell r="A1664" t="str">
            <v>PROYECTO: PUENTE LA MAGDALENA</v>
          </cell>
        </row>
        <row r="1666">
          <cell r="A1666" t="str">
            <v>MEMORIAS DE OBRA</v>
          </cell>
        </row>
        <row r="1668">
          <cell r="A1668" t="str">
            <v>No.</v>
          </cell>
          <cell r="B1668" t="str">
            <v>DESCRIPCIÓN</v>
          </cell>
          <cell r="F1668" t="str">
            <v>ÍTEM DE PAGO</v>
          </cell>
          <cell r="G1668" t="str">
            <v>UNIDAD</v>
          </cell>
          <cell r="H1668" t="str">
            <v>CANTIDAD</v>
          </cell>
        </row>
        <row r="1669">
          <cell r="A1669" t="str">
            <v>6.2.38</v>
          </cell>
          <cell r="B1669" t="str">
            <v/>
          </cell>
          <cell r="F1669" t="str">
            <v/>
          </cell>
          <cell r="G1669" t="str">
            <v/>
          </cell>
          <cell r="H1669" t="str">
            <v/>
          </cell>
        </row>
        <row r="1671">
          <cell r="A1671" t="str">
            <v>DETALLE</v>
          </cell>
          <cell r="C1671" t="str">
            <v>FACTOR</v>
          </cell>
          <cell r="D1671" t="str">
            <v>CANTIDAD</v>
          </cell>
          <cell r="E1671" t="str">
            <v>A (ML)</v>
          </cell>
          <cell r="F1671" t="str">
            <v>B (M2)</v>
          </cell>
          <cell r="G1671" t="str">
            <v>C (M3)</v>
          </cell>
          <cell r="H1671" t="str">
            <v>TOTAL</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A1703" t="str">
            <v>ACTIVIDAD No 6.2.38 - PÁGINA 1</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A1721" t="str">
            <v>CANTIDAD TOTAL ACTIVIDAD No 6.2.38</v>
          </cell>
          <cell r="H1721" t="str">
            <v/>
          </cell>
        </row>
        <row r="1722">
          <cell r="A1722" t="str">
            <v>INSERTE PLANO, GRÁFICO O ESQUEMA AQUÍ</v>
          </cell>
        </row>
        <row r="1745">
          <cell r="B1745" t="str">
            <v/>
          </cell>
        </row>
        <row r="1746">
          <cell r="B1746" t="str">
            <v/>
          </cell>
        </row>
        <row r="1747">
          <cell r="B1747" t="str">
            <v/>
          </cell>
        </row>
        <row r="1748">
          <cell r="B1748" t="str">
            <v/>
          </cell>
          <cell r="C1748" t="str">
            <v>ACTIVIDAD No 6.2.38 - PÁGINA 2</v>
          </cell>
        </row>
        <row r="1749">
          <cell r="A1749" t="str">
            <v>DEPARTAMENTO DE ANTIOQUIA</v>
          </cell>
        </row>
        <row r="1750">
          <cell r="A1750" t="str">
            <v>MUNICIPIO DE URRAO</v>
          </cell>
        </row>
        <row r="1751">
          <cell r="A1751" t="str">
            <v>PROYECTO: PUENTE LA MAGDALENA</v>
          </cell>
        </row>
        <row r="1753">
          <cell r="A1753" t="str">
            <v>MEMORIAS DE OBRA</v>
          </cell>
        </row>
        <row r="1755">
          <cell r="A1755" t="str">
            <v>No.</v>
          </cell>
          <cell r="B1755" t="str">
            <v>DESCRIPCIÓN</v>
          </cell>
          <cell r="F1755" t="str">
            <v>ÍTEM DE PAGO</v>
          </cell>
          <cell r="G1755" t="str">
            <v>UNIDAD</v>
          </cell>
          <cell r="H1755" t="str">
            <v>CANTIDAD</v>
          </cell>
        </row>
        <row r="1756">
          <cell r="A1756" t="str">
            <v>6.2.32.1</v>
          </cell>
          <cell r="B1756" t="str">
            <v/>
          </cell>
          <cell r="F1756" t="str">
            <v/>
          </cell>
          <cell r="G1756" t="str">
            <v/>
          </cell>
          <cell r="H1756" t="str">
            <v/>
          </cell>
        </row>
        <row r="1758">
          <cell r="A1758" t="str">
            <v>DETALLE</v>
          </cell>
          <cell r="C1758" t="str">
            <v>FACTOR</v>
          </cell>
          <cell r="D1758" t="str">
            <v>CANTIDAD</v>
          </cell>
          <cell r="E1758" t="str">
            <v>A (ML)</v>
          </cell>
          <cell r="F1758" t="str">
            <v>B (M2)</v>
          </cell>
          <cell r="G1758" t="str">
            <v>C (M3)</v>
          </cell>
          <cell r="H1758" t="str">
            <v>TOTAL</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A1790" t="str">
            <v>ACTIVIDAD No 6.2.32.1 - PÁGINA 1</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A1808" t="str">
            <v>CANTIDAD TOTAL ACTIVIDAD No 6.2.32.1</v>
          </cell>
          <cell r="H1808" t="str">
            <v/>
          </cell>
        </row>
        <row r="1809">
          <cell r="A1809" t="str">
            <v>INSERTE PLANO, GRÁFICO O ESQUEMA AQUÍ</v>
          </cell>
        </row>
        <row r="1832">
          <cell r="B1832" t="str">
            <v/>
          </cell>
        </row>
        <row r="1833">
          <cell r="B1833" t="str">
            <v/>
          </cell>
        </row>
        <row r="1834">
          <cell r="B1834" t="str">
            <v/>
          </cell>
        </row>
        <row r="1835">
          <cell r="B1835" t="str">
            <v/>
          </cell>
          <cell r="C1835" t="str">
            <v>ACTIVIDAD No 6.2.32.1 - PÁGINA 2</v>
          </cell>
        </row>
        <row r="1836">
          <cell r="A1836" t="str">
            <v>DEPARTAMENTO DE ANTIOQUIA</v>
          </cell>
        </row>
        <row r="1837">
          <cell r="A1837" t="str">
            <v>MUNICIPIO DE URRAO</v>
          </cell>
        </row>
        <row r="1838">
          <cell r="A1838" t="str">
            <v>PROYECTO: PUENTE LA MAGDALENA</v>
          </cell>
        </row>
        <row r="1840">
          <cell r="A1840" t="str">
            <v>MEMORIAS DE OBRA</v>
          </cell>
        </row>
        <row r="1842">
          <cell r="A1842" t="str">
            <v>No.</v>
          </cell>
          <cell r="B1842" t="str">
            <v>DESCRIPCIÓN</v>
          </cell>
          <cell r="F1842" t="str">
            <v>ÍTEM DE PAGO</v>
          </cell>
          <cell r="G1842" t="str">
            <v>UNIDAD</v>
          </cell>
          <cell r="H1842" t="str">
            <v>CANTIDAD</v>
          </cell>
        </row>
        <row r="1843">
          <cell r="A1843" t="str">
            <v>6.2.47.1</v>
          </cell>
          <cell r="B1843" t="str">
            <v/>
          </cell>
          <cell r="F1843" t="str">
            <v/>
          </cell>
          <cell r="G1843" t="str">
            <v/>
          </cell>
          <cell r="H1843" t="str">
            <v/>
          </cell>
        </row>
        <row r="1845">
          <cell r="A1845" t="str">
            <v>DETALLE</v>
          </cell>
          <cell r="C1845" t="str">
            <v>FACTOR</v>
          </cell>
          <cell r="D1845" t="str">
            <v>CANTIDAD</v>
          </cell>
          <cell r="E1845" t="str">
            <v>A (ML)</v>
          </cell>
          <cell r="F1845" t="str">
            <v>B (M2)</v>
          </cell>
          <cell r="G1845" t="str">
            <v>C (M3)</v>
          </cell>
          <cell r="H1845" t="str">
            <v>TOTAL</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A1877" t="str">
            <v>ACTIVIDAD No 6.2.47.1 - PÁGINA 1</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A1895" t="str">
            <v>CANTIDAD TOTAL ACTIVIDAD No 6.2.47.1</v>
          </cell>
          <cell r="H1895" t="str">
            <v/>
          </cell>
        </row>
        <row r="1896">
          <cell r="A1896" t="str">
            <v>INSERTE PLANO, GRÁFICO O ESQUEMA AQUÍ</v>
          </cell>
        </row>
        <row r="1919">
          <cell r="B1919" t="str">
            <v/>
          </cell>
        </row>
        <row r="1920">
          <cell r="B1920" t="str">
            <v/>
          </cell>
        </row>
        <row r="1921">
          <cell r="B1921" t="str">
            <v/>
          </cell>
        </row>
        <row r="1922">
          <cell r="B1922" t="str">
            <v/>
          </cell>
          <cell r="C1922" t="str">
            <v>ACTIVIDAD No 6.2.47.1 - PÁGINA 2</v>
          </cell>
        </row>
        <row r="1923">
          <cell r="A1923" t="str">
            <v>DEPARTAMENTO DE ANTIOQUIA</v>
          </cell>
        </row>
        <row r="1924">
          <cell r="A1924" t="str">
            <v>MUNICIPIO DE URRAO</v>
          </cell>
        </row>
        <row r="1925">
          <cell r="A1925" t="str">
            <v>PROYECTO: PUENTE LA MAGDALENA</v>
          </cell>
        </row>
        <row r="1927">
          <cell r="A1927" t="str">
            <v>MEMORIAS DE OBRA</v>
          </cell>
        </row>
        <row r="1929">
          <cell r="A1929" t="str">
            <v>No.</v>
          </cell>
          <cell r="B1929" t="str">
            <v>DESCRIPCIÓN</v>
          </cell>
          <cell r="F1929" t="str">
            <v>ÍTEM DE PAGO</v>
          </cell>
          <cell r="G1929" t="str">
            <v>UNIDAD</v>
          </cell>
          <cell r="H1929" t="str">
            <v>CANTIDAD</v>
          </cell>
        </row>
        <row r="1930">
          <cell r="A1930" t="str">
            <v>6.2.8</v>
          </cell>
          <cell r="B1930" t="str">
            <v/>
          </cell>
          <cell r="F1930" t="str">
            <v/>
          </cell>
          <cell r="G1930" t="str">
            <v/>
          </cell>
          <cell r="H1930" t="str">
            <v/>
          </cell>
        </row>
        <row r="1932">
          <cell r="A1932" t="str">
            <v>DETALLE</v>
          </cell>
          <cell r="C1932" t="str">
            <v>FACTOR</v>
          </cell>
          <cell r="D1932" t="str">
            <v>CANTIDAD</v>
          </cell>
          <cell r="E1932" t="str">
            <v>A (ML)</v>
          </cell>
          <cell r="F1932" t="str">
            <v>B (M2)</v>
          </cell>
          <cell r="G1932" t="str">
            <v>C (M3)</v>
          </cell>
          <cell r="H1932" t="str">
            <v>TOTAL</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A1964" t="str">
            <v>ACTIVIDAD No 6.2.8 - PÁGINA 1</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A1982" t="str">
            <v>CANTIDAD TOTAL ACTIVIDAD No 6.2.8</v>
          </cell>
          <cell r="H1982" t="str">
            <v/>
          </cell>
        </row>
        <row r="1983">
          <cell r="A1983" t="str">
            <v>INSERTE PLANO, GRÁFICO O ESQUEMA AQUÍ</v>
          </cell>
        </row>
        <row r="2006">
          <cell r="B2006" t="str">
            <v/>
          </cell>
        </row>
        <row r="2007">
          <cell r="B2007" t="str">
            <v/>
          </cell>
        </row>
        <row r="2008">
          <cell r="B2008" t="str">
            <v/>
          </cell>
        </row>
        <row r="2009">
          <cell r="B2009" t="str">
            <v/>
          </cell>
          <cell r="C2009" t="str">
            <v>ACTIVIDAD No 6.2.8 - PÁGINA 2</v>
          </cell>
        </row>
        <row r="2010">
          <cell r="A2010" t="str">
            <v>DEPARTAMENTO DE ANTIOQUIA</v>
          </cell>
        </row>
        <row r="2011">
          <cell r="A2011" t="str">
            <v>MUNICIPIO DE URRAO</v>
          </cell>
        </row>
        <row r="2012">
          <cell r="A2012" t="str">
            <v>PROYECTO: PUENTE LA MAGDALENA</v>
          </cell>
        </row>
        <row r="2014">
          <cell r="A2014" t="str">
            <v>MEMORIAS DE OBRA</v>
          </cell>
        </row>
        <row r="2016">
          <cell r="A2016" t="str">
            <v>No.</v>
          </cell>
          <cell r="B2016" t="str">
            <v>DESCRIPCIÓN</v>
          </cell>
          <cell r="F2016" t="str">
            <v>ÍTEM DE PAGO</v>
          </cell>
          <cell r="G2016" t="str">
            <v>UNIDAD</v>
          </cell>
          <cell r="H2016" t="str">
            <v>CANTIDAD</v>
          </cell>
        </row>
        <row r="2017">
          <cell r="A2017" t="e">
            <v>#REF!</v>
          </cell>
          <cell r="B2017" t="str">
            <v/>
          </cell>
          <cell r="F2017" t="str">
            <v/>
          </cell>
          <cell r="G2017" t="str">
            <v/>
          </cell>
          <cell r="H2017" t="str">
            <v/>
          </cell>
        </row>
        <row r="2019">
          <cell r="A2019" t="str">
            <v>DETALLE</v>
          </cell>
          <cell r="C2019" t="str">
            <v>FACTOR</v>
          </cell>
          <cell r="D2019" t="str">
            <v>CANTIDAD</v>
          </cell>
          <cell r="E2019" t="str">
            <v>A (ML)</v>
          </cell>
          <cell r="F2019" t="str">
            <v>B (M2)</v>
          </cell>
          <cell r="G2019" t="str">
            <v>C (M3)</v>
          </cell>
          <cell r="H2019" t="str">
            <v>TOTAL</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7">
          <cell r="H2047" t="str">
            <v/>
          </cell>
        </row>
        <row r="2048">
          <cell r="H2048" t="str">
            <v/>
          </cell>
        </row>
        <row r="2049">
          <cell r="H2049" t="str">
            <v/>
          </cell>
        </row>
        <row r="2050">
          <cell r="H2050" t="str">
            <v/>
          </cell>
        </row>
        <row r="2051">
          <cell r="H2051" t="str">
            <v/>
          </cell>
        </row>
        <row r="2052">
          <cell r="H2052" t="str">
            <v/>
          </cell>
        </row>
        <row r="2053">
          <cell r="A2053" t="e">
            <v>#REF!</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A2071" t="e">
            <v>#REF!</v>
          </cell>
          <cell r="H2071" t="str">
            <v/>
          </cell>
        </row>
        <row r="2072">
          <cell r="A2072" t="str">
            <v>INSERTE PLANO, GRÁFICO O ESQUEMA AQUÍ</v>
          </cell>
        </row>
        <row r="2095">
          <cell r="B2095" t="str">
            <v/>
          </cell>
        </row>
        <row r="2096">
          <cell r="B2096" t="str">
            <v/>
          </cell>
        </row>
        <row r="2097">
          <cell r="B2097" t="str">
            <v/>
          </cell>
        </row>
        <row r="2098">
          <cell r="B2098" t="str">
            <v/>
          </cell>
          <cell r="C2098" t="e">
            <v>#REF!</v>
          </cell>
        </row>
        <row r="2099">
          <cell r="A2099" t="str">
            <v>DEPARTAMENTO DE ANTIOQUIA</v>
          </cell>
        </row>
        <row r="2100">
          <cell r="A2100" t="str">
            <v>MUNICIPIO DE URRAO</v>
          </cell>
        </row>
        <row r="2101">
          <cell r="A2101" t="str">
            <v>PROYECTO: PUENTE LA MAGDALENA</v>
          </cell>
        </row>
        <row r="2103">
          <cell r="A2103" t="str">
            <v>MEMORIAS DE OBRA</v>
          </cell>
        </row>
        <row r="2105">
          <cell r="A2105" t="str">
            <v>No.</v>
          </cell>
          <cell r="B2105" t="str">
            <v>DESCRIPCIÓN</v>
          </cell>
          <cell r="F2105" t="str">
            <v>ÍTEM DE PAGO</v>
          </cell>
          <cell r="G2105" t="str">
            <v>UNIDAD</v>
          </cell>
          <cell r="H2105" t="str">
            <v>CANTIDAD</v>
          </cell>
        </row>
        <row r="2106">
          <cell r="A2106" t="str">
            <v>6.2.10</v>
          </cell>
          <cell r="B2106" t="str">
            <v/>
          </cell>
          <cell r="F2106" t="str">
            <v/>
          </cell>
          <cell r="G2106" t="str">
            <v/>
          </cell>
          <cell r="H2106" t="str">
            <v/>
          </cell>
        </row>
        <row r="2108">
          <cell r="A2108" t="str">
            <v>DETALLE</v>
          </cell>
          <cell r="C2108" t="str">
            <v>FACTOR</v>
          </cell>
          <cell r="D2108" t="str">
            <v>CANTIDAD</v>
          </cell>
          <cell r="E2108" t="str">
            <v>A (ML)</v>
          </cell>
          <cell r="F2108" t="str">
            <v>B (M2)</v>
          </cell>
          <cell r="G2108" t="str">
            <v>C (M3)</v>
          </cell>
          <cell r="H2108" t="str">
            <v>TOTAL</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A2140" t="str">
            <v>ACTIVIDAD No 6.2.10 - PÁGINA 1</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A2158" t="str">
            <v>CANTIDAD TOTAL ACTIVIDAD No 6.2.10</v>
          </cell>
          <cell r="H2158" t="str">
            <v/>
          </cell>
        </row>
        <row r="2159">
          <cell r="A2159" t="str">
            <v>INSERTE PLANO, GRÁFICO O ESQUEMA AQUÍ</v>
          </cell>
        </row>
        <row r="2182">
          <cell r="B2182" t="str">
            <v/>
          </cell>
        </row>
        <row r="2183">
          <cell r="B2183" t="str">
            <v/>
          </cell>
        </row>
        <row r="2184">
          <cell r="B2184" t="str">
            <v/>
          </cell>
        </row>
        <row r="2185">
          <cell r="B2185" t="str">
            <v/>
          </cell>
          <cell r="C2185" t="str">
            <v>ACTIVIDAD No 6.2.10 - PÁGINA 2</v>
          </cell>
        </row>
        <row r="2186">
          <cell r="A2186" t="str">
            <v>DEPARTAMENTO DE ANTIOQUIA</v>
          </cell>
        </row>
        <row r="2187">
          <cell r="A2187" t="str">
            <v>MUNICIPIO DE URRAO</v>
          </cell>
        </row>
        <row r="2188">
          <cell r="A2188" t="str">
            <v>PROYECTO: PUENTE LA MAGDALENA</v>
          </cell>
        </row>
        <row r="2190">
          <cell r="A2190" t="str">
            <v>MEMORIAS DE OBRA</v>
          </cell>
        </row>
        <row r="2192">
          <cell r="A2192" t="str">
            <v>No.</v>
          </cell>
          <cell r="B2192" t="str">
            <v>DESCRIPCIÓN</v>
          </cell>
          <cell r="F2192" t="str">
            <v>ÍTEM DE PAGO</v>
          </cell>
          <cell r="G2192" t="str">
            <v>UNIDAD</v>
          </cell>
          <cell r="H2192" t="str">
            <v>CANTIDAD</v>
          </cell>
        </row>
        <row r="2193">
          <cell r="A2193" t="str">
            <v>6.2.35</v>
          </cell>
          <cell r="B2193" t="str">
            <v/>
          </cell>
          <cell r="F2193" t="str">
            <v/>
          </cell>
          <cell r="G2193" t="str">
            <v/>
          </cell>
          <cell r="H2193" t="str">
            <v/>
          </cell>
        </row>
        <row r="2195">
          <cell r="A2195" t="str">
            <v>DETALLE</v>
          </cell>
          <cell r="C2195" t="str">
            <v>FACTOR</v>
          </cell>
          <cell r="D2195" t="str">
            <v>CANTIDAD</v>
          </cell>
          <cell r="E2195" t="str">
            <v>A (ML)</v>
          </cell>
          <cell r="F2195" t="str">
            <v>B (M2)</v>
          </cell>
          <cell r="G2195" t="str">
            <v>C (M3)</v>
          </cell>
          <cell r="H2195" t="str">
            <v>TOTAL</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A2227" t="str">
            <v>ACTIVIDAD No 6.2.35 - PÁGINA 1</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A2245" t="str">
            <v>CANTIDAD TOTAL ACTIVIDAD No 6.2.35</v>
          </cell>
          <cell r="H2245" t="str">
            <v/>
          </cell>
        </row>
        <row r="2246">
          <cell r="A2246" t="str">
            <v>INSERTE PLANO, GRÁFICO O ESQUEMA AQUÍ</v>
          </cell>
        </row>
        <row r="2269">
          <cell r="B2269" t="str">
            <v/>
          </cell>
        </row>
        <row r="2270">
          <cell r="B2270" t="str">
            <v/>
          </cell>
        </row>
        <row r="2271">
          <cell r="B2271" t="str">
            <v/>
          </cell>
        </row>
        <row r="2272">
          <cell r="B2272" t="str">
            <v/>
          </cell>
          <cell r="C2272" t="str">
            <v>ACTIVIDAD No 6.2.35 - PÁGINA 2</v>
          </cell>
        </row>
        <row r="2273">
          <cell r="A2273" t="str">
            <v>DEPARTAMENTO DE ANTIOQUIA</v>
          </cell>
        </row>
        <row r="2274">
          <cell r="A2274" t="str">
            <v>MUNICIPIO DE URRAO</v>
          </cell>
        </row>
        <row r="2275">
          <cell r="A2275" t="str">
            <v>PROYECTO: PUENTE LA MAGDALENA</v>
          </cell>
        </row>
        <row r="2277">
          <cell r="A2277" t="str">
            <v>MEMORIAS DE OBRA</v>
          </cell>
        </row>
        <row r="2279">
          <cell r="A2279" t="str">
            <v>No.</v>
          </cell>
          <cell r="B2279" t="str">
            <v>DESCRIPCIÓN</v>
          </cell>
          <cell r="F2279" t="str">
            <v>ÍTEM DE PAGO</v>
          </cell>
          <cell r="G2279" t="str">
            <v>UNIDAD</v>
          </cell>
          <cell r="H2279" t="str">
            <v>CANTIDAD</v>
          </cell>
        </row>
        <row r="2280">
          <cell r="A2280" t="e">
            <v>#REF!</v>
          </cell>
          <cell r="B2280" t="str">
            <v/>
          </cell>
          <cell r="F2280" t="str">
            <v/>
          </cell>
          <cell r="G2280" t="str">
            <v/>
          </cell>
          <cell r="H2280" t="str">
            <v/>
          </cell>
        </row>
        <row r="2282">
          <cell r="A2282" t="str">
            <v>DETALLE</v>
          </cell>
          <cell r="C2282" t="str">
            <v>FACTOR</v>
          </cell>
          <cell r="D2282" t="str">
            <v>CANTIDAD</v>
          </cell>
          <cell r="E2282" t="str">
            <v>A (ML)</v>
          </cell>
          <cell r="F2282" t="str">
            <v>B (M2)</v>
          </cell>
          <cell r="G2282" t="str">
            <v>C (M3)</v>
          </cell>
          <cell r="H2282" t="str">
            <v>TOTAL</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A2314" t="e">
            <v>#REF!</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A2332" t="e">
            <v>#REF!</v>
          </cell>
          <cell r="H2332" t="str">
            <v/>
          </cell>
        </row>
        <row r="2333">
          <cell r="A2333" t="str">
            <v>INSERTE PLANO, GRÁFICO O ESQUEMA AQUÍ</v>
          </cell>
        </row>
        <row r="2356">
          <cell r="B2356" t="str">
            <v/>
          </cell>
        </row>
        <row r="2357">
          <cell r="B2357" t="str">
            <v/>
          </cell>
        </row>
        <row r="2358">
          <cell r="B2358" t="str">
            <v/>
          </cell>
        </row>
        <row r="2359">
          <cell r="B2359" t="str">
            <v/>
          </cell>
          <cell r="C2359" t="e">
            <v>#REF!</v>
          </cell>
        </row>
        <row r="2360">
          <cell r="A2360" t="str">
            <v>DEPARTAMENTO DE ANTIOQUIA</v>
          </cell>
        </row>
        <row r="2361">
          <cell r="A2361" t="str">
            <v>MUNICIPIO DE URRAO</v>
          </cell>
        </row>
        <row r="2362">
          <cell r="A2362" t="str">
            <v>PROYECTO: PUENTE LA MAGDALENA</v>
          </cell>
        </row>
        <row r="2364">
          <cell r="A2364" t="str">
            <v>MEMORIAS DE OBRA</v>
          </cell>
        </row>
        <row r="2366">
          <cell r="A2366" t="str">
            <v>No.</v>
          </cell>
          <cell r="B2366" t="str">
            <v>DESCRIPCIÓN</v>
          </cell>
          <cell r="F2366" t="str">
            <v>ÍTEM DE PAGO</v>
          </cell>
          <cell r="G2366" t="str">
            <v>UNIDAD</v>
          </cell>
          <cell r="H2366" t="str">
            <v>CANTIDAD</v>
          </cell>
        </row>
        <row r="2367">
          <cell r="A2367" t="e">
            <v>#REF!</v>
          </cell>
          <cell r="B2367" t="str">
            <v/>
          </cell>
          <cell r="F2367" t="str">
            <v/>
          </cell>
          <cell r="G2367" t="str">
            <v/>
          </cell>
          <cell r="H2367" t="str">
            <v/>
          </cell>
        </row>
        <row r="2369">
          <cell r="A2369" t="str">
            <v>DETALLE</v>
          </cell>
          <cell r="C2369" t="str">
            <v>FACTOR</v>
          </cell>
          <cell r="D2369" t="str">
            <v>CANTIDAD</v>
          </cell>
          <cell r="E2369" t="str">
            <v>A (ML)</v>
          </cell>
          <cell r="F2369" t="str">
            <v>B (M2)</v>
          </cell>
          <cell r="G2369" t="str">
            <v>C (M3)</v>
          </cell>
          <cell r="H2369" t="str">
            <v>TOTAL</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A2401" t="e">
            <v>#REF!</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A2419" t="e">
            <v>#REF!</v>
          </cell>
          <cell r="H2419" t="str">
            <v/>
          </cell>
        </row>
        <row r="2420">
          <cell r="A2420" t="str">
            <v>INSERTE PLANO, GRÁFICO O ESQUEMA AQUÍ</v>
          </cell>
        </row>
        <row r="2443">
          <cell r="B2443" t="str">
            <v/>
          </cell>
        </row>
        <row r="2444">
          <cell r="B2444" t="str">
            <v/>
          </cell>
        </row>
        <row r="2445">
          <cell r="B2445" t="str">
            <v/>
          </cell>
        </row>
        <row r="2446">
          <cell r="B2446" t="str">
            <v/>
          </cell>
          <cell r="C2446" t="e">
            <v>#REF!</v>
          </cell>
        </row>
        <row r="2447">
          <cell r="A2447" t="str">
            <v>DEPARTAMENTO DE ANTIOQUIA</v>
          </cell>
        </row>
        <row r="2448">
          <cell r="A2448" t="str">
            <v>MUNICIPIO DE URRAO</v>
          </cell>
        </row>
        <row r="2449">
          <cell r="A2449" t="str">
            <v>PROYECTO: PUENTE LA MAGDALENA</v>
          </cell>
        </row>
        <row r="2451">
          <cell r="A2451" t="str">
            <v>MEMORIAS DE OBRA</v>
          </cell>
        </row>
        <row r="2453">
          <cell r="A2453" t="str">
            <v>No.</v>
          </cell>
          <cell r="B2453" t="str">
            <v>DESCRIPCIÓN</v>
          </cell>
          <cell r="F2453" t="str">
            <v>ÍTEM DE PAGO</v>
          </cell>
          <cell r="G2453" t="str">
            <v>UNIDAD</v>
          </cell>
          <cell r="H2453" t="str">
            <v>CANTIDAD</v>
          </cell>
        </row>
        <row r="2454">
          <cell r="A2454" t="str">
            <v>10.1</v>
          </cell>
          <cell r="B2454" t="str">
            <v/>
          </cell>
          <cell r="F2454" t="str">
            <v/>
          </cell>
          <cell r="G2454" t="str">
            <v/>
          </cell>
          <cell r="H2454" t="str">
            <v/>
          </cell>
        </row>
        <row r="2456">
          <cell r="A2456" t="str">
            <v>DETALLE</v>
          </cell>
          <cell r="C2456" t="str">
            <v>FACTOR</v>
          </cell>
          <cell r="D2456" t="str">
            <v>CANTIDAD</v>
          </cell>
          <cell r="E2456" t="str">
            <v>A (ML)</v>
          </cell>
          <cell r="F2456" t="str">
            <v>B (M2)</v>
          </cell>
          <cell r="G2456" t="str">
            <v>C (M3)</v>
          </cell>
          <cell r="H2456" t="str">
            <v>TOTAL</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4">
          <cell r="H2484" t="str">
            <v/>
          </cell>
        </row>
        <row r="2485">
          <cell r="H2485" t="str">
            <v/>
          </cell>
        </row>
        <row r="2486">
          <cell r="H2486" t="str">
            <v/>
          </cell>
        </row>
        <row r="2487">
          <cell r="H2487" t="str">
            <v/>
          </cell>
        </row>
        <row r="2488">
          <cell r="H2488" t="str">
            <v/>
          </cell>
        </row>
        <row r="2489">
          <cell r="H2489" t="str">
            <v/>
          </cell>
        </row>
        <row r="2490">
          <cell r="A2490" t="str">
            <v>ACTIVIDAD No 10.1 - PÁGINA 1</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A2508" t="str">
            <v>CANTIDAD TOTAL ACTIVIDAD No 10.1</v>
          </cell>
          <cell r="H2508" t="str">
            <v/>
          </cell>
        </row>
        <row r="2509">
          <cell r="A2509" t="str">
            <v>INSERTE PLANO, GRÁFICO O ESQUEMA AQUÍ</v>
          </cell>
        </row>
        <row r="2532">
          <cell r="B2532" t="str">
            <v/>
          </cell>
        </row>
        <row r="2533">
          <cell r="B2533" t="str">
            <v/>
          </cell>
        </row>
        <row r="2534">
          <cell r="B2534" t="str">
            <v/>
          </cell>
        </row>
        <row r="2535">
          <cell r="B2535" t="str">
            <v/>
          </cell>
          <cell r="C2535" t="str">
            <v>ACTIVIDAD No 10.1 - PÁGINA 2</v>
          </cell>
        </row>
        <row r="2536">
          <cell r="A2536" t="str">
            <v>DEPARTAMENTO DE ANTIOQUIA</v>
          </cell>
        </row>
        <row r="2537">
          <cell r="A2537" t="str">
            <v>MUNICIPIO DE URRAO</v>
          </cell>
        </row>
        <row r="2538">
          <cell r="A2538" t="str">
            <v>PROYECTO: PUENTE LA MAGDALENA</v>
          </cell>
        </row>
        <row r="2540">
          <cell r="A2540" t="str">
            <v>MEMORIAS DE OBRA</v>
          </cell>
        </row>
        <row r="2542">
          <cell r="A2542" t="str">
            <v>No.</v>
          </cell>
          <cell r="B2542" t="str">
            <v>DESCRIPCIÓN</v>
          </cell>
          <cell r="F2542" t="str">
            <v>ÍTEM DE PAGO</v>
          </cell>
          <cell r="G2542" t="str">
            <v>UNIDAD</v>
          </cell>
          <cell r="H2542" t="str">
            <v>CANTIDAD</v>
          </cell>
        </row>
        <row r="2543">
          <cell r="A2543" t="str">
            <v>11.5.1</v>
          </cell>
          <cell r="B2543" t="str">
            <v/>
          </cell>
          <cell r="F2543" t="str">
            <v/>
          </cell>
          <cell r="G2543" t="str">
            <v/>
          </cell>
          <cell r="H2543" t="str">
            <v/>
          </cell>
        </row>
        <row r="2545">
          <cell r="A2545" t="str">
            <v>DETALLE</v>
          </cell>
          <cell r="C2545" t="str">
            <v>FACTOR</v>
          </cell>
          <cell r="D2545" t="str">
            <v>CANTIDAD</v>
          </cell>
          <cell r="E2545" t="str">
            <v>A (ML)</v>
          </cell>
          <cell r="F2545" t="str">
            <v>B (M2)</v>
          </cell>
          <cell r="G2545" t="str">
            <v>C (M3)</v>
          </cell>
          <cell r="H2545" t="str">
            <v>TOTAL</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A2577" t="str">
            <v>ACTIVIDAD No 11.5.1 - PÁGINA 1</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A2595" t="str">
            <v>CANTIDAD TOTAL ACTIVIDAD No 11.5.1</v>
          </cell>
          <cell r="H2595" t="str">
            <v/>
          </cell>
        </row>
        <row r="2596">
          <cell r="A2596" t="str">
            <v>INSERTE PLANO, GRÁFICO O ESQUEMA AQUÍ</v>
          </cell>
        </row>
        <row r="2619">
          <cell r="B2619" t="str">
            <v/>
          </cell>
        </row>
        <row r="2620">
          <cell r="B2620" t="str">
            <v/>
          </cell>
        </row>
        <row r="2621">
          <cell r="B2621" t="str">
            <v/>
          </cell>
        </row>
        <row r="2622">
          <cell r="B2622" t="str">
            <v/>
          </cell>
          <cell r="C2622" t="str">
            <v>ACTIVIDAD No 11.5.1 - PÁGINA 2</v>
          </cell>
        </row>
        <row r="2623">
          <cell r="A2623" t="str">
            <v>DEPARTAMENTO DE ANTIOQUIA</v>
          </cell>
        </row>
        <row r="2624">
          <cell r="A2624" t="str">
            <v>MUNICIPIO DE URRAO</v>
          </cell>
        </row>
        <row r="2625">
          <cell r="A2625" t="str">
            <v>PROYECTO: PUENTE LA MAGDALENA</v>
          </cell>
        </row>
        <row r="2627">
          <cell r="A2627" t="str">
            <v>MEMORIAS DE OBRA</v>
          </cell>
        </row>
        <row r="2629">
          <cell r="A2629" t="str">
            <v>No.</v>
          </cell>
          <cell r="B2629" t="str">
            <v>DESCRIPCIÓN</v>
          </cell>
          <cell r="F2629" t="str">
            <v>ÍTEM DE PAGO</v>
          </cell>
          <cell r="G2629" t="str">
            <v>UNIDAD</v>
          </cell>
          <cell r="H2629" t="str">
            <v>CANTIDAD</v>
          </cell>
        </row>
        <row r="2630">
          <cell r="A2630" t="str">
            <v>7.2.3</v>
          </cell>
          <cell r="B2630" t="str">
            <v/>
          </cell>
          <cell r="F2630" t="str">
            <v/>
          </cell>
          <cell r="G2630" t="str">
            <v/>
          </cell>
          <cell r="H2630" t="str">
            <v/>
          </cell>
        </row>
        <row r="2632">
          <cell r="A2632" t="str">
            <v>DETALLE</v>
          </cell>
          <cell r="C2632" t="str">
            <v>FACTOR</v>
          </cell>
          <cell r="D2632" t="str">
            <v>CANTIDAD</v>
          </cell>
          <cell r="E2632" t="str">
            <v>A (ML)</v>
          </cell>
          <cell r="F2632" t="str">
            <v>B (M2)</v>
          </cell>
          <cell r="G2632" t="str">
            <v>C (M3)</v>
          </cell>
          <cell r="H2632" t="str">
            <v>TOTAL</v>
          </cell>
        </row>
        <row r="2633">
          <cell r="A2633" t="str">
            <v>Bloque suroccidente mamposteria divisoria interna</v>
          </cell>
          <cell r="D2633">
            <v>156.62899999999999</v>
          </cell>
          <cell r="H2633">
            <v>0</v>
          </cell>
        </row>
        <row r="2634">
          <cell r="D2634">
            <v>8.8159999999999989</v>
          </cell>
          <cell r="H2634" t="str">
            <v/>
          </cell>
        </row>
        <row r="2635">
          <cell r="D2635">
            <v>126.84499999999998</v>
          </cell>
          <cell r="H2635" t="str">
            <v/>
          </cell>
        </row>
        <row r="2636">
          <cell r="D2636">
            <v>3.6569999999999996</v>
          </cell>
          <cell r="H2636" t="str">
            <v/>
          </cell>
        </row>
        <row r="2637">
          <cell r="D2637">
            <v>205.523</v>
          </cell>
          <cell r="H2637" t="str">
            <v/>
          </cell>
        </row>
        <row r="2638">
          <cell r="D2638">
            <v>15.95</v>
          </cell>
          <cell r="H2638" t="str">
            <v/>
          </cell>
        </row>
        <row r="2639">
          <cell r="D2639">
            <v>152.83000000000001</v>
          </cell>
          <cell r="H2639" t="str">
            <v/>
          </cell>
        </row>
        <row r="2640">
          <cell r="D2640">
            <v>45.674999999999997</v>
          </cell>
          <cell r="H2640" t="str">
            <v/>
          </cell>
        </row>
        <row r="2641">
          <cell r="D2641">
            <v>36.192</v>
          </cell>
          <cell r="H2641" t="str">
            <v/>
          </cell>
        </row>
        <row r="2642">
          <cell r="D2642">
            <v>53.504999999999995</v>
          </cell>
          <cell r="H2642" t="str">
            <v/>
          </cell>
        </row>
        <row r="2643">
          <cell r="D2643">
            <v>91.320999999999998</v>
          </cell>
          <cell r="H2643" t="str">
            <v/>
          </cell>
        </row>
        <row r="2644">
          <cell r="D2644">
            <v>9.1349999999999998</v>
          </cell>
          <cell r="H2644" t="str">
            <v/>
          </cell>
        </row>
        <row r="2645">
          <cell r="D2645">
            <v>118.43600000000001</v>
          </cell>
          <cell r="H2645" t="str">
            <v/>
          </cell>
        </row>
        <row r="2646">
          <cell r="D2646">
            <v>3.7699999999999996</v>
          </cell>
          <cell r="H2646" t="str">
            <v/>
          </cell>
        </row>
        <row r="2647">
          <cell r="D2647">
            <v>191.023</v>
          </cell>
          <cell r="H2647" t="str">
            <v/>
          </cell>
        </row>
        <row r="2648">
          <cell r="D2648">
            <v>222.05300000000003</v>
          </cell>
          <cell r="H2648" t="str">
            <v/>
          </cell>
        </row>
        <row r="2649">
          <cell r="D2649">
            <v>50.459999999999994</v>
          </cell>
          <cell r="H2649" t="str">
            <v/>
          </cell>
        </row>
        <row r="2650">
          <cell r="D2650">
            <v>153.72900000000001</v>
          </cell>
          <cell r="H2650" t="str">
            <v/>
          </cell>
        </row>
        <row r="2651">
          <cell r="D2651">
            <v>133.60300000000001</v>
          </cell>
          <cell r="H2651" t="str">
            <v/>
          </cell>
        </row>
        <row r="2652">
          <cell r="D2652">
            <v>3.8279999999999994</v>
          </cell>
          <cell r="H2652" t="str">
            <v/>
          </cell>
        </row>
        <row r="2653">
          <cell r="D2653">
            <v>75.805999999999997</v>
          </cell>
          <cell r="H2653" t="str">
            <v/>
          </cell>
        </row>
        <row r="2654">
          <cell r="D2654">
            <v>86.188000000000002</v>
          </cell>
          <cell r="H2654" t="str">
            <v/>
          </cell>
        </row>
        <row r="2655">
          <cell r="D2655">
            <v>150.94500000000002</v>
          </cell>
          <cell r="H2655" t="str">
            <v/>
          </cell>
        </row>
        <row r="2656">
          <cell r="D2656">
            <v>25.229999999999997</v>
          </cell>
          <cell r="H2656" t="str">
            <v/>
          </cell>
        </row>
        <row r="2657">
          <cell r="D2657">
            <v>38.337999999999994</v>
          </cell>
          <cell r="H2657" t="str">
            <v/>
          </cell>
        </row>
        <row r="2658">
          <cell r="H2658" t="str">
            <v/>
          </cell>
        </row>
        <row r="2659">
          <cell r="H2659" t="str">
            <v/>
          </cell>
        </row>
        <row r="2660">
          <cell r="H2660" t="str">
            <v/>
          </cell>
        </row>
        <row r="2661">
          <cell r="H2661" t="str">
            <v/>
          </cell>
        </row>
        <row r="2662">
          <cell r="H2662" t="str">
            <v/>
          </cell>
        </row>
        <row r="2663">
          <cell r="H2663" t="str">
            <v/>
          </cell>
        </row>
        <row r="2664">
          <cell r="A2664" t="str">
            <v>ACTIVIDAD No 7.2.3 - PÁGINA 1</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A2682" t="str">
            <v>CANTIDAD TOTAL ACTIVIDAD No 7.2.3</v>
          </cell>
          <cell r="H2682" t="str">
            <v/>
          </cell>
        </row>
        <row r="2683">
          <cell r="A2683" t="str">
            <v>INSERTE PLANO, GRÁFICO O ESQUEMA AQUÍ</v>
          </cell>
        </row>
        <row r="2706">
          <cell r="B2706" t="str">
            <v/>
          </cell>
        </row>
        <row r="2707">
          <cell r="B2707" t="str">
            <v/>
          </cell>
        </row>
        <row r="2708">
          <cell r="B2708" t="str">
            <v/>
          </cell>
        </row>
        <row r="2709">
          <cell r="B2709" t="str">
            <v/>
          </cell>
          <cell r="C2709" t="str">
            <v>ACTIVIDAD No 7.2.3 - PÁGINA 2</v>
          </cell>
        </row>
        <row r="2710">
          <cell r="A2710" t="str">
            <v>DEPARTAMENTO DE ANTIOQUIA</v>
          </cell>
        </row>
        <row r="2711">
          <cell r="A2711" t="str">
            <v>MUNICIPIO DE URRAO</v>
          </cell>
        </row>
        <row r="2712">
          <cell r="A2712" t="str">
            <v>PROYECTO: PUENTE LA MAGDALENA</v>
          </cell>
        </row>
        <row r="2714">
          <cell r="A2714" t="str">
            <v>MEMORIAS DE OBRA</v>
          </cell>
        </row>
        <row r="2716">
          <cell r="A2716" t="str">
            <v>No.</v>
          </cell>
          <cell r="B2716" t="str">
            <v>DESCRIPCIÓN</v>
          </cell>
          <cell r="F2716" t="str">
            <v>ÍTEM DE PAGO</v>
          </cell>
          <cell r="G2716" t="str">
            <v>UNIDAD</v>
          </cell>
          <cell r="H2716" t="str">
            <v>CANTIDAD</v>
          </cell>
        </row>
        <row r="2717">
          <cell r="A2717" t="str">
            <v>7.2.1</v>
          </cell>
          <cell r="B2717" t="str">
            <v/>
          </cell>
          <cell r="F2717" t="str">
            <v/>
          </cell>
          <cell r="G2717" t="str">
            <v/>
          </cell>
          <cell r="H2717" t="str">
            <v/>
          </cell>
        </row>
        <row r="2719">
          <cell r="A2719" t="str">
            <v>DETALLE</v>
          </cell>
          <cell r="C2719" t="str">
            <v>FACTOR</v>
          </cell>
          <cell r="D2719" t="str">
            <v>CANTIDAD</v>
          </cell>
          <cell r="E2719" t="str">
            <v>A (ML)</v>
          </cell>
          <cell r="F2719" t="str">
            <v>B (M2)</v>
          </cell>
          <cell r="G2719" t="str">
            <v>C (M3)</v>
          </cell>
          <cell r="H2719" t="str">
            <v>TOTAL</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A2751" t="str">
            <v>ACTIVIDAD No 7.2.1 - PÁGINA 1</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A2769" t="str">
            <v>CANTIDAD TOTAL ACTIVIDAD No 7.2.1</v>
          </cell>
          <cell r="H2769" t="str">
            <v/>
          </cell>
        </row>
        <row r="2770">
          <cell r="A2770" t="str">
            <v>INSERTE PLANO, GRÁFICO O ESQUEMA AQUÍ</v>
          </cell>
        </row>
        <row r="2793">
          <cell r="B2793" t="str">
            <v/>
          </cell>
        </row>
        <row r="2794">
          <cell r="B2794" t="str">
            <v/>
          </cell>
        </row>
        <row r="2795">
          <cell r="B2795" t="str">
            <v/>
          </cell>
        </row>
        <row r="2796">
          <cell r="B2796" t="str">
            <v/>
          </cell>
          <cell r="C2796" t="str">
            <v>ACTIVIDAD No 7.2.1 - PÁGINA 2</v>
          </cell>
        </row>
        <row r="2797">
          <cell r="A2797" t="str">
            <v>DEPARTAMENTO DE ANTIOQUIA</v>
          </cell>
        </row>
        <row r="2798">
          <cell r="A2798" t="str">
            <v>MUNICIPIO DE URRAO</v>
          </cell>
        </row>
        <row r="2799">
          <cell r="A2799" t="str">
            <v>PROYECTO: PUENTE LA MAGDALENA</v>
          </cell>
        </row>
        <row r="2801">
          <cell r="A2801" t="str">
            <v>MEMORIAS DE OBRA</v>
          </cell>
        </row>
        <row r="2803">
          <cell r="A2803" t="str">
            <v>No.</v>
          </cell>
          <cell r="B2803" t="str">
            <v>DESCRIPCIÓN</v>
          </cell>
          <cell r="F2803" t="str">
            <v>ÍTEM DE PAGO</v>
          </cell>
          <cell r="G2803" t="str">
            <v>UNIDAD</v>
          </cell>
          <cell r="H2803" t="str">
            <v>CANTIDAD</v>
          </cell>
        </row>
        <row r="2804">
          <cell r="A2804" t="e">
            <v>#REF!</v>
          </cell>
          <cell r="B2804" t="str">
            <v/>
          </cell>
          <cell r="F2804" t="str">
            <v/>
          </cell>
          <cell r="G2804" t="str">
            <v/>
          </cell>
          <cell r="H2804" t="str">
            <v/>
          </cell>
        </row>
        <row r="2806">
          <cell r="A2806" t="str">
            <v>DETALLE</v>
          </cell>
          <cell r="C2806" t="str">
            <v>FACTOR</v>
          </cell>
          <cell r="D2806" t="str">
            <v>CANTIDAD</v>
          </cell>
          <cell r="E2806" t="str">
            <v>A (ML)</v>
          </cell>
          <cell r="F2806" t="str">
            <v>B (M2)</v>
          </cell>
          <cell r="G2806" t="str">
            <v>C (M3)</v>
          </cell>
          <cell r="H2806" t="str">
            <v>TOTAL</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A2838" t="e">
            <v>#REF!</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A2856" t="e">
            <v>#REF!</v>
          </cell>
          <cell r="H2856" t="str">
            <v/>
          </cell>
        </row>
        <row r="2857">
          <cell r="A2857" t="str">
            <v>INSERTE PLANO, GRÁFICO O ESQUEMA AQUÍ</v>
          </cell>
        </row>
        <row r="2880">
          <cell r="B2880" t="str">
            <v/>
          </cell>
        </row>
        <row r="2881">
          <cell r="B2881" t="str">
            <v/>
          </cell>
        </row>
        <row r="2882">
          <cell r="B2882" t="str">
            <v/>
          </cell>
        </row>
        <row r="2883">
          <cell r="B2883" t="str">
            <v/>
          </cell>
          <cell r="C2883" t="e">
            <v>#REF!</v>
          </cell>
        </row>
        <row r="2884">
          <cell r="A2884" t="str">
            <v>DEPARTAMENTO DE ANTIOQUIA</v>
          </cell>
        </row>
        <row r="2885">
          <cell r="A2885" t="str">
            <v>MUNICIPIO DE URRAO</v>
          </cell>
        </row>
        <row r="2886">
          <cell r="A2886" t="str">
            <v>PROYECTO: PUENTE LA MAGDALENA</v>
          </cell>
        </row>
        <row r="2888">
          <cell r="A2888" t="str">
            <v>MEMORIAS DE OBRA</v>
          </cell>
        </row>
        <row r="2890">
          <cell r="A2890" t="str">
            <v>No.</v>
          </cell>
          <cell r="B2890" t="str">
            <v>DESCRIPCIÓN</v>
          </cell>
          <cell r="F2890" t="str">
            <v>ÍTEM DE PAGO</v>
          </cell>
          <cell r="G2890" t="str">
            <v>UNIDAD</v>
          </cell>
          <cell r="H2890" t="str">
            <v>CANTIDAD</v>
          </cell>
        </row>
        <row r="2891">
          <cell r="A2891" t="str">
            <v>7.1.18</v>
          </cell>
          <cell r="B2891" t="str">
            <v/>
          </cell>
          <cell r="F2891" t="str">
            <v/>
          </cell>
          <cell r="G2891" t="str">
            <v/>
          </cell>
          <cell r="H2891" t="str">
            <v/>
          </cell>
        </row>
        <row r="2893">
          <cell r="A2893" t="str">
            <v>DETALLE</v>
          </cell>
          <cell r="C2893" t="str">
            <v>FACTOR</v>
          </cell>
          <cell r="D2893" t="str">
            <v>CANTIDAD</v>
          </cell>
          <cell r="E2893" t="str">
            <v>A (ML)</v>
          </cell>
          <cell r="F2893" t="str">
            <v>B (M2)</v>
          </cell>
          <cell r="G2893" t="str">
            <v>C (M3)</v>
          </cell>
          <cell r="H2893" t="str">
            <v>TOTAL</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21">
          <cell r="H2921" t="str">
            <v/>
          </cell>
        </row>
        <row r="2922">
          <cell r="H2922" t="str">
            <v/>
          </cell>
        </row>
        <row r="2923">
          <cell r="H2923" t="str">
            <v/>
          </cell>
        </row>
        <row r="2924">
          <cell r="H2924" t="str">
            <v/>
          </cell>
        </row>
        <row r="2925">
          <cell r="H2925" t="str">
            <v/>
          </cell>
        </row>
        <row r="2926">
          <cell r="H2926" t="str">
            <v/>
          </cell>
        </row>
        <row r="2927">
          <cell r="A2927" t="str">
            <v>ACTIVIDAD No 7.1.18 - PÁGINA 1</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A2945" t="str">
            <v>CANTIDAD TOTAL ACTIVIDAD No 7.1.18</v>
          </cell>
          <cell r="H2945" t="str">
            <v/>
          </cell>
        </row>
        <row r="2946">
          <cell r="A2946" t="str">
            <v>INSERTE PLANO, GRÁFICO O ESQUEMA AQUÍ</v>
          </cell>
        </row>
        <row r="2969">
          <cell r="B2969" t="str">
            <v/>
          </cell>
        </row>
        <row r="2970">
          <cell r="B2970" t="str">
            <v/>
          </cell>
        </row>
        <row r="2971">
          <cell r="B2971" t="str">
            <v/>
          </cell>
        </row>
        <row r="2972">
          <cell r="B2972" t="str">
            <v/>
          </cell>
          <cell r="C2972" t="str">
            <v>ACTIVIDAD No 7.1.18 - PÁGINA 2</v>
          </cell>
        </row>
        <row r="2973">
          <cell r="A2973" t="str">
            <v>DEPARTAMENTO DE ANTIOQUIA</v>
          </cell>
        </row>
        <row r="2974">
          <cell r="A2974" t="str">
            <v>MUNICIPIO DE URRAO</v>
          </cell>
        </row>
        <row r="2975">
          <cell r="A2975" t="str">
            <v>PROYECTO: PUENTE LA MAGDALENA</v>
          </cell>
        </row>
        <row r="2977">
          <cell r="A2977" t="str">
            <v>MEMORIAS DE OBRA</v>
          </cell>
        </row>
        <row r="2979">
          <cell r="A2979" t="str">
            <v>No.</v>
          </cell>
          <cell r="B2979" t="str">
            <v>DESCRIPCIÓN</v>
          </cell>
          <cell r="F2979" t="str">
            <v>ÍTEM DE PAGO</v>
          </cell>
          <cell r="G2979" t="str">
            <v>UNIDAD</v>
          </cell>
          <cell r="H2979" t="str">
            <v>CANTIDAD</v>
          </cell>
        </row>
        <row r="2980">
          <cell r="A2980" t="str">
            <v>7.1.18</v>
          </cell>
          <cell r="B2980" t="str">
            <v/>
          </cell>
          <cell r="F2980" t="str">
            <v/>
          </cell>
          <cell r="G2980" t="str">
            <v/>
          </cell>
          <cell r="H2980" t="str">
            <v/>
          </cell>
        </row>
        <row r="2982">
          <cell r="A2982" t="str">
            <v>DETALLE</v>
          </cell>
          <cell r="C2982" t="str">
            <v>FACTOR</v>
          </cell>
          <cell r="D2982" t="str">
            <v>CANTIDAD</v>
          </cell>
          <cell r="E2982" t="str">
            <v>A (ML)</v>
          </cell>
          <cell r="F2982" t="str">
            <v>B (M2)</v>
          </cell>
          <cell r="G2982" t="str">
            <v>C (M3)</v>
          </cell>
          <cell r="H2982" t="str">
            <v>TOTAL</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A3014" t="str">
            <v>ACTIVIDAD No 7.1.18 - PÁGINA 1</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A3032" t="str">
            <v>CANTIDAD TOTAL ACTIVIDAD No 7.1.18</v>
          </cell>
          <cell r="H3032" t="str">
            <v/>
          </cell>
        </row>
        <row r="3033">
          <cell r="A3033" t="str">
            <v>INSERTE PLANO, GRÁFICO O ESQUEMA AQUÍ</v>
          </cell>
        </row>
        <row r="3056">
          <cell r="B3056" t="str">
            <v/>
          </cell>
        </row>
        <row r="3057">
          <cell r="B3057" t="str">
            <v/>
          </cell>
        </row>
        <row r="3058">
          <cell r="B3058" t="str">
            <v/>
          </cell>
        </row>
        <row r="3059">
          <cell r="B3059" t="str">
            <v/>
          </cell>
          <cell r="C3059" t="str">
            <v>ACTIVIDAD No 7.1.18 - PÁGINA 2</v>
          </cell>
        </row>
        <row r="3060">
          <cell r="A3060" t="str">
            <v>DEPARTAMENTO DE ANTIOQUIA</v>
          </cell>
        </row>
        <row r="3061">
          <cell r="A3061" t="str">
            <v>MUNICIPIO DE URRAO</v>
          </cell>
        </row>
        <row r="3062">
          <cell r="A3062" t="str">
            <v>PROYECTO: PUENTE LA MAGDALENA</v>
          </cell>
        </row>
        <row r="3064">
          <cell r="A3064" t="str">
            <v>MEMORIAS DE OBRA</v>
          </cell>
        </row>
        <row r="3066">
          <cell r="A3066" t="str">
            <v>No.</v>
          </cell>
          <cell r="B3066" t="str">
            <v>DESCRIPCIÓN</v>
          </cell>
          <cell r="F3066" t="str">
            <v>ÍTEM DE PAGO</v>
          </cell>
          <cell r="G3066" t="str">
            <v>UNIDAD</v>
          </cell>
          <cell r="H3066" t="str">
            <v>CANTIDAD</v>
          </cell>
        </row>
        <row r="3067">
          <cell r="A3067" t="str">
            <v>6.2.15</v>
          </cell>
          <cell r="B3067" t="str">
            <v/>
          </cell>
          <cell r="F3067" t="str">
            <v/>
          </cell>
          <cell r="G3067" t="str">
            <v/>
          </cell>
          <cell r="H3067" t="str">
            <v/>
          </cell>
        </row>
        <row r="3069">
          <cell r="A3069" t="str">
            <v>DETALLE</v>
          </cell>
          <cell r="C3069" t="str">
            <v>FACTOR</v>
          </cell>
          <cell r="D3069" t="str">
            <v>CANTIDAD</v>
          </cell>
          <cell r="E3069" t="str">
            <v>A (ML)</v>
          </cell>
          <cell r="F3069" t="str">
            <v>B (M2)</v>
          </cell>
          <cell r="G3069" t="str">
            <v>C (M3)</v>
          </cell>
          <cell r="H3069" t="str">
            <v>TOTAL</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A3101" t="str">
            <v>ACTIVIDAD No 6.2.15 - PÁGINA 1</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A3119" t="str">
            <v>CANTIDAD TOTAL ACTIVIDAD No 6.2.15</v>
          </cell>
          <cell r="H3119" t="str">
            <v/>
          </cell>
        </row>
        <row r="3120">
          <cell r="A3120" t="str">
            <v>INSERTE PLANO, GRÁFICO O ESQUEMA AQUÍ</v>
          </cell>
        </row>
        <row r="3143">
          <cell r="B3143" t="str">
            <v/>
          </cell>
        </row>
        <row r="3144">
          <cell r="B3144" t="str">
            <v/>
          </cell>
        </row>
        <row r="3145">
          <cell r="B3145" t="str">
            <v/>
          </cell>
        </row>
        <row r="3146">
          <cell r="B3146" t="str">
            <v/>
          </cell>
          <cell r="C3146" t="str">
            <v>ACTIVIDAD No 6.2.15 - PÁGINA 2</v>
          </cell>
        </row>
        <row r="3147">
          <cell r="A3147" t="str">
            <v>DEPARTAMENTO DE ANTIOQUIA</v>
          </cell>
        </row>
        <row r="3148">
          <cell r="A3148" t="str">
            <v>MUNICIPIO DE URRAO</v>
          </cell>
        </row>
        <row r="3149">
          <cell r="A3149" t="str">
            <v>PROYECTO: PUENTE LA MAGDALENA</v>
          </cell>
        </row>
        <row r="3151">
          <cell r="A3151" t="str">
            <v>MEMORIAS DE OBRA</v>
          </cell>
        </row>
        <row r="3153">
          <cell r="A3153" t="str">
            <v>No.</v>
          </cell>
          <cell r="B3153" t="str">
            <v>DESCRIPCIÓN</v>
          </cell>
          <cell r="F3153" t="str">
            <v>ÍTEM DE PAGO</v>
          </cell>
          <cell r="G3153" t="str">
            <v>UNIDAD</v>
          </cell>
          <cell r="H3153" t="str">
            <v>CANTIDAD</v>
          </cell>
        </row>
        <row r="3154">
          <cell r="A3154" t="str">
            <v>7.1.4</v>
          </cell>
          <cell r="B3154" t="str">
            <v/>
          </cell>
          <cell r="F3154" t="str">
            <v/>
          </cell>
          <cell r="G3154" t="str">
            <v/>
          </cell>
          <cell r="H3154" t="str">
            <v/>
          </cell>
        </row>
        <row r="3156">
          <cell r="A3156" t="str">
            <v>DETALLE</v>
          </cell>
          <cell r="C3156" t="str">
            <v>FACTOR</v>
          </cell>
          <cell r="D3156" t="str">
            <v>CANTIDAD</v>
          </cell>
          <cell r="E3156" t="str">
            <v>A (ML)</v>
          </cell>
          <cell r="F3156" t="str">
            <v>B (M2)</v>
          </cell>
          <cell r="G3156" t="str">
            <v>C (M3)</v>
          </cell>
          <cell r="H3156" t="str">
            <v>TOTAL</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A3188" t="str">
            <v>ACTIVIDAD No 7.1.4 - PÁGINA 1</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A3206" t="str">
            <v>CANTIDAD TOTAL ACTIVIDAD No 7.1.4</v>
          </cell>
          <cell r="H3206" t="str">
            <v/>
          </cell>
        </row>
        <row r="3207">
          <cell r="A3207" t="str">
            <v>INSERTE PLANO, GRÁFICO O ESQUEMA AQUÍ</v>
          </cell>
        </row>
        <row r="3230">
          <cell r="B3230" t="str">
            <v/>
          </cell>
        </row>
        <row r="3231">
          <cell r="B3231" t="str">
            <v/>
          </cell>
        </row>
        <row r="3232">
          <cell r="B3232" t="str">
            <v/>
          </cell>
        </row>
        <row r="3233">
          <cell r="B3233" t="str">
            <v/>
          </cell>
          <cell r="C3233" t="str">
            <v>ACTIVIDAD No 7.1.4 - PÁGINA 2</v>
          </cell>
        </row>
        <row r="3234">
          <cell r="A3234" t="str">
            <v>DEPARTAMENTO DE ANTIOQUIA</v>
          </cell>
        </row>
        <row r="3235">
          <cell r="A3235" t="str">
            <v>MUNICIPIO DE URRAO</v>
          </cell>
        </row>
        <row r="3236">
          <cell r="A3236" t="str">
            <v>PROYECTO: PUENTE LA MAGDALENA</v>
          </cell>
        </row>
        <row r="3238">
          <cell r="A3238" t="str">
            <v>MEMORIAS DE OBRA</v>
          </cell>
        </row>
        <row r="3240">
          <cell r="A3240" t="str">
            <v>No.</v>
          </cell>
          <cell r="B3240" t="str">
            <v>DESCRIPCIÓN</v>
          </cell>
          <cell r="F3240" t="str">
            <v>ÍTEM DE PAGO</v>
          </cell>
          <cell r="G3240" t="str">
            <v>UNIDAD</v>
          </cell>
          <cell r="H3240" t="str">
            <v>CANTIDAD</v>
          </cell>
        </row>
        <row r="3241">
          <cell r="A3241" t="e">
            <v>#REF!</v>
          </cell>
          <cell r="B3241" t="str">
            <v/>
          </cell>
          <cell r="F3241" t="str">
            <v/>
          </cell>
          <cell r="G3241" t="str">
            <v/>
          </cell>
          <cell r="H3241" t="str">
            <v/>
          </cell>
        </row>
        <row r="3243">
          <cell r="A3243" t="str">
            <v>DETALLE</v>
          </cell>
          <cell r="C3243" t="str">
            <v>FACTOR</v>
          </cell>
          <cell r="D3243" t="str">
            <v>CANTIDAD</v>
          </cell>
          <cell r="E3243" t="str">
            <v>A (ML)</v>
          </cell>
          <cell r="F3243" t="str">
            <v>B (M2)</v>
          </cell>
          <cell r="G3243" t="str">
            <v>C (M3)</v>
          </cell>
          <cell r="H3243" t="str">
            <v>TOTAL</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A3275" t="e">
            <v>#REF!</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A3293" t="e">
            <v>#REF!</v>
          </cell>
          <cell r="H3293" t="str">
            <v/>
          </cell>
        </row>
        <row r="3294">
          <cell r="A3294" t="str">
            <v>INSERTE PLANO, GRÁFICO O ESQUEMA AQUÍ</v>
          </cell>
        </row>
        <row r="3317">
          <cell r="B3317" t="str">
            <v/>
          </cell>
        </row>
        <row r="3318">
          <cell r="B3318" t="str">
            <v/>
          </cell>
        </row>
        <row r="3319">
          <cell r="B3319" t="str">
            <v/>
          </cell>
        </row>
        <row r="3320">
          <cell r="B3320" t="str">
            <v/>
          </cell>
          <cell r="C3320" t="e">
            <v>#REF!</v>
          </cell>
        </row>
        <row r="3321">
          <cell r="A3321" t="str">
            <v>DEPARTAMENTO DE ANTIOQUIA</v>
          </cell>
        </row>
        <row r="3322">
          <cell r="A3322" t="str">
            <v>MUNICIPIO DE URRAO</v>
          </cell>
        </row>
        <row r="3323">
          <cell r="A3323" t="str">
            <v>PROYECTO: PUENTE LA MAGDALENA</v>
          </cell>
        </row>
        <row r="3325">
          <cell r="A3325" t="str">
            <v>MEMORIAS DE OBRA</v>
          </cell>
        </row>
        <row r="3327">
          <cell r="A3327" t="str">
            <v>No.</v>
          </cell>
          <cell r="B3327" t="str">
            <v>DESCRIPCIÓN</v>
          </cell>
          <cell r="F3327" t="str">
            <v>ÍTEM DE PAGO</v>
          </cell>
          <cell r="G3327" t="str">
            <v>UNIDAD</v>
          </cell>
          <cell r="H3327" t="str">
            <v>CANTIDAD</v>
          </cell>
        </row>
        <row r="3328">
          <cell r="A3328">
            <v>24.004000000000001</v>
          </cell>
          <cell r="B3328" t="str">
            <v/>
          </cell>
          <cell r="F3328" t="str">
            <v/>
          </cell>
          <cell r="G3328" t="str">
            <v/>
          </cell>
          <cell r="H3328" t="str">
            <v/>
          </cell>
        </row>
        <row r="3330">
          <cell r="A3330" t="str">
            <v>DETALLE</v>
          </cell>
          <cell r="C3330" t="str">
            <v>FACTOR</v>
          </cell>
          <cell r="D3330" t="str">
            <v>CANTIDAD</v>
          </cell>
          <cell r="E3330" t="str">
            <v>A (ML)</v>
          </cell>
          <cell r="F3330" t="str">
            <v>B (M2)</v>
          </cell>
          <cell r="G3330" t="str">
            <v>C (M3)</v>
          </cell>
          <cell r="H3330" t="str">
            <v>TOTAL</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A3364" t="str">
            <v>ACTIVIDAD No 24,004 - PÁGINA 1</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A3382" t="str">
            <v>CANTIDAD TOTAL ACTIVIDAD No 24,004</v>
          </cell>
          <cell r="H3382" t="str">
            <v/>
          </cell>
        </row>
        <row r="3383">
          <cell r="A3383" t="str">
            <v>INSERTE PLANO, GRÁFICO O ESQUEMA AQUÍ</v>
          </cell>
        </row>
        <row r="3406">
          <cell r="B3406" t="str">
            <v/>
          </cell>
        </row>
        <row r="3407">
          <cell r="B3407" t="str">
            <v/>
          </cell>
        </row>
        <row r="3408">
          <cell r="B3408" t="str">
            <v/>
          </cell>
        </row>
        <row r="3409">
          <cell r="B3409" t="str">
            <v/>
          </cell>
          <cell r="C3409" t="str">
            <v>ACTIVIDAD No 24,004 - PÁGINA 2</v>
          </cell>
        </row>
        <row r="3410">
          <cell r="A3410" t="str">
            <v>DEPARTAMENTO DE ANTIOQUIA</v>
          </cell>
        </row>
        <row r="3411">
          <cell r="A3411" t="str">
            <v>MUNICIPIO DE URRAO</v>
          </cell>
        </row>
        <row r="3412">
          <cell r="A3412" t="str">
            <v>PROYECTO: PUENTE LA MAGDALENA</v>
          </cell>
        </row>
        <row r="3414">
          <cell r="A3414" t="str">
            <v>MEMORIAS DE OBRA</v>
          </cell>
        </row>
        <row r="3416">
          <cell r="A3416" t="str">
            <v>No.</v>
          </cell>
          <cell r="B3416" t="str">
            <v>DESCRIPCIÓN</v>
          </cell>
          <cell r="F3416" t="str">
            <v>ÍTEM DE PAGO</v>
          </cell>
          <cell r="G3416" t="str">
            <v>UNIDAD</v>
          </cell>
          <cell r="H3416" t="str">
            <v>CANTIDAD</v>
          </cell>
        </row>
        <row r="3417">
          <cell r="B3417" t="str">
            <v/>
          </cell>
          <cell r="F3417" t="str">
            <v/>
          </cell>
          <cell r="G3417" t="str">
            <v/>
          </cell>
          <cell r="H3417" t="str">
            <v/>
          </cell>
        </row>
        <row r="3419">
          <cell r="A3419" t="str">
            <v>DETALLE</v>
          </cell>
          <cell r="C3419" t="str">
            <v>FACTOR</v>
          </cell>
          <cell r="D3419" t="str">
            <v>CANTIDAD</v>
          </cell>
          <cell r="E3419" t="str">
            <v>A (ML)</v>
          </cell>
          <cell r="F3419" t="str">
            <v>B (M2)</v>
          </cell>
          <cell r="G3419" t="str">
            <v>C (M3)</v>
          </cell>
          <cell r="H3419" t="str">
            <v>TOTAL</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A3451" t="str">
            <v>ACTIVIDAD No  - PÁGINA 1</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A3469" t="str">
            <v xml:space="preserve">CANTIDAD TOTAL ACTIVIDAD No </v>
          </cell>
          <cell r="H3469" t="str">
            <v/>
          </cell>
        </row>
        <row r="3470">
          <cell r="A3470" t="str">
            <v>INSERTE PLANO, GRÁFICO O ESQUEMA AQUÍ</v>
          </cell>
        </row>
        <row r="3493">
          <cell r="B3493" t="str">
            <v/>
          </cell>
        </row>
        <row r="3494">
          <cell r="B3494" t="str">
            <v/>
          </cell>
        </row>
        <row r="3495">
          <cell r="B3495" t="str">
            <v/>
          </cell>
        </row>
        <row r="3496">
          <cell r="B3496" t="str">
            <v/>
          </cell>
          <cell r="C3496" t="str">
            <v>ACTIVIDAD No  - PÁGINA 2</v>
          </cell>
        </row>
        <row r="3497">
          <cell r="A3497" t="str">
            <v>DEPARTAMENTO DE ANTIOQUIA</v>
          </cell>
        </row>
        <row r="3498">
          <cell r="A3498" t="str">
            <v>MUNICIPIO DE URRAO</v>
          </cell>
        </row>
        <row r="3499">
          <cell r="A3499" t="str">
            <v>PROYECTO: PUENTE LA MAGDALENA</v>
          </cell>
        </row>
        <row r="3501">
          <cell r="A3501" t="str">
            <v>MEMORIAS DE OBRA</v>
          </cell>
        </row>
        <row r="3503">
          <cell r="A3503" t="str">
            <v>No.</v>
          </cell>
          <cell r="B3503" t="str">
            <v>DESCRIPCIÓN</v>
          </cell>
          <cell r="F3503" t="str">
            <v>ÍTEM DE PAGO</v>
          </cell>
          <cell r="G3503" t="str">
            <v>UNIDAD</v>
          </cell>
          <cell r="H3503" t="str">
            <v>CANTIDAD</v>
          </cell>
        </row>
        <row r="3504">
          <cell r="B3504" t="str">
            <v/>
          </cell>
          <cell r="F3504" t="str">
            <v/>
          </cell>
          <cell r="G3504" t="str">
            <v/>
          </cell>
          <cell r="H3504" t="str">
            <v/>
          </cell>
        </row>
        <row r="3506">
          <cell r="A3506" t="str">
            <v>DETALLE</v>
          </cell>
          <cell r="C3506" t="str">
            <v>FACTOR</v>
          </cell>
          <cell r="D3506" t="str">
            <v>CANTIDAD</v>
          </cell>
          <cell r="E3506" t="str">
            <v>A (ML)</v>
          </cell>
          <cell r="F3506" t="str">
            <v>B (M2)</v>
          </cell>
          <cell r="G3506" t="str">
            <v>C (M3)</v>
          </cell>
          <cell r="H3506" t="str">
            <v>TOTAL</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A3538" t="str">
            <v>ACTIVIDAD No  - PÁGINA 1</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A3556" t="str">
            <v xml:space="preserve">CANTIDAD TOTAL ACTIVIDAD No </v>
          </cell>
          <cell r="H3556" t="str">
            <v/>
          </cell>
        </row>
        <row r="3557">
          <cell r="A3557" t="str">
            <v>INSERTE PLANO, GRÁFICO O ESQUEMA AQUÍ</v>
          </cell>
        </row>
        <row r="3580">
          <cell r="B3580" t="str">
            <v/>
          </cell>
        </row>
        <row r="3581">
          <cell r="B3581" t="str">
            <v/>
          </cell>
        </row>
        <row r="3582">
          <cell r="B3582" t="str">
            <v/>
          </cell>
        </row>
        <row r="3583">
          <cell r="B3583" t="str">
            <v/>
          </cell>
          <cell r="C3583" t="str">
            <v>ACTIVIDAD No  - PÁGINA 2</v>
          </cell>
        </row>
        <row r="3584">
          <cell r="A3584" t="str">
            <v>DEPARTAMENTO DE ANTIOQUIA</v>
          </cell>
        </row>
        <row r="3585">
          <cell r="A3585" t="str">
            <v>MUNICIPIO DE URRAO</v>
          </cell>
        </row>
        <row r="3586">
          <cell r="A3586" t="str">
            <v>PROYECTO: PUENTE LA MAGDALENA</v>
          </cell>
        </row>
        <row r="3588">
          <cell r="A3588" t="str">
            <v>MEMORIAS DE OBRA</v>
          </cell>
        </row>
        <row r="3590">
          <cell r="A3590" t="str">
            <v>No.</v>
          </cell>
          <cell r="B3590" t="str">
            <v>DESCRIPCIÓN</v>
          </cell>
          <cell r="F3590" t="str">
            <v>ÍTEM DE PAGO</v>
          </cell>
          <cell r="G3590" t="str">
            <v>UNIDAD</v>
          </cell>
          <cell r="H3590" t="str">
            <v>CANTIDAD</v>
          </cell>
        </row>
        <row r="3591">
          <cell r="B3591" t="str">
            <v/>
          </cell>
          <cell r="F3591" t="str">
            <v/>
          </cell>
          <cell r="G3591" t="str">
            <v/>
          </cell>
          <cell r="H3591" t="str">
            <v/>
          </cell>
        </row>
        <row r="3593">
          <cell r="A3593" t="str">
            <v>DETALLE</v>
          </cell>
          <cell r="C3593" t="str">
            <v>FACTOR</v>
          </cell>
          <cell r="D3593" t="str">
            <v>CANTIDAD</v>
          </cell>
          <cell r="E3593" t="str">
            <v>A (ML)</v>
          </cell>
          <cell r="F3593" t="str">
            <v>B (M2)</v>
          </cell>
          <cell r="G3593" t="str">
            <v>C (M3)</v>
          </cell>
          <cell r="H3593" t="str">
            <v>TOTAL</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A3625" t="str">
            <v>ACTIVIDAD No  - PÁGINA 1</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A3643" t="str">
            <v xml:space="preserve">CANTIDAD TOTAL ACTIVIDAD No </v>
          </cell>
          <cell r="H3643" t="str">
            <v/>
          </cell>
        </row>
        <row r="3644">
          <cell r="A3644" t="str">
            <v>INSERTE PLANO, GRÁFICO O ESQUEMA AQUÍ</v>
          </cell>
        </row>
        <row r="3667">
          <cell r="B3667" t="str">
            <v/>
          </cell>
        </row>
        <row r="3668">
          <cell r="B3668" t="str">
            <v/>
          </cell>
        </row>
        <row r="3669">
          <cell r="B3669" t="str">
            <v/>
          </cell>
        </row>
        <row r="3670">
          <cell r="B3670" t="str">
            <v/>
          </cell>
          <cell r="C3670" t="str">
            <v>ACTIVIDAD No  - PÁGINA 2</v>
          </cell>
        </row>
        <row r="3671">
          <cell r="A3671" t="str">
            <v>DEPARTAMENTO DE ANTIOQUIA</v>
          </cell>
        </row>
        <row r="3672">
          <cell r="A3672" t="str">
            <v>MUNICIPIO DE URRAO</v>
          </cell>
        </row>
        <row r="3673">
          <cell r="A3673" t="str">
            <v>PROYECTO: PUENTE LA MAGDALENA</v>
          </cell>
        </row>
        <row r="3675">
          <cell r="A3675" t="str">
            <v>MEMORIAS DE OBRA</v>
          </cell>
        </row>
        <row r="3677">
          <cell r="A3677" t="str">
            <v>No.</v>
          </cell>
          <cell r="B3677" t="str">
            <v>DESCRIPCIÓN</v>
          </cell>
          <cell r="F3677" t="str">
            <v>ÍTEM DE PAGO</v>
          </cell>
          <cell r="G3677" t="str">
            <v>UNIDAD</v>
          </cell>
          <cell r="H3677" t="str">
            <v>CANTIDAD</v>
          </cell>
        </row>
        <row r="3678">
          <cell r="B3678" t="str">
            <v/>
          </cell>
          <cell r="F3678" t="str">
            <v/>
          </cell>
          <cell r="G3678" t="str">
            <v/>
          </cell>
          <cell r="H3678" t="str">
            <v/>
          </cell>
        </row>
        <row r="3680">
          <cell r="A3680" t="str">
            <v>DETALLE</v>
          </cell>
          <cell r="C3680" t="str">
            <v>FACTOR</v>
          </cell>
          <cell r="D3680" t="str">
            <v>CANTIDAD</v>
          </cell>
          <cell r="E3680" t="str">
            <v>A (ML)</v>
          </cell>
          <cell r="F3680" t="str">
            <v>B (M2)</v>
          </cell>
          <cell r="G3680" t="str">
            <v>C (M3)</v>
          </cell>
          <cell r="H3680" t="str">
            <v>TOTAL</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A3712" t="str">
            <v>ACTIVIDAD No  - PÁGINA 1</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A3730" t="str">
            <v xml:space="preserve">CANTIDAD TOTAL ACTIVIDAD No </v>
          </cell>
          <cell r="H3730" t="str">
            <v/>
          </cell>
        </row>
        <row r="3731">
          <cell r="A3731" t="str">
            <v>INSERTE PLANO, GRÁFICO O ESQUEMA AQUÍ</v>
          </cell>
        </row>
        <row r="3754">
          <cell r="B3754" t="str">
            <v/>
          </cell>
        </row>
        <row r="3755">
          <cell r="B3755" t="str">
            <v/>
          </cell>
        </row>
        <row r="3756">
          <cell r="B3756" t="str">
            <v/>
          </cell>
        </row>
        <row r="3757">
          <cell r="B3757" t="str">
            <v/>
          </cell>
          <cell r="C3757" t="str">
            <v>ACTIVIDAD No  - PÁGINA 2</v>
          </cell>
        </row>
        <row r="3758">
          <cell r="A3758" t="str">
            <v>DEPARTAMENTO DE ANTIOQUIA</v>
          </cell>
        </row>
        <row r="3759">
          <cell r="A3759" t="str">
            <v>MUNICIPIO DE URRAO</v>
          </cell>
        </row>
        <row r="3760">
          <cell r="A3760" t="str">
            <v>PROYECTO: PUENTE LA MAGDALENA</v>
          </cell>
        </row>
        <row r="3762">
          <cell r="A3762" t="str">
            <v>MEMORIAS DE OBRA</v>
          </cell>
        </row>
        <row r="3764">
          <cell r="A3764" t="str">
            <v>No.</v>
          </cell>
          <cell r="B3764" t="str">
            <v>DESCRIPCIÓN</v>
          </cell>
          <cell r="F3764" t="str">
            <v>ÍTEM DE PAGO</v>
          </cell>
          <cell r="G3764" t="str">
            <v>UNIDAD</v>
          </cell>
          <cell r="H3764" t="str">
            <v>CANTIDAD</v>
          </cell>
        </row>
        <row r="3765">
          <cell r="B3765" t="str">
            <v/>
          </cell>
          <cell r="F3765" t="str">
            <v/>
          </cell>
          <cell r="G3765" t="str">
            <v/>
          </cell>
          <cell r="H3765" t="str">
            <v/>
          </cell>
        </row>
        <row r="3767">
          <cell r="A3767" t="str">
            <v>DETALLE</v>
          </cell>
          <cell r="C3767" t="str">
            <v>FACTOR</v>
          </cell>
          <cell r="D3767" t="str">
            <v>CANTIDAD</v>
          </cell>
          <cell r="E3767" t="str">
            <v>A (ML)</v>
          </cell>
          <cell r="F3767" t="str">
            <v>B (M2)</v>
          </cell>
          <cell r="G3767" t="str">
            <v>C (M3)</v>
          </cell>
          <cell r="H3767" t="str">
            <v>TOTAL</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A3801" t="str">
            <v>ACTIVIDAD No  - PÁGINA 1</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A3819" t="str">
            <v xml:space="preserve">CANTIDAD TOTAL ACTIVIDAD No </v>
          </cell>
          <cell r="H3819" t="str">
            <v/>
          </cell>
        </row>
        <row r="3820">
          <cell r="A3820" t="str">
            <v>INSERTE PLANO, GRÁFICO O ESQUEMA AQUÍ</v>
          </cell>
        </row>
        <row r="3843">
          <cell r="B3843" t="str">
            <v/>
          </cell>
        </row>
        <row r="3844">
          <cell r="B3844" t="str">
            <v/>
          </cell>
        </row>
        <row r="3845">
          <cell r="B3845" t="str">
            <v/>
          </cell>
        </row>
        <row r="3846">
          <cell r="B3846" t="str">
            <v/>
          </cell>
          <cell r="C3846" t="str">
            <v>ACTIVIDAD No  - PÁGINA 2</v>
          </cell>
        </row>
        <row r="3847">
          <cell r="A3847" t="str">
            <v>DEPARTAMENTO DE ANTIOQUIA</v>
          </cell>
        </row>
        <row r="3848">
          <cell r="A3848" t="str">
            <v>MUNICIPIO DE URRAO</v>
          </cell>
        </row>
        <row r="3849">
          <cell r="A3849" t="str">
            <v>PROYECTO: PUENTE LA MAGDALENA</v>
          </cell>
        </row>
        <row r="3851">
          <cell r="A3851" t="str">
            <v>MEMORIAS DE OBRA</v>
          </cell>
        </row>
        <row r="3853">
          <cell r="A3853" t="str">
            <v>No.</v>
          </cell>
          <cell r="B3853" t="str">
            <v>DESCRIPCIÓN</v>
          </cell>
          <cell r="F3853" t="str">
            <v>ÍTEM DE PAGO</v>
          </cell>
          <cell r="G3853" t="str">
            <v>UNIDAD</v>
          </cell>
          <cell r="H3853" t="str">
            <v>CANTIDAD</v>
          </cell>
        </row>
        <row r="3854">
          <cell r="B3854" t="str">
            <v/>
          </cell>
          <cell r="F3854" t="str">
            <v/>
          </cell>
          <cell r="G3854" t="str">
            <v/>
          </cell>
          <cell r="H3854" t="str">
            <v/>
          </cell>
        </row>
        <row r="3856">
          <cell r="A3856" t="str">
            <v>DETALLE</v>
          </cell>
          <cell r="C3856" t="str">
            <v>FACTOR</v>
          </cell>
          <cell r="D3856" t="str">
            <v>CANTIDAD</v>
          </cell>
          <cell r="E3856" t="str">
            <v>A (ML)</v>
          </cell>
          <cell r="F3856" t="str">
            <v>B (M2)</v>
          </cell>
          <cell r="G3856" t="str">
            <v>C (M3)</v>
          </cell>
          <cell r="H3856" t="str">
            <v>TOTAL</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row r="3878">
          <cell r="H3878" t="str">
            <v/>
          </cell>
        </row>
        <row r="3879">
          <cell r="H3879" t="str">
            <v/>
          </cell>
        </row>
        <row r="3880">
          <cell r="H3880" t="str">
            <v/>
          </cell>
        </row>
        <row r="3881">
          <cell r="H3881" t="str">
            <v/>
          </cell>
        </row>
        <row r="3882">
          <cell r="H3882" t="str">
            <v/>
          </cell>
        </row>
        <row r="3883">
          <cell r="H3883" t="str">
            <v/>
          </cell>
        </row>
        <row r="3884">
          <cell r="H3884" t="str">
            <v/>
          </cell>
        </row>
        <row r="3885">
          <cell r="H3885" t="str">
            <v/>
          </cell>
        </row>
        <row r="3886">
          <cell r="H3886" t="str">
            <v/>
          </cell>
        </row>
        <row r="3887">
          <cell r="H3887" t="str">
            <v/>
          </cell>
        </row>
        <row r="3888">
          <cell r="A3888" t="str">
            <v>ACTIVIDAD No  - PÁGINA 1</v>
          </cell>
        </row>
        <row r="3889">
          <cell r="H3889" t="str">
            <v/>
          </cell>
        </row>
        <row r="3890">
          <cell r="H3890" t="str">
            <v/>
          </cell>
        </row>
        <row r="3891">
          <cell r="H3891" t="str">
            <v/>
          </cell>
        </row>
        <row r="3892">
          <cell r="H3892" t="str">
            <v/>
          </cell>
        </row>
        <row r="3893">
          <cell r="H3893" t="str">
            <v/>
          </cell>
        </row>
        <row r="3894">
          <cell r="H3894" t="str">
            <v/>
          </cell>
        </row>
        <row r="3895">
          <cell r="H3895" t="str">
            <v/>
          </cell>
        </row>
        <row r="3896">
          <cell r="H3896" t="str">
            <v/>
          </cell>
        </row>
        <row r="3897">
          <cell r="H3897" t="str">
            <v/>
          </cell>
        </row>
        <row r="3898">
          <cell r="H3898" t="str">
            <v/>
          </cell>
        </row>
        <row r="3899">
          <cell r="H3899" t="str">
            <v/>
          </cell>
        </row>
        <row r="3900">
          <cell r="H3900" t="str">
            <v/>
          </cell>
        </row>
        <row r="3901">
          <cell r="H3901" t="str">
            <v/>
          </cell>
        </row>
        <row r="3902">
          <cell r="H3902" t="str">
            <v/>
          </cell>
        </row>
        <row r="3903">
          <cell r="H3903" t="str">
            <v/>
          </cell>
        </row>
        <row r="3904">
          <cell r="H3904" t="str">
            <v/>
          </cell>
        </row>
        <row r="3905">
          <cell r="H3905" t="str">
            <v/>
          </cell>
        </row>
        <row r="3906">
          <cell r="A3906" t="str">
            <v xml:space="preserve">CANTIDAD TOTAL ACTIVIDAD No </v>
          </cell>
          <cell r="H3906" t="str">
            <v/>
          </cell>
        </row>
        <row r="3907">
          <cell r="A3907" t="str">
            <v>INSERTE PLANO, GRÁFICO O ESQUEMA AQUÍ</v>
          </cell>
        </row>
        <row r="3930">
          <cell r="B3930" t="str">
            <v/>
          </cell>
        </row>
        <row r="3931">
          <cell r="B3931" t="str">
            <v/>
          </cell>
        </row>
        <row r="3932">
          <cell r="B3932" t="str">
            <v/>
          </cell>
        </row>
        <row r="3933">
          <cell r="B3933" t="str">
            <v/>
          </cell>
          <cell r="C3933" t="str">
            <v>ACTIVIDAD No  - PÁGINA 2</v>
          </cell>
        </row>
        <row r="3934">
          <cell r="A3934" t="str">
            <v>DEPARTAMENTO DE ANTIOQUIA</v>
          </cell>
        </row>
        <row r="3935">
          <cell r="A3935" t="str">
            <v>MUNICIPIO DE URRAO</v>
          </cell>
        </row>
        <row r="3936">
          <cell r="A3936" t="str">
            <v>PROYECTO: PUENTE LA MAGDALENA</v>
          </cell>
        </row>
        <row r="3938">
          <cell r="A3938" t="str">
            <v>MEMORIAS DE OBRA</v>
          </cell>
        </row>
        <row r="3940">
          <cell r="A3940" t="str">
            <v>No.</v>
          </cell>
          <cell r="B3940" t="str">
            <v>DESCRIPCIÓN</v>
          </cell>
          <cell r="F3940" t="str">
            <v>ÍTEM DE PAGO</v>
          </cell>
          <cell r="G3940" t="str">
            <v>UNIDAD</v>
          </cell>
          <cell r="H3940" t="str">
            <v>CANTIDAD</v>
          </cell>
        </row>
        <row r="3941">
          <cell r="B3941" t="str">
            <v/>
          </cell>
          <cell r="F3941" t="str">
            <v/>
          </cell>
          <cell r="G3941" t="str">
            <v/>
          </cell>
          <cell r="H3941" t="str">
            <v/>
          </cell>
        </row>
        <row r="3943">
          <cell r="A3943" t="str">
            <v>DETALLE</v>
          </cell>
          <cell r="C3943" t="str">
            <v>FACTOR</v>
          </cell>
          <cell r="D3943" t="str">
            <v>CANTIDAD</v>
          </cell>
          <cell r="E3943" t="str">
            <v>A (ML)</v>
          </cell>
          <cell r="F3943" t="str">
            <v>B (M2)</v>
          </cell>
          <cell r="G3943" t="str">
            <v>C (M3)</v>
          </cell>
          <cell r="H3943" t="str">
            <v>TOTAL</v>
          </cell>
        </row>
        <row r="3944">
          <cell r="H3944" t="str">
            <v/>
          </cell>
        </row>
        <row r="3945">
          <cell r="H3945" t="str">
            <v/>
          </cell>
        </row>
        <row r="3946">
          <cell r="H3946" t="str">
            <v/>
          </cell>
        </row>
        <row r="3947">
          <cell r="H3947" t="str">
            <v/>
          </cell>
        </row>
        <row r="3948">
          <cell r="H3948" t="str">
            <v/>
          </cell>
        </row>
        <row r="3949">
          <cell r="H3949" t="str">
            <v/>
          </cell>
        </row>
        <row r="3950">
          <cell r="H3950" t="str">
            <v/>
          </cell>
        </row>
        <row r="3951">
          <cell r="H3951" t="str">
            <v/>
          </cell>
        </row>
        <row r="3952">
          <cell r="H3952" t="str">
            <v/>
          </cell>
        </row>
        <row r="3953">
          <cell r="H3953" t="str">
            <v/>
          </cell>
        </row>
        <row r="3954">
          <cell r="H3954" t="str">
            <v/>
          </cell>
        </row>
        <row r="3955">
          <cell r="H3955" t="str">
            <v/>
          </cell>
        </row>
        <row r="3956">
          <cell r="H3956" t="str">
            <v/>
          </cell>
        </row>
        <row r="3957">
          <cell r="H3957" t="str">
            <v/>
          </cell>
        </row>
        <row r="3958">
          <cell r="H3958" t="str">
            <v/>
          </cell>
        </row>
        <row r="3959">
          <cell r="H3959" t="str">
            <v/>
          </cell>
        </row>
        <row r="3960">
          <cell r="H3960" t="str">
            <v/>
          </cell>
        </row>
        <row r="3961">
          <cell r="H3961" t="str">
            <v/>
          </cell>
        </row>
        <row r="3962">
          <cell r="H3962" t="str">
            <v/>
          </cell>
        </row>
        <row r="3963">
          <cell r="H3963" t="str">
            <v/>
          </cell>
        </row>
        <row r="3964">
          <cell r="H3964" t="str">
            <v/>
          </cell>
        </row>
        <row r="3965">
          <cell r="H3965" t="str">
            <v/>
          </cell>
        </row>
        <row r="3966">
          <cell r="H3966" t="str">
            <v/>
          </cell>
        </row>
        <row r="3967">
          <cell r="H3967" t="str">
            <v/>
          </cell>
        </row>
        <row r="3968">
          <cell r="H3968" t="str">
            <v/>
          </cell>
        </row>
        <row r="3969">
          <cell r="H3969" t="str">
            <v/>
          </cell>
        </row>
        <row r="3970">
          <cell r="H3970" t="str">
            <v/>
          </cell>
        </row>
        <row r="3971">
          <cell r="H3971" t="str">
            <v/>
          </cell>
        </row>
        <row r="3972">
          <cell r="H3972" t="str">
            <v/>
          </cell>
        </row>
        <row r="3973">
          <cell r="H3973" t="str">
            <v/>
          </cell>
        </row>
        <row r="3974">
          <cell r="H3974" t="str">
            <v/>
          </cell>
        </row>
        <row r="3975">
          <cell r="A3975" t="str">
            <v>ACTIVIDAD No  - PÁGINA 1</v>
          </cell>
        </row>
        <row r="3976">
          <cell r="H3976" t="str">
            <v/>
          </cell>
        </row>
        <row r="3977">
          <cell r="H3977" t="str">
            <v/>
          </cell>
        </row>
        <row r="3978">
          <cell r="H3978" t="str">
            <v/>
          </cell>
        </row>
        <row r="3979">
          <cell r="H3979" t="str">
            <v/>
          </cell>
        </row>
        <row r="3980">
          <cell r="H3980" t="str">
            <v/>
          </cell>
        </row>
        <row r="3981">
          <cell r="H3981" t="str">
            <v/>
          </cell>
        </row>
        <row r="3982">
          <cell r="H3982" t="str">
            <v/>
          </cell>
        </row>
        <row r="3983">
          <cell r="H3983" t="str">
            <v/>
          </cell>
        </row>
        <row r="3984">
          <cell r="H3984" t="str">
            <v/>
          </cell>
        </row>
        <row r="3985">
          <cell r="H3985" t="str">
            <v/>
          </cell>
        </row>
        <row r="3986">
          <cell r="H3986" t="str">
            <v/>
          </cell>
        </row>
        <row r="3987">
          <cell r="H3987" t="str">
            <v/>
          </cell>
        </row>
        <row r="3988">
          <cell r="H3988" t="str">
            <v/>
          </cell>
        </row>
        <row r="3989">
          <cell r="H3989" t="str">
            <v/>
          </cell>
        </row>
        <row r="3990">
          <cell r="H3990" t="str">
            <v/>
          </cell>
        </row>
        <row r="3991">
          <cell r="H3991" t="str">
            <v/>
          </cell>
        </row>
        <row r="3992">
          <cell r="H3992" t="str">
            <v/>
          </cell>
        </row>
        <row r="3993">
          <cell r="A3993" t="str">
            <v xml:space="preserve">CANTIDAD TOTAL ACTIVIDAD No </v>
          </cell>
          <cell r="H3993" t="str">
            <v/>
          </cell>
        </row>
        <row r="3994">
          <cell r="A3994" t="str">
            <v>INSERTE PLANO, GRÁFICO O ESQUEMA AQUÍ</v>
          </cell>
        </row>
        <row r="4017">
          <cell r="B4017" t="str">
            <v/>
          </cell>
        </row>
        <row r="4018">
          <cell r="B4018" t="str">
            <v/>
          </cell>
        </row>
        <row r="4019">
          <cell r="B4019" t="str">
            <v/>
          </cell>
        </row>
        <row r="4020">
          <cell r="B4020" t="str">
            <v/>
          </cell>
          <cell r="C4020" t="str">
            <v>ACTIVIDAD No  - PÁGINA 2</v>
          </cell>
        </row>
        <row r="4021">
          <cell r="A4021" t="str">
            <v>DEPARTAMENTO DE ANTIOQUIA</v>
          </cell>
        </row>
        <row r="4022">
          <cell r="A4022" t="str">
            <v>MUNICIPIO DE URRAO</v>
          </cell>
        </row>
        <row r="4023">
          <cell r="A4023" t="str">
            <v>PROYECTO: PUENTE LA MAGDALENA</v>
          </cell>
        </row>
        <row r="4025">
          <cell r="A4025" t="str">
            <v>MEMORIAS DE OBRA</v>
          </cell>
        </row>
        <row r="4027">
          <cell r="A4027" t="str">
            <v>No.</v>
          </cell>
          <cell r="B4027" t="str">
            <v>DESCRIPCIÓN</v>
          </cell>
          <cell r="F4027" t="str">
            <v>ÍTEM DE PAGO</v>
          </cell>
          <cell r="G4027" t="str">
            <v>UNIDAD</v>
          </cell>
          <cell r="H4027" t="str">
            <v>CANTIDAD</v>
          </cell>
        </row>
        <row r="4028">
          <cell r="B4028" t="str">
            <v/>
          </cell>
          <cell r="F4028" t="str">
            <v/>
          </cell>
          <cell r="G4028" t="str">
            <v/>
          </cell>
          <cell r="H4028" t="str">
            <v/>
          </cell>
        </row>
        <row r="4030">
          <cell r="A4030" t="str">
            <v>DETALLE</v>
          </cell>
          <cell r="C4030" t="str">
            <v>FACTOR</v>
          </cell>
          <cell r="D4030" t="str">
            <v>CANTIDAD</v>
          </cell>
          <cell r="E4030" t="str">
            <v>A (ML)</v>
          </cell>
          <cell r="F4030" t="str">
            <v>B (M2)</v>
          </cell>
          <cell r="G4030" t="str">
            <v>C (M3)</v>
          </cell>
          <cell r="H4030" t="str">
            <v>TOTAL</v>
          </cell>
        </row>
        <row r="4031">
          <cell r="H4031" t="str">
            <v/>
          </cell>
        </row>
        <row r="4032">
          <cell r="H4032" t="str">
            <v/>
          </cell>
        </row>
        <row r="4033">
          <cell r="H4033" t="str">
            <v/>
          </cell>
        </row>
        <row r="4034">
          <cell r="H4034" t="str">
            <v/>
          </cell>
        </row>
        <row r="4035">
          <cell r="H4035" t="str">
            <v/>
          </cell>
        </row>
        <row r="4036">
          <cell r="H4036" t="str">
            <v/>
          </cell>
        </row>
        <row r="4037">
          <cell r="H4037" t="str">
            <v/>
          </cell>
        </row>
        <row r="4038">
          <cell r="H4038" t="str">
            <v/>
          </cell>
        </row>
        <row r="4039">
          <cell r="H4039" t="str">
            <v/>
          </cell>
        </row>
        <row r="4040">
          <cell r="H4040" t="str">
            <v/>
          </cell>
        </row>
        <row r="4041">
          <cell r="H4041" t="str">
            <v/>
          </cell>
        </row>
        <row r="4042">
          <cell r="H4042" t="str">
            <v/>
          </cell>
        </row>
        <row r="4043">
          <cell r="H4043" t="str">
            <v/>
          </cell>
        </row>
        <row r="4044">
          <cell r="H4044" t="str">
            <v/>
          </cell>
        </row>
        <row r="4045">
          <cell r="H4045" t="str">
            <v/>
          </cell>
        </row>
        <row r="4046">
          <cell r="H4046" t="str">
            <v/>
          </cell>
        </row>
        <row r="4047">
          <cell r="H4047" t="str">
            <v/>
          </cell>
        </row>
        <row r="4048">
          <cell r="H4048" t="str">
            <v/>
          </cell>
        </row>
        <row r="4049">
          <cell r="H4049" t="str">
            <v/>
          </cell>
        </row>
        <row r="4050">
          <cell r="H4050" t="str">
            <v/>
          </cell>
        </row>
        <row r="4051">
          <cell r="H4051" t="str">
            <v/>
          </cell>
        </row>
        <row r="4052">
          <cell r="H4052" t="str">
            <v/>
          </cell>
        </row>
        <row r="4053">
          <cell r="H4053" t="str">
            <v/>
          </cell>
        </row>
        <row r="4054">
          <cell r="H4054" t="str">
            <v/>
          </cell>
        </row>
        <row r="4055">
          <cell r="H4055" t="str">
            <v/>
          </cell>
        </row>
        <row r="4056">
          <cell r="H4056" t="str">
            <v/>
          </cell>
        </row>
        <row r="4057">
          <cell r="H4057" t="str">
            <v/>
          </cell>
        </row>
        <row r="4058">
          <cell r="H4058" t="str">
            <v/>
          </cell>
        </row>
        <row r="4059">
          <cell r="H4059" t="str">
            <v/>
          </cell>
        </row>
        <row r="4060">
          <cell r="H4060" t="str">
            <v/>
          </cell>
        </row>
        <row r="4061">
          <cell r="H4061" t="str">
            <v/>
          </cell>
        </row>
        <row r="4062">
          <cell r="A4062" t="str">
            <v>ACTIVIDAD No  - PÁGINA 1</v>
          </cell>
        </row>
        <row r="4063">
          <cell r="H4063" t="str">
            <v/>
          </cell>
        </row>
        <row r="4064">
          <cell r="H4064" t="str">
            <v/>
          </cell>
        </row>
        <row r="4065">
          <cell r="H4065" t="str">
            <v/>
          </cell>
        </row>
        <row r="4066">
          <cell r="H4066" t="str">
            <v/>
          </cell>
        </row>
        <row r="4067">
          <cell r="H4067" t="str">
            <v/>
          </cell>
        </row>
        <row r="4068">
          <cell r="H4068" t="str">
            <v/>
          </cell>
        </row>
        <row r="4069">
          <cell r="H4069" t="str">
            <v/>
          </cell>
        </row>
        <row r="4070">
          <cell r="H4070" t="str">
            <v/>
          </cell>
        </row>
        <row r="4071">
          <cell r="H4071" t="str">
            <v/>
          </cell>
        </row>
        <row r="4072">
          <cell r="H4072" t="str">
            <v/>
          </cell>
        </row>
        <row r="4073">
          <cell r="H4073" t="str">
            <v/>
          </cell>
        </row>
        <row r="4074">
          <cell r="H4074" t="str">
            <v/>
          </cell>
        </row>
        <row r="4075">
          <cell r="H4075" t="str">
            <v/>
          </cell>
        </row>
        <row r="4076">
          <cell r="H4076" t="str">
            <v/>
          </cell>
        </row>
        <row r="4077">
          <cell r="H4077" t="str">
            <v/>
          </cell>
        </row>
        <row r="4078">
          <cell r="H4078" t="str">
            <v/>
          </cell>
        </row>
        <row r="4079">
          <cell r="H4079" t="str">
            <v/>
          </cell>
        </row>
        <row r="4080">
          <cell r="A4080" t="str">
            <v xml:space="preserve">CANTIDAD TOTAL ACTIVIDAD No </v>
          </cell>
          <cell r="H4080" t="str">
            <v/>
          </cell>
        </row>
        <row r="4081">
          <cell r="A4081" t="str">
            <v>INSERTE PLANO, GRÁFICO O ESQUEMA AQUÍ</v>
          </cell>
        </row>
        <row r="4104">
          <cell r="B4104" t="str">
            <v/>
          </cell>
        </row>
        <row r="4105">
          <cell r="B4105" t="str">
            <v/>
          </cell>
        </row>
        <row r="4106">
          <cell r="B4106" t="str">
            <v/>
          </cell>
        </row>
        <row r="4107">
          <cell r="B4107" t="str">
            <v/>
          </cell>
          <cell r="C4107" t="str">
            <v>ACTIVIDAD No  - PÁGINA 2</v>
          </cell>
        </row>
        <row r="4108">
          <cell r="A4108" t="str">
            <v>DEPARTAMENTO DE ANTIOQUIA</v>
          </cell>
        </row>
        <row r="4109">
          <cell r="A4109" t="str">
            <v>MUNICIPIO DE URRAO</v>
          </cell>
        </row>
        <row r="4110">
          <cell r="A4110" t="str">
            <v>PROYECTO: PUENTE LA MAGDALENA</v>
          </cell>
        </row>
        <row r="4112">
          <cell r="A4112" t="str">
            <v>MEMORIAS DE OBRA</v>
          </cell>
        </row>
        <row r="4114">
          <cell r="A4114" t="str">
            <v>No.</v>
          </cell>
          <cell r="B4114" t="str">
            <v>DESCRIPCIÓN</v>
          </cell>
          <cell r="F4114" t="str">
            <v>ÍTEM DE PAGO</v>
          </cell>
          <cell r="G4114" t="str">
            <v>UNIDAD</v>
          </cell>
          <cell r="H4114" t="str">
            <v>CANTIDAD</v>
          </cell>
        </row>
        <row r="4115">
          <cell r="B4115" t="str">
            <v/>
          </cell>
          <cell r="F4115" t="str">
            <v/>
          </cell>
          <cell r="G4115" t="str">
            <v/>
          </cell>
          <cell r="H4115" t="str">
            <v/>
          </cell>
        </row>
        <row r="4117">
          <cell r="A4117" t="str">
            <v>DETALLE</v>
          </cell>
          <cell r="C4117" t="str">
            <v>FACTOR</v>
          </cell>
          <cell r="D4117" t="str">
            <v>CANTIDAD</v>
          </cell>
          <cell r="E4117" t="str">
            <v>A (ML)</v>
          </cell>
          <cell r="F4117" t="str">
            <v>B (M2)</v>
          </cell>
          <cell r="G4117" t="str">
            <v>C (M3)</v>
          </cell>
          <cell r="H4117" t="str">
            <v>TOTAL</v>
          </cell>
        </row>
        <row r="4118">
          <cell r="H4118" t="str">
            <v/>
          </cell>
        </row>
        <row r="4119">
          <cell r="H4119" t="str">
            <v/>
          </cell>
        </row>
        <row r="4120">
          <cell r="H4120" t="str">
            <v/>
          </cell>
        </row>
        <row r="4121">
          <cell r="H4121" t="str">
            <v/>
          </cell>
        </row>
        <row r="4122">
          <cell r="H4122" t="str">
            <v/>
          </cell>
        </row>
        <row r="4123">
          <cell r="H4123" t="str">
            <v/>
          </cell>
        </row>
        <row r="4124">
          <cell r="H4124" t="str">
            <v/>
          </cell>
        </row>
        <row r="4125">
          <cell r="H4125" t="str">
            <v/>
          </cell>
        </row>
        <row r="4126">
          <cell r="H4126" t="str">
            <v/>
          </cell>
        </row>
        <row r="4127">
          <cell r="H4127" t="str">
            <v/>
          </cell>
        </row>
        <row r="4128">
          <cell r="H4128" t="str">
            <v/>
          </cell>
        </row>
        <row r="4129">
          <cell r="H4129" t="str">
            <v/>
          </cell>
        </row>
        <row r="4130">
          <cell r="H4130" t="str">
            <v/>
          </cell>
        </row>
        <row r="4131">
          <cell r="H4131" t="str">
            <v/>
          </cell>
        </row>
        <row r="4132">
          <cell r="H4132" t="str">
            <v/>
          </cell>
        </row>
        <row r="4133">
          <cell r="H4133" t="str">
            <v/>
          </cell>
        </row>
        <row r="4134">
          <cell r="H4134" t="str">
            <v/>
          </cell>
        </row>
        <row r="4135">
          <cell r="H4135" t="str">
            <v/>
          </cell>
        </row>
        <row r="4136">
          <cell r="H4136" t="str">
            <v/>
          </cell>
        </row>
        <row r="4137">
          <cell r="H4137" t="str">
            <v/>
          </cell>
        </row>
        <row r="4138">
          <cell r="H4138" t="str">
            <v/>
          </cell>
        </row>
        <row r="4139">
          <cell r="H4139" t="str">
            <v/>
          </cell>
        </row>
        <row r="4140">
          <cell r="H4140" t="str">
            <v/>
          </cell>
        </row>
        <row r="4141">
          <cell r="H4141" t="str">
            <v/>
          </cell>
        </row>
        <row r="4142">
          <cell r="H4142" t="str">
            <v/>
          </cell>
        </row>
        <row r="4143">
          <cell r="H4143" t="str">
            <v/>
          </cell>
        </row>
        <row r="4144">
          <cell r="H4144" t="str">
            <v/>
          </cell>
        </row>
        <row r="4145">
          <cell r="H4145" t="str">
            <v/>
          </cell>
        </row>
        <row r="4146">
          <cell r="H4146" t="str">
            <v/>
          </cell>
        </row>
        <row r="4147">
          <cell r="H4147" t="str">
            <v/>
          </cell>
        </row>
        <row r="4148">
          <cell r="H4148" t="str">
            <v/>
          </cell>
        </row>
        <row r="4149">
          <cell r="A4149" t="str">
            <v>ACTIVIDAD No  - PÁGINA 1</v>
          </cell>
        </row>
        <row r="4150">
          <cell r="H4150" t="str">
            <v/>
          </cell>
        </row>
        <row r="4151">
          <cell r="H4151" t="str">
            <v/>
          </cell>
        </row>
        <row r="4152">
          <cell r="H4152" t="str">
            <v/>
          </cell>
        </row>
        <row r="4153">
          <cell r="H4153" t="str">
            <v/>
          </cell>
        </row>
        <row r="4154">
          <cell r="H4154" t="str">
            <v/>
          </cell>
        </row>
        <row r="4155">
          <cell r="H4155" t="str">
            <v/>
          </cell>
        </row>
        <row r="4156">
          <cell r="H4156" t="str">
            <v/>
          </cell>
        </row>
        <row r="4157">
          <cell r="H4157" t="str">
            <v/>
          </cell>
        </row>
        <row r="4158">
          <cell r="H4158" t="str">
            <v/>
          </cell>
        </row>
        <row r="4159">
          <cell r="H4159" t="str">
            <v/>
          </cell>
        </row>
        <row r="4160">
          <cell r="H4160" t="str">
            <v/>
          </cell>
        </row>
        <row r="4161">
          <cell r="H4161" t="str">
            <v/>
          </cell>
        </row>
        <row r="4162">
          <cell r="H4162" t="str">
            <v/>
          </cell>
        </row>
        <row r="4163">
          <cell r="H4163" t="str">
            <v/>
          </cell>
        </row>
        <row r="4164">
          <cell r="H4164" t="str">
            <v/>
          </cell>
        </row>
        <row r="4165">
          <cell r="H4165" t="str">
            <v/>
          </cell>
        </row>
        <row r="4166">
          <cell r="H4166" t="str">
            <v/>
          </cell>
        </row>
        <row r="4167">
          <cell r="A4167" t="str">
            <v xml:space="preserve">CANTIDAD TOTAL ACTIVIDAD No </v>
          </cell>
          <cell r="H4167" t="str">
            <v/>
          </cell>
        </row>
        <row r="4168">
          <cell r="A4168" t="str">
            <v>INSERTE PLANO, GRÁFICO O ESQUEMA AQUÍ</v>
          </cell>
        </row>
        <row r="4191">
          <cell r="B4191" t="str">
            <v/>
          </cell>
        </row>
        <row r="4192">
          <cell r="B4192" t="str">
            <v/>
          </cell>
        </row>
        <row r="4193">
          <cell r="B4193" t="str">
            <v/>
          </cell>
        </row>
        <row r="4194">
          <cell r="B4194" t="str">
            <v/>
          </cell>
          <cell r="C4194" t="str">
            <v>ACTIVIDAD No  - PÁGINA 2</v>
          </cell>
        </row>
        <row r="4195">
          <cell r="A4195" t="str">
            <v>DEPARTAMENTO DE ANTIOQUIA</v>
          </cell>
        </row>
        <row r="4196">
          <cell r="A4196" t="str">
            <v>MUNICIPIO DE URRAO</v>
          </cell>
        </row>
        <row r="4197">
          <cell r="A4197" t="str">
            <v>PROYECTO: PUENTE LA MAGDALENA</v>
          </cell>
        </row>
        <row r="4199">
          <cell r="A4199" t="str">
            <v>MEMORIAS DE OBRA</v>
          </cell>
        </row>
        <row r="4201">
          <cell r="A4201" t="str">
            <v>No.</v>
          </cell>
          <cell r="B4201" t="str">
            <v>DESCRIPCIÓN</v>
          </cell>
          <cell r="F4201" t="str">
            <v>ÍTEM DE PAGO</v>
          </cell>
          <cell r="G4201" t="str">
            <v>UNIDAD</v>
          </cell>
          <cell r="H4201" t="str">
            <v>CANTIDAD</v>
          </cell>
        </row>
        <row r="4202">
          <cell r="B4202" t="str">
            <v/>
          </cell>
          <cell r="F4202" t="str">
            <v/>
          </cell>
          <cell r="G4202" t="str">
            <v/>
          </cell>
          <cell r="H4202" t="str">
            <v/>
          </cell>
        </row>
        <row r="4204">
          <cell r="A4204" t="str">
            <v>DETALLE</v>
          </cell>
          <cell r="C4204" t="str">
            <v>FACTOR</v>
          </cell>
          <cell r="D4204" t="str">
            <v>CANTIDAD</v>
          </cell>
          <cell r="E4204" t="str">
            <v>A (ML)</v>
          </cell>
          <cell r="F4204" t="str">
            <v>B (M2)</v>
          </cell>
          <cell r="G4204" t="str">
            <v>C (M3)</v>
          </cell>
          <cell r="H4204" t="str">
            <v>TOTAL</v>
          </cell>
        </row>
        <row r="4205">
          <cell r="H4205" t="str">
            <v/>
          </cell>
        </row>
        <row r="4206">
          <cell r="H4206" t="str">
            <v/>
          </cell>
        </row>
        <row r="4207">
          <cell r="H4207" t="str">
            <v/>
          </cell>
        </row>
        <row r="4208">
          <cell r="H4208" t="str">
            <v/>
          </cell>
        </row>
        <row r="4209">
          <cell r="H4209" t="str">
            <v/>
          </cell>
        </row>
        <row r="4210">
          <cell r="H4210" t="str">
            <v/>
          </cell>
        </row>
        <row r="4211">
          <cell r="H4211" t="str">
            <v/>
          </cell>
        </row>
        <row r="4212">
          <cell r="H4212" t="str">
            <v/>
          </cell>
        </row>
        <row r="4213">
          <cell r="H4213" t="str">
            <v/>
          </cell>
        </row>
        <row r="4214">
          <cell r="H4214" t="str">
            <v/>
          </cell>
        </row>
        <row r="4215">
          <cell r="H4215" t="str">
            <v/>
          </cell>
        </row>
        <row r="4216">
          <cell r="H4216" t="str">
            <v/>
          </cell>
        </row>
        <row r="4217">
          <cell r="H4217" t="str">
            <v/>
          </cell>
        </row>
        <row r="4218">
          <cell r="H4218" t="str">
            <v/>
          </cell>
        </row>
        <row r="4219">
          <cell r="H4219" t="str">
            <v/>
          </cell>
        </row>
        <row r="4220">
          <cell r="H4220" t="str">
            <v/>
          </cell>
        </row>
        <row r="4221">
          <cell r="H4221" t="str">
            <v/>
          </cell>
        </row>
        <row r="4222">
          <cell r="H4222" t="str">
            <v/>
          </cell>
        </row>
        <row r="4223">
          <cell r="H4223" t="str">
            <v/>
          </cell>
        </row>
        <row r="4224">
          <cell r="H4224" t="str">
            <v/>
          </cell>
        </row>
        <row r="4225">
          <cell r="H4225" t="str">
            <v/>
          </cell>
        </row>
        <row r="4226">
          <cell r="H4226" t="str">
            <v/>
          </cell>
        </row>
        <row r="4227">
          <cell r="H4227" t="str">
            <v/>
          </cell>
        </row>
        <row r="4228">
          <cell r="H4228" t="str">
            <v/>
          </cell>
        </row>
        <row r="4229">
          <cell r="H4229" t="str">
            <v/>
          </cell>
        </row>
        <row r="4230">
          <cell r="H4230" t="str">
            <v/>
          </cell>
        </row>
        <row r="4231">
          <cell r="H4231" t="str">
            <v/>
          </cell>
        </row>
        <row r="4232">
          <cell r="H4232" t="str">
            <v/>
          </cell>
        </row>
        <row r="4233">
          <cell r="H4233" t="str">
            <v/>
          </cell>
        </row>
        <row r="4234">
          <cell r="H4234" t="str">
            <v/>
          </cell>
        </row>
        <row r="4235">
          <cell r="H4235" t="str">
            <v/>
          </cell>
        </row>
        <row r="4236">
          <cell r="H4236" t="str">
            <v/>
          </cell>
        </row>
        <row r="4237">
          <cell r="H4237" t="str">
            <v/>
          </cell>
        </row>
        <row r="4238">
          <cell r="A4238" t="str">
            <v>ACTIVIDAD No  - PÁGINA 1</v>
          </cell>
        </row>
        <row r="4239">
          <cell r="H4239" t="str">
            <v/>
          </cell>
        </row>
        <row r="4240">
          <cell r="H4240" t="str">
            <v/>
          </cell>
        </row>
        <row r="4241">
          <cell r="H4241" t="str">
            <v/>
          </cell>
        </row>
        <row r="4242">
          <cell r="H4242" t="str">
            <v/>
          </cell>
        </row>
        <row r="4243">
          <cell r="H4243" t="str">
            <v/>
          </cell>
        </row>
        <row r="4244">
          <cell r="H4244" t="str">
            <v/>
          </cell>
        </row>
        <row r="4245">
          <cell r="H4245" t="str">
            <v/>
          </cell>
        </row>
        <row r="4246">
          <cell r="H4246" t="str">
            <v/>
          </cell>
        </row>
        <row r="4247">
          <cell r="H4247" t="str">
            <v/>
          </cell>
        </row>
        <row r="4248">
          <cell r="H4248" t="str">
            <v/>
          </cell>
        </row>
        <row r="4249">
          <cell r="H4249" t="str">
            <v/>
          </cell>
        </row>
        <row r="4250">
          <cell r="H4250" t="str">
            <v/>
          </cell>
        </row>
        <row r="4251">
          <cell r="H4251" t="str">
            <v/>
          </cell>
        </row>
        <row r="4252">
          <cell r="H4252" t="str">
            <v/>
          </cell>
        </row>
        <row r="4253">
          <cell r="H4253" t="str">
            <v/>
          </cell>
        </row>
        <row r="4254">
          <cell r="H4254" t="str">
            <v/>
          </cell>
        </row>
        <row r="4255">
          <cell r="H4255" t="str">
            <v/>
          </cell>
        </row>
        <row r="4256">
          <cell r="A4256" t="str">
            <v xml:space="preserve">CANTIDAD TOTAL ACTIVIDAD No </v>
          </cell>
          <cell r="H4256" t="str">
            <v/>
          </cell>
        </row>
        <row r="4257">
          <cell r="A4257" t="str">
            <v>INSERTE PLANO, GRÁFICO O ESQUEMA AQUÍ</v>
          </cell>
        </row>
        <row r="4280">
          <cell r="B4280" t="str">
            <v/>
          </cell>
        </row>
        <row r="4281">
          <cell r="B4281" t="str">
            <v/>
          </cell>
        </row>
        <row r="4282">
          <cell r="B4282" t="str">
            <v/>
          </cell>
        </row>
        <row r="4283">
          <cell r="B4283" t="str">
            <v/>
          </cell>
          <cell r="C4283" t="str">
            <v>ACTIVIDAD No  - PÁGINA 2</v>
          </cell>
        </row>
        <row r="4284">
          <cell r="A4284" t="str">
            <v>DEPARTAMENTO DE ANTIOQUIA</v>
          </cell>
        </row>
        <row r="4285">
          <cell r="A4285" t="str">
            <v>MUNICIPIO DE URRAO</v>
          </cell>
        </row>
        <row r="4286">
          <cell r="A4286" t="str">
            <v>PROYECTO: PUENTE LA MAGDALENA</v>
          </cell>
        </row>
        <row r="4288">
          <cell r="A4288" t="str">
            <v>MEMORIAS DE OBRA</v>
          </cell>
        </row>
        <row r="4290">
          <cell r="A4290" t="str">
            <v>No.</v>
          </cell>
          <cell r="B4290" t="str">
            <v>DESCRIPCIÓN</v>
          </cell>
          <cell r="F4290" t="str">
            <v>ÍTEM DE PAGO</v>
          </cell>
          <cell r="G4290" t="str">
            <v>UNIDAD</v>
          </cell>
          <cell r="H4290" t="str">
            <v>CANTIDAD</v>
          </cell>
        </row>
        <row r="4291">
          <cell r="B4291" t="str">
            <v/>
          </cell>
          <cell r="F4291" t="str">
            <v/>
          </cell>
          <cell r="G4291" t="str">
            <v/>
          </cell>
          <cell r="H4291" t="str">
            <v/>
          </cell>
        </row>
        <row r="4293">
          <cell r="A4293" t="str">
            <v>DETALLE</v>
          </cell>
          <cell r="C4293" t="str">
            <v>FACTOR</v>
          </cell>
          <cell r="D4293" t="str">
            <v>CANTIDAD</v>
          </cell>
          <cell r="E4293" t="str">
            <v>A (ML)</v>
          </cell>
          <cell r="F4293" t="str">
            <v>B (M2)</v>
          </cell>
          <cell r="G4293" t="str">
            <v>C (M3)</v>
          </cell>
          <cell r="H4293" t="str">
            <v>TOTAL</v>
          </cell>
        </row>
        <row r="4294">
          <cell r="H4294" t="str">
            <v/>
          </cell>
        </row>
        <row r="4295">
          <cell r="H4295" t="str">
            <v/>
          </cell>
        </row>
        <row r="4296">
          <cell r="H4296" t="str">
            <v/>
          </cell>
        </row>
        <row r="4297">
          <cell r="H4297" t="str">
            <v/>
          </cell>
        </row>
        <row r="4298">
          <cell r="H4298" t="str">
            <v/>
          </cell>
        </row>
        <row r="4299">
          <cell r="H4299" t="str">
            <v/>
          </cell>
        </row>
        <row r="4300">
          <cell r="H4300" t="str">
            <v/>
          </cell>
        </row>
        <row r="4301">
          <cell r="H4301" t="str">
            <v/>
          </cell>
        </row>
        <row r="4302">
          <cell r="H4302" t="str">
            <v/>
          </cell>
        </row>
        <row r="4303">
          <cell r="H4303" t="str">
            <v/>
          </cell>
        </row>
        <row r="4304">
          <cell r="H4304" t="str">
            <v/>
          </cell>
        </row>
        <row r="4305">
          <cell r="H4305" t="str">
            <v/>
          </cell>
        </row>
        <row r="4306">
          <cell r="H4306" t="str">
            <v/>
          </cell>
        </row>
        <row r="4307">
          <cell r="H4307" t="str">
            <v/>
          </cell>
        </row>
        <row r="4308">
          <cell r="H4308" t="str">
            <v/>
          </cell>
        </row>
        <row r="4309">
          <cell r="H4309" t="str">
            <v/>
          </cell>
        </row>
        <row r="4310">
          <cell r="H4310" t="str">
            <v/>
          </cell>
        </row>
        <row r="4311">
          <cell r="H4311" t="str">
            <v/>
          </cell>
        </row>
        <row r="4312">
          <cell r="H4312" t="str">
            <v/>
          </cell>
        </row>
        <row r="4313">
          <cell r="H4313" t="str">
            <v/>
          </cell>
        </row>
        <row r="4314">
          <cell r="H4314" t="str">
            <v/>
          </cell>
        </row>
        <row r="4315">
          <cell r="H4315" t="str">
            <v/>
          </cell>
        </row>
        <row r="4316">
          <cell r="H4316" t="str">
            <v/>
          </cell>
        </row>
        <row r="4317">
          <cell r="H4317" t="str">
            <v/>
          </cell>
        </row>
        <row r="4318">
          <cell r="H4318" t="str">
            <v/>
          </cell>
        </row>
        <row r="4319">
          <cell r="H4319" t="str">
            <v/>
          </cell>
        </row>
        <row r="4320">
          <cell r="H4320" t="str">
            <v/>
          </cell>
        </row>
        <row r="4321">
          <cell r="H4321" t="str">
            <v/>
          </cell>
        </row>
        <row r="4322">
          <cell r="H4322" t="str">
            <v/>
          </cell>
        </row>
        <row r="4323">
          <cell r="H4323" t="str">
            <v/>
          </cell>
        </row>
        <row r="4324">
          <cell r="H4324" t="str">
            <v/>
          </cell>
        </row>
        <row r="4325">
          <cell r="A4325" t="str">
            <v>ACTIVIDAD No  - PÁGINA 1</v>
          </cell>
        </row>
        <row r="4326">
          <cell r="H4326" t="str">
            <v/>
          </cell>
        </row>
        <row r="4327">
          <cell r="H4327" t="str">
            <v/>
          </cell>
        </row>
        <row r="4328">
          <cell r="H4328" t="str">
            <v/>
          </cell>
        </row>
        <row r="4329">
          <cell r="H4329" t="str">
            <v/>
          </cell>
        </row>
        <row r="4330">
          <cell r="H4330" t="str">
            <v/>
          </cell>
        </row>
        <row r="4331">
          <cell r="H4331" t="str">
            <v/>
          </cell>
        </row>
        <row r="4332">
          <cell r="H4332" t="str">
            <v/>
          </cell>
        </row>
        <row r="4333">
          <cell r="H4333" t="str">
            <v/>
          </cell>
        </row>
        <row r="4334">
          <cell r="H4334" t="str">
            <v/>
          </cell>
        </row>
        <row r="4335">
          <cell r="H4335" t="str">
            <v/>
          </cell>
        </row>
        <row r="4336">
          <cell r="H4336" t="str">
            <v/>
          </cell>
        </row>
        <row r="4337">
          <cell r="H4337" t="str">
            <v/>
          </cell>
        </row>
        <row r="4338">
          <cell r="H4338" t="str">
            <v/>
          </cell>
        </row>
        <row r="4339">
          <cell r="H4339" t="str">
            <v/>
          </cell>
        </row>
        <row r="4340">
          <cell r="H4340" t="str">
            <v/>
          </cell>
        </row>
        <row r="4341">
          <cell r="H4341" t="str">
            <v/>
          </cell>
        </row>
        <row r="4342">
          <cell r="H4342" t="str">
            <v/>
          </cell>
        </row>
        <row r="4343">
          <cell r="A4343" t="str">
            <v xml:space="preserve">CANTIDAD TOTAL ACTIVIDAD No </v>
          </cell>
          <cell r="H4343" t="str">
            <v/>
          </cell>
        </row>
        <row r="4344">
          <cell r="A4344" t="str">
            <v>INSERTE PLANO, GRÁFICO O ESQUEMA AQUÍ</v>
          </cell>
        </row>
        <row r="4367">
          <cell r="B4367" t="str">
            <v/>
          </cell>
        </row>
        <row r="4368">
          <cell r="B4368" t="str">
            <v/>
          </cell>
        </row>
        <row r="4369">
          <cell r="B4369" t="str">
            <v/>
          </cell>
        </row>
        <row r="4370">
          <cell r="B4370" t="str">
            <v/>
          </cell>
          <cell r="C4370" t="str">
            <v>ACTIVIDAD No  - PÁGINA 2</v>
          </cell>
        </row>
        <row r="4371">
          <cell r="A4371" t="str">
            <v>DEPARTAMENTO DE ANTIOQUIA</v>
          </cell>
        </row>
        <row r="4372">
          <cell r="A4372" t="str">
            <v>MUNICIPIO DE URRAO</v>
          </cell>
        </row>
        <row r="4373">
          <cell r="A4373" t="str">
            <v>PROYECTO: PUENTE LA MAGDALENA</v>
          </cell>
        </row>
        <row r="4375">
          <cell r="A4375" t="str">
            <v>MEMORIAS DE OBRA</v>
          </cell>
        </row>
        <row r="4377">
          <cell r="A4377" t="str">
            <v>No.</v>
          </cell>
          <cell r="B4377" t="str">
            <v>DESCRIPCIÓN</v>
          </cell>
          <cell r="F4377" t="str">
            <v>ÍTEM DE PAGO</v>
          </cell>
          <cell r="G4377" t="str">
            <v>UNIDAD</v>
          </cell>
          <cell r="H4377" t="str">
            <v>CANTIDAD</v>
          </cell>
        </row>
        <row r="4378">
          <cell r="B4378" t="str">
            <v/>
          </cell>
          <cell r="F4378" t="str">
            <v/>
          </cell>
          <cell r="G4378" t="str">
            <v/>
          </cell>
          <cell r="H4378" t="str">
            <v/>
          </cell>
        </row>
        <row r="4380">
          <cell r="A4380" t="str">
            <v>DETALLE</v>
          </cell>
          <cell r="C4380" t="str">
            <v>FACTOR</v>
          </cell>
          <cell r="D4380" t="str">
            <v>CANTIDAD</v>
          </cell>
          <cell r="E4380" t="str">
            <v>A (ML)</v>
          </cell>
          <cell r="F4380" t="str">
            <v>B (M2)</v>
          </cell>
          <cell r="G4380" t="str">
            <v>C (M3)</v>
          </cell>
          <cell r="H4380" t="str">
            <v>TOTAL</v>
          </cell>
        </row>
        <row r="4381">
          <cell r="H4381" t="str">
            <v/>
          </cell>
        </row>
        <row r="4382">
          <cell r="H4382" t="str">
            <v/>
          </cell>
        </row>
        <row r="4383">
          <cell r="H4383" t="str">
            <v/>
          </cell>
        </row>
        <row r="4384">
          <cell r="H4384" t="str">
            <v/>
          </cell>
        </row>
        <row r="4385">
          <cell r="H4385" t="str">
            <v/>
          </cell>
        </row>
        <row r="4386">
          <cell r="H4386" t="str">
            <v/>
          </cell>
        </row>
        <row r="4387">
          <cell r="H4387" t="str">
            <v/>
          </cell>
        </row>
        <row r="4388">
          <cell r="H4388" t="str">
            <v/>
          </cell>
        </row>
        <row r="4389">
          <cell r="H4389" t="str">
            <v/>
          </cell>
        </row>
        <row r="4390">
          <cell r="H4390" t="str">
            <v/>
          </cell>
        </row>
        <row r="4391">
          <cell r="H4391" t="str">
            <v/>
          </cell>
        </row>
        <row r="4392">
          <cell r="H4392" t="str">
            <v/>
          </cell>
        </row>
        <row r="4393">
          <cell r="H4393" t="str">
            <v/>
          </cell>
        </row>
        <row r="4394">
          <cell r="H4394" t="str">
            <v/>
          </cell>
        </row>
        <row r="4395">
          <cell r="H4395" t="str">
            <v/>
          </cell>
        </row>
        <row r="4396">
          <cell r="H4396" t="str">
            <v/>
          </cell>
        </row>
        <row r="4397">
          <cell r="H4397" t="str">
            <v/>
          </cell>
        </row>
        <row r="4398">
          <cell r="H4398" t="str">
            <v/>
          </cell>
        </row>
        <row r="4399">
          <cell r="H4399" t="str">
            <v/>
          </cell>
        </row>
        <row r="4400">
          <cell r="H4400" t="str">
            <v/>
          </cell>
        </row>
        <row r="4401">
          <cell r="H4401" t="str">
            <v/>
          </cell>
        </row>
        <row r="4402">
          <cell r="H4402" t="str">
            <v/>
          </cell>
        </row>
        <row r="4403">
          <cell r="H4403" t="str">
            <v/>
          </cell>
        </row>
        <row r="4404">
          <cell r="H4404" t="str">
            <v/>
          </cell>
        </row>
        <row r="4405">
          <cell r="H4405" t="str">
            <v/>
          </cell>
        </row>
        <row r="4406">
          <cell r="H4406" t="str">
            <v/>
          </cell>
        </row>
        <row r="4407">
          <cell r="H4407" t="str">
            <v/>
          </cell>
        </row>
        <row r="4408">
          <cell r="H4408" t="str">
            <v/>
          </cell>
        </row>
        <row r="4409">
          <cell r="H4409" t="str">
            <v/>
          </cell>
        </row>
        <row r="4410">
          <cell r="H4410" t="str">
            <v/>
          </cell>
        </row>
        <row r="4411">
          <cell r="H4411" t="str">
            <v/>
          </cell>
        </row>
        <row r="4412">
          <cell r="A4412" t="str">
            <v>ACTIVIDAD No  - PÁGINA 1</v>
          </cell>
        </row>
        <row r="4413">
          <cell r="H4413" t="str">
            <v/>
          </cell>
        </row>
        <row r="4414">
          <cell r="H4414" t="str">
            <v/>
          </cell>
        </row>
        <row r="4415">
          <cell r="H4415" t="str">
            <v/>
          </cell>
        </row>
        <row r="4416">
          <cell r="H4416" t="str">
            <v/>
          </cell>
        </row>
        <row r="4417">
          <cell r="H4417" t="str">
            <v/>
          </cell>
        </row>
        <row r="4418">
          <cell r="H4418" t="str">
            <v/>
          </cell>
        </row>
        <row r="4419">
          <cell r="H4419" t="str">
            <v/>
          </cell>
        </row>
        <row r="4420">
          <cell r="H4420" t="str">
            <v/>
          </cell>
        </row>
        <row r="4421">
          <cell r="H4421" t="str">
            <v/>
          </cell>
        </row>
        <row r="4422">
          <cell r="H4422" t="str">
            <v/>
          </cell>
        </row>
        <row r="4423">
          <cell r="H4423" t="str">
            <v/>
          </cell>
        </row>
        <row r="4424">
          <cell r="H4424" t="str">
            <v/>
          </cell>
        </row>
        <row r="4425">
          <cell r="H4425" t="str">
            <v/>
          </cell>
        </row>
        <row r="4426">
          <cell r="H4426" t="str">
            <v/>
          </cell>
        </row>
        <row r="4427">
          <cell r="H4427" t="str">
            <v/>
          </cell>
        </row>
        <row r="4428">
          <cell r="H4428" t="str">
            <v/>
          </cell>
        </row>
        <row r="4429">
          <cell r="H4429" t="str">
            <v/>
          </cell>
        </row>
        <row r="4430">
          <cell r="A4430" t="str">
            <v xml:space="preserve">CANTIDAD TOTAL ACTIVIDAD No </v>
          </cell>
          <cell r="H4430" t="str">
            <v/>
          </cell>
        </row>
        <row r="4431">
          <cell r="A4431" t="str">
            <v>INSERTE PLANO, GRÁFICO O ESQUEMA AQUÍ</v>
          </cell>
        </row>
        <row r="4454">
          <cell r="B4454" t="str">
            <v/>
          </cell>
        </row>
        <row r="4455">
          <cell r="B4455" t="str">
            <v/>
          </cell>
        </row>
        <row r="4456">
          <cell r="B4456" t="str">
            <v/>
          </cell>
        </row>
        <row r="4457">
          <cell r="B4457" t="str">
            <v/>
          </cell>
          <cell r="C4457" t="str">
            <v>ACTIVIDAD No  - PÁGINA 2</v>
          </cell>
        </row>
        <row r="4458">
          <cell r="A4458" t="str">
            <v>DEPARTAMENTO DE ANTIOQUIA</v>
          </cell>
        </row>
        <row r="4459">
          <cell r="A4459" t="str">
            <v>MUNICIPIO DE URRAO</v>
          </cell>
        </row>
        <row r="4460">
          <cell r="A4460" t="str">
            <v>PROYECTO: PUENTE LA MAGDALENA</v>
          </cell>
        </row>
        <row r="4462">
          <cell r="A4462" t="str">
            <v>MEMORIAS DE OBRA</v>
          </cell>
        </row>
        <row r="4464">
          <cell r="A4464" t="str">
            <v>No.</v>
          </cell>
          <cell r="B4464" t="str">
            <v>DESCRIPCIÓN</v>
          </cell>
          <cell r="F4464" t="str">
            <v>ÍTEM DE PAGO</v>
          </cell>
          <cell r="G4464" t="str">
            <v>UNIDAD</v>
          </cell>
          <cell r="H4464" t="str">
            <v>CANTIDAD</v>
          </cell>
        </row>
        <row r="4465">
          <cell r="B4465" t="str">
            <v/>
          </cell>
          <cell r="F4465" t="str">
            <v/>
          </cell>
          <cell r="G4465" t="str">
            <v/>
          </cell>
          <cell r="H4465" t="str">
            <v/>
          </cell>
        </row>
        <row r="4467">
          <cell r="A4467" t="str">
            <v>DETALLE</v>
          </cell>
          <cell r="C4467" t="str">
            <v>FACTOR</v>
          </cell>
          <cell r="D4467" t="str">
            <v>CANTIDAD</v>
          </cell>
          <cell r="E4467" t="str">
            <v>A (ML)</v>
          </cell>
          <cell r="F4467" t="str">
            <v>B (M2)</v>
          </cell>
          <cell r="G4467" t="str">
            <v>C (M3)</v>
          </cell>
          <cell r="H4467" t="str">
            <v>TOTAL</v>
          </cell>
        </row>
        <row r="4468">
          <cell r="H4468" t="str">
            <v/>
          </cell>
        </row>
        <row r="4469">
          <cell r="H4469" t="str">
            <v/>
          </cell>
        </row>
        <row r="4470">
          <cell r="H4470" t="str">
            <v/>
          </cell>
        </row>
        <row r="4471">
          <cell r="H4471" t="str">
            <v/>
          </cell>
        </row>
        <row r="4472">
          <cell r="H4472" t="str">
            <v/>
          </cell>
        </row>
        <row r="4473">
          <cell r="H4473" t="str">
            <v/>
          </cell>
        </row>
        <row r="4474">
          <cell r="H4474" t="str">
            <v/>
          </cell>
        </row>
        <row r="4475">
          <cell r="H4475" t="str">
            <v/>
          </cell>
        </row>
        <row r="4476">
          <cell r="H4476" t="str">
            <v/>
          </cell>
        </row>
        <row r="4477">
          <cell r="H4477" t="str">
            <v/>
          </cell>
        </row>
        <row r="4478">
          <cell r="H4478" t="str">
            <v/>
          </cell>
        </row>
        <row r="4479">
          <cell r="H4479" t="str">
            <v/>
          </cell>
        </row>
        <row r="4480">
          <cell r="H4480" t="str">
            <v/>
          </cell>
        </row>
        <row r="4481">
          <cell r="H4481" t="str">
            <v/>
          </cell>
        </row>
        <row r="4482">
          <cell r="H4482" t="str">
            <v/>
          </cell>
        </row>
        <row r="4483">
          <cell r="H4483" t="str">
            <v/>
          </cell>
        </row>
        <row r="4484">
          <cell r="H4484" t="str">
            <v/>
          </cell>
        </row>
        <row r="4485">
          <cell r="H4485" t="str">
            <v/>
          </cell>
        </row>
        <row r="4486">
          <cell r="H4486" t="str">
            <v/>
          </cell>
        </row>
        <row r="4487">
          <cell r="H4487" t="str">
            <v/>
          </cell>
        </row>
        <row r="4488">
          <cell r="H4488" t="str">
            <v/>
          </cell>
        </row>
        <row r="4489">
          <cell r="H4489" t="str">
            <v/>
          </cell>
        </row>
        <row r="4490">
          <cell r="H4490" t="str">
            <v/>
          </cell>
        </row>
        <row r="4491">
          <cell r="H4491" t="str">
            <v/>
          </cell>
        </row>
        <row r="4492">
          <cell r="H4492" t="str">
            <v/>
          </cell>
        </row>
        <row r="4493">
          <cell r="H4493" t="str">
            <v/>
          </cell>
        </row>
        <row r="4494">
          <cell r="H4494" t="str">
            <v/>
          </cell>
        </row>
        <row r="4495">
          <cell r="H4495" t="str">
            <v/>
          </cell>
        </row>
        <row r="4496">
          <cell r="H4496" t="str">
            <v/>
          </cell>
        </row>
        <row r="4497">
          <cell r="H4497" t="str">
            <v/>
          </cell>
        </row>
        <row r="4498">
          <cell r="H4498" t="str">
            <v/>
          </cell>
        </row>
        <row r="4499">
          <cell r="A4499" t="str">
            <v>ACTIVIDAD No  - PÁGINA 1</v>
          </cell>
        </row>
        <row r="4500">
          <cell r="H4500" t="str">
            <v/>
          </cell>
        </row>
        <row r="4501">
          <cell r="H4501" t="str">
            <v/>
          </cell>
        </row>
        <row r="4502">
          <cell r="H4502" t="str">
            <v/>
          </cell>
        </row>
        <row r="4503">
          <cell r="H4503" t="str">
            <v/>
          </cell>
        </row>
        <row r="4504">
          <cell r="H4504" t="str">
            <v/>
          </cell>
        </row>
        <row r="4505">
          <cell r="H4505" t="str">
            <v/>
          </cell>
        </row>
        <row r="4506">
          <cell r="H4506" t="str">
            <v/>
          </cell>
        </row>
        <row r="4507">
          <cell r="H4507" t="str">
            <v/>
          </cell>
        </row>
        <row r="4508">
          <cell r="H4508" t="str">
            <v/>
          </cell>
        </row>
        <row r="4509">
          <cell r="H4509" t="str">
            <v/>
          </cell>
        </row>
        <row r="4510">
          <cell r="H4510" t="str">
            <v/>
          </cell>
        </row>
        <row r="4511">
          <cell r="H4511" t="str">
            <v/>
          </cell>
        </row>
        <row r="4512">
          <cell r="H4512" t="str">
            <v/>
          </cell>
        </row>
        <row r="4513">
          <cell r="H4513" t="str">
            <v/>
          </cell>
        </row>
        <row r="4514">
          <cell r="H4514" t="str">
            <v/>
          </cell>
        </row>
        <row r="4515">
          <cell r="H4515" t="str">
            <v/>
          </cell>
        </row>
        <row r="4516">
          <cell r="H4516" t="str">
            <v/>
          </cell>
        </row>
        <row r="4517">
          <cell r="A4517" t="str">
            <v xml:space="preserve">CANTIDAD TOTAL ACTIVIDAD No </v>
          </cell>
          <cell r="H4517" t="str">
            <v/>
          </cell>
        </row>
        <row r="4518">
          <cell r="A4518" t="str">
            <v>INSERTE PLANO, GRÁFICO O ESQUEMA AQUÍ</v>
          </cell>
        </row>
        <row r="4541">
          <cell r="B4541" t="str">
            <v/>
          </cell>
        </row>
        <row r="4542">
          <cell r="B4542" t="str">
            <v/>
          </cell>
        </row>
        <row r="4543">
          <cell r="B4543" t="str">
            <v/>
          </cell>
        </row>
        <row r="4544">
          <cell r="B4544" t="str">
            <v/>
          </cell>
          <cell r="C4544" t="str">
            <v>ACTIVIDAD No  - PÁGINA 2</v>
          </cell>
        </row>
        <row r="4545">
          <cell r="A4545" t="str">
            <v>DEPARTAMENTO DE ANTIOQUIA</v>
          </cell>
        </row>
        <row r="4546">
          <cell r="A4546" t="str">
            <v>MUNICIPIO DE URRAO</v>
          </cell>
        </row>
        <row r="4547">
          <cell r="A4547" t="str">
            <v>PROYECTO: PUENTE LA MAGDALENA</v>
          </cell>
        </row>
        <row r="4549">
          <cell r="A4549" t="str">
            <v>MEMORIAS DE OBRA</v>
          </cell>
        </row>
        <row r="4551">
          <cell r="A4551" t="str">
            <v>No.</v>
          </cell>
          <cell r="B4551" t="str">
            <v>DESCRIPCIÓN</v>
          </cell>
          <cell r="F4551" t="str">
            <v>ÍTEM DE PAGO</v>
          </cell>
          <cell r="G4551" t="str">
            <v>UNIDAD</v>
          </cell>
          <cell r="H4551" t="str">
            <v>CANTIDAD</v>
          </cell>
        </row>
        <row r="4552">
          <cell r="B4552" t="str">
            <v/>
          </cell>
          <cell r="F4552" t="str">
            <v/>
          </cell>
          <cell r="G4552" t="str">
            <v/>
          </cell>
          <cell r="H4552" t="str">
            <v/>
          </cell>
        </row>
        <row r="4554">
          <cell r="A4554" t="str">
            <v>DETALLE</v>
          </cell>
          <cell r="C4554" t="str">
            <v>FACTOR</v>
          </cell>
          <cell r="D4554" t="str">
            <v>CANTIDAD</v>
          </cell>
          <cell r="E4554" t="str">
            <v>A (ML)</v>
          </cell>
          <cell r="F4554" t="str">
            <v>B (M2)</v>
          </cell>
          <cell r="G4554" t="str">
            <v>C (M3)</v>
          </cell>
          <cell r="H4554" t="str">
            <v>TOTAL</v>
          </cell>
        </row>
        <row r="4555">
          <cell r="H4555" t="str">
            <v/>
          </cell>
        </row>
        <row r="4556">
          <cell r="H4556" t="str">
            <v/>
          </cell>
        </row>
        <row r="4557">
          <cell r="H4557" t="str">
            <v/>
          </cell>
        </row>
        <row r="4558">
          <cell r="H4558" t="str">
            <v/>
          </cell>
        </row>
        <row r="4559">
          <cell r="H4559" t="str">
            <v/>
          </cell>
        </row>
        <row r="4560">
          <cell r="H4560" t="str">
            <v/>
          </cell>
        </row>
        <row r="4561">
          <cell r="H4561" t="str">
            <v/>
          </cell>
        </row>
        <row r="4562">
          <cell r="H4562" t="str">
            <v/>
          </cell>
        </row>
        <row r="4563">
          <cell r="H4563" t="str">
            <v/>
          </cell>
        </row>
        <row r="4564">
          <cell r="H4564" t="str">
            <v/>
          </cell>
        </row>
        <row r="4565">
          <cell r="H4565" t="str">
            <v/>
          </cell>
        </row>
        <row r="4566">
          <cell r="H4566" t="str">
            <v/>
          </cell>
        </row>
        <row r="4567">
          <cell r="H4567" t="str">
            <v/>
          </cell>
        </row>
        <row r="4568">
          <cell r="H4568" t="str">
            <v/>
          </cell>
        </row>
        <row r="4569">
          <cell r="H4569" t="str">
            <v/>
          </cell>
        </row>
        <row r="4570">
          <cell r="H4570" t="str">
            <v/>
          </cell>
        </row>
        <row r="4571">
          <cell r="H4571" t="str">
            <v/>
          </cell>
        </row>
        <row r="4572">
          <cell r="H4572" t="str">
            <v/>
          </cell>
        </row>
        <row r="4573">
          <cell r="H4573" t="str">
            <v/>
          </cell>
        </row>
        <row r="4574">
          <cell r="H4574" t="str">
            <v/>
          </cell>
        </row>
        <row r="4575">
          <cell r="H4575" t="str">
            <v/>
          </cell>
        </row>
        <row r="4576">
          <cell r="H4576" t="str">
            <v/>
          </cell>
        </row>
        <row r="4577">
          <cell r="H4577" t="str">
            <v/>
          </cell>
        </row>
        <row r="4578">
          <cell r="H4578" t="str">
            <v/>
          </cell>
        </row>
        <row r="4579">
          <cell r="H4579" t="str">
            <v/>
          </cell>
        </row>
        <row r="4580">
          <cell r="H4580" t="str">
            <v/>
          </cell>
        </row>
        <row r="4581">
          <cell r="H4581" t="str">
            <v/>
          </cell>
        </row>
        <row r="4582">
          <cell r="H4582" t="str">
            <v/>
          </cell>
        </row>
        <row r="4583">
          <cell r="H4583" t="str">
            <v/>
          </cell>
        </row>
        <row r="4584">
          <cell r="H4584" t="str">
            <v/>
          </cell>
        </row>
        <row r="4585">
          <cell r="H4585" t="str">
            <v/>
          </cell>
        </row>
        <row r="4586">
          <cell r="A4586" t="str">
            <v>ACTIVIDAD No  - PÁGINA 1</v>
          </cell>
        </row>
        <row r="4587">
          <cell r="H4587" t="str">
            <v/>
          </cell>
        </row>
        <row r="4588">
          <cell r="H4588" t="str">
            <v/>
          </cell>
        </row>
        <row r="4589">
          <cell r="H4589" t="str">
            <v/>
          </cell>
        </row>
        <row r="4590">
          <cell r="H4590" t="str">
            <v/>
          </cell>
        </row>
        <row r="4591">
          <cell r="H4591" t="str">
            <v/>
          </cell>
        </row>
        <row r="4592">
          <cell r="H4592" t="str">
            <v/>
          </cell>
        </row>
        <row r="4593">
          <cell r="H4593" t="str">
            <v/>
          </cell>
        </row>
        <row r="4594">
          <cell r="H4594" t="str">
            <v/>
          </cell>
        </row>
        <row r="4595">
          <cell r="H4595" t="str">
            <v/>
          </cell>
        </row>
        <row r="4596">
          <cell r="H4596" t="str">
            <v/>
          </cell>
        </row>
        <row r="4597">
          <cell r="H4597" t="str">
            <v/>
          </cell>
        </row>
        <row r="4598">
          <cell r="H4598" t="str">
            <v/>
          </cell>
        </row>
        <row r="4599">
          <cell r="H4599" t="str">
            <v/>
          </cell>
        </row>
        <row r="4600">
          <cell r="H4600" t="str">
            <v/>
          </cell>
        </row>
        <row r="4601">
          <cell r="H4601" t="str">
            <v/>
          </cell>
        </row>
        <row r="4602">
          <cell r="H4602" t="str">
            <v/>
          </cell>
        </row>
        <row r="4603">
          <cell r="H4603" t="str">
            <v/>
          </cell>
        </row>
        <row r="4604">
          <cell r="A4604" t="str">
            <v xml:space="preserve">CANTIDAD TOTAL ACTIVIDAD No </v>
          </cell>
          <cell r="H4604" t="str">
            <v/>
          </cell>
        </row>
        <row r="4605">
          <cell r="A4605" t="str">
            <v>INSERTE PLANO, GRÁFICO O ESQUEMA AQUÍ</v>
          </cell>
        </row>
        <row r="4628">
          <cell r="B4628" t="str">
            <v/>
          </cell>
        </row>
        <row r="4629">
          <cell r="B4629" t="str">
            <v/>
          </cell>
        </row>
        <row r="4630">
          <cell r="B4630" t="str">
            <v/>
          </cell>
        </row>
        <row r="4631">
          <cell r="B4631" t="str">
            <v/>
          </cell>
          <cell r="C4631" t="str">
            <v>ACTIVIDAD No  - PÁGINA 2</v>
          </cell>
        </row>
        <row r="4632">
          <cell r="A4632" t="str">
            <v>DEPARTAMENTO DE ANTIOQUIA</v>
          </cell>
        </row>
        <row r="4633">
          <cell r="A4633" t="str">
            <v>MUNICIPIO DE URRAO</v>
          </cell>
        </row>
        <row r="4634">
          <cell r="A4634" t="str">
            <v>PROYECTO: PUENTE LA MAGDALENA</v>
          </cell>
        </row>
        <row r="4636">
          <cell r="A4636" t="str">
            <v>MEMORIAS DE OBRA</v>
          </cell>
        </row>
        <row r="4638">
          <cell r="A4638" t="str">
            <v>No.</v>
          </cell>
          <cell r="B4638" t="str">
            <v>DESCRIPCIÓN</v>
          </cell>
          <cell r="F4638" t="str">
            <v>ÍTEM DE PAGO</v>
          </cell>
          <cell r="G4638" t="str">
            <v>UNIDAD</v>
          </cell>
          <cell r="H4638" t="str">
            <v>CANTIDAD</v>
          </cell>
        </row>
        <row r="4639">
          <cell r="B4639" t="str">
            <v/>
          </cell>
          <cell r="F4639" t="str">
            <v/>
          </cell>
          <cell r="G4639" t="str">
            <v/>
          </cell>
          <cell r="H4639" t="str">
            <v/>
          </cell>
        </row>
        <row r="4641">
          <cell r="A4641" t="str">
            <v>DETALLE</v>
          </cell>
          <cell r="C4641" t="str">
            <v>FACTOR</v>
          </cell>
          <cell r="D4641" t="str">
            <v>CANTIDAD</v>
          </cell>
          <cell r="E4641" t="str">
            <v>A (ML)</v>
          </cell>
          <cell r="F4641" t="str">
            <v>B (M2)</v>
          </cell>
          <cell r="G4641" t="str">
            <v>C (M3)</v>
          </cell>
          <cell r="H4641" t="str">
            <v>TOTAL</v>
          </cell>
        </row>
        <row r="4642">
          <cell r="H4642" t="str">
            <v/>
          </cell>
        </row>
        <row r="4643">
          <cell r="H4643" t="str">
            <v/>
          </cell>
        </row>
        <row r="4644">
          <cell r="H4644" t="str">
            <v/>
          </cell>
        </row>
        <row r="4645">
          <cell r="H4645" t="str">
            <v/>
          </cell>
        </row>
        <row r="4646">
          <cell r="H4646" t="str">
            <v/>
          </cell>
        </row>
        <row r="4647">
          <cell r="H4647" t="str">
            <v/>
          </cell>
        </row>
        <row r="4648">
          <cell r="H4648" t="str">
            <v/>
          </cell>
        </row>
        <row r="4649">
          <cell r="H4649" t="str">
            <v/>
          </cell>
        </row>
        <row r="4650">
          <cell r="H4650" t="str">
            <v/>
          </cell>
        </row>
        <row r="4651">
          <cell r="H4651" t="str">
            <v/>
          </cell>
        </row>
        <row r="4652">
          <cell r="H4652" t="str">
            <v/>
          </cell>
        </row>
        <row r="4653">
          <cell r="H4653" t="str">
            <v/>
          </cell>
        </row>
        <row r="4654">
          <cell r="H4654" t="str">
            <v/>
          </cell>
        </row>
        <row r="4655">
          <cell r="H4655" t="str">
            <v/>
          </cell>
        </row>
        <row r="4656">
          <cell r="H4656" t="str">
            <v/>
          </cell>
        </row>
        <row r="4657">
          <cell r="H4657" t="str">
            <v/>
          </cell>
        </row>
        <row r="4658">
          <cell r="H4658" t="str">
            <v/>
          </cell>
        </row>
        <row r="4659">
          <cell r="H4659" t="str">
            <v/>
          </cell>
        </row>
        <row r="4660">
          <cell r="H4660" t="str">
            <v/>
          </cell>
        </row>
        <row r="4661">
          <cell r="H4661" t="str">
            <v/>
          </cell>
        </row>
        <row r="4662">
          <cell r="H4662" t="str">
            <v/>
          </cell>
        </row>
        <row r="4663">
          <cell r="H4663" t="str">
            <v/>
          </cell>
        </row>
        <row r="4664">
          <cell r="H4664" t="str">
            <v/>
          </cell>
        </row>
        <row r="4665">
          <cell r="H4665" t="str">
            <v/>
          </cell>
        </row>
        <row r="4666">
          <cell r="H4666" t="str">
            <v/>
          </cell>
        </row>
        <row r="4669">
          <cell r="H4669" t="str">
            <v/>
          </cell>
        </row>
        <row r="4670">
          <cell r="H4670" t="str">
            <v/>
          </cell>
        </row>
        <row r="4671">
          <cell r="H4671" t="str">
            <v/>
          </cell>
        </row>
        <row r="4672">
          <cell r="H4672" t="str">
            <v/>
          </cell>
        </row>
        <row r="4673">
          <cell r="H4673" t="str">
            <v/>
          </cell>
        </row>
        <row r="4674">
          <cell r="H4674" t="str">
            <v/>
          </cell>
        </row>
        <row r="4675">
          <cell r="A4675" t="str">
            <v>ACTIVIDAD No  - PÁGINA 1</v>
          </cell>
        </row>
        <row r="4676">
          <cell r="H4676" t="str">
            <v/>
          </cell>
        </row>
        <row r="4677">
          <cell r="H4677" t="str">
            <v/>
          </cell>
        </row>
        <row r="4678">
          <cell r="H4678" t="str">
            <v/>
          </cell>
        </row>
        <row r="4679">
          <cell r="H4679" t="str">
            <v/>
          </cell>
        </row>
        <row r="4680">
          <cell r="H4680" t="str">
            <v/>
          </cell>
        </row>
        <row r="4681">
          <cell r="H4681" t="str">
            <v/>
          </cell>
        </row>
        <row r="4682">
          <cell r="H4682" t="str">
            <v/>
          </cell>
        </row>
        <row r="4683">
          <cell r="H4683" t="str">
            <v/>
          </cell>
        </row>
        <row r="4684">
          <cell r="H4684" t="str">
            <v/>
          </cell>
        </row>
        <row r="4685">
          <cell r="H4685" t="str">
            <v/>
          </cell>
        </row>
        <row r="4686">
          <cell r="H4686" t="str">
            <v/>
          </cell>
        </row>
        <row r="4687">
          <cell r="H4687" t="str">
            <v/>
          </cell>
        </row>
        <row r="4688">
          <cell r="H4688" t="str">
            <v/>
          </cell>
        </row>
        <row r="4689">
          <cell r="H4689" t="str">
            <v/>
          </cell>
        </row>
        <row r="4690">
          <cell r="H4690" t="str">
            <v/>
          </cell>
        </row>
        <row r="4691">
          <cell r="H4691" t="str">
            <v/>
          </cell>
        </row>
        <row r="4692">
          <cell r="H4692" t="str">
            <v/>
          </cell>
        </row>
        <row r="4693">
          <cell r="A4693" t="str">
            <v xml:space="preserve">CANTIDAD TOTAL ACTIVIDAD No </v>
          </cell>
          <cell r="H4693" t="str">
            <v/>
          </cell>
        </row>
        <row r="4694">
          <cell r="A4694" t="str">
            <v>INSERTE PLANO, GRÁFICO O ESQUEMA AQUÍ</v>
          </cell>
        </row>
        <row r="4717">
          <cell r="B4717" t="str">
            <v/>
          </cell>
        </row>
        <row r="4718">
          <cell r="B4718" t="str">
            <v/>
          </cell>
        </row>
        <row r="4719">
          <cell r="B4719" t="str">
            <v/>
          </cell>
        </row>
        <row r="4720">
          <cell r="B4720" t="str">
            <v/>
          </cell>
          <cell r="C4720" t="str">
            <v>ACTIVIDAD No  - PÁGINA 2</v>
          </cell>
        </row>
        <row r="4721">
          <cell r="A4721" t="str">
            <v>DEPARTAMENTO DE ANTIOQUIA</v>
          </cell>
        </row>
        <row r="4722">
          <cell r="A4722" t="str">
            <v>MUNICIPIO DE URRAO</v>
          </cell>
        </row>
        <row r="4723">
          <cell r="A4723" t="str">
            <v>PROYECTO: PUENTE LA MAGDALENA</v>
          </cell>
        </row>
        <row r="4725">
          <cell r="A4725" t="str">
            <v>MEMORIAS DE OBRA</v>
          </cell>
        </row>
        <row r="4727">
          <cell r="A4727" t="str">
            <v>No.</v>
          </cell>
          <cell r="B4727" t="str">
            <v>DESCRIPCIÓN</v>
          </cell>
          <cell r="F4727" t="str">
            <v>ÍTEM DE PAGO</v>
          </cell>
          <cell r="G4727" t="str">
            <v>UNIDAD</v>
          </cell>
          <cell r="H4727" t="str">
            <v>CANTIDAD</v>
          </cell>
        </row>
        <row r="4728">
          <cell r="B4728" t="str">
            <v/>
          </cell>
          <cell r="F4728" t="str">
            <v/>
          </cell>
          <cell r="G4728" t="str">
            <v/>
          </cell>
          <cell r="H4728" t="str">
            <v/>
          </cell>
        </row>
        <row r="4730">
          <cell r="A4730" t="str">
            <v>DETALLE</v>
          </cell>
          <cell r="C4730" t="str">
            <v>FACTOR</v>
          </cell>
          <cell r="D4730" t="str">
            <v>CANTIDAD</v>
          </cell>
          <cell r="E4730" t="str">
            <v>A (ML)</v>
          </cell>
          <cell r="F4730" t="str">
            <v>B (M2)</v>
          </cell>
          <cell r="G4730" t="str">
            <v>C (M3)</v>
          </cell>
          <cell r="H4730" t="str">
            <v>TOTAL</v>
          </cell>
        </row>
        <row r="4731">
          <cell r="H4731" t="str">
            <v/>
          </cell>
        </row>
        <row r="4732">
          <cell r="H4732" t="str">
            <v/>
          </cell>
        </row>
        <row r="4733">
          <cell r="H4733" t="str">
            <v/>
          </cell>
        </row>
        <row r="4734">
          <cell r="H4734" t="str">
            <v/>
          </cell>
        </row>
        <row r="4735">
          <cell r="H4735" t="str">
            <v/>
          </cell>
        </row>
        <row r="4736">
          <cell r="H4736" t="str">
            <v/>
          </cell>
        </row>
        <row r="4737">
          <cell r="H4737" t="str">
            <v/>
          </cell>
        </row>
        <row r="4738">
          <cell r="H4738" t="str">
            <v/>
          </cell>
        </row>
        <row r="4739">
          <cell r="H4739" t="str">
            <v/>
          </cell>
        </row>
        <row r="4740">
          <cell r="H4740" t="str">
            <v/>
          </cell>
        </row>
        <row r="4741">
          <cell r="H4741" t="str">
            <v/>
          </cell>
        </row>
        <row r="4742">
          <cell r="H4742" t="str">
            <v/>
          </cell>
        </row>
        <row r="4743">
          <cell r="H4743" t="str">
            <v/>
          </cell>
        </row>
        <row r="4744">
          <cell r="H4744" t="str">
            <v/>
          </cell>
        </row>
        <row r="4745">
          <cell r="H4745" t="str">
            <v/>
          </cell>
        </row>
        <row r="4746">
          <cell r="H4746" t="str">
            <v/>
          </cell>
        </row>
        <row r="4747">
          <cell r="H4747" t="str">
            <v/>
          </cell>
        </row>
        <row r="4748">
          <cell r="H4748" t="str">
            <v/>
          </cell>
        </row>
        <row r="4749">
          <cell r="H4749" t="str">
            <v/>
          </cell>
        </row>
        <row r="4750">
          <cell r="H4750" t="str">
            <v/>
          </cell>
        </row>
        <row r="4751">
          <cell r="H4751" t="str">
            <v/>
          </cell>
        </row>
        <row r="4752">
          <cell r="H4752" t="str">
            <v/>
          </cell>
        </row>
        <row r="4753">
          <cell r="H4753" t="str">
            <v/>
          </cell>
        </row>
        <row r="4754">
          <cell r="H4754" t="str">
            <v/>
          </cell>
        </row>
        <row r="4755">
          <cell r="H4755" t="str">
            <v/>
          </cell>
        </row>
        <row r="4756">
          <cell r="H4756" t="str">
            <v/>
          </cell>
        </row>
        <row r="4757">
          <cell r="H4757" t="str">
            <v/>
          </cell>
        </row>
        <row r="4758">
          <cell r="H4758" t="str">
            <v/>
          </cell>
        </row>
        <row r="4759">
          <cell r="H4759" t="str">
            <v/>
          </cell>
        </row>
        <row r="4760">
          <cell r="H4760" t="str">
            <v/>
          </cell>
        </row>
        <row r="4761">
          <cell r="H4761" t="str">
            <v/>
          </cell>
        </row>
        <row r="4762">
          <cell r="A4762" t="str">
            <v>ACTIVIDAD No  - PÁGINA 1</v>
          </cell>
        </row>
        <row r="4763">
          <cell r="H4763" t="str">
            <v/>
          </cell>
        </row>
        <row r="4764">
          <cell r="H4764" t="str">
            <v/>
          </cell>
        </row>
        <row r="4765">
          <cell r="H4765" t="str">
            <v/>
          </cell>
        </row>
        <row r="4766">
          <cell r="H4766" t="str">
            <v/>
          </cell>
        </row>
        <row r="4767">
          <cell r="H4767" t="str">
            <v/>
          </cell>
        </row>
        <row r="4768">
          <cell r="H4768" t="str">
            <v/>
          </cell>
        </row>
        <row r="4769">
          <cell r="H4769" t="str">
            <v/>
          </cell>
        </row>
        <row r="4770">
          <cell r="H4770" t="str">
            <v/>
          </cell>
        </row>
        <row r="4771">
          <cell r="H4771" t="str">
            <v/>
          </cell>
        </row>
        <row r="4772">
          <cell r="H4772" t="str">
            <v/>
          </cell>
        </row>
        <row r="4773">
          <cell r="H4773" t="str">
            <v/>
          </cell>
        </row>
        <row r="4774">
          <cell r="H4774" t="str">
            <v/>
          </cell>
        </row>
        <row r="4775">
          <cell r="H4775" t="str">
            <v/>
          </cell>
        </row>
        <row r="4776">
          <cell r="H4776" t="str">
            <v/>
          </cell>
        </row>
        <row r="4777">
          <cell r="H4777" t="str">
            <v/>
          </cell>
        </row>
        <row r="4778">
          <cell r="H4778" t="str">
            <v/>
          </cell>
        </row>
        <row r="4779">
          <cell r="H4779" t="str">
            <v/>
          </cell>
        </row>
        <row r="4780">
          <cell r="A4780" t="str">
            <v xml:space="preserve">CANTIDAD TOTAL ACTIVIDAD No </v>
          </cell>
          <cell r="H4780" t="str">
            <v/>
          </cell>
        </row>
        <row r="4781">
          <cell r="A4781" t="str">
            <v>INSERTE PLANO, GRÁFICO O ESQUEMA AQUÍ</v>
          </cell>
        </row>
        <row r="4804">
          <cell r="B4804" t="str">
            <v/>
          </cell>
        </row>
        <row r="4805">
          <cell r="B4805" t="str">
            <v/>
          </cell>
        </row>
        <row r="4806">
          <cell r="B4806" t="str">
            <v/>
          </cell>
        </row>
        <row r="4807">
          <cell r="B4807" t="str">
            <v/>
          </cell>
          <cell r="C4807" t="str">
            <v>ACTIVIDAD No  - PÁGINA 2</v>
          </cell>
        </row>
        <row r="4808">
          <cell r="A4808" t="str">
            <v>DEPARTAMENTO DE ANTIOQUIA</v>
          </cell>
        </row>
        <row r="4809">
          <cell r="A4809" t="str">
            <v>MUNICIPIO DE URRAO</v>
          </cell>
        </row>
        <row r="4810">
          <cell r="A4810" t="str">
            <v>PROYECTO: PUENTE LA MAGDALENA</v>
          </cell>
        </row>
        <row r="4812">
          <cell r="A4812" t="str">
            <v>MEMORIAS DE OBRA</v>
          </cell>
        </row>
        <row r="4814">
          <cell r="A4814" t="str">
            <v>No.</v>
          </cell>
          <cell r="B4814" t="str">
            <v>DESCRIPCIÓN</v>
          </cell>
          <cell r="F4814" t="str">
            <v>ÍTEM DE PAGO</v>
          </cell>
          <cell r="G4814" t="str">
            <v>UNIDAD</v>
          </cell>
          <cell r="H4814" t="str">
            <v>CANTIDAD</v>
          </cell>
        </row>
        <row r="4815">
          <cell r="B4815" t="str">
            <v/>
          </cell>
          <cell r="F4815" t="str">
            <v/>
          </cell>
          <cell r="G4815" t="str">
            <v/>
          </cell>
          <cell r="H4815" t="str">
            <v/>
          </cell>
        </row>
        <row r="4817">
          <cell r="A4817" t="str">
            <v>DETALLE</v>
          </cell>
          <cell r="C4817" t="str">
            <v>FACTOR</v>
          </cell>
          <cell r="D4817" t="str">
            <v>CANTIDAD</v>
          </cell>
          <cell r="E4817" t="str">
            <v>A (ML)</v>
          </cell>
          <cell r="F4817" t="str">
            <v>B (M2)</v>
          </cell>
          <cell r="G4817" t="str">
            <v>C (M3)</v>
          </cell>
          <cell r="H4817" t="str">
            <v>TOTAL</v>
          </cell>
        </row>
        <row r="4818">
          <cell r="H4818" t="str">
            <v/>
          </cell>
        </row>
        <row r="4819">
          <cell r="H4819" t="str">
            <v/>
          </cell>
        </row>
        <row r="4820">
          <cell r="H4820" t="str">
            <v/>
          </cell>
        </row>
        <row r="4821">
          <cell r="H4821" t="str">
            <v/>
          </cell>
        </row>
        <row r="4822">
          <cell r="H4822" t="str">
            <v/>
          </cell>
        </row>
        <row r="4823">
          <cell r="H4823" t="str">
            <v/>
          </cell>
        </row>
        <row r="4824">
          <cell r="H4824" t="str">
            <v/>
          </cell>
        </row>
        <row r="4825">
          <cell r="H4825" t="str">
            <v/>
          </cell>
        </row>
        <row r="4826">
          <cell r="H4826" t="str">
            <v/>
          </cell>
        </row>
        <row r="4827">
          <cell r="H4827" t="str">
            <v/>
          </cell>
        </row>
        <row r="4828">
          <cell r="H4828" t="str">
            <v/>
          </cell>
        </row>
        <row r="4829">
          <cell r="H4829" t="str">
            <v/>
          </cell>
        </row>
        <row r="4830">
          <cell r="H4830" t="str">
            <v/>
          </cell>
        </row>
        <row r="4831">
          <cell r="H4831" t="str">
            <v/>
          </cell>
        </row>
        <row r="4832">
          <cell r="H4832" t="str">
            <v/>
          </cell>
        </row>
        <row r="4833">
          <cell r="H4833" t="str">
            <v/>
          </cell>
        </row>
        <row r="4834">
          <cell r="H4834" t="str">
            <v/>
          </cell>
        </row>
        <row r="4835">
          <cell r="H4835" t="str">
            <v/>
          </cell>
        </row>
        <row r="4836">
          <cell r="H4836" t="str">
            <v/>
          </cell>
        </row>
        <row r="4837">
          <cell r="H4837" t="str">
            <v/>
          </cell>
        </row>
        <row r="4838">
          <cell r="H4838" t="str">
            <v/>
          </cell>
        </row>
        <row r="4839">
          <cell r="H4839" t="str">
            <v/>
          </cell>
        </row>
        <row r="4840">
          <cell r="H4840" t="str">
            <v/>
          </cell>
        </row>
        <row r="4841">
          <cell r="H4841" t="str">
            <v/>
          </cell>
        </row>
        <row r="4842">
          <cell r="H4842" t="str">
            <v/>
          </cell>
        </row>
        <row r="4843">
          <cell r="H4843" t="str">
            <v/>
          </cell>
        </row>
        <row r="4844">
          <cell r="H4844" t="str">
            <v/>
          </cell>
        </row>
        <row r="4845">
          <cell r="H4845" t="str">
            <v/>
          </cell>
        </row>
        <row r="4846">
          <cell r="H4846" t="str">
            <v/>
          </cell>
        </row>
        <row r="4847">
          <cell r="H4847" t="str">
            <v/>
          </cell>
        </row>
        <row r="4848">
          <cell r="H4848" t="str">
            <v/>
          </cell>
        </row>
        <row r="4849">
          <cell r="A4849" t="str">
            <v>ACTIVIDAD No  - PÁGINA 1</v>
          </cell>
        </row>
        <row r="4850">
          <cell r="H4850" t="str">
            <v/>
          </cell>
        </row>
        <row r="4851">
          <cell r="H4851" t="str">
            <v/>
          </cell>
        </row>
        <row r="4852">
          <cell r="H4852" t="str">
            <v/>
          </cell>
        </row>
        <row r="4853">
          <cell r="H4853" t="str">
            <v/>
          </cell>
        </row>
        <row r="4854">
          <cell r="H4854" t="str">
            <v/>
          </cell>
        </row>
        <row r="4855">
          <cell r="H4855" t="str">
            <v/>
          </cell>
        </row>
        <row r="4856">
          <cell r="H4856" t="str">
            <v/>
          </cell>
        </row>
        <row r="4857">
          <cell r="H4857" t="str">
            <v/>
          </cell>
        </row>
        <row r="4858">
          <cell r="H4858" t="str">
            <v/>
          </cell>
        </row>
        <row r="4859">
          <cell r="H4859" t="str">
            <v/>
          </cell>
        </row>
        <row r="4860">
          <cell r="H4860" t="str">
            <v/>
          </cell>
        </row>
        <row r="4861">
          <cell r="H4861" t="str">
            <v/>
          </cell>
        </row>
        <row r="4862">
          <cell r="H4862" t="str">
            <v/>
          </cell>
        </row>
        <row r="4863">
          <cell r="H4863" t="str">
            <v/>
          </cell>
        </row>
        <row r="4864">
          <cell r="H4864" t="str">
            <v/>
          </cell>
        </row>
        <row r="4865">
          <cell r="H4865" t="str">
            <v/>
          </cell>
        </row>
        <row r="4866">
          <cell r="H4866" t="str">
            <v/>
          </cell>
        </row>
        <row r="4867">
          <cell r="A4867" t="str">
            <v xml:space="preserve">CANTIDAD TOTAL ACTIVIDAD No </v>
          </cell>
          <cell r="H4867" t="str">
            <v/>
          </cell>
        </row>
        <row r="4868">
          <cell r="A4868" t="str">
            <v>INSERTE PLANO, GRÁFICO O ESQUEMA AQUÍ</v>
          </cell>
        </row>
        <row r="4891">
          <cell r="B4891" t="str">
            <v/>
          </cell>
        </row>
        <row r="4892">
          <cell r="B4892" t="str">
            <v/>
          </cell>
        </row>
        <row r="4893">
          <cell r="B4893" t="str">
            <v/>
          </cell>
        </row>
        <row r="4894">
          <cell r="B4894" t="str">
            <v/>
          </cell>
          <cell r="C4894" t="str">
            <v>ACTIVIDAD No  - PÁGINA 2</v>
          </cell>
        </row>
        <row r="4895">
          <cell r="A4895" t="str">
            <v>DEPARTAMENTO DE ANTIOQUIA</v>
          </cell>
        </row>
        <row r="4896">
          <cell r="A4896" t="str">
            <v>MUNICIPIO DE URRAO</v>
          </cell>
        </row>
        <row r="4897">
          <cell r="A4897" t="str">
            <v>PROYECTO: PUENTE LA MAGDALENA</v>
          </cell>
        </row>
        <row r="4899">
          <cell r="A4899" t="str">
            <v>MEMORIAS DE OBRA</v>
          </cell>
        </row>
        <row r="4901">
          <cell r="A4901" t="str">
            <v>No.</v>
          </cell>
          <cell r="B4901" t="str">
            <v>DESCRIPCIÓN</v>
          </cell>
          <cell r="F4901" t="str">
            <v>ÍTEM DE PAGO</v>
          </cell>
          <cell r="G4901" t="str">
            <v>UNIDAD</v>
          </cell>
          <cell r="H4901" t="str">
            <v>CANTIDAD</v>
          </cell>
        </row>
        <row r="4902">
          <cell r="B4902" t="str">
            <v/>
          </cell>
          <cell r="F4902" t="str">
            <v/>
          </cell>
          <cell r="G4902" t="str">
            <v/>
          </cell>
          <cell r="H4902" t="str">
            <v/>
          </cell>
        </row>
        <row r="4904">
          <cell r="A4904" t="str">
            <v>DETALLE</v>
          </cell>
          <cell r="C4904" t="str">
            <v>FACTOR</v>
          </cell>
          <cell r="D4904" t="str">
            <v>CANTIDAD</v>
          </cell>
          <cell r="E4904" t="str">
            <v>A (ML)</v>
          </cell>
          <cell r="F4904" t="str">
            <v>B (M2)</v>
          </cell>
          <cell r="G4904" t="str">
            <v>C (M3)</v>
          </cell>
          <cell r="H4904" t="str">
            <v>TOTAL</v>
          </cell>
        </row>
        <row r="4905">
          <cell r="H4905" t="str">
            <v/>
          </cell>
        </row>
        <row r="4906">
          <cell r="H4906" t="str">
            <v/>
          </cell>
        </row>
        <row r="4907">
          <cell r="H4907" t="str">
            <v/>
          </cell>
        </row>
        <row r="4908">
          <cell r="H4908" t="str">
            <v/>
          </cell>
        </row>
        <row r="4909">
          <cell r="H4909" t="str">
            <v/>
          </cell>
        </row>
        <row r="4910">
          <cell r="H4910" t="str">
            <v/>
          </cell>
        </row>
        <row r="4911">
          <cell r="H4911" t="str">
            <v/>
          </cell>
        </row>
        <row r="4912">
          <cell r="H4912" t="str">
            <v/>
          </cell>
        </row>
        <row r="4913">
          <cell r="H4913" t="str">
            <v/>
          </cell>
        </row>
        <row r="4914">
          <cell r="H4914" t="str">
            <v/>
          </cell>
        </row>
        <row r="4915">
          <cell r="H4915" t="str">
            <v/>
          </cell>
        </row>
        <row r="4916">
          <cell r="H4916" t="str">
            <v/>
          </cell>
        </row>
        <row r="4917">
          <cell r="H4917" t="str">
            <v/>
          </cell>
        </row>
        <row r="4918">
          <cell r="H4918" t="str">
            <v/>
          </cell>
        </row>
        <row r="4919">
          <cell r="H4919" t="str">
            <v/>
          </cell>
        </row>
        <row r="4920">
          <cell r="H4920" t="str">
            <v/>
          </cell>
        </row>
        <row r="4921">
          <cell r="H4921" t="str">
            <v/>
          </cell>
        </row>
        <row r="4922">
          <cell r="H4922" t="str">
            <v/>
          </cell>
        </row>
        <row r="4923">
          <cell r="H4923" t="str">
            <v/>
          </cell>
        </row>
        <row r="4924">
          <cell r="H4924" t="str">
            <v/>
          </cell>
        </row>
        <row r="4925">
          <cell r="H4925" t="str">
            <v/>
          </cell>
        </row>
        <row r="4926">
          <cell r="H4926" t="str">
            <v/>
          </cell>
        </row>
        <row r="4927">
          <cell r="H4927" t="str">
            <v/>
          </cell>
        </row>
        <row r="4928">
          <cell r="H4928" t="str">
            <v/>
          </cell>
        </row>
        <row r="4929">
          <cell r="H4929" t="str">
            <v/>
          </cell>
        </row>
        <row r="4930">
          <cell r="H4930" t="str">
            <v/>
          </cell>
        </row>
        <row r="4931">
          <cell r="H4931" t="str">
            <v/>
          </cell>
        </row>
        <row r="4932">
          <cell r="H4932" t="str">
            <v/>
          </cell>
        </row>
        <row r="4933">
          <cell r="H4933" t="str">
            <v/>
          </cell>
        </row>
        <row r="4934">
          <cell r="H4934" t="str">
            <v/>
          </cell>
        </row>
        <row r="4935">
          <cell r="H4935" t="str">
            <v/>
          </cell>
        </row>
        <row r="4936">
          <cell r="A4936" t="str">
            <v>ACTIVIDAD No  - PÁGINA 1</v>
          </cell>
        </row>
        <row r="4937">
          <cell r="H4937" t="str">
            <v/>
          </cell>
        </row>
        <row r="4938">
          <cell r="H4938" t="str">
            <v/>
          </cell>
        </row>
        <row r="4939">
          <cell r="H4939" t="str">
            <v/>
          </cell>
        </row>
        <row r="4940">
          <cell r="H4940" t="str">
            <v/>
          </cell>
        </row>
        <row r="4941">
          <cell r="H4941" t="str">
            <v/>
          </cell>
        </row>
        <row r="4942">
          <cell r="H4942" t="str">
            <v/>
          </cell>
        </row>
        <row r="4943">
          <cell r="H4943" t="str">
            <v/>
          </cell>
        </row>
        <row r="4944">
          <cell r="H4944" t="str">
            <v/>
          </cell>
        </row>
        <row r="4945">
          <cell r="H4945" t="str">
            <v/>
          </cell>
        </row>
        <row r="4946">
          <cell r="H4946" t="str">
            <v/>
          </cell>
        </row>
        <row r="4947">
          <cell r="H4947" t="str">
            <v/>
          </cell>
        </row>
        <row r="4948">
          <cell r="H4948" t="str">
            <v/>
          </cell>
        </row>
        <row r="4949">
          <cell r="H4949" t="str">
            <v/>
          </cell>
        </row>
        <row r="4950">
          <cell r="H4950" t="str">
            <v/>
          </cell>
        </row>
        <row r="4951">
          <cell r="H4951" t="str">
            <v/>
          </cell>
        </row>
        <row r="4952">
          <cell r="H4952" t="str">
            <v/>
          </cell>
        </row>
        <row r="4953">
          <cell r="H4953" t="str">
            <v/>
          </cell>
        </row>
        <row r="4954">
          <cell r="A4954" t="str">
            <v xml:space="preserve">CANTIDAD TOTAL ACTIVIDAD No </v>
          </cell>
          <cell r="H4954" t="str">
            <v/>
          </cell>
        </row>
        <row r="4955">
          <cell r="A4955" t="str">
            <v>INSERTE PLANO, GRÁFICO O ESQUEMA AQUÍ</v>
          </cell>
        </row>
        <row r="4978">
          <cell r="B4978" t="str">
            <v/>
          </cell>
        </row>
        <row r="4979">
          <cell r="B4979" t="str">
            <v/>
          </cell>
        </row>
        <row r="4980">
          <cell r="B4980" t="str">
            <v/>
          </cell>
        </row>
        <row r="4981">
          <cell r="B4981" t="str">
            <v/>
          </cell>
          <cell r="C4981" t="str">
            <v>ACTIVIDAD No  - PÁGINA 2</v>
          </cell>
        </row>
        <row r="4982">
          <cell r="A4982" t="str">
            <v>DEPARTAMENTO DE ANTIOQUIA</v>
          </cell>
        </row>
        <row r="4983">
          <cell r="A4983" t="str">
            <v>MUNICIPIO DE URRAO</v>
          </cell>
        </row>
        <row r="4984">
          <cell r="A4984" t="str">
            <v>PROYECTO: PUENTE LA MAGDALENA</v>
          </cell>
        </row>
        <row r="4986">
          <cell r="A4986" t="str">
            <v>MEMORIAS DE OBRA</v>
          </cell>
        </row>
        <row r="4988">
          <cell r="A4988" t="str">
            <v>No.</v>
          </cell>
          <cell r="B4988" t="str">
            <v>DESCRIPCIÓN</v>
          </cell>
          <cell r="F4988" t="str">
            <v>ÍTEM DE PAGO</v>
          </cell>
          <cell r="G4988" t="str">
            <v>UNIDAD</v>
          </cell>
          <cell r="H4988" t="str">
            <v>CANTIDAD</v>
          </cell>
        </row>
        <row r="4989">
          <cell r="B4989" t="str">
            <v/>
          </cell>
          <cell r="F4989" t="str">
            <v/>
          </cell>
          <cell r="G4989" t="str">
            <v/>
          </cell>
          <cell r="H4989" t="str">
            <v/>
          </cell>
        </row>
        <row r="4991">
          <cell r="A4991" t="str">
            <v>DETALLE</v>
          </cell>
          <cell r="C4991" t="str">
            <v>FACTOR</v>
          </cell>
          <cell r="D4991" t="str">
            <v>CANTIDAD</v>
          </cell>
          <cell r="E4991" t="str">
            <v>A (ML)</v>
          </cell>
          <cell r="F4991" t="str">
            <v>B (M2)</v>
          </cell>
          <cell r="G4991" t="str">
            <v>C (M3)</v>
          </cell>
          <cell r="H4991" t="str">
            <v>TOTAL</v>
          </cell>
        </row>
        <row r="4992">
          <cell r="H4992" t="str">
            <v/>
          </cell>
        </row>
        <row r="4993">
          <cell r="H4993" t="str">
            <v/>
          </cell>
        </row>
        <row r="4994">
          <cell r="H4994" t="str">
            <v/>
          </cell>
        </row>
        <row r="4995">
          <cell r="H4995" t="str">
            <v/>
          </cell>
        </row>
        <row r="4996">
          <cell r="H4996" t="str">
            <v/>
          </cell>
        </row>
        <row r="4997">
          <cell r="H4997" t="str">
            <v/>
          </cell>
        </row>
        <row r="4998">
          <cell r="H4998" t="str">
            <v/>
          </cell>
        </row>
        <row r="4999">
          <cell r="H4999" t="str">
            <v/>
          </cell>
        </row>
        <row r="5000">
          <cell r="H5000" t="str">
            <v/>
          </cell>
        </row>
        <row r="5001">
          <cell r="H5001" t="str">
            <v/>
          </cell>
        </row>
        <row r="5002">
          <cell r="H5002" t="str">
            <v/>
          </cell>
        </row>
        <row r="5003">
          <cell r="H5003" t="str">
            <v/>
          </cell>
        </row>
        <row r="5004">
          <cell r="H5004" t="str">
            <v/>
          </cell>
        </row>
        <row r="5005">
          <cell r="H5005" t="str">
            <v/>
          </cell>
        </row>
        <row r="5006">
          <cell r="H5006" t="str">
            <v/>
          </cell>
        </row>
        <row r="5007">
          <cell r="H5007" t="str">
            <v/>
          </cell>
        </row>
        <row r="5008">
          <cell r="H5008" t="str">
            <v/>
          </cell>
        </row>
        <row r="5009">
          <cell r="H5009" t="str">
            <v/>
          </cell>
        </row>
        <row r="5010">
          <cell r="H5010" t="str">
            <v/>
          </cell>
        </row>
        <row r="5011">
          <cell r="H5011" t="str">
            <v/>
          </cell>
        </row>
        <row r="5012">
          <cell r="H5012" t="str">
            <v/>
          </cell>
        </row>
        <row r="5013">
          <cell r="H5013" t="str">
            <v/>
          </cell>
        </row>
        <row r="5014">
          <cell r="H5014" t="str">
            <v/>
          </cell>
        </row>
        <row r="5015">
          <cell r="H5015" t="str">
            <v/>
          </cell>
        </row>
        <row r="5016">
          <cell r="H5016" t="str">
            <v/>
          </cell>
        </row>
        <row r="5017">
          <cell r="H5017" t="str">
            <v/>
          </cell>
        </row>
        <row r="5018">
          <cell r="H5018" t="str">
            <v/>
          </cell>
        </row>
        <row r="5019">
          <cell r="H5019" t="str">
            <v/>
          </cell>
        </row>
        <row r="5020">
          <cell r="H5020" t="str">
            <v/>
          </cell>
        </row>
        <row r="5021">
          <cell r="H5021" t="str">
            <v/>
          </cell>
        </row>
        <row r="5022">
          <cell r="H5022" t="str">
            <v/>
          </cell>
        </row>
        <row r="5023">
          <cell r="A5023" t="str">
            <v>ACTIVIDAD No  - PÁGINA 1</v>
          </cell>
        </row>
        <row r="5024">
          <cell r="H5024" t="str">
            <v/>
          </cell>
        </row>
        <row r="5025">
          <cell r="H5025" t="str">
            <v/>
          </cell>
        </row>
        <row r="5026">
          <cell r="H5026" t="str">
            <v/>
          </cell>
        </row>
        <row r="5027">
          <cell r="H5027" t="str">
            <v/>
          </cell>
        </row>
        <row r="5028">
          <cell r="H5028" t="str">
            <v/>
          </cell>
        </row>
        <row r="5029">
          <cell r="H5029" t="str">
            <v/>
          </cell>
        </row>
        <row r="5030">
          <cell r="H5030" t="str">
            <v/>
          </cell>
        </row>
        <row r="5031">
          <cell r="H5031" t="str">
            <v/>
          </cell>
        </row>
        <row r="5032">
          <cell r="H5032" t="str">
            <v/>
          </cell>
        </row>
        <row r="5033">
          <cell r="H5033" t="str">
            <v/>
          </cell>
        </row>
        <row r="5034">
          <cell r="H5034" t="str">
            <v/>
          </cell>
        </row>
        <row r="5035">
          <cell r="H5035" t="str">
            <v/>
          </cell>
        </row>
        <row r="5036">
          <cell r="H5036" t="str">
            <v/>
          </cell>
        </row>
        <row r="5037">
          <cell r="H5037" t="str">
            <v/>
          </cell>
        </row>
        <row r="5038">
          <cell r="H5038" t="str">
            <v/>
          </cell>
        </row>
        <row r="5039">
          <cell r="H5039" t="str">
            <v/>
          </cell>
        </row>
        <row r="5040">
          <cell r="H5040" t="str">
            <v/>
          </cell>
        </row>
        <row r="5041">
          <cell r="A5041" t="str">
            <v xml:space="preserve">CANTIDAD TOTAL ACTIVIDAD No </v>
          </cell>
          <cell r="H5041" t="str">
            <v/>
          </cell>
        </row>
        <row r="5042">
          <cell r="A5042" t="str">
            <v>INSERTE PLANO, GRÁFICO O ESQUEMA AQUÍ</v>
          </cell>
        </row>
        <row r="5065">
          <cell r="B5065" t="str">
            <v/>
          </cell>
        </row>
        <row r="5066">
          <cell r="B5066" t="str">
            <v/>
          </cell>
        </row>
        <row r="5067">
          <cell r="B5067" t="str">
            <v/>
          </cell>
        </row>
        <row r="5068">
          <cell r="B5068" t="str">
            <v/>
          </cell>
          <cell r="C5068" t="str">
            <v>ACTIVIDAD No  - PÁGINA 2</v>
          </cell>
        </row>
        <row r="5069">
          <cell r="A5069" t="str">
            <v>DEPARTAMENTO DE ANTIOQUIA</v>
          </cell>
        </row>
        <row r="5070">
          <cell r="A5070" t="str">
            <v>MUNICIPIO DE URRAO</v>
          </cell>
        </row>
        <row r="5071">
          <cell r="A5071" t="str">
            <v>PROYECTO: PUENTE LA MAGDALENA</v>
          </cell>
        </row>
        <row r="5073">
          <cell r="A5073" t="str">
            <v>MEMORIAS DE OBRA</v>
          </cell>
        </row>
        <row r="5075">
          <cell r="A5075" t="str">
            <v>No.</v>
          </cell>
          <cell r="B5075" t="str">
            <v>DESCRIPCIÓN</v>
          </cell>
          <cell r="F5075" t="str">
            <v>ÍTEM DE PAGO</v>
          </cell>
          <cell r="G5075" t="str">
            <v>UNIDAD</v>
          </cell>
          <cell r="H5075" t="str">
            <v>CANTIDAD</v>
          </cell>
        </row>
        <row r="5076">
          <cell r="B5076" t="str">
            <v/>
          </cell>
          <cell r="F5076" t="str">
            <v/>
          </cell>
          <cell r="G5076" t="str">
            <v/>
          </cell>
          <cell r="H5076" t="str">
            <v/>
          </cell>
        </row>
        <row r="5078">
          <cell r="A5078" t="str">
            <v>DETALLE</v>
          </cell>
          <cell r="C5078" t="str">
            <v>FACTOR</v>
          </cell>
          <cell r="D5078" t="str">
            <v>CANTIDAD</v>
          </cell>
          <cell r="E5078" t="str">
            <v>A (ML)</v>
          </cell>
          <cell r="F5078" t="str">
            <v>B (M2)</v>
          </cell>
          <cell r="G5078" t="str">
            <v>C (M3)</v>
          </cell>
          <cell r="H5078" t="str">
            <v>TOTAL</v>
          </cell>
        </row>
        <row r="5079">
          <cell r="H5079" t="str">
            <v/>
          </cell>
        </row>
        <row r="5080">
          <cell r="H5080" t="str">
            <v/>
          </cell>
        </row>
        <row r="5081">
          <cell r="H5081" t="str">
            <v/>
          </cell>
        </row>
        <row r="5082">
          <cell r="H5082" t="str">
            <v/>
          </cell>
        </row>
        <row r="5083">
          <cell r="H5083" t="str">
            <v/>
          </cell>
        </row>
        <row r="5084">
          <cell r="H5084" t="str">
            <v/>
          </cell>
        </row>
        <row r="5085">
          <cell r="H5085" t="str">
            <v/>
          </cell>
        </row>
        <row r="5086">
          <cell r="H5086" t="str">
            <v/>
          </cell>
        </row>
        <row r="5087">
          <cell r="H5087" t="str">
            <v/>
          </cell>
        </row>
        <row r="5088">
          <cell r="H5088" t="str">
            <v/>
          </cell>
        </row>
        <row r="5089">
          <cell r="H5089" t="str">
            <v/>
          </cell>
        </row>
        <row r="5090">
          <cell r="H5090" t="str">
            <v/>
          </cell>
        </row>
        <row r="5091">
          <cell r="H5091" t="str">
            <v/>
          </cell>
        </row>
        <row r="5092">
          <cell r="H5092" t="str">
            <v/>
          </cell>
        </row>
        <row r="5093">
          <cell r="H5093" t="str">
            <v/>
          </cell>
        </row>
        <row r="5094">
          <cell r="H5094" t="str">
            <v/>
          </cell>
        </row>
        <row r="5095">
          <cell r="H5095" t="str">
            <v/>
          </cell>
        </row>
        <row r="5096">
          <cell r="H5096" t="str">
            <v/>
          </cell>
        </row>
        <row r="5097">
          <cell r="H5097" t="str">
            <v/>
          </cell>
        </row>
        <row r="5098">
          <cell r="H5098" t="str">
            <v/>
          </cell>
        </row>
        <row r="5099">
          <cell r="H5099" t="str">
            <v/>
          </cell>
        </row>
        <row r="5100">
          <cell r="H5100" t="str">
            <v/>
          </cell>
        </row>
        <row r="5101">
          <cell r="H5101" t="str">
            <v/>
          </cell>
        </row>
        <row r="5102">
          <cell r="H5102" t="str">
            <v/>
          </cell>
        </row>
        <row r="5103">
          <cell r="H5103" t="str">
            <v/>
          </cell>
        </row>
        <row r="5106">
          <cell r="H5106" t="str">
            <v/>
          </cell>
        </row>
        <row r="5107">
          <cell r="H5107" t="str">
            <v/>
          </cell>
        </row>
        <row r="5108">
          <cell r="H5108" t="str">
            <v/>
          </cell>
        </row>
        <row r="5109">
          <cell r="H5109" t="str">
            <v/>
          </cell>
        </row>
        <row r="5110">
          <cell r="H5110" t="str">
            <v/>
          </cell>
        </row>
        <row r="5111">
          <cell r="H5111" t="str">
            <v/>
          </cell>
        </row>
        <row r="5112">
          <cell r="A5112" t="str">
            <v>ACTIVIDAD No  - PÁGINA 1</v>
          </cell>
        </row>
        <row r="5113">
          <cell r="H5113" t="str">
            <v/>
          </cell>
        </row>
        <row r="5114">
          <cell r="H5114" t="str">
            <v/>
          </cell>
        </row>
        <row r="5115">
          <cell r="H5115" t="str">
            <v/>
          </cell>
        </row>
        <row r="5116">
          <cell r="H5116" t="str">
            <v/>
          </cell>
        </row>
        <row r="5117">
          <cell r="H5117" t="str">
            <v/>
          </cell>
        </row>
        <row r="5118">
          <cell r="H5118" t="str">
            <v/>
          </cell>
        </row>
        <row r="5119">
          <cell r="H5119" t="str">
            <v/>
          </cell>
        </row>
        <row r="5120">
          <cell r="H5120" t="str">
            <v/>
          </cell>
        </row>
        <row r="5121">
          <cell r="H5121" t="str">
            <v/>
          </cell>
        </row>
        <row r="5122">
          <cell r="H5122" t="str">
            <v/>
          </cell>
        </row>
        <row r="5123">
          <cell r="H5123" t="str">
            <v/>
          </cell>
        </row>
        <row r="5124">
          <cell r="H5124" t="str">
            <v/>
          </cell>
        </row>
        <row r="5125">
          <cell r="H5125" t="str">
            <v/>
          </cell>
        </row>
        <row r="5126">
          <cell r="H5126" t="str">
            <v/>
          </cell>
        </row>
        <row r="5127">
          <cell r="H5127" t="str">
            <v/>
          </cell>
        </row>
        <row r="5128">
          <cell r="H5128" t="str">
            <v/>
          </cell>
        </row>
        <row r="5129">
          <cell r="H5129" t="str">
            <v/>
          </cell>
        </row>
        <row r="5130">
          <cell r="A5130" t="str">
            <v xml:space="preserve">CANTIDAD TOTAL ACTIVIDAD No </v>
          </cell>
          <cell r="H5130" t="str">
            <v/>
          </cell>
        </row>
        <row r="5131">
          <cell r="A5131" t="str">
            <v>INSERTE PLANO, GRÁFICO O ESQUEMA AQUÍ</v>
          </cell>
        </row>
        <row r="5154">
          <cell r="B5154" t="str">
            <v/>
          </cell>
        </row>
        <row r="5155">
          <cell r="B5155" t="str">
            <v/>
          </cell>
        </row>
        <row r="5156">
          <cell r="B5156" t="str">
            <v/>
          </cell>
        </row>
        <row r="5157">
          <cell r="B5157" t="str">
            <v/>
          </cell>
          <cell r="C5157" t="str">
            <v>ACTIVIDAD No  - PÁGINA 2</v>
          </cell>
        </row>
        <row r="5158">
          <cell r="A5158" t="str">
            <v>DEPARTAMENTO DE ANTIOQUIA</v>
          </cell>
        </row>
        <row r="5159">
          <cell r="A5159" t="str">
            <v>MUNICIPIO DE URRAO</v>
          </cell>
        </row>
        <row r="5160">
          <cell r="A5160" t="str">
            <v>PROYECTO: PUENTE LA MAGDALENA</v>
          </cell>
        </row>
        <row r="5162">
          <cell r="A5162" t="str">
            <v>MEMORIAS DE OBRA</v>
          </cell>
        </row>
        <row r="5164">
          <cell r="A5164" t="str">
            <v>No.</v>
          </cell>
          <cell r="B5164" t="str">
            <v>DESCRIPCIÓN</v>
          </cell>
          <cell r="F5164" t="str">
            <v>ÍTEM DE PAGO</v>
          </cell>
          <cell r="G5164" t="str">
            <v>UNIDAD</v>
          </cell>
          <cell r="H5164" t="str">
            <v>CANTIDAD</v>
          </cell>
        </row>
        <row r="5165">
          <cell r="B5165" t="str">
            <v/>
          </cell>
          <cell r="F5165" t="str">
            <v/>
          </cell>
          <cell r="G5165" t="str">
            <v/>
          </cell>
          <cell r="H5165" t="str">
            <v/>
          </cell>
        </row>
        <row r="5167">
          <cell r="A5167" t="str">
            <v>DETALLE</v>
          </cell>
          <cell r="C5167" t="str">
            <v>FACTOR</v>
          </cell>
          <cell r="D5167" t="str">
            <v>CANTIDAD</v>
          </cell>
          <cell r="E5167" t="str">
            <v>A (ML)</v>
          </cell>
          <cell r="F5167" t="str">
            <v>B (M2)</v>
          </cell>
          <cell r="G5167" t="str">
            <v>C (M3)</v>
          </cell>
          <cell r="H5167" t="str">
            <v>TOTAL</v>
          </cell>
        </row>
        <row r="5168">
          <cell r="H5168" t="str">
            <v/>
          </cell>
        </row>
        <row r="5169">
          <cell r="H5169" t="str">
            <v/>
          </cell>
        </row>
        <row r="5170">
          <cell r="H5170" t="str">
            <v/>
          </cell>
        </row>
        <row r="5171">
          <cell r="H5171" t="str">
            <v/>
          </cell>
        </row>
        <row r="5172">
          <cell r="H5172" t="str">
            <v/>
          </cell>
        </row>
        <row r="5173">
          <cell r="H5173" t="str">
            <v/>
          </cell>
        </row>
        <row r="5174">
          <cell r="H5174" t="str">
            <v/>
          </cell>
        </row>
        <row r="5175">
          <cell r="H5175" t="str">
            <v/>
          </cell>
        </row>
        <row r="5176">
          <cell r="H5176" t="str">
            <v/>
          </cell>
        </row>
        <row r="5177">
          <cell r="H5177" t="str">
            <v/>
          </cell>
        </row>
        <row r="5178">
          <cell r="H5178" t="str">
            <v/>
          </cell>
        </row>
        <row r="5179">
          <cell r="H5179" t="str">
            <v/>
          </cell>
        </row>
        <row r="5180">
          <cell r="H5180" t="str">
            <v/>
          </cell>
        </row>
        <row r="5181">
          <cell r="H5181" t="str">
            <v/>
          </cell>
        </row>
        <row r="5182">
          <cell r="H5182" t="str">
            <v/>
          </cell>
        </row>
        <row r="5183">
          <cell r="H5183" t="str">
            <v/>
          </cell>
        </row>
        <row r="5184">
          <cell r="H5184" t="str">
            <v/>
          </cell>
        </row>
        <row r="5185">
          <cell r="H5185" t="str">
            <v/>
          </cell>
        </row>
        <row r="5186">
          <cell r="H5186" t="str">
            <v/>
          </cell>
        </row>
        <row r="5187">
          <cell r="H5187" t="str">
            <v/>
          </cell>
        </row>
        <row r="5188">
          <cell r="H5188" t="str">
            <v/>
          </cell>
        </row>
        <row r="5189">
          <cell r="H5189" t="str">
            <v/>
          </cell>
        </row>
        <row r="5190">
          <cell r="H5190" t="str">
            <v/>
          </cell>
        </row>
        <row r="5191">
          <cell r="H5191" t="str">
            <v/>
          </cell>
        </row>
        <row r="5192">
          <cell r="H5192" t="str">
            <v/>
          </cell>
        </row>
        <row r="5193">
          <cell r="H5193" t="str">
            <v/>
          </cell>
        </row>
        <row r="5194">
          <cell r="H5194" t="str">
            <v/>
          </cell>
        </row>
        <row r="5195">
          <cell r="H5195" t="str">
            <v/>
          </cell>
        </row>
        <row r="5196">
          <cell r="H5196" t="str">
            <v/>
          </cell>
        </row>
        <row r="5197">
          <cell r="H5197" t="str">
            <v/>
          </cell>
        </row>
        <row r="5198">
          <cell r="H5198" t="str">
            <v/>
          </cell>
        </row>
        <row r="5199">
          <cell r="A5199" t="str">
            <v>ACTIVIDAD No  - PÁGINA 1</v>
          </cell>
        </row>
        <row r="5200">
          <cell r="H5200" t="str">
            <v/>
          </cell>
        </row>
        <row r="5201">
          <cell r="H5201" t="str">
            <v/>
          </cell>
        </row>
        <row r="5202">
          <cell r="H5202" t="str">
            <v/>
          </cell>
        </row>
        <row r="5203">
          <cell r="H5203" t="str">
            <v/>
          </cell>
        </row>
        <row r="5204">
          <cell r="H5204" t="str">
            <v/>
          </cell>
        </row>
        <row r="5205">
          <cell r="H5205" t="str">
            <v/>
          </cell>
        </row>
        <row r="5206">
          <cell r="H5206" t="str">
            <v/>
          </cell>
        </row>
        <row r="5207">
          <cell r="H5207" t="str">
            <v/>
          </cell>
        </row>
        <row r="5208">
          <cell r="H5208" t="str">
            <v/>
          </cell>
        </row>
        <row r="5209">
          <cell r="H5209" t="str">
            <v/>
          </cell>
        </row>
        <row r="5210">
          <cell r="H5210" t="str">
            <v/>
          </cell>
        </row>
        <row r="5211">
          <cell r="H5211" t="str">
            <v/>
          </cell>
        </row>
        <row r="5212">
          <cell r="H5212" t="str">
            <v/>
          </cell>
        </row>
        <row r="5213">
          <cell r="H5213" t="str">
            <v/>
          </cell>
        </row>
        <row r="5214">
          <cell r="H5214" t="str">
            <v/>
          </cell>
        </row>
        <row r="5215">
          <cell r="H5215" t="str">
            <v/>
          </cell>
        </row>
        <row r="5216">
          <cell r="H5216" t="str">
            <v/>
          </cell>
        </row>
        <row r="5217">
          <cell r="A5217" t="str">
            <v xml:space="preserve">CANTIDAD TOTAL ACTIVIDAD No </v>
          </cell>
          <cell r="H5217" t="str">
            <v/>
          </cell>
        </row>
        <row r="5218">
          <cell r="A5218" t="str">
            <v>INSERTE PLANO, GRÁFICO O ESQUEMA AQUÍ</v>
          </cell>
        </row>
        <row r="5241">
          <cell r="B5241" t="str">
            <v/>
          </cell>
        </row>
        <row r="5242">
          <cell r="B5242" t="str">
            <v/>
          </cell>
        </row>
        <row r="5243">
          <cell r="B5243" t="str">
            <v/>
          </cell>
        </row>
        <row r="5244">
          <cell r="B5244" t="str">
            <v/>
          </cell>
          <cell r="C5244" t="str">
            <v>ACTIVIDAD No  - PÁGINA 2</v>
          </cell>
        </row>
        <row r="5245">
          <cell r="A5245" t="str">
            <v>DEPARTAMENTO DE ANTIOQUIA</v>
          </cell>
        </row>
        <row r="5246">
          <cell r="A5246" t="str">
            <v>MUNICIPIO DE URRAO</v>
          </cell>
        </row>
        <row r="5247">
          <cell r="A5247" t="str">
            <v>PROYECTO: PUENTE LA MAGDALENA</v>
          </cell>
        </row>
        <row r="5249">
          <cell r="A5249" t="str">
            <v>MEMORIAS DE OBRA</v>
          </cell>
        </row>
        <row r="5251">
          <cell r="A5251" t="str">
            <v>No.</v>
          </cell>
          <cell r="B5251" t="str">
            <v>DESCRIPCIÓN</v>
          </cell>
          <cell r="F5251" t="str">
            <v>ÍTEM DE PAGO</v>
          </cell>
          <cell r="G5251" t="str">
            <v>UNIDAD</v>
          </cell>
          <cell r="H5251" t="str">
            <v>CANTIDAD</v>
          </cell>
        </row>
        <row r="5252">
          <cell r="B5252" t="str">
            <v/>
          </cell>
          <cell r="F5252" t="str">
            <v/>
          </cell>
          <cell r="G5252" t="str">
            <v/>
          </cell>
          <cell r="H5252" t="str">
            <v/>
          </cell>
        </row>
        <row r="5254">
          <cell r="A5254" t="str">
            <v>DETALLE</v>
          </cell>
          <cell r="C5254" t="str">
            <v>FACTOR</v>
          </cell>
          <cell r="D5254" t="str">
            <v>CANTIDAD</v>
          </cell>
          <cell r="E5254" t="str">
            <v>A (ML)</v>
          </cell>
          <cell r="F5254" t="str">
            <v>B (M2)</v>
          </cell>
          <cell r="G5254" t="str">
            <v>C (M3)</v>
          </cell>
          <cell r="H5254" t="str">
            <v>TOTAL</v>
          </cell>
        </row>
        <row r="5255">
          <cell r="H5255" t="str">
            <v/>
          </cell>
        </row>
        <row r="5256">
          <cell r="H5256" t="str">
            <v/>
          </cell>
        </row>
        <row r="5257">
          <cell r="H5257" t="str">
            <v/>
          </cell>
        </row>
        <row r="5258">
          <cell r="H5258" t="str">
            <v/>
          </cell>
        </row>
        <row r="5259">
          <cell r="H5259" t="str">
            <v/>
          </cell>
        </row>
        <row r="5260">
          <cell r="H5260" t="str">
            <v/>
          </cell>
        </row>
        <row r="5261">
          <cell r="H5261" t="str">
            <v/>
          </cell>
        </row>
        <row r="5262">
          <cell r="H5262" t="str">
            <v/>
          </cell>
        </row>
        <row r="5263">
          <cell r="H5263" t="str">
            <v/>
          </cell>
        </row>
        <row r="5264">
          <cell r="H5264" t="str">
            <v/>
          </cell>
        </row>
        <row r="5265">
          <cell r="H5265" t="str">
            <v/>
          </cell>
        </row>
        <row r="5266">
          <cell r="H5266" t="str">
            <v/>
          </cell>
        </row>
        <row r="5267">
          <cell r="H5267" t="str">
            <v/>
          </cell>
        </row>
        <row r="5268">
          <cell r="H5268" t="str">
            <v/>
          </cell>
        </row>
        <row r="5269">
          <cell r="H5269" t="str">
            <v/>
          </cell>
        </row>
        <row r="5270">
          <cell r="H5270" t="str">
            <v/>
          </cell>
        </row>
        <row r="5271">
          <cell r="H5271" t="str">
            <v/>
          </cell>
        </row>
        <row r="5272">
          <cell r="H5272" t="str">
            <v/>
          </cell>
        </row>
        <row r="5273">
          <cell r="H5273" t="str">
            <v/>
          </cell>
        </row>
        <row r="5274">
          <cell r="H5274" t="str">
            <v/>
          </cell>
        </row>
        <row r="5275">
          <cell r="H5275" t="str">
            <v/>
          </cell>
        </row>
        <row r="5276">
          <cell r="H5276" t="str">
            <v/>
          </cell>
        </row>
        <row r="5277">
          <cell r="H5277" t="str">
            <v/>
          </cell>
        </row>
        <row r="5278">
          <cell r="H5278" t="str">
            <v/>
          </cell>
        </row>
        <row r="5279">
          <cell r="H5279" t="str">
            <v/>
          </cell>
        </row>
        <row r="5280">
          <cell r="H5280" t="str">
            <v/>
          </cell>
        </row>
        <row r="5281">
          <cell r="H5281" t="str">
            <v/>
          </cell>
        </row>
        <row r="5282">
          <cell r="H5282" t="str">
            <v/>
          </cell>
        </row>
        <row r="5283">
          <cell r="H5283" t="str">
            <v/>
          </cell>
        </row>
        <row r="5284">
          <cell r="H5284" t="str">
            <v/>
          </cell>
        </row>
        <row r="5285">
          <cell r="H5285" t="str">
            <v/>
          </cell>
        </row>
        <row r="5286">
          <cell r="A5286" t="str">
            <v>ACTIVIDAD No  - PÁGINA 1</v>
          </cell>
        </row>
        <row r="5287">
          <cell r="H5287" t="str">
            <v/>
          </cell>
        </row>
        <row r="5288">
          <cell r="H5288" t="str">
            <v/>
          </cell>
        </row>
        <row r="5289">
          <cell r="H5289" t="str">
            <v/>
          </cell>
        </row>
        <row r="5290">
          <cell r="H5290" t="str">
            <v/>
          </cell>
        </row>
        <row r="5291">
          <cell r="H5291" t="str">
            <v/>
          </cell>
        </row>
        <row r="5292">
          <cell r="H5292" t="str">
            <v/>
          </cell>
        </row>
        <row r="5293">
          <cell r="H5293" t="str">
            <v/>
          </cell>
        </row>
        <row r="5294">
          <cell r="H5294" t="str">
            <v/>
          </cell>
        </row>
        <row r="5295">
          <cell r="H5295" t="str">
            <v/>
          </cell>
        </row>
        <row r="5296">
          <cell r="H5296" t="str">
            <v/>
          </cell>
        </row>
        <row r="5297">
          <cell r="H5297" t="str">
            <v/>
          </cell>
        </row>
        <row r="5298">
          <cell r="H5298" t="str">
            <v/>
          </cell>
        </row>
        <row r="5299">
          <cell r="H5299" t="str">
            <v/>
          </cell>
        </row>
        <row r="5300">
          <cell r="H5300" t="str">
            <v/>
          </cell>
        </row>
        <row r="5301">
          <cell r="H5301" t="str">
            <v/>
          </cell>
        </row>
        <row r="5302">
          <cell r="H5302" t="str">
            <v/>
          </cell>
        </row>
        <row r="5303">
          <cell r="H5303" t="str">
            <v/>
          </cell>
        </row>
        <row r="5304">
          <cell r="A5304" t="str">
            <v xml:space="preserve">CANTIDAD TOTAL ACTIVIDAD No </v>
          </cell>
          <cell r="H5304" t="str">
            <v/>
          </cell>
        </row>
        <row r="5305">
          <cell r="A5305" t="str">
            <v>INSERTE PLANO, GRÁFICO O ESQUEMA AQUÍ</v>
          </cell>
        </row>
        <row r="5328">
          <cell r="B5328" t="str">
            <v/>
          </cell>
        </row>
        <row r="5329">
          <cell r="B5329" t="str">
            <v/>
          </cell>
        </row>
        <row r="5330">
          <cell r="B5330" t="str">
            <v/>
          </cell>
        </row>
        <row r="5331">
          <cell r="B5331" t="str">
            <v/>
          </cell>
          <cell r="C5331" t="str">
            <v>ACTIVIDAD No  - PÁGINA 2</v>
          </cell>
        </row>
        <row r="5332">
          <cell r="A5332" t="str">
            <v>DEPARTAMENTO DE ANTIOQUIA</v>
          </cell>
        </row>
        <row r="5333">
          <cell r="A5333" t="str">
            <v>MUNICIPIO DE URRAO</v>
          </cell>
        </row>
        <row r="5334">
          <cell r="A5334" t="str">
            <v>PROYECTO: PUENTE LA MAGDALENA</v>
          </cell>
        </row>
        <row r="5336">
          <cell r="A5336" t="str">
            <v>MEMORIAS DE OBRA</v>
          </cell>
        </row>
        <row r="5338">
          <cell r="A5338" t="str">
            <v>No.</v>
          </cell>
          <cell r="B5338" t="str">
            <v>DESCRIPCIÓN</v>
          </cell>
          <cell r="F5338" t="str">
            <v>ÍTEM DE PAGO</v>
          </cell>
          <cell r="G5338" t="str">
            <v>UNIDAD</v>
          </cell>
          <cell r="H5338" t="str">
            <v>CANTIDAD</v>
          </cell>
        </row>
        <row r="5339">
          <cell r="B5339" t="str">
            <v/>
          </cell>
          <cell r="F5339" t="str">
            <v/>
          </cell>
          <cell r="G5339" t="str">
            <v/>
          </cell>
          <cell r="H5339" t="str">
            <v/>
          </cell>
        </row>
        <row r="5341">
          <cell r="A5341" t="str">
            <v>DETALLE</v>
          </cell>
          <cell r="C5341" t="str">
            <v>FACTOR</v>
          </cell>
          <cell r="D5341" t="str">
            <v>CANTIDAD</v>
          </cell>
          <cell r="E5341" t="str">
            <v>A (ML)</v>
          </cell>
          <cell r="F5341" t="str">
            <v>B (M2)</v>
          </cell>
          <cell r="G5341" t="str">
            <v>C (M3)</v>
          </cell>
          <cell r="H5341" t="str">
            <v>TOTAL</v>
          </cell>
        </row>
        <row r="5342">
          <cell r="H5342" t="str">
            <v/>
          </cell>
        </row>
        <row r="5343">
          <cell r="H5343" t="str">
            <v/>
          </cell>
        </row>
        <row r="5344">
          <cell r="H5344" t="str">
            <v/>
          </cell>
        </row>
        <row r="5345">
          <cell r="H5345" t="str">
            <v/>
          </cell>
        </row>
        <row r="5346">
          <cell r="H5346" t="str">
            <v/>
          </cell>
        </row>
        <row r="5347">
          <cell r="H5347" t="str">
            <v/>
          </cell>
        </row>
        <row r="5348">
          <cell r="H5348" t="str">
            <v/>
          </cell>
        </row>
        <row r="5349">
          <cell r="H5349" t="str">
            <v/>
          </cell>
        </row>
        <row r="5350">
          <cell r="H5350" t="str">
            <v/>
          </cell>
        </row>
        <row r="5351">
          <cell r="H5351" t="str">
            <v/>
          </cell>
        </row>
        <row r="5352">
          <cell r="H5352" t="str">
            <v/>
          </cell>
        </row>
        <row r="5353">
          <cell r="H5353" t="str">
            <v/>
          </cell>
        </row>
        <row r="5354">
          <cell r="H5354" t="str">
            <v/>
          </cell>
        </row>
        <row r="5355">
          <cell r="H5355" t="str">
            <v/>
          </cell>
        </row>
        <row r="5356">
          <cell r="H5356" t="str">
            <v/>
          </cell>
        </row>
        <row r="5357">
          <cell r="H5357" t="str">
            <v/>
          </cell>
        </row>
        <row r="5358">
          <cell r="H5358" t="str">
            <v/>
          </cell>
        </row>
        <row r="5359">
          <cell r="H5359" t="str">
            <v/>
          </cell>
        </row>
        <row r="5360">
          <cell r="H5360" t="str">
            <v/>
          </cell>
        </row>
        <row r="5361">
          <cell r="H5361" t="str">
            <v/>
          </cell>
        </row>
        <row r="5362">
          <cell r="H5362" t="str">
            <v/>
          </cell>
        </row>
        <row r="5363">
          <cell r="H5363" t="str">
            <v/>
          </cell>
        </row>
        <row r="5364">
          <cell r="H5364" t="str">
            <v/>
          </cell>
        </row>
        <row r="5365">
          <cell r="H5365" t="str">
            <v/>
          </cell>
        </row>
        <row r="5366">
          <cell r="H5366" t="str">
            <v/>
          </cell>
        </row>
        <row r="5367">
          <cell r="H5367" t="str">
            <v/>
          </cell>
        </row>
        <row r="5368">
          <cell r="H5368" t="str">
            <v/>
          </cell>
        </row>
        <row r="5369">
          <cell r="H5369" t="str">
            <v/>
          </cell>
        </row>
        <row r="5370">
          <cell r="H5370" t="str">
            <v/>
          </cell>
        </row>
        <row r="5371">
          <cell r="H5371" t="str">
            <v/>
          </cell>
        </row>
        <row r="5372">
          <cell r="H5372" t="str">
            <v/>
          </cell>
        </row>
        <row r="5373">
          <cell r="A5373" t="str">
            <v>ACTIVIDAD No  - PÁGINA 1</v>
          </cell>
        </row>
        <row r="5374">
          <cell r="H5374" t="str">
            <v/>
          </cell>
        </row>
        <row r="5375">
          <cell r="H5375" t="str">
            <v/>
          </cell>
        </row>
        <row r="5376">
          <cell r="H5376" t="str">
            <v/>
          </cell>
        </row>
        <row r="5377">
          <cell r="H5377" t="str">
            <v/>
          </cell>
        </row>
        <row r="5378">
          <cell r="H5378" t="str">
            <v/>
          </cell>
        </row>
        <row r="5379">
          <cell r="H5379" t="str">
            <v/>
          </cell>
        </row>
        <row r="5380">
          <cell r="H5380" t="str">
            <v/>
          </cell>
        </row>
        <row r="5381">
          <cell r="H5381" t="str">
            <v/>
          </cell>
        </row>
        <row r="5382">
          <cell r="H5382" t="str">
            <v/>
          </cell>
        </row>
        <row r="5383">
          <cell r="H5383" t="str">
            <v/>
          </cell>
        </row>
        <row r="5384">
          <cell r="H5384" t="str">
            <v/>
          </cell>
        </row>
        <row r="5385">
          <cell r="H5385" t="str">
            <v/>
          </cell>
        </row>
        <row r="5386">
          <cell r="H5386" t="str">
            <v/>
          </cell>
        </row>
        <row r="5387">
          <cell r="H5387" t="str">
            <v/>
          </cell>
        </row>
        <row r="5388">
          <cell r="H5388" t="str">
            <v/>
          </cell>
        </row>
        <row r="5389">
          <cell r="H5389" t="str">
            <v/>
          </cell>
        </row>
        <row r="5390">
          <cell r="H5390" t="str">
            <v/>
          </cell>
        </row>
        <row r="5391">
          <cell r="A5391" t="str">
            <v xml:space="preserve">CANTIDAD TOTAL ACTIVIDAD No </v>
          </cell>
          <cell r="H5391" t="str">
            <v/>
          </cell>
        </row>
        <row r="5392">
          <cell r="A5392" t="str">
            <v>INSERTE PLANO, GRÁFICO O ESQUEMA AQUÍ</v>
          </cell>
        </row>
        <row r="5415">
          <cell r="B5415" t="str">
            <v/>
          </cell>
        </row>
        <row r="5416">
          <cell r="B5416" t="str">
            <v/>
          </cell>
        </row>
        <row r="5417">
          <cell r="B5417" t="str">
            <v/>
          </cell>
        </row>
        <row r="5418">
          <cell r="B5418" t="str">
            <v/>
          </cell>
          <cell r="C5418" t="str">
            <v>ACTIVIDAD No  - PÁGINA 2</v>
          </cell>
        </row>
        <row r="5419">
          <cell r="A5419" t="str">
            <v>DEPARTAMENTO DE ANTIOQUIA</v>
          </cell>
        </row>
        <row r="5420">
          <cell r="A5420" t="str">
            <v>MUNICIPIO DE URRAO</v>
          </cell>
        </row>
        <row r="5421">
          <cell r="A5421" t="str">
            <v>PROYECTO: PUENTE LA MAGDALENA</v>
          </cell>
        </row>
        <row r="5423">
          <cell r="A5423" t="str">
            <v>MEMORIAS DE OBRA</v>
          </cell>
        </row>
        <row r="5425">
          <cell r="A5425" t="str">
            <v>No.</v>
          </cell>
          <cell r="B5425" t="str">
            <v>DESCRIPCIÓN</v>
          </cell>
          <cell r="F5425" t="str">
            <v>ÍTEM DE PAGO</v>
          </cell>
          <cell r="G5425" t="str">
            <v>UNIDAD</v>
          </cell>
          <cell r="H5425" t="str">
            <v>CANTIDAD</v>
          </cell>
        </row>
        <row r="5426">
          <cell r="B5426" t="str">
            <v/>
          </cell>
          <cell r="F5426" t="str">
            <v/>
          </cell>
          <cell r="G5426" t="str">
            <v/>
          </cell>
          <cell r="H5426" t="str">
            <v/>
          </cell>
        </row>
        <row r="5428">
          <cell r="A5428" t="str">
            <v>DETALLE</v>
          </cell>
          <cell r="C5428" t="str">
            <v>FACTOR</v>
          </cell>
          <cell r="D5428" t="str">
            <v>CANTIDAD</v>
          </cell>
          <cell r="E5428" t="str">
            <v>A (ML)</v>
          </cell>
          <cell r="F5428" t="str">
            <v>B (M2)</v>
          </cell>
          <cell r="G5428" t="str">
            <v>C (M3)</v>
          </cell>
          <cell r="H5428" t="str">
            <v>TOTAL</v>
          </cell>
        </row>
        <row r="5429">
          <cell r="H5429" t="str">
            <v/>
          </cell>
        </row>
        <row r="5430">
          <cell r="H5430" t="str">
            <v/>
          </cell>
        </row>
        <row r="5431">
          <cell r="H5431" t="str">
            <v/>
          </cell>
        </row>
        <row r="5432">
          <cell r="H5432" t="str">
            <v/>
          </cell>
        </row>
        <row r="5433">
          <cell r="H5433" t="str">
            <v/>
          </cell>
        </row>
        <row r="5434">
          <cell r="H5434" t="str">
            <v/>
          </cell>
        </row>
        <row r="5435">
          <cell r="H5435" t="str">
            <v/>
          </cell>
        </row>
        <row r="5436">
          <cell r="H5436" t="str">
            <v/>
          </cell>
        </row>
        <row r="5437">
          <cell r="H5437" t="str">
            <v/>
          </cell>
        </row>
        <row r="5438">
          <cell r="H5438" t="str">
            <v/>
          </cell>
        </row>
        <row r="5439">
          <cell r="H5439" t="str">
            <v/>
          </cell>
        </row>
        <row r="5440">
          <cell r="H5440" t="str">
            <v/>
          </cell>
        </row>
        <row r="5441">
          <cell r="H5441" t="str">
            <v/>
          </cell>
        </row>
        <row r="5442">
          <cell r="H5442" t="str">
            <v/>
          </cell>
        </row>
        <row r="5443">
          <cell r="H5443" t="str">
            <v/>
          </cell>
        </row>
        <row r="5444">
          <cell r="H5444" t="str">
            <v/>
          </cell>
        </row>
        <row r="5445">
          <cell r="H5445" t="str">
            <v/>
          </cell>
        </row>
        <row r="5446">
          <cell r="H5446" t="str">
            <v/>
          </cell>
        </row>
        <row r="5447">
          <cell r="H5447" t="str">
            <v/>
          </cell>
        </row>
        <row r="5448">
          <cell r="H5448" t="str">
            <v/>
          </cell>
        </row>
        <row r="5449">
          <cell r="H5449" t="str">
            <v/>
          </cell>
        </row>
        <row r="5450">
          <cell r="H5450" t="str">
            <v/>
          </cell>
        </row>
        <row r="5451">
          <cell r="H5451" t="str">
            <v/>
          </cell>
        </row>
        <row r="5452">
          <cell r="H5452" t="str">
            <v/>
          </cell>
        </row>
        <row r="5453">
          <cell r="H5453" t="str">
            <v/>
          </cell>
        </row>
        <row r="5454">
          <cell r="H5454" t="str">
            <v/>
          </cell>
        </row>
        <row r="5455">
          <cell r="H5455" t="str">
            <v/>
          </cell>
        </row>
        <row r="5456">
          <cell r="H5456" t="str">
            <v/>
          </cell>
        </row>
        <row r="5457">
          <cell r="H5457" t="str">
            <v/>
          </cell>
        </row>
        <row r="5458">
          <cell r="H5458" t="str">
            <v/>
          </cell>
        </row>
        <row r="5459">
          <cell r="H5459" t="str">
            <v/>
          </cell>
        </row>
        <row r="5460">
          <cell r="A5460" t="str">
            <v>ACTIVIDAD No  - PÁGINA 1</v>
          </cell>
        </row>
        <row r="5461">
          <cell r="H5461" t="str">
            <v/>
          </cell>
        </row>
        <row r="5462">
          <cell r="H5462" t="str">
            <v/>
          </cell>
        </row>
        <row r="5463">
          <cell r="H5463" t="str">
            <v/>
          </cell>
        </row>
        <row r="5464">
          <cell r="H5464" t="str">
            <v/>
          </cell>
        </row>
        <row r="5465">
          <cell r="H5465" t="str">
            <v/>
          </cell>
        </row>
        <row r="5466">
          <cell r="H5466" t="str">
            <v/>
          </cell>
        </row>
        <row r="5467">
          <cell r="H5467" t="str">
            <v/>
          </cell>
        </row>
        <row r="5468">
          <cell r="H5468" t="str">
            <v/>
          </cell>
        </row>
        <row r="5469">
          <cell r="H5469" t="str">
            <v/>
          </cell>
        </row>
        <row r="5470">
          <cell r="H5470" t="str">
            <v/>
          </cell>
        </row>
        <row r="5471">
          <cell r="H5471" t="str">
            <v/>
          </cell>
        </row>
        <row r="5472">
          <cell r="H5472" t="str">
            <v/>
          </cell>
        </row>
        <row r="5473">
          <cell r="H5473" t="str">
            <v/>
          </cell>
        </row>
        <row r="5474">
          <cell r="H5474" t="str">
            <v/>
          </cell>
        </row>
        <row r="5475">
          <cell r="H5475" t="str">
            <v/>
          </cell>
        </row>
        <row r="5476">
          <cell r="H5476" t="str">
            <v/>
          </cell>
        </row>
        <row r="5477">
          <cell r="H5477" t="str">
            <v/>
          </cell>
        </row>
        <row r="5478">
          <cell r="A5478" t="str">
            <v xml:space="preserve">CANTIDAD TOTAL ACTIVIDAD No </v>
          </cell>
          <cell r="H5478" t="str">
            <v/>
          </cell>
        </row>
        <row r="5479">
          <cell r="A5479" t="str">
            <v>INSERTE PLANO, GRÁFICO O ESQUEMA AQUÍ</v>
          </cell>
        </row>
        <row r="5502">
          <cell r="B5502" t="str">
            <v/>
          </cell>
        </row>
        <row r="5503">
          <cell r="B5503" t="str">
            <v/>
          </cell>
        </row>
        <row r="5504">
          <cell r="B5504" t="str">
            <v/>
          </cell>
        </row>
        <row r="5505">
          <cell r="B5505" t="str">
            <v/>
          </cell>
          <cell r="C5505" t="str">
            <v>ACTIVIDAD No  - PÁGINA 2</v>
          </cell>
        </row>
        <row r="5506">
          <cell r="A5506" t="str">
            <v>DEPARTAMENTO DE ANTIOQUIA</v>
          </cell>
        </row>
        <row r="5507">
          <cell r="A5507" t="str">
            <v>MUNICIPIO DE URRAO</v>
          </cell>
        </row>
        <row r="5508">
          <cell r="A5508" t="str">
            <v>PROYECTO: PUENTE LA MAGDALENA</v>
          </cell>
        </row>
        <row r="5510">
          <cell r="A5510" t="str">
            <v>MEMORIAS DE OBRA</v>
          </cell>
        </row>
        <row r="5512">
          <cell r="A5512" t="str">
            <v>No.</v>
          </cell>
          <cell r="B5512" t="str">
            <v>DESCRIPCIÓN</v>
          </cell>
          <cell r="F5512" t="str">
            <v>ÍTEM DE PAGO</v>
          </cell>
          <cell r="G5512" t="str">
            <v>UNIDAD</v>
          </cell>
          <cell r="H5512" t="str">
            <v>CANTIDAD</v>
          </cell>
        </row>
        <row r="5513">
          <cell r="B5513" t="str">
            <v/>
          </cell>
          <cell r="F5513" t="str">
            <v/>
          </cell>
          <cell r="G5513" t="str">
            <v/>
          </cell>
          <cell r="H5513" t="str">
            <v/>
          </cell>
        </row>
        <row r="5515">
          <cell r="A5515" t="str">
            <v>DETALLE</v>
          </cell>
          <cell r="C5515" t="str">
            <v>FACTOR</v>
          </cell>
          <cell r="D5515" t="str">
            <v>CANTIDAD</v>
          </cell>
          <cell r="E5515" t="str">
            <v>A (ML)</v>
          </cell>
          <cell r="F5515" t="str">
            <v>B (M2)</v>
          </cell>
          <cell r="G5515" t="str">
            <v>C (M3)</v>
          </cell>
          <cell r="H5515" t="str">
            <v>TOTAL</v>
          </cell>
        </row>
        <row r="5516">
          <cell r="H5516" t="str">
            <v/>
          </cell>
        </row>
        <row r="5517">
          <cell r="H5517" t="str">
            <v/>
          </cell>
        </row>
        <row r="5518">
          <cell r="H5518" t="str">
            <v/>
          </cell>
        </row>
        <row r="5519">
          <cell r="H5519" t="str">
            <v/>
          </cell>
        </row>
        <row r="5520">
          <cell r="H5520" t="str">
            <v/>
          </cell>
        </row>
        <row r="5521">
          <cell r="H5521" t="str">
            <v/>
          </cell>
        </row>
        <row r="5522">
          <cell r="H5522" t="str">
            <v/>
          </cell>
        </row>
        <row r="5523">
          <cell r="H5523" t="str">
            <v/>
          </cell>
        </row>
        <row r="5524">
          <cell r="H5524" t="str">
            <v/>
          </cell>
        </row>
        <row r="5525">
          <cell r="H5525" t="str">
            <v/>
          </cell>
        </row>
        <row r="5526">
          <cell r="H5526" t="str">
            <v/>
          </cell>
        </row>
        <row r="5527">
          <cell r="H5527" t="str">
            <v/>
          </cell>
        </row>
        <row r="5528">
          <cell r="H5528" t="str">
            <v/>
          </cell>
        </row>
        <row r="5529">
          <cell r="H5529" t="str">
            <v/>
          </cell>
        </row>
        <row r="5530">
          <cell r="H5530" t="str">
            <v/>
          </cell>
        </row>
        <row r="5531">
          <cell r="H5531" t="str">
            <v/>
          </cell>
        </row>
        <row r="5532">
          <cell r="H5532" t="str">
            <v/>
          </cell>
        </row>
        <row r="5533">
          <cell r="H5533" t="str">
            <v/>
          </cell>
        </row>
        <row r="5534">
          <cell r="H5534" t="str">
            <v/>
          </cell>
        </row>
        <row r="5535">
          <cell r="H5535" t="str">
            <v/>
          </cell>
        </row>
        <row r="5536">
          <cell r="H5536" t="str">
            <v/>
          </cell>
        </row>
        <row r="5537">
          <cell r="H5537" t="str">
            <v/>
          </cell>
        </row>
        <row r="5538">
          <cell r="H5538" t="str">
            <v/>
          </cell>
        </row>
        <row r="5539">
          <cell r="H5539" t="str">
            <v/>
          </cell>
        </row>
        <row r="5540">
          <cell r="H5540" t="str">
            <v/>
          </cell>
        </row>
        <row r="5541">
          <cell r="H5541" t="str">
            <v/>
          </cell>
        </row>
        <row r="5542">
          <cell r="H5542" t="str">
            <v/>
          </cell>
        </row>
        <row r="5543">
          <cell r="H5543" t="str">
            <v/>
          </cell>
        </row>
        <row r="5544">
          <cell r="H5544" t="str">
            <v/>
          </cell>
        </row>
        <row r="5545">
          <cell r="H5545" t="str">
            <v/>
          </cell>
        </row>
        <row r="5546">
          <cell r="H5546" t="str">
            <v/>
          </cell>
        </row>
        <row r="5547">
          <cell r="H5547" t="str">
            <v/>
          </cell>
        </row>
        <row r="5548">
          <cell r="H5548" t="str">
            <v/>
          </cell>
        </row>
        <row r="5549">
          <cell r="A5549" t="str">
            <v>ACTIVIDAD No  - PÁGINA 1</v>
          </cell>
        </row>
        <row r="5550">
          <cell r="H5550" t="str">
            <v/>
          </cell>
        </row>
        <row r="5551">
          <cell r="H5551" t="str">
            <v/>
          </cell>
        </row>
        <row r="5552">
          <cell r="H5552" t="str">
            <v/>
          </cell>
        </row>
        <row r="5553">
          <cell r="H5553" t="str">
            <v/>
          </cell>
        </row>
        <row r="5554">
          <cell r="H5554" t="str">
            <v/>
          </cell>
        </row>
        <row r="5555">
          <cell r="H5555" t="str">
            <v/>
          </cell>
        </row>
        <row r="5556">
          <cell r="H5556" t="str">
            <v/>
          </cell>
        </row>
        <row r="5557">
          <cell r="H5557" t="str">
            <v/>
          </cell>
        </row>
        <row r="5558">
          <cell r="H5558" t="str">
            <v/>
          </cell>
        </row>
        <row r="5559">
          <cell r="H5559" t="str">
            <v/>
          </cell>
        </row>
        <row r="5560">
          <cell r="H5560" t="str">
            <v/>
          </cell>
        </row>
        <row r="5561">
          <cell r="H5561" t="str">
            <v/>
          </cell>
        </row>
        <row r="5562">
          <cell r="H5562" t="str">
            <v/>
          </cell>
        </row>
        <row r="5563">
          <cell r="H5563" t="str">
            <v/>
          </cell>
        </row>
        <row r="5564">
          <cell r="H5564" t="str">
            <v/>
          </cell>
        </row>
        <row r="5565">
          <cell r="H5565" t="str">
            <v/>
          </cell>
        </row>
        <row r="5566">
          <cell r="H5566" t="str">
            <v/>
          </cell>
        </row>
        <row r="5567">
          <cell r="A5567" t="str">
            <v xml:space="preserve">CANTIDAD TOTAL ACTIVIDAD No </v>
          </cell>
          <cell r="H5567" t="str">
            <v/>
          </cell>
        </row>
        <row r="5568">
          <cell r="A5568" t="str">
            <v>INSERTE PLANO, GRÁFICO O ESQUEMA AQUÍ</v>
          </cell>
        </row>
        <row r="5591">
          <cell r="B5591" t="str">
            <v/>
          </cell>
        </row>
        <row r="5592">
          <cell r="B5592" t="str">
            <v/>
          </cell>
        </row>
        <row r="5593">
          <cell r="B5593" t="str">
            <v/>
          </cell>
        </row>
        <row r="5594">
          <cell r="B5594" t="str">
            <v/>
          </cell>
          <cell r="C5594" t="str">
            <v>ACTIVIDAD No  - PÁGINA 2</v>
          </cell>
        </row>
        <row r="5595">
          <cell r="A5595" t="str">
            <v>DEPARTAMENTO DE ANTIOQUIA</v>
          </cell>
        </row>
        <row r="5596">
          <cell r="A5596" t="str">
            <v>MUNICIPIO DE URRAO</v>
          </cell>
        </row>
        <row r="5597">
          <cell r="A5597" t="str">
            <v>PROYECTO: PUENTE LA MAGDALENA</v>
          </cell>
        </row>
        <row r="5599">
          <cell r="A5599" t="str">
            <v>MEMORIAS DE OBRA</v>
          </cell>
        </row>
        <row r="5601">
          <cell r="A5601" t="str">
            <v>No.</v>
          </cell>
          <cell r="B5601" t="str">
            <v>DESCRIPCIÓN</v>
          </cell>
          <cell r="F5601" t="str">
            <v>ÍTEM DE PAGO</v>
          </cell>
          <cell r="G5601" t="str">
            <v>UNIDAD</v>
          </cell>
          <cell r="H5601" t="str">
            <v>CANTIDAD</v>
          </cell>
        </row>
        <row r="5602">
          <cell r="B5602" t="str">
            <v/>
          </cell>
          <cell r="F5602" t="str">
            <v/>
          </cell>
          <cell r="G5602" t="str">
            <v/>
          </cell>
          <cell r="H5602" t="str">
            <v/>
          </cell>
        </row>
        <row r="5604">
          <cell r="A5604" t="str">
            <v>DETALLE</v>
          </cell>
          <cell r="C5604" t="str">
            <v>FACTOR</v>
          </cell>
          <cell r="D5604" t="str">
            <v>CANTIDAD</v>
          </cell>
          <cell r="E5604" t="str">
            <v>A (ML)</v>
          </cell>
          <cell r="F5604" t="str">
            <v>B (M2)</v>
          </cell>
          <cell r="G5604" t="str">
            <v>C (M3)</v>
          </cell>
          <cell r="H5604" t="str">
            <v>TOTAL</v>
          </cell>
        </row>
        <row r="5605">
          <cell r="H5605" t="str">
            <v/>
          </cell>
        </row>
        <row r="5606">
          <cell r="H5606" t="str">
            <v/>
          </cell>
        </row>
        <row r="5607">
          <cell r="H5607" t="str">
            <v/>
          </cell>
        </row>
        <row r="5608">
          <cell r="H5608" t="str">
            <v/>
          </cell>
        </row>
        <row r="5609">
          <cell r="H5609" t="str">
            <v/>
          </cell>
        </row>
        <row r="5610">
          <cell r="H5610" t="str">
            <v/>
          </cell>
        </row>
        <row r="5611">
          <cell r="H5611" t="str">
            <v/>
          </cell>
        </row>
        <row r="5612">
          <cell r="H5612" t="str">
            <v/>
          </cell>
        </row>
        <row r="5613">
          <cell r="H5613" t="str">
            <v/>
          </cell>
        </row>
        <row r="5614">
          <cell r="H5614" t="str">
            <v/>
          </cell>
        </row>
        <row r="5615">
          <cell r="H5615" t="str">
            <v/>
          </cell>
        </row>
        <row r="5616">
          <cell r="H5616" t="str">
            <v/>
          </cell>
        </row>
        <row r="5617">
          <cell r="H5617" t="str">
            <v/>
          </cell>
        </row>
        <row r="5618">
          <cell r="H5618" t="str">
            <v/>
          </cell>
        </row>
        <row r="5619">
          <cell r="H5619" t="str">
            <v/>
          </cell>
        </row>
        <row r="5620">
          <cell r="H5620" t="str">
            <v/>
          </cell>
        </row>
        <row r="5621">
          <cell r="H5621" t="str">
            <v/>
          </cell>
        </row>
        <row r="5622">
          <cell r="H5622" t="str">
            <v/>
          </cell>
        </row>
        <row r="5623">
          <cell r="H5623" t="str">
            <v/>
          </cell>
        </row>
        <row r="5624">
          <cell r="H5624" t="str">
            <v/>
          </cell>
        </row>
        <row r="5625">
          <cell r="H5625" t="str">
            <v/>
          </cell>
        </row>
        <row r="5626">
          <cell r="H5626" t="str">
            <v/>
          </cell>
        </row>
        <row r="5627">
          <cell r="H5627" t="str">
            <v/>
          </cell>
        </row>
        <row r="5628">
          <cell r="H5628" t="str">
            <v/>
          </cell>
        </row>
        <row r="5629">
          <cell r="H5629" t="str">
            <v/>
          </cell>
        </row>
        <row r="5630">
          <cell r="H5630" t="str">
            <v/>
          </cell>
        </row>
        <row r="5631">
          <cell r="H5631" t="str">
            <v/>
          </cell>
        </row>
        <row r="5632">
          <cell r="H5632" t="str">
            <v/>
          </cell>
        </row>
        <row r="5633">
          <cell r="H5633" t="str">
            <v/>
          </cell>
        </row>
        <row r="5634">
          <cell r="H5634" t="str">
            <v/>
          </cell>
        </row>
        <row r="5635">
          <cell r="H5635" t="str">
            <v/>
          </cell>
        </row>
        <row r="5636">
          <cell r="A5636" t="str">
            <v>ACTIVIDAD No  - PÁGINA 1</v>
          </cell>
        </row>
        <row r="5637">
          <cell r="H5637" t="str">
            <v/>
          </cell>
        </row>
        <row r="5638">
          <cell r="H5638" t="str">
            <v/>
          </cell>
        </row>
        <row r="5639">
          <cell r="H5639" t="str">
            <v/>
          </cell>
        </row>
        <row r="5640">
          <cell r="H5640" t="str">
            <v/>
          </cell>
        </row>
        <row r="5641">
          <cell r="H5641" t="str">
            <v/>
          </cell>
        </row>
        <row r="5642">
          <cell r="H5642" t="str">
            <v/>
          </cell>
        </row>
        <row r="5643">
          <cell r="H5643" t="str">
            <v/>
          </cell>
        </row>
        <row r="5644">
          <cell r="H5644" t="str">
            <v/>
          </cell>
        </row>
        <row r="5645">
          <cell r="H5645" t="str">
            <v/>
          </cell>
        </row>
        <row r="5646">
          <cell r="H5646" t="str">
            <v/>
          </cell>
        </row>
        <row r="5647">
          <cell r="H5647" t="str">
            <v/>
          </cell>
        </row>
        <row r="5648">
          <cell r="H5648" t="str">
            <v/>
          </cell>
        </row>
        <row r="5649">
          <cell r="H5649" t="str">
            <v/>
          </cell>
        </row>
        <row r="5650">
          <cell r="H5650" t="str">
            <v/>
          </cell>
        </row>
        <row r="5651">
          <cell r="H5651" t="str">
            <v/>
          </cell>
        </row>
        <row r="5652">
          <cell r="H5652" t="str">
            <v/>
          </cell>
        </row>
        <row r="5653">
          <cell r="H5653" t="str">
            <v/>
          </cell>
        </row>
        <row r="5654">
          <cell r="A5654" t="str">
            <v xml:space="preserve">CANTIDAD TOTAL ACTIVIDAD No </v>
          </cell>
          <cell r="H5654" t="str">
            <v/>
          </cell>
        </row>
        <row r="5655">
          <cell r="A5655" t="str">
            <v>INSERTE PLANO, GRÁFICO O ESQUEMA AQUÍ</v>
          </cell>
        </row>
        <row r="5678">
          <cell r="B5678" t="str">
            <v/>
          </cell>
        </row>
        <row r="5679">
          <cell r="B5679" t="str">
            <v/>
          </cell>
        </row>
        <row r="5680">
          <cell r="B5680" t="str">
            <v/>
          </cell>
        </row>
        <row r="5681">
          <cell r="B5681" t="str">
            <v/>
          </cell>
          <cell r="C5681" t="str">
            <v>ACTIVIDAD No  - PÁGINA 2</v>
          </cell>
        </row>
        <row r="5682">
          <cell r="A5682" t="str">
            <v>DEPARTAMENTO DE ANTIOQUIA</v>
          </cell>
        </row>
        <row r="5683">
          <cell r="A5683" t="str">
            <v>MUNICIPIO DE URRAO</v>
          </cell>
        </row>
        <row r="5684">
          <cell r="A5684" t="str">
            <v>PROYECTO: PUENTE LA MAGDALENA</v>
          </cell>
        </row>
        <row r="5686">
          <cell r="A5686" t="str">
            <v>MEMORIAS DE OBRA</v>
          </cell>
        </row>
        <row r="5688">
          <cell r="A5688" t="str">
            <v>No.</v>
          </cell>
          <cell r="B5688" t="str">
            <v>DESCRIPCIÓN</v>
          </cell>
          <cell r="F5688" t="str">
            <v>ÍTEM DE PAGO</v>
          </cell>
          <cell r="G5688" t="str">
            <v>UNIDAD</v>
          </cell>
          <cell r="H5688" t="str">
            <v>CANTIDAD</v>
          </cell>
        </row>
        <row r="5689">
          <cell r="B5689" t="str">
            <v/>
          </cell>
          <cell r="F5689" t="str">
            <v/>
          </cell>
          <cell r="G5689" t="str">
            <v/>
          </cell>
          <cell r="H5689" t="str">
            <v/>
          </cell>
        </row>
        <row r="5691">
          <cell r="A5691" t="str">
            <v>DETALLE</v>
          </cell>
          <cell r="C5691" t="str">
            <v>FACTOR</v>
          </cell>
          <cell r="D5691" t="str">
            <v>CANTIDAD</v>
          </cell>
          <cell r="E5691" t="str">
            <v>A (ML)</v>
          </cell>
          <cell r="F5691" t="str">
            <v>B (M2)</v>
          </cell>
          <cell r="G5691" t="str">
            <v>C (M3)</v>
          </cell>
          <cell r="H5691" t="str">
            <v>TOTAL</v>
          </cell>
        </row>
        <row r="5692">
          <cell r="H5692" t="str">
            <v/>
          </cell>
        </row>
        <row r="5693">
          <cell r="H5693" t="str">
            <v/>
          </cell>
        </row>
        <row r="5694">
          <cell r="H5694" t="str">
            <v/>
          </cell>
        </row>
        <row r="5695">
          <cell r="H5695" t="str">
            <v/>
          </cell>
        </row>
        <row r="5696">
          <cell r="H5696" t="str">
            <v/>
          </cell>
        </row>
        <row r="5697">
          <cell r="H5697" t="str">
            <v/>
          </cell>
        </row>
        <row r="5698">
          <cell r="H5698" t="str">
            <v/>
          </cell>
        </row>
        <row r="5699">
          <cell r="H5699" t="str">
            <v/>
          </cell>
        </row>
        <row r="5700">
          <cell r="H5700" t="str">
            <v/>
          </cell>
        </row>
        <row r="5701">
          <cell r="H5701" t="str">
            <v/>
          </cell>
        </row>
        <row r="5702">
          <cell r="H5702" t="str">
            <v/>
          </cell>
        </row>
        <row r="5703">
          <cell r="H5703" t="str">
            <v/>
          </cell>
        </row>
        <row r="5704">
          <cell r="H5704" t="str">
            <v/>
          </cell>
        </row>
        <row r="5705">
          <cell r="H5705" t="str">
            <v/>
          </cell>
        </row>
        <row r="5706">
          <cell r="H5706" t="str">
            <v/>
          </cell>
        </row>
        <row r="5707">
          <cell r="H5707" t="str">
            <v/>
          </cell>
        </row>
        <row r="5708">
          <cell r="H5708" t="str">
            <v/>
          </cell>
        </row>
        <row r="5709">
          <cell r="H5709" t="str">
            <v/>
          </cell>
        </row>
        <row r="5710">
          <cell r="H5710" t="str">
            <v/>
          </cell>
        </row>
        <row r="5711">
          <cell r="H5711" t="str">
            <v/>
          </cell>
        </row>
        <row r="5712">
          <cell r="H5712" t="str">
            <v/>
          </cell>
        </row>
        <row r="5713">
          <cell r="H5713" t="str">
            <v/>
          </cell>
        </row>
        <row r="5714">
          <cell r="H5714" t="str">
            <v/>
          </cell>
        </row>
        <row r="5715">
          <cell r="H5715" t="str">
            <v/>
          </cell>
        </row>
        <row r="5716">
          <cell r="H5716" t="str">
            <v/>
          </cell>
        </row>
        <row r="5717">
          <cell r="H5717" t="str">
            <v/>
          </cell>
        </row>
        <row r="5718">
          <cell r="H5718" t="str">
            <v/>
          </cell>
        </row>
        <row r="5719">
          <cell r="H5719" t="str">
            <v/>
          </cell>
        </row>
        <row r="5720">
          <cell r="H5720" t="str">
            <v/>
          </cell>
        </row>
        <row r="5721">
          <cell r="H5721" t="str">
            <v/>
          </cell>
        </row>
        <row r="5722">
          <cell r="H5722" t="str">
            <v/>
          </cell>
        </row>
        <row r="5723">
          <cell r="A5723" t="str">
            <v>ACTIVIDAD No  - PÁGINA 1</v>
          </cell>
        </row>
        <row r="5724">
          <cell r="H5724" t="str">
            <v/>
          </cell>
        </row>
        <row r="5725">
          <cell r="H5725" t="str">
            <v/>
          </cell>
        </row>
        <row r="5726">
          <cell r="H5726" t="str">
            <v/>
          </cell>
        </row>
        <row r="5727">
          <cell r="H5727" t="str">
            <v/>
          </cell>
        </row>
        <row r="5728">
          <cell r="H5728" t="str">
            <v/>
          </cell>
        </row>
        <row r="5729">
          <cell r="H5729" t="str">
            <v/>
          </cell>
        </row>
        <row r="5730">
          <cell r="H5730" t="str">
            <v/>
          </cell>
        </row>
        <row r="5731">
          <cell r="H5731" t="str">
            <v/>
          </cell>
        </row>
        <row r="5732">
          <cell r="H5732" t="str">
            <v/>
          </cell>
        </row>
        <row r="5733">
          <cell r="H5733" t="str">
            <v/>
          </cell>
        </row>
        <row r="5734">
          <cell r="H5734" t="str">
            <v/>
          </cell>
        </row>
        <row r="5735">
          <cell r="H5735" t="str">
            <v/>
          </cell>
        </row>
        <row r="5736">
          <cell r="H5736" t="str">
            <v/>
          </cell>
        </row>
        <row r="5737">
          <cell r="H5737" t="str">
            <v/>
          </cell>
        </row>
        <row r="5738">
          <cell r="H5738" t="str">
            <v/>
          </cell>
        </row>
        <row r="5739">
          <cell r="H5739" t="str">
            <v/>
          </cell>
        </row>
        <row r="5740">
          <cell r="H5740" t="str">
            <v/>
          </cell>
        </row>
        <row r="5741">
          <cell r="A5741" t="str">
            <v xml:space="preserve">CANTIDAD TOTAL ACTIVIDAD No </v>
          </cell>
          <cell r="H5741" t="str">
            <v/>
          </cell>
        </row>
        <row r="5742">
          <cell r="A5742" t="str">
            <v>INSERTE PLANO, GRÁFICO O ESQUEMA AQUÍ</v>
          </cell>
        </row>
        <row r="5765">
          <cell r="B5765" t="str">
            <v/>
          </cell>
        </row>
        <row r="5766">
          <cell r="B5766" t="str">
            <v/>
          </cell>
        </row>
        <row r="5767">
          <cell r="B5767" t="str">
            <v/>
          </cell>
        </row>
        <row r="5768">
          <cell r="B5768" t="str">
            <v/>
          </cell>
          <cell r="C5768" t="str">
            <v>ACTIVIDAD No  - PÁGINA 2</v>
          </cell>
        </row>
        <row r="5769">
          <cell r="A5769" t="str">
            <v>DEPARTAMENTO DE ANTIOQUIA</v>
          </cell>
        </row>
        <row r="5770">
          <cell r="A5770" t="str">
            <v>MUNICIPIO DE URRAO</v>
          </cell>
        </row>
        <row r="5771">
          <cell r="A5771" t="str">
            <v>PROYECTO: PUENTE LA MAGDALENA</v>
          </cell>
        </row>
        <row r="5773">
          <cell r="A5773" t="str">
            <v>MEMORIAS DE OBRA</v>
          </cell>
        </row>
        <row r="5775">
          <cell r="A5775" t="str">
            <v>No.</v>
          </cell>
          <cell r="B5775" t="str">
            <v>DESCRIPCIÓN</v>
          </cell>
          <cell r="F5775" t="str">
            <v>ÍTEM DE PAGO</v>
          </cell>
          <cell r="G5775" t="str">
            <v>UNIDAD</v>
          </cell>
          <cell r="H5775" t="str">
            <v>CANTIDAD</v>
          </cell>
        </row>
        <row r="5776">
          <cell r="B5776" t="str">
            <v/>
          </cell>
          <cell r="F5776" t="str">
            <v/>
          </cell>
          <cell r="G5776" t="str">
            <v/>
          </cell>
          <cell r="H5776" t="str">
            <v/>
          </cell>
        </row>
        <row r="5778">
          <cell r="A5778" t="str">
            <v>DETALLE</v>
          </cell>
          <cell r="C5778" t="str">
            <v>FACTOR</v>
          </cell>
          <cell r="D5778" t="str">
            <v>CANTIDAD</v>
          </cell>
          <cell r="E5778" t="str">
            <v>A (ML)</v>
          </cell>
          <cell r="F5778" t="str">
            <v>B (M2)</v>
          </cell>
          <cell r="G5778" t="str">
            <v>C (M3)</v>
          </cell>
          <cell r="H5778" t="str">
            <v>TOTAL</v>
          </cell>
        </row>
        <row r="5779">
          <cell r="H5779" t="str">
            <v/>
          </cell>
        </row>
        <row r="5780">
          <cell r="H5780" t="str">
            <v/>
          </cell>
        </row>
        <row r="5781">
          <cell r="H5781" t="str">
            <v/>
          </cell>
        </row>
        <row r="5782">
          <cell r="H5782" t="str">
            <v/>
          </cell>
        </row>
        <row r="5783">
          <cell r="H5783" t="str">
            <v/>
          </cell>
        </row>
        <row r="5784">
          <cell r="H5784" t="str">
            <v/>
          </cell>
        </row>
        <row r="5785">
          <cell r="H5785" t="str">
            <v/>
          </cell>
        </row>
        <row r="5786">
          <cell r="H5786" t="str">
            <v/>
          </cell>
        </row>
        <row r="5787">
          <cell r="H5787" t="str">
            <v/>
          </cell>
        </row>
        <row r="5788">
          <cell r="H5788" t="str">
            <v/>
          </cell>
        </row>
        <row r="5789">
          <cell r="H5789" t="str">
            <v/>
          </cell>
        </row>
        <row r="5790">
          <cell r="H5790" t="str">
            <v/>
          </cell>
        </row>
        <row r="5791">
          <cell r="H5791" t="str">
            <v/>
          </cell>
        </row>
        <row r="5792">
          <cell r="H5792" t="str">
            <v/>
          </cell>
        </row>
        <row r="5793">
          <cell r="H5793" t="str">
            <v/>
          </cell>
        </row>
        <row r="5794">
          <cell r="H5794" t="str">
            <v/>
          </cell>
        </row>
        <row r="5795">
          <cell r="H5795" t="str">
            <v/>
          </cell>
        </row>
        <row r="5796">
          <cell r="H5796" t="str">
            <v/>
          </cell>
        </row>
        <row r="5797">
          <cell r="H5797" t="str">
            <v/>
          </cell>
        </row>
        <row r="5798">
          <cell r="H5798" t="str">
            <v/>
          </cell>
        </row>
        <row r="5799">
          <cell r="H5799" t="str">
            <v/>
          </cell>
        </row>
        <row r="5800">
          <cell r="H5800" t="str">
            <v/>
          </cell>
        </row>
        <row r="5801">
          <cell r="H5801" t="str">
            <v/>
          </cell>
        </row>
        <row r="5802">
          <cell r="H5802" t="str">
            <v/>
          </cell>
        </row>
        <row r="5803">
          <cell r="H5803" t="str">
            <v/>
          </cell>
        </row>
        <row r="5804">
          <cell r="H5804" t="str">
            <v/>
          </cell>
        </row>
        <row r="5805">
          <cell r="H5805" t="str">
            <v/>
          </cell>
        </row>
        <row r="5806">
          <cell r="H5806" t="str">
            <v/>
          </cell>
        </row>
        <row r="5807">
          <cell r="H5807" t="str">
            <v/>
          </cell>
        </row>
        <row r="5808">
          <cell r="H5808" t="str">
            <v/>
          </cell>
        </row>
        <row r="5809">
          <cell r="H5809" t="str">
            <v/>
          </cell>
        </row>
        <row r="5810">
          <cell r="A5810" t="str">
            <v>ACTIVIDAD No  - PÁGINA 1</v>
          </cell>
        </row>
        <row r="5811">
          <cell r="H5811" t="str">
            <v/>
          </cell>
        </row>
        <row r="5812">
          <cell r="H5812" t="str">
            <v/>
          </cell>
        </row>
        <row r="5813">
          <cell r="H5813" t="str">
            <v/>
          </cell>
        </row>
        <row r="5814">
          <cell r="H5814" t="str">
            <v/>
          </cell>
        </row>
        <row r="5815">
          <cell r="H5815" t="str">
            <v/>
          </cell>
        </row>
        <row r="5816">
          <cell r="H5816" t="str">
            <v/>
          </cell>
        </row>
        <row r="5817">
          <cell r="H5817" t="str">
            <v/>
          </cell>
        </row>
        <row r="5818">
          <cell r="H5818" t="str">
            <v/>
          </cell>
        </row>
        <row r="5819">
          <cell r="H5819" t="str">
            <v/>
          </cell>
        </row>
        <row r="5820">
          <cell r="H5820" t="str">
            <v/>
          </cell>
        </row>
        <row r="5821">
          <cell r="H5821" t="str">
            <v/>
          </cell>
        </row>
        <row r="5822">
          <cell r="H5822" t="str">
            <v/>
          </cell>
        </row>
        <row r="5823">
          <cell r="H5823" t="str">
            <v/>
          </cell>
        </row>
        <row r="5824">
          <cell r="H5824" t="str">
            <v/>
          </cell>
        </row>
        <row r="5825">
          <cell r="H5825" t="str">
            <v/>
          </cell>
        </row>
        <row r="5826">
          <cell r="H5826" t="str">
            <v/>
          </cell>
        </row>
        <row r="5827">
          <cell r="H5827" t="str">
            <v/>
          </cell>
        </row>
        <row r="5828">
          <cell r="A5828" t="str">
            <v xml:space="preserve">CANTIDAD TOTAL ACTIVIDAD No </v>
          </cell>
          <cell r="H5828" t="str">
            <v/>
          </cell>
        </row>
        <row r="5829">
          <cell r="A5829" t="str">
            <v>INSERTE PLANO, GRÁFICO O ESQUEMA AQUÍ</v>
          </cell>
        </row>
        <row r="5852">
          <cell r="B5852" t="str">
            <v/>
          </cell>
        </row>
        <row r="5853">
          <cell r="B5853" t="str">
            <v/>
          </cell>
        </row>
        <row r="5854">
          <cell r="B5854" t="str">
            <v/>
          </cell>
        </row>
        <row r="5855">
          <cell r="B5855" t="str">
            <v/>
          </cell>
          <cell r="C5855" t="str">
            <v>ACTIVIDAD No  - PÁGINA 2</v>
          </cell>
        </row>
        <row r="5856">
          <cell r="A5856" t="str">
            <v>DEPARTAMENTO DE ANTIOQUIA</v>
          </cell>
        </row>
        <row r="5857">
          <cell r="A5857" t="str">
            <v>MUNICIPIO DE URRAO</v>
          </cell>
        </row>
        <row r="5858">
          <cell r="A5858" t="str">
            <v>PROYECTO: PUENTE LA MAGDALENA</v>
          </cell>
        </row>
        <row r="5860">
          <cell r="A5860" t="str">
            <v>MEMORIAS DE OBRA</v>
          </cell>
        </row>
        <row r="5862">
          <cell r="A5862" t="str">
            <v>No.</v>
          </cell>
          <cell r="B5862" t="str">
            <v>DESCRIPCIÓN</v>
          </cell>
          <cell r="F5862" t="str">
            <v>ÍTEM DE PAGO</v>
          </cell>
          <cell r="G5862" t="str">
            <v>UNIDAD</v>
          </cell>
          <cell r="H5862" t="str">
            <v>CANTIDAD</v>
          </cell>
        </row>
        <row r="5863">
          <cell r="B5863" t="str">
            <v/>
          </cell>
          <cell r="F5863" t="str">
            <v/>
          </cell>
          <cell r="G5863" t="str">
            <v/>
          </cell>
          <cell r="H5863" t="str">
            <v/>
          </cell>
        </row>
        <row r="5865">
          <cell r="A5865" t="str">
            <v>DETALLE</v>
          </cell>
          <cell r="C5865" t="str">
            <v>FACTOR</v>
          </cell>
          <cell r="D5865" t="str">
            <v>CANTIDAD</v>
          </cell>
          <cell r="E5865" t="str">
            <v>A (ML)</v>
          </cell>
          <cell r="F5865" t="str">
            <v>B (M2)</v>
          </cell>
          <cell r="G5865" t="str">
            <v>C (M3)</v>
          </cell>
          <cell r="H5865" t="str">
            <v>TOTAL</v>
          </cell>
        </row>
        <row r="5866">
          <cell r="H5866" t="str">
            <v/>
          </cell>
        </row>
        <row r="5867">
          <cell r="H5867" t="str">
            <v/>
          </cell>
        </row>
        <row r="5868">
          <cell r="H5868" t="str">
            <v/>
          </cell>
        </row>
        <row r="5869">
          <cell r="H5869" t="str">
            <v/>
          </cell>
        </row>
        <row r="5870">
          <cell r="H5870" t="str">
            <v/>
          </cell>
        </row>
        <row r="5871">
          <cell r="H5871" t="str">
            <v/>
          </cell>
        </row>
        <row r="5872">
          <cell r="H5872" t="str">
            <v/>
          </cell>
        </row>
        <row r="5873">
          <cell r="H5873" t="str">
            <v/>
          </cell>
        </row>
        <row r="5874">
          <cell r="H5874" t="str">
            <v/>
          </cell>
        </row>
        <row r="5875">
          <cell r="H5875" t="str">
            <v/>
          </cell>
        </row>
        <row r="5876">
          <cell r="H5876" t="str">
            <v/>
          </cell>
        </row>
        <row r="5877">
          <cell r="H5877" t="str">
            <v/>
          </cell>
        </row>
        <row r="5878">
          <cell r="H5878" t="str">
            <v/>
          </cell>
        </row>
        <row r="5879">
          <cell r="H5879" t="str">
            <v/>
          </cell>
        </row>
        <row r="5880">
          <cell r="H5880" t="str">
            <v/>
          </cell>
        </row>
        <row r="5881">
          <cell r="H5881" t="str">
            <v/>
          </cell>
        </row>
        <row r="5882">
          <cell r="H5882" t="str">
            <v/>
          </cell>
        </row>
        <row r="5883">
          <cell r="H5883" t="str">
            <v/>
          </cell>
        </row>
        <row r="5884">
          <cell r="H5884" t="str">
            <v/>
          </cell>
        </row>
        <row r="5885">
          <cell r="H5885" t="str">
            <v/>
          </cell>
        </row>
        <row r="5886">
          <cell r="H5886" t="str">
            <v/>
          </cell>
        </row>
        <row r="5887">
          <cell r="H5887" t="str">
            <v/>
          </cell>
        </row>
        <row r="5888">
          <cell r="H5888" t="str">
            <v/>
          </cell>
        </row>
        <row r="5889">
          <cell r="H5889" t="str">
            <v/>
          </cell>
        </row>
        <row r="5890">
          <cell r="H5890" t="str">
            <v/>
          </cell>
        </row>
        <row r="5891">
          <cell r="H5891" t="str">
            <v/>
          </cell>
        </row>
        <row r="5892">
          <cell r="H5892" t="str">
            <v/>
          </cell>
        </row>
        <row r="5893">
          <cell r="H5893" t="str">
            <v/>
          </cell>
        </row>
        <row r="5894">
          <cell r="H5894" t="str">
            <v/>
          </cell>
        </row>
        <row r="5895">
          <cell r="H5895" t="str">
            <v/>
          </cell>
        </row>
        <row r="5896">
          <cell r="H5896" t="str">
            <v/>
          </cell>
        </row>
        <row r="5897">
          <cell r="A5897" t="str">
            <v>ACTIVIDAD No  - PÁGINA 1</v>
          </cell>
        </row>
        <row r="5898">
          <cell r="H5898" t="str">
            <v/>
          </cell>
        </row>
        <row r="5899">
          <cell r="H5899" t="str">
            <v/>
          </cell>
        </row>
        <row r="5900">
          <cell r="H5900" t="str">
            <v/>
          </cell>
        </row>
        <row r="5901">
          <cell r="H5901" t="str">
            <v/>
          </cell>
        </row>
        <row r="5902">
          <cell r="H5902" t="str">
            <v/>
          </cell>
        </row>
        <row r="5903">
          <cell r="H5903" t="str">
            <v/>
          </cell>
        </row>
        <row r="5904">
          <cell r="H5904" t="str">
            <v/>
          </cell>
        </row>
        <row r="5905">
          <cell r="H5905" t="str">
            <v/>
          </cell>
        </row>
        <row r="5906">
          <cell r="H5906" t="str">
            <v/>
          </cell>
        </row>
        <row r="5907">
          <cell r="H5907" t="str">
            <v/>
          </cell>
        </row>
        <row r="5908">
          <cell r="H5908" t="str">
            <v/>
          </cell>
        </row>
        <row r="5909">
          <cell r="H5909" t="str">
            <v/>
          </cell>
        </row>
        <row r="5910">
          <cell r="H5910" t="str">
            <v/>
          </cell>
        </row>
        <row r="5911">
          <cell r="H5911" t="str">
            <v/>
          </cell>
        </row>
        <row r="5912">
          <cell r="H5912" t="str">
            <v/>
          </cell>
        </row>
        <row r="5913">
          <cell r="H5913" t="str">
            <v/>
          </cell>
        </row>
        <row r="5914">
          <cell r="H5914" t="str">
            <v/>
          </cell>
        </row>
        <row r="5915">
          <cell r="A5915" t="str">
            <v xml:space="preserve">CANTIDAD TOTAL ACTIVIDAD No </v>
          </cell>
          <cell r="H5915" t="str">
            <v/>
          </cell>
        </row>
        <row r="5916">
          <cell r="A5916" t="str">
            <v>INSERTE PLANO, GRÁFICO O ESQUEMA AQUÍ</v>
          </cell>
        </row>
        <row r="5939">
          <cell r="B5939" t="str">
            <v/>
          </cell>
        </row>
        <row r="5940">
          <cell r="B5940" t="str">
            <v/>
          </cell>
        </row>
        <row r="5941">
          <cell r="B5941" t="str">
            <v/>
          </cell>
        </row>
        <row r="5942">
          <cell r="B5942" t="str">
            <v/>
          </cell>
          <cell r="C5942" t="str">
            <v>ACTIVIDAD No  - PÁGINA 2</v>
          </cell>
        </row>
        <row r="5943">
          <cell r="A5943" t="str">
            <v>DEPARTAMENTO DE ANTIOQUIA</v>
          </cell>
        </row>
        <row r="5944">
          <cell r="A5944" t="str">
            <v>MUNICIPIO DE URRAO</v>
          </cell>
        </row>
        <row r="5945">
          <cell r="A5945" t="str">
            <v>PROYECTO: PUENTE LA MAGDALENA</v>
          </cell>
        </row>
        <row r="5947">
          <cell r="A5947" t="str">
            <v>MEMORIAS DE OBRA</v>
          </cell>
        </row>
        <row r="5949">
          <cell r="A5949" t="str">
            <v>No.</v>
          </cell>
          <cell r="B5949" t="str">
            <v>DESCRIPCIÓN</v>
          </cell>
          <cell r="F5949" t="str">
            <v>ÍTEM DE PAGO</v>
          </cell>
          <cell r="G5949" t="str">
            <v>UNIDAD</v>
          </cell>
          <cell r="H5949" t="str">
            <v>CANTIDAD</v>
          </cell>
        </row>
        <row r="5950">
          <cell r="B5950" t="str">
            <v/>
          </cell>
          <cell r="F5950" t="str">
            <v/>
          </cell>
          <cell r="G5950" t="str">
            <v/>
          </cell>
          <cell r="H5950" t="str">
            <v/>
          </cell>
        </row>
        <row r="5952">
          <cell r="A5952" t="str">
            <v>DETALLE</v>
          </cell>
          <cell r="C5952" t="str">
            <v>FACTOR</v>
          </cell>
          <cell r="D5952" t="str">
            <v>CANTIDAD</v>
          </cell>
          <cell r="E5952" t="str">
            <v>A (ML)</v>
          </cell>
          <cell r="F5952" t="str">
            <v>B (M2)</v>
          </cell>
          <cell r="G5952" t="str">
            <v>C (M3)</v>
          </cell>
          <cell r="H5952" t="str">
            <v>TOTAL</v>
          </cell>
        </row>
        <row r="5953">
          <cell r="H5953" t="str">
            <v/>
          </cell>
        </row>
        <row r="5954">
          <cell r="H5954" t="str">
            <v/>
          </cell>
        </row>
        <row r="5955">
          <cell r="H5955" t="str">
            <v/>
          </cell>
        </row>
        <row r="5956">
          <cell r="H5956" t="str">
            <v/>
          </cell>
        </row>
        <row r="5957">
          <cell r="H5957" t="str">
            <v/>
          </cell>
        </row>
        <row r="5958">
          <cell r="H5958" t="str">
            <v/>
          </cell>
        </row>
        <row r="5959">
          <cell r="H5959" t="str">
            <v/>
          </cell>
        </row>
        <row r="5960">
          <cell r="H5960" t="str">
            <v/>
          </cell>
        </row>
        <row r="5961">
          <cell r="H5961" t="str">
            <v/>
          </cell>
        </row>
        <row r="5962">
          <cell r="H5962" t="str">
            <v/>
          </cell>
        </row>
        <row r="5963">
          <cell r="H5963" t="str">
            <v/>
          </cell>
        </row>
        <row r="5964">
          <cell r="H5964" t="str">
            <v/>
          </cell>
        </row>
        <row r="5965">
          <cell r="H5965" t="str">
            <v/>
          </cell>
        </row>
        <row r="5966">
          <cell r="H5966" t="str">
            <v/>
          </cell>
        </row>
        <row r="5967">
          <cell r="H5967" t="str">
            <v/>
          </cell>
        </row>
        <row r="5968">
          <cell r="H5968" t="str">
            <v/>
          </cell>
        </row>
        <row r="5969">
          <cell r="H5969" t="str">
            <v/>
          </cell>
        </row>
        <row r="5970">
          <cell r="H5970" t="str">
            <v/>
          </cell>
        </row>
        <row r="5971">
          <cell r="H5971" t="str">
            <v/>
          </cell>
        </row>
        <row r="5972">
          <cell r="H5972" t="str">
            <v/>
          </cell>
        </row>
        <row r="5973">
          <cell r="H5973" t="str">
            <v/>
          </cell>
        </row>
        <row r="5974">
          <cell r="H5974" t="str">
            <v/>
          </cell>
        </row>
        <row r="5975">
          <cell r="H5975" t="str">
            <v/>
          </cell>
        </row>
        <row r="5976">
          <cell r="H5976" t="str">
            <v/>
          </cell>
        </row>
        <row r="5977">
          <cell r="H5977" t="str">
            <v/>
          </cell>
        </row>
        <row r="5980">
          <cell r="H5980" t="str">
            <v/>
          </cell>
        </row>
        <row r="5981">
          <cell r="H5981" t="str">
            <v/>
          </cell>
        </row>
        <row r="5982">
          <cell r="H5982" t="str">
            <v/>
          </cell>
        </row>
        <row r="5983">
          <cell r="H5983" t="str">
            <v/>
          </cell>
        </row>
        <row r="5984">
          <cell r="H5984" t="str">
            <v/>
          </cell>
        </row>
        <row r="5985">
          <cell r="H5985" t="str">
            <v/>
          </cell>
        </row>
        <row r="5986">
          <cell r="A5986" t="str">
            <v>ACTIVIDAD No  - PÁGINA 1</v>
          </cell>
        </row>
        <row r="5987">
          <cell r="H5987" t="str">
            <v/>
          </cell>
        </row>
        <row r="5988">
          <cell r="H5988" t="str">
            <v/>
          </cell>
        </row>
        <row r="5989">
          <cell r="H5989" t="str">
            <v/>
          </cell>
        </row>
        <row r="5990">
          <cell r="H5990" t="str">
            <v/>
          </cell>
        </row>
        <row r="5991">
          <cell r="H5991" t="str">
            <v/>
          </cell>
        </row>
        <row r="5992">
          <cell r="H5992" t="str">
            <v/>
          </cell>
        </row>
        <row r="5993">
          <cell r="H5993" t="str">
            <v/>
          </cell>
        </row>
        <row r="5994">
          <cell r="H5994" t="str">
            <v/>
          </cell>
        </row>
        <row r="5995">
          <cell r="H5995" t="str">
            <v/>
          </cell>
        </row>
        <row r="5996">
          <cell r="H5996" t="str">
            <v/>
          </cell>
        </row>
        <row r="5997">
          <cell r="H5997" t="str">
            <v/>
          </cell>
        </row>
        <row r="5998">
          <cell r="H5998" t="str">
            <v/>
          </cell>
        </row>
        <row r="5999">
          <cell r="H5999" t="str">
            <v/>
          </cell>
        </row>
        <row r="6000">
          <cell r="H6000" t="str">
            <v/>
          </cell>
        </row>
        <row r="6001">
          <cell r="H6001" t="str">
            <v/>
          </cell>
        </row>
        <row r="6002">
          <cell r="H6002" t="str">
            <v/>
          </cell>
        </row>
        <row r="6003">
          <cell r="H6003" t="str">
            <v/>
          </cell>
        </row>
        <row r="6004">
          <cell r="A6004" t="str">
            <v xml:space="preserve">CANTIDAD TOTAL ACTIVIDAD No </v>
          </cell>
          <cell r="H6004" t="str">
            <v/>
          </cell>
        </row>
        <row r="6005">
          <cell r="A6005" t="str">
            <v>INSERTE PLANO, GRÁFICO O ESQUEMA AQUÍ</v>
          </cell>
        </row>
        <row r="6028">
          <cell r="B6028" t="str">
            <v/>
          </cell>
        </row>
        <row r="6029">
          <cell r="B6029" t="str">
            <v/>
          </cell>
        </row>
        <row r="6030">
          <cell r="B6030" t="str">
            <v/>
          </cell>
        </row>
        <row r="6031">
          <cell r="B6031" t="str">
            <v/>
          </cell>
          <cell r="C6031" t="str">
            <v>ACTIVIDAD No  - PÁGINA 2</v>
          </cell>
        </row>
        <row r="6032">
          <cell r="A6032" t="str">
            <v>DEPARTAMENTO DE ANTIOQUIA</v>
          </cell>
        </row>
        <row r="6033">
          <cell r="A6033" t="str">
            <v>MUNICIPIO DE URRAO</v>
          </cell>
        </row>
        <row r="6034">
          <cell r="A6034" t="str">
            <v>PROYECTO: PUENTE LA MAGDALENA</v>
          </cell>
        </row>
        <row r="6036">
          <cell r="A6036" t="str">
            <v>MEMORIAS DE OBRA</v>
          </cell>
        </row>
        <row r="6038">
          <cell r="A6038" t="str">
            <v>No.</v>
          </cell>
          <cell r="B6038" t="str">
            <v>DESCRIPCIÓN</v>
          </cell>
          <cell r="F6038" t="str">
            <v>ÍTEM DE PAGO</v>
          </cell>
          <cell r="G6038" t="str">
            <v>UNIDAD</v>
          </cell>
          <cell r="H6038" t="str">
            <v>CANTIDAD</v>
          </cell>
        </row>
        <row r="6039">
          <cell r="B6039" t="str">
            <v/>
          </cell>
          <cell r="F6039" t="str">
            <v/>
          </cell>
          <cell r="G6039" t="str">
            <v/>
          </cell>
          <cell r="H6039" t="str">
            <v/>
          </cell>
        </row>
        <row r="6041">
          <cell r="A6041" t="str">
            <v>DETALLE</v>
          </cell>
          <cell r="C6041" t="str">
            <v>FACTOR</v>
          </cell>
          <cell r="D6041" t="str">
            <v>CANTIDAD</v>
          </cell>
          <cell r="E6041" t="str">
            <v>A (ML)</v>
          </cell>
          <cell r="F6041" t="str">
            <v>B (M2)</v>
          </cell>
          <cell r="G6041" t="str">
            <v>C (M3)</v>
          </cell>
          <cell r="H6041" t="str">
            <v>TOTAL</v>
          </cell>
        </row>
        <row r="6042">
          <cell r="H6042" t="str">
            <v/>
          </cell>
        </row>
        <row r="6043">
          <cell r="H6043" t="str">
            <v/>
          </cell>
        </row>
        <row r="6044">
          <cell r="H6044" t="str">
            <v/>
          </cell>
        </row>
        <row r="6045">
          <cell r="H6045" t="str">
            <v/>
          </cell>
        </row>
        <row r="6046">
          <cell r="H6046" t="str">
            <v/>
          </cell>
        </row>
        <row r="6047">
          <cell r="H6047" t="str">
            <v/>
          </cell>
        </row>
        <row r="6048">
          <cell r="H6048" t="str">
            <v/>
          </cell>
        </row>
        <row r="6049">
          <cell r="H6049" t="str">
            <v/>
          </cell>
        </row>
        <row r="6050">
          <cell r="H6050" t="str">
            <v/>
          </cell>
        </row>
        <row r="6051">
          <cell r="H6051" t="str">
            <v/>
          </cell>
        </row>
        <row r="6052">
          <cell r="H6052" t="str">
            <v/>
          </cell>
        </row>
        <row r="6053">
          <cell r="H6053" t="str">
            <v/>
          </cell>
        </row>
        <row r="6054">
          <cell r="H6054" t="str">
            <v/>
          </cell>
        </row>
        <row r="6055">
          <cell r="H6055" t="str">
            <v/>
          </cell>
        </row>
        <row r="6056">
          <cell r="H6056" t="str">
            <v/>
          </cell>
        </row>
        <row r="6057">
          <cell r="H6057" t="str">
            <v/>
          </cell>
        </row>
        <row r="6058">
          <cell r="H6058" t="str">
            <v/>
          </cell>
        </row>
        <row r="6059">
          <cell r="H6059" t="str">
            <v/>
          </cell>
        </row>
        <row r="6060">
          <cell r="H6060" t="str">
            <v/>
          </cell>
        </row>
        <row r="6061">
          <cell r="H6061" t="str">
            <v/>
          </cell>
        </row>
        <row r="6062">
          <cell r="H6062" t="str">
            <v/>
          </cell>
        </row>
        <row r="6063">
          <cell r="H6063" t="str">
            <v/>
          </cell>
        </row>
        <row r="6064">
          <cell r="H6064" t="str">
            <v/>
          </cell>
        </row>
        <row r="6065">
          <cell r="H6065" t="str">
            <v/>
          </cell>
        </row>
        <row r="6066">
          <cell r="H6066" t="str">
            <v/>
          </cell>
        </row>
        <row r="6067">
          <cell r="H6067" t="str">
            <v/>
          </cell>
        </row>
        <row r="6068">
          <cell r="H6068" t="str">
            <v/>
          </cell>
        </row>
        <row r="6069">
          <cell r="H6069" t="str">
            <v/>
          </cell>
        </row>
        <row r="6070">
          <cell r="H6070" t="str">
            <v/>
          </cell>
        </row>
        <row r="6071">
          <cell r="H6071" t="str">
            <v/>
          </cell>
        </row>
        <row r="6072">
          <cell r="H6072" t="str">
            <v/>
          </cell>
        </row>
        <row r="6073">
          <cell r="A6073" t="str">
            <v>ACTIVIDAD No  - PÁGINA 1</v>
          </cell>
        </row>
        <row r="6074">
          <cell r="H6074" t="str">
            <v/>
          </cell>
        </row>
        <row r="6075">
          <cell r="H6075" t="str">
            <v/>
          </cell>
        </row>
        <row r="6076">
          <cell r="H6076" t="str">
            <v/>
          </cell>
        </row>
        <row r="6077">
          <cell r="H6077" t="str">
            <v/>
          </cell>
        </row>
        <row r="6078">
          <cell r="H6078" t="str">
            <v/>
          </cell>
        </row>
        <row r="6079">
          <cell r="H6079" t="str">
            <v/>
          </cell>
        </row>
        <row r="6080">
          <cell r="H6080" t="str">
            <v/>
          </cell>
        </row>
        <row r="6081">
          <cell r="H6081" t="str">
            <v/>
          </cell>
        </row>
        <row r="6082">
          <cell r="H6082" t="str">
            <v/>
          </cell>
        </row>
        <row r="6083">
          <cell r="H6083" t="str">
            <v/>
          </cell>
        </row>
        <row r="6084">
          <cell r="H6084" t="str">
            <v/>
          </cell>
        </row>
        <row r="6085">
          <cell r="H6085" t="str">
            <v/>
          </cell>
        </row>
        <row r="6086">
          <cell r="H6086" t="str">
            <v/>
          </cell>
        </row>
        <row r="6087">
          <cell r="H6087" t="str">
            <v/>
          </cell>
        </row>
        <row r="6088">
          <cell r="H6088" t="str">
            <v/>
          </cell>
        </row>
        <row r="6089">
          <cell r="H6089" t="str">
            <v/>
          </cell>
        </row>
        <row r="6090">
          <cell r="H6090" t="str">
            <v/>
          </cell>
        </row>
        <row r="6091">
          <cell r="A6091" t="str">
            <v xml:space="preserve">CANTIDAD TOTAL ACTIVIDAD No </v>
          </cell>
          <cell r="H6091" t="str">
            <v/>
          </cell>
        </row>
        <row r="6092">
          <cell r="A6092" t="str">
            <v>INSERTE PLANO, GRÁFICO O ESQUEMA AQUÍ</v>
          </cell>
        </row>
        <row r="6115">
          <cell r="B6115" t="str">
            <v/>
          </cell>
        </row>
        <row r="6116">
          <cell r="B6116" t="str">
            <v/>
          </cell>
        </row>
        <row r="6117">
          <cell r="B6117" t="str">
            <v/>
          </cell>
        </row>
        <row r="6118">
          <cell r="B6118" t="str">
            <v/>
          </cell>
          <cell r="C6118" t="str">
            <v>ACTIVIDAD No  - PÁGINA 2</v>
          </cell>
        </row>
        <row r="6119">
          <cell r="A6119" t="str">
            <v>DEPARTAMENTO DE ANTIOQUIA</v>
          </cell>
        </row>
        <row r="6120">
          <cell r="A6120" t="str">
            <v>MUNICIPIO DE URRAO</v>
          </cell>
        </row>
        <row r="6121">
          <cell r="A6121" t="str">
            <v>PROYECTO: PUENTE LA MAGDALENA</v>
          </cell>
        </row>
        <row r="6123">
          <cell r="A6123" t="str">
            <v>MEMORIAS DE OBRA</v>
          </cell>
        </row>
        <row r="6125">
          <cell r="A6125" t="str">
            <v>No.</v>
          </cell>
          <cell r="B6125" t="str">
            <v>DESCRIPCIÓN</v>
          </cell>
          <cell r="F6125" t="str">
            <v>ÍTEM DE PAGO</v>
          </cell>
          <cell r="G6125" t="str">
            <v>UNIDAD</v>
          </cell>
          <cell r="H6125" t="str">
            <v>CANTIDAD</v>
          </cell>
        </row>
        <row r="6126">
          <cell r="B6126" t="str">
            <v/>
          </cell>
          <cell r="F6126" t="str">
            <v/>
          </cell>
          <cell r="G6126" t="str">
            <v/>
          </cell>
          <cell r="H6126" t="str">
            <v/>
          </cell>
        </row>
        <row r="6128">
          <cell r="A6128" t="str">
            <v>DETALLE</v>
          </cell>
          <cell r="C6128" t="str">
            <v>FACTOR</v>
          </cell>
          <cell r="D6128" t="str">
            <v>CANTIDAD</v>
          </cell>
          <cell r="E6128" t="str">
            <v>A (ML)</v>
          </cell>
          <cell r="F6128" t="str">
            <v>B (M2)</v>
          </cell>
          <cell r="G6128" t="str">
            <v>C (M3)</v>
          </cell>
          <cell r="H6128" t="str">
            <v>TOTAL</v>
          </cell>
        </row>
        <row r="6129">
          <cell r="H6129" t="str">
            <v/>
          </cell>
        </row>
        <row r="6130">
          <cell r="H6130" t="str">
            <v/>
          </cell>
        </row>
        <row r="6131">
          <cell r="H6131" t="str">
            <v/>
          </cell>
        </row>
        <row r="6132">
          <cell r="H6132" t="str">
            <v/>
          </cell>
        </row>
        <row r="6133">
          <cell r="H6133" t="str">
            <v/>
          </cell>
        </row>
        <row r="6134">
          <cell r="H6134" t="str">
            <v/>
          </cell>
        </row>
        <row r="6135">
          <cell r="H6135" t="str">
            <v/>
          </cell>
        </row>
        <row r="6136">
          <cell r="H6136" t="str">
            <v/>
          </cell>
        </row>
        <row r="6137">
          <cell r="H6137" t="str">
            <v/>
          </cell>
        </row>
        <row r="6138">
          <cell r="H6138" t="str">
            <v/>
          </cell>
        </row>
        <row r="6139">
          <cell r="H6139" t="str">
            <v/>
          </cell>
        </row>
        <row r="6140">
          <cell r="H6140" t="str">
            <v/>
          </cell>
        </row>
        <row r="6141">
          <cell r="H6141" t="str">
            <v/>
          </cell>
        </row>
        <row r="6142">
          <cell r="H6142" t="str">
            <v/>
          </cell>
        </row>
        <row r="6143">
          <cell r="H6143" t="str">
            <v/>
          </cell>
        </row>
        <row r="6144">
          <cell r="H6144" t="str">
            <v/>
          </cell>
        </row>
        <row r="6145">
          <cell r="H6145" t="str">
            <v/>
          </cell>
        </row>
        <row r="6146">
          <cell r="H6146" t="str">
            <v/>
          </cell>
        </row>
        <row r="6147">
          <cell r="H6147" t="str">
            <v/>
          </cell>
        </row>
        <row r="6148">
          <cell r="H6148" t="str">
            <v/>
          </cell>
        </row>
        <row r="6149">
          <cell r="H6149" t="str">
            <v/>
          </cell>
        </row>
        <row r="6150">
          <cell r="H6150" t="str">
            <v/>
          </cell>
        </row>
        <row r="6151">
          <cell r="H6151" t="str">
            <v/>
          </cell>
        </row>
        <row r="6152">
          <cell r="H6152" t="str">
            <v/>
          </cell>
        </row>
        <row r="6153">
          <cell r="H6153" t="str">
            <v/>
          </cell>
        </row>
        <row r="6154">
          <cell r="H6154" t="str">
            <v/>
          </cell>
        </row>
        <row r="6155">
          <cell r="H6155" t="str">
            <v/>
          </cell>
        </row>
        <row r="6156">
          <cell r="H6156" t="str">
            <v/>
          </cell>
        </row>
        <row r="6157">
          <cell r="H6157" t="str">
            <v/>
          </cell>
        </row>
        <row r="6158">
          <cell r="H6158" t="str">
            <v/>
          </cell>
        </row>
        <row r="6159">
          <cell r="H6159" t="str">
            <v/>
          </cell>
        </row>
        <row r="6160">
          <cell r="A6160" t="str">
            <v>ACTIVIDAD No  - PÁGINA 1</v>
          </cell>
        </row>
        <row r="6161">
          <cell r="H6161" t="str">
            <v/>
          </cell>
        </row>
        <row r="6162">
          <cell r="H6162" t="str">
            <v/>
          </cell>
        </row>
        <row r="6163">
          <cell r="H6163" t="str">
            <v/>
          </cell>
        </row>
        <row r="6164">
          <cell r="H6164" t="str">
            <v/>
          </cell>
        </row>
        <row r="6165">
          <cell r="H6165" t="str">
            <v/>
          </cell>
        </row>
        <row r="6166">
          <cell r="H6166" t="str">
            <v/>
          </cell>
        </row>
        <row r="6167">
          <cell r="H6167" t="str">
            <v/>
          </cell>
        </row>
        <row r="6168">
          <cell r="H6168" t="str">
            <v/>
          </cell>
        </row>
        <row r="6169">
          <cell r="H6169" t="str">
            <v/>
          </cell>
        </row>
        <row r="6170">
          <cell r="H6170" t="str">
            <v/>
          </cell>
        </row>
        <row r="6171">
          <cell r="H6171" t="str">
            <v/>
          </cell>
        </row>
        <row r="6172">
          <cell r="H6172" t="str">
            <v/>
          </cell>
        </row>
        <row r="6173">
          <cell r="H6173" t="str">
            <v/>
          </cell>
        </row>
        <row r="6174">
          <cell r="H6174" t="str">
            <v/>
          </cell>
        </row>
        <row r="6175">
          <cell r="H6175" t="str">
            <v/>
          </cell>
        </row>
        <row r="6176">
          <cell r="H6176" t="str">
            <v/>
          </cell>
        </row>
        <row r="6177">
          <cell r="H6177" t="str">
            <v/>
          </cell>
        </row>
        <row r="6178">
          <cell r="A6178" t="str">
            <v xml:space="preserve">CANTIDAD TOTAL ACTIVIDAD No </v>
          </cell>
          <cell r="H6178" t="str">
            <v/>
          </cell>
        </row>
        <row r="6179">
          <cell r="A6179" t="str">
            <v>INSERTE PLANO, GRÁFICO O ESQUEMA AQUÍ</v>
          </cell>
        </row>
        <row r="6202">
          <cell r="B6202" t="str">
            <v/>
          </cell>
        </row>
        <row r="6203">
          <cell r="B6203" t="str">
            <v/>
          </cell>
        </row>
        <row r="6204">
          <cell r="B6204" t="str">
            <v/>
          </cell>
        </row>
        <row r="6205">
          <cell r="B6205" t="str">
            <v/>
          </cell>
          <cell r="C6205" t="str">
            <v>ACTIVIDAD No  - PÁGINA 2</v>
          </cell>
        </row>
        <row r="6206">
          <cell r="A6206" t="str">
            <v>DEPARTAMENTO DE ANTIOQUIA</v>
          </cell>
        </row>
        <row r="6207">
          <cell r="A6207" t="str">
            <v>MUNICIPIO DE URRAO</v>
          </cell>
        </row>
        <row r="6208">
          <cell r="A6208" t="str">
            <v>PROYECTO: PUENTE LA MAGDALENA</v>
          </cell>
        </row>
        <row r="6210">
          <cell r="A6210" t="str">
            <v>MEMORIAS DE OBRA</v>
          </cell>
        </row>
        <row r="6212">
          <cell r="A6212" t="str">
            <v>No.</v>
          </cell>
          <cell r="B6212" t="str">
            <v>DESCRIPCIÓN</v>
          </cell>
          <cell r="F6212" t="str">
            <v>ÍTEM DE PAGO</v>
          </cell>
          <cell r="G6212" t="str">
            <v>UNIDAD</v>
          </cell>
          <cell r="H6212" t="str">
            <v>CANTIDAD</v>
          </cell>
        </row>
        <row r="6213">
          <cell r="B6213" t="str">
            <v/>
          </cell>
          <cell r="F6213" t="str">
            <v/>
          </cell>
          <cell r="G6213" t="str">
            <v/>
          </cell>
          <cell r="H6213" t="str">
            <v/>
          </cell>
        </row>
        <row r="6215">
          <cell r="A6215" t="str">
            <v>DETALLE</v>
          </cell>
          <cell r="C6215" t="str">
            <v>FACTOR</v>
          </cell>
          <cell r="D6215" t="str">
            <v>CANTIDAD</v>
          </cell>
          <cell r="E6215" t="str">
            <v>A (ML)</v>
          </cell>
          <cell r="F6215" t="str">
            <v>B (M2)</v>
          </cell>
          <cell r="G6215" t="str">
            <v>C (M3)</v>
          </cell>
          <cell r="H6215" t="str">
            <v>TOTAL</v>
          </cell>
        </row>
        <row r="6216">
          <cell r="H6216" t="str">
            <v/>
          </cell>
        </row>
        <row r="6217">
          <cell r="H6217" t="str">
            <v/>
          </cell>
        </row>
        <row r="6218">
          <cell r="H6218" t="str">
            <v/>
          </cell>
        </row>
        <row r="6219">
          <cell r="H6219" t="str">
            <v/>
          </cell>
        </row>
        <row r="6220">
          <cell r="H6220" t="str">
            <v/>
          </cell>
        </row>
        <row r="6221">
          <cell r="H6221" t="str">
            <v/>
          </cell>
        </row>
        <row r="6222">
          <cell r="H6222" t="str">
            <v/>
          </cell>
        </row>
        <row r="6223">
          <cell r="H6223" t="str">
            <v/>
          </cell>
        </row>
        <row r="6224">
          <cell r="H6224" t="str">
            <v/>
          </cell>
        </row>
        <row r="6225">
          <cell r="H6225" t="str">
            <v/>
          </cell>
        </row>
        <row r="6226">
          <cell r="H6226" t="str">
            <v/>
          </cell>
        </row>
        <row r="6227">
          <cell r="H6227" t="str">
            <v/>
          </cell>
        </row>
        <row r="6228">
          <cell r="H6228" t="str">
            <v/>
          </cell>
        </row>
        <row r="6229">
          <cell r="H6229" t="str">
            <v/>
          </cell>
        </row>
        <row r="6230">
          <cell r="H6230" t="str">
            <v/>
          </cell>
        </row>
        <row r="6231">
          <cell r="H6231" t="str">
            <v/>
          </cell>
        </row>
        <row r="6232">
          <cell r="H6232" t="str">
            <v/>
          </cell>
        </row>
        <row r="6233">
          <cell r="H6233" t="str">
            <v/>
          </cell>
        </row>
        <row r="6234">
          <cell r="H6234" t="str">
            <v/>
          </cell>
        </row>
        <row r="6235">
          <cell r="H6235" t="str">
            <v/>
          </cell>
        </row>
        <row r="6236">
          <cell r="H6236" t="str">
            <v/>
          </cell>
        </row>
        <row r="6237">
          <cell r="H6237" t="str">
            <v/>
          </cell>
        </row>
        <row r="6238">
          <cell r="H6238" t="str">
            <v/>
          </cell>
        </row>
        <row r="6239">
          <cell r="H6239" t="str">
            <v/>
          </cell>
        </row>
        <row r="6240">
          <cell r="H6240" t="str">
            <v/>
          </cell>
        </row>
        <row r="6241">
          <cell r="H6241" t="str">
            <v/>
          </cell>
        </row>
        <row r="6242">
          <cell r="H6242" t="str">
            <v/>
          </cell>
        </row>
        <row r="6243">
          <cell r="H6243" t="str">
            <v/>
          </cell>
        </row>
        <row r="6244">
          <cell r="H6244" t="str">
            <v/>
          </cell>
        </row>
        <row r="6245">
          <cell r="H6245" t="str">
            <v/>
          </cell>
        </row>
        <row r="6246">
          <cell r="H6246" t="str">
            <v/>
          </cell>
        </row>
        <row r="6247">
          <cell r="A6247" t="str">
            <v>ACTIVIDAD No  - PÁGINA 1</v>
          </cell>
        </row>
        <row r="6248">
          <cell r="H6248" t="str">
            <v/>
          </cell>
        </row>
        <row r="6249">
          <cell r="H6249" t="str">
            <v/>
          </cell>
        </row>
        <row r="6250">
          <cell r="H6250" t="str">
            <v/>
          </cell>
        </row>
        <row r="6251">
          <cell r="H6251" t="str">
            <v/>
          </cell>
        </row>
        <row r="6252">
          <cell r="H6252" t="str">
            <v/>
          </cell>
        </row>
        <row r="6253">
          <cell r="H6253" t="str">
            <v/>
          </cell>
        </row>
        <row r="6254">
          <cell r="H6254" t="str">
            <v/>
          </cell>
        </row>
        <row r="6255">
          <cell r="H6255" t="str">
            <v/>
          </cell>
        </row>
        <row r="6256">
          <cell r="H6256" t="str">
            <v/>
          </cell>
        </row>
        <row r="6257">
          <cell r="H6257" t="str">
            <v/>
          </cell>
        </row>
        <row r="6258">
          <cell r="H6258" t="str">
            <v/>
          </cell>
        </row>
        <row r="6259">
          <cell r="H6259" t="str">
            <v/>
          </cell>
        </row>
        <row r="6260">
          <cell r="H6260" t="str">
            <v/>
          </cell>
        </row>
        <row r="6261">
          <cell r="H6261" t="str">
            <v/>
          </cell>
        </row>
        <row r="6262">
          <cell r="H6262" t="str">
            <v/>
          </cell>
        </row>
        <row r="6263">
          <cell r="H6263" t="str">
            <v/>
          </cell>
        </row>
        <row r="6264">
          <cell r="H6264" t="str">
            <v/>
          </cell>
        </row>
        <row r="6265">
          <cell r="A6265" t="str">
            <v xml:space="preserve">CANTIDAD TOTAL ACTIVIDAD No </v>
          </cell>
          <cell r="H6265" t="str">
            <v/>
          </cell>
        </row>
        <row r="6266">
          <cell r="A6266" t="str">
            <v>INSERTE PLANO, GRÁFICO O ESQUEMA AQUÍ</v>
          </cell>
        </row>
        <row r="6289">
          <cell r="B6289" t="str">
            <v/>
          </cell>
        </row>
        <row r="6290">
          <cell r="B6290" t="str">
            <v/>
          </cell>
        </row>
        <row r="6291">
          <cell r="B6291" t="str">
            <v/>
          </cell>
        </row>
        <row r="6292">
          <cell r="B6292" t="str">
            <v/>
          </cell>
          <cell r="C6292" t="str">
            <v>ACTIVIDAD No  - PÁGINA 2</v>
          </cell>
        </row>
        <row r="6293">
          <cell r="A6293" t="str">
            <v>DEPARTAMENTO DE ANTIOQUIA</v>
          </cell>
        </row>
        <row r="6294">
          <cell r="A6294" t="str">
            <v>MUNICIPIO DE URRAO</v>
          </cell>
        </row>
        <row r="6295">
          <cell r="A6295" t="str">
            <v>PROYECTO: PUENTE LA MAGDALENA</v>
          </cell>
        </row>
        <row r="6297">
          <cell r="A6297" t="str">
            <v>MEMORIAS DE OBRA</v>
          </cell>
        </row>
        <row r="6299">
          <cell r="A6299" t="str">
            <v>No.</v>
          </cell>
          <cell r="B6299" t="str">
            <v>DESCRIPCIÓN</v>
          </cell>
          <cell r="F6299" t="str">
            <v>ÍTEM DE PAGO</v>
          </cell>
          <cell r="G6299" t="str">
            <v>UNIDAD</v>
          </cell>
          <cell r="H6299" t="str">
            <v>CANTIDAD</v>
          </cell>
        </row>
        <row r="6300">
          <cell r="B6300" t="str">
            <v/>
          </cell>
          <cell r="F6300" t="str">
            <v/>
          </cell>
          <cell r="G6300" t="str">
            <v/>
          </cell>
          <cell r="H6300" t="str">
            <v/>
          </cell>
        </row>
        <row r="6302">
          <cell r="A6302" t="str">
            <v>DETALLE</v>
          </cell>
          <cell r="C6302" t="str">
            <v>FACTOR</v>
          </cell>
          <cell r="D6302" t="str">
            <v>CANTIDAD</v>
          </cell>
          <cell r="E6302" t="str">
            <v>A (ML)</v>
          </cell>
          <cell r="F6302" t="str">
            <v>B (M2)</v>
          </cell>
          <cell r="G6302" t="str">
            <v>C (M3)</v>
          </cell>
          <cell r="H6302" t="str">
            <v>TOTAL</v>
          </cell>
        </row>
        <row r="6303">
          <cell r="H6303" t="str">
            <v/>
          </cell>
        </row>
        <row r="6304">
          <cell r="H6304" t="str">
            <v/>
          </cell>
        </row>
        <row r="6305">
          <cell r="H6305" t="str">
            <v/>
          </cell>
        </row>
        <row r="6306">
          <cell r="H6306" t="str">
            <v/>
          </cell>
        </row>
        <row r="6307">
          <cell r="H6307" t="str">
            <v/>
          </cell>
        </row>
        <row r="6308">
          <cell r="H6308" t="str">
            <v/>
          </cell>
        </row>
        <row r="6309">
          <cell r="H6309" t="str">
            <v/>
          </cell>
        </row>
        <row r="6310">
          <cell r="H6310" t="str">
            <v/>
          </cell>
        </row>
        <row r="6311">
          <cell r="H6311" t="str">
            <v/>
          </cell>
        </row>
        <row r="6312">
          <cell r="H6312" t="str">
            <v/>
          </cell>
        </row>
        <row r="6313">
          <cell r="H6313" t="str">
            <v/>
          </cell>
        </row>
        <row r="6314">
          <cell r="H6314" t="str">
            <v/>
          </cell>
        </row>
        <row r="6315">
          <cell r="H6315" t="str">
            <v/>
          </cell>
        </row>
        <row r="6316">
          <cell r="H6316" t="str">
            <v/>
          </cell>
        </row>
        <row r="6317">
          <cell r="H6317" t="str">
            <v/>
          </cell>
        </row>
        <row r="6318">
          <cell r="H6318" t="str">
            <v/>
          </cell>
        </row>
        <row r="6319">
          <cell r="H6319" t="str">
            <v/>
          </cell>
        </row>
        <row r="6320">
          <cell r="H6320" t="str">
            <v/>
          </cell>
        </row>
        <row r="6321">
          <cell r="H6321" t="str">
            <v/>
          </cell>
        </row>
        <row r="6322">
          <cell r="H6322" t="str">
            <v/>
          </cell>
        </row>
        <row r="6323">
          <cell r="H6323" t="str">
            <v/>
          </cell>
        </row>
        <row r="6324">
          <cell r="H6324" t="str">
            <v/>
          </cell>
        </row>
        <row r="6325">
          <cell r="H6325" t="str">
            <v/>
          </cell>
        </row>
        <row r="6326">
          <cell r="H6326" t="str">
            <v/>
          </cell>
        </row>
        <row r="6327">
          <cell r="H6327" t="str">
            <v/>
          </cell>
        </row>
        <row r="6328">
          <cell r="H6328" t="str">
            <v/>
          </cell>
        </row>
        <row r="6329">
          <cell r="H6329" t="str">
            <v/>
          </cell>
        </row>
        <row r="6330">
          <cell r="H6330" t="str">
            <v/>
          </cell>
        </row>
        <row r="6331">
          <cell r="H6331" t="str">
            <v/>
          </cell>
        </row>
        <row r="6332">
          <cell r="H6332" t="str">
            <v/>
          </cell>
        </row>
        <row r="6333">
          <cell r="H6333" t="str">
            <v/>
          </cell>
        </row>
        <row r="6334">
          <cell r="A6334" t="str">
            <v>ACTIVIDAD No  - PÁGINA 1</v>
          </cell>
        </row>
        <row r="6335">
          <cell r="H6335" t="str">
            <v/>
          </cell>
        </row>
        <row r="6336">
          <cell r="H6336" t="str">
            <v/>
          </cell>
        </row>
        <row r="6337">
          <cell r="H6337" t="str">
            <v/>
          </cell>
        </row>
        <row r="6338">
          <cell r="H6338" t="str">
            <v/>
          </cell>
        </row>
        <row r="6339">
          <cell r="H6339" t="str">
            <v/>
          </cell>
        </row>
        <row r="6340">
          <cell r="H6340" t="str">
            <v/>
          </cell>
        </row>
        <row r="6341">
          <cell r="H6341" t="str">
            <v/>
          </cell>
        </row>
        <row r="6342">
          <cell r="H6342" t="str">
            <v/>
          </cell>
        </row>
        <row r="6343">
          <cell r="H6343" t="str">
            <v/>
          </cell>
        </row>
        <row r="6344">
          <cell r="H6344" t="str">
            <v/>
          </cell>
        </row>
        <row r="6345">
          <cell r="H6345" t="str">
            <v/>
          </cell>
        </row>
        <row r="6346">
          <cell r="H6346" t="str">
            <v/>
          </cell>
        </row>
        <row r="6347">
          <cell r="H6347" t="str">
            <v/>
          </cell>
        </row>
        <row r="6348">
          <cell r="H6348" t="str">
            <v/>
          </cell>
        </row>
        <row r="6349">
          <cell r="H6349" t="str">
            <v/>
          </cell>
        </row>
        <row r="6350">
          <cell r="H6350" t="str">
            <v/>
          </cell>
        </row>
        <row r="6351">
          <cell r="H6351" t="str">
            <v/>
          </cell>
        </row>
        <row r="6352">
          <cell r="A6352" t="str">
            <v xml:space="preserve">CANTIDAD TOTAL ACTIVIDAD No </v>
          </cell>
          <cell r="H6352" t="str">
            <v/>
          </cell>
        </row>
        <row r="6353">
          <cell r="A6353" t="str">
            <v>INSERTE PLANO, GRÁFICO O ESQUEMA AQUÍ</v>
          </cell>
        </row>
        <row r="6376">
          <cell r="B6376" t="str">
            <v/>
          </cell>
        </row>
        <row r="6377">
          <cell r="B6377" t="str">
            <v/>
          </cell>
        </row>
        <row r="6378">
          <cell r="B6378" t="str">
            <v/>
          </cell>
        </row>
        <row r="6379">
          <cell r="B6379" t="str">
            <v/>
          </cell>
          <cell r="C6379" t="str">
            <v>ACTIVIDAD No  - PÁGINA 2</v>
          </cell>
        </row>
        <row r="6380">
          <cell r="A6380" t="str">
            <v>DEPARTAMENTO DE ANTIOQUIA</v>
          </cell>
        </row>
        <row r="6381">
          <cell r="A6381" t="str">
            <v>MUNICIPIO DE URRAO</v>
          </cell>
        </row>
        <row r="6382">
          <cell r="A6382" t="str">
            <v>PROYECTO: PUENTE LA MAGDALENA</v>
          </cell>
        </row>
        <row r="6384">
          <cell r="A6384" t="str">
            <v>MEMORIAS DE OBRA</v>
          </cell>
        </row>
        <row r="6386">
          <cell r="A6386" t="str">
            <v>No.</v>
          </cell>
          <cell r="B6386" t="str">
            <v>DESCRIPCIÓN</v>
          </cell>
          <cell r="F6386" t="str">
            <v>ÍTEM DE PAGO</v>
          </cell>
          <cell r="G6386" t="str">
            <v>UNIDAD</v>
          </cell>
          <cell r="H6386" t="str">
            <v>CANTIDAD</v>
          </cell>
        </row>
        <row r="6387">
          <cell r="B6387" t="str">
            <v/>
          </cell>
          <cell r="F6387" t="str">
            <v/>
          </cell>
          <cell r="G6387" t="str">
            <v/>
          </cell>
          <cell r="H6387" t="str">
            <v/>
          </cell>
        </row>
        <row r="6389">
          <cell r="A6389" t="str">
            <v>DETALLE</v>
          </cell>
          <cell r="C6389" t="str">
            <v>FACTOR</v>
          </cell>
          <cell r="D6389" t="str">
            <v>CANTIDAD</v>
          </cell>
          <cell r="E6389" t="str">
            <v>A (ML)</v>
          </cell>
          <cell r="F6389" t="str">
            <v>B (M2)</v>
          </cell>
          <cell r="G6389" t="str">
            <v>C (M3)</v>
          </cell>
          <cell r="H6389" t="str">
            <v>TOTAL</v>
          </cell>
        </row>
        <row r="6390">
          <cell r="H6390" t="str">
            <v/>
          </cell>
        </row>
        <row r="6391">
          <cell r="H6391" t="str">
            <v/>
          </cell>
        </row>
        <row r="6392">
          <cell r="H6392" t="str">
            <v/>
          </cell>
        </row>
        <row r="6393">
          <cell r="H6393" t="str">
            <v/>
          </cell>
        </row>
        <row r="6394">
          <cell r="H6394" t="str">
            <v/>
          </cell>
        </row>
        <row r="6395">
          <cell r="H6395" t="str">
            <v/>
          </cell>
        </row>
        <row r="6396">
          <cell r="H6396" t="str">
            <v/>
          </cell>
        </row>
        <row r="6397">
          <cell r="H6397" t="str">
            <v/>
          </cell>
        </row>
        <row r="6398">
          <cell r="H6398" t="str">
            <v/>
          </cell>
        </row>
        <row r="6399">
          <cell r="H6399" t="str">
            <v/>
          </cell>
        </row>
        <row r="6400">
          <cell r="H6400" t="str">
            <v/>
          </cell>
        </row>
        <row r="6401">
          <cell r="H6401" t="str">
            <v/>
          </cell>
        </row>
        <row r="6402">
          <cell r="H6402" t="str">
            <v/>
          </cell>
        </row>
        <row r="6403">
          <cell r="H6403" t="str">
            <v/>
          </cell>
        </row>
        <row r="6404">
          <cell r="H6404" t="str">
            <v/>
          </cell>
        </row>
        <row r="6405">
          <cell r="H6405" t="str">
            <v/>
          </cell>
        </row>
        <row r="6406">
          <cell r="H6406" t="str">
            <v/>
          </cell>
        </row>
        <row r="6407">
          <cell r="H6407" t="str">
            <v/>
          </cell>
        </row>
        <row r="6408">
          <cell r="H6408" t="str">
            <v/>
          </cell>
        </row>
        <row r="6409">
          <cell r="H6409" t="str">
            <v/>
          </cell>
        </row>
        <row r="6410">
          <cell r="H6410" t="str">
            <v/>
          </cell>
        </row>
        <row r="6411">
          <cell r="H6411" t="str">
            <v/>
          </cell>
        </row>
        <row r="6412">
          <cell r="H6412" t="str">
            <v/>
          </cell>
        </row>
        <row r="6413">
          <cell r="H6413" t="str">
            <v/>
          </cell>
        </row>
        <row r="6414">
          <cell r="H6414" t="str">
            <v/>
          </cell>
        </row>
        <row r="6417">
          <cell r="H6417" t="str">
            <v/>
          </cell>
        </row>
        <row r="6418">
          <cell r="H6418" t="str">
            <v/>
          </cell>
        </row>
        <row r="6419">
          <cell r="H6419" t="str">
            <v/>
          </cell>
        </row>
        <row r="6420">
          <cell r="H6420" t="str">
            <v/>
          </cell>
        </row>
        <row r="6421">
          <cell r="H6421" t="str">
            <v/>
          </cell>
        </row>
        <row r="6422">
          <cell r="H6422" t="str">
            <v/>
          </cell>
        </row>
        <row r="6423">
          <cell r="A6423" t="str">
            <v>ACTIVIDAD No  - PÁGINA 1</v>
          </cell>
        </row>
        <row r="6424">
          <cell r="H6424" t="str">
            <v/>
          </cell>
        </row>
        <row r="6425">
          <cell r="H6425" t="str">
            <v/>
          </cell>
        </row>
        <row r="6426">
          <cell r="H6426" t="str">
            <v/>
          </cell>
        </row>
        <row r="6427">
          <cell r="H6427" t="str">
            <v/>
          </cell>
        </row>
        <row r="6428">
          <cell r="H6428" t="str">
            <v/>
          </cell>
        </row>
        <row r="6429">
          <cell r="H6429" t="str">
            <v/>
          </cell>
        </row>
        <row r="6430">
          <cell r="H6430" t="str">
            <v/>
          </cell>
        </row>
        <row r="6431">
          <cell r="H6431" t="str">
            <v/>
          </cell>
        </row>
        <row r="6432">
          <cell r="H6432" t="str">
            <v/>
          </cell>
        </row>
        <row r="6433">
          <cell r="H6433" t="str">
            <v/>
          </cell>
        </row>
        <row r="6434">
          <cell r="H6434" t="str">
            <v/>
          </cell>
        </row>
        <row r="6435">
          <cell r="H6435" t="str">
            <v/>
          </cell>
        </row>
        <row r="6436">
          <cell r="H6436" t="str">
            <v/>
          </cell>
        </row>
        <row r="6437">
          <cell r="H6437" t="str">
            <v/>
          </cell>
        </row>
        <row r="6438">
          <cell r="H6438" t="str">
            <v/>
          </cell>
        </row>
        <row r="6439">
          <cell r="H6439" t="str">
            <v/>
          </cell>
        </row>
        <row r="6440">
          <cell r="H6440" t="str">
            <v/>
          </cell>
        </row>
        <row r="6441">
          <cell r="A6441" t="str">
            <v xml:space="preserve">CANTIDAD TOTAL ACTIVIDAD No </v>
          </cell>
          <cell r="H6441" t="str">
            <v/>
          </cell>
        </row>
        <row r="6442">
          <cell r="A6442" t="str">
            <v>INSERTE PLANO, GRÁFICO O ESQUEMA AQUÍ</v>
          </cell>
        </row>
        <row r="6465">
          <cell r="B6465" t="str">
            <v/>
          </cell>
        </row>
        <row r="6466">
          <cell r="B6466" t="str">
            <v/>
          </cell>
        </row>
        <row r="6467">
          <cell r="B6467" t="str">
            <v/>
          </cell>
        </row>
        <row r="6468">
          <cell r="B6468" t="str">
            <v/>
          </cell>
          <cell r="C6468" t="str">
            <v>ACTIVIDAD No  - PÁGINA 2</v>
          </cell>
        </row>
        <row r="6469">
          <cell r="A6469" t="str">
            <v>DEPARTAMENTO DE ANTIOQUIA</v>
          </cell>
        </row>
        <row r="6470">
          <cell r="A6470" t="str">
            <v>MUNICIPIO DE URRAO</v>
          </cell>
        </row>
        <row r="6471">
          <cell r="A6471" t="str">
            <v>PROYECTO: PUENTE LA MAGDALENA</v>
          </cell>
        </row>
        <row r="6473">
          <cell r="A6473" t="str">
            <v>MEMORIAS DE OBRA</v>
          </cell>
        </row>
        <row r="6475">
          <cell r="A6475" t="str">
            <v>No.</v>
          </cell>
          <cell r="B6475" t="str">
            <v>DESCRIPCIÓN</v>
          </cell>
          <cell r="F6475" t="str">
            <v>ÍTEM DE PAGO</v>
          </cell>
          <cell r="G6475" t="str">
            <v>UNIDAD</v>
          </cell>
          <cell r="H6475" t="str">
            <v>CANTIDAD</v>
          </cell>
        </row>
        <row r="6476">
          <cell r="B6476" t="str">
            <v/>
          </cell>
          <cell r="F6476" t="str">
            <v/>
          </cell>
          <cell r="G6476" t="str">
            <v/>
          </cell>
          <cell r="H6476" t="str">
            <v/>
          </cell>
        </row>
        <row r="6478">
          <cell r="A6478" t="str">
            <v>DETALLE</v>
          </cell>
          <cell r="C6478" t="str">
            <v>FACTOR</v>
          </cell>
          <cell r="D6478" t="str">
            <v>CANTIDAD</v>
          </cell>
          <cell r="E6478" t="str">
            <v>A (ML)</v>
          </cell>
          <cell r="F6478" t="str">
            <v>B (M2)</v>
          </cell>
          <cell r="G6478" t="str">
            <v>C (M3)</v>
          </cell>
          <cell r="H6478" t="str">
            <v>TOTAL</v>
          </cell>
        </row>
        <row r="6479">
          <cell r="H6479" t="str">
            <v/>
          </cell>
        </row>
        <row r="6480">
          <cell r="H6480" t="str">
            <v/>
          </cell>
        </row>
        <row r="6481">
          <cell r="H6481" t="str">
            <v/>
          </cell>
        </row>
        <row r="6482">
          <cell r="H6482" t="str">
            <v/>
          </cell>
        </row>
        <row r="6483">
          <cell r="H6483" t="str">
            <v/>
          </cell>
        </row>
        <row r="6484">
          <cell r="H6484" t="str">
            <v/>
          </cell>
        </row>
        <row r="6485">
          <cell r="H6485" t="str">
            <v/>
          </cell>
        </row>
        <row r="6486">
          <cell r="H6486" t="str">
            <v/>
          </cell>
        </row>
        <row r="6487">
          <cell r="H6487" t="str">
            <v/>
          </cell>
        </row>
        <row r="6488">
          <cell r="H6488" t="str">
            <v/>
          </cell>
        </row>
        <row r="6489">
          <cell r="H6489" t="str">
            <v/>
          </cell>
        </row>
        <row r="6490">
          <cell r="H6490" t="str">
            <v/>
          </cell>
        </row>
        <row r="6491">
          <cell r="H6491" t="str">
            <v/>
          </cell>
        </row>
        <row r="6492">
          <cell r="H6492" t="str">
            <v/>
          </cell>
        </row>
        <row r="6493">
          <cell r="H6493" t="str">
            <v/>
          </cell>
        </row>
        <row r="6494">
          <cell r="H6494" t="str">
            <v/>
          </cell>
        </row>
        <row r="6495">
          <cell r="H6495" t="str">
            <v/>
          </cell>
        </row>
        <row r="6496">
          <cell r="H6496" t="str">
            <v/>
          </cell>
        </row>
        <row r="6497">
          <cell r="H6497" t="str">
            <v/>
          </cell>
        </row>
        <row r="6498">
          <cell r="H6498" t="str">
            <v/>
          </cell>
        </row>
        <row r="6499">
          <cell r="H6499" t="str">
            <v/>
          </cell>
        </row>
        <row r="6500">
          <cell r="H6500" t="str">
            <v/>
          </cell>
        </row>
        <row r="6501">
          <cell r="H6501" t="str">
            <v/>
          </cell>
        </row>
        <row r="6502">
          <cell r="H6502" t="str">
            <v/>
          </cell>
        </row>
        <row r="6503">
          <cell r="H6503" t="str">
            <v/>
          </cell>
        </row>
        <row r="6504">
          <cell r="H6504" t="str">
            <v/>
          </cell>
        </row>
        <row r="6505">
          <cell r="H6505" t="str">
            <v/>
          </cell>
        </row>
        <row r="6506">
          <cell r="H6506" t="str">
            <v/>
          </cell>
        </row>
        <row r="6507">
          <cell r="H6507" t="str">
            <v/>
          </cell>
        </row>
        <row r="6508">
          <cell r="H6508" t="str">
            <v/>
          </cell>
        </row>
        <row r="6509">
          <cell r="H6509" t="str">
            <v/>
          </cell>
        </row>
        <row r="6510">
          <cell r="A6510" t="str">
            <v>ACTIVIDAD No  - PÁGINA 1</v>
          </cell>
        </row>
        <row r="6511">
          <cell r="H6511" t="str">
            <v/>
          </cell>
        </row>
        <row r="6512">
          <cell r="H6512" t="str">
            <v/>
          </cell>
        </row>
        <row r="6513">
          <cell r="H6513" t="str">
            <v/>
          </cell>
        </row>
        <row r="6514">
          <cell r="H6514" t="str">
            <v/>
          </cell>
        </row>
        <row r="6515">
          <cell r="H6515" t="str">
            <v/>
          </cell>
        </row>
        <row r="6516">
          <cell r="H6516" t="str">
            <v/>
          </cell>
        </row>
        <row r="6517">
          <cell r="H6517" t="str">
            <v/>
          </cell>
        </row>
        <row r="6518">
          <cell r="H6518" t="str">
            <v/>
          </cell>
        </row>
        <row r="6519">
          <cell r="H6519" t="str">
            <v/>
          </cell>
        </row>
        <row r="6520">
          <cell r="H6520" t="str">
            <v/>
          </cell>
        </row>
        <row r="6521">
          <cell r="H6521" t="str">
            <v/>
          </cell>
        </row>
        <row r="6522">
          <cell r="H6522" t="str">
            <v/>
          </cell>
        </row>
        <row r="6523">
          <cell r="H6523" t="str">
            <v/>
          </cell>
        </row>
        <row r="6524">
          <cell r="H6524" t="str">
            <v/>
          </cell>
        </row>
        <row r="6525">
          <cell r="H6525" t="str">
            <v/>
          </cell>
        </row>
        <row r="6526">
          <cell r="H6526" t="str">
            <v/>
          </cell>
        </row>
        <row r="6527">
          <cell r="H6527" t="str">
            <v/>
          </cell>
        </row>
        <row r="6528">
          <cell r="A6528" t="str">
            <v xml:space="preserve">CANTIDAD TOTAL ACTIVIDAD No </v>
          </cell>
          <cell r="H6528" t="str">
            <v/>
          </cell>
        </row>
        <row r="6529">
          <cell r="A6529" t="str">
            <v>INSERTE PLANO, GRÁFICO O ESQUEMA AQUÍ</v>
          </cell>
        </row>
        <row r="6552">
          <cell r="B6552" t="str">
            <v/>
          </cell>
        </row>
        <row r="6553">
          <cell r="B6553" t="str">
            <v/>
          </cell>
        </row>
        <row r="6554">
          <cell r="B6554" t="str">
            <v/>
          </cell>
        </row>
        <row r="6555">
          <cell r="B6555" t="str">
            <v/>
          </cell>
          <cell r="C6555" t="str">
            <v>ACTIVIDAD No  - PÁGINA 2</v>
          </cell>
        </row>
        <row r="6556">
          <cell r="A6556" t="str">
            <v>DEPARTAMENTO DE ANTIOQUIA</v>
          </cell>
        </row>
        <row r="6557">
          <cell r="A6557" t="str">
            <v>MUNICIPIO DE URRAO</v>
          </cell>
        </row>
        <row r="6558">
          <cell r="A6558" t="str">
            <v>PROYECTO: PUENTE LA MAGDALENA</v>
          </cell>
        </row>
        <row r="6560">
          <cell r="A6560" t="str">
            <v>MEMORIAS DE OBRA</v>
          </cell>
        </row>
        <row r="6562">
          <cell r="A6562" t="str">
            <v>No.</v>
          </cell>
          <cell r="B6562" t="str">
            <v>DESCRIPCIÓN</v>
          </cell>
          <cell r="F6562" t="str">
            <v>ÍTEM DE PAGO</v>
          </cell>
          <cell r="G6562" t="str">
            <v>UNIDAD</v>
          </cell>
          <cell r="H6562" t="str">
            <v>CANTIDAD</v>
          </cell>
        </row>
        <row r="6563">
          <cell r="B6563" t="str">
            <v/>
          </cell>
          <cell r="F6563" t="str">
            <v/>
          </cell>
          <cell r="G6563" t="str">
            <v/>
          </cell>
          <cell r="H6563" t="str">
            <v/>
          </cell>
        </row>
        <row r="6565">
          <cell r="A6565" t="str">
            <v>DETALLE</v>
          </cell>
          <cell r="C6565" t="str">
            <v>FACTOR</v>
          </cell>
          <cell r="D6565" t="str">
            <v>CANTIDAD</v>
          </cell>
          <cell r="E6565" t="str">
            <v>A (ML)</v>
          </cell>
          <cell r="F6565" t="str">
            <v>B (M2)</v>
          </cell>
          <cell r="G6565" t="str">
            <v>C (M3)</v>
          </cell>
          <cell r="H6565" t="str">
            <v>TOTAL</v>
          </cell>
        </row>
        <row r="6566">
          <cell r="H6566" t="str">
            <v/>
          </cell>
        </row>
        <row r="6567">
          <cell r="H6567" t="str">
            <v/>
          </cell>
        </row>
        <row r="6568">
          <cell r="H6568" t="str">
            <v/>
          </cell>
        </row>
        <row r="6569">
          <cell r="H6569" t="str">
            <v/>
          </cell>
        </row>
        <row r="6570">
          <cell r="H6570" t="str">
            <v/>
          </cell>
        </row>
        <row r="6571">
          <cell r="H6571" t="str">
            <v/>
          </cell>
        </row>
        <row r="6572">
          <cell r="H6572" t="str">
            <v/>
          </cell>
        </row>
        <row r="6573">
          <cell r="H6573" t="str">
            <v/>
          </cell>
        </row>
        <row r="6574">
          <cell r="H6574" t="str">
            <v/>
          </cell>
        </row>
        <row r="6575">
          <cell r="H6575" t="str">
            <v/>
          </cell>
        </row>
        <row r="6576">
          <cell r="H6576" t="str">
            <v/>
          </cell>
        </row>
        <row r="6577">
          <cell r="H6577" t="str">
            <v/>
          </cell>
        </row>
        <row r="6578">
          <cell r="H6578" t="str">
            <v/>
          </cell>
        </row>
        <row r="6579">
          <cell r="H6579" t="str">
            <v/>
          </cell>
        </row>
        <row r="6580">
          <cell r="H6580" t="str">
            <v/>
          </cell>
        </row>
        <row r="6581">
          <cell r="H6581" t="str">
            <v/>
          </cell>
        </row>
        <row r="6582">
          <cell r="H6582" t="str">
            <v/>
          </cell>
        </row>
        <row r="6583">
          <cell r="H6583" t="str">
            <v/>
          </cell>
        </row>
        <row r="6584">
          <cell r="H6584" t="str">
            <v/>
          </cell>
        </row>
        <row r="6585">
          <cell r="H6585" t="str">
            <v/>
          </cell>
        </row>
        <row r="6586">
          <cell r="H6586" t="str">
            <v/>
          </cell>
        </row>
        <row r="6587">
          <cell r="H6587" t="str">
            <v/>
          </cell>
        </row>
        <row r="6588">
          <cell r="H6588" t="str">
            <v/>
          </cell>
        </row>
        <row r="6589">
          <cell r="H6589" t="str">
            <v/>
          </cell>
        </row>
        <row r="6590">
          <cell r="H6590" t="str">
            <v/>
          </cell>
        </row>
        <row r="6591">
          <cell r="H6591" t="str">
            <v/>
          </cell>
        </row>
        <row r="6592">
          <cell r="H6592" t="str">
            <v/>
          </cell>
        </row>
        <row r="6593">
          <cell r="H6593" t="str">
            <v/>
          </cell>
        </row>
        <row r="6594">
          <cell r="H6594" t="str">
            <v/>
          </cell>
        </row>
        <row r="6595">
          <cell r="H6595" t="str">
            <v/>
          </cell>
        </row>
        <row r="6596">
          <cell r="H6596" t="str">
            <v/>
          </cell>
        </row>
        <row r="6597">
          <cell r="A6597" t="str">
            <v>ACTIVIDAD No  - PÁGINA 1</v>
          </cell>
        </row>
        <row r="6598">
          <cell r="H6598" t="str">
            <v/>
          </cell>
        </row>
        <row r="6599">
          <cell r="H6599" t="str">
            <v/>
          </cell>
        </row>
        <row r="6600">
          <cell r="H6600" t="str">
            <v/>
          </cell>
        </row>
        <row r="6601">
          <cell r="H6601" t="str">
            <v/>
          </cell>
        </row>
        <row r="6602">
          <cell r="H6602" t="str">
            <v/>
          </cell>
        </row>
        <row r="6603">
          <cell r="H6603" t="str">
            <v/>
          </cell>
        </row>
        <row r="6604">
          <cell r="H6604" t="str">
            <v/>
          </cell>
        </row>
        <row r="6605">
          <cell r="H6605" t="str">
            <v/>
          </cell>
        </row>
        <row r="6606">
          <cell r="H6606" t="str">
            <v/>
          </cell>
        </row>
        <row r="6607">
          <cell r="H6607" t="str">
            <v/>
          </cell>
        </row>
        <row r="6608">
          <cell r="H6608" t="str">
            <v/>
          </cell>
        </row>
        <row r="6609">
          <cell r="H6609" t="str">
            <v/>
          </cell>
        </row>
        <row r="6610">
          <cell r="H6610" t="str">
            <v/>
          </cell>
        </row>
        <row r="6611">
          <cell r="H6611" t="str">
            <v/>
          </cell>
        </row>
        <row r="6612">
          <cell r="H6612" t="str">
            <v/>
          </cell>
        </row>
        <row r="6613">
          <cell r="H6613" t="str">
            <v/>
          </cell>
        </row>
        <row r="6614">
          <cell r="H6614" t="str">
            <v/>
          </cell>
        </row>
        <row r="6615">
          <cell r="A6615" t="str">
            <v xml:space="preserve">CANTIDAD TOTAL ACTIVIDAD No </v>
          </cell>
          <cell r="H6615" t="str">
            <v/>
          </cell>
        </row>
        <row r="6616">
          <cell r="A6616" t="str">
            <v>INSERTE PLANO, GRÁFICO O ESQUEMA AQUÍ</v>
          </cell>
        </row>
        <row r="6639">
          <cell r="B6639" t="str">
            <v/>
          </cell>
        </row>
        <row r="6640">
          <cell r="B6640" t="str">
            <v/>
          </cell>
        </row>
        <row r="6641">
          <cell r="B6641" t="str">
            <v/>
          </cell>
        </row>
        <row r="6642">
          <cell r="B6642" t="str">
            <v/>
          </cell>
          <cell r="C6642" t="str">
            <v>ACTIVIDAD No  - PÁGINA 2</v>
          </cell>
        </row>
        <row r="6643">
          <cell r="A6643" t="str">
            <v>DEPARTAMENTO DE ANTIOQUIA</v>
          </cell>
        </row>
        <row r="6644">
          <cell r="A6644" t="str">
            <v>MUNICIPIO DE URRAO</v>
          </cell>
        </row>
        <row r="6645">
          <cell r="A6645" t="str">
            <v>PROYECTO: PUENTE LA MAGDALENA</v>
          </cell>
        </row>
        <row r="6647">
          <cell r="A6647" t="str">
            <v>MEMORIAS DE OBRA</v>
          </cell>
        </row>
        <row r="6649">
          <cell r="A6649" t="str">
            <v>No.</v>
          </cell>
          <cell r="B6649" t="str">
            <v>DESCRIPCIÓN</v>
          </cell>
          <cell r="F6649" t="str">
            <v>ÍTEM DE PAGO</v>
          </cell>
          <cell r="G6649" t="str">
            <v>UNIDAD</v>
          </cell>
          <cell r="H6649" t="str">
            <v>CANTIDAD</v>
          </cell>
        </row>
        <row r="6650">
          <cell r="B6650" t="str">
            <v/>
          </cell>
          <cell r="F6650" t="str">
            <v/>
          </cell>
          <cell r="G6650" t="str">
            <v/>
          </cell>
          <cell r="H6650" t="str">
            <v/>
          </cell>
        </row>
        <row r="6652">
          <cell r="A6652" t="str">
            <v>DETALLE</v>
          </cell>
          <cell r="C6652" t="str">
            <v>FACTOR</v>
          </cell>
          <cell r="D6652" t="str">
            <v>CANTIDAD</v>
          </cell>
          <cell r="E6652" t="str">
            <v>A (ML)</v>
          </cell>
          <cell r="F6652" t="str">
            <v>B (M2)</v>
          </cell>
          <cell r="G6652" t="str">
            <v>C (M3)</v>
          </cell>
          <cell r="H6652" t="str">
            <v>TOTAL</v>
          </cell>
        </row>
        <row r="6653">
          <cell r="H6653" t="str">
            <v/>
          </cell>
        </row>
        <row r="6654">
          <cell r="H6654" t="str">
            <v/>
          </cell>
        </row>
        <row r="6655">
          <cell r="H6655" t="str">
            <v/>
          </cell>
        </row>
        <row r="6656">
          <cell r="H6656" t="str">
            <v/>
          </cell>
        </row>
        <row r="6657">
          <cell r="H6657" t="str">
            <v/>
          </cell>
        </row>
        <row r="6658">
          <cell r="H6658" t="str">
            <v/>
          </cell>
        </row>
        <row r="6659">
          <cell r="H6659" t="str">
            <v/>
          </cell>
        </row>
        <row r="6660">
          <cell r="H6660" t="str">
            <v/>
          </cell>
        </row>
        <row r="6661">
          <cell r="H6661" t="str">
            <v/>
          </cell>
        </row>
        <row r="6662">
          <cell r="H6662" t="str">
            <v/>
          </cell>
        </row>
        <row r="6663">
          <cell r="H6663" t="str">
            <v/>
          </cell>
        </row>
        <row r="6664">
          <cell r="H6664" t="str">
            <v/>
          </cell>
        </row>
        <row r="6665">
          <cell r="H6665" t="str">
            <v/>
          </cell>
        </row>
        <row r="6666">
          <cell r="H6666" t="str">
            <v/>
          </cell>
        </row>
        <row r="6667">
          <cell r="H6667" t="str">
            <v/>
          </cell>
        </row>
        <row r="6668">
          <cell r="H6668" t="str">
            <v/>
          </cell>
        </row>
        <row r="6669">
          <cell r="H6669" t="str">
            <v/>
          </cell>
        </row>
        <row r="6670">
          <cell r="H6670" t="str">
            <v/>
          </cell>
        </row>
        <row r="6671">
          <cell r="H6671" t="str">
            <v/>
          </cell>
        </row>
        <row r="6672">
          <cell r="H6672" t="str">
            <v/>
          </cell>
        </row>
        <row r="6673">
          <cell r="H6673" t="str">
            <v/>
          </cell>
        </row>
        <row r="6674">
          <cell r="H6674" t="str">
            <v/>
          </cell>
        </row>
        <row r="6675">
          <cell r="H6675" t="str">
            <v/>
          </cell>
        </row>
        <row r="6676">
          <cell r="H6676" t="str">
            <v/>
          </cell>
        </row>
        <row r="6677">
          <cell r="H6677" t="str">
            <v/>
          </cell>
        </row>
        <row r="6678">
          <cell r="H6678" t="str">
            <v/>
          </cell>
        </row>
        <row r="6679">
          <cell r="H6679" t="str">
            <v/>
          </cell>
        </row>
        <row r="6680">
          <cell r="H6680" t="str">
            <v/>
          </cell>
        </row>
        <row r="6681">
          <cell r="H6681" t="str">
            <v/>
          </cell>
        </row>
        <row r="6682">
          <cell r="H6682" t="str">
            <v/>
          </cell>
        </row>
        <row r="6683">
          <cell r="H6683" t="str">
            <v/>
          </cell>
        </row>
        <row r="6684">
          <cell r="A6684" t="str">
            <v>ACTIVIDAD No  - PÁGINA 1</v>
          </cell>
        </row>
        <row r="6685">
          <cell r="H6685" t="str">
            <v/>
          </cell>
        </row>
        <row r="6686">
          <cell r="H6686" t="str">
            <v/>
          </cell>
        </row>
        <row r="6687">
          <cell r="H6687" t="str">
            <v/>
          </cell>
        </row>
        <row r="6688">
          <cell r="H6688" t="str">
            <v/>
          </cell>
        </row>
        <row r="6689">
          <cell r="H6689" t="str">
            <v/>
          </cell>
        </row>
        <row r="6690">
          <cell r="H6690" t="str">
            <v/>
          </cell>
        </row>
        <row r="6691">
          <cell r="H6691" t="str">
            <v/>
          </cell>
        </row>
        <row r="6692">
          <cell r="H6692" t="str">
            <v/>
          </cell>
        </row>
        <row r="6693">
          <cell r="H6693" t="str">
            <v/>
          </cell>
        </row>
        <row r="6694">
          <cell r="H6694" t="str">
            <v/>
          </cell>
        </row>
        <row r="6695">
          <cell r="H6695" t="str">
            <v/>
          </cell>
        </row>
        <row r="6696">
          <cell r="H6696" t="str">
            <v/>
          </cell>
        </row>
        <row r="6697">
          <cell r="H6697" t="str">
            <v/>
          </cell>
        </row>
        <row r="6698">
          <cell r="H6698" t="str">
            <v/>
          </cell>
        </row>
        <row r="6699">
          <cell r="H6699" t="str">
            <v/>
          </cell>
        </row>
        <row r="6700">
          <cell r="H6700" t="str">
            <v/>
          </cell>
        </row>
        <row r="6701">
          <cell r="H6701" t="str">
            <v/>
          </cell>
        </row>
        <row r="6702">
          <cell r="A6702" t="str">
            <v xml:space="preserve">CANTIDAD TOTAL ACTIVIDAD No </v>
          </cell>
          <cell r="H6702" t="str">
            <v/>
          </cell>
        </row>
        <row r="6703">
          <cell r="A6703" t="str">
            <v>INSERTE PLANO, GRÁFICO O ESQUEMA AQUÍ</v>
          </cell>
        </row>
        <row r="6726">
          <cell r="B6726" t="str">
            <v/>
          </cell>
        </row>
        <row r="6727">
          <cell r="B6727" t="str">
            <v/>
          </cell>
        </row>
        <row r="6728">
          <cell r="B6728" t="str">
            <v/>
          </cell>
        </row>
        <row r="6729">
          <cell r="B6729" t="str">
            <v/>
          </cell>
          <cell r="C6729" t="str">
            <v>ACTIVIDAD No  - PÁGINA 2</v>
          </cell>
        </row>
        <row r="6730">
          <cell r="A6730" t="str">
            <v>DEPARTAMENTO DE ANTIOQUIA</v>
          </cell>
        </row>
        <row r="6731">
          <cell r="A6731" t="str">
            <v>MUNICIPIO DE URRAO</v>
          </cell>
        </row>
        <row r="6732">
          <cell r="A6732" t="str">
            <v>PROYECTO: PUENTE LA MAGDALENA</v>
          </cell>
        </row>
        <row r="6734">
          <cell r="A6734" t="str">
            <v>MEMORIAS DE OBRA</v>
          </cell>
        </row>
        <row r="6736">
          <cell r="A6736" t="str">
            <v>No.</v>
          </cell>
          <cell r="B6736" t="str">
            <v>DESCRIPCIÓN</v>
          </cell>
          <cell r="F6736" t="str">
            <v>ÍTEM DE PAGO</v>
          </cell>
          <cell r="G6736" t="str">
            <v>UNIDAD</v>
          </cell>
          <cell r="H6736" t="str">
            <v>CANTIDAD</v>
          </cell>
        </row>
        <row r="6737">
          <cell r="B6737" t="str">
            <v/>
          </cell>
          <cell r="F6737" t="str">
            <v/>
          </cell>
          <cell r="G6737" t="str">
            <v/>
          </cell>
          <cell r="H6737" t="str">
            <v/>
          </cell>
        </row>
        <row r="6739">
          <cell r="A6739" t="str">
            <v>DETALLE</v>
          </cell>
          <cell r="C6739" t="str">
            <v>FACTOR</v>
          </cell>
          <cell r="D6739" t="str">
            <v>CANTIDAD</v>
          </cell>
          <cell r="E6739" t="str">
            <v>A (ML)</v>
          </cell>
          <cell r="F6739" t="str">
            <v>B (M2)</v>
          </cell>
          <cell r="G6739" t="str">
            <v>C (M3)</v>
          </cell>
          <cell r="H6739" t="str">
            <v>TOTAL</v>
          </cell>
        </row>
        <row r="6740">
          <cell r="H6740" t="str">
            <v/>
          </cell>
        </row>
        <row r="6741">
          <cell r="H6741" t="str">
            <v/>
          </cell>
        </row>
        <row r="6742">
          <cell r="H6742" t="str">
            <v/>
          </cell>
        </row>
        <row r="6743">
          <cell r="H6743" t="str">
            <v/>
          </cell>
        </row>
        <row r="6744">
          <cell r="H6744" t="str">
            <v/>
          </cell>
        </row>
        <row r="6745">
          <cell r="H6745" t="str">
            <v/>
          </cell>
        </row>
        <row r="6746">
          <cell r="H6746" t="str">
            <v/>
          </cell>
        </row>
        <row r="6747">
          <cell r="H6747" t="str">
            <v/>
          </cell>
        </row>
        <row r="6748">
          <cell r="H6748" t="str">
            <v/>
          </cell>
        </row>
        <row r="6749">
          <cell r="H6749" t="str">
            <v/>
          </cell>
        </row>
        <row r="6750">
          <cell r="H6750" t="str">
            <v/>
          </cell>
        </row>
        <row r="6751">
          <cell r="H6751" t="str">
            <v/>
          </cell>
        </row>
        <row r="6752">
          <cell r="H6752" t="str">
            <v/>
          </cell>
        </row>
        <row r="6753">
          <cell r="H6753" t="str">
            <v/>
          </cell>
        </row>
        <row r="6754">
          <cell r="H6754" t="str">
            <v/>
          </cell>
        </row>
        <row r="6755">
          <cell r="H6755" t="str">
            <v/>
          </cell>
        </row>
        <row r="6756">
          <cell r="H6756" t="str">
            <v/>
          </cell>
        </row>
        <row r="6757">
          <cell r="H6757" t="str">
            <v/>
          </cell>
        </row>
        <row r="6758">
          <cell r="H6758" t="str">
            <v/>
          </cell>
        </row>
        <row r="6759">
          <cell r="H6759" t="str">
            <v/>
          </cell>
        </row>
        <row r="6760">
          <cell r="H6760" t="str">
            <v/>
          </cell>
        </row>
        <row r="6761">
          <cell r="H6761" t="str">
            <v/>
          </cell>
        </row>
        <row r="6762">
          <cell r="H6762" t="str">
            <v/>
          </cell>
        </row>
        <row r="6763">
          <cell r="H6763" t="str">
            <v/>
          </cell>
        </row>
        <row r="6764">
          <cell r="H6764" t="str">
            <v/>
          </cell>
        </row>
        <row r="6765">
          <cell r="H6765" t="str">
            <v/>
          </cell>
        </row>
        <row r="6766">
          <cell r="H6766" t="str">
            <v/>
          </cell>
        </row>
        <row r="6767">
          <cell r="H6767" t="str">
            <v/>
          </cell>
        </row>
        <row r="6768">
          <cell r="H6768" t="str">
            <v/>
          </cell>
        </row>
        <row r="6769">
          <cell r="H6769" t="str">
            <v/>
          </cell>
        </row>
        <row r="6770">
          <cell r="H6770" t="str">
            <v/>
          </cell>
        </row>
        <row r="6771">
          <cell r="A6771" t="str">
            <v>ACTIVIDAD No  - PÁGINA 1</v>
          </cell>
        </row>
        <row r="6772">
          <cell r="H6772" t="str">
            <v/>
          </cell>
        </row>
        <row r="6773">
          <cell r="H6773" t="str">
            <v/>
          </cell>
        </row>
        <row r="6774">
          <cell r="H6774" t="str">
            <v/>
          </cell>
        </row>
        <row r="6775">
          <cell r="H6775" t="str">
            <v/>
          </cell>
        </row>
        <row r="6776">
          <cell r="H6776" t="str">
            <v/>
          </cell>
        </row>
        <row r="6777">
          <cell r="H6777" t="str">
            <v/>
          </cell>
        </row>
        <row r="6778">
          <cell r="H6778" t="str">
            <v/>
          </cell>
        </row>
        <row r="6779">
          <cell r="H6779" t="str">
            <v/>
          </cell>
        </row>
        <row r="6780">
          <cell r="H6780" t="str">
            <v/>
          </cell>
        </row>
        <row r="6781">
          <cell r="H6781" t="str">
            <v/>
          </cell>
        </row>
        <row r="6782">
          <cell r="H6782" t="str">
            <v/>
          </cell>
        </row>
        <row r="6783">
          <cell r="H6783" t="str">
            <v/>
          </cell>
        </row>
        <row r="6784">
          <cell r="H6784" t="str">
            <v/>
          </cell>
        </row>
        <row r="6785">
          <cell r="H6785" t="str">
            <v/>
          </cell>
        </row>
        <row r="6786">
          <cell r="H6786" t="str">
            <v/>
          </cell>
        </row>
        <row r="6787">
          <cell r="H6787" t="str">
            <v/>
          </cell>
        </row>
        <row r="6788">
          <cell r="H6788" t="str">
            <v/>
          </cell>
        </row>
        <row r="6789">
          <cell r="A6789" t="str">
            <v xml:space="preserve">CANTIDAD TOTAL ACTIVIDAD No </v>
          </cell>
          <cell r="H6789" t="str">
            <v/>
          </cell>
        </row>
        <row r="6790">
          <cell r="A6790" t="str">
            <v>INSERTE PLANO, GRÁFICO O ESQUEMA AQUÍ</v>
          </cell>
        </row>
        <row r="6813">
          <cell r="B6813" t="str">
            <v/>
          </cell>
        </row>
        <row r="6814">
          <cell r="B6814" t="str">
            <v/>
          </cell>
        </row>
        <row r="6815">
          <cell r="B6815" t="str">
            <v/>
          </cell>
        </row>
        <row r="6816">
          <cell r="B6816" t="str">
            <v/>
          </cell>
          <cell r="C6816" t="str">
            <v>ACTIVIDAD No  - PÁGINA 2</v>
          </cell>
        </row>
        <row r="6817">
          <cell r="A6817" t="str">
            <v>DEPARTAMENTO DE ANTIOQUIA</v>
          </cell>
        </row>
        <row r="6818">
          <cell r="A6818" t="str">
            <v>MUNICIPIO DE URRAO</v>
          </cell>
        </row>
        <row r="6819">
          <cell r="A6819" t="str">
            <v>PROYECTO: PUENTE LA MAGDALENA</v>
          </cell>
        </row>
        <row r="6821">
          <cell r="A6821" t="str">
            <v>MEMORIAS DE OBRA</v>
          </cell>
        </row>
        <row r="6823">
          <cell r="A6823" t="str">
            <v>No.</v>
          </cell>
          <cell r="B6823" t="str">
            <v>DESCRIPCIÓN</v>
          </cell>
          <cell r="F6823" t="str">
            <v>ÍTEM DE PAGO</v>
          </cell>
          <cell r="G6823" t="str">
            <v>UNIDAD</v>
          </cell>
          <cell r="H6823" t="str">
            <v>CANTIDAD</v>
          </cell>
        </row>
        <row r="6824">
          <cell r="B6824" t="str">
            <v/>
          </cell>
          <cell r="F6824" t="str">
            <v/>
          </cell>
          <cell r="G6824" t="str">
            <v/>
          </cell>
          <cell r="H6824" t="str">
            <v/>
          </cell>
        </row>
        <row r="6826">
          <cell r="A6826" t="str">
            <v>DETALLE</v>
          </cell>
          <cell r="C6826" t="str">
            <v>FACTOR</v>
          </cell>
          <cell r="D6826" t="str">
            <v>CANTIDAD</v>
          </cell>
          <cell r="E6826" t="str">
            <v>A (ML)</v>
          </cell>
          <cell r="F6826" t="str">
            <v>B (M2)</v>
          </cell>
          <cell r="G6826" t="str">
            <v>C (M3)</v>
          </cell>
          <cell r="H6826" t="str">
            <v>TOTAL</v>
          </cell>
        </row>
        <row r="6827">
          <cell r="H6827" t="str">
            <v/>
          </cell>
        </row>
        <row r="6828">
          <cell r="H6828" t="str">
            <v/>
          </cell>
        </row>
        <row r="6829">
          <cell r="H6829" t="str">
            <v/>
          </cell>
        </row>
        <row r="6830">
          <cell r="H6830" t="str">
            <v/>
          </cell>
        </row>
        <row r="6831">
          <cell r="H6831" t="str">
            <v/>
          </cell>
        </row>
        <row r="6832">
          <cell r="H6832" t="str">
            <v/>
          </cell>
        </row>
        <row r="6833">
          <cell r="H6833" t="str">
            <v/>
          </cell>
        </row>
        <row r="6834">
          <cell r="H6834" t="str">
            <v/>
          </cell>
        </row>
        <row r="6835">
          <cell r="H6835" t="str">
            <v/>
          </cell>
        </row>
        <row r="6836">
          <cell r="H6836" t="str">
            <v/>
          </cell>
        </row>
        <row r="6837">
          <cell r="H6837" t="str">
            <v/>
          </cell>
        </row>
        <row r="6838">
          <cell r="H6838" t="str">
            <v/>
          </cell>
        </row>
        <row r="6839">
          <cell r="H6839" t="str">
            <v/>
          </cell>
        </row>
        <row r="6840">
          <cell r="H6840" t="str">
            <v/>
          </cell>
        </row>
        <row r="6841">
          <cell r="H6841" t="str">
            <v/>
          </cell>
        </row>
        <row r="6842">
          <cell r="H6842" t="str">
            <v/>
          </cell>
        </row>
        <row r="6843">
          <cell r="H6843" t="str">
            <v/>
          </cell>
        </row>
        <row r="6844">
          <cell r="H6844" t="str">
            <v/>
          </cell>
        </row>
        <row r="6845">
          <cell r="H6845" t="str">
            <v/>
          </cell>
        </row>
        <row r="6846">
          <cell r="H6846" t="str">
            <v/>
          </cell>
        </row>
        <row r="6847">
          <cell r="H6847" t="str">
            <v/>
          </cell>
        </row>
        <row r="6848">
          <cell r="H6848" t="str">
            <v/>
          </cell>
        </row>
        <row r="6849">
          <cell r="H6849" t="str">
            <v/>
          </cell>
        </row>
        <row r="6850">
          <cell r="H6850" t="str">
            <v/>
          </cell>
        </row>
        <row r="6851">
          <cell r="H6851" t="str">
            <v/>
          </cell>
        </row>
        <row r="6854">
          <cell r="H6854" t="str">
            <v/>
          </cell>
        </row>
        <row r="6855">
          <cell r="H6855" t="str">
            <v/>
          </cell>
        </row>
        <row r="6856">
          <cell r="H6856" t="str">
            <v/>
          </cell>
        </row>
        <row r="6857">
          <cell r="H6857" t="str">
            <v/>
          </cell>
        </row>
        <row r="6858">
          <cell r="H6858" t="str">
            <v/>
          </cell>
        </row>
        <row r="6859">
          <cell r="H6859" t="str">
            <v/>
          </cell>
        </row>
        <row r="6860">
          <cell r="A6860" t="str">
            <v>ACTIVIDAD No  - PÁGINA 1</v>
          </cell>
        </row>
        <row r="6861">
          <cell r="H6861" t="str">
            <v/>
          </cell>
        </row>
        <row r="6862">
          <cell r="H6862" t="str">
            <v/>
          </cell>
        </row>
        <row r="6863">
          <cell r="H6863" t="str">
            <v/>
          </cell>
        </row>
        <row r="6864">
          <cell r="H6864" t="str">
            <v/>
          </cell>
        </row>
        <row r="6865">
          <cell r="H6865" t="str">
            <v/>
          </cell>
        </row>
        <row r="6866">
          <cell r="H6866" t="str">
            <v/>
          </cell>
        </row>
        <row r="6867">
          <cell r="H6867" t="str">
            <v/>
          </cell>
        </row>
        <row r="6868">
          <cell r="H6868" t="str">
            <v/>
          </cell>
        </row>
        <row r="6869">
          <cell r="H6869" t="str">
            <v/>
          </cell>
        </row>
        <row r="6870">
          <cell r="H6870" t="str">
            <v/>
          </cell>
        </row>
        <row r="6871">
          <cell r="H6871" t="str">
            <v/>
          </cell>
        </row>
        <row r="6872">
          <cell r="H6872" t="str">
            <v/>
          </cell>
        </row>
        <row r="6873">
          <cell r="H6873" t="str">
            <v/>
          </cell>
        </row>
        <row r="6874">
          <cell r="H6874" t="str">
            <v/>
          </cell>
        </row>
        <row r="6875">
          <cell r="H6875" t="str">
            <v/>
          </cell>
        </row>
        <row r="6876">
          <cell r="H6876" t="str">
            <v/>
          </cell>
        </row>
        <row r="6877">
          <cell r="H6877" t="str">
            <v/>
          </cell>
        </row>
        <row r="6878">
          <cell r="A6878" t="str">
            <v xml:space="preserve">CANTIDAD TOTAL ACTIVIDAD No </v>
          </cell>
          <cell r="H6878" t="str">
            <v/>
          </cell>
        </row>
        <row r="6879">
          <cell r="A6879" t="str">
            <v>INSERTE PLANO, GRÁFICO O ESQUEMA AQUÍ</v>
          </cell>
        </row>
        <row r="6902">
          <cell r="B6902" t="str">
            <v/>
          </cell>
        </row>
        <row r="6903">
          <cell r="B6903" t="str">
            <v/>
          </cell>
        </row>
        <row r="6904">
          <cell r="B6904" t="str">
            <v/>
          </cell>
        </row>
        <row r="6905">
          <cell r="B6905" t="str">
            <v/>
          </cell>
          <cell r="C6905" t="str">
            <v>ACTIVIDAD No  - PÁGINA 2</v>
          </cell>
        </row>
        <row r="6906">
          <cell r="A6906" t="str">
            <v>DEPARTAMENTO DE ANTIOQUIA</v>
          </cell>
        </row>
        <row r="6907">
          <cell r="A6907" t="str">
            <v>MUNICIPIO DE URRAO</v>
          </cell>
        </row>
        <row r="6908">
          <cell r="A6908" t="str">
            <v>PROYECTO: PUENTE LA MAGDALENA</v>
          </cell>
        </row>
        <row r="6910">
          <cell r="A6910" t="str">
            <v>MEMORIAS DE OBRA</v>
          </cell>
        </row>
        <row r="6912">
          <cell r="A6912" t="str">
            <v>No.</v>
          </cell>
          <cell r="B6912" t="str">
            <v>DESCRIPCIÓN</v>
          </cell>
          <cell r="F6912" t="str">
            <v>ÍTEM DE PAGO</v>
          </cell>
          <cell r="G6912" t="str">
            <v>UNIDAD</v>
          </cell>
          <cell r="H6912" t="str">
            <v>CANTIDAD</v>
          </cell>
        </row>
        <row r="6913">
          <cell r="B6913" t="str">
            <v/>
          </cell>
          <cell r="F6913" t="str">
            <v/>
          </cell>
          <cell r="G6913" t="str">
            <v/>
          </cell>
          <cell r="H6913" t="str">
            <v/>
          </cell>
        </row>
        <row r="6915">
          <cell r="A6915" t="str">
            <v>DETALLE</v>
          </cell>
          <cell r="C6915" t="str">
            <v>FACTOR</v>
          </cell>
          <cell r="D6915" t="str">
            <v>CANTIDAD</v>
          </cell>
          <cell r="E6915" t="str">
            <v>A (ML)</v>
          </cell>
          <cell r="F6915" t="str">
            <v>B (M2)</v>
          </cell>
          <cell r="G6915" t="str">
            <v>C (M3)</v>
          </cell>
          <cell r="H6915" t="str">
            <v>TOTAL</v>
          </cell>
        </row>
        <row r="6916">
          <cell r="H6916" t="str">
            <v/>
          </cell>
        </row>
        <row r="6917">
          <cell r="H6917" t="str">
            <v/>
          </cell>
        </row>
        <row r="6918">
          <cell r="H6918" t="str">
            <v/>
          </cell>
        </row>
        <row r="6919">
          <cell r="H6919" t="str">
            <v/>
          </cell>
        </row>
        <row r="6920">
          <cell r="H6920" t="str">
            <v/>
          </cell>
        </row>
        <row r="6921">
          <cell r="H6921" t="str">
            <v/>
          </cell>
        </row>
        <row r="6922">
          <cell r="H6922" t="str">
            <v/>
          </cell>
        </row>
        <row r="6923">
          <cell r="H6923" t="str">
            <v/>
          </cell>
        </row>
        <row r="6924">
          <cell r="H6924" t="str">
            <v/>
          </cell>
        </row>
        <row r="6925">
          <cell r="H6925" t="str">
            <v/>
          </cell>
        </row>
        <row r="6926">
          <cell r="H6926" t="str">
            <v/>
          </cell>
        </row>
        <row r="6927">
          <cell r="H6927" t="str">
            <v/>
          </cell>
        </row>
        <row r="6928">
          <cell r="H6928" t="str">
            <v/>
          </cell>
        </row>
        <row r="6929">
          <cell r="H6929" t="str">
            <v/>
          </cell>
        </row>
        <row r="6930">
          <cell r="H6930" t="str">
            <v/>
          </cell>
        </row>
        <row r="6931">
          <cell r="H6931" t="str">
            <v/>
          </cell>
        </row>
        <row r="6932">
          <cell r="H6932" t="str">
            <v/>
          </cell>
        </row>
        <row r="6933">
          <cell r="H6933" t="str">
            <v/>
          </cell>
        </row>
        <row r="6934">
          <cell r="H6934" t="str">
            <v/>
          </cell>
        </row>
        <row r="6935">
          <cell r="H6935" t="str">
            <v/>
          </cell>
        </row>
        <row r="6936">
          <cell r="H6936" t="str">
            <v/>
          </cell>
        </row>
        <row r="6937">
          <cell r="H6937" t="str">
            <v/>
          </cell>
        </row>
        <row r="6938">
          <cell r="H6938" t="str">
            <v/>
          </cell>
        </row>
        <row r="6939">
          <cell r="H6939" t="str">
            <v/>
          </cell>
        </row>
        <row r="6940">
          <cell r="H6940" t="str">
            <v/>
          </cell>
        </row>
        <row r="6941">
          <cell r="H6941" t="str">
            <v/>
          </cell>
        </row>
        <row r="6942">
          <cell r="H6942" t="str">
            <v/>
          </cell>
        </row>
        <row r="6943">
          <cell r="H6943" t="str">
            <v/>
          </cell>
        </row>
        <row r="6944">
          <cell r="H6944" t="str">
            <v/>
          </cell>
        </row>
        <row r="6945">
          <cell r="H6945" t="str">
            <v/>
          </cell>
        </row>
        <row r="6946">
          <cell r="H6946" t="str">
            <v/>
          </cell>
        </row>
        <row r="6947">
          <cell r="A6947" t="str">
            <v>ACTIVIDAD No  - PÁGINA 1</v>
          </cell>
        </row>
        <row r="6948">
          <cell r="H6948" t="str">
            <v/>
          </cell>
        </row>
        <row r="6949">
          <cell r="H6949" t="str">
            <v/>
          </cell>
        </row>
        <row r="6950">
          <cell r="H6950" t="str">
            <v/>
          </cell>
        </row>
        <row r="6951">
          <cell r="H6951" t="str">
            <v/>
          </cell>
        </row>
        <row r="6952">
          <cell r="H6952" t="str">
            <v/>
          </cell>
        </row>
        <row r="6953">
          <cell r="H6953" t="str">
            <v/>
          </cell>
        </row>
        <row r="6954">
          <cell r="H6954" t="str">
            <v/>
          </cell>
        </row>
        <row r="6955">
          <cell r="H6955" t="str">
            <v/>
          </cell>
        </row>
        <row r="6956">
          <cell r="H6956" t="str">
            <v/>
          </cell>
        </row>
        <row r="6957">
          <cell r="H6957" t="str">
            <v/>
          </cell>
        </row>
        <row r="6958">
          <cell r="H6958" t="str">
            <v/>
          </cell>
        </row>
        <row r="6959">
          <cell r="H6959" t="str">
            <v/>
          </cell>
        </row>
        <row r="6960">
          <cell r="H6960" t="str">
            <v/>
          </cell>
        </row>
        <row r="6961">
          <cell r="H6961" t="str">
            <v/>
          </cell>
        </row>
        <row r="6962">
          <cell r="H6962" t="str">
            <v/>
          </cell>
        </row>
        <row r="6963">
          <cell r="H6963" t="str">
            <v/>
          </cell>
        </row>
        <row r="6964">
          <cell r="H6964" t="str">
            <v/>
          </cell>
        </row>
        <row r="6965">
          <cell r="A6965" t="str">
            <v xml:space="preserve">CANTIDAD TOTAL ACTIVIDAD No </v>
          </cell>
          <cell r="H6965" t="str">
            <v/>
          </cell>
        </row>
        <row r="6966">
          <cell r="A6966" t="str">
            <v>INSERTE PLANO, GRÁFICO O ESQUEMA AQUÍ</v>
          </cell>
        </row>
        <row r="6989">
          <cell r="B6989" t="str">
            <v/>
          </cell>
        </row>
        <row r="6990">
          <cell r="B6990" t="str">
            <v/>
          </cell>
        </row>
        <row r="6991">
          <cell r="B6991" t="str">
            <v/>
          </cell>
        </row>
        <row r="6992">
          <cell r="B6992" t="str">
            <v/>
          </cell>
          <cell r="C6992" t="str">
            <v>ACTIVIDAD No  - PÁGINA 2</v>
          </cell>
        </row>
        <row r="6993">
          <cell r="A6993" t="str">
            <v>DEPARTAMENTO DE ANTIOQUIA</v>
          </cell>
        </row>
        <row r="6994">
          <cell r="A6994" t="str">
            <v>MUNICIPIO DE URRAO</v>
          </cell>
        </row>
        <row r="6995">
          <cell r="A6995" t="str">
            <v>PROYECTO: PUENTE LA MAGDALENA</v>
          </cell>
        </row>
        <row r="6997">
          <cell r="A6997" t="str">
            <v>MEMORIAS DE OBRA</v>
          </cell>
        </row>
        <row r="6999">
          <cell r="A6999" t="str">
            <v>No.</v>
          </cell>
          <cell r="B6999" t="str">
            <v>DESCRIPCIÓN</v>
          </cell>
          <cell r="F6999" t="str">
            <v>ÍTEM DE PAGO</v>
          </cell>
          <cell r="G6999" t="str">
            <v>UNIDAD</v>
          </cell>
          <cell r="H6999" t="str">
            <v>CANTIDAD</v>
          </cell>
        </row>
        <row r="7000">
          <cell r="B7000" t="str">
            <v/>
          </cell>
          <cell r="F7000" t="str">
            <v/>
          </cell>
          <cell r="G7000" t="str">
            <v/>
          </cell>
          <cell r="H7000" t="str">
            <v/>
          </cell>
        </row>
        <row r="7002">
          <cell r="A7002" t="str">
            <v>DETALLE</v>
          </cell>
          <cell r="C7002" t="str">
            <v>FACTOR</v>
          </cell>
          <cell r="D7002" t="str">
            <v>CANTIDAD</v>
          </cell>
          <cell r="E7002" t="str">
            <v>A (ML)</v>
          </cell>
          <cell r="F7002" t="str">
            <v>B (M2)</v>
          </cell>
          <cell r="G7002" t="str">
            <v>C (M3)</v>
          </cell>
          <cell r="H7002" t="str">
            <v>TOTAL</v>
          </cell>
        </row>
        <row r="7003">
          <cell r="H7003" t="str">
            <v/>
          </cell>
        </row>
        <row r="7004">
          <cell r="H7004" t="str">
            <v/>
          </cell>
        </row>
        <row r="7005">
          <cell r="H7005" t="str">
            <v/>
          </cell>
        </row>
        <row r="7006">
          <cell r="H7006" t="str">
            <v/>
          </cell>
        </row>
        <row r="7007">
          <cell r="H7007" t="str">
            <v/>
          </cell>
        </row>
        <row r="7008">
          <cell r="H7008" t="str">
            <v/>
          </cell>
        </row>
        <row r="7009">
          <cell r="H7009" t="str">
            <v/>
          </cell>
        </row>
        <row r="7010">
          <cell r="H7010" t="str">
            <v/>
          </cell>
        </row>
        <row r="7011">
          <cell r="H7011" t="str">
            <v/>
          </cell>
        </row>
        <row r="7012">
          <cell r="H7012" t="str">
            <v/>
          </cell>
        </row>
        <row r="7013">
          <cell r="H7013" t="str">
            <v/>
          </cell>
        </row>
        <row r="7014">
          <cell r="H7014" t="str">
            <v/>
          </cell>
        </row>
        <row r="7015">
          <cell r="H7015" t="str">
            <v/>
          </cell>
        </row>
        <row r="7016">
          <cell r="H7016" t="str">
            <v/>
          </cell>
        </row>
        <row r="7017">
          <cell r="H7017" t="str">
            <v/>
          </cell>
        </row>
        <row r="7018">
          <cell r="H7018" t="str">
            <v/>
          </cell>
        </row>
        <row r="7019">
          <cell r="H7019" t="str">
            <v/>
          </cell>
        </row>
        <row r="7020">
          <cell r="H7020" t="str">
            <v/>
          </cell>
        </row>
        <row r="7021">
          <cell r="H7021" t="str">
            <v/>
          </cell>
        </row>
        <row r="7022">
          <cell r="H7022" t="str">
            <v/>
          </cell>
        </row>
        <row r="7023">
          <cell r="H7023" t="str">
            <v/>
          </cell>
        </row>
        <row r="7024">
          <cell r="H7024" t="str">
            <v/>
          </cell>
        </row>
        <row r="7025">
          <cell r="H7025" t="str">
            <v/>
          </cell>
        </row>
        <row r="7026">
          <cell r="H7026" t="str">
            <v/>
          </cell>
        </row>
        <row r="7027">
          <cell r="H7027" t="str">
            <v/>
          </cell>
        </row>
        <row r="7028">
          <cell r="H7028" t="str">
            <v/>
          </cell>
        </row>
        <row r="7029">
          <cell r="H7029" t="str">
            <v/>
          </cell>
        </row>
        <row r="7030">
          <cell r="H7030" t="str">
            <v/>
          </cell>
        </row>
        <row r="7031">
          <cell r="H7031" t="str">
            <v/>
          </cell>
        </row>
        <row r="7032">
          <cell r="H7032" t="str">
            <v/>
          </cell>
        </row>
        <row r="7033">
          <cell r="H7033" t="str">
            <v/>
          </cell>
        </row>
        <row r="7034">
          <cell r="A7034" t="str">
            <v>ACTIVIDAD No  - PÁGINA 1</v>
          </cell>
        </row>
        <row r="7035">
          <cell r="H7035" t="str">
            <v/>
          </cell>
        </row>
        <row r="7036">
          <cell r="H7036" t="str">
            <v/>
          </cell>
        </row>
        <row r="7037">
          <cell r="H7037" t="str">
            <v/>
          </cell>
        </row>
        <row r="7038">
          <cell r="H7038" t="str">
            <v/>
          </cell>
        </row>
        <row r="7039">
          <cell r="H7039" t="str">
            <v/>
          </cell>
        </row>
        <row r="7040">
          <cell r="H7040" t="str">
            <v/>
          </cell>
        </row>
        <row r="7041">
          <cell r="H7041" t="str">
            <v/>
          </cell>
        </row>
        <row r="7042">
          <cell r="H7042" t="str">
            <v/>
          </cell>
        </row>
        <row r="7043">
          <cell r="H7043" t="str">
            <v/>
          </cell>
        </row>
        <row r="7044">
          <cell r="H7044" t="str">
            <v/>
          </cell>
        </row>
        <row r="7045">
          <cell r="H7045" t="str">
            <v/>
          </cell>
        </row>
        <row r="7046">
          <cell r="H7046" t="str">
            <v/>
          </cell>
        </row>
        <row r="7047">
          <cell r="H7047" t="str">
            <v/>
          </cell>
        </row>
        <row r="7048">
          <cell r="H7048" t="str">
            <v/>
          </cell>
        </row>
        <row r="7049">
          <cell r="H7049" t="str">
            <v/>
          </cell>
        </row>
        <row r="7050">
          <cell r="H7050" t="str">
            <v/>
          </cell>
        </row>
        <row r="7051">
          <cell r="H7051" t="str">
            <v/>
          </cell>
        </row>
        <row r="7052">
          <cell r="A7052" t="str">
            <v xml:space="preserve">CANTIDAD TOTAL ACTIVIDAD No </v>
          </cell>
          <cell r="H7052" t="str">
            <v/>
          </cell>
        </row>
        <row r="7053">
          <cell r="A7053" t="str">
            <v>INSERTE PLANO, GRÁFICO O ESQUEMA AQUÍ</v>
          </cell>
        </row>
        <row r="7076">
          <cell r="B7076" t="str">
            <v/>
          </cell>
        </row>
        <row r="7077">
          <cell r="B7077" t="str">
            <v/>
          </cell>
        </row>
        <row r="7078">
          <cell r="B7078" t="str">
            <v/>
          </cell>
        </row>
        <row r="7079">
          <cell r="B7079" t="str">
            <v/>
          </cell>
          <cell r="C7079" t="str">
            <v>ACTIVIDAD No  - PÁGINA 2</v>
          </cell>
        </row>
        <row r="7080">
          <cell r="A7080" t="str">
            <v>DEPARTAMENTO DE ANTIOQUIA</v>
          </cell>
        </row>
        <row r="7081">
          <cell r="A7081" t="str">
            <v>MUNICIPIO DE URRAO</v>
          </cell>
        </row>
        <row r="7082">
          <cell r="A7082" t="str">
            <v>PROYECTO: PUENTE LA MAGDALENA</v>
          </cell>
        </row>
        <row r="7084">
          <cell r="A7084" t="str">
            <v>MEMORIAS DE OBRA</v>
          </cell>
        </row>
        <row r="7086">
          <cell r="A7086" t="str">
            <v>No.</v>
          </cell>
          <cell r="B7086" t="str">
            <v>DESCRIPCIÓN</v>
          </cell>
          <cell r="F7086" t="str">
            <v>ÍTEM DE PAGO</v>
          </cell>
          <cell r="G7086" t="str">
            <v>UNIDAD</v>
          </cell>
          <cell r="H7086" t="str">
            <v>CANTIDAD</v>
          </cell>
        </row>
        <row r="7087">
          <cell r="B7087" t="str">
            <v/>
          </cell>
          <cell r="F7087" t="str">
            <v/>
          </cell>
          <cell r="G7087" t="str">
            <v/>
          </cell>
          <cell r="H7087" t="str">
            <v/>
          </cell>
        </row>
        <row r="7089">
          <cell r="A7089" t="str">
            <v>DETALLE</v>
          </cell>
          <cell r="C7089" t="str">
            <v>FACTOR</v>
          </cell>
          <cell r="D7089" t="str">
            <v>CANTIDAD</v>
          </cell>
          <cell r="E7089" t="str">
            <v>A (ML)</v>
          </cell>
          <cell r="F7089" t="str">
            <v>B (M2)</v>
          </cell>
          <cell r="G7089" t="str">
            <v>C (M3)</v>
          </cell>
          <cell r="H7089" t="str">
            <v>TOTAL</v>
          </cell>
        </row>
        <row r="7090">
          <cell r="H7090" t="str">
            <v/>
          </cell>
        </row>
        <row r="7091">
          <cell r="H7091" t="str">
            <v/>
          </cell>
        </row>
        <row r="7092">
          <cell r="H7092" t="str">
            <v/>
          </cell>
        </row>
        <row r="7093">
          <cell r="H7093" t="str">
            <v/>
          </cell>
        </row>
        <row r="7094">
          <cell r="H7094" t="str">
            <v/>
          </cell>
        </row>
        <row r="7095">
          <cell r="H7095" t="str">
            <v/>
          </cell>
        </row>
        <row r="7096">
          <cell r="H7096" t="str">
            <v/>
          </cell>
        </row>
        <row r="7097">
          <cell r="H7097" t="str">
            <v/>
          </cell>
        </row>
        <row r="7098">
          <cell r="H7098" t="str">
            <v/>
          </cell>
        </row>
        <row r="7099">
          <cell r="H7099" t="str">
            <v/>
          </cell>
        </row>
        <row r="7100">
          <cell r="H7100" t="str">
            <v/>
          </cell>
        </row>
        <row r="7101">
          <cell r="H7101" t="str">
            <v/>
          </cell>
        </row>
        <row r="7102">
          <cell r="H7102" t="str">
            <v/>
          </cell>
        </row>
        <row r="7103">
          <cell r="H7103" t="str">
            <v/>
          </cell>
        </row>
        <row r="7104">
          <cell r="H7104" t="str">
            <v/>
          </cell>
        </row>
        <row r="7105">
          <cell r="H7105" t="str">
            <v/>
          </cell>
        </row>
        <row r="7106">
          <cell r="H7106" t="str">
            <v/>
          </cell>
        </row>
        <row r="7107">
          <cell r="H7107" t="str">
            <v/>
          </cell>
        </row>
        <row r="7108">
          <cell r="H7108" t="str">
            <v/>
          </cell>
        </row>
        <row r="7109">
          <cell r="H7109" t="str">
            <v/>
          </cell>
        </row>
        <row r="7110">
          <cell r="H7110" t="str">
            <v/>
          </cell>
        </row>
        <row r="7111">
          <cell r="H7111" t="str">
            <v/>
          </cell>
        </row>
        <row r="7112">
          <cell r="H7112" t="str">
            <v/>
          </cell>
        </row>
        <row r="7113">
          <cell r="H7113" t="str">
            <v/>
          </cell>
        </row>
        <row r="7114">
          <cell r="H7114" t="str">
            <v/>
          </cell>
        </row>
        <row r="7115">
          <cell r="H7115" t="str">
            <v/>
          </cell>
        </row>
        <row r="7116">
          <cell r="H7116" t="str">
            <v/>
          </cell>
        </row>
        <row r="7117">
          <cell r="H7117" t="str">
            <v/>
          </cell>
        </row>
        <row r="7118">
          <cell r="H7118" t="str">
            <v/>
          </cell>
        </row>
        <row r="7119">
          <cell r="H7119" t="str">
            <v/>
          </cell>
        </row>
        <row r="7120">
          <cell r="H7120" t="str">
            <v/>
          </cell>
        </row>
        <row r="7121">
          <cell r="A7121" t="str">
            <v>ACTIVIDAD No  - PÁGINA 1</v>
          </cell>
        </row>
        <row r="7122">
          <cell r="H7122" t="str">
            <v/>
          </cell>
        </row>
        <row r="7123">
          <cell r="H7123" t="str">
            <v/>
          </cell>
        </row>
        <row r="7124">
          <cell r="H7124" t="str">
            <v/>
          </cell>
        </row>
        <row r="7125">
          <cell r="H7125" t="str">
            <v/>
          </cell>
        </row>
        <row r="7126">
          <cell r="H7126" t="str">
            <v/>
          </cell>
        </row>
        <row r="7127">
          <cell r="H7127" t="str">
            <v/>
          </cell>
        </row>
        <row r="7128">
          <cell r="H7128" t="str">
            <v/>
          </cell>
        </row>
        <row r="7129">
          <cell r="H7129" t="str">
            <v/>
          </cell>
        </row>
        <row r="7130">
          <cell r="H7130" t="str">
            <v/>
          </cell>
        </row>
        <row r="7131">
          <cell r="H7131" t="str">
            <v/>
          </cell>
        </row>
        <row r="7132">
          <cell r="H7132" t="str">
            <v/>
          </cell>
        </row>
        <row r="7133">
          <cell r="H7133" t="str">
            <v/>
          </cell>
        </row>
        <row r="7134">
          <cell r="H7134" t="str">
            <v/>
          </cell>
        </row>
        <row r="7135">
          <cell r="H7135" t="str">
            <v/>
          </cell>
        </row>
        <row r="7136">
          <cell r="H7136" t="str">
            <v/>
          </cell>
        </row>
        <row r="7137">
          <cell r="H7137" t="str">
            <v/>
          </cell>
        </row>
        <row r="7138">
          <cell r="H7138" t="str">
            <v/>
          </cell>
        </row>
        <row r="7139">
          <cell r="A7139" t="str">
            <v xml:space="preserve">CANTIDAD TOTAL ACTIVIDAD No </v>
          </cell>
          <cell r="H7139" t="str">
            <v/>
          </cell>
        </row>
        <row r="7140">
          <cell r="A7140" t="str">
            <v>INSERTE PLANO, GRÁFICO O ESQUEMA AQUÍ</v>
          </cell>
        </row>
        <row r="7163">
          <cell r="B7163" t="str">
            <v/>
          </cell>
        </row>
        <row r="7164">
          <cell r="B7164" t="str">
            <v/>
          </cell>
        </row>
        <row r="7165">
          <cell r="B7165" t="str">
            <v/>
          </cell>
        </row>
        <row r="7166">
          <cell r="B7166" t="str">
            <v/>
          </cell>
          <cell r="C7166" t="str">
            <v>ACTIVIDAD No  - PÁGINA 2</v>
          </cell>
        </row>
        <row r="7167">
          <cell r="A7167" t="str">
            <v>DEPARTAMENTO DE ANTIOQUIA</v>
          </cell>
        </row>
        <row r="7168">
          <cell r="A7168" t="str">
            <v>MUNICIPIO DE URRAO</v>
          </cell>
        </row>
        <row r="7169">
          <cell r="A7169" t="str">
            <v>PROYECTO: PUENTE LA MAGDALENA</v>
          </cell>
        </row>
        <row r="7171">
          <cell r="A7171" t="str">
            <v>MEMORIAS DE OBRA</v>
          </cell>
        </row>
        <row r="7173">
          <cell r="A7173" t="str">
            <v>No.</v>
          </cell>
          <cell r="B7173" t="str">
            <v>DESCRIPCIÓN</v>
          </cell>
          <cell r="F7173" t="str">
            <v>ÍTEM DE PAGO</v>
          </cell>
          <cell r="G7173" t="str">
            <v>UNIDAD</v>
          </cell>
          <cell r="H7173" t="str">
            <v>CANTIDAD</v>
          </cell>
        </row>
        <row r="7174">
          <cell r="B7174" t="str">
            <v/>
          </cell>
          <cell r="F7174" t="str">
            <v/>
          </cell>
          <cell r="G7174" t="str">
            <v/>
          </cell>
          <cell r="H7174" t="str">
            <v/>
          </cell>
        </row>
        <row r="7176">
          <cell r="A7176" t="str">
            <v>DETALLE</v>
          </cell>
          <cell r="C7176" t="str">
            <v>FACTOR</v>
          </cell>
          <cell r="D7176" t="str">
            <v>CANTIDAD</v>
          </cell>
          <cell r="E7176" t="str">
            <v>A (ML)</v>
          </cell>
          <cell r="F7176" t="str">
            <v>B (M2)</v>
          </cell>
          <cell r="G7176" t="str">
            <v>C (M3)</v>
          </cell>
          <cell r="H7176" t="str">
            <v>TOTAL</v>
          </cell>
        </row>
        <row r="7177">
          <cell r="H7177" t="str">
            <v/>
          </cell>
        </row>
        <row r="7178">
          <cell r="H7178" t="str">
            <v/>
          </cell>
        </row>
        <row r="7179">
          <cell r="H7179" t="str">
            <v/>
          </cell>
        </row>
        <row r="7180">
          <cell r="H7180" t="str">
            <v/>
          </cell>
        </row>
        <row r="7181">
          <cell r="H7181" t="str">
            <v/>
          </cell>
        </row>
        <row r="7182">
          <cell r="H7182" t="str">
            <v/>
          </cell>
        </row>
        <row r="7183">
          <cell r="H7183" t="str">
            <v/>
          </cell>
        </row>
        <row r="7184">
          <cell r="H7184" t="str">
            <v/>
          </cell>
        </row>
        <row r="7185">
          <cell r="H7185" t="str">
            <v/>
          </cell>
        </row>
        <row r="7186">
          <cell r="H7186" t="str">
            <v/>
          </cell>
        </row>
        <row r="7187">
          <cell r="H7187" t="str">
            <v/>
          </cell>
        </row>
        <row r="7188">
          <cell r="H7188" t="str">
            <v/>
          </cell>
        </row>
        <row r="7189">
          <cell r="H7189" t="str">
            <v/>
          </cell>
        </row>
        <row r="7190">
          <cell r="H7190" t="str">
            <v/>
          </cell>
        </row>
        <row r="7191">
          <cell r="H7191" t="str">
            <v/>
          </cell>
        </row>
        <row r="7192">
          <cell r="H7192" t="str">
            <v/>
          </cell>
        </row>
        <row r="7193">
          <cell r="H7193" t="str">
            <v/>
          </cell>
        </row>
        <row r="7194">
          <cell r="H7194" t="str">
            <v/>
          </cell>
        </row>
        <row r="7195">
          <cell r="H7195" t="str">
            <v/>
          </cell>
        </row>
        <row r="7196">
          <cell r="H7196" t="str">
            <v/>
          </cell>
        </row>
        <row r="7197">
          <cell r="H7197" t="str">
            <v/>
          </cell>
        </row>
        <row r="7198">
          <cell r="H7198" t="str">
            <v/>
          </cell>
        </row>
        <row r="7199">
          <cell r="H7199" t="str">
            <v/>
          </cell>
        </row>
        <row r="7200">
          <cell r="H7200" t="str">
            <v/>
          </cell>
        </row>
        <row r="7201">
          <cell r="H7201" t="str">
            <v/>
          </cell>
        </row>
        <row r="7202">
          <cell r="H7202" t="str">
            <v/>
          </cell>
        </row>
        <row r="7203">
          <cell r="H7203" t="str">
            <v/>
          </cell>
        </row>
        <row r="7204">
          <cell r="H7204" t="str">
            <v/>
          </cell>
        </row>
        <row r="7205">
          <cell r="H7205" t="str">
            <v/>
          </cell>
        </row>
        <row r="7206">
          <cell r="H7206" t="str">
            <v/>
          </cell>
        </row>
        <row r="7207">
          <cell r="H7207" t="str">
            <v/>
          </cell>
        </row>
        <row r="7208">
          <cell r="A7208" t="str">
            <v>ACTIVIDAD No  - PÁGINA 1</v>
          </cell>
        </row>
        <row r="7209">
          <cell r="H7209" t="str">
            <v/>
          </cell>
        </row>
        <row r="7210">
          <cell r="H7210" t="str">
            <v/>
          </cell>
        </row>
        <row r="7211">
          <cell r="H7211" t="str">
            <v/>
          </cell>
        </row>
        <row r="7212">
          <cell r="H7212" t="str">
            <v/>
          </cell>
        </row>
        <row r="7213">
          <cell r="H7213" t="str">
            <v/>
          </cell>
        </row>
        <row r="7214">
          <cell r="H7214" t="str">
            <v/>
          </cell>
        </row>
        <row r="7215">
          <cell r="H7215" t="str">
            <v/>
          </cell>
        </row>
        <row r="7216">
          <cell r="H7216" t="str">
            <v/>
          </cell>
        </row>
        <row r="7217">
          <cell r="H7217" t="str">
            <v/>
          </cell>
        </row>
        <row r="7218">
          <cell r="H7218" t="str">
            <v/>
          </cell>
        </row>
        <row r="7219">
          <cell r="H7219" t="str">
            <v/>
          </cell>
        </row>
        <row r="7220">
          <cell r="H7220" t="str">
            <v/>
          </cell>
        </row>
        <row r="7221">
          <cell r="H7221" t="str">
            <v/>
          </cell>
        </row>
        <row r="7222">
          <cell r="H7222" t="str">
            <v/>
          </cell>
        </row>
        <row r="7223">
          <cell r="H7223" t="str">
            <v/>
          </cell>
        </row>
        <row r="7224">
          <cell r="H7224" t="str">
            <v/>
          </cell>
        </row>
        <row r="7225">
          <cell r="H7225" t="str">
            <v/>
          </cell>
        </row>
        <row r="7226">
          <cell r="A7226" t="str">
            <v xml:space="preserve">CANTIDAD TOTAL ACTIVIDAD No </v>
          </cell>
          <cell r="H7226" t="str">
            <v/>
          </cell>
        </row>
        <row r="7227">
          <cell r="A7227" t="str">
            <v>INSERTE PLANO, GRÁFICO O ESQUEMA AQUÍ</v>
          </cell>
        </row>
        <row r="7250">
          <cell r="B7250" t="str">
            <v/>
          </cell>
        </row>
        <row r="7251">
          <cell r="B7251" t="str">
            <v/>
          </cell>
        </row>
        <row r="7252">
          <cell r="B7252" t="str">
            <v/>
          </cell>
        </row>
        <row r="7253">
          <cell r="B7253" t="str">
            <v/>
          </cell>
          <cell r="C7253" t="str">
            <v>ACTIVIDAD No  - PÁGINA 2</v>
          </cell>
        </row>
        <row r="7254">
          <cell r="A7254" t="str">
            <v>DEPARTAMENTO DE ANTIOQUIA</v>
          </cell>
        </row>
        <row r="7255">
          <cell r="A7255" t="str">
            <v>MUNICIPIO DE URRAO</v>
          </cell>
        </row>
        <row r="7256">
          <cell r="A7256" t="str">
            <v>PROYECTO: PUENTE LA MAGDALENA</v>
          </cell>
        </row>
        <row r="7258">
          <cell r="A7258" t="str">
            <v>MEMORIAS DE OBRA</v>
          </cell>
        </row>
        <row r="7260">
          <cell r="A7260" t="str">
            <v>No.</v>
          </cell>
          <cell r="B7260" t="str">
            <v>DESCRIPCIÓN</v>
          </cell>
          <cell r="F7260" t="str">
            <v>ÍTEM DE PAGO</v>
          </cell>
          <cell r="G7260" t="str">
            <v>UNIDAD</v>
          </cell>
          <cell r="H7260" t="str">
            <v>CANTIDAD</v>
          </cell>
        </row>
        <row r="7261">
          <cell r="B7261" t="str">
            <v/>
          </cell>
          <cell r="F7261" t="str">
            <v/>
          </cell>
          <cell r="G7261" t="str">
            <v/>
          </cell>
          <cell r="H7261" t="str">
            <v/>
          </cell>
        </row>
        <row r="7263">
          <cell r="A7263" t="str">
            <v>DETALLE</v>
          </cell>
          <cell r="C7263" t="str">
            <v>FACTOR</v>
          </cell>
          <cell r="D7263" t="str">
            <v>CANTIDAD</v>
          </cell>
          <cell r="E7263" t="str">
            <v>A (ML)</v>
          </cell>
          <cell r="F7263" t="str">
            <v>B (M2)</v>
          </cell>
          <cell r="G7263" t="str">
            <v>C (M3)</v>
          </cell>
          <cell r="H7263" t="str">
            <v>TOTAL</v>
          </cell>
        </row>
        <row r="7264">
          <cell r="H7264" t="str">
            <v/>
          </cell>
        </row>
        <row r="7265">
          <cell r="H7265" t="str">
            <v/>
          </cell>
        </row>
        <row r="7266">
          <cell r="H7266" t="str">
            <v/>
          </cell>
        </row>
        <row r="7267">
          <cell r="H7267" t="str">
            <v/>
          </cell>
        </row>
        <row r="7268">
          <cell r="H7268" t="str">
            <v/>
          </cell>
        </row>
        <row r="7269">
          <cell r="H7269" t="str">
            <v/>
          </cell>
        </row>
        <row r="7270">
          <cell r="H7270" t="str">
            <v/>
          </cell>
        </row>
        <row r="7271">
          <cell r="H7271" t="str">
            <v/>
          </cell>
        </row>
        <row r="7272">
          <cell r="H7272" t="str">
            <v/>
          </cell>
        </row>
        <row r="7273">
          <cell r="H7273" t="str">
            <v/>
          </cell>
        </row>
        <row r="7274">
          <cell r="H7274" t="str">
            <v/>
          </cell>
        </row>
        <row r="7275">
          <cell r="H7275" t="str">
            <v/>
          </cell>
        </row>
        <row r="7276">
          <cell r="H7276" t="str">
            <v/>
          </cell>
        </row>
        <row r="7277">
          <cell r="H7277" t="str">
            <v/>
          </cell>
        </row>
        <row r="7278">
          <cell r="H7278" t="str">
            <v/>
          </cell>
        </row>
        <row r="7279">
          <cell r="H7279" t="str">
            <v/>
          </cell>
        </row>
        <row r="7280">
          <cell r="H7280" t="str">
            <v/>
          </cell>
        </row>
        <row r="7281">
          <cell r="H7281" t="str">
            <v/>
          </cell>
        </row>
        <row r="7282">
          <cell r="H7282" t="str">
            <v/>
          </cell>
        </row>
        <row r="7283">
          <cell r="H7283" t="str">
            <v/>
          </cell>
        </row>
        <row r="7284">
          <cell r="H7284" t="str">
            <v/>
          </cell>
        </row>
        <row r="7285">
          <cell r="H7285" t="str">
            <v/>
          </cell>
        </row>
        <row r="7286">
          <cell r="H7286" t="str">
            <v/>
          </cell>
        </row>
        <row r="7287">
          <cell r="H7287" t="str">
            <v/>
          </cell>
        </row>
        <row r="7288">
          <cell r="H7288" t="str">
            <v/>
          </cell>
        </row>
        <row r="7291">
          <cell r="H7291" t="str">
            <v/>
          </cell>
        </row>
        <row r="7292">
          <cell r="H7292" t="str">
            <v/>
          </cell>
        </row>
        <row r="7293">
          <cell r="H7293" t="str">
            <v/>
          </cell>
        </row>
        <row r="7294">
          <cell r="H7294" t="str">
            <v/>
          </cell>
        </row>
        <row r="7295">
          <cell r="H7295" t="str">
            <v/>
          </cell>
        </row>
        <row r="7296">
          <cell r="H7296" t="str">
            <v/>
          </cell>
        </row>
        <row r="7297">
          <cell r="A7297" t="str">
            <v>ACTIVIDAD No  - PÁGINA 1</v>
          </cell>
        </row>
        <row r="7298">
          <cell r="H7298" t="str">
            <v/>
          </cell>
        </row>
        <row r="7299">
          <cell r="H7299" t="str">
            <v/>
          </cell>
        </row>
        <row r="7300">
          <cell r="H7300" t="str">
            <v/>
          </cell>
        </row>
        <row r="7301">
          <cell r="H7301" t="str">
            <v/>
          </cell>
        </row>
        <row r="7302">
          <cell r="H7302" t="str">
            <v/>
          </cell>
        </row>
        <row r="7303">
          <cell r="H7303" t="str">
            <v/>
          </cell>
        </row>
        <row r="7304">
          <cell r="H7304" t="str">
            <v/>
          </cell>
        </row>
        <row r="7305">
          <cell r="H7305" t="str">
            <v/>
          </cell>
        </row>
        <row r="7306">
          <cell r="H7306" t="str">
            <v/>
          </cell>
        </row>
        <row r="7307">
          <cell r="H7307" t="str">
            <v/>
          </cell>
        </row>
        <row r="7308">
          <cell r="H7308" t="str">
            <v/>
          </cell>
        </row>
        <row r="7309">
          <cell r="H7309" t="str">
            <v/>
          </cell>
        </row>
        <row r="7310">
          <cell r="H7310" t="str">
            <v/>
          </cell>
        </row>
        <row r="7311">
          <cell r="H7311" t="str">
            <v/>
          </cell>
        </row>
        <row r="7312">
          <cell r="H7312" t="str">
            <v/>
          </cell>
        </row>
        <row r="7313">
          <cell r="H7313" t="str">
            <v/>
          </cell>
        </row>
        <row r="7314">
          <cell r="H7314" t="str">
            <v/>
          </cell>
        </row>
        <row r="7315">
          <cell r="A7315" t="str">
            <v xml:space="preserve">CANTIDAD TOTAL ACTIVIDAD No </v>
          </cell>
          <cell r="H7315" t="str">
            <v/>
          </cell>
        </row>
        <row r="7316">
          <cell r="A7316" t="str">
            <v>INSERTE PLANO, GRÁFICO O ESQUEMA AQUÍ</v>
          </cell>
        </row>
        <row r="7339">
          <cell r="B7339" t="str">
            <v/>
          </cell>
        </row>
        <row r="7340">
          <cell r="B7340" t="str">
            <v/>
          </cell>
        </row>
        <row r="7341">
          <cell r="B7341" t="str">
            <v/>
          </cell>
        </row>
        <row r="7342">
          <cell r="B7342" t="str">
            <v/>
          </cell>
          <cell r="C7342" t="str">
            <v>ACTIVIDAD No  - PÁGINA 2</v>
          </cell>
        </row>
        <row r="7343">
          <cell r="A7343" t="str">
            <v>DEPARTAMENTO DE ANTIOQUIA</v>
          </cell>
        </row>
        <row r="7344">
          <cell r="A7344" t="str">
            <v>MUNICIPIO DE URRAO</v>
          </cell>
        </row>
        <row r="7345">
          <cell r="A7345" t="str">
            <v>PROYECTO: PUENTE LA MAGDALENA</v>
          </cell>
        </row>
        <row r="7347">
          <cell r="A7347" t="str">
            <v>MEMORIAS DE OBRA</v>
          </cell>
        </row>
        <row r="7349">
          <cell r="A7349" t="str">
            <v>No.</v>
          </cell>
          <cell r="B7349" t="str">
            <v>DESCRIPCIÓN</v>
          </cell>
          <cell r="F7349" t="str">
            <v>ÍTEM DE PAGO</v>
          </cell>
          <cell r="G7349" t="str">
            <v>UNIDAD</v>
          </cell>
          <cell r="H7349" t="str">
            <v>CANTIDAD</v>
          </cell>
        </row>
        <row r="7350">
          <cell r="B7350" t="str">
            <v/>
          </cell>
          <cell r="F7350" t="str">
            <v/>
          </cell>
          <cell r="G7350" t="str">
            <v/>
          </cell>
          <cell r="H7350" t="str">
            <v/>
          </cell>
        </row>
        <row r="7352">
          <cell r="A7352" t="str">
            <v>DETALLE</v>
          </cell>
          <cell r="C7352" t="str">
            <v>FACTOR</v>
          </cell>
          <cell r="D7352" t="str">
            <v>CANTIDAD</v>
          </cell>
          <cell r="E7352" t="str">
            <v>A (ML)</v>
          </cell>
          <cell r="F7352" t="str">
            <v>B (M2)</v>
          </cell>
          <cell r="G7352" t="str">
            <v>C (M3)</v>
          </cell>
          <cell r="H7352" t="str">
            <v>TOTAL</v>
          </cell>
        </row>
        <row r="7353">
          <cell r="H7353" t="str">
            <v/>
          </cell>
        </row>
        <row r="7354">
          <cell r="H7354" t="str">
            <v/>
          </cell>
        </row>
        <row r="7355">
          <cell r="H7355" t="str">
            <v/>
          </cell>
        </row>
        <row r="7356">
          <cell r="H7356" t="str">
            <v/>
          </cell>
        </row>
        <row r="7357">
          <cell r="H7357" t="str">
            <v/>
          </cell>
        </row>
        <row r="7358">
          <cell r="H7358" t="str">
            <v/>
          </cell>
        </row>
        <row r="7359">
          <cell r="H7359" t="str">
            <v/>
          </cell>
        </row>
        <row r="7360">
          <cell r="H7360" t="str">
            <v/>
          </cell>
        </row>
        <row r="7361">
          <cell r="H7361" t="str">
            <v/>
          </cell>
        </row>
        <row r="7362">
          <cell r="H7362" t="str">
            <v/>
          </cell>
        </row>
        <row r="7363">
          <cell r="H7363" t="str">
            <v/>
          </cell>
        </row>
        <row r="7364">
          <cell r="H7364" t="str">
            <v/>
          </cell>
        </row>
        <row r="7365">
          <cell r="H7365" t="str">
            <v/>
          </cell>
        </row>
        <row r="7366">
          <cell r="H7366" t="str">
            <v/>
          </cell>
        </row>
        <row r="7367">
          <cell r="H7367" t="str">
            <v/>
          </cell>
        </row>
        <row r="7368">
          <cell r="H7368" t="str">
            <v/>
          </cell>
        </row>
        <row r="7369">
          <cell r="H7369" t="str">
            <v/>
          </cell>
        </row>
        <row r="7370">
          <cell r="H7370" t="str">
            <v/>
          </cell>
        </row>
        <row r="7371">
          <cell r="H7371" t="str">
            <v/>
          </cell>
        </row>
        <row r="7372">
          <cell r="H7372" t="str">
            <v/>
          </cell>
        </row>
        <row r="7373">
          <cell r="H7373" t="str">
            <v/>
          </cell>
        </row>
        <row r="7374">
          <cell r="H7374" t="str">
            <v/>
          </cell>
        </row>
        <row r="7375">
          <cell r="H7375" t="str">
            <v/>
          </cell>
        </row>
        <row r="7376">
          <cell r="H7376" t="str">
            <v/>
          </cell>
        </row>
        <row r="7377">
          <cell r="H7377" t="str">
            <v/>
          </cell>
        </row>
        <row r="7378">
          <cell r="H7378" t="str">
            <v/>
          </cell>
        </row>
        <row r="7379">
          <cell r="H7379" t="str">
            <v/>
          </cell>
        </row>
        <row r="7380">
          <cell r="H7380" t="str">
            <v/>
          </cell>
        </row>
        <row r="7381">
          <cell r="H7381" t="str">
            <v/>
          </cell>
        </row>
        <row r="7382">
          <cell r="H7382" t="str">
            <v/>
          </cell>
        </row>
        <row r="7383">
          <cell r="H7383" t="str">
            <v/>
          </cell>
        </row>
        <row r="7384">
          <cell r="A7384" t="str">
            <v>ACTIVIDAD No  - PÁGINA 1</v>
          </cell>
        </row>
        <row r="7385">
          <cell r="H7385" t="str">
            <v/>
          </cell>
        </row>
        <row r="7386">
          <cell r="H7386" t="str">
            <v/>
          </cell>
        </row>
        <row r="7387">
          <cell r="H7387" t="str">
            <v/>
          </cell>
        </row>
        <row r="7388">
          <cell r="H7388" t="str">
            <v/>
          </cell>
        </row>
        <row r="7389">
          <cell r="H7389" t="str">
            <v/>
          </cell>
        </row>
        <row r="7390">
          <cell r="H7390" t="str">
            <v/>
          </cell>
        </row>
        <row r="7391">
          <cell r="H7391" t="str">
            <v/>
          </cell>
        </row>
        <row r="7392">
          <cell r="H7392" t="str">
            <v/>
          </cell>
        </row>
        <row r="7393">
          <cell r="H7393" t="str">
            <v/>
          </cell>
        </row>
        <row r="7394">
          <cell r="H7394" t="str">
            <v/>
          </cell>
        </row>
        <row r="7395">
          <cell r="H7395" t="str">
            <v/>
          </cell>
        </row>
        <row r="7396">
          <cell r="H7396" t="str">
            <v/>
          </cell>
        </row>
        <row r="7397">
          <cell r="H7397" t="str">
            <v/>
          </cell>
        </row>
        <row r="7398">
          <cell r="H7398" t="str">
            <v/>
          </cell>
        </row>
        <row r="7399">
          <cell r="H7399" t="str">
            <v/>
          </cell>
        </row>
        <row r="7400">
          <cell r="H7400" t="str">
            <v/>
          </cell>
        </row>
        <row r="7401">
          <cell r="H7401" t="str">
            <v/>
          </cell>
        </row>
        <row r="7402">
          <cell r="A7402" t="str">
            <v xml:space="preserve">CANTIDAD TOTAL ACTIVIDAD No </v>
          </cell>
          <cell r="H7402" t="str">
            <v/>
          </cell>
        </row>
        <row r="7403">
          <cell r="A7403" t="str">
            <v>INSERTE PLANO, GRÁFICO O ESQUEMA AQUÍ</v>
          </cell>
        </row>
        <row r="7426">
          <cell r="B7426" t="str">
            <v/>
          </cell>
        </row>
        <row r="7427">
          <cell r="B7427" t="str">
            <v/>
          </cell>
        </row>
        <row r="7428">
          <cell r="B7428" t="str">
            <v/>
          </cell>
        </row>
        <row r="7429">
          <cell r="B7429" t="str">
            <v/>
          </cell>
          <cell r="C7429" t="str">
            <v>ACTIVIDAD No  - PÁGINA 2</v>
          </cell>
        </row>
        <row r="7430">
          <cell r="A7430" t="str">
            <v>DEPARTAMENTO DE ANTIOQUIA</v>
          </cell>
        </row>
        <row r="7431">
          <cell r="A7431" t="str">
            <v>MUNICIPIO DE URRAO</v>
          </cell>
        </row>
        <row r="7432">
          <cell r="A7432" t="str">
            <v>PROYECTO: PUENTE LA MAGDALENA</v>
          </cell>
        </row>
        <row r="7434">
          <cell r="A7434" t="str">
            <v>MEMORIAS DE OBRA</v>
          </cell>
        </row>
        <row r="7436">
          <cell r="A7436" t="str">
            <v>No.</v>
          </cell>
          <cell r="B7436" t="str">
            <v>DESCRIPCIÓN</v>
          </cell>
          <cell r="F7436" t="str">
            <v>ÍTEM DE PAGO</v>
          </cell>
          <cell r="G7436" t="str">
            <v>UNIDAD</v>
          </cell>
          <cell r="H7436" t="str">
            <v>CANTIDAD</v>
          </cell>
        </row>
        <row r="7437">
          <cell r="B7437" t="str">
            <v/>
          </cell>
          <cell r="F7437" t="str">
            <v/>
          </cell>
          <cell r="G7437" t="str">
            <v/>
          </cell>
          <cell r="H7437" t="str">
            <v/>
          </cell>
        </row>
        <row r="7439">
          <cell r="A7439" t="str">
            <v>DETALLE</v>
          </cell>
          <cell r="C7439" t="str">
            <v>FACTOR</v>
          </cell>
          <cell r="D7439" t="str">
            <v>CANTIDAD</v>
          </cell>
          <cell r="E7439" t="str">
            <v>A (ML)</v>
          </cell>
          <cell r="F7439" t="str">
            <v>B (M2)</v>
          </cell>
          <cell r="G7439" t="str">
            <v>C (M3)</v>
          </cell>
          <cell r="H7439" t="str">
            <v>TOTAL</v>
          </cell>
        </row>
        <row r="7440">
          <cell r="H7440" t="str">
            <v/>
          </cell>
        </row>
        <row r="7441">
          <cell r="H7441" t="str">
            <v/>
          </cell>
        </row>
        <row r="7442">
          <cell r="H7442" t="str">
            <v/>
          </cell>
        </row>
        <row r="7443">
          <cell r="H7443" t="str">
            <v/>
          </cell>
        </row>
        <row r="7444">
          <cell r="H7444" t="str">
            <v/>
          </cell>
        </row>
        <row r="7445">
          <cell r="H7445" t="str">
            <v/>
          </cell>
        </row>
        <row r="7446">
          <cell r="H7446" t="str">
            <v/>
          </cell>
        </row>
        <row r="7447">
          <cell r="H7447" t="str">
            <v/>
          </cell>
        </row>
        <row r="7448">
          <cell r="H7448" t="str">
            <v/>
          </cell>
        </row>
        <row r="7449">
          <cell r="H7449" t="str">
            <v/>
          </cell>
        </row>
        <row r="7450">
          <cell r="H7450" t="str">
            <v/>
          </cell>
        </row>
        <row r="7451">
          <cell r="H7451" t="str">
            <v/>
          </cell>
        </row>
        <row r="7452">
          <cell r="H7452" t="str">
            <v/>
          </cell>
        </row>
        <row r="7453">
          <cell r="H7453" t="str">
            <v/>
          </cell>
        </row>
        <row r="7454">
          <cell r="H7454" t="str">
            <v/>
          </cell>
        </row>
        <row r="7455">
          <cell r="H7455" t="str">
            <v/>
          </cell>
        </row>
        <row r="7456">
          <cell r="H7456" t="str">
            <v/>
          </cell>
        </row>
        <row r="7457">
          <cell r="H7457" t="str">
            <v/>
          </cell>
        </row>
        <row r="7458">
          <cell r="H7458" t="str">
            <v/>
          </cell>
        </row>
        <row r="7459">
          <cell r="H7459" t="str">
            <v/>
          </cell>
        </row>
        <row r="7460">
          <cell r="H7460" t="str">
            <v/>
          </cell>
        </row>
        <row r="7461">
          <cell r="H7461" t="str">
            <v/>
          </cell>
        </row>
        <row r="7462">
          <cell r="H7462" t="str">
            <v/>
          </cell>
        </row>
        <row r="7463">
          <cell r="H7463" t="str">
            <v/>
          </cell>
        </row>
        <row r="7464">
          <cell r="H7464" t="str">
            <v/>
          </cell>
        </row>
        <row r="7465">
          <cell r="H7465" t="str">
            <v/>
          </cell>
        </row>
        <row r="7466">
          <cell r="H7466" t="str">
            <v/>
          </cell>
        </row>
        <row r="7467">
          <cell r="H7467" t="str">
            <v/>
          </cell>
        </row>
        <row r="7468">
          <cell r="H7468" t="str">
            <v/>
          </cell>
        </row>
        <row r="7469">
          <cell r="H7469" t="str">
            <v/>
          </cell>
        </row>
        <row r="7470">
          <cell r="H7470" t="str">
            <v/>
          </cell>
        </row>
        <row r="7471">
          <cell r="A7471" t="str">
            <v>ACTIVIDAD No  - PÁGINA 1</v>
          </cell>
        </row>
        <row r="7472">
          <cell r="H7472" t="str">
            <v/>
          </cell>
        </row>
        <row r="7473">
          <cell r="H7473" t="str">
            <v/>
          </cell>
        </row>
        <row r="7474">
          <cell r="H7474" t="str">
            <v/>
          </cell>
        </row>
        <row r="7475">
          <cell r="H7475" t="str">
            <v/>
          </cell>
        </row>
        <row r="7476">
          <cell r="H7476" t="str">
            <v/>
          </cell>
        </row>
        <row r="7477">
          <cell r="H7477" t="str">
            <v/>
          </cell>
        </row>
        <row r="7478">
          <cell r="H7478" t="str">
            <v/>
          </cell>
        </row>
        <row r="7479">
          <cell r="H7479" t="str">
            <v/>
          </cell>
        </row>
        <row r="7480">
          <cell r="H7480" t="str">
            <v/>
          </cell>
        </row>
        <row r="7481">
          <cell r="H7481" t="str">
            <v/>
          </cell>
        </row>
        <row r="7482">
          <cell r="H7482" t="str">
            <v/>
          </cell>
        </row>
        <row r="7483">
          <cell r="H7483" t="str">
            <v/>
          </cell>
        </row>
        <row r="7484">
          <cell r="H7484" t="str">
            <v/>
          </cell>
        </row>
        <row r="7485">
          <cell r="H7485" t="str">
            <v/>
          </cell>
        </row>
        <row r="7486">
          <cell r="H7486" t="str">
            <v/>
          </cell>
        </row>
        <row r="7487">
          <cell r="H7487" t="str">
            <v/>
          </cell>
        </row>
        <row r="7488">
          <cell r="H7488" t="str">
            <v/>
          </cell>
        </row>
        <row r="7489">
          <cell r="A7489" t="str">
            <v xml:space="preserve">CANTIDAD TOTAL ACTIVIDAD No </v>
          </cell>
          <cell r="H7489" t="str">
            <v/>
          </cell>
        </row>
        <row r="7490">
          <cell r="A7490" t="str">
            <v>INSERTE PLANO, GRÁFICO O ESQUEMA AQUÍ</v>
          </cell>
        </row>
        <row r="7513">
          <cell r="B7513" t="str">
            <v/>
          </cell>
        </row>
        <row r="7514">
          <cell r="B7514" t="str">
            <v/>
          </cell>
        </row>
        <row r="7515">
          <cell r="B7515" t="str">
            <v/>
          </cell>
        </row>
        <row r="7516">
          <cell r="B7516" t="str">
            <v/>
          </cell>
          <cell r="C7516" t="str">
            <v>ACTIVIDAD No  - PÁGINA 2</v>
          </cell>
        </row>
        <row r="7517">
          <cell r="A7517" t="str">
            <v>DEPARTAMENTO DE ANTIOQUIA</v>
          </cell>
        </row>
        <row r="7518">
          <cell r="A7518" t="str">
            <v>MUNICIPIO DE URRAO</v>
          </cell>
        </row>
        <row r="7519">
          <cell r="A7519" t="str">
            <v>PROYECTO: PUENTE LA MAGDALENA</v>
          </cell>
        </row>
        <row r="7521">
          <cell r="A7521" t="str">
            <v>MEMORIAS DE OBRA</v>
          </cell>
        </row>
        <row r="7523">
          <cell r="A7523" t="str">
            <v>No.</v>
          </cell>
          <cell r="B7523" t="str">
            <v>DESCRIPCIÓN</v>
          </cell>
          <cell r="F7523" t="str">
            <v>ÍTEM DE PAGO</v>
          </cell>
          <cell r="G7523" t="str">
            <v>UNIDAD</v>
          </cell>
          <cell r="H7523" t="str">
            <v>CANTIDAD</v>
          </cell>
        </row>
        <row r="7524">
          <cell r="B7524" t="str">
            <v/>
          </cell>
          <cell r="F7524" t="str">
            <v/>
          </cell>
          <cell r="G7524" t="str">
            <v/>
          </cell>
          <cell r="H7524" t="str">
            <v/>
          </cell>
        </row>
        <row r="7526">
          <cell r="A7526" t="str">
            <v>DETALLE</v>
          </cell>
          <cell r="C7526" t="str">
            <v>FACTOR</v>
          </cell>
          <cell r="D7526" t="str">
            <v>CANTIDAD</v>
          </cell>
          <cell r="E7526" t="str">
            <v>A (ML)</v>
          </cell>
          <cell r="F7526" t="str">
            <v>B (M2)</v>
          </cell>
          <cell r="G7526" t="str">
            <v>C (M3)</v>
          </cell>
          <cell r="H7526" t="str">
            <v>TOTAL</v>
          </cell>
        </row>
        <row r="7527">
          <cell r="H7527" t="str">
            <v/>
          </cell>
        </row>
        <row r="7528">
          <cell r="H7528" t="str">
            <v/>
          </cell>
        </row>
        <row r="7529">
          <cell r="H7529" t="str">
            <v/>
          </cell>
        </row>
        <row r="7530">
          <cell r="H7530" t="str">
            <v/>
          </cell>
        </row>
        <row r="7531">
          <cell r="H7531" t="str">
            <v/>
          </cell>
        </row>
        <row r="7532">
          <cell r="H7532" t="str">
            <v/>
          </cell>
        </row>
        <row r="7533">
          <cell r="H7533" t="str">
            <v/>
          </cell>
        </row>
        <row r="7534">
          <cell r="H7534" t="str">
            <v/>
          </cell>
        </row>
        <row r="7535">
          <cell r="H7535" t="str">
            <v/>
          </cell>
        </row>
        <row r="7536">
          <cell r="H7536" t="str">
            <v/>
          </cell>
        </row>
        <row r="7537">
          <cell r="H7537" t="str">
            <v/>
          </cell>
        </row>
        <row r="7538">
          <cell r="H7538" t="str">
            <v/>
          </cell>
        </row>
        <row r="7539">
          <cell r="H7539" t="str">
            <v/>
          </cell>
        </row>
        <row r="7540">
          <cell r="H7540" t="str">
            <v/>
          </cell>
        </row>
        <row r="7541">
          <cell r="H7541" t="str">
            <v/>
          </cell>
        </row>
        <row r="7542">
          <cell r="H7542" t="str">
            <v/>
          </cell>
        </row>
        <row r="7543">
          <cell r="H7543" t="str">
            <v/>
          </cell>
        </row>
        <row r="7544">
          <cell r="H7544" t="str">
            <v/>
          </cell>
        </row>
        <row r="7545">
          <cell r="H7545" t="str">
            <v/>
          </cell>
        </row>
        <row r="7546">
          <cell r="H7546" t="str">
            <v/>
          </cell>
        </row>
        <row r="7547">
          <cell r="H7547" t="str">
            <v/>
          </cell>
        </row>
        <row r="7548">
          <cell r="H7548" t="str">
            <v/>
          </cell>
        </row>
        <row r="7549">
          <cell r="H7549" t="str">
            <v/>
          </cell>
        </row>
        <row r="7550">
          <cell r="H7550" t="str">
            <v/>
          </cell>
        </row>
        <row r="7551">
          <cell r="H7551" t="str">
            <v/>
          </cell>
        </row>
        <row r="7552">
          <cell r="H7552" t="str">
            <v/>
          </cell>
        </row>
        <row r="7553">
          <cell r="H7553" t="str">
            <v/>
          </cell>
        </row>
        <row r="7554">
          <cell r="H7554" t="str">
            <v/>
          </cell>
        </row>
        <row r="7555">
          <cell r="H7555" t="str">
            <v/>
          </cell>
        </row>
        <row r="7556">
          <cell r="H7556" t="str">
            <v/>
          </cell>
        </row>
        <row r="7557">
          <cell r="H7557" t="str">
            <v/>
          </cell>
        </row>
        <row r="7558">
          <cell r="A7558" t="str">
            <v>ACTIVIDAD No  - PÁGINA 1</v>
          </cell>
        </row>
        <row r="7559">
          <cell r="H7559" t="str">
            <v/>
          </cell>
        </row>
        <row r="7560">
          <cell r="H7560" t="str">
            <v/>
          </cell>
        </row>
        <row r="7561">
          <cell r="H7561" t="str">
            <v/>
          </cell>
        </row>
        <row r="7562">
          <cell r="H7562" t="str">
            <v/>
          </cell>
        </row>
        <row r="7563">
          <cell r="H7563" t="str">
            <v/>
          </cell>
        </row>
        <row r="7564">
          <cell r="H7564" t="str">
            <v/>
          </cell>
        </row>
        <row r="7565">
          <cell r="H7565" t="str">
            <v/>
          </cell>
        </row>
        <row r="7566">
          <cell r="H7566" t="str">
            <v/>
          </cell>
        </row>
        <row r="7567">
          <cell r="H7567" t="str">
            <v/>
          </cell>
        </row>
        <row r="7568">
          <cell r="H7568" t="str">
            <v/>
          </cell>
        </row>
        <row r="7569">
          <cell r="H7569" t="str">
            <v/>
          </cell>
        </row>
        <row r="7570">
          <cell r="H7570" t="str">
            <v/>
          </cell>
        </row>
        <row r="7571">
          <cell r="H7571" t="str">
            <v/>
          </cell>
        </row>
        <row r="7572">
          <cell r="H7572" t="str">
            <v/>
          </cell>
        </row>
        <row r="7573">
          <cell r="H7573" t="str">
            <v/>
          </cell>
        </row>
        <row r="7574">
          <cell r="H7574" t="str">
            <v/>
          </cell>
        </row>
        <row r="7575">
          <cell r="H7575" t="str">
            <v/>
          </cell>
        </row>
        <row r="7576">
          <cell r="A7576" t="str">
            <v xml:space="preserve">CANTIDAD TOTAL ACTIVIDAD No </v>
          </cell>
          <cell r="H7576" t="str">
            <v/>
          </cell>
        </row>
        <row r="7577">
          <cell r="A7577" t="str">
            <v>INSERTE PLANO, GRÁFICO O ESQUEMA AQUÍ</v>
          </cell>
        </row>
        <row r="7600">
          <cell r="B7600" t="str">
            <v/>
          </cell>
        </row>
        <row r="7601">
          <cell r="B7601" t="str">
            <v/>
          </cell>
        </row>
        <row r="7602">
          <cell r="B7602" t="str">
            <v/>
          </cell>
        </row>
        <row r="7603">
          <cell r="B7603" t="str">
            <v/>
          </cell>
          <cell r="C7603" t="str">
            <v>ACTIVIDAD No  - PÁGINA 2</v>
          </cell>
        </row>
        <row r="7604">
          <cell r="A7604" t="str">
            <v>DEPARTAMENTO DE ANTIOQUIA</v>
          </cell>
        </row>
        <row r="7605">
          <cell r="A7605" t="str">
            <v>MUNICIPIO DE URRAO</v>
          </cell>
        </row>
        <row r="7606">
          <cell r="A7606" t="str">
            <v>PROYECTO: PUENTE LA MAGDALENA</v>
          </cell>
        </row>
        <row r="7608">
          <cell r="A7608" t="str">
            <v>MEMORIAS DE OBRA</v>
          </cell>
        </row>
        <row r="7610">
          <cell r="A7610" t="str">
            <v>No.</v>
          </cell>
          <cell r="B7610" t="str">
            <v>DESCRIPCIÓN</v>
          </cell>
          <cell r="F7610" t="str">
            <v>ÍTEM DE PAGO</v>
          </cell>
          <cell r="G7610" t="str">
            <v>UNIDAD</v>
          </cell>
          <cell r="H7610" t="str">
            <v>CANTIDAD</v>
          </cell>
        </row>
        <row r="7611">
          <cell r="B7611" t="str">
            <v/>
          </cell>
          <cell r="F7611" t="str">
            <v/>
          </cell>
          <cell r="G7611" t="str">
            <v/>
          </cell>
          <cell r="H7611" t="str">
            <v/>
          </cell>
        </row>
        <row r="7613">
          <cell r="A7613" t="str">
            <v>DETALLE</v>
          </cell>
          <cell r="C7613" t="str">
            <v>FACTOR</v>
          </cell>
          <cell r="D7613" t="str">
            <v>CANTIDAD</v>
          </cell>
          <cell r="E7613" t="str">
            <v>A (ML)</v>
          </cell>
          <cell r="F7613" t="str">
            <v>B (M2)</v>
          </cell>
          <cell r="G7613" t="str">
            <v>C (M3)</v>
          </cell>
          <cell r="H7613" t="str">
            <v>TOTAL</v>
          </cell>
        </row>
        <row r="7614">
          <cell r="H7614" t="str">
            <v/>
          </cell>
        </row>
        <row r="7615">
          <cell r="H7615" t="str">
            <v/>
          </cell>
        </row>
        <row r="7616">
          <cell r="H7616" t="str">
            <v/>
          </cell>
        </row>
        <row r="7617">
          <cell r="H7617" t="str">
            <v/>
          </cell>
        </row>
        <row r="7618">
          <cell r="H7618" t="str">
            <v/>
          </cell>
        </row>
        <row r="7619">
          <cell r="H7619" t="str">
            <v/>
          </cell>
        </row>
        <row r="7620">
          <cell r="H7620" t="str">
            <v/>
          </cell>
        </row>
        <row r="7621">
          <cell r="H7621" t="str">
            <v/>
          </cell>
        </row>
        <row r="7622">
          <cell r="H7622" t="str">
            <v/>
          </cell>
        </row>
        <row r="7623">
          <cell r="H7623" t="str">
            <v/>
          </cell>
        </row>
        <row r="7624">
          <cell r="H7624" t="str">
            <v/>
          </cell>
        </row>
        <row r="7625">
          <cell r="H7625" t="str">
            <v/>
          </cell>
        </row>
        <row r="7626">
          <cell r="H7626" t="str">
            <v/>
          </cell>
        </row>
        <row r="7627">
          <cell r="H7627" t="str">
            <v/>
          </cell>
        </row>
        <row r="7628">
          <cell r="H7628" t="str">
            <v/>
          </cell>
        </row>
        <row r="7629">
          <cell r="H7629" t="str">
            <v/>
          </cell>
        </row>
        <row r="7630">
          <cell r="H7630" t="str">
            <v/>
          </cell>
        </row>
        <row r="7631">
          <cell r="H7631" t="str">
            <v/>
          </cell>
        </row>
        <row r="7632">
          <cell r="H7632" t="str">
            <v/>
          </cell>
        </row>
        <row r="7633">
          <cell r="H7633" t="str">
            <v/>
          </cell>
        </row>
        <row r="7634">
          <cell r="H7634" t="str">
            <v/>
          </cell>
        </row>
        <row r="7635">
          <cell r="H7635" t="str">
            <v/>
          </cell>
        </row>
        <row r="7636">
          <cell r="H7636" t="str">
            <v/>
          </cell>
        </row>
        <row r="7637">
          <cell r="H7637" t="str">
            <v/>
          </cell>
        </row>
        <row r="7638">
          <cell r="H7638" t="str">
            <v/>
          </cell>
        </row>
        <row r="7639">
          <cell r="H7639" t="str">
            <v/>
          </cell>
        </row>
        <row r="7640">
          <cell r="H7640" t="str">
            <v/>
          </cell>
        </row>
        <row r="7641">
          <cell r="H7641" t="str">
            <v/>
          </cell>
        </row>
        <row r="7642">
          <cell r="H7642" t="str">
            <v/>
          </cell>
        </row>
        <row r="7643">
          <cell r="H7643" t="str">
            <v/>
          </cell>
        </row>
        <row r="7644">
          <cell r="H7644" t="str">
            <v/>
          </cell>
        </row>
        <row r="7645">
          <cell r="A7645" t="str">
            <v>ACTIVIDAD No  - PÁGINA 1</v>
          </cell>
        </row>
        <row r="7646">
          <cell r="H7646" t="str">
            <v/>
          </cell>
        </row>
        <row r="7647">
          <cell r="H7647" t="str">
            <v/>
          </cell>
        </row>
        <row r="7648">
          <cell r="H7648" t="str">
            <v/>
          </cell>
        </row>
        <row r="7649">
          <cell r="H7649" t="str">
            <v/>
          </cell>
        </row>
        <row r="7650">
          <cell r="H7650" t="str">
            <v/>
          </cell>
        </row>
        <row r="7651">
          <cell r="H7651" t="str">
            <v/>
          </cell>
        </row>
        <row r="7652">
          <cell r="H7652" t="str">
            <v/>
          </cell>
        </row>
        <row r="7653">
          <cell r="H7653" t="str">
            <v/>
          </cell>
        </row>
        <row r="7654">
          <cell r="H7654" t="str">
            <v/>
          </cell>
        </row>
        <row r="7655">
          <cell r="H7655" t="str">
            <v/>
          </cell>
        </row>
        <row r="7656">
          <cell r="H7656" t="str">
            <v/>
          </cell>
        </row>
        <row r="7657">
          <cell r="H7657" t="str">
            <v/>
          </cell>
        </row>
        <row r="7658">
          <cell r="H7658" t="str">
            <v/>
          </cell>
        </row>
        <row r="7659">
          <cell r="H7659" t="str">
            <v/>
          </cell>
        </row>
        <row r="7660">
          <cell r="H7660" t="str">
            <v/>
          </cell>
        </row>
        <row r="7661">
          <cell r="H7661" t="str">
            <v/>
          </cell>
        </row>
        <row r="7662">
          <cell r="H7662" t="str">
            <v/>
          </cell>
        </row>
        <row r="7663">
          <cell r="A7663" t="str">
            <v xml:space="preserve">CANTIDAD TOTAL ACTIVIDAD No </v>
          </cell>
          <cell r="H7663" t="str">
            <v/>
          </cell>
        </row>
        <row r="7664">
          <cell r="A7664" t="str">
            <v>INSERTE PLANO, GRÁFICO O ESQUEMA AQUÍ</v>
          </cell>
        </row>
        <row r="7687">
          <cell r="B7687" t="str">
            <v/>
          </cell>
        </row>
        <row r="7688">
          <cell r="B7688" t="str">
            <v/>
          </cell>
        </row>
        <row r="7689">
          <cell r="B7689" t="str">
            <v/>
          </cell>
        </row>
        <row r="7690">
          <cell r="B7690" t="str">
            <v/>
          </cell>
          <cell r="C7690" t="str">
            <v>ACTIVIDAD No  - PÁGINA 2</v>
          </cell>
        </row>
        <row r="7691">
          <cell r="A7691" t="str">
            <v>DEPARTAMENTO DE ANTIOQUIA</v>
          </cell>
        </row>
        <row r="7692">
          <cell r="A7692" t="str">
            <v>MUNICIPIO DE URRAO</v>
          </cell>
        </row>
        <row r="7693">
          <cell r="A7693" t="str">
            <v>PROYECTO: PUENTE LA MAGDALENA</v>
          </cell>
        </row>
        <row r="7695">
          <cell r="A7695" t="str">
            <v>MEMORIAS DE OBRA</v>
          </cell>
        </row>
        <row r="7697">
          <cell r="A7697" t="str">
            <v>No.</v>
          </cell>
          <cell r="B7697" t="str">
            <v>DESCRIPCIÓN</v>
          </cell>
          <cell r="F7697" t="str">
            <v>ÍTEM DE PAGO</v>
          </cell>
          <cell r="G7697" t="str">
            <v>UNIDAD</v>
          </cell>
          <cell r="H7697" t="str">
            <v>CANTIDAD</v>
          </cell>
        </row>
        <row r="7698">
          <cell r="B7698" t="str">
            <v/>
          </cell>
          <cell r="F7698" t="str">
            <v/>
          </cell>
          <cell r="G7698" t="str">
            <v/>
          </cell>
          <cell r="H7698" t="str">
            <v/>
          </cell>
        </row>
        <row r="7700">
          <cell r="A7700" t="str">
            <v>DETALLE</v>
          </cell>
          <cell r="C7700" t="str">
            <v>FACTOR</v>
          </cell>
          <cell r="D7700" t="str">
            <v>CANTIDAD</v>
          </cell>
          <cell r="E7700" t="str">
            <v>A (ML)</v>
          </cell>
          <cell r="F7700" t="str">
            <v>B (M2)</v>
          </cell>
          <cell r="G7700" t="str">
            <v>C (M3)</v>
          </cell>
          <cell r="H7700" t="str">
            <v>TOTAL</v>
          </cell>
        </row>
        <row r="7701">
          <cell r="H7701" t="str">
            <v/>
          </cell>
        </row>
        <row r="7702">
          <cell r="H7702" t="str">
            <v/>
          </cell>
        </row>
        <row r="7703">
          <cell r="H7703" t="str">
            <v/>
          </cell>
        </row>
        <row r="7704">
          <cell r="H7704" t="str">
            <v/>
          </cell>
        </row>
        <row r="7705">
          <cell r="H7705" t="str">
            <v/>
          </cell>
        </row>
        <row r="7706">
          <cell r="H7706" t="str">
            <v/>
          </cell>
        </row>
        <row r="7707">
          <cell r="H7707" t="str">
            <v/>
          </cell>
        </row>
        <row r="7708">
          <cell r="H7708" t="str">
            <v/>
          </cell>
        </row>
        <row r="7709">
          <cell r="H7709" t="str">
            <v/>
          </cell>
        </row>
        <row r="7710">
          <cell r="H7710" t="str">
            <v/>
          </cell>
        </row>
        <row r="7711">
          <cell r="H7711" t="str">
            <v/>
          </cell>
        </row>
        <row r="7712">
          <cell r="H7712" t="str">
            <v/>
          </cell>
        </row>
        <row r="7713">
          <cell r="H7713" t="str">
            <v/>
          </cell>
        </row>
        <row r="7714">
          <cell r="H7714" t="str">
            <v/>
          </cell>
        </row>
        <row r="7715">
          <cell r="H7715" t="str">
            <v/>
          </cell>
        </row>
        <row r="7716">
          <cell r="H7716" t="str">
            <v/>
          </cell>
        </row>
        <row r="7717">
          <cell r="H7717" t="str">
            <v/>
          </cell>
        </row>
        <row r="7718">
          <cell r="H7718" t="str">
            <v/>
          </cell>
        </row>
        <row r="7719">
          <cell r="H7719" t="str">
            <v/>
          </cell>
        </row>
        <row r="7720">
          <cell r="H7720" t="str">
            <v/>
          </cell>
        </row>
        <row r="7721">
          <cell r="H7721" t="str">
            <v/>
          </cell>
        </row>
        <row r="7722">
          <cell r="H7722" t="str">
            <v/>
          </cell>
        </row>
        <row r="7723">
          <cell r="H7723" t="str">
            <v/>
          </cell>
        </row>
        <row r="7724">
          <cell r="H7724" t="str">
            <v/>
          </cell>
        </row>
        <row r="7725">
          <cell r="H7725" t="str">
            <v/>
          </cell>
        </row>
        <row r="7726">
          <cell r="H7726" t="str">
            <v/>
          </cell>
        </row>
        <row r="7727">
          <cell r="H7727" t="str">
            <v/>
          </cell>
        </row>
        <row r="7728">
          <cell r="H7728" t="str">
            <v/>
          </cell>
        </row>
        <row r="7729">
          <cell r="H7729" t="str">
            <v/>
          </cell>
        </row>
        <row r="7730">
          <cell r="H7730" t="str">
            <v/>
          </cell>
        </row>
        <row r="7731">
          <cell r="H7731" t="str">
            <v/>
          </cell>
        </row>
        <row r="7732">
          <cell r="H7732" t="str">
            <v/>
          </cell>
        </row>
        <row r="7733">
          <cell r="H7733" t="str">
            <v/>
          </cell>
        </row>
        <row r="7734">
          <cell r="A7734" t="str">
            <v>ACTIVIDAD No  - PÁGINA 1</v>
          </cell>
        </row>
        <row r="7735">
          <cell r="H7735" t="str">
            <v/>
          </cell>
        </row>
        <row r="7736">
          <cell r="H7736" t="str">
            <v/>
          </cell>
        </row>
        <row r="7737">
          <cell r="H7737" t="str">
            <v/>
          </cell>
        </row>
        <row r="7738">
          <cell r="H7738" t="str">
            <v/>
          </cell>
        </row>
        <row r="7739">
          <cell r="H7739" t="str">
            <v/>
          </cell>
        </row>
        <row r="7740">
          <cell r="H7740" t="str">
            <v/>
          </cell>
        </row>
        <row r="7741">
          <cell r="H7741" t="str">
            <v/>
          </cell>
        </row>
        <row r="7742">
          <cell r="H7742" t="str">
            <v/>
          </cell>
        </row>
        <row r="7743">
          <cell r="H7743" t="str">
            <v/>
          </cell>
        </row>
        <row r="7744">
          <cell r="H7744" t="str">
            <v/>
          </cell>
        </row>
        <row r="7745">
          <cell r="H7745" t="str">
            <v/>
          </cell>
        </row>
        <row r="7746">
          <cell r="H7746" t="str">
            <v/>
          </cell>
        </row>
        <row r="7747">
          <cell r="H7747" t="str">
            <v/>
          </cell>
        </row>
        <row r="7748">
          <cell r="H7748" t="str">
            <v/>
          </cell>
        </row>
        <row r="7749">
          <cell r="H7749" t="str">
            <v/>
          </cell>
        </row>
        <row r="7750">
          <cell r="H7750" t="str">
            <v/>
          </cell>
        </row>
        <row r="7751">
          <cell r="H7751" t="str">
            <v/>
          </cell>
        </row>
        <row r="7752">
          <cell r="A7752" t="str">
            <v xml:space="preserve">CANTIDAD TOTAL ACTIVIDAD No </v>
          </cell>
          <cell r="H7752" t="str">
            <v/>
          </cell>
        </row>
        <row r="7753">
          <cell r="A7753" t="str">
            <v>INSERTE PLANO, GRÁFICO O ESQUEMA AQUÍ</v>
          </cell>
        </row>
        <row r="7776">
          <cell r="B7776" t="str">
            <v/>
          </cell>
        </row>
        <row r="7777">
          <cell r="B7777" t="str">
            <v/>
          </cell>
        </row>
        <row r="7778">
          <cell r="B7778" t="str">
            <v/>
          </cell>
        </row>
        <row r="7779">
          <cell r="B7779" t="str">
            <v/>
          </cell>
          <cell r="C7779" t="str">
            <v>ACTIVIDAD No  - PÁGINA 2</v>
          </cell>
        </row>
        <row r="7780">
          <cell r="A7780" t="str">
            <v>DEPARTAMENTO DE ANTIOQUIA</v>
          </cell>
        </row>
        <row r="7781">
          <cell r="A7781" t="str">
            <v>MUNICIPIO DE URRAO</v>
          </cell>
        </row>
        <row r="7782">
          <cell r="A7782" t="str">
            <v>PROYECTO: PUENTE LA MAGDALENA</v>
          </cell>
        </row>
        <row r="7784">
          <cell r="A7784" t="str">
            <v>MEMORIAS DE OBRA</v>
          </cell>
        </row>
        <row r="7786">
          <cell r="A7786" t="str">
            <v>No.</v>
          </cell>
          <cell r="B7786" t="str">
            <v>DESCRIPCIÓN</v>
          </cell>
          <cell r="F7786" t="str">
            <v>ÍTEM DE PAGO</v>
          </cell>
          <cell r="G7786" t="str">
            <v>UNIDAD</v>
          </cell>
          <cell r="H7786" t="str">
            <v>CANTIDAD</v>
          </cell>
        </row>
        <row r="7787">
          <cell r="B7787" t="str">
            <v/>
          </cell>
          <cell r="F7787" t="str">
            <v/>
          </cell>
          <cell r="G7787" t="str">
            <v/>
          </cell>
          <cell r="H7787" t="str">
            <v/>
          </cell>
        </row>
        <row r="7789">
          <cell r="A7789" t="str">
            <v>DETALLE</v>
          </cell>
          <cell r="C7789" t="str">
            <v>FACTOR</v>
          </cell>
          <cell r="D7789" t="str">
            <v>CANTIDAD</v>
          </cell>
          <cell r="E7789" t="str">
            <v>A (ML)</v>
          </cell>
          <cell r="F7789" t="str">
            <v>B (M2)</v>
          </cell>
          <cell r="G7789" t="str">
            <v>C (M3)</v>
          </cell>
          <cell r="H7789" t="str">
            <v>TOTAL</v>
          </cell>
        </row>
        <row r="7790">
          <cell r="H7790" t="str">
            <v/>
          </cell>
        </row>
        <row r="7791">
          <cell r="H7791" t="str">
            <v/>
          </cell>
        </row>
        <row r="7792">
          <cell r="H7792" t="str">
            <v/>
          </cell>
        </row>
        <row r="7793">
          <cell r="H7793" t="str">
            <v/>
          </cell>
        </row>
        <row r="7794">
          <cell r="H7794" t="str">
            <v/>
          </cell>
        </row>
        <row r="7795">
          <cell r="H7795" t="str">
            <v/>
          </cell>
        </row>
        <row r="7796">
          <cell r="H7796" t="str">
            <v/>
          </cell>
        </row>
        <row r="7797">
          <cell r="H7797" t="str">
            <v/>
          </cell>
        </row>
        <row r="7798">
          <cell r="H7798" t="str">
            <v/>
          </cell>
        </row>
        <row r="7799">
          <cell r="H7799" t="str">
            <v/>
          </cell>
        </row>
        <row r="7800">
          <cell r="H7800" t="str">
            <v/>
          </cell>
        </row>
        <row r="7801">
          <cell r="H7801" t="str">
            <v/>
          </cell>
        </row>
        <row r="7802">
          <cell r="H7802" t="str">
            <v/>
          </cell>
        </row>
        <row r="7803">
          <cell r="H7803" t="str">
            <v/>
          </cell>
        </row>
        <row r="7804">
          <cell r="H7804" t="str">
            <v/>
          </cell>
        </row>
        <row r="7805">
          <cell r="H7805" t="str">
            <v/>
          </cell>
        </row>
        <row r="7806">
          <cell r="H7806" t="str">
            <v/>
          </cell>
        </row>
        <row r="7807">
          <cell r="H7807" t="str">
            <v/>
          </cell>
        </row>
        <row r="7808">
          <cell r="H7808" t="str">
            <v/>
          </cell>
        </row>
        <row r="7809">
          <cell r="H7809" t="str">
            <v/>
          </cell>
        </row>
        <row r="7810">
          <cell r="H7810" t="str">
            <v/>
          </cell>
        </row>
        <row r="7811">
          <cell r="H7811" t="str">
            <v/>
          </cell>
        </row>
        <row r="7812">
          <cell r="H7812" t="str">
            <v/>
          </cell>
        </row>
        <row r="7813">
          <cell r="H7813" t="str">
            <v/>
          </cell>
        </row>
        <row r="7814">
          <cell r="H7814" t="str">
            <v/>
          </cell>
        </row>
        <row r="7815">
          <cell r="H7815" t="str">
            <v/>
          </cell>
        </row>
        <row r="7816">
          <cell r="H7816" t="str">
            <v/>
          </cell>
        </row>
        <row r="7817">
          <cell r="H7817" t="str">
            <v/>
          </cell>
        </row>
        <row r="7818">
          <cell r="H7818" t="str">
            <v/>
          </cell>
        </row>
        <row r="7819">
          <cell r="H7819" t="str">
            <v/>
          </cell>
        </row>
        <row r="7820">
          <cell r="H7820" t="str">
            <v/>
          </cell>
        </row>
        <row r="7821">
          <cell r="A7821" t="str">
            <v>ACTIVIDAD No  - PÁGINA 1</v>
          </cell>
        </row>
        <row r="7822">
          <cell r="H7822" t="str">
            <v/>
          </cell>
        </row>
        <row r="7823">
          <cell r="H7823" t="str">
            <v/>
          </cell>
        </row>
        <row r="7824">
          <cell r="H7824" t="str">
            <v/>
          </cell>
        </row>
        <row r="7825">
          <cell r="H7825" t="str">
            <v/>
          </cell>
        </row>
        <row r="7826">
          <cell r="H7826" t="str">
            <v/>
          </cell>
        </row>
        <row r="7827">
          <cell r="H7827" t="str">
            <v/>
          </cell>
        </row>
        <row r="7828">
          <cell r="H7828" t="str">
            <v/>
          </cell>
        </row>
        <row r="7829">
          <cell r="H7829" t="str">
            <v/>
          </cell>
        </row>
        <row r="7830">
          <cell r="H7830" t="str">
            <v/>
          </cell>
        </row>
        <row r="7831">
          <cell r="H7831" t="str">
            <v/>
          </cell>
        </row>
        <row r="7832">
          <cell r="H7832" t="str">
            <v/>
          </cell>
        </row>
        <row r="7833">
          <cell r="H7833" t="str">
            <v/>
          </cell>
        </row>
        <row r="7834">
          <cell r="H7834" t="str">
            <v/>
          </cell>
        </row>
        <row r="7835">
          <cell r="H7835" t="str">
            <v/>
          </cell>
        </row>
        <row r="7836">
          <cell r="H7836" t="str">
            <v/>
          </cell>
        </row>
        <row r="7837">
          <cell r="H7837" t="str">
            <v/>
          </cell>
        </row>
        <row r="7838">
          <cell r="H7838" t="str">
            <v/>
          </cell>
        </row>
        <row r="7839">
          <cell r="A7839" t="str">
            <v xml:space="preserve">CANTIDAD TOTAL ACTIVIDAD No </v>
          </cell>
          <cell r="H7839" t="str">
            <v/>
          </cell>
        </row>
        <row r="7840">
          <cell r="A7840" t="str">
            <v>INSERTE PLANO, GRÁFICO O ESQUEMA AQUÍ</v>
          </cell>
        </row>
        <row r="7863">
          <cell r="B7863" t="str">
            <v/>
          </cell>
        </row>
        <row r="7864">
          <cell r="B7864" t="str">
            <v/>
          </cell>
        </row>
        <row r="7865">
          <cell r="B7865" t="str">
            <v/>
          </cell>
        </row>
        <row r="7866">
          <cell r="B7866" t="str">
            <v/>
          </cell>
          <cell r="C7866" t="str">
            <v>ACTIVIDAD No  - PÁGINA 2</v>
          </cell>
        </row>
        <row r="7867">
          <cell r="A7867" t="str">
            <v>DEPARTAMENTO DE ANTIOQUIA</v>
          </cell>
        </row>
        <row r="7868">
          <cell r="A7868" t="str">
            <v>MUNICIPIO DE URRAO</v>
          </cell>
        </row>
        <row r="7869">
          <cell r="A7869" t="str">
            <v>PROYECTO: PUENTE LA MAGDALENA</v>
          </cell>
        </row>
        <row r="7871">
          <cell r="A7871" t="str">
            <v>MEMORIAS DE OBRA</v>
          </cell>
        </row>
        <row r="7873">
          <cell r="A7873" t="str">
            <v>No.</v>
          </cell>
          <cell r="B7873" t="str">
            <v>DESCRIPCIÓN</v>
          </cell>
          <cell r="F7873" t="str">
            <v>ÍTEM DE PAGO</v>
          </cell>
          <cell r="G7873" t="str">
            <v>UNIDAD</v>
          </cell>
          <cell r="H7873" t="str">
            <v>CANTIDAD</v>
          </cell>
        </row>
        <row r="7874">
          <cell r="B7874" t="str">
            <v/>
          </cell>
          <cell r="F7874" t="str">
            <v/>
          </cell>
          <cell r="G7874" t="str">
            <v/>
          </cell>
          <cell r="H7874" t="str">
            <v/>
          </cell>
        </row>
        <row r="7876">
          <cell r="A7876" t="str">
            <v>DETALLE</v>
          </cell>
          <cell r="C7876" t="str">
            <v>FACTOR</v>
          </cell>
          <cell r="D7876" t="str">
            <v>CANTIDAD</v>
          </cell>
          <cell r="E7876" t="str">
            <v>A (ML)</v>
          </cell>
          <cell r="F7876" t="str">
            <v>B (M2)</v>
          </cell>
          <cell r="G7876" t="str">
            <v>C (M3)</v>
          </cell>
          <cell r="H7876" t="str">
            <v>TOTAL</v>
          </cell>
        </row>
        <row r="7877">
          <cell r="H7877" t="str">
            <v/>
          </cell>
        </row>
        <row r="7878">
          <cell r="H7878" t="str">
            <v/>
          </cell>
        </row>
        <row r="7879">
          <cell r="H7879" t="str">
            <v/>
          </cell>
        </row>
        <row r="7880">
          <cell r="H7880" t="str">
            <v/>
          </cell>
        </row>
        <row r="7881">
          <cell r="H7881" t="str">
            <v/>
          </cell>
        </row>
        <row r="7882">
          <cell r="H7882" t="str">
            <v/>
          </cell>
        </row>
        <row r="7883">
          <cell r="H7883" t="str">
            <v/>
          </cell>
        </row>
        <row r="7884">
          <cell r="H7884" t="str">
            <v/>
          </cell>
        </row>
        <row r="7885">
          <cell r="H7885" t="str">
            <v/>
          </cell>
        </row>
        <row r="7886">
          <cell r="H7886" t="str">
            <v/>
          </cell>
        </row>
        <row r="7887">
          <cell r="H7887" t="str">
            <v/>
          </cell>
        </row>
        <row r="7888">
          <cell r="H7888" t="str">
            <v/>
          </cell>
        </row>
        <row r="7889">
          <cell r="H7889" t="str">
            <v/>
          </cell>
        </row>
        <row r="7890">
          <cell r="H7890" t="str">
            <v/>
          </cell>
        </row>
        <row r="7891">
          <cell r="H7891" t="str">
            <v/>
          </cell>
        </row>
        <row r="7892">
          <cell r="H7892" t="str">
            <v/>
          </cell>
        </row>
        <row r="7893">
          <cell r="H7893" t="str">
            <v/>
          </cell>
        </row>
        <row r="7894">
          <cell r="H7894" t="str">
            <v/>
          </cell>
        </row>
        <row r="7895">
          <cell r="H7895" t="str">
            <v/>
          </cell>
        </row>
        <row r="7896">
          <cell r="H7896" t="str">
            <v/>
          </cell>
        </row>
        <row r="7897">
          <cell r="H7897" t="str">
            <v/>
          </cell>
        </row>
        <row r="7898">
          <cell r="H7898" t="str">
            <v/>
          </cell>
        </row>
        <row r="7899">
          <cell r="H7899" t="str">
            <v/>
          </cell>
        </row>
        <row r="7900">
          <cell r="H7900" t="str">
            <v/>
          </cell>
        </row>
        <row r="7901">
          <cell r="H7901" t="str">
            <v/>
          </cell>
        </row>
        <row r="7902">
          <cell r="H7902" t="str">
            <v/>
          </cell>
        </row>
        <row r="7903">
          <cell r="H7903" t="str">
            <v/>
          </cell>
        </row>
        <row r="7904">
          <cell r="H7904" t="str">
            <v/>
          </cell>
        </row>
        <row r="7905">
          <cell r="H7905" t="str">
            <v/>
          </cell>
        </row>
        <row r="7906">
          <cell r="H7906" t="str">
            <v/>
          </cell>
        </row>
        <row r="7907">
          <cell r="H7907" t="str">
            <v/>
          </cell>
        </row>
        <row r="7908">
          <cell r="A7908" t="str">
            <v>ACTIVIDAD No  - PÁGINA 1</v>
          </cell>
        </row>
        <row r="7909">
          <cell r="H7909" t="str">
            <v/>
          </cell>
        </row>
        <row r="7910">
          <cell r="H7910" t="str">
            <v/>
          </cell>
        </row>
        <row r="7911">
          <cell r="H7911" t="str">
            <v/>
          </cell>
        </row>
        <row r="7912">
          <cell r="H7912" t="str">
            <v/>
          </cell>
        </row>
        <row r="7913">
          <cell r="H7913" t="str">
            <v/>
          </cell>
        </row>
        <row r="7914">
          <cell r="H7914" t="str">
            <v/>
          </cell>
        </row>
        <row r="7915">
          <cell r="H7915" t="str">
            <v/>
          </cell>
        </row>
        <row r="7916">
          <cell r="H7916" t="str">
            <v/>
          </cell>
        </row>
        <row r="7917">
          <cell r="H7917" t="str">
            <v/>
          </cell>
        </row>
        <row r="7918">
          <cell r="H7918" t="str">
            <v/>
          </cell>
        </row>
        <row r="7919">
          <cell r="H7919" t="str">
            <v/>
          </cell>
        </row>
        <row r="7920">
          <cell r="H7920" t="str">
            <v/>
          </cell>
        </row>
        <row r="7921">
          <cell r="H7921" t="str">
            <v/>
          </cell>
        </row>
        <row r="7922">
          <cell r="H7922" t="str">
            <v/>
          </cell>
        </row>
        <row r="7923">
          <cell r="H7923" t="str">
            <v/>
          </cell>
        </row>
        <row r="7924">
          <cell r="H7924" t="str">
            <v/>
          </cell>
        </row>
        <row r="7925">
          <cell r="H7925" t="str">
            <v/>
          </cell>
        </row>
        <row r="7926">
          <cell r="A7926" t="str">
            <v xml:space="preserve">CANTIDAD TOTAL ACTIVIDAD No </v>
          </cell>
          <cell r="H7926" t="str">
            <v/>
          </cell>
        </row>
        <row r="7927">
          <cell r="A7927" t="str">
            <v>INSERTE PLANO, GRÁFICO O ESQUEMA AQUÍ</v>
          </cell>
        </row>
        <row r="7950">
          <cell r="B7950" t="str">
            <v/>
          </cell>
        </row>
        <row r="7951">
          <cell r="B7951" t="str">
            <v/>
          </cell>
        </row>
        <row r="7952">
          <cell r="B7952" t="str">
            <v/>
          </cell>
        </row>
        <row r="7953">
          <cell r="B7953" t="str">
            <v/>
          </cell>
          <cell r="C7953" t="str">
            <v>ACTIVIDAD No  - PÁGINA 2</v>
          </cell>
        </row>
        <row r="7954">
          <cell r="A7954" t="str">
            <v>DEPARTAMENTO DE ANTIOQUIA</v>
          </cell>
        </row>
        <row r="7955">
          <cell r="A7955" t="str">
            <v>MUNICIPIO DE URRAO</v>
          </cell>
        </row>
        <row r="7956">
          <cell r="A7956" t="str">
            <v>PROYECTO: PUENTE LA MAGDALENA</v>
          </cell>
        </row>
        <row r="7958">
          <cell r="A7958" t="str">
            <v>MEMORIAS DE OBRA</v>
          </cell>
        </row>
        <row r="7960">
          <cell r="A7960" t="str">
            <v>No.</v>
          </cell>
          <cell r="B7960" t="str">
            <v>DESCRIPCIÓN</v>
          </cell>
          <cell r="F7960" t="str">
            <v>ÍTEM DE PAGO</v>
          </cell>
          <cell r="G7960" t="str">
            <v>UNIDAD</v>
          </cell>
          <cell r="H7960" t="str">
            <v>CANTIDAD</v>
          </cell>
        </row>
        <row r="7961">
          <cell r="B7961" t="str">
            <v/>
          </cell>
          <cell r="F7961" t="str">
            <v/>
          </cell>
          <cell r="G7961" t="str">
            <v/>
          </cell>
          <cell r="H7961" t="str">
            <v/>
          </cell>
        </row>
        <row r="7963">
          <cell r="A7963" t="str">
            <v>DETALLE</v>
          </cell>
          <cell r="C7963" t="str">
            <v>FACTOR</v>
          </cell>
          <cell r="D7963" t="str">
            <v>CANTIDAD</v>
          </cell>
          <cell r="E7963" t="str">
            <v>A (ML)</v>
          </cell>
          <cell r="F7963" t="str">
            <v>B (M2)</v>
          </cell>
          <cell r="G7963" t="str">
            <v>C (M3)</v>
          </cell>
          <cell r="H7963" t="str">
            <v>TOTAL</v>
          </cell>
        </row>
        <row r="7964">
          <cell r="H7964" t="str">
            <v/>
          </cell>
        </row>
        <row r="7965">
          <cell r="H7965" t="str">
            <v/>
          </cell>
        </row>
        <row r="7966">
          <cell r="H7966" t="str">
            <v/>
          </cell>
        </row>
        <row r="7967">
          <cell r="H7967" t="str">
            <v/>
          </cell>
        </row>
        <row r="7968">
          <cell r="H7968" t="str">
            <v/>
          </cell>
        </row>
        <row r="7969">
          <cell r="H7969" t="str">
            <v/>
          </cell>
        </row>
        <row r="7970">
          <cell r="H7970" t="str">
            <v/>
          </cell>
        </row>
        <row r="7971">
          <cell r="H7971" t="str">
            <v/>
          </cell>
        </row>
        <row r="7972">
          <cell r="H7972" t="str">
            <v/>
          </cell>
        </row>
        <row r="7973">
          <cell r="H7973" t="str">
            <v/>
          </cell>
        </row>
        <row r="7974">
          <cell r="H7974" t="str">
            <v/>
          </cell>
        </row>
        <row r="7975">
          <cell r="H7975" t="str">
            <v/>
          </cell>
        </row>
        <row r="7976">
          <cell r="H7976" t="str">
            <v/>
          </cell>
        </row>
        <row r="7977">
          <cell r="H7977" t="str">
            <v/>
          </cell>
        </row>
        <row r="7978">
          <cell r="H7978" t="str">
            <v/>
          </cell>
        </row>
        <row r="7979">
          <cell r="H7979" t="str">
            <v/>
          </cell>
        </row>
        <row r="7980">
          <cell r="H7980" t="str">
            <v/>
          </cell>
        </row>
        <row r="7981">
          <cell r="H7981" t="str">
            <v/>
          </cell>
        </row>
        <row r="7982">
          <cell r="H7982" t="str">
            <v/>
          </cell>
        </row>
        <row r="7983">
          <cell r="H7983" t="str">
            <v/>
          </cell>
        </row>
        <row r="7984">
          <cell r="H7984" t="str">
            <v/>
          </cell>
        </row>
        <row r="7985">
          <cell r="H7985" t="str">
            <v/>
          </cell>
        </row>
        <row r="7986">
          <cell r="H7986" t="str">
            <v/>
          </cell>
        </row>
        <row r="7987">
          <cell r="H7987" t="str">
            <v/>
          </cell>
        </row>
        <row r="7988">
          <cell r="H7988" t="str">
            <v/>
          </cell>
        </row>
        <row r="7989">
          <cell r="H7989" t="str">
            <v/>
          </cell>
        </row>
        <row r="7990">
          <cell r="H7990" t="str">
            <v/>
          </cell>
        </row>
        <row r="7991">
          <cell r="H7991" t="str">
            <v/>
          </cell>
        </row>
        <row r="7992">
          <cell r="H7992" t="str">
            <v/>
          </cell>
        </row>
        <row r="7993">
          <cell r="H7993" t="str">
            <v/>
          </cell>
        </row>
        <row r="7994">
          <cell r="H7994" t="str">
            <v/>
          </cell>
        </row>
        <row r="7995">
          <cell r="A7995" t="str">
            <v>ACTIVIDAD No  - PÁGINA 1</v>
          </cell>
        </row>
        <row r="7996">
          <cell r="H7996" t="str">
            <v/>
          </cell>
        </row>
        <row r="7997">
          <cell r="H7997" t="str">
            <v/>
          </cell>
        </row>
        <row r="7998">
          <cell r="H7998" t="str">
            <v/>
          </cell>
        </row>
        <row r="7999">
          <cell r="H7999" t="str">
            <v/>
          </cell>
        </row>
        <row r="8000">
          <cell r="H8000" t="str">
            <v/>
          </cell>
        </row>
        <row r="8001">
          <cell r="H8001" t="str">
            <v/>
          </cell>
        </row>
        <row r="8002">
          <cell r="H8002" t="str">
            <v/>
          </cell>
        </row>
        <row r="8003">
          <cell r="H8003" t="str">
            <v/>
          </cell>
        </row>
        <row r="8004">
          <cell r="H8004" t="str">
            <v/>
          </cell>
        </row>
        <row r="8005">
          <cell r="H8005" t="str">
            <v/>
          </cell>
        </row>
        <row r="8006">
          <cell r="H8006" t="str">
            <v/>
          </cell>
        </row>
        <row r="8007">
          <cell r="H8007" t="str">
            <v/>
          </cell>
        </row>
        <row r="8008">
          <cell r="H8008" t="str">
            <v/>
          </cell>
        </row>
        <row r="8009">
          <cell r="H8009" t="str">
            <v/>
          </cell>
        </row>
        <row r="8010">
          <cell r="H8010" t="str">
            <v/>
          </cell>
        </row>
        <row r="8011">
          <cell r="H8011" t="str">
            <v/>
          </cell>
        </row>
        <row r="8012">
          <cell r="H8012" t="str">
            <v/>
          </cell>
        </row>
        <row r="8013">
          <cell r="A8013" t="str">
            <v xml:space="preserve">CANTIDAD TOTAL ACTIVIDAD No </v>
          </cell>
          <cell r="H8013" t="str">
            <v/>
          </cell>
        </row>
        <row r="8014">
          <cell r="A8014" t="str">
            <v>INSERTE PLANO, GRÁFICO O ESQUEMA AQUÍ</v>
          </cell>
        </row>
        <row r="8037">
          <cell r="B8037" t="str">
            <v/>
          </cell>
        </row>
        <row r="8038">
          <cell r="B8038" t="str">
            <v/>
          </cell>
        </row>
        <row r="8039">
          <cell r="B8039" t="str">
            <v/>
          </cell>
        </row>
        <row r="8040">
          <cell r="B8040" t="str">
            <v/>
          </cell>
          <cell r="C8040" t="str">
            <v>ACTIVIDAD No  - PÁGINA 2</v>
          </cell>
        </row>
        <row r="8041">
          <cell r="A8041" t="str">
            <v>DEPARTAMENTO DE ANTIOQUIA</v>
          </cell>
        </row>
        <row r="8042">
          <cell r="A8042" t="str">
            <v>MUNICIPIO DE URRAO</v>
          </cell>
        </row>
        <row r="8043">
          <cell r="A8043" t="str">
            <v>PROYECTO: PUENTE LA MAGDALENA</v>
          </cell>
        </row>
        <row r="8045">
          <cell r="A8045" t="str">
            <v>MEMORIAS DE OBRA</v>
          </cell>
        </row>
        <row r="8047">
          <cell r="A8047" t="str">
            <v>No.</v>
          </cell>
          <cell r="B8047" t="str">
            <v>DESCRIPCIÓN</v>
          </cell>
          <cell r="F8047" t="str">
            <v>ÍTEM DE PAGO</v>
          </cell>
          <cell r="G8047" t="str">
            <v>UNIDAD</v>
          </cell>
          <cell r="H8047" t="str">
            <v>CANTIDAD</v>
          </cell>
        </row>
        <row r="8048">
          <cell r="B8048" t="str">
            <v/>
          </cell>
          <cell r="F8048" t="str">
            <v/>
          </cell>
          <cell r="G8048" t="str">
            <v/>
          </cell>
          <cell r="H8048" t="str">
            <v/>
          </cell>
        </row>
        <row r="8050">
          <cell r="A8050" t="str">
            <v>DETALLE</v>
          </cell>
          <cell r="C8050" t="str">
            <v>FACTOR</v>
          </cell>
          <cell r="D8050" t="str">
            <v>CANTIDAD</v>
          </cell>
          <cell r="E8050" t="str">
            <v>A (ML)</v>
          </cell>
          <cell r="F8050" t="str">
            <v>B (M2)</v>
          </cell>
          <cell r="G8050" t="str">
            <v>C (M3)</v>
          </cell>
          <cell r="H8050" t="str">
            <v>TOTAL</v>
          </cell>
        </row>
        <row r="8051">
          <cell r="H8051" t="str">
            <v/>
          </cell>
        </row>
        <row r="8052">
          <cell r="H8052" t="str">
            <v/>
          </cell>
        </row>
        <row r="8053">
          <cell r="H8053" t="str">
            <v/>
          </cell>
        </row>
        <row r="8054">
          <cell r="H8054" t="str">
            <v/>
          </cell>
        </row>
        <row r="8055">
          <cell r="H8055" t="str">
            <v/>
          </cell>
        </row>
        <row r="8056">
          <cell r="H8056" t="str">
            <v/>
          </cell>
        </row>
        <row r="8057">
          <cell r="H8057" t="str">
            <v/>
          </cell>
        </row>
        <row r="8058">
          <cell r="H8058" t="str">
            <v/>
          </cell>
        </row>
        <row r="8059">
          <cell r="H8059" t="str">
            <v/>
          </cell>
        </row>
        <row r="8060">
          <cell r="H8060" t="str">
            <v/>
          </cell>
        </row>
        <row r="8061">
          <cell r="H8061" t="str">
            <v/>
          </cell>
        </row>
        <row r="8062">
          <cell r="H8062" t="str">
            <v/>
          </cell>
        </row>
        <row r="8063">
          <cell r="H8063" t="str">
            <v/>
          </cell>
        </row>
        <row r="8064">
          <cell r="H8064" t="str">
            <v/>
          </cell>
        </row>
        <row r="8065">
          <cell r="H8065" t="str">
            <v/>
          </cell>
        </row>
        <row r="8066">
          <cell r="H8066" t="str">
            <v/>
          </cell>
        </row>
        <row r="8067">
          <cell r="H8067" t="str">
            <v/>
          </cell>
        </row>
        <row r="8068">
          <cell r="H8068" t="str">
            <v/>
          </cell>
        </row>
        <row r="8069">
          <cell r="H8069" t="str">
            <v/>
          </cell>
        </row>
        <row r="8070">
          <cell r="H8070" t="str">
            <v/>
          </cell>
        </row>
        <row r="8071">
          <cell r="H8071" t="str">
            <v/>
          </cell>
        </row>
        <row r="8072">
          <cell r="H8072" t="str">
            <v/>
          </cell>
        </row>
        <row r="8073">
          <cell r="H8073" t="str">
            <v/>
          </cell>
        </row>
        <row r="8074">
          <cell r="H8074" t="str">
            <v/>
          </cell>
        </row>
        <row r="8075">
          <cell r="H8075" t="str">
            <v/>
          </cell>
        </row>
        <row r="8076">
          <cell r="H8076" t="str">
            <v/>
          </cell>
        </row>
        <row r="8077">
          <cell r="H8077" t="str">
            <v/>
          </cell>
        </row>
        <row r="8078">
          <cell r="H8078" t="str">
            <v/>
          </cell>
        </row>
        <row r="8079">
          <cell r="H8079" t="str">
            <v/>
          </cell>
        </row>
        <row r="8080">
          <cell r="H8080" t="str">
            <v/>
          </cell>
        </row>
        <row r="8081">
          <cell r="H8081" t="str">
            <v/>
          </cell>
        </row>
        <row r="8082">
          <cell r="A8082" t="str">
            <v>ACTIVIDAD No  - PÁGINA 1</v>
          </cell>
        </row>
        <row r="8083">
          <cell r="H8083" t="str">
            <v/>
          </cell>
        </row>
        <row r="8084">
          <cell r="H8084" t="str">
            <v/>
          </cell>
        </row>
        <row r="8085">
          <cell r="H8085" t="str">
            <v/>
          </cell>
        </row>
        <row r="8086">
          <cell r="H8086" t="str">
            <v/>
          </cell>
        </row>
        <row r="8087">
          <cell r="H8087" t="str">
            <v/>
          </cell>
        </row>
        <row r="8088">
          <cell r="H8088" t="str">
            <v/>
          </cell>
        </row>
        <row r="8089">
          <cell r="H8089" t="str">
            <v/>
          </cell>
        </row>
        <row r="8090">
          <cell r="H8090" t="str">
            <v/>
          </cell>
        </row>
        <row r="8091">
          <cell r="H8091" t="str">
            <v/>
          </cell>
        </row>
        <row r="8092">
          <cell r="H8092" t="str">
            <v/>
          </cell>
        </row>
        <row r="8093">
          <cell r="H8093" t="str">
            <v/>
          </cell>
        </row>
        <row r="8094">
          <cell r="H8094" t="str">
            <v/>
          </cell>
        </row>
        <row r="8095">
          <cell r="H8095" t="str">
            <v/>
          </cell>
        </row>
        <row r="8096">
          <cell r="H8096" t="str">
            <v/>
          </cell>
        </row>
        <row r="8097">
          <cell r="H8097" t="str">
            <v/>
          </cell>
        </row>
        <row r="8098">
          <cell r="H8098" t="str">
            <v/>
          </cell>
        </row>
        <row r="8099">
          <cell r="H8099" t="str">
            <v/>
          </cell>
        </row>
        <row r="8100">
          <cell r="A8100" t="str">
            <v xml:space="preserve">CANTIDAD TOTAL ACTIVIDAD No </v>
          </cell>
          <cell r="H8100" t="str">
            <v/>
          </cell>
        </row>
        <row r="8101">
          <cell r="A8101" t="str">
            <v>INSERTE PLANO, GRÁFICO O ESQUEMA AQUÍ</v>
          </cell>
        </row>
        <row r="8124">
          <cell r="B8124" t="str">
            <v/>
          </cell>
        </row>
        <row r="8125">
          <cell r="B8125" t="str">
            <v/>
          </cell>
        </row>
        <row r="8126">
          <cell r="B8126" t="str">
            <v/>
          </cell>
        </row>
        <row r="8127">
          <cell r="B8127" t="str">
            <v/>
          </cell>
          <cell r="C8127" t="str">
            <v>ACTIVIDAD No  - PÁGINA 2</v>
          </cell>
        </row>
        <row r="8128">
          <cell r="A8128" t="str">
            <v>DEPARTAMENTO DE ANTIOQUIA</v>
          </cell>
        </row>
        <row r="8129">
          <cell r="A8129" t="str">
            <v>MUNICIPIO DE URRAO</v>
          </cell>
        </row>
        <row r="8130">
          <cell r="A8130" t="str">
            <v>PROYECTO: PUENTE LA MAGDALENA</v>
          </cell>
        </row>
        <row r="8132">
          <cell r="A8132" t="str">
            <v>MEMORIAS DE OBRA</v>
          </cell>
        </row>
        <row r="8134">
          <cell r="A8134" t="str">
            <v>No.</v>
          </cell>
          <cell r="B8134" t="str">
            <v>DESCRIPCIÓN</v>
          </cell>
          <cell r="F8134" t="str">
            <v>ÍTEM DE PAGO</v>
          </cell>
          <cell r="G8134" t="str">
            <v>UNIDAD</v>
          </cell>
          <cell r="H8134" t="str">
            <v>CANTIDAD</v>
          </cell>
        </row>
        <row r="8135">
          <cell r="B8135" t="str">
            <v/>
          </cell>
          <cell r="F8135" t="str">
            <v/>
          </cell>
          <cell r="G8135" t="str">
            <v/>
          </cell>
          <cell r="H8135" t="str">
            <v/>
          </cell>
        </row>
        <row r="8137">
          <cell r="A8137" t="str">
            <v>DETALLE</v>
          </cell>
          <cell r="C8137" t="str">
            <v>FACTOR</v>
          </cell>
          <cell r="D8137" t="str">
            <v>CANTIDAD</v>
          </cell>
          <cell r="E8137" t="str">
            <v>A (ML)</v>
          </cell>
          <cell r="F8137" t="str">
            <v>B (M2)</v>
          </cell>
          <cell r="G8137" t="str">
            <v>C (M3)</v>
          </cell>
          <cell r="H8137" t="str">
            <v>TOTAL</v>
          </cell>
        </row>
        <row r="8138">
          <cell r="H8138" t="str">
            <v/>
          </cell>
        </row>
        <row r="8139">
          <cell r="H8139" t="str">
            <v/>
          </cell>
        </row>
        <row r="8140">
          <cell r="H8140" t="str">
            <v/>
          </cell>
        </row>
        <row r="8141">
          <cell r="H8141" t="str">
            <v/>
          </cell>
        </row>
        <row r="8142">
          <cell r="H8142" t="str">
            <v/>
          </cell>
        </row>
        <row r="8143">
          <cell r="H8143" t="str">
            <v/>
          </cell>
        </row>
        <row r="8144">
          <cell r="H8144" t="str">
            <v/>
          </cell>
        </row>
        <row r="8145">
          <cell r="H8145" t="str">
            <v/>
          </cell>
        </row>
        <row r="8146">
          <cell r="H8146" t="str">
            <v/>
          </cell>
        </row>
        <row r="8147">
          <cell r="H8147" t="str">
            <v/>
          </cell>
        </row>
        <row r="8148">
          <cell r="H8148" t="str">
            <v/>
          </cell>
        </row>
        <row r="8149">
          <cell r="H8149" t="str">
            <v/>
          </cell>
        </row>
        <row r="8150">
          <cell r="H8150" t="str">
            <v/>
          </cell>
        </row>
        <row r="8151">
          <cell r="H8151" t="str">
            <v/>
          </cell>
        </row>
        <row r="8152">
          <cell r="H8152" t="str">
            <v/>
          </cell>
        </row>
        <row r="8153">
          <cell r="H8153" t="str">
            <v/>
          </cell>
        </row>
        <row r="8154">
          <cell r="H8154" t="str">
            <v/>
          </cell>
        </row>
        <row r="8155">
          <cell r="H8155" t="str">
            <v/>
          </cell>
        </row>
        <row r="8156">
          <cell r="H8156" t="str">
            <v/>
          </cell>
        </row>
        <row r="8157">
          <cell r="H8157" t="str">
            <v/>
          </cell>
        </row>
        <row r="8158">
          <cell r="H8158" t="str">
            <v/>
          </cell>
        </row>
        <row r="8159">
          <cell r="H8159" t="str">
            <v/>
          </cell>
        </row>
        <row r="8160">
          <cell r="H8160" t="str">
            <v/>
          </cell>
        </row>
        <row r="8161">
          <cell r="H8161" t="str">
            <v/>
          </cell>
        </row>
        <row r="8162">
          <cell r="H8162" t="str">
            <v/>
          </cell>
        </row>
        <row r="8163">
          <cell r="H8163" t="str">
            <v/>
          </cell>
        </row>
        <row r="8164">
          <cell r="H8164" t="str">
            <v/>
          </cell>
        </row>
        <row r="8165">
          <cell r="H8165" t="str">
            <v/>
          </cell>
        </row>
        <row r="8166">
          <cell r="H8166" t="str">
            <v/>
          </cell>
        </row>
        <row r="8167">
          <cell r="H8167" t="str">
            <v/>
          </cell>
        </row>
        <row r="8168">
          <cell r="H8168" t="str">
            <v/>
          </cell>
        </row>
        <row r="8169">
          <cell r="H8169" t="str">
            <v/>
          </cell>
        </row>
        <row r="8170">
          <cell r="H8170" t="str">
            <v/>
          </cell>
        </row>
        <row r="8171">
          <cell r="A8171" t="str">
            <v>ACTIVIDAD No  - PÁGINA 1</v>
          </cell>
        </row>
        <row r="8172">
          <cell r="H8172" t="str">
            <v/>
          </cell>
        </row>
        <row r="8173">
          <cell r="H8173" t="str">
            <v/>
          </cell>
        </row>
        <row r="8174">
          <cell r="H8174" t="str">
            <v/>
          </cell>
        </row>
        <row r="8175">
          <cell r="H8175" t="str">
            <v/>
          </cell>
        </row>
        <row r="8176">
          <cell r="H8176" t="str">
            <v/>
          </cell>
        </row>
        <row r="8177">
          <cell r="H8177" t="str">
            <v/>
          </cell>
        </row>
        <row r="8178">
          <cell r="H8178" t="str">
            <v/>
          </cell>
        </row>
        <row r="8179">
          <cell r="H8179" t="str">
            <v/>
          </cell>
        </row>
        <row r="8180">
          <cell r="H8180" t="str">
            <v/>
          </cell>
        </row>
        <row r="8181">
          <cell r="H8181" t="str">
            <v/>
          </cell>
        </row>
        <row r="8182">
          <cell r="H8182" t="str">
            <v/>
          </cell>
        </row>
        <row r="8183">
          <cell r="H8183" t="str">
            <v/>
          </cell>
        </row>
        <row r="8184">
          <cell r="H8184" t="str">
            <v/>
          </cell>
        </row>
        <row r="8185">
          <cell r="H8185" t="str">
            <v/>
          </cell>
        </row>
        <row r="8186">
          <cell r="H8186" t="str">
            <v/>
          </cell>
        </row>
        <row r="8187">
          <cell r="H8187" t="str">
            <v/>
          </cell>
        </row>
        <row r="8188">
          <cell r="H8188" t="str">
            <v/>
          </cell>
        </row>
        <row r="8189">
          <cell r="A8189" t="str">
            <v xml:space="preserve">CANTIDAD TOTAL ACTIVIDAD No </v>
          </cell>
          <cell r="H8189" t="str">
            <v/>
          </cell>
        </row>
        <row r="8190">
          <cell r="A8190" t="str">
            <v>INSERTE PLANO, GRÁFICO O ESQUEMA AQUÍ</v>
          </cell>
        </row>
        <row r="8213">
          <cell r="B8213" t="str">
            <v/>
          </cell>
        </row>
        <row r="8214">
          <cell r="B8214" t="str">
            <v/>
          </cell>
        </row>
        <row r="8215">
          <cell r="B8215" t="str">
            <v/>
          </cell>
        </row>
        <row r="8216">
          <cell r="B8216" t="str">
            <v/>
          </cell>
          <cell r="C8216" t="str">
            <v>ACTIVIDAD No  - PÁGINA 2</v>
          </cell>
        </row>
        <row r="8217">
          <cell r="A8217" t="str">
            <v>DEPARTAMENTO DE ANTIOQUIA</v>
          </cell>
        </row>
        <row r="8218">
          <cell r="A8218" t="str">
            <v>MUNICIPIO DE URRAO</v>
          </cell>
        </row>
        <row r="8219">
          <cell r="A8219" t="str">
            <v>PROYECTO: PUENTE LA MAGDALENA</v>
          </cell>
        </row>
        <row r="8221">
          <cell r="A8221" t="str">
            <v>MEMORIAS DE OBRA</v>
          </cell>
        </row>
        <row r="8223">
          <cell r="A8223" t="str">
            <v>No.</v>
          </cell>
          <cell r="B8223" t="str">
            <v>DESCRIPCIÓN</v>
          </cell>
          <cell r="F8223" t="str">
            <v>ÍTEM DE PAGO</v>
          </cell>
          <cell r="G8223" t="str">
            <v>UNIDAD</v>
          </cell>
          <cell r="H8223" t="str">
            <v>CANTIDAD</v>
          </cell>
        </row>
        <row r="8224">
          <cell r="B8224" t="str">
            <v/>
          </cell>
          <cell r="F8224" t="str">
            <v/>
          </cell>
          <cell r="G8224" t="str">
            <v/>
          </cell>
          <cell r="H8224" t="str">
            <v/>
          </cell>
        </row>
        <row r="8226">
          <cell r="A8226" t="str">
            <v>DETALLE</v>
          </cell>
          <cell r="C8226" t="str">
            <v>FACTOR</v>
          </cell>
          <cell r="D8226" t="str">
            <v>CANTIDAD</v>
          </cell>
          <cell r="E8226" t="str">
            <v>A (ML)</v>
          </cell>
          <cell r="F8226" t="str">
            <v>B (M2)</v>
          </cell>
          <cell r="G8226" t="str">
            <v>C (M3)</v>
          </cell>
          <cell r="H8226" t="str">
            <v>TOTAL</v>
          </cell>
        </row>
        <row r="8227">
          <cell r="H8227" t="str">
            <v/>
          </cell>
        </row>
        <row r="8228">
          <cell r="H8228" t="str">
            <v/>
          </cell>
        </row>
        <row r="8229">
          <cell r="H8229" t="str">
            <v/>
          </cell>
        </row>
        <row r="8230">
          <cell r="H8230" t="str">
            <v/>
          </cell>
        </row>
        <row r="8231">
          <cell r="H8231" t="str">
            <v/>
          </cell>
        </row>
        <row r="8232">
          <cell r="H8232" t="str">
            <v/>
          </cell>
        </row>
        <row r="8233">
          <cell r="H8233" t="str">
            <v/>
          </cell>
        </row>
        <row r="8234">
          <cell r="H8234" t="str">
            <v/>
          </cell>
        </row>
        <row r="8235">
          <cell r="H8235" t="str">
            <v/>
          </cell>
        </row>
        <row r="8236">
          <cell r="H8236" t="str">
            <v/>
          </cell>
        </row>
        <row r="8237">
          <cell r="H8237" t="str">
            <v/>
          </cell>
        </row>
        <row r="8238">
          <cell r="H8238" t="str">
            <v/>
          </cell>
        </row>
        <row r="8239">
          <cell r="H8239" t="str">
            <v/>
          </cell>
        </row>
        <row r="8240">
          <cell r="H8240" t="str">
            <v/>
          </cell>
        </row>
        <row r="8241">
          <cell r="H8241" t="str">
            <v/>
          </cell>
        </row>
        <row r="8242">
          <cell r="H8242" t="str">
            <v/>
          </cell>
        </row>
        <row r="8243">
          <cell r="H8243" t="str">
            <v/>
          </cell>
        </row>
        <row r="8244">
          <cell r="H8244" t="str">
            <v/>
          </cell>
        </row>
        <row r="8245">
          <cell r="H8245" t="str">
            <v/>
          </cell>
        </row>
        <row r="8246">
          <cell r="H8246" t="str">
            <v/>
          </cell>
        </row>
        <row r="8247">
          <cell r="H8247" t="str">
            <v/>
          </cell>
        </row>
        <row r="8248">
          <cell r="H8248" t="str">
            <v/>
          </cell>
        </row>
        <row r="8249">
          <cell r="H8249" t="str">
            <v/>
          </cell>
        </row>
        <row r="8250">
          <cell r="H8250" t="str">
            <v/>
          </cell>
        </row>
        <row r="8251">
          <cell r="H8251" t="str">
            <v/>
          </cell>
        </row>
        <row r="8252">
          <cell r="H8252" t="str">
            <v/>
          </cell>
        </row>
        <row r="8253">
          <cell r="H8253" t="str">
            <v/>
          </cell>
        </row>
        <row r="8254">
          <cell r="H8254" t="str">
            <v/>
          </cell>
        </row>
        <row r="8255">
          <cell r="H8255" t="str">
            <v/>
          </cell>
        </row>
        <row r="8256">
          <cell r="H8256" t="str">
            <v/>
          </cell>
        </row>
        <row r="8257">
          <cell r="H8257" t="str">
            <v/>
          </cell>
        </row>
        <row r="8258">
          <cell r="A8258" t="str">
            <v>ACTIVIDAD No  - PÁGINA 1</v>
          </cell>
        </row>
        <row r="8259">
          <cell r="H8259" t="str">
            <v/>
          </cell>
        </row>
        <row r="8260">
          <cell r="H8260" t="str">
            <v/>
          </cell>
        </row>
        <row r="8261">
          <cell r="H8261" t="str">
            <v/>
          </cell>
        </row>
        <row r="8262">
          <cell r="H8262" t="str">
            <v/>
          </cell>
        </row>
        <row r="8263">
          <cell r="H8263" t="str">
            <v/>
          </cell>
        </row>
        <row r="8264">
          <cell r="H8264" t="str">
            <v/>
          </cell>
        </row>
        <row r="8265">
          <cell r="H8265" t="str">
            <v/>
          </cell>
        </row>
        <row r="8266">
          <cell r="H8266" t="str">
            <v/>
          </cell>
        </row>
        <row r="8267">
          <cell r="H8267" t="str">
            <v/>
          </cell>
        </row>
        <row r="8268">
          <cell r="H8268" t="str">
            <v/>
          </cell>
        </row>
        <row r="8269">
          <cell r="H8269" t="str">
            <v/>
          </cell>
        </row>
        <row r="8270">
          <cell r="H8270" t="str">
            <v/>
          </cell>
        </row>
        <row r="8271">
          <cell r="H8271" t="str">
            <v/>
          </cell>
        </row>
        <row r="8272">
          <cell r="H8272" t="str">
            <v/>
          </cell>
        </row>
        <row r="8273">
          <cell r="H8273" t="str">
            <v/>
          </cell>
        </row>
        <row r="8274">
          <cell r="H8274" t="str">
            <v/>
          </cell>
        </row>
        <row r="8275">
          <cell r="H8275" t="str">
            <v/>
          </cell>
        </row>
        <row r="8276">
          <cell r="A8276" t="str">
            <v xml:space="preserve">CANTIDAD TOTAL ACTIVIDAD No </v>
          </cell>
          <cell r="H8276" t="str">
            <v/>
          </cell>
        </row>
        <row r="8277">
          <cell r="A8277" t="str">
            <v>INSERTE PLANO, GRÁFICO O ESQUEMA AQUÍ</v>
          </cell>
        </row>
        <row r="8300">
          <cell r="B8300" t="str">
            <v/>
          </cell>
        </row>
        <row r="8301">
          <cell r="B8301" t="str">
            <v/>
          </cell>
        </row>
        <row r="8302">
          <cell r="B8302" t="str">
            <v/>
          </cell>
        </row>
        <row r="8303">
          <cell r="B8303" t="str">
            <v/>
          </cell>
          <cell r="C8303" t="str">
            <v>ACTIVIDAD No  - PÁGINA 2</v>
          </cell>
        </row>
        <row r="8304">
          <cell r="A8304" t="str">
            <v>DEPARTAMENTO DE ANTIOQUIA</v>
          </cell>
        </row>
        <row r="8305">
          <cell r="A8305" t="str">
            <v>MUNICIPIO DE URRAO</v>
          </cell>
        </row>
        <row r="8306">
          <cell r="A8306" t="str">
            <v>PROYECTO: PUENTE LA MAGDALENA</v>
          </cell>
        </row>
        <row r="8308">
          <cell r="A8308" t="str">
            <v>MEMORIAS DE OBRA</v>
          </cell>
        </row>
        <row r="8310">
          <cell r="A8310" t="str">
            <v>No.</v>
          </cell>
          <cell r="B8310" t="str">
            <v>DESCRIPCIÓN</v>
          </cell>
          <cell r="F8310" t="str">
            <v>ÍTEM DE PAGO</v>
          </cell>
          <cell r="G8310" t="str">
            <v>UNIDAD</v>
          </cell>
          <cell r="H8310" t="str">
            <v>CANTIDAD</v>
          </cell>
        </row>
        <row r="8311">
          <cell r="B8311" t="str">
            <v/>
          </cell>
          <cell r="F8311" t="str">
            <v/>
          </cell>
          <cell r="G8311" t="str">
            <v/>
          </cell>
          <cell r="H8311" t="str">
            <v/>
          </cell>
        </row>
        <row r="8313">
          <cell r="A8313" t="str">
            <v>DETALLE</v>
          </cell>
          <cell r="C8313" t="str">
            <v>FACTOR</v>
          </cell>
          <cell r="D8313" t="str">
            <v>CANTIDAD</v>
          </cell>
          <cell r="E8313" t="str">
            <v>A (ML)</v>
          </cell>
          <cell r="F8313" t="str">
            <v>B (M2)</v>
          </cell>
          <cell r="G8313" t="str">
            <v>C (M3)</v>
          </cell>
          <cell r="H8313" t="str">
            <v>TOTAL</v>
          </cell>
        </row>
        <row r="8314">
          <cell r="H8314" t="str">
            <v/>
          </cell>
        </row>
        <row r="8315">
          <cell r="H8315" t="str">
            <v/>
          </cell>
        </row>
        <row r="8316">
          <cell r="H8316" t="str">
            <v/>
          </cell>
        </row>
        <row r="8317">
          <cell r="H8317" t="str">
            <v/>
          </cell>
        </row>
        <row r="8318">
          <cell r="H8318" t="str">
            <v/>
          </cell>
        </row>
        <row r="8319">
          <cell r="H8319" t="str">
            <v/>
          </cell>
        </row>
        <row r="8320">
          <cell r="H8320" t="str">
            <v/>
          </cell>
        </row>
        <row r="8321">
          <cell r="H8321" t="str">
            <v/>
          </cell>
        </row>
        <row r="8322">
          <cell r="H8322" t="str">
            <v/>
          </cell>
        </row>
        <row r="8323">
          <cell r="H8323" t="str">
            <v/>
          </cell>
        </row>
        <row r="8324">
          <cell r="H8324" t="str">
            <v/>
          </cell>
        </row>
        <row r="8325">
          <cell r="H8325" t="str">
            <v/>
          </cell>
        </row>
        <row r="8326">
          <cell r="H8326" t="str">
            <v/>
          </cell>
        </row>
        <row r="8327">
          <cell r="H8327" t="str">
            <v/>
          </cell>
        </row>
        <row r="8328">
          <cell r="H8328" t="str">
            <v/>
          </cell>
        </row>
        <row r="8329">
          <cell r="H8329" t="str">
            <v/>
          </cell>
        </row>
        <row r="8330">
          <cell r="H8330" t="str">
            <v/>
          </cell>
        </row>
        <row r="8331">
          <cell r="H8331" t="str">
            <v/>
          </cell>
        </row>
        <row r="8332">
          <cell r="H8332" t="str">
            <v/>
          </cell>
        </row>
        <row r="8333">
          <cell r="H8333" t="str">
            <v/>
          </cell>
        </row>
        <row r="8334">
          <cell r="H8334" t="str">
            <v/>
          </cell>
        </row>
        <row r="8335">
          <cell r="H8335" t="str">
            <v/>
          </cell>
        </row>
        <row r="8336">
          <cell r="H8336" t="str">
            <v/>
          </cell>
        </row>
        <row r="8337">
          <cell r="H8337" t="str">
            <v/>
          </cell>
        </row>
        <row r="8338">
          <cell r="H8338" t="str">
            <v/>
          </cell>
        </row>
        <row r="8339">
          <cell r="H8339" t="str">
            <v/>
          </cell>
        </row>
        <row r="8340">
          <cell r="H8340" t="str">
            <v/>
          </cell>
        </row>
        <row r="8341">
          <cell r="H8341" t="str">
            <v/>
          </cell>
        </row>
        <row r="8342">
          <cell r="H8342" t="str">
            <v/>
          </cell>
        </row>
        <row r="8343">
          <cell r="H8343" t="str">
            <v/>
          </cell>
        </row>
        <row r="8344">
          <cell r="H8344" t="str">
            <v/>
          </cell>
        </row>
        <row r="8345">
          <cell r="A8345" t="str">
            <v>ACTIVIDAD No  - PÁGINA 1</v>
          </cell>
        </row>
        <row r="8346">
          <cell r="H8346" t="str">
            <v/>
          </cell>
        </row>
        <row r="8347">
          <cell r="H8347" t="str">
            <v/>
          </cell>
        </row>
        <row r="8348">
          <cell r="H8348" t="str">
            <v/>
          </cell>
        </row>
        <row r="8349">
          <cell r="H8349" t="str">
            <v/>
          </cell>
        </row>
        <row r="8350">
          <cell r="H8350" t="str">
            <v/>
          </cell>
        </row>
        <row r="8351">
          <cell r="H8351" t="str">
            <v/>
          </cell>
        </row>
        <row r="8352">
          <cell r="H8352" t="str">
            <v/>
          </cell>
        </row>
        <row r="8353">
          <cell r="H8353" t="str">
            <v/>
          </cell>
        </row>
        <row r="8354">
          <cell r="H8354" t="str">
            <v/>
          </cell>
        </row>
        <row r="8355">
          <cell r="H8355" t="str">
            <v/>
          </cell>
        </row>
        <row r="8356">
          <cell r="H8356" t="str">
            <v/>
          </cell>
        </row>
        <row r="8357">
          <cell r="H8357" t="str">
            <v/>
          </cell>
        </row>
        <row r="8358">
          <cell r="H8358" t="str">
            <v/>
          </cell>
        </row>
        <row r="8359">
          <cell r="H8359" t="str">
            <v/>
          </cell>
        </row>
        <row r="8360">
          <cell r="H8360" t="str">
            <v/>
          </cell>
        </row>
        <row r="8361">
          <cell r="H8361" t="str">
            <v/>
          </cell>
        </row>
        <row r="8362">
          <cell r="H8362" t="str">
            <v/>
          </cell>
        </row>
        <row r="8363">
          <cell r="A8363" t="str">
            <v xml:space="preserve">CANTIDAD TOTAL ACTIVIDAD No </v>
          </cell>
          <cell r="H8363" t="str">
            <v/>
          </cell>
        </row>
        <row r="8364">
          <cell r="A8364" t="str">
            <v>INSERTE PLANO, GRÁFICO O ESQUEMA AQUÍ</v>
          </cell>
        </row>
        <row r="8387">
          <cell r="B8387" t="str">
            <v/>
          </cell>
        </row>
        <row r="8388">
          <cell r="B8388" t="str">
            <v/>
          </cell>
        </row>
        <row r="8389">
          <cell r="B8389" t="str">
            <v/>
          </cell>
        </row>
        <row r="8390">
          <cell r="B8390" t="str">
            <v/>
          </cell>
          <cell r="C8390" t="str">
            <v>ACTIVIDAD No  - PÁGINA 2</v>
          </cell>
        </row>
        <row r="8391">
          <cell r="A8391" t="str">
            <v>DEPARTAMENTO DE ANTIOQUIA</v>
          </cell>
        </row>
        <row r="8392">
          <cell r="A8392" t="str">
            <v>MUNICIPIO DE URRAO</v>
          </cell>
        </row>
        <row r="8393">
          <cell r="A8393" t="str">
            <v>PROYECTO: PUENTE LA MAGDALENA</v>
          </cell>
        </row>
        <row r="8395">
          <cell r="A8395" t="str">
            <v>MEMORIAS DE OBRA</v>
          </cell>
        </row>
        <row r="8397">
          <cell r="A8397" t="str">
            <v>No.</v>
          </cell>
          <cell r="B8397" t="str">
            <v>DESCRIPCIÓN</v>
          </cell>
          <cell r="F8397" t="str">
            <v>ÍTEM DE PAGO</v>
          </cell>
          <cell r="G8397" t="str">
            <v>UNIDAD</v>
          </cell>
          <cell r="H8397" t="str">
            <v>CANTIDAD</v>
          </cell>
        </row>
        <row r="8398">
          <cell r="B8398" t="str">
            <v/>
          </cell>
          <cell r="F8398" t="str">
            <v/>
          </cell>
          <cell r="G8398" t="str">
            <v/>
          </cell>
          <cell r="H8398" t="str">
            <v/>
          </cell>
        </row>
        <row r="8400">
          <cell r="A8400" t="str">
            <v>DETALLE</v>
          </cell>
          <cell r="C8400" t="str">
            <v>FACTOR</v>
          </cell>
          <cell r="D8400" t="str">
            <v>CANTIDAD</v>
          </cell>
          <cell r="E8400" t="str">
            <v>A (ML)</v>
          </cell>
          <cell r="F8400" t="str">
            <v>B (M2)</v>
          </cell>
          <cell r="G8400" t="str">
            <v>C (M3)</v>
          </cell>
          <cell r="H8400" t="str">
            <v>TOTAL</v>
          </cell>
        </row>
        <row r="8401">
          <cell r="H8401" t="str">
            <v/>
          </cell>
        </row>
        <row r="8402">
          <cell r="H8402" t="str">
            <v/>
          </cell>
        </row>
        <row r="8403">
          <cell r="H8403" t="str">
            <v/>
          </cell>
        </row>
        <row r="8404">
          <cell r="H8404" t="str">
            <v/>
          </cell>
        </row>
        <row r="8405">
          <cell r="H8405" t="str">
            <v/>
          </cell>
        </row>
        <row r="8406">
          <cell r="H8406" t="str">
            <v/>
          </cell>
        </row>
        <row r="8407">
          <cell r="H8407" t="str">
            <v/>
          </cell>
        </row>
        <row r="8408">
          <cell r="H8408" t="str">
            <v/>
          </cell>
        </row>
        <row r="8409">
          <cell r="H8409" t="str">
            <v/>
          </cell>
        </row>
        <row r="8410">
          <cell r="H8410" t="str">
            <v/>
          </cell>
        </row>
        <row r="8411">
          <cell r="H8411" t="str">
            <v/>
          </cell>
        </row>
        <row r="8412">
          <cell r="H8412" t="str">
            <v/>
          </cell>
        </row>
        <row r="8413">
          <cell r="H8413" t="str">
            <v/>
          </cell>
        </row>
        <row r="8414">
          <cell r="H8414" t="str">
            <v/>
          </cell>
        </row>
        <row r="8415">
          <cell r="H8415" t="str">
            <v/>
          </cell>
        </row>
        <row r="8416">
          <cell r="H8416" t="str">
            <v/>
          </cell>
        </row>
        <row r="8417">
          <cell r="H8417" t="str">
            <v/>
          </cell>
        </row>
        <row r="8418">
          <cell r="H8418" t="str">
            <v/>
          </cell>
        </row>
        <row r="8419">
          <cell r="H8419" t="str">
            <v/>
          </cell>
        </row>
        <row r="8420">
          <cell r="H8420" t="str">
            <v/>
          </cell>
        </row>
        <row r="8421">
          <cell r="H8421" t="str">
            <v/>
          </cell>
        </row>
        <row r="8422">
          <cell r="H8422" t="str">
            <v/>
          </cell>
        </row>
        <row r="8423">
          <cell r="H8423" t="str">
            <v/>
          </cell>
        </row>
        <row r="8424">
          <cell r="H8424" t="str">
            <v/>
          </cell>
        </row>
        <row r="8425">
          <cell r="H8425" t="str">
            <v/>
          </cell>
        </row>
        <row r="8426">
          <cell r="H8426" t="str">
            <v/>
          </cell>
        </row>
        <row r="8427">
          <cell r="H8427" t="str">
            <v/>
          </cell>
        </row>
        <row r="8428">
          <cell r="H8428" t="str">
            <v/>
          </cell>
        </row>
        <row r="8429">
          <cell r="H8429" t="str">
            <v/>
          </cell>
        </row>
        <row r="8430">
          <cell r="H8430" t="str">
            <v/>
          </cell>
        </row>
        <row r="8431">
          <cell r="H8431" t="str">
            <v/>
          </cell>
        </row>
        <row r="8432">
          <cell r="A8432" t="str">
            <v>ACTIVIDAD No  - PÁGINA 1</v>
          </cell>
        </row>
        <row r="8433">
          <cell r="H8433" t="str">
            <v/>
          </cell>
        </row>
        <row r="8434">
          <cell r="H8434" t="str">
            <v/>
          </cell>
        </row>
        <row r="8435">
          <cell r="H8435" t="str">
            <v/>
          </cell>
        </row>
        <row r="8436">
          <cell r="H8436" t="str">
            <v/>
          </cell>
        </row>
        <row r="8437">
          <cell r="H8437" t="str">
            <v/>
          </cell>
        </row>
        <row r="8438">
          <cell r="H8438" t="str">
            <v/>
          </cell>
        </row>
        <row r="8439">
          <cell r="H8439" t="str">
            <v/>
          </cell>
        </row>
        <row r="8440">
          <cell r="H8440" t="str">
            <v/>
          </cell>
        </row>
        <row r="8441">
          <cell r="H8441" t="str">
            <v/>
          </cell>
        </row>
        <row r="8442">
          <cell r="H8442" t="str">
            <v/>
          </cell>
        </row>
        <row r="8443">
          <cell r="H8443" t="str">
            <v/>
          </cell>
        </row>
        <row r="8444">
          <cell r="H8444" t="str">
            <v/>
          </cell>
        </row>
        <row r="8445">
          <cell r="H8445" t="str">
            <v/>
          </cell>
        </row>
        <row r="8446">
          <cell r="H8446" t="str">
            <v/>
          </cell>
        </row>
        <row r="8447">
          <cell r="H8447" t="str">
            <v/>
          </cell>
        </row>
        <row r="8448">
          <cell r="H8448" t="str">
            <v/>
          </cell>
        </row>
        <row r="8449">
          <cell r="H8449" t="str">
            <v/>
          </cell>
        </row>
        <row r="8450">
          <cell r="A8450" t="str">
            <v xml:space="preserve">CANTIDAD TOTAL ACTIVIDAD No </v>
          </cell>
          <cell r="H8450" t="str">
            <v/>
          </cell>
        </row>
        <row r="8451">
          <cell r="A8451" t="str">
            <v>INSERTE PLANO, GRÁFICO O ESQUEMA AQUÍ</v>
          </cell>
        </row>
        <row r="8474">
          <cell r="B8474" t="str">
            <v/>
          </cell>
        </row>
        <row r="8475">
          <cell r="B8475" t="str">
            <v/>
          </cell>
        </row>
        <row r="8476">
          <cell r="B8476" t="str">
            <v/>
          </cell>
        </row>
        <row r="8477">
          <cell r="B8477" t="str">
            <v/>
          </cell>
          <cell r="C8477" t="str">
            <v>ACTIVIDAD No  - PÁGINA 2</v>
          </cell>
        </row>
        <row r="8478">
          <cell r="A8478" t="str">
            <v>DEPARTAMENTO DE ANTIOQUIA</v>
          </cell>
        </row>
        <row r="8479">
          <cell r="A8479" t="str">
            <v>MUNICIPIO DE URRAO</v>
          </cell>
        </row>
        <row r="8480">
          <cell r="A8480" t="str">
            <v>PROYECTO: PUENTE LA MAGDALENA</v>
          </cell>
        </row>
        <row r="8482">
          <cell r="A8482" t="str">
            <v>MEMORIAS DE OBRA</v>
          </cell>
        </row>
        <row r="8484">
          <cell r="A8484" t="str">
            <v>No.</v>
          </cell>
          <cell r="B8484" t="str">
            <v>DESCRIPCIÓN</v>
          </cell>
          <cell r="F8484" t="str">
            <v>ÍTEM DE PAGO</v>
          </cell>
          <cell r="G8484" t="str">
            <v>UNIDAD</v>
          </cell>
          <cell r="H8484" t="str">
            <v>CANTIDAD</v>
          </cell>
        </row>
        <row r="8485">
          <cell r="B8485" t="str">
            <v/>
          </cell>
          <cell r="F8485" t="str">
            <v/>
          </cell>
          <cell r="G8485" t="str">
            <v/>
          </cell>
          <cell r="H8485" t="str">
            <v/>
          </cell>
        </row>
        <row r="8487">
          <cell r="A8487" t="str">
            <v>DETALLE</v>
          </cell>
          <cell r="C8487" t="str">
            <v>FACTOR</v>
          </cell>
          <cell r="D8487" t="str">
            <v>CANTIDAD</v>
          </cell>
          <cell r="E8487" t="str">
            <v>A (ML)</v>
          </cell>
          <cell r="F8487" t="str">
            <v>B (M2)</v>
          </cell>
          <cell r="G8487" t="str">
            <v>C (M3)</v>
          </cell>
          <cell r="H8487" t="str">
            <v>TOTAL</v>
          </cell>
        </row>
        <row r="8488">
          <cell r="H8488" t="str">
            <v/>
          </cell>
        </row>
        <row r="8489">
          <cell r="H8489" t="str">
            <v/>
          </cell>
        </row>
        <row r="8490">
          <cell r="H8490" t="str">
            <v/>
          </cell>
        </row>
        <row r="8491">
          <cell r="H8491" t="str">
            <v/>
          </cell>
        </row>
        <row r="8492">
          <cell r="H8492" t="str">
            <v/>
          </cell>
        </row>
        <row r="8493">
          <cell r="H8493" t="str">
            <v/>
          </cell>
        </row>
        <row r="8494">
          <cell r="H8494" t="str">
            <v/>
          </cell>
        </row>
        <row r="8495">
          <cell r="H8495" t="str">
            <v/>
          </cell>
        </row>
        <row r="8496">
          <cell r="H8496" t="str">
            <v/>
          </cell>
        </row>
        <row r="8497">
          <cell r="H8497" t="str">
            <v/>
          </cell>
        </row>
        <row r="8498">
          <cell r="H8498" t="str">
            <v/>
          </cell>
        </row>
        <row r="8499">
          <cell r="H8499" t="str">
            <v/>
          </cell>
        </row>
        <row r="8500">
          <cell r="H8500" t="str">
            <v/>
          </cell>
        </row>
        <row r="8501">
          <cell r="H8501" t="str">
            <v/>
          </cell>
        </row>
        <row r="8502">
          <cell r="H8502" t="str">
            <v/>
          </cell>
        </row>
        <row r="8503">
          <cell r="H8503" t="str">
            <v/>
          </cell>
        </row>
        <row r="8504">
          <cell r="H8504" t="str">
            <v/>
          </cell>
        </row>
        <row r="8505">
          <cell r="H8505" t="str">
            <v/>
          </cell>
        </row>
        <row r="8506">
          <cell r="H8506" t="str">
            <v/>
          </cell>
        </row>
        <row r="8507">
          <cell r="H8507" t="str">
            <v/>
          </cell>
        </row>
        <row r="8508">
          <cell r="H8508" t="str">
            <v/>
          </cell>
        </row>
        <row r="8509">
          <cell r="H8509" t="str">
            <v/>
          </cell>
        </row>
        <row r="8510">
          <cell r="H8510" t="str">
            <v/>
          </cell>
        </row>
        <row r="8511">
          <cell r="H8511" t="str">
            <v/>
          </cell>
        </row>
        <row r="8512">
          <cell r="H8512" t="str">
            <v/>
          </cell>
        </row>
        <row r="8513">
          <cell r="H8513" t="str">
            <v/>
          </cell>
        </row>
        <row r="8514">
          <cell r="H8514" t="str">
            <v/>
          </cell>
        </row>
        <row r="8515">
          <cell r="H8515" t="str">
            <v/>
          </cell>
        </row>
        <row r="8516">
          <cell r="H8516" t="str">
            <v/>
          </cell>
        </row>
        <row r="8517">
          <cell r="H8517" t="str">
            <v/>
          </cell>
        </row>
        <row r="8518">
          <cell r="H8518" t="str">
            <v/>
          </cell>
        </row>
        <row r="8519">
          <cell r="A8519" t="str">
            <v>ACTIVIDAD No  - PÁGINA 1</v>
          </cell>
        </row>
        <row r="8520">
          <cell r="H8520" t="str">
            <v/>
          </cell>
        </row>
        <row r="8521">
          <cell r="H8521" t="str">
            <v/>
          </cell>
        </row>
        <row r="8522">
          <cell r="H8522" t="str">
            <v/>
          </cell>
        </row>
        <row r="8523">
          <cell r="H8523" t="str">
            <v/>
          </cell>
        </row>
        <row r="8524">
          <cell r="H8524" t="str">
            <v/>
          </cell>
        </row>
        <row r="8525">
          <cell r="H8525" t="str">
            <v/>
          </cell>
        </row>
        <row r="8526">
          <cell r="H8526" t="str">
            <v/>
          </cell>
        </row>
        <row r="8527">
          <cell r="H8527" t="str">
            <v/>
          </cell>
        </row>
        <row r="8528">
          <cell r="H8528" t="str">
            <v/>
          </cell>
        </row>
        <row r="8529">
          <cell r="H8529" t="str">
            <v/>
          </cell>
        </row>
        <row r="8530">
          <cell r="H8530" t="str">
            <v/>
          </cell>
        </row>
        <row r="8531">
          <cell r="H8531" t="str">
            <v/>
          </cell>
        </row>
        <row r="8532">
          <cell r="H8532" t="str">
            <v/>
          </cell>
        </row>
        <row r="8533">
          <cell r="H8533" t="str">
            <v/>
          </cell>
        </row>
        <row r="8534">
          <cell r="H8534" t="str">
            <v/>
          </cell>
        </row>
        <row r="8535">
          <cell r="H8535" t="str">
            <v/>
          </cell>
        </row>
        <row r="8536">
          <cell r="H8536" t="str">
            <v/>
          </cell>
        </row>
        <row r="8537">
          <cell r="A8537" t="str">
            <v xml:space="preserve">CANTIDAD TOTAL ACTIVIDAD No </v>
          </cell>
          <cell r="H8537" t="str">
            <v/>
          </cell>
        </row>
        <row r="8538">
          <cell r="A8538" t="str">
            <v>INSERTE PLANO, GRÁFICO O ESQUEMA AQUÍ</v>
          </cell>
        </row>
        <row r="8561">
          <cell r="B8561" t="str">
            <v/>
          </cell>
        </row>
        <row r="8562">
          <cell r="B8562" t="str">
            <v/>
          </cell>
        </row>
        <row r="8563">
          <cell r="B8563" t="str">
            <v/>
          </cell>
        </row>
        <row r="8564">
          <cell r="B8564" t="str">
            <v/>
          </cell>
          <cell r="C8564" t="str">
            <v>ACTIVIDAD No  - PÁGINA 2</v>
          </cell>
        </row>
        <row r="8565">
          <cell r="A8565" t="str">
            <v>DEPARTAMENTO DE ANTIOQUIA</v>
          </cell>
        </row>
        <row r="8566">
          <cell r="A8566" t="str">
            <v>MUNICIPIO DE URRAO</v>
          </cell>
        </row>
        <row r="8567">
          <cell r="A8567" t="str">
            <v>PROYECTO: PUENTE LA MAGDALENA</v>
          </cell>
        </row>
        <row r="8569">
          <cell r="A8569" t="str">
            <v>MEMORIAS DE OBRA</v>
          </cell>
        </row>
        <row r="8571">
          <cell r="A8571" t="str">
            <v>No.</v>
          </cell>
          <cell r="B8571" t="str">
            <v>DESCRIPCIÓN</v>
          </cell>
          <cell r="F8571" t="str">
            <v>ÍTEM DE PAGO</v>
          </cell>
          <cell r="G8571" t="str">
            <v>UNIDAD</v>
          </cell>
          <cell r="H8571" t="str">
            <v>CANTIDAD</v>
          </cell>
        </row>
        <row r="8572">
          <cell r="B8572" t="str">
            <v/>
          </cell>
          <cell r="F8572" t="str">
            <v/>
          </cell>
          <cell r="G8572" t="str">
            <v/>
          </cell>
          <cell r="H8572" t="str">
            <v/>
          </cell>
        </row>
        <row r="8574">
          <cell r="A8574" t="str">
            <v>DETALLE</v>
          </cell>
          <cell r="C8574" t="str">
            <v>FACTOR</v>
          </cell>
          <cell r="D8574" t="str">
            <v>CANTIDAD</v>
          </cell>
          <cell r="E8574" t="str">
            <v>A (ML)</v>
          </cell>
          <cell r="F8574" t="str">
            <v>B (M2)</v>
          </cell>
          <cell r="G8574" t="str">
            <v>C (M3)</v>
          </cell>
          <cell r="H8574" t="str">
            <v>TOTAL</v>
          </cell>
        </row>
        <row r="8575">
          <cell r="H8575" t="str">
            <v/>
          </cell>
        </row>
        <row r="8576">
          <cell r="H8576" t="str">
            <v/>
          </cell>
        </row>
        <row r="8577">
          <cell r="H8577" t="str">
            <v/>
          </cell>
        </row>
        <row r="8578">
          <cell r="H8578" t="str">
            <v/>
          </cell>
        </row>
        <row r="8579">
          <cell r="H8579" t="str">
            <v/>
          </cell>
        </row>
        <row r="8580">
          <cell r="H8580" t="str">
            <v/>
          </cell>
        </row>
        <row r="8581">
          <cell r="H8581" t="str">
            <v/>
          </cell>
        </row>
        <row r="8582">
          <cell r="H8582" t="str">
            <v/>
          </cell>
        </row>
        <row r="8583">
          <cell r="H8583" t="str">
            <v/>
          </cell>
        </row>
        <row r="8584">
          <cell r="H8584" t="str">
            <v/>
          </cell>
        </row>
        <row r="8585">
          <cell r="H8585" t="str">
            <v/>
          </cell>
        </row>
        <row r="8586">
          <cell r="H8586" t="str">
            <v/>
          </cell>
        </row>
        <row r="8587">
          <cell r="H8587" t="str">
            <v/>
          </cell>
        </row>
        <row r="8588">
          <cell r="H8588" t="str">
            <v/>
          </cell>
        </row>
        <row r="8589">
          <cell r="H8589" t="str">
            <v/>
          </cell>
        </row>
        <row r="8590">
          <cell r="H8590" t="str">
            <v/>
          </cell>
        </row>
        <row r="8591">
          <cell r="H8591" t="str">
            <v/>
          </cell>
        </row>
        <row r="8592">
          <cell r="H8592" t="str">
            <v/>
          </cell>
        </row>
        <row r="8593">
          <cell r="H8593" t="str">
            <v/>
          </cell>
        </row>
        <row r="8594">
          <cell r="H8594" t="str">
            <v/>
          </cell>
        </row>
        <row r="8595">
          <cell r="H8595" t="str">
            <v/>
          </cell>
        </row>
        <row r="8596">
          <cell r="H8596" t="str">
            <v/>
          </cell>
        </row>
        <row r="8597">
          <cell r="H8597" t="str">
            <v/>
          </cell>
        </row>
        <row r="8598">
          <cell r="H8598" t="str">
            <v/>
          </cell>
        </row>
        <row r="8599">
          <cell r="H8599" t="str">
            <v/>
          </cell>
        </row>
        <row r="8600">
          <cell r="H8600" t="str">
            <v/>
          </cell>
        </row>
        <row r="8601">
          <cell r="H8601" t="str">
            <v/>
          </cell>
        </row>
        <row r="8602">
          <cell r="H8602" t="str">
            <v/>
          </cell>
        </row>
        <row r="8603">
          <cell r="H8603" t="str">
            <v/>
          </cell>
        </row>
        <row r="8604">
          <cell r="H8604" t="str">
            <v/>
          </cell>
        </row>
        <row r="8605">
          <cell r="H8605" t="str">
            <v/>
          </cell>
        </row>
        <row r="8606">
          <cell r="H8606" t="str">
            <v/>
          </cell>
        </row>
        <row r="8607">
          <cell r="H8607" t="str">
            <v/>
          </cell>
        </row>
        <row r="8608">
          <cell r="A8608" t="str">
            <v>ACTIVIDAD No  - PÁGINA 1</v>
          </cell>
        </row>
        <row r="8609">
          <cell r="H8609" t="str">
            <v/>
          </cell>
        </row>
        <row r="8610">
          <cell r="H8610" t="str">
            <v/>
          </cell>
        </row>
        <row r="8611">
          <cell r="H8611" t="str">
            <v/>
          </cell>
        </row>
        <row r="8612">
          <cell r="H8612" t="str">
            <v/>
          </cell>
        </row>
        <row r="8613">
          <cell r="H8613" t="str">
            <v/>
          </cell>
        </row>
        <row r="8614">
          <cell r="H8614" t="str">
            <v/>
          </cell>
        </row>
        <row r="8615">
          <cell r="H8615" t="str">
            <v/>
          </cell>
        </row>
        <row r="8616">
          <cell r="H8616" t="str">
            <v/>
          </cell>
        </row>
        <row r="8617">
          <cell r="H8617" t="str">
            <v/>
          </cell>
        </row>
        <row r="8618">
          <cell r="H8618" t="str">
            <v/>
          </cell>
        </row>
        <row r="8619">
          <cell r="H8619" t="str">
            <v/>
          </cell>
        </row>
        <row r="8620">
          <cell r="H8620" t="str">
            <v/>
          </cell>
        </row>
        <row r="8621">
          <cell r="H8621" t="str">
            <v/>
          </cell>
        </row>
        <row r="8622">
          <cell r="H8622" t="str">
            <v/>
          </cell>
        </row>
        <row r="8623">
          <cell r="H8623" t="str">
            <v/>
          </cell>
        </row>
        <row r="8624">
          <cell r="H8624" t="str">
            <v/>
          </cell>
        </row>
        <row r="8625">
          <cell r="H8625" t="str">
            <v/>
          </cell>
        </row>
        <row r="8626">
          <cell r="A8626" t="str">
            <v xml:space="preserve">CANTIDAD TOTAL ACTIVIDAD No </v>
          </cell>
          <cell r="H8626" t="str">
            <v/>
          </cell>
        </row>
        <row r="8627">
          <cell r="A8627" t="str">
            <v>INSERTE PLANO, GRÁFICO O ESQUEMA AQUÍ</v>
          </cell>
        </row>
        <row r="8650">
          <cell r="B8650" t="str">
            <v/>
          </cell>
        </row>
        <row r="8651">
          <cell r="B8651" t="str">
            <v/>
          </cell>
        </row>
        <row r="8652">
          <cell r="B8652" t="str">
            <v/>
          </cell>
        </row>
        <row r="8653">
          <cell r="B8653" t="str">
            <v/>
          </cell>
          <cell r="C8653" t="str">
            <v>ACTIVIDAD No  - PÁGINA 2</v>
          </cell>
        </row>
        <row r="8654">
          <cell r="A8654" t="str">
            <v>DEPARTAMENTO DE ANTIOQUIA</v>
          </cell>
        </row>
        <row r="8655">
          <cell r="A8655" t="str">
            <v>MUNICIPIO DE URRAO</v>
          </cell>
        </row>
        <row r="8656">
          <cell r="A8656" t="str">
            <v>PROYECTO: PUENTE LA MAGDALENA</v>
          </cell>
        </row>
        <row r="8658">
          <cell r="A8658" t="str">
            <v>MEMORIAS DE OBRA</v>
          </cell>
        </row>
        <row r="8660">
          <cell r="A8660" t="str">
            <v>No.</v>
          </cell>
          <cell r="B8660" t="str">
            <v>DESCRIPCIÓN</v>
          </cell>
          <cell r="F8660" t="str">
            <v>ÍTEM DE PAGO</v>
          </cell>
          <cell r="G8660" t="str">
            <v>UNIDAD</v>
          </cell>
          <cell r="H8660" t="str">
            <v>CANTIDAD</v>
          </cell>
        </row>
        <row r="8661">
          <cell r="B8661" t="str">
            <v/>
          </cell>
          <cell r="F8661" t="str">
            <v/>
          </cell>
          <cell r="G8661" t="str">
            <v/>
          </cell>
          <cell r="H8661" t="str">
            <v/>
          </cell>
        </row>
        <row r="8663">
          <cell r="A8663" t="str">
            <v>DETALLE</v>
          </cell>
          <cell r="C8663" t="str">
            <v>FACTOR</v>
          </cell>
          <cell r="D8663" t="str">
            <v>CANTIDAD</v>
          </cell>
          <cell r="E8663" t="str">
            <v>A (ML)</v>
          </cell>
          <cell r="F8663" t="str">
            <v>B (M2)</v>
          </cell>
          <cell r="G8663" t="str">
            <v>C (M3)</v>
          </cell>
          <cell r="H8663" t="str">
            <v>TOTAL</v>
          </cell>
        </row>
        <row r="8664">
          <cell r="H8664" t="str">
            <v/>
          </cell>
        </row>
        <row r="8665">
          <cell r="H8665" t="str">
            <v/>
          </cell>
        </row>
        <row r="8666">
          <cell r="H8666" t="str">
            <v/>
          </cell>
        </row>
        <row r="8667">
          <cell r="H8667" t="str">
            <v/>
          </cell>
        </row>
        <row r="8668">
          <cell r="H8668" t="str">
            <v/>
          </cell>
        </row>
        <row r="8669">
          <cell r="H8669" t="str">
            <v/>
          </cell>
        </row>
        <row r="8670">
          <cell r="H8670" t="str">
            <v/>
          </cell>
        </row>
        <row r="8671">
          <cell r="H8671" t="str">
            <v/>
          </cell>
        </row>
        <row r="8672">
          <cell r="H8672" t="str">
            <v/>
          </cell>
        </row>
        <row r="8673">
          <cell r="H8673" t="str">
            <v/>
          </cell>
        </row>
        <row r="8674">
          <cell r="H8674" t="str">
            <v/>
          </cell>
        </row>
        <row r="8675">
          <cell r="H8675" t="str">
            <v/>
          </cell>
        </row>
        <row r="8676">
          <cell r="H8676" t="str">
            <v/>
          </cell>
        </row>
        <row r="8677">
          <cell r="H8677" t="str">
            <v/>
          </cell>
        </row>
        <row r="8678">
          <cell r="H8678" t="str">
            <v/>
          </cell>
        </row>
        <row r="8679">
          <cell r="H8679" t="str">
            <v/>
          </cell>
        </row>
        <row r="8680">
          <cell r="H8680" t="str">
            <v/>
          </cell>
        </row>
        <row r="8681">
          <cell r="H8681" t="str">
            <v/>
          </cell>
        </row>
        <row r="8682">
          <cell r="H8682" t="str">
            <v/>
          </cell>
        </row>
        <row r="8683">
          <cell r="H8683" t="str">
            <v/>
          </cell>
        </row>
        <row r="8684">
          <cell r="H8684" t="str">
            <v/>
          </cell>
        </row>
        <row r="8685">
          <cell r="H8685" t="str">
            <v/>
          </cell>
        </row>
        <row r="8686">
          <cell r="H8686" t="str">
            <v/>
          </cell>
        </row>
        <row r="8687">
          <cell r="H8687" t="str">
            <v/>
          </cell>
        </row>
        <row r="8688">
          <cell r="H8688" t="str">
            <v/>
          </cell>
        </row>
        <row r="8689">
          <cell r="H8689" t="str">
            <v/>
          </cell>
        </row>
        <row r="8690">
          <cell r="H8690" t="str">
            <v/>
          </cell>
        </row>
        <row r="8691">
          <cell r="H8691" t="str">
            <v/>
          </cell>
        </row>
        <row r="8692">
          <cell r="H8692" t="str">
            <v/>
          </cell>
        </row>
        <row r="8693">
          <cell r="H8693" t="str">
            <v/>
          </cell>
        </row>
        <row r="8694">
          <cell r="H8694" t="str">
            <v/>
          </cell>
        </row>
        <row r="8695">
          <cell r="A8695" t="str">
            <v>ACTIVIDAD No  - PÁGINA 1</v>
          </cell>
        </row>
        <row r="8696">
          <cell r="H8696" t="str">
            <v/>
          </cell>
        </row>
        <row r="8697">
          <cell r="H8697" t="str">
            <v/>
          </cell>
        </row>
        <row r="8698">
          <cell r="H8698" t="str">
            <v/>
          </cell>
        </row>
        <row r="8699">
          <cell r="H8699" t="str">
            <v/>
          </cell>
        </row>
        <row r="8700">
          <cell r="H8700" t="str">
            <v/>
          </cell>
        </row>
        <row r="8701">
          <cell r="H8701" t="str">
            <v/>
          </cell>
        </row>
        <row r="8702">
          <cell r="H8702" t="str">
            <v/>
          </cell>
        </row>
        <row r="8703">
          <cell r="H8703" t="str">
            <v/>
          </cell>
        </row>
        <row r="8704">
          <cell r="H8704" t="str">
            <v/>
          </cell>
        </row>
        <row r="8705">
          <cell r="H8705" t="str">
            <v/>
          </cell>
        </row>
        <row r="8706">
          <cell r="H8706" t="str">
            <v/>
          </cell>
        </row>
        <row r="8707">
          <cell r="H8707" t="str">
            <v/>
          </cell>
        </row>
        <row r="8708">
          <cell r="H8708" t="str">
            <v/>
          </cell>
        </row>
        <row r="8709">
          <cell r="H8709" t="str">
            <v/>
          </cell>
        </row>
        <row r="8710">
          <cell r="H8710" t="str">
            <v/>
          </cell>
        </row>
        <row r="8711">
          <cell r="H8711" t="str">
            <v/>
          </cell>
        </row>
        <row r="8712">
          <cell r="H8712" t="str">
            <v/>
          </cell>
        </row>
        <row r="8713">
          <cell r="A8713" t="str">
            <v xml:space="preserve">CANTIDAD TOTAL ACTIVIDAD No </v>
          </cell>
          <cell r="H8713" t="str">
            <v/>
          </cell>
        </row>
        <row r="8714">
          <cell r="A8714" t="str">
            <v>INSERTE PLANO, GRÁFICO O ESQUEMA AQUÍ</v>
          </cell>
        </row>
        <row r="8737">
          <cell r="B8737" t="str">
            <v/>
          </cell>
        </row>
        <row r="8738">
          <cell r="B8738" t="str">
            <v/>
          </cell>
        </row>
        <row r="8739">
          <cell r="B8739" t="str">
            <v/>
          </cell>
        </row>
        <row r="8740">
          <cell r="B8740" t="str">
            <v/>
          </cell>
          <cell r="C8740" t="str">
            <v>ACTIVIDAD No  - PÁGINA 2</v>
          </cell>
        </row>
        <row r="8741">
          <cell r="A8741" t="str">
            <v>DEPARTAMENTO DE ANTIOQUIA</v>
          </cell>
        </row>
        <row r="8742">
          <cell r="A8742" t="str">
            <v>MUNICIPIO DE URRAO</v>
          </cell>
        </row>
        <row r="8743">
          <cell r="A8743" t="str">
            <v>PROYECTO: PUENTE LA MAGDALENA</v>
          </cell>
        </row>
        <row r="8745">
          <cell r="A8745" t="str">
            <v>MEMORIAS DE OBRA</v>
          </cell>
        </row>
        <row r="8747">
          <cell r="A8747" t="str">
            <v>No.</v>
          </cell>
          <cell r="B8747" t="str">
            <v>DESCRIPCIÓN</v>
          </cell>
          <cell r="F8747" t="str">
            <v>ÍTEM DE PAGO</v>
          </cell>
          <cell r="G8747" t="str">
            <v>UNIDAD</v>
          </cell>
          <cell r="H8747" t="str">
            <v>CANTIDAD</v>
          </cell>
        </row>
        <row r="8748">
          <cell r="B8748" t="str">
            <v/>
          </cell>
          <cell r="F8748" t="str">
            <v/>
          </cell>
          <cell r="G8748" t="str">
            <v/>
          </cell>
          <cell r="H8748" t="str">
            <v/>
          </cell>
        </row>
        <row r="8750">
          <cell r="A8750" t="str">
            <v>DETALLE</v>
          </cell>
          <cell r="C8750" t="str">
            <v>FACTOR</v>
          </cell>
          <cell r="D8750" t="str">
            <v>CANTIDAD</v>
          </cell>
          <cell r="E8750" t="str">
            <v>A (ML)</v>
          </cell>
          <cell r="F8750" t="str">
            <v>B (M2)</v>
          </cell>
          <cell r="G8750" t="str">
            <v>C (M3)</v>
          </cell>
          <cell r="H8750" t="str">
            <v>TOTAL</v>
          </cell>
        </row>
        <row r="8751">
          <cell r="H8751" t="str">
            <v/>
          </cell>
        </row>
        <row r="8752">
          <cell r="H8752" t="str">
            <v/>
          </cell>
        </row>
        <row r="8753">
          <cell r="H8753" t="str">
            <v/>
          </cell>
        </row>
        <row r="8754">
          <cell r="H8754" t="str">
            <v/>
          </cell>
        </row>
        <row r="8755">
          <cell r="H8755" t="str">
            <v/>
          </cell>
        </row>
        <row r="8756">
          <cell r="H8756" t="str">
            <v/>
          </cell>
        </row>
        <row r="8757">
          <cell r="H8757" t="str">
            <v/>
          </cell>
        </row>
        <row r="8758">
          <cell r="H8758" t="str">
            <v/>
          </cell>
        </row>
        <row r="8759">
          <cell r="H8759" t="str">
            <v/>
          </cell>
        </row>
        <row r="8760">
          <cell r="H8760" t="str">
            <v/>
          </cell>
        </row>
        <row r="8761">
          <cell r="H8761" t="str">
            <v/>
          </cell>
        </row>
        <row r="8762">
          <cell r="H8762" t="str">
            <v/>
          </cell>
        </row>
        <row r="8763">
          <cell r="H8763" t="str">
            <v/>
          </cell>
        </row>
        <row r="8764">
          <cell r="H8764" t="str">
            <v/>
          </cell>
        </row>
        <row r="8765">
          <cell r="H8765" t="str">
            <v/>
          </cell>
        </row>
        <row r="8766">
          <cell r="H8766" t="str">
            <v/>
          </cell>
        </row>
        <row r="8767">
          <cell r="H8767" t="str">
            <v/>
          </cell>
        </row>
        <row r="8768">
          <cell r="H8768" t="str">
            <v/>
          </cell>
        </row>
        <row r="8769">
          <cell r="H8769" t="str">
            <v/>
          </cell>
        </row>
        <row r="8770">
          <cell r="H8770" t="str">
            <v/>
          </cell>
        </row>
        <row r="8771">
          <cell r="H8771" t="str">
            <v/>
          </cell>
        </row>
        <row r="8772">
          <cell r="H8772" t="str">
            <v/>
          </cell>
        </row>
        <row r="8773">
          <cell r="H8773" t="str">
            <v/>
          </cell>
        </row>
        <row r="8774">
          <cell r="H8774" t="str">
            <v/>
          </cell>
        </row>
        <row r="8775">
          <cell r="H8775" t="str">
            <v/>
          </cell>
        </row>
        <row r="8776">
          <cell r="H8776" t="str">
            <v/>
          </cell>
        </row>
        <row r="8777">
          <cell r="H8777" t="str">
            <v/>
          </cell>
        </row>
        <row r="8778">
          <cell r="H8778" t="str">
            <v/>
          </cell>
        </row>
        <row r="8779">
          <cell r="H8779" t="str">
            <v/>
          </cell>
        </row>
        <row r="8780">
          <cell r="H8780" t="str">
            <v/>
          </cell>
        </row>
        <row r="8781">
          <cell r="H8781" t="str">
            <v/>
          </cell>
        </row>
        <row r="8782">
          <cell r="A8782" t="str">
            <v>ACTIVIDAD No  - PÁGINA 1</v>
          </cell>
        </row>
        <row r="8783">
          <cell r="H8783" t="str">
            <v/>
          </cell>
        </row>
        <row r="8784">
          <cell r="H8784" t="str">
            <v/>
          </cell>
        </row>
        <row r="8785">
          <cell r="H8785" t="str">
            <v/>
          </cell>
        </row>
        <row r="8786">
          <cell r="H8786" t="str">
            <v/>
          </cell>
        </row>
        <row r="8787">
          <cell r="H8787" t="str">
            <v/>
          </cell>
        </row>
        <row r="8788">
          <cell r="H8788" t="str">
            <v/>
          </cell>
        </row>
        <row r="8789">
          <cell r="H8789" t="str">
            <v/>
          </cell>
        </row>
        <row r="8790">
          <cell r="H8790" t="str">
            <v/>
          </cell>
        </row>
        <row r="8791">
          <cell r="H8791" t="str">
            <v/>
          </cell>
        </row>
        <row r="8792">
          <cell r="H8792" t="str">
            <v/>
          </cell>
        </row>
        <row r="8793">
          <cell r="H8793" t="str">
            <v/>
          </cell>
        </row>
        <row r="8794">
          <cell r="H8794" t="str">
            <v/>
          </cell>
        </row>
        <row r="8795">
          <cell r="H8795" t="str">
            <v/>
          </cell>
        </row>
        <row r="8796">
          <cell r="H8796" t="str">
            <v/>
          </cell>
        </row>
        <row r="8797">
          <cell r="H8797" t="str">
            <v/>
          </cell>
        </row>
        <row r="8798">
          <cell r="H8798" t="str">
            <v/>
          </cell>
        </row>
        <row r="8799">
          <cell r="H8799" t="str">
            <v/>
          </cell>
        </row>
        <row r="8800">
          <cell r="A8800" t="str">
            <v xml:space="preserve">CANTIDAD TOTAL ACTIVIDAD No </v>
          </cell>
          <cell r="H8800" t="str">
            <v/>
          </cell>
        </row>
        <row r="8801">
          <cell r="A8801" t="str">
            <v>INSERTE PLANO, GRÁFICO O ESQUEMA AQUÍ</v>
          </cell>
        </row>
        <row r="8824">
          <cell r="B8824" t="str">
            <v/>
          </cell>
        </row>
        <row r="8825">
          <cell r="B8825" t="str">
            <v/>
          </cell>
        </row>
        <row r="8826">
          <cell r="B8826" t="str">
            <v/>
          </cell>
        </row>
        <row r="8827">
          <cell r="B8827" t="str">
            <v/>
          </cell>
          <cell r="C8827" t="str">
            <v>ACTIVIDAD No  - PÁGINA 2</v>
          </cell>
        </row>
        <row r="8828">
          <cell r="A8828" t="str">
            <v>DEPARTAMENTO DE ANTIOQUIA</v>
          </cell>
        </row>
        <row r="8829">
          <cell r="A8829" t="str">
            <v>MUNICIPIO DE URRAO</v>
          </cell>
        </row>
        <row r="8830">
          <cell r="A8830" t="str">
            <v>PROYECTO: PUENTE LA MAGDALENA</v>
          </cell>
        </row>
        <row r="8832">
          <cell r="A8832" t="str">
            <v>MEMORIAS DE OBRA</v>
          </cell>
        </row>
        <row r="8834">
          <cell r="A8834" t="str">
            <v>No.</v>
          </cell>
          <cell r="B8834" t="str">
            <v>DESCRIPCIÓN</v>
          </cell>
          <cell r="F8834" t="str">
            <v>ÍTEM DE PAGO</v>
          </cell>
          <cell r="G8834" t="str">
            <v>UNIDAD</v>
          </cell>
          <cell r="H8834" t="str">
            <v>CANTIDAD</v>
          </cell>
        </row>
        <row r="8835">
          <cell r="B8835" t="str">
            <v/>
          </cell>
          <cell r="F8835" t="str">
            <v/>
          </cell>
          <cell r="G8835" t="str">
            <v/>
          </cell>
          <cell r="H8835" t="str">
            <v/>
          </cell>
        </row>
        <row r="8837">
          <cell r="A8837" t="str">
            <v>DETALLE</v>
          </cell>
          <cell r="C8837" t="str">
            <v>FACTOR</v>
          </cell>
          <cell r="D8837" t="str">
            <v>CANTIDAD</v>
          </cell>
          <cell r="E8837" t="str">
            <v>A (ML)</v>
          </cell>
          <cell r="F8837" t="str">
            <v>B (M2)</v>
          </cell>
          <cell r="G8837" t="str">
            <v>C (M3)</v>
          </cell>
          <cell r="H8837" t="str">
            <v>TOTAL</v>
          </cell>
        </row>
        <row r="8838">
          <cell r="H8838" t="str">
            <v/>
          </cell>
        </row>
        <row r="8839">
          <cell r="H8839" t="str">
            <v/>
          </cell>
        </row>
        <row r="8840">
          <cell r="H8840" t="str">
            <v/>
          </cell>
        </row>
        <row r="8841">
          <cell r="H8841" t="str">
            <v/>
          </cell>
        </row>
        <row r="8842">
          <cell r="H8842" t="str">
            <v/>
          </cell>
        </row>
        <row r="8843">
          <cell r="H8843" t="str">
            <v/>
          </cell>
        </row>
        <row r="8844">
          <cell r="H8844" t="str">
            <v/>
          </cell>
        </row>
        <row r="8845">
          <cell r="H8845" t="str">
            <v/>
          </cell>
        </row>
        <row r="8846">
          <cell r="H8846" t="str">
            <v/>
          </cell>
        </row>
        <row r="8847">
          <cell r="H8847" t="str">
            <v/>
          </cell>
        </row>
        <row r="8848">
          <cell r="H8848" t="str">
            <v/>
          </cell>
        </row>
        <row r="8849">
          <cell r="H8849" t="str">
            <v/>
          </cell>
        </row>
        <row r="8850">
          <cell r="H8850" t="str">
            <v/>
          </cell>
        </row>
        <row r="8851">
          <cell r="H8851" t="str">
            <v/>
          </cell>
        </row>
        <row r="8852">
          <cell r="H8852" t="str">
            <v/>
          </cell>
        </row>
        <row r="8853">
          <cell r="H8853" t="str">
            <v/>
          </cell>
        </row>
        <row r="8854">
          <cell r="H8854" t="str">
            <v/>
          </cell>
        </row>
        <row r="8855">
          <cell r="H8855" t="str">
            <v/>
          </cell>
        </row>
        <row r="8856">
          <cell r="H8856" t="str">
            <v/>
          </cell>
        </row>
        <row r="8857">
          <cell r="H8857" t="str">
            <v/>
          </cell>
        </row>
        <row r="8858">
          <cell r="H8858" t="str">
            <v/>
          </cell>
        </row>
        <row r="8859">
          <cell r="H8859" t="str">
            <v/>
          </cell>
        </row>
        <row r="8860">
          <cell r="H8860" t="str">
            <v/>
          </cell>
        </row>
        <row r="8861">
          <cell r="H8861" t="str">
            <v/>
          </cell>
        </row>
        <row r="8862">
          <cell r="H8862" t="str">
            <v/>
          </cell>
        </row>
        <row r="8863">
          <cell r="H8863" t="str">
            <v/>
          </cell>
        </row>
        <row r="8864">
          <cell r="H8864" t="str">
            <v/>
          </cell>
        </row>
        <row r="8865">
          <cell r="H8865" t="str">
            <v/>
          </cell>
        </row>
        <row r="8866">
          <cell r="H8866" t="str">
            <v/>
          </cell>
        </row>
        <row r="8867">
          <cell r="H8867" t="str">
            <v/>
          </cell>
        </row>
        <row r="8868">
          <cell r="H8868" t="str">
            <v/>
          </cell>
        </row>
        <row r="8869">
          <cell r="A8869" t="str">
            <v>ACTIVIDAD No  - PÁGINA 1</v>
          </cell>
        </row>
        <row r="8870">
          <cell r="H8870" t="str">
            <v/>
          </cell>
        </row>
        <row r="8871">
          <cell r="H8871" t="str">
            <v/>
          </cell>
        </row>
        <row r="8872">
          <cell r="H8872" t="str">
            <v/>
          </cell>
        </row>
        <row r="8873">
          <cell r="H8873" t="str">
            <v/>
          </cell>
        </row>
        <row r="8874">
          <cell r="H8874" t="str">
            <v/>
          </cell>
        </row>
        <row r="8875">
          <cell r="H8875" t="str">
            <v/>
          </cell>
        </row>
        <row r="8876">
          <cell r="H8876" t="str">
            <v/>
          </cell>
        </row>
        <row r="8877">
          <cell r="H8877" t="str">
            <v/>
          </cell>
        </row>
        <row r="8878">
          <cell r="H8878" t="str">
            <v/>
          </cell>
        </row>
        <row r="8879">
          <cell r="H8879" t="str">
            <v/>
          </cell>
        </row>
        <row r="8880">
          <cell r="H8880" t="str">
            <v/>
          </cell>
        </row>
        <row r="8881">
          <cell r="H8881" t="str">
            <v/>
          </cell>
        </row>
        <row r="8882">
          <cell r="H8882" t="str">
            <v/>
          </cell>
        </row>
        <row r="8883">
          <cell r="H8883" t="str">
            <v/>
          </cell>
        </row>
        <row r="8884">
          <cell r="H8884" t="str">
            <v/>
          </cell>
        </row>
        <row r="8885">
          <cell r="H8885" t="str">
            <v/>
          </cell>
        </row>
        <row r="8886">
          <cell r="H8886" t="str">
            <v/>
          </cell>
        </row>
        <row r="8887">
          <cell r="A8887" t="str">
            <v xml:space="preserve">CANTIDAD TOTAL ACTIVIDAD No </v>
          </cell>
          <cell r="H8887" t="str">
            <v/>
          </cell>
        </row>
        <row r="8888">
          <cell r="A8888" t="str">
            <v>INSERTE PLANO, GRÁFICO O ESQUEMA AQUÍ</v>
          </cell>
        </row>
        <row r="8911">
          <cell r="B8911" t="str">
            <v/>
          </cell>
        </row>
        <row r="8912">
          <cell r="B8912" t="str">
            <v/>
          </cell>
        </row>
        <row r="8913">
          <cell r="B8913" t="str">
            <v/>
          </cell>
        </row>
        <row r="8914">
          <cell r="B8914" t="str">
            <v/>
          </cell>
          <cell r="C8914" t="str">
            <v>ACTIVIDAD No  - PÁGINA 2</v>
          </cell>
        </row>
        <row r="8915">
          <cell r="A8915" t="str">
            <v>DEPARTAMENTO DE ANTIOQUIA</v>
          </cell>
        </row>
        <row r="8916">
          <cell r="A8916" t="str">
            <v>MUNICIPIO DE URRAO</v>
          </cell>
        </row>
        <row r="8917">
          <cell r="A8917" t="str">
            <v>PROYECTO: PUENTE LA MAGDALENA</v>
          </cell>
        </row>
        <row r="8919">
          <cell r="A8919" t="str">
            <v>MEMORIAS DE OBRA</v>
          </cell>
        </row>
        <row r="8921">
          <cell r="A8921" t="str">
            <v>No.</v>
          </cell>
          <cell r="B8921" t="str">
            <v>DESCRIPCIÓN</v>
          </cell>
          <cell r="F8921" t="str">
            <v>ÍTEM DE PAGO</v>
          </cell>
          <cell r="G8921" t="str">
            <v>UNIDAD</v>
          </cell>
          <cell r="H8921" t="str">
            <v>CANTIDAD</v>
          </cell>
        </row>
        <row r="8922">
          <cell r="B8922" t="str">
            <v/>
          </cell>
          <cell r="F8922" t="str">
            <v/>
          </cell>
          <cell r="G8922" t="str">
            <v/>
          </cell>
          <cell r="H8922" t="str">
            <v/>
          </cell>
        </row>
        <row r="8924">
          <cell r="A8924" t="str">
            <v>DETALLE</v>
          </cell>
          <cell r="C8924" t="str">
            <v>FACTOR</v>
          </cell>
          <cell r="D8924" t="str">
            <v>CANTIDAD</v>
          </cell>
          <cell r="E8924" t="str">
            <v>A (ML)</v>
          </cell>
          <cell r="F8924" t="str">
            <v>B (M2)</v>
          </cell>
          <cell r="G8924" t="str">
            <v>C (M3)</v>
          </cell>
          <cell r="H8924" t="str">
            <v>TOTAL</v>
          </cell>
        </row>
        <row r="8925">
          <cell r="H8925" t="str">
            <v/>
          </cell>
        </row>
        <row r="8926">
          <cell r="H8926" t="str">
            <v/>
          </cell>
        </row>
        <row r="8927">
          <cell r="H8927" t="str">
            <v/>
          </cell>
        </row>
        <row r="8928">
          <cell r="H8928" t="str">
            <v/>
          </cell>
        </row>
        <row r="8929">
          <cell r="H8929" t="str">
            <v/>
          </cell>
        </row>
        <row r="8930">
          <cell r="H8930" t="str">
            <v/>
          </cell>
        </row>
        <row r="8931">
          <cell r="H8931" t="str">
            <v/>
          </cell>
        </row>
        <row r="8932">
          <cell r="H8932" t="str">
            <v/>
          </cell>
        </row>
        <row r="8933">
          <cell r="H8933" t="str">
            <v/>
          </cell>
        </row>
        <row r="8934">
          <cell r="H8934" t="str">
            <v/>
          </cell>
        </row>
        <row r="8935">
          <cell r="H8935" t="str">
            <v/>
          </cell>
        </row>
        <row r="8936">
          <cell r="H8936" t="str">
            <v/>
          </cell>
        </row>
        <row r="8937">
          <cell r="H8937" t="str">
            <v/>
          </cell>
        </row>
        <row r="8938">
          <cell r="H8938" t="str">
            <v/>
          </cell>
        </row>
        <row r="8939">
          <cell r="H8939" t="str">
            <v/>
          </cell>
        </row>
        <row r="8940">
          <cell r="H8940" t="str">
            <v/>
          </cell>
        </row>
        <row r="8941">
          <cell r="H8941" t="str">
            <v/>
          </cell>
        </row>
        <row r="8942">
          <cell r="H8942" t="str">
            <v/>
          </cell>
        </row>
        <row r="8943">
          <cell r="H8943" t="str">
            <v/>
          </cell>
        </row>
        <row r="8944">
          <cell r="H8944" t="str">
            <v/>
          </cell>
        </row>
        <row r="8945">
          <cell r="H8945" t="str">
            <v/>
          </cell>
        </row>
        <row r="8946">
          <cell r="H8946" t="str">
            <v/>
          </cell>
        </row>
        <row r="8947">
          <cell r="H8947" t="str">
            <v/>
          </cell>
        </row>
        <row r="8948">
          <cell r="H8948" t="str">
            <v/>
          </cell>
        </row>
        <row r="8949">
          <cell r="H8949" t="str">
            <v/>
          </cell>
        </row>
        <row r="8950">
          <cell r="H8950" t="str">
            <v/>
          </cell>
        </row>
        <row r="8951">
          <cell r="H8951" t="str">
            <v/>
          </cell>
        </row>
        <row r="8952">
          <cell r="H8952" t="str">
            <v/>
          </cell>
        </row>
        <row r="8953">
          <cell r="H8953" t="str">
            <v/>
          </cell>
        </row>
        <row r="8954">
          <cell r="H8954" t="str">
            <v/>
          </cell>
        </row>
        <row r="8955">
          <cell r="H8955" t="str">
            <v/>
          </cell>
        </row>
        <row r="8956">
          <cell r="A8956" t="str">
            <v>ACTIVIDAD No  - PÁGINA 1</v>
          </cell>
        </row>
        <row r="8957">
          <cell r="H8957" t="str">
            <v/>
          </cell>
        </row>
        <row r="8958">
          <cell r="H8958" t="str">
            <v/>
          </cell>
        </row>
        <row r="8959">
          <cell r="H8959" t="str">
            <v/>
          </cell>
        </row>
        <row r="8960">
          <cell r="H8960" t="str">
            <v/>
          </cell>
        </row>
        <row r="8961">
          <cell r="H8961" t="str">
            <v/>
          </cell>
        </row>
        <row r="8962">
          <cell r="H8962" t="str">
            <v/>
          </cell>
        </row>
        <row r="8963">
          <cell r="H8963" t="str">
            <v/>
          </cell>
        </row>
        <row r="8964">
          <cell r="H8964" t="str">
            <v/>
          </cell>
        </row>
        <row r="8965">
          <cell r="H8965" t="str">
            <v/>
          </cell>
        </row>
        <row r="8966">
          <cell r="H8966" t="str">
            <v/>
          </cell>
        </row>
        <row r="8967">
          <cell r="H8967" t="str">
            <v/>
          </cell>
        </row>
        <row r="8968">
          <cell r="H8968" t="str">
            <v/>
          </cell>
        </row>
        <row r="8969">
          <cell r="H8969" t="str">
            <v/>
          </cell>
        </row>
        <row r="8970">
          <cell r="H8970" t="str">
            <v/>
          </cell>
        </row>
        <row r="8971">
          <cell r="H8971" t="str">
            <v/>
          </cell>
        </row>
        <row r="8972">
          <cell r="H8972" t="str">
            <v/>
          </cell>
        </row>
        <row r="8973">
          <cell r="H8973" t="str">
            <v/>
          </cell>
        </row>
        <row r="8974">
          <cell r="A8974" t="str">
            <v xml:space="preserve">CANTIDAD TOTAL ACTIVIDAD No </v>
          </cell>
          <cell r="H8974" t="str">
            <v/>
          </cell>
        </row>
        <row r="8975">
          <cell r="A8975" t="str">
            <v>INSERTE PLANO, GRÁFICO O ESQUEMA AQUÍ</v>
          </cell>
        </row>
        <row r="8998">
          <cell r="B8998" t="str">
            <v/>
          </cell>
        </row>
        <row r="8999">
          <cell r="B8999" t="str">
            <v/>
          </cell>
        </row>
        <row r="9000">
          <cell r="B9000" t="str">
            <v/>
          </cell>
        </row>
        <row r="9001">
          <cell r="B9001" t="str">
            <v/>
          </cell>
          <cell r="C9001" t="str">
            <v>ACTIVIDAD No  - PÁGINA 2</v>
          </cell>
        </row>
        <row r="9002">
          <cell r="A9002" t="str">
            <v>DEPARTAMENTO DE ANTIOQUIA</v>
          </cell>
        </row>
        <row r="9003">
          <cell r="A9003" t="str">
            <v>MUNICIPIO DE URRAO</v>
          </cell>
        </row>
        <row r="9004">
          <cell r="A9004" t="str">
            <v>PROYECTO: PUENTE LA MAGDALENA</v>
          </cell>
        </row>
        <row r="9006">
          <cell r="A9006" t="str">
            <v>MEMORIAS DE OBRA</v>
          </cell>
        </row>
        <row r="9008">
          <cell r="A9008" t="str">
            <v>No.</v>
          </cell>
          <cell r="B9008" t="str">
            <v>DESCRIPCIÓN</v>
          </cell>
          <cell r="F9008" t="str">
            <v>ÍTEM DE PAGO</v>
          </cell>
          <cell r="G9008" t="str">
            <v>UNIDAD</v>
          </cell>
          <cell r="H9008" t="str">
            <v>CANTIDAD</v>
          </cell>
        </row>
        <row r="9009">
          <cell r="B9009" t="str">
            <v/>
          </cell>
          <cell r="F9009" t="str">
            <v/>
          </cell>
          <cell r="G9009" t="str">
            <v/>
          </cell>
          <cell r="H9009" t="str">
            <v/>
          </cell>
        </row>
        <row r="9011">
          <cell r="A9011" t="str">
            <v>DETALLE</v>
          </cell>
          <cell r="C9011" t="str">
            <v>FACTOR</v>
          </cell>
          <cell r="D9011" t="str">
            <v>CANTIDAD</v>
          </cell>
          <cell r="E9011" t="str">
            <v>A (ML)</v>
          </cell>
          <cell r="F9011" t="str">
            <v>B (M2)</v>
          </cell>
          <cell r="G9011" t="str">
            <v>C (M3)</v>
          </cell>
          <cell r="H9011" t="str">
            <v>TOTAL</v>
          </cell>
        </row>
        <row r="9012">
          <cell r="H9012" t="str">
            <v/>
          </cell>
        </row>
        <row r="9013">
          <cell r="H9013" t="str">
            <v/>
          </cell>
        </row>
        <row r="9014">
          <cell r="H9014" t="str">
            <v/>
          </cell>
        </row>
        <row r="9015">
          <cell r="H9015" t="str">
            <v/>
          </cell>
        </row>
        <row r="9016">
          <cell r="H9016" t="str">
            <v/>
          </cell>
        </row>
        <row r="9017">
          <cell r="H9017" t="str">
            <v/>
          </cell>
        </row>
        <row r="9018">
          <cell r="H9018" t="str">
            <v/>
          </cell>
        </row>
        <row r="9019">
          <cell r="H9019" t="str">
            <v/>
          </cell>
        </row>
        <row r="9020">
          <cell r="H9020" t="str">
            <v/>
          </cell>
        </row>
        <row r="9021">
          <cell r="H9021" t="str">
            <v/>
          </cell>
        </row>
        <row r="9022">
          <cell r="H9022" t="str">
            <v/>
          </cell>
        </row>
        <row r="9023">
          <cell r="H9023" t="str">
            <v/>
          </cell>
        </row>
        <row r="9024">
          <cell r="H9024" t="str">
            <v/>
          </cell>
        </row>
        <row r="9025">
          <cell r="H9025" t="str">
            <v/>
          </cell>
        </row>
        <row r="9026">
          <cell r="H9026" t="str">
            <v/>
          </cell>
        </row>
        <row r="9027">
          <cell r="H9027" t="str">
            <v/>
          </cell>
        </row>
        <row r="9028">
          <cell r="H9028" t="str">
            <v/>
          </cell>
        </row>
        <row r="9029">
          <cell r="H9029" t="str">
            <v/>
          </cell>
        </row>
        <row r="9030">
          <cell r="H9030" t="str">
            <v/>
          </cell>
        </row>
        <row r="9031">
          <cell r="H9031" t="str">
            <v/>
          </cell>
        </row>
        <row r="9032">
          <cell r="H9032" t="str">
            <v/>
          </cell>
        </row>
        <row r="9033">
          <cell r="H9033" t="str">
            <v/>
          </cell>
        </row>
        <row r="9034">
          <cell r="H9034" t="str">
            <v/>
          </cell>
        </row>
        <row r="9035">
          <cell r="H9035" t="str">
            <v/>
          </cell>
        </row>
        <row r="9036">
          <cell r="H9036" t="str">
            <v/>
          </cell>
        </row>
        <row r="9039">
          <cell r="H9039" t="str">
            <v/>
          </cell>
        </row>
        <row r="9040">
          <cell r="H9040" t="str">
            <v/>
          </cell>
        </row>
        <row r="9041">
          <cell r="H9041" t="str">
            <v/>
          </cell>
        </row>
        <row r="9042">
          <cell r="H9042" t="str">
            <v/>
          </cell>
        </row>
        <row r="9043">
          <cell r="H9043" t="str">
            <v/>
          </cell>
        </row>
        <row r="9044">
          <cell r="H9044" t="str">
            <v/>
          </cell>
        </row>
        <row r="9045">
          <cell r="A9045" t="str">
            <v>ACTIVIDAD No  - PÁGINA 1</v>
          </cell>
        </row>
        <row r="9046">
          <cell r="H9046" t="str">
            <v/>
          </cell>
        </row>
        <row r="9047">
          <cell r="H9047" t="str">
            <v/>
          </cell>
        </row>
        <row r="9048">
          <cell r="H9048" t="str">
            <v/>
          </cell>
        </row>
        <row r="9049">
          <cell r="H9049" t="str">
            <v/>
          </cell>
        </row>
        <row r="9050">
          <cell r="H9050" t="str">
            <v/>
          </cell>
        </row>
        <row r="9051">
          <cell r="H9051" t="str">
            <v/>
          </cell>
        </row>
        <row r="9052">
          <cell r="H9052" t="str">
            <v/>
          </cell>
        </row>
        <row r="9053">
          <cell r="H9053" t="str">
            <v/>
          </cell>
        </row>
        <row r="9054">
          <cell r="H9054" t="str">
            <v/>
          </cell>
        </row>
        <row r="9055">
          <cell r="H9055" t="str">
            <v/>
          </cell>
        </row>
        <row r="9056">
          <cell r="H9056" t="str">
            <v/>
          </cell>
        </row>
        <row r="9057">
          <cell r="H9057" t="str">
            <v/>
          </cell>
        </row>
        <row r="9058">
          <cell r="H9058" t="str">
            <v/>
          </cell>
        </row>
        <row r="9059">
          <cell r="H9059" t="str">
            <v/>
          </cell>
        </row>
        <row r="9060">
          <cell r="H9060" t="str">
            <v/>
          </cell>
        </row>
        <row r="9061">
          <cell r="H9061" t="str">
            <v/>
          </cell>
        </row>
        <row r="9062">
          <cell r="H9062" t="str">
            <v/>
          </cell>
        </row>
        <row r="9063">
          <cell r="A9063" t="str">
            <v xml:space="preserve">CANTIDAD TOTAL ACTIVIDAD No </v>
          </cell>
          <cell r="H9063" t="str">
            <v/>
          </cell>
        </row>
        <row r="9064">
          <cell r="A9064" t="str">
            <v>INSERTE PLANO, GRÁFICO O ESQUEMA AQUÍ</v>
          </cell>
        </row>
        <row r="9087">
          <cell r="B9087" t="str">
            <v/>
          </cell>
        </row>
        <row r="9088">
          <cell r="B9088" t="str">
            <v/>
          </cell>
        </row>
        <row r="9089">
          <cell r="B9089" t="str">
            <v/>
          </cell>
        </row>
        <row r="9090">
          <cell r="B9090" t="str">
            <v/>
          </cell>
          <cell r="C9090" t="str">
            <v>ACTIVIDAD No  - PÁGINA 2</v>
          </cell>
        </row>
        <row r="9091">
          <cell r="A9091" t="str">
            <v>DEPARTAMENTO DE ANTIOQUIA</v>
          </cell>
        </row>
        <row r="9092">
          <cell r="A9092" t="str">
            <v>MUNICIPIO DE URRAO</v>
          </cell>
        </row>
        <row r="9093">
          <cell r="A9093" t="str">
            <v>PROYECTO: PUENTE LA MAGDALENA</v>
          </cell>
        </row>
        <row r="9095">
          <cell r="A9095" t="str">
            <v>MEMORIAS DE OBRA</v>
          </cell>
        </row>
        <row r="9097">
          <cell r="A9097" t="str">
            <v>No.</v>
          </cell>
          <cell r="B9097" t="str">
            <v>DESCRIPCIÓN</v>
          </cell>
          <cell r="F9097" t="str">
            <v>ÍTEM DE PAGO</v>
          </cell>
          <cell r="G9097" t="str">
            <v>UNIDAD</v>
          </cell>
          <cell r="H9097" t="str">
            <v>CANTIDAD</v>
          </cell>
        </row>
        <row r="9098">
          <cell r="B9098" t="str">
            <v/>
          </cell>
          <cell r="F9098" t="str">
            <v/>
          </cell>
          <cell r="G9098" t="str">
            <v/>
          </cell>
          <cell r="H9098" t="str">
            <v/>
          </cell>
        </row>
        <row r="9100">
          <cell r="A9100" t="str">
            <v>DETALLE</v>
          </cell>
          <cell r="C9100" t="str">
            <v>FACTOR</v>
          </cell>
          <cell r="D9100" t="str">
            <v>CANTIDAD</v>
          </cell>
          <cell r="E9100" t="str">
            <v>A (ML)</v>
          </cell>
          <cell r="F9100" t="str">
            <v>B (M2)</v>
          </cell>
          <cell r="G9100" t="str">
            <v>C (M3)</v>
          </cell>
          <cell r="H9100" t="str">
            <v>TOTAL</v>
          </cell>
        </row>
        <row r="9101">
          <cell r="H9101" t="str">
            <v/>
          </cell>
        </row>
        <row r="9102">
          <cell r="H9102" t="str">
            <v/>
          </cell>
        </row>
        <row r="9103">
          <cell r="H9103" t="str">
            <v/>
          </cell>
        </row>
        <row r="9104">
          <cell r="H9104" t="str">
            <v/>
          </cell>
        </row>
        <row r="9105">
          <cell r="H9105" t="str">
            <v/>
          </cell>
        </row>
        <row r="9106">
          <cell r="H9106" t="str">
            <v/>
          </cell>
        </row>
        <row r="9107">
          <cell r="H9107" t="str">
            <v/>
          </cell>
        </row>
        <row r="9108">
          <cell r="H9108" t="str">
            <v/>
          </cell>
        </row>
        <row r="9109">
          <cell r="H9109" t="str">
            <v/>
          </cell>
        </row>
        <row r="9110">
          <cell r="H9110" t="str">
            <v/>
          </cell>
        </row>
        <row r="9111">
          <cell r="H9111" t="str">
            <v/>
          </cell>
        </row>
        <row r="9112">
          <cell r="H9112" t="str">
            <v/>
          </cell>
        </row>
        <row r="9113">
          <cell r="H9113" t="str">
            <v/>
          </cell>
        </row>
        <row r="9114">
          <cell r="H9114" t="str">
            <v/>
          </cell>
        </row>
        <row r="9115">
          <cell r="H9115" t="str">
            <v/>
          </cell>
        </row>
        <row r="9116">
          <cell r="H9116" t="str">
            <v/>
          </cell>
        </row>
        <row r="9117">
          <cell r="H9117" t="str">
            <v/>
          </cell>
        </row>
        <row r="9118">
          <cell r="H9118" t="str">
            <v/>
          </cell>
        </row>
        <row r="9119">
          <cell r="H9119" t="str">
            <v/>
          </cell>
        </row>
        <row r="9120">
          <cell r="H9120" t="str">
            <v/>
          </cell>
        </row>
        <row r="9121">
          <cell r="H9121" t="str">
            <v/>
          </cell>
        </row>
        <row r="9122">
          <cell r="H9122" t="str">
            <v/>
          </cell>
        </row>
        <row r="9123">
          <cell r="H9123" t="str">
            <v/>
          </cell>
        </row>
        <row r="9124">
          <cell r="H9124" t="str">
            <v/>
          </cell>
        </row>
        <row r="9125">
          <cell r="H9125" t="str">
            <v/>
          </cell>
        </row>
        <row r="9126">
          <cell r="H9126" t="str">
            <v/>
          </cell>
        </row>
        <row r="9127">
          <cell r="H9127" t="str">
            <v/>
          </cell>
        </row>
        <row r="9128">
          <cell r="H9128" t="str">
            <v/>
          </cell>
        </row>
        <row r="9129">
          <cell r="H9129" t="str">
            <v/>
          </cell>
        </row>
        <row r="9130">
          <cell r="H9130" t="str">
            <v/>
          </cell>
        </row>
        <row r="9131">
          <cell r="H9131" t="str">
            <v/>
          </cell>
        </row>
        <row r="9132">
          <cell r="A9132" t="str">
            <v>ACTIVIDAD No  - PÁGINA 1</v>
          </cell>
        </row>
        <row r="9133">
          <cell r="H9133" t="str">
            <v/>
          </cell>
        </row>
        <row r="9134">
          <cell r="H9134" t="str">
            <v/>
          </cell>
        </row>
        <row r="9135">
          <cell r="H9135" t="str">
            <v/>
          </cell>
        </row>
        <row r="9136">
          <cell r="H9136" t="str">
            <v/>
          </cell>
        </row>
        <row r="9137">
          <cell r="H9137" t="str">
            <v/>
          </cell>
        </row>
        <row r="9138">
          <cell r="H9138" t="str">
            <v/>
          </cell>
        </row>
        <row r="9139">
          <cell r="H9139" t="str">
            <v/>
          </cell>
        </row>
        <row r="9140">
          <cell r="H9140" t="str">
            <v/>
          </cell>
        </row>
        <row r="9141">
          <cell r="H9141" t="str">
            <v/>
          </cell>
        </row>
        <row r="9142">
          <cell r="H9142" t="str">
            <v/>
          </cell>
        </row>
        <row r="9143">
          <cell r="H9143" t="str">
            <v/>
          </cell>
        </row>
        <row r="9144">
          <cell r="H9144" t="str">
            <v/>
          </cell>
        </row>
        <row r="9145">
          <cell r="H9145" t="str">
            <v/>
          </cell>
        </row>
        <row r="9146">
          <cell r="H9146" t="str">
            <v/>
          </cell>
        </row>
        <row r="9147">
          <cell r="H9147" t="str">
            <v/>
          </cell>
        </row>
        <row r="9148">
          <cell r="H9148" t="str">
            <v/>
          </cell>
        </row>
        <row r="9149">
          <cell r="H9149" t="str">
            <v/>
          </cell>
        </row>
        <row r="9150">
          <cell r="A9150" t="str">
            <v xml:space="preserve">CANTIDAD TOTAL ACTIVIDAD No </v>
          </cell>
          <cell r="H9150" t="str">
            <v/>
          </cell>
        </row>
        <row r="9151">
          <cell r="A9151" t="str">
            <v>INSERTE PLANO, GRÁFICO O ESQUEMA AQUÍ</v>
          </cell>
        </row>
        <row r="9174">
          <cell r="B9174" t="str">
            <v/>
          </cell>
        </row>
        <row r="9175">
          <cell r="B9175" t="str">
            <v/>
          </cell>
        </row>
        <row r="9176">
          <cell r="B9176" t="str">
            <v/>
          </cell>
        </row>
        <row r="9177">
          <cell r="B9177" t="str">
            <v/>
          </cell>
          <cell r="C9177" t="str">
            <v>ACTIVIDAD No  - PÁGINA 2</v>
          </cell>
        </row>
        <row r="9178">
          <cell r="A9178" t="str">
            <v>DEPARTAMENTO DE ANTIOQUIA</v>
          </cell>
        </row>
        <row r="9179">
          <cell r="A9179" t="str">
            <v>MUNICIPIO DE URRAO</v>
          </cell>
        </row>
        <row r="9180">
          <cell r="A9180" t="str">
            <v>PROYECTO: PUENTE LA MAGDALENA</v>
          </cell>
        </row>
        <row r="9182">
          <cell r="A9182" t="str">
            <v>MEMORIAS DE OBRA</v>
          </cell>
        </row>
        <row r="9184">
          <cell r="A9184" t="str">
            <v>No.</v>
          </cell>
          <cell r="B9184" t="str">
            <v>DESCRIPCIÓN</v>
          </cell>
          <cell r="F9184" t="str">
            <v>ÍTEM DE PAGO</v>
          </cell>
          <cell r="G9184" t="str">
            <v>UNIDAD</v>
          </cell>
          <cell r="H9184" t="str">
            <v>CANTIDAD</v>
          </cell>
        </row>
        <row r="9185">
          <cell r="B9185" t="str">
            <v/>
          </cell>
          <cell r="F9185" t="str">
            <v/>
          </cell>
          <cell r="G9185" t="str">
            <v/>
          </cell>
          <cell r="H9185" t="str">
            <v/>
          </cell>
        </row>
        <row r="9187">
          <cell r="A9187" t="str">
            <v>DETALLE</v>
          </cell>
          <cell r="C9187" t="str">
            <v>FACTOR</v>
          </cell>
          <cell r="D9187" t="str">
            <v>CANTIDAD</v>
          </cell>
          <cell r="E9187" t="str">
            <v>A (ML)</v>
          </cell>
          <cell r="F9187" t="str">
            <v>B (M2)</v>
          </cell>
          <cell r="G9187" t="str">
            <v>C (M3)</v>
          </cell>
          <cell r="H9187" t="str">
            <v>TOTAL</v>
          </cell>
        </row>
        <row r="9188">
          <cell r="H9188" t="str">
            <v/>
          </cell>
        </row>
        <row r="9189">
          <cell r="H9189" t="str">
            <v/>
          </cell>
        </row>
        <row r="9190">
          <cell r="H9190" t="str">
            <v/>
          </cell>
        </row>
        <row r="9191">
          <cell r="H9191" t="str">
            <v/>
          </cell>
        </row>
        <row r="9192">
          <cell r="H9192" t="str">
            <v/>
          </cell>
        </row>
        <row r="9193">
          <cell r="H9193" t="str">
            <v/>
          </cell>
        </row>
        <row r="9194">
          <cell r="H9194" t="str">
            <v/>
          </cell>
        </row>
        <row r="9195">
          <cell r="H9195" t="str">
            <v/>
          </cell>
        </row>
        <row r="9196">
          <cell r="H9196" t="str">
            <v/>
          </cell>
        </row>
        <row r="9197">
          <cell r="H9197" t="str">
            <v/>
          </cell>
        </row>
        <row r="9198">
          <cell r="H9198" t="str">
            <v/>
          </cell>
        </row>
        <row r="9199">
          <cell r="H9199" t="str">
            <v/>
          </cell>
        </row>
        <row r="9200">
          <cell r="H9200" t="str">
            <v/>
          </cell>
        </row>
        <row r="9201">
          <cell r="H9201" t="str">
            <v/>
          </cell>
        </row>
        <row r="9202">
          <cell r="H9202" t="str">
            <v/>
          </cell>
        </row>
        <row r="9203">
          <cell r="H9203" t="str">
            <v/>
          </cell>
        </row>
        <row r="9204">
          <cell r="H9204" t="str">
            <v/>
          </cell>
        </row>
        <row r="9205">
          <cell r="H9205" t="str">
            <v/>
          </cell>
        </row>
        <row r="9206">
          <cell r="H9206" t="str">
            <v/>
          </cell>
        </row>
        <row r="9207">
          <cell r="H9207" t="str">
            <v/>
          </cell>
        </row>
        <row r="9208">
          <cell r="H9208" t="str">
            <v/>
          </cell>
        </row>
        <row r="9209">
          <cell r="H9209" t="str">
            <v/>
          </cell>
        </row>
        <row r="9210">
          <cell r="H9210" t="str">
            <v/>
          </cell>
        </row>
        <row r="9211">
          <cell r="H9211" t="str">
            <v/>
          </cell>
        </row>
        <row r="9212">
          <cell r="H9212" t="str">
            <v/>
          </cell>
        </row>
        <row r="9213">
          <cell r="H9213" t="str">
            <v/>
          </cell>
        </row>
        <row r="9214">
          <cell r="H9214" t="str">
            <v/>
          </cell>
        </row>
        <row r="9215">
          <cell r="H9215" t="str">
            <v/>
          </cell>
        </row>
        <row r="9216">
          <cell r="H9216" t="str">
            <v/>
          </cell>
        </row>
        <row r="9217">
          <cell r="H9217" t="str">
            <v/>
          </cell>
        </row>
        <row r="9218">
          <cell r="H9218" t="str">
            <v/>
          </cell>
        </row>
        <row r="9219">
          <cell r="A9219" t="str">
            <v>ACTIVIDAD No  - PÁGINA 1</v>
          </cell>
        </row>
        <row r="9220">
          <cell r="H9220" t="str">
            <v/>
          </cell>
        </row>
        <row r="9221">
          <cell r="H9221" t="str">
            <v/>
          </cell>
        </row>
        <row r="9222">
          <cell r="H9222" t="str">
            <v/>
          </cell>
        </row>
        <row r="9223">
          <cell r="H9223" t="str">
            <v/>
          </cell>
        </row>
        <row r="9224">
          <cell r="H9224" t="str">
            <v/>
          </cell>
        </row>
        <row r="9225">
          <cell r="H9225" t="str">
            <v/>
          </cell>
        </row>
        <row r="9226">
          <cell r="H9226" t="str">
            <v/>
          </cell>
        </row>
        <row r="9227">
          <cell r="H9227" t="str">
            <v/>
          </cell>
        </row>
        <row r="9228">
          <cell r="H9228" t="str">
            <v/>
          </cell>
        </row>
        <row r="9229">
          <cell r="H9229" t="str">
            <v/>
          </cell>
        </row>
        <row r="9230">
          <cell r="H9230" t="str">
            <v/>
          </cell>
        </row>
        <row r="9231">
          <cell r="H9231" t="str">
            <v/>
          </cell>
        </row>
        <row r="9232">
          <cell r="H9232" t="str">
            <v/>
          </cell>
        </row>
        <row r="9233">
          <cell r="H9233" t="str">
            <v/>
          </cell>
        </row>
        <row r="9234">
          <cell r="H9234" t="str">
            <v/>
          </cell>
        </row>
        <row r="9235">
          <cell r="H9235" t="str">
            <v/>
          </cell>
        </row>
        <row r="9236">
          <cell r="H9236" t="str">
            <v/>
          </cell>
        </row>
        <row r="9237">
          <cell r="A9237" t="str">
            <v xml:space="preserve">CANTIDAD TOTAL ACTIVIDAD No </v>
          </cell>
          <cell r="H9237" t="str">
            <v/>
          </cell>
        </row>
        <row r="9238">
          <cell r="A9238" t="str">
            <v>INSERTE PLANO, GRÁFICO O ESQUEMA AQUÍ</v>
          </cell>
        </row>
        <row r="9261">
          <cell r="B9261" t="str">
            <v/>
          </cell>
        </row>
        <row r="9262">
          <cell r="B9262" t="str">
            <v/>
          </cell>
        </row>
        <row r="9263">
          <cell r="B9263" t="str">
            <v/>
          </cell>
        </row>
        <row r="9264">
          <cell r="B9264" t="str">
            <v/>
          </cell>
          <cell r="C9264" t="str">
            <v>ACTIVIDAD No  - PÁGINA 2</v>
          </cell>
        </row>
        <row r="9265">
          <cell r="A9265" t="str">
            <v>DEPARTAMENTO DE ANTIOQUIA</v>
          </cell>
        </row>
        <row r="9266">
          <cell r="A9266" t="str">
            <v>MUNICIPIO DE URRAO</v>
          </cell>
        </row>
        <row r="9267">
          <cell r="A9267" t="str">
            <v>PROYECTO: PUENTE LA MAGDALENA</v>
          </cell>
        </row>
        <row r="9269">
          <cell r="A9269" t="str">
            <v>MEMORIAS DE OBRA</v>
          </cell>
        </row>
        <row r="9271">
          <cell r="A9271" t="str">
            <v>No.</v>
          </cell>
          <cell r="B9271" t="str">
            <v>DESCRIPCIÓN</v>
          </cell>
          <cell r="F9271" t="str">
            <v>ÍTEM DE PAGO</v>
          </cell>
          <cell r="G9271" t="str">
            <v>UNIDAD</v>
          </cell>
          <cell r="H9271" t="str">
            <v>CANTIDAD</v>
          </cell>
        </row>
        <row r="9272">
          <cell r="B9272" t="str">
            <v/>
          </cell>
          <cell r="F9272" t="str">
            <v/>
          </cell>
          <cell r="G9272" t="str">
            <v/>
          </cell>
          <cell r="H9272" t="str">
            <v/>
          </cell>
        </row>
        <row r="9274">
          <cell r="A9274" t="str">
            <v>DETALLE</v>
          </cell>
          <cell r="C9274" t="str">
            <v>FACTOR</v>
          </cell>
          <cell r="D9274" t="str">
            <v>CANTIDAD</v>
          </cell>
          <cell r="E9274" t="str">
            <v>A (ML)</v>
          </cell>
          <cell r="F9274" t="str">
            <v>B (M2)</v>
          </cell>
          <cell r="G9274" t="str">
            <v>C (M3)</v>
          </cell>
          <cell r="H9274" t="str">
            <v>TOTAL</v>
          </cell>
        </row>
        <row r="9275">
          <cell r="H9275" t="str">
            <v/>
          </cell>
        </row>
        <row r="9276">
          <cell r="H9276" t="str">
            <v/>
          </cell>
        </row>
        <row r="9277">
          <cell r="H9277" t="str">
            <v/>
          </cell>
        </row>
        <row r="9278">
          <cell r="H9278" t="str">
            <v/>
          </cell>
        </row>
        <row r="9279">
          <cell r="H9279" t="str">
            <v/>
          </cell>
        </row>
        <row r="9280">
          <cell r="H9280" t="str">
            <v/>
          </cell>
        </row>
        <row r="9281">
          <cell r="H9281" t="str">
            <v/>
          </cell>
        </row>
        <row r="9282">
          <cell r="H9282" t="str">
            <v/>
          </cell>
        </row>
        <row r="9283">
          <cell r="H9283" t="str">
            <v/>
          </cell>
        </row>
        <row r="9284">
          <cell r="H9284" t="str">
            <v/>
          </cell>
        </row>
        <row r="9285">
          <cell r="H9285" t="str">
            <v/>
          </cell>
        </row>
        <row r="9286">
          <cell r="H9286" t="str">
            <v/>
          </cell>
        </row>
        <row r="9287">
          <cell r="H9287" t="str">
            <v/>
          </cell>
        </row>
        <row r="9288">
          <cell r="H9288" t="str">
            <v/>
          </cell>
        </row>
        <row r="9289">
          <cell r="H9289" t="str">
            <v/>
          </cell>
        </row>
        <row r="9290">
          <cell r="H9290" t="str">
            <v/>
          </cell>
        </row>
        <row r="9291">
          <cell r="H9291" t="str">
            <v/>
          </cell>
        </row>
        <row r="9292">
          <cell r="H9292" t="str">
            <v/>
          </cell>
        </row>
        <row r="9293">
          <cell r="H9293" t="str">
            <v/>
          </cell>
        </row>
        <row r="9294">
          <cell r="H9294" t="str">
            <v/>
          </cell>
        </row>
        <row r="9295">
          <cell r="H9295" t="str">
            <v/>
          </cell>
        </row>
        <row r="9296">
          <cell r="H9296" t="str">
            <v/>
          </cell>
        </row>
        <row r="9297">
          <cell r="H9297" t="str">
            <v/>
          </cell>
        </row>
        <row r="9298">
          <cell r="H9298" t="str">
            <v/>
          </cell>
        </row>
        <row r="9299">
          <cell r="H9299" t="str">
            <v/>
          </cell>
        </row>
        <row r="9300">
          <cell r="H9300" t="str">
            <v/>
          </cell>
        </row>
        <row r="9301">
          <cell r="H9301" t="str">
            <v/>
          </cell>
        </row>
        <row r="9302">
          <cell r="H9302" t="str">
            <v/>
          </cell>
        </row>
        <row r="9303">
          <cell r="H9303" t="str">
            <v/>
          </cell>
        </row>
        <row r="9304">
          <cell r="H9304" t="str">
            <v/>
          </cell>
        </row>
        <row r="9305">
          <cell r="H9305" t="str">
            <v/>
          </cell>
        </row>
        <row r="9306">
          <cell r="A9306" t="str">
            <v>ACTIVIDAD No  - PÁGINA 1</v>
          </cell>
        </row>
        <row r="9307">
          <cell r="H9307" t="str">
            <v/>
          </cell>
        </row>
        <row r="9308">
          <cell r="H9308" t="str">
            <v/>
          </cell>
        </row>
        <row r="9309">
          <cell r="H9309" t="str">
            <v/>
          </cell>
        </row>
        <row r="9310">
          <cell r="H9310" t="str">
            <v/>
          </cell>
        </row>
        <row r="9311">
          <cell r="H9311" t="str">
            <v/>
          </cell>
        </row>
        <row r="9312">
          <cell r="H9312" t="str">
            <v/>
          </cell>
        </row>
        <row r="9313">
          <cell r="H9313" t="str">
            <v/>
          </cell>
        </row>
        <row r="9314">
          <cell r="H9314" t="str">
            <v/>
          </cell>
        </row>
        <row r="9315">
          <cell r="H9315" t="str">
            <v/>
          </cell>
        </row>
        <row r="9316">
          <cell r="H9316" t="str">
            <v/>
          </cell>
        </row>
        <row r="9317">
          <cell r="H9317" t="str">
            <v/>
          </cell>
        </row>
        <row r="9318">
          <cell r="H9318" t="str">
            <v/>
          </cell>
        </row>
        <row r="9319">
          <cell r="H9319" t="str">
            <v/>
          </cell>
        </row>
        <row r="9320">
          <cell r="H9320" t="str">
            <v/>
          </cell>
        </row>
        <row r="9321">
          <cell r="H9321" t="str">
            <v/>
          </cell>
        </row>
        <row r="9322">
          <cell r="H9322" t="str">
            <v/>
          </cell>
        </row>
        <row r="9323">
          <cell r="H9323" t="str">
            <v/>
          </cell>
        </row>
        <row r="9324">
          <cell r="A9324" t="str">
            <v xml:space="preserve">CANTIDAD TOTAL ACTIVIDAD No </v>
          </cell>
          <cell r="H9324" t="str">
            <v/>
          </cell>
        </row>
        <row r="9325">
          <cell r="A9325" t="str">
            <v>INSERTE PLANO, GRÁFICO O ESQUEMA AQUÍ</v>
          </cell>
        </row>
        <row r="9348">
          <cell r="B9348" t="str">
            <v/>
          </cell>
        </row>
        <row r="9349">
          <cell r="B9349" t="str">
            <v/>
          </cell>
        </row>
        <row r="9350">
          <cell r="B9350" t="str">
            <v/>
          </cell>
        </row>
        <row r="9351">
          <cell r="B9351" t="str">
            <v/>
          </cell>
          <cell r="C9351" t="str">
            <v>ACTIVIDAD No  - PÁGINA 2</v>
          </cell>
        </row>
        <row r="9352">
          <cell r="A9352" t="str">
            <v>DEPARTAMENTO DE ANTIOQUIA</v>
          </cell>
        </row>
        <row r="9353">
          <cell r="A9353" t="str">
            <v>MUNICIPIO DE URRAO</v>
          </cell>
        </row>
        <row r="9354">
          <cell r="A9354" t="str">
            <v>PROYECTO: PUENTE LA MAGDALENA</v>
          </cell>
        </row>
        <row r="9356">
          <cell r="A9356" t="str">
            <v>MEMORIAS DE OBRA</v>
          </cell>
        </row>
        <row r="9358">
          <cell r="A9358" t="str">
            <v>No.</v>
          </cell>
          <cell r="B9358" t="str">
            <v>DESCRIPCIÓN</v>
          </cell>
          <cell r="F9358" t="str">
            <v>ÍTEM DE PAGO</v>
          </cell>
          <cell r="G9358" t="str">
            <v>UNIDAD</v>
          </cell>
          <cell r="H9358" t="str">
            <v>CANTIDAD</v>
          </cell>
        </row>
        <row r="9359">
          <cell r="B9359" t="str">
            <v/>
          </cell>
          <cell r="F9359" t="str">
            <v/>
          </cell>
          <cell r="G9359" t="str">
            <v/>
          </cell>
          <cell r="H9359" t="str">
            <v/>
          </cell>
        </row>
        <row r="9361">
          <cell r="A9361" t="str">
            <v>DETALLE</v>
          </cell>
          <cell r="C9361" t="str">
            <v>FACTOR</v>
          </cell>
          <cell r="D9361" t="str">
            <v>CANTIDAD</v>
          </cell>
          <cell r="E9361" t="str">
            <v>A (ML)</v>
          </cell>
          <cell r="F9361" t="str">
            <v>B (M2)</v>
          </cell>
          <cell r="G9361" t="str">
            <v>C (M3)</v>
          </cell>
          <cell r="H9361" t="str">
            <v>TOTAL</v>
          </cell>
        </row>
        <row r="9362">
          <cell r="H9362" t="str">
            <v/>
          </cell>
        </row>
        <row r="9363">
          <cell r="H9363" t="str">
            <v/>
          </cell>
        </row>
        <row r="9364">
          <cell r="H9364" t="str">
            <v/>
          </cell>
        </row>
        <row r="9365">
          <cell r="H9365" t="str">
            <v/>
          </cell>
        </row>
        <row r="9366">
          <cell r="H9366" t="str">
            <v/>
          </cell>
        </row>
        <row r="9367">
          <cell r="H9367" t="str">
            <v/>
          </cell>
        </row>
        <row r="9368">
          <cell r="H9368" t="str">
            <v/>
          </cell>
        </row>
        <row r="9369">
          <cell r="H9369" t="str">
            <v/>
          </cell>
        </row>
        <row r="9370">
          <cell r="H9370" t="str">
            <v/>
          </cell>
        </row>
        <row r="9371">
          <cell r="H9371" t="str">
            <v/>
          </cell>
        </row>
        <row r="9372">
          <cell r="H9372" t="str">
            <v/>
          </cell>
        </row>
        <row r="9373">
          <cell r="H9373" t="str">
            <v/>
          </cell>
        </row>
        <row r="9374">
          <cell r="H9374" t="str">
            <v/>
          </cell>
        </row>
        <row r="9375">
          <cell r="H9375" t="str">
            <v/>
          </cell>
        </row>
        <row r="9376">
          <cell r="H9376" t="str">
            <v/>
          </cell>
        </row>
        <row r="9377">
          <cell r="H9377" t="str">
            <v/>
          </cell>
        </row>
        <row r="9378">
          <cell r="H9378" t="str">
            <v/>
          </cell>
        </row>
        <row r="9379">
          <cell r="H9379" t="str">
            <v/>
          </cell>
        </row>
        <row r="9380">
          <cell r="H9380" t="str">
            <v/>
          </cell>
        </row>
        <row r="9381">
          <cell r="H9381" t="str">
            <v/>
          </cell>
        </row>
        <row r="9382">
          <cell r="H9382" t="str">
            <v/>
          </cell>
        </row>
        <row r="9383">
          <cell r="H9383" t="str">
            <v/>
          </cell>
        </row>
        <row r="9384">
          <cell r="H9384" t="str">
            <v/>
          </cell>
        </row>
        <row r="9385">
          <cell r="H9385" t="str">
            <v/>
          </cell>
        </row>
        <row r="9386">
          <cell r="H9386" t="str">
            <v/>
          </cell>
        </row>
        <row r="9387">
          <cell r="H9387" t="str">
            <v/>
          </cell>
        </row>
        <row r="9388">
          <cell r="H9388" t="str">
            <v/>
          </cell>
        </row>
        <row r="9389">
          <cell r="H9389" t="str">
            <v/>
          </cell>
        </row>
        <row r="9390">
          <cell r="H9390" t="str">
            <v/>
          </cell>
        </row>
        <row r="9391">
          <cell r="H9391" t="str">
            <v/>
          </cell>
        </row>
        <row r="9392">
          <cell r="H9392" t="str">
            <v/>
          </cell>
        </row>
        <row r="9393">
          <cell r="A9393" t="str">
            <v>ACTIVIDAD No  - PÁGINA 1</v>
          </cell>
        </row>
        <row r="9394">
          <cell r="H9394" t="str">
            <v/>
          </cell>
        </row>
        <row r="9395">
          <cell r="H9395" t="str">
            <v/>
          </cell>
        </row>
        <row r="9396">
          <cell r="H9396" t="str">
            <v/>
          </cell>
        </row>
        <row r="9397">
          <cell r="H9397" t="str">
            <v/>
          </cell>
        </row>
        <row r="9398">
          <cell r="H9398" t="str">
            <v/>
          </cell>
        </row>
        <row r="9399">
          <cell r="H9399" t="str">
            <v/>
          </cell>
        </row>
        <row r="9400">
          <cell r="H9400" t="str">
            <v/>
          </cell>
        </row>
        <row r="9401">
          <cell r="H9401" t="str">
            <v/>
          </cell>
        </row>
        <row r="9402">
          <cell r="H9402" t="str">
            <v/>
          </cell>
        </row>
        <row r="9403">
          <cell r="H9403" t="str">
            <v/>
          </cell>
        </row>
        <row r="9404">
          <cell r="H9404" t="str">
            <v/>
          </cell>
        </row>
        <row r="9405">
          <cell r="H9405" t="str">
            <v/>
          </cell>
        </row>
        <row r="9406">
          <cell r="H9406" t="str">
            <v/>
          </cell>
        </row>
        <row r="9407">
          <cell r="H9407" t="str">
            <v/>
          </cell>
        </row>
        <row r="9408">
          <cell r="H9408" t="str">
            <v/>
          </cell>
        </row>
        <row r="9409">
          <cell r="H9409" t="str">
            <v/>
          </cell>
        </row>
        <row r="9410">
          <cell r="H9410" t="str">
            <v/>
          </cell>
        </row>
        <row r="9411">
          <cell r="A9411" t="str">
            <v xml:space="preserve">CANTIDAD TOTAL ACTIVIDAD No </v>
          </cell>
          <cell r="H9411" t="str">
            <v/>
          </cell>
        </row>
        <row r="9412">
          <cell r="A9412" t="str">
            <v>INSERTE PLANO, GRÁFICO O ESQUEMA AQUÍ</v>
          </cell>
        </row>
        <row r="9435">
          <cell r="B9435" t="str">
            <v/>
          </cell>
        </row>
        <row r="9436">
          <cell r="B9436" t="str">
            <v/>
          </cell>
        </row>
        <row r="9437">
          <cell r="B9437" t="str">
            <v/>
          </cell>
        </row>
        <row r="9438">
          <cell r="B9438" t="str">
            <v/>
          </cell>
          <cell r="C9438" t="str">
            <v>ACTIVIDAD No  - PÁGINA 2</v>
          </cell>
        </row>
        <row r="9439">
          <cell r="A9439" t="str">
            <v>DEPARTAMENTO DE ANTIOQUIA</v>
          </cell>
        </row>
        <row r="9440">
          <cell r="A9440" t="str">
            <v>MUNICIPIO DE URRAO</v>
          </cell>
        </row>
        <row r="9441">
          <cell r="A9441" t="str">
            <v>PROYECTO: PUENTE LA MAGDALENA</v>
          </cell>
        </row>
        <row r="9443">
          <cell r="A9443" t="str">
            <v>MEMORIAS DE OBRA</v>
          </cell>
        </row>
        <row r="9445">
          <cell r="A9445" t="str">
            <v>No.</v>
          </cell>
          <cell r="B9445" t="str">
            <v>DESCRIPCIÓN</v>
          </cell>
          <cell r="F9445" t="str">
            <v>ÍTEM DE PAGO</v>
          </cell>
          <cell r="G9445" t="str">
            <v>UNIDAD</v>
          </cell>
          <cell r="H9445" t="str">
            <v>CANTIDAD</v>
          </cell>
        </row>
        <row r="9446">
          <cell r="B9446" t="str">
            <v/>
          </cell>
          <cell r="F9446" t="str">
            <v/>
          </cell>
          <cell r="G9446" t="str">
            <v/>
          </cell>
          <cell r="H9446" t="str">
            <v/>
          </cell>
        </row>
        <row r="9448">
          <cell r="A9448" t="str">
            <v>DETALLE</v>
          </cell>
          <cell r="C9448" t="str">
            <v>FACTOR</v>
          </cell>
          <cell r="D9448" t="str">
            <v>CANTIDAD</v>
          </cell>
          <cell r="E9448" t="str">
            <v>A (ML)</v>
          </cell>
          <cell r="F9448" t="str">
            <v>B (M2)</v>
          </cell>
          <cell r="G9448" t="str">
            <v>C (M3)</v>
          </cell>
          <cell r="H9448" t="str">
            <v>TOTAL</v>
          </cell>
        </row>
        <row r="9449">
          <cell r="H9449" t="str">
            <v/>
          </cell>
        </row>
        <row r="9450">
          <cell r="H9450" t="str">
            <v/>
          </cell>
        </row>
        <row r="9451">
          <cell r="H9451" t="str">
            <v/>
          </cell>
        </row>
        <row r="9452">
          <cell r="H9452" t="str">
            <v/>
          </cell>
        </row>
        <row r="9453">
          <cell r="H9453" t="str">
            <v/>
          </cell>
        </row>
        <row r="9454">
          <cell r="H9454" t="str">
            <v/>
          </cell>
        </row>
        <row r="9455">
          <cell r="H9455" t="str">
            <v/>
          </cell>
        </row>
        <row r="9456">
          <cell r="H9456" t="str">
            <v/>
          </cell>
        </row>
        <row r="9457">
          <cell r="H9457" t="str">
            <v/>
          </cell>
        </row>
        <row r="9458">
          <cell r="H9458" t="str">
            <v/>
          </cell>
        </row>
        <row r="9459">
          <cell r="H9459" t="str">
            <v/>
          </cell>
        </row>
        <row r="9460">
          <cell r="H9460" t="str">
            <v/>
          </cell>
        </row>
        <row r="9461">
          <cell r="H9461" t="str">
            <v/>
          </cell>
        </row>
        <row r="9462">
          <cell r="H9462" t="str">
            <v/>
          </cell>
        </row>
        <row r="9463">
          <cell r="H9463" t="str">
            <v/>
          </cell>
        </row>
        <row r="9464">
          <cell r="H9464" t="str">
            <v/>
          </cell>
        </row>
        <row r="9465">
          <cell r="H9465" t="str">
            <v/>
          </cell>
        </row>
        <row r="9466">
          <cell r="H9466" t="str">
            <v/>
          </cell>
        </row>
        <row r="9467">
          <cell r="H9467" t="str">
            <v/>
          </cell>
        </row>
        <row r="9468">
          <cell r="H9468" t="str">
            <v/>
          </cell>
        </row>
        <row r="9469">
          <cell r="H9469" t="str">
            <v/>
          </cell>
        </row>
        <row r="9470">
          <cell r="H9470" t="str">
            <v/>
          </cell>
        </row>
        <row r="9471">
          <cell r="H9471" t="str">
            <v/>
          </cell>
        </row>
        <row r="9472">
          <cell r="H9472" t="str">
            <v/>
          </cell>
        </row>
        <row r="9473">
          <cell r="H9473" t="str">
            <v/>
          </cell>
        </row>
        <row r="9476">
          <cell r="H9476" t="str">
            <v/>
          </cell>
        </row>
        <row r="9477">
          <cell r="H9477" t="str">
            <v/>
          </cell>
        </row>
        <row r="9478">
          <cell r="H9478" t="str">
            <v/>
          </cell>
        </row>
        <row r="9479">
          <cell r="H9479" t="str">
            <v/>
          </cell>
        </row>
        <row r="9480">
          <cell r="H9480" t="str">
            <v/>
          </cell>
        </row>
        <row r="9481">
          <cell r="H9481" t="str">
            <v/>
          </cell>
        </row>
        <row r="9482">
          <cell r="A9482" t="str">
            <v>ACTIVIDAD No  - PÁGINA 1</v>
          </cell>
        </row>
        <row r="9483">
          <cell r="H9483" t="str">
            <v/>
          </cell>
        </row>
        <row r="9484">
          <cell r="H9484" t="str">
            <v/>
          </cell>
        </row>
        <row r="9485">
          <cell r="H9485" t="str">
            <v/>
          </cell>
        </row>
        <row r="9486">
          <cell r="H9486" t="str">
            <v/>
          </cell>
        </row>
        <row r="9487">
          <cell r="H9487" t="str">
            <v/>
          </cell>
        </row>
        <row r="9488">
          <cell r="H9488" t="str">
            <v/>
          </cell>
        </row>
        <row r="9489">
          <cell r="H9489" t="str">
            <v/>
          </cell>
        </row>
        <row r="9490">
          <cell r="H9490" t="str">
            <v/>
          </cell>
        </row>
        <row r="9491">
          <cell r="H9491" t="str">
            <v/>
          </cell>
        </row>
        <row r="9492">
          <cell r="H9492" t="str">
            <v/>
          </cell>
        </row>
        <row r="9493">
          <cell r="H9493" t="str">
            <v/>
          </cell>
        </row>
        <row r="9494">
          <cell r="H9494" t="str">
            <v/>
          </cell>
        </row>
        <row r="9495">
          <cell r="H9495" t="str">
            <v/>
          </cell>
        </row>
        <row r="9496">
          <cell r="H9496" t="str">
            <v/>
          </cell>
        </row>
        <row r="9497">
          <cell r="H9497" t="str">
            <v/>
          </cell>
        </row>
        <row r="9498">
          <cell r="H9498" t="str">
            <v/>
          </cell>
        </row>
        <row r="9499">
          <cell r="H9499" t="str">
            <v/>
          </cell>
        </row>
        <row r="9500">
          <cell r="A9500" t="str">
            <v xml:space="preserve">CANTIDAD TOTAL ACTIVIDAD No </v>
          </cell>
          <cell r="H9500" t="str">
            <v/>
          </cell>
        </row>
        <row r="9501">
          <cell r="A9501" t="str">
            <v>INSERTE PLANO, GRÁFICO O ESQUEMA AQUÍ</v>
          </cell>
        </row>
        <row r="9524">
          <cell r="B9524" t="str">
            <v/>
          </cell>
        </row>
        <row r="9525">
          <cell r="B9525" t="str">
            <v/>
          </cell>
        </row>
        <row r="9526">
          <cell r="B9526" t="str">
            <v/>
          </cell>
        </row>
        <row r="9527">
          <cell r="B9527" t="str">
            <v/>
          </cell>
          <cell r="C9527" t="str">
            <v>ACTIVIDAD No  - PÁGINA 2</v>
          </cell>
        </row>
        <row r="9528">
          <cell r="A9528" t="str">
            <v>DEPARTAMENTO DE ANTIOQUIA</v>
          </cell>
        </row>
        <row r="9529">
          <cell r="A9529" t="str">
            <v>MUNICIPIO DE URRAO</v>
          </cell>
        </row>
        <row r="9530">
          <cell r="A9530" t="str">
            <v>PROYECTO: PUENTE LA MAGDALENA</v>
          </cell>
        </row>
        <row r="9532">
          <cell r="A9532" t="str">
            <v>MEMORIAS DE OBRA</v>
          </cell>
        </row>
        <row r="9534">
          <cell r="A9534" t="str">
            <v>No.</v>
          </cell>
          <cell r="B9534" t="str">
            <v>DESCRIPCIÓN</v>
          </cell>
          <cell r="F9534" t="str">
            <v>ÍTEM DE PAGO</v>
          </cell>
          <cell r="G9534" t="str">
            <v>UNIDAD</v>
          </cell>
          <cell r="H9534" t="str">
            <v>CANTIDAD</v>
          </cell>
        </row>
        <row r="9535">
          <cell r="B9535" t="str">
            <v/>
          </cell>
          <cell r="F9535" t="str">
            <v/>
          </cell>
          <cell r="G9535" t="str">
            <v/>
          </cell>
          <cell r="H9535" t="str">
            <v/>
          </cell>
        </row>
        <row r="9537">
          <cell r="A9537" t="str">
            <v>DETALLE</v>
          </cell>
          <cell r="C9537" t="str">
            <v>FACTOR</v>
          </cell>
          <cell r="D9537" t="str">
            <v>CANTIDAD</v>
          </cell>
          <cell r="E9537" t="str">
            <v>A (ML)</v>
          </cell>
          <cell r="F9537" t="str">
            <v>B (M2)</v>
          </cell>
          <cell r="G9537" t="str">
            <v>C (M3)</v>
          </cell>
          <cell r="H9537" t="str">
            <v>TOTAL</v>
          </cell>
        </row>
        <row r="9538">
          <cell r="H9538" t="str">
            <v/>
          </cell>
        </row>
        <row r="9539">
          <cell r="H9539" t="str">
            <v/>
          </cell>
        </row>
        <row r="9540">
          <cell r="H9540" t="str">
            <v/>
          </cell>
        </row>
        <row r="9541">
          <cell r="H9541" t="str">
            <v/>
          </cell>
        </row>
        <row r="9542">
          <cell r="H9542" t="str">
            <v/>
          </cell>
        </row>
        <row r="9543">
          <cell r="H9543" t="str">
            <v/>
          </cell>
        </row>
        <row r="9544">
          <cell r="H9544" t="str">
            <v/>
          </cell>
        </row>
        <row r="9545">
          <cell r="H9545" t="str">
            <v/>
          </cell>
        </row>
        <row r="9546">
          <cell r="H9546" t="str">
            <v/>
          </cell>
        </row>
        <row r="9547">
          <cell r="H9547" t="str">
            <v/>
          </cell>
        </row>
        <row r="9548">
          <cell r="H9548" t="str">
            <v/>
          </cell>
        </row>
        <row r="9549">
          <cell r="H9549" t="str">
            <v/>
          </cell>
        </row>
        <row r="9550">
          <cell r="H9550" t="str">
            <v/>
          </cell>
        </row>
        <row r="9551">
          <cell r="H9551" t="str">
            <v/>
          </cell>
        </row>
        <row r="9552">
          <cell r="H9552" t="str">
            <v/>
          </cell>
        </row>
        <row r="9553">
          <cell r="H9553" t="str">
            <v/>
          </cell>
        </row>
        <row r="9554">
          <cell r="H9554" t="str">
            <v/>
          </cell>
        </row>
        <row r="9555">
          <cell r="H9555" t="str">
            <v/>
          </cell>
        </row>
        <row r="9556">
          <cell r="H9556" t="str">
            <v/>
          </cell>
        </row>
        <row r="9557">
          <cell r="H9557" t="str">
            <v/>
          </cell>
        </row>
        <row r="9558">
          <cell r="H9558" t="str">
            <v/>
          </cell>
        </row>
        <row r="9559">
          <cell r="H9559" t="str">
            <v/>
          </cell>
        </row>
        <row r="9560">
          <cell r="H9560" t="str">
            <v/>
          </cell>
        </row>
        <row r="9561">
          <cell r="H9561" t="str">
            <v/>
          </cell>
        </row>
        <row r="9562">
          <cell r="H9562" t="str">
            <v/>
          </cell>
        </row>
        <row r="9563">
          <cell r="H9563" t="str">
            <v/>
          </cell>
        </row>
        <row r="9564">
          <cell r="H9564" t="str">
            <v/>
          </cell>
        </row>
        <row r="9565">
          <cell r="H9565" t="str">
            <v/>
          </cell>
        </row>
        <row r="9566">
          <cell r="H9566" t="str">
            <v/>
          </cell>
        </row>
        <row r="9567">
          <cell r="H9567" t="str">
            <v/>
          </cell>
        </row>
        <row r="9568">
          <cell r="H9568" t="str">
            <v/>
          </cell>
        </row>
        <row r="9569">
          <cell r="A9569" t="str">
            <v>ACTIVIDAD No  - PÁGINA 1</v>
          </cell>
        </row>
        <row r="9570">
          <cell r="H9570" t="str">
            <v/>
          </cell>
        </row>
        <row r="9571">
          <cell r="H9571" t="str">
            <v/>
          </cell>
        </row>
        <row r="9572">
          <cell r="H9572" t="str">
            <v/>
          </cell>
        </row>
        <row r="9573">
          <cell r="H9573" t="str">
            <v/>
          </cell>
        </row>
        <row r="9574">
          <cell r="H9574" t="str">
            <v/>
          </cell>
        </row>
        <row r="9575">
          <cell r="H9575" t="str">
            <v/>
          </cell>
        </row>
        <row r="9576">
          <cell r="H9576" t="str">
            <v/>
          </cell>
        </row>
        <row r="9577">
          <cell r="H9577" t="str">
            <v/>
          </cell>
        </row>
        <row r="9578">
          <cell r="H9578" t="str">
            <v/>
          </cell>
        </row>
        <row r="9579">
          <cell r="H9579" t="str">
            <v/>
          </cell>
        </row>
        <row r="9580">
          <cell r="H9580" t="str">
            <v/>
          </cell>
        </row>
        <row r="9581">
          <cell r="H9581" t="str">
            <v/>
          </cell>
        </row>
        <row r="9582">
          <cell r="H9582" t="str">
            <v/>
          </cell>
        </row>
        <row r="9583">
          <cell r="H9583" t="str">
            <v/>
          </cell>
        </row>
        <row r="9584">
          <cell r="H9584" t="str">
            <v/>
          </cell>
        </row>
        <row r="9585">
          <cell r="H9585" t="str">
            <v/>
          </cell>
        </row>
        <row r="9586">
          <cell r="H9586" t="str">
            <v/>
          </cell>
        </row>
        <row r="9587">
          <cell r="A9587" t="str">
            <v xml:space="preserve">CANTIDAD TOTAL ACTIVIDAD No </v>
          </cell>
          <cell r="H9587" t="str">
            <v/>
          </cell>
        </row>
        <row r="9588">
          <cell r="A9588" t="str">
            <v>INSERTE PLANO, GRÁFICO O ESQUEMA AQUÍ</v>
          </cell>
        </row>
        <row r="9611">
          <cell r="B9611" t="str">
            <v/>
          </cell>
        </row>
        <row r="9612">
          <cell r="B9612" t="str">
            <v/>
          </cell>
        </row>
        <row r="9613">
          <cell r="B9613" t="str">
            <v/>
          </cell>
        </row>
        <row r="9614">
          <cell r="B9614" t="str">
            <v/>
          </cell>
          <cell r="C9614" t="str">
            <v>ACTIVIDAD No  - PÁGINA 2</v>
          </cell>
        </row>
        <row r="9615">
          <cell r="A9615" t="str">
            <v>DEPARTAMENTO DE ANTIOQUIA</v>
          </cell>
        </row>
        <row r="9616">
          <cell r="A9616" t="str">
            <v>MUNICIPIO DE URRAO</v>
          </cell>
        </row>
        <row r="9617">
          <cell r="A9617" t="str">
            <v>PROYECTO: PUENTE LA MAGDALENA</v>
          </cell>
        </row>
        <row r="9619">
          <cell r="A9619" t="str">
            <v>MEMORIAS DE OBRA</v>
          </cell>
        </row>
        <row r="9621">
          <cell r="A9621" t="str">
            <v>No.</v>
          </cell>
          <cell r="B9621" t="str">
            <v>DESCRIPCIÓN</v>
          </cell>
          <cell r="F9621" t="str">
            <v>ÍTEM DE PAGO</v>
          </cell>
          <cell r="G9621" t="str">
            <v>UNIDAD</v>
          </cell>
          <cell r="H9621" t="str">
            <v>CANTIDAD</v>
          </cell>
        </row>
        <row r="9622">
          <cell r="B9622" t="str">
            <v/>
          </cell>
          <cell r="F9622" t="str">
            <v/>
          </cell>
          <cell r="G9622" t="str">
            <v/>
          </cell>
          <cell r="H9622" t="str">
            <v/>
          </cell>
        </row>
        <row r="9624">
          <cell r="A9624" t="str">
            <v>DETALLE</v>
          </cell>
          <cell r="C9624" t="str">
            <v>FACTOR</v>
          </cell>
          <cell r="D9624" t="str">
            <v>CANTIDAD</v>
          </cell>
          <cell r="E9624" t="str">
            <v>A (ML)</v>
          </cell>
          <cell r="F9624" t="str">
            <v>B (M2)</v>
          </cell>
          <cell r="G9624" t="str">
            <v>C (M3)</v>
          </cell>
          <cell r="H9624" t="str">
            <v>TOTAL</v>
          </cell>
        </row>
        <row r="9625">
          <cell r="H9625" t="str">
            <v/>
          </cell>
        </row>
        <row r="9626">
          <cell r="H9626" t="str">
            <v/>
          </cell>
        </row>
        <row r="9627">
          <cell r="H9627" t="str">
            <v/>
          </cell>
        </row>
        <row r="9628">
          <cell r="H9628" t="str">
            <v/>
          </cell>
        </row>
        <row r="9629">
          <cell r="H9629" t="str">
            <v/>
          </cell>
        </row>
        <row r="9630">
          <cell r="H9630" t="str">
            <v/>
          </cell>
        </row>
        <row r="9631">
          <cell r="H9631" t="str">
            <v/>
          </cell>
        </row>
        <row r="9632">
          <cell r="H9632" t="str">
            <v/>
          </cell>
        </row>
        <row r="9633">
          <cell r="H9633" t="str">
            <v/>
          </cell>
        </row>
        <row r="9634">
          <cell r="H9634" t="str">
            <v/>
          </cell>
        </row>
        <row r="9635">
          <cell r="H9635" t="str">
            <v/>
          </cell>
        </row>
        <row r="9636">
          <cell r="H9636" t="str">
            <v/>
          </cell>
        </row>
        <row r="9637">
          <cell r="H9637" t="str">
            <v/>
          </cell>
        </row>
        <row r="9638">
          <cell r="H9638" t="str">
            <v/>
          </cell>
        </row>
        <row r="9639">
          <cell r="H9639" t="str">
            <v/>
          </cell>
        </row>
        <row r="9640">
          <cell r="H9640" t="str">
            <v/>
          </cell>
        </row>
        <row r="9641">
          <cell r="H9641" t="str">
            <v/>
          </cell>
        </row>
        <row r="9642">
          <cell r="H9642" t="str">
            <v/>
          </cell>
        </row>
        <row r="9643">
          <cell r="H9643" t="str">
            <v/>
          </cell>
        </row>
        <row r="9644">
          <cell r="H9644" t="str">
            <v/>
          </cell>
        </row>
        <row r="9645">
          <cell r="H9645" t="str">
            <v/>
          </cell>
        </row>
        <row r="9646">
          <cell r="H9646" t="str">
            <v/>
          </cell>
        </row>
        <row r="9647">
          <cell r="H9647" t="str">
            <v/>
          </cell>
        </row>
        <row r="9648">
          <cell r="H9648" t="str">
            <v/>
          </cell>
        </row>
        <row r="9649">
          <cell r="H9649" t="str">
            <v/>
          </cell>
        </row>
        <row r="9650">
          <cell r="H9650" t="str">
            <v/>
          </cell>
        </row>
        <row r="9651">
          <cell r="H9651" t="str">
            <v/>
          </cell>
        </row>
        <row r="9652">
          <cell r="H9652" t="str">
            <v/>
          </cell>
        </row>
        <row r="9653">
          <cell r="H9653" t="str">
            <v/>
          </cell>
        </row>
        <row r="9654">
          <cell r="H9654" t="str">
            <v/>
          </cell>
        </row>
        <row r="9655">
          <cell r="H9655" t="str">
            <v/>
          </cell>
        </row>
        <row r="9656">
          <cell r="A9656" t="str">
            <v>ACTIVIDAD No  - PÁGINA 1</v>
          </cell>
        </row>
        <row r="9657">
          <cell r="H9657" t="str">
            <v/>
          </cell>
        </row>
        <row r="9658">
          <cell r="H9658" t="str">
            <v/>
          </cell>
        </row>
        <row r="9659">
          <cell r="H9659" t="str">
            <v/>
          </cell>
        </row>
        <row r="9660">
          <cell r="H9660" t="str">
            <v/>
          </cell>
        </row>
        <row r="9661">
          <cell r="H9661" t="str">
            <v/>
          </cell>
        </row>
        <row r="9662">
          <cell r="H9662" t="str">
            <v/>
          </cell>
        </row>
        <row r="9663">
          <cell r="H9663" t="str">
            <v/>
          </cell>
        </row>
        <row r="9664">
          <cell r="H9664" t="str">
            <v/>
          </cell>
        </row>
        <row r="9665">
          <cell r="H9665" t="str">
            <v/>
          </cell>
        </row>
        <row r="9666">
          <cell r="H9666" t="str">
            <v/>
          </cell>
        </row>
        <row r="9667">
          <cell r="H9667" t="str">
            <v/>
          </cell>
        </row>
        <row r="9668">
          <cell r="H9668" t="str">
            <v/>
          </cell>
        </row>
        <row r="9669">
          <cell r="H9669" t="str">
            <v/>
          </cell>
        </row>
        <row r="9670">
          <cell r="H9670" t="str">
            <v/>
          </cell>
        </row>
        <row r="9671">
          <cell r="H9671" t="str">
            <v/>
          </cell>
        </row>
        <row r="9672">
          <cell r="H9672" t="str">
            <v/>
          </cell>
        </row>
        <row r="9673">
          <cell r="H9673" t="str">
            <v/>
          </cell>
        </row>
        <row r="9674">
          <cell r="A9674" t="str">
            <v xml:space="preserve">CANTIDAD TOTAL ACTIVIDAD No </v>
          </cell>
          <cell r="H9674" t="str">
            <v/>
          </cell>
        </row>
        <row r="9675">
          <cell r="A9675" t="str">
            <v>INSERTE PLANO, GRÁFICO O ESQUEMA AQUÍ</v>
          </cell>
        </row>
        <row r="9698">
          <cell r="B9698" t="str">
            <v/>
          </cell>
        </row>
        <row r="9699">
          <cell r="B9699" t="str">
            <v/>
          </cell>
        </row>
        <row r="9700">
          <cell r="B9700" t="str">
            <v/>
          </cell>
        </row>
        <row r="9701">
          <cell r="B9701" t="str">
            <v/>
          </cell>
          <cell r="C9701" t="str">
            <v>ACTIVIDAD No  - PÁGINA 2</v>
          </cell>
        </row>
        <row r="9702">
          <cell r="A9702" t="str">
            <v>DEPARTAMENTO DE ANTIOQUIA</v>
          </cell>
        </row>
        <row r="9703">
          <cell r="A9703" t="str">
            <v>MUNICIPIO DE URRAO</v>
          </cell>
        </row>
        <row r="9704">
          <cell r="A9704" t="str">
            <v>PROYECTO: PUENTE LA MAGDALENA</v>
          </cell>
        </row>
        <row r="9706">
          <cell r="A9706" t="str">
            <v>MEMORIAS DE OBRA</v>
          </cell>
        </row>
        <row r="9708">
          <cell r="A9708" t="str">
            <v>No.</v>
          </cell>
          <cell r="B9708" t="str">
            <v>DESCRIPCIÓN</v>
          </cell>
          <cell r="F9708" t="str">
            <v>ÍTEM DE PAGO</v>
          </cell>
          <cell r="G9708" t="str">
            <v>UNIDAD</v>
          </cell>
          <cell r="H9708" t="str">
            <v>CANTIDAD</v>
          </cell>
        </row>
        <row r="9709">
          <cell r="B9709" t="str">
            <v/>
          </cell>
          <cell r="F9709" t="str">
            <v/>
          </cell>
          <cell r="G9709" t="str">
            <v/>
          </cell>
          <cell r="H9709" t="str">
            <v/>
          </cell>
        </row>
        <row r="9711">
          <cell r="A9711" t="str">
            <v>DETALLE</v>
          </cell>
          <cell r="C9711" t="str">
            <v>FACTOR</v>
          </cell>
          <cell r="D9711" t="str">
            <v>CANTIDAD</v>
          </cell>
          <cell r="E9711" t="str">
            <v>A (ML)</v>
          </cell>
          <cell r="F9711" t="str">
            <v>B (M2)</v>
          </cell>
          <cell r="G9711" t="str">
            <v>C (M3)</v>
          </cell>
          <cell r="H9711" t="str">
            <v>TOTAL</v>
          </cell>
        </row>
        <row r="9712">
          <cell r="H9712" t="str">
            <v/>
          </cell>
        </row>
        <row r="9713">
          <cell r="H9713" t="str">
            <v/>
          </cell>
        </row>
        <row r="9714">
          <cell r="H9714" t="str">
            <v/>
          </cell>
        </row>
        <row r="9715">
          <cell r="H9715" t="str">
            <v/>
          </cell>
        </row>
        <row r="9716">
          <cell r="H9716" t="str">
            <v/>
          </cell>
        </row>
        <row r="9717">
          <cell r="H9717" t="str">
            <v/>
          </cell>
        </row>
        <row r="9718">
          <cell r="H9718" t="str">
            <v/>
          </cell>
        </row>
        <row r="9719">
          <cell r="H9719" t="str">
            <v/>
          </cell>
        </row>
        <row r="9720">
          <cell r="H9720" t="str">
            <v/>
          </cell>
        </row>
        <row r="9721">
          <cell r="H9721" t="str">
            <v/>
          </cell>
        </row>
        <row r="9722">
          <cell r="H9722" t="str">
            <v/>
          </cell>
        </row>
        <row r="9723">
          <cell r="H9723" t="str">
            <v/>
          </cell>
        </row>
        <row r="9724">
          <cell r="H9724" t="str">
            <v/>
          </cell>
        </row>
        <row r="9725">
          <cell r="H9725" t="str">
            <v/>
          </cell>
        </row>
        <row r="9726">
          <cell r="H9726" t="str">
            <v/>
          </cell>
        </row>
        <row r="9727">
          <cell r="H9727" t="str">
            <v/>
          </cell>
        </row>
        <row r="9728">
          <cell r="H9728" t="str">
            <v/>
          </cell>
        </row>
        <row r="9729">
          <cell r="H9729" t="str">
            <v/>
          </cell>
        </row>
        <row r="9730">
          <cell r="H9730" t="str">
            <v/>
          </cell>
        </row>
        <row r="9731">
          <cell r="H9731" t="str">
            <v/>
          </cell>
        </row>
        <row r="9732">
          <cell r="H9732" t="str">
            <v/>
          </cell>
        </row>
        <row r="9733">
          <cell r="H9733" t="str">
            <v/>
          </cell>
        </row>
        <row r="9734">
          <cell r="H9734" t="str">
            <v/>
          </cell>
        </row>
        <row r="9735">
          <cell r="H9735" t="str">
            <v/>
          </cell>
        </row>
        <row r="9736">
          <cell r="H9736" t="str">
            <v/>
          </cell>
        </row>
        <row r="9737">
          <cell r="H9737" t="str">
            <v/>
          </cell>
        </row>
        <row r="9738">
          <cell r="H9738" t="str">
            <v/>
          </cell>
        </row>
        <row r="9739">
          <cell r="H9739" t="str">
            <v/>
          </cell>
        </row>
        <row r="9740">
          <cell r="H9740" t="str">
            <v/>
          </cell>
        </row>
        <row r="9741">
          <cell r="H9741" t="str">
            <v/>
          </cell>
        </row>
        <row r="9742">
          <cell r="H9742" t="str">
            <v/>
          </cell>
        </row>
        <row r="9743">
          <cell r="A9743" t="str">
            <v>ACTIVIDAD No  - PÁGINA 1</v>
          </cell>
        </row>
        <row r="9744">
          <cell r="H9744" t="str">
            <v/>
          </cell>
        </row>
        <row r="9745">
          <cell r="H9745" t="str">
            <v/>
          </cell>
        </row>
        <row r="9746">
          <cell r="H9746" t="str">
            <v/>
          </cell>
        </row>
        <row r="9747">
          <cell r="H9747" t="str">
            <v/>
          </cell>
        </row>
        <row r="9748">
          <cell r="H9748" t="str">
            <v/>
          </cell>
        </row>
        <row r="9749">
          <cell r="H9749" t="str">
            <v/>
          </cell>
        </row>
        <row r="9750">
          <cell r="H9750" t="str">
            <v/>
          </cell>
        </row>
        <row r="9751">
          <cell r="H9751" t="str">
            <v/>
          </cell>
        </row>
        <row r="9752">
          <cell r="H9752" t="str">
            <v/>
          </cell>
        </row>
        <row r="9753">
          <cell r="H9753" t="str">
            <v/>
          </cell>
        </row>
        <row r="9754">
          <cell r="H9754" t="str">
            <v/>
          </cell>
        </row>
        <row r="9755">
          <cell r="H9755" t="str">
            <v/>
          </cell>
        </row>
        <row r="9756">
          <cell r="H9756" t="str">
            <v/>
          </cell>
        </row>
        <row r="9757">
          <cell r="H9757" t="str">
            <v/>
          </cell>
        </row>
        <row r="9758">
          <cell r="H9758" t="str">
            <v/>
          </cell>
        </row>
        <row r="9759">
          <cell r="H9759" t="str">
            <v/>
          </cell>
        </row>
        <row r="9760">
          <cell r="H9760" t="str">
            <v/>
          </cell>
        </row>
        <row r="9761">
          <cell r="A9761" t="str">
            <v xml:space="preserve">CANTIDAD TOTAL ACTIVIDAD No </v>
          </cell>
          <cell r="H9761" t="str">
            <v/>
          </cell>
        </row>
        <row r="9762">
          <cell r="A9762" t="str">
            <v>INSERTE PLANO, GRÁFICO O ESQUEMA AQUÍ</v>
          </cell>
        </row>
        <row r="9785">
          <cell r="B9785" t="str">
            <v/>
          </cell>
        </row>
        <row r="9786">
          <cell r="B9786" t="str">
            <v/>
          </cell>
        </row>
        <row r="9787">
          <cell r="B9787" t="str">
            <v/>
          </cell>
        </row>
        <row r="9788">
          <cell r="B9788" t="str">
            <v/>
          </cell>
          <cell r="C9788" t="str">
            <v>ACTIVIDAD No  - PÁGINA 2</v>
          </cell>
        </row>
        <row r="9789">
          <cell r="A9789" t="str">
            <v>DEPARTAMENTO DE ANTIOQUIA</v>
          </cell>
        </row>
        <row r="9790">
          <cell r="A9790" t="str">
            <v>MUNICIPIO DE URRAO</v>
          </cell>
        </row>
        <row r="9791">
          <cell r="A9791" t="str">
            <v>PROYECTO: PUENTE LA MAGDALENA</v>
          </cell>
        </row>
        <row r="9793">
          <cell r="A9793" t="str">
            <v>MEMORIAS DE OBRA</v>
          </cell>
        </row>
        <row r="9795">
          <cell r="A9795" t="str">
            <v>No.</v>
          </cell>
          <cell r="B9795" t="str">
            <v>DESCRIPCIÓN</v>
          </cell>
          <cell r="F9795" t="str">
            <v>ÍTEM DE PAGO</v>
          </cell>
          <cell r="G9795" t="str">
            <v>UNIDAD</v>
          </cell>
          <cell r="H9795" t="str">
            <v>CANTIDAD</v>
          </cell>
        </row>
        <row r="9796">
          <cell r="B9796" t="str">
            <v/>
          </cell>
          <cell r="F9796" t="str">
            <v/>
          </cell>
          <cell r="G9796" t="str">
            <v/>
          </cell>
          <cell r="H9796" t="str">
            <v/>
          </cell>
        </row>
        <row r="9798">
          <cell r="A9798" t="str">
            <v>DETALLE</v>
          </cell>
          <cell r="C9798" t="str">
            <v>FACTOR</v>
          </cell>
          <cell r="D9798" t="str">
            <v>CANTIDAD</v>
          </cell>
          <cell r="E9798" t="str">
            <v>A (ML)</v>
          </cell>
          <cell r="F9798" t="str">
            <v>B (M2)</v>
          </cell>
          <cell r="G9798" t="str">
            <v>C (M3)</v>
          </cell>
          <cell r="H9798" t="str">
            <v>TOTAL</v>
          </cell>
        </row>
        <row r="9799">
          <cell r="H9799" t="str">
            <v/>
          </cell>
        </row>
        <row r="9800">
          <cell r="H9800" t="str">
            <v/>
          </cell>
        </row>
        <row r="9801">
          <cell r="H9801" t="str">
            <v/>
          </cell>
        </row>
        <row r="9802">
          <cell r="H9802" t="str">
            <v/>
          </cell>
        </row>
        <row r="9803">
          <cell r="H9803" t="str">
            <v/>
          </cell>
        </row>
        <row r="9804">
          <cell r="H9804" t="str">
            <v/>
          </cell>
        </row>
        <row r="9805">
          <cell r="H9805" t="str">
            <v/>
          </cell>
        </row>
        <row r="9806">
          <cell r="H9806" t="str">
            <v/>
          </cell>
        </row>
        <row r="9807">
          <cell r="H9807" t="str">
            <v/>
          </cell>
        </row>
        <row r="9808">
          <cell r="H9808" t="str">
            <v/>
          </cell>
        </row>
        <row r="9809">
          <cell r="H9809" t="str">
            <v/>
          </cell>
        </row>
        <row r="9810">
          <cell r="H9810" t="str">
            <v/>
          </cell>
        </row>
        <row r="9811">
          <cell r="H9811" t="str">
            <v/>
          </cell>
        </row>
        <row r="9812">
          <cell r="H9812" t="str">
            <v/>
          </cell>
        </row>
        <row r="9813">
          <cell r="H9813" t="str">
            <v/>
          </cell>
        </row>
        <row r="9814">
          <cell r="H9814" t="str">
            <v/>
          </cell>
        </row>
        <row r="9815">
          <cell r="H9815" t="str">
            <v/>
          </cell>
        </row>
        <row r="9816">
          <cell r="H9816" t="str">
            <v/>
          </cell>
        </row>
        <row r="9817">
          <cell r="H9817" t="str">
            <v/>
          </cell>
        </row>
        <row r="9818">
          <cell r="H9818" t="str">
            <v/>
          </cell>
        </row>
        <row r="9819">
          <cell r="H9819" t="str">
            <v/>
          </cell>
        </row>
        <row r="9820">
          <cell r="H9820" t="str">
            <v/>
          </cell>
        </row>
        <row r="9821">
          <cell r="H9821" t="str">
            <v/>
          </cell>
        </row>
        <row r="9822">
          <cell r="H9822" t="str">
            <v/>
          </cell>
        </row>
        <row r="9823">
          <cell r="H9823" t="str">
            <v/>
          </cell>
        </row>
        <row r="9824">
          <cell r="H9824" t="str">
            <v/>
          </cell>
        </row>
        <row r="9825">
          <cell r="H9825" t="str">
            <v/>
          </cell>
        </row>
        <row r="9826">
          <cell r="H9826" t="str">
            <v/>
          </cell>
        </row>
        <row r="9827">
          <cell r="H9827" t="str">
            <v/>
          </cell>
        </row>
        <row r="9828">
          <cell r="H9828" t="str">
            <v/>
          </cell>
        </row>
        <row r="9829">
          <cell r="H9829" t="str">
            <v/>
          </cell>
        </row>
        <row r="9830">
          <cell r="A9830" t="str">
            <v>ACTIVIDAD No  - PÁGINA 1</v>
          </cell>
        </row>
        <row r="9831">
          <cell r="H9831" t="str">
            <v/>
          </cell>
        </row>
        <row r="9832">
          <cell r="H9832" t="str">
            <v/>
          </cell>
        </row>
        <row r="9833">
          <cell r="H9833" t="str">
            <v/>
          </cell>
        </row>
        <row r="9834">
          <cell r="H9834" t="str">
            <v/>
          </cell>
        </row>
        <row r="9835">
          <cell r="H9835" t="str">
            <v/>
          </cell>
        </row>
        <row r="9836">
          <cell r="H9836" t="str">
            <v/>
          </cell>
        </row>
        <row r="9837">
          <cell r="H9837" t="str">
            <v/>
          </cell>
        </row>
        <row r="9838">
          <cell r="H9838" t="str">
            <v/>
          </cell>
        </row>
        <row r="9839">
          <cell r="H9839" t="str">
            <v/>
          </cell>
        </row>
        <row r="9840">
          <cell r="H9840" t="str">
            <v/>
          </cell>
        </row>
        <row r="9841">
          <cell r="H9841" t="str">
            <v/>
          </cell>
        </row>
        <row r="9842">
          <cell r="H9842" t="str">
            <v/>
          </cell>
        </row>
        <row r="9843">
          <cell r="H9843" t="str">
            <v/>
          </cell>
        </row>
        <row r="9844">
          <cell r="H9844" t="str">
            <v/>
          </cell>
        </row>
        <row r="9845">
          <cell r="H9845" t="str">
            <v/>
          </cell>
        </row>
        <row r="9846">
          <cell r="H9846" t="str">
            <v/>
          </cell>
        </row>
        <row r="9847">
          <cell r="H9847" t="str">
            <v/>
          </cell>
        </row>
        <row r="9848">
          <cell r="A9848" t="str">
            <v xml:space="preserve">CANTIDAD TOTAL ACTIVIDAD No </v>
          </cell>
          <cell r="H9848" t="str">
            <v/>
          </cell>
        </row>
        <row r="9849">
          <cell r="A9849" t="str">
            <v>INSERTE PLANO, GRÁFICO O ESQUEMA AQUÍ</v>
          </cell>
        </row>
        <row r="9872">
          <cell r="B9872" t="str">
            <v/>
          </cell>
        </row>
        <row r="9873">
          <cell r="B9873" t="str">
            <v/>
          </cell>
        </row>
        <row r="9874">
          <cell r="B9874" t="str">
            <v/>
          </cell>
        </row>
        <row r="9875">
          <cell r="B9875" t="str">
            <v/>
          </cell>
          <cell r="C9875" t="str">
            <v>ACTIVIDAD No  - PÁGINA 2</v>
          </cell>
        </row>
        <row r="9876">
          <cell r="A9876" t="str">
            <v>DEPARTAMENTO DE ANTIOQUIA</v>
          </cell>
        </row>
        <row r="9877">
          <cell r="A9877" t="str">
            <v>MUNICIPIO DE URRAO</v>
          </cell>
        </row>
        <row r="9878">
          <cell r="A9878" t="str">
            <v>PROYECTO: PUENTE LA MAGDALENA</v>
          </cell>
        </row>
        <row r="9880">
          <cell r="A9880" t="str">
            <v>MEMORIAS DE OBRA</v>
          </cell>
        </row>
        <row r="9882">
          <cell r="A9882" t="str">
            <v>No.</v>
          </cell>
          <cell r="B9882" t="str">
            <v>DESCRIPCIÓN</v>
          </cell>
          <cell r="F9882" t="str">
            <v>ÍTEM DE PAGO</v>
          </cell>
          <cell r="G9882" t="str">
            <v>UNIDAD</v>
          </cell>
          <cell r="H9882" t="str">
            <v>CANTIDAD</v>
          </cell>
        </row>
        <row r="9883">
          <cell r="B9883" t="str">
            <v/>
          </cell>
          <cell r="F9883" t="str">
            <v/>
          </cell>
          <cell r="G9883" t="str">
            <v/>
          </cell>
          <cell r="H9883" t="str">
            <v/>
          </cell>
        </row>
        <row r="9885">
          <cell r="A9885" t="str">
            <v>DETALLE</v>
          </cell>
          <cell r="C9885" t="str">
            <v>FACTOR</v>
          </cell>
          <cell r="D9885" t="str">
            <v>CANTIDAD</v>
          </cell>
          <cell r="E9885" t="str">
            <v>A (ML)</v>
          </cell>
          <cell r="F9885" t="str">
            <v>B (M2)</v>
          </cell>
          <cell r="G9885" t="str">
            <v>C (M3)</v>
          </cell>
          <cell r="H9885" t="str">
            <v>TOTAL</v>
          </cell>
        </row>
        <row r="9886">
          <cell r="H9886" t="str">
            <v/>
          </cell>
        </row>
        <row r="9887">
          <cell r="H9887" t="str">
            <v/>
          </cell>
        </row>
        <row r="9888">
          <cell r="H9888" t="str">
            <v/>
          </cell>
        </row>
        <row r="9889">
          <cell r="H9889" t="str">
            <v/>
          </cell>
        </row>
        <row r="9890">
          <cell r="H9890" t="str">
            <v/>
          </cell>
        </row>
        <row r="9891">
          <cell r="H9891" t="str">
            <v/>
          </cell>
        </row>
        <row r="9892">
          <cell r="H9892" t="str">
            <v/>
          </cell>
        </row>
        <row r="9893">
          <cell r="H9893" t="str">
            <v/>
          </cell>
        </row>
        <row r="9894">
          <cell r="H9894" t="str">
            <v/>
          </cell>
        </row>
        <row r="9895">
          <cell r="H9895" t="str">
            <v/>
          </cell>
        </row>
        <row r="9896">
          <cell r="H9896" t="str">
            <v/>
          </cell>
        </row>
        <row r="9897">
          <cell r="H9897" t="str">
            <v/>
          </cell>
        </row>
        <row r="9898">
          <cell r="H9898" t="str">
            <v/>
          </cell>
        </row>
        <row r="9899">
          <cell r="H9899" t="str">
            <v/>
          </cell>
        </row>
        <row r="9900">
          <cell r="H9900" t="str">
            <v/>
          </cell>
        </row>
        <row r="9901">
          <cell r="H9901" t="str">
            <v/>
          </cell>
        </row>
        <row r="9902">
          <cell r="H9902" t="str">
            <v/>
          </cell>
        </row>
        <row r="9903">
          <cell r="H9903" t="str">
            <v/>
          </cell>
        </row>
        <row r="9904">
          <cell r="H9904" t="str">
            <v/>
          </cell>
        </row>
        <row r="9905">
          <cell r="H9905" t="str">
            <v/>
          </cell>
        </row>
        <row r="9906">
          <cell r="H9906" t="str">
            <v/>
          </cell>
        </row>
        <row r="9907">
          <cell r="H9907" t="str">
            <v/>
          </cell>
        </row>
        <row r="9908">
          <cell r="H9908" t="str">
            <v/>
          </cell>
        </row>
        <row r="9909">
          <cell r="H9909" t="str">
            <v/>
          </cell>
        </row>
        <row r="9910">
          <cell r="H9910" t="str">
            <v/>
          </cell>
        </row>
        <row r="9913">
          <cell r="H9913" t="str">
            <v/>
          </cell>
        </row>
        <row r="9914">
          <cell r="H9914" t="str">
            <v/>
          </cell>
        </row>
        <row r="9915">
          <cell r="H9915" t="str">
            <v/>
          </cell>
        </row>
        <row r="9916">
          <cell r="H9916" t="str">
            <v/>
          </cell>
        </row>
        <row r="9917">
          <cell r="H9917" t="str">
            <v/>
          </cell>
        </row>
        <row r="9918">
          <cell r="H9918" t="str">
            <v/>
          </cell>
        </row>
        <row r="9919">
          <cell r="A9919" t="str">
            <v>ACTIVIDAD No  - PÁGINA 1</v>
          </cell>
        </row>
        <row r="9920">
          <cell r="H9920" t="str">
            <v/>
          </cell>
        </row>
        <row r="9921">
          <cell r="H9921" t="str">
            <v/>
          </cell>
        </row>
        <row r="9922">
          <cell r="H9922" t="str">
            <v/>
          </cell>
        </row>
        <row r="9923">
          <cell r="H9923" t="str">
            <v/>
          </cell>
        </row>
        <row r="9924">
          <cell r="H9924" t="str">
            <v/>
          </cell>
        </row>
        <row r="9925">
          <cell r="H9925" t="str">
            <v/>
          </cell>
        </row>
        <row r="9926">
          <cell r="H9926" t="str">
            <v/>
          </cell>
        </row>
        <row r="9927">
          <cell r="H9927" t="str">
            <v/>
          </cell>
        </row>
        <row r="9928">
          <cell r="H9928" t="str">
            <v/>
          </cell>
        </row>
        <row r="9929">
          <cell r="H9929" t="str">
            <v/>
          </cell>
        </row>
        <row r="9930">
          <cell r="H9930" t="str">
            <v/>
          </cell>
        </row>
        <row r="9931">
          <cell r="H9931" t="str">
            <v/>
          </cell>
        </row>
        <row r="9932">
          <cell r="H9932" t="str">
            <v/>
          </cell>
        </row>
        <row r="9933">
          <cell r="H9933" t="str">
            <v/>
          </cell>
        </row>
        <row r="9934">
          <cell r="H9934" t="str">
            <v/>
          </cell>
        </row>
        <row r="9935">
          <cell r="H9935" t="str">
            <v/>
          </cell>
        </row>
        <row r="9936">
          <cell r="H9936" t="str">
            <v/>
          </cell>
        </row>
        <row r="9937">
          <cell r="A9937" t="str">
            <v xml:space="preserve">CANTIDAD TOTAL ACTIVIDAD No </v>
          </cell>
          <cell r="H9937" t="str">
            <v/>
          </cell>
        </row>
        <row r="9938">
          <cell r="A9938" t="str">
            <v>INSERTE PLANO, GRÁFICO O ESQUEMA AQUÍ</v>
          </cell>
        </row>
        <row r="9961">
          <cell r="B9961" t="str">
            <v/>
          </cell>
        </row>
        <row r="9962">
          <cell r="B9962" t="str">
            <v/>
          </cell>
        </row>
        <row r="9963">
          <cell r="B9963" t="str">
            <v/>
          </cell>
        </row>
        <row r="9964">
          <cell r="B9964" t="str">
            <v/>
          </cell>
          <cell r="C9964" t="str">
            <v>ACTIVIDAD No  - PÁGINA 2</v>
          </cell>
        </row>
        <row r="9965">
          <cell r="A9965" t="str">
            <v>DEPARTAMENTO DE ANTIOQUIA</v>
          </cell>
        </row>
        <row r="9966">
          <cell r="A9966" t="str">
            <v>MUNICIPIO DE URRAO</v>
          </cell>
        </row>
        <row r="9967">
          <cell r="A9967" t="str">
            <v>PROYECTO: PUENTE LA MAGDALENA</v>
          </cell>
        </row>
        <row r="9969">
          <cell r="A9969" t="str">
            <v>MEMORIAS DE OBRA</v>
          </cell>
        </row>
        <row r="9971">
          <cell r="A9971" t="str">
            <v>No.</v>
          </cell>
          <cell r="B9971" t="str">
            <v>DESCRIPCIÓN</v>
          </cell>
          <cell r="F9971" t="str">
            <v>ÍTEM DE PAGO</v>
          </cell>
          <cell r="G9971" t="str">
            <v>UNIDAD</v>
          </cell>
          <cell r="H9971" t="str">
            <v>CANTIDAD</v>
          </cell>
        </row>
        <row r="9972">
          <cell r="B9972" t="str">
            <v/>
          </cell>
          <cell r="F9972" t="str">
            <v/>
          </cell>
          <cell r="G9972" t="str">
            <v/>
          </cell>
          <cell r="H9972" t="str">
            <v/>
          </cell>
        </row>
        <row r="9974">
          <cell r="A9974" t="str">
            <v>DETALLE</v>
          </cell>
          <cell r="C9974" t="str">
            <v>FACTOR</v>
          </cell>
          <cell r="D9974" t="str">
            <v>CANTIDAD</v>
          </cell>
          <cell r="E9974" t="str">
            <v>A (ML)</v>
          </cell>
          <cell r="F9974" t="str">
            <v>B (M2)</v>
          </cell>
          <cell r="G9974" t="str">
            <v>C (M3)</v>
          </cell>
          <cell r="H9974" t="str">
            <v>TOTAL</v>
          </cell>
        </row>
        <row r="9975">
          <cell r="H9975" t="str">
            <v/>
          </cell>
        </row>
        <row r="9976">
          <cell r="H9976" t="str">
            <v/>
          </cell>
        </row>
        <row r="9977">
          <cell r="H9977" t="str">
            <v/>
          </cell>
        </row>
        <row r="9978">
          <cell r="H9978" t="str">
            <v/>
          </cell>
        </row>
        <row r="9979">
          <cell r="H9979" t="str">
            <v/>
          </cell>
        </row>
        <row r="9980">
          <cell r="H9980" t="str">
            <v/>
          </cell>
        </row>
        <row r="9981">
          <cell r="H9981" t="str">
            <v/>
          </cell>
        </row>
        <row r="9982">
          <cell r="H9982" t="str">
            <v/>
          </cell>
        </row>
        <row r="9983">
          <cell r="H9983" t="str">
            <v/>
          </cell>
        </row>
        <row r="9984">
          <cell r="H9984" t="str">
            <v/>
          </cell>
        </row>
        <row r="9985">
          <cell r="H9985" t="str">
            <v/>
          </cell>
        </row>
        <row r="9986">
          <cell r="H9986" t="str">
            <v/>
          </cell>
        </row>
        <row r="9987">
          <cell r="H9987" t="str">
            <v/>
          </cell>
        </row>
        <row r="9988">
          <cell r="H9988" t="str">
            <v/>
          </cell>
        </row>
        <row r="9989">
          <cell r="H9989" t="str">
            <v/>
          </cell>
        </row>
        <row r="9990">
          <cell r="H9990" t="str">
            <v/>
          </cell>
        </row>
        <row r="9991">
          <cell r="H9991" t="str">
            <v/>
          </cell>
        </row>
        <row r="9992">
          <cell r="H9992" t="str">
            <v/>
          </cell>
        </row>
        <row r="9993">
          <cell r="H9993" t="str">
            <v/>
          </cell>
        </row>
        <row r="9994">
          <cell r="H9994" t="str">
            <v/>
          </cell>
        </row>
        <row r="9995">
          <cell r="H9995" t="str">
            <v/>
          </cell>
        </row>
        <row r="9996">
          <cell r="H9996" t="str">
            <v/>
          </cell>
        </row>
        <row r="9997">
          <cell r="H9997" t="str">
            <v/>
          </cell>
        </row>
        <row r="9998">
          <cell r="H9998" t="str">
            <v/>
          </cell>
        </row>
        <row r="9999">
          <cell r="H9999" t="str">
            <v/>
          </cell>
        </row>
        <row r="10000">
          <cell r="H10000" t="str">
            <v/>
          </cell>
        </row>
        <row r="10001">
          <cell r="H10001" t="str">
            <v/>
          </cell>
        </row>
        <row r="10002">
          <cell r="H10002" t="str">
            <v/>
          </cell>
        </row>
        <row r="10003">
          <cell r="H10003" t="str">
            <v/>
          </cell>
        </row>
        <row r="10004">
          <cell r="H10004" t="str">
            <v/>
          </cell>
        </row>
        <row r="10005">
          <cell r="H10005" t="str">
            <v/>
          </cell>
        </row>
        <row r="10006">
          <cell r="A10006" t="str">
            <v>ACTIVIDAD No  - PÁGINA 1</v>
          </cell>
        </row>
        <row r="10007">
          <cell r="H10007" t="str">
            <v/>
          </cell>
        </row>
        <row r="10008">
          <cell r="H10008" t="str">
            <v/>
          </cell>
        </row>
        <row r="10009">
          <cell r="H10009" t="str">
            <v/>
          </cell>
        </row>
        <row r="10010">
          <cell r="H10010" t="str">
            <v/>
          </cell>
        </row>
        <row r="10011">
          <cell r="H10011" t="str">
            <v/>
          </cell>
        </row>
        <row r="10012">
          <cell r="H10012" t="str">
            <v/>
          </cell>
        </row>
        <row r="10013">
          <cell r="H10013" t="str">
            <v/>
          </cell>
        </row>
        <row r="10014">
          <cell r="H10014" t="str">
            <v/>
          </cell>
        </row>
        <row r="10015">
          <cell r="H10015" t="str">
            <v/>
          </cell>
        </row>
        <row r="10016">
          <cell r="H10016" t="str">
            <v/>
          </cell>
        </row>
        <row r="10017">
          <cell r="H10017" t="str">
            <v/>
          </cell>
        </row>
        <row r="10018">
          <cell r="H10018" t="str">
            <v/>
          </cell>
        </row>
        <row r="10019">
          <cell r="H10019" t="str">
            <v/>
          </cell>
        </row>
        <row r="10020">
          <cell r="H10020" t="str">
            <v/>
          </cell>
        </row>
        <row r="10021">
          <cell r="H10021" t="str">
            <v/>
          </cell>
        </row>
        <row r="10022">
          <cell r="H10022" t="str">
            <v/>
          </cell>
        </row>
        <row r="10023">
          <cell r="H10023" t="str">
            <v/>
          </cell>
        </row>
        <row r="10024">
          <cell r="A10024" t="str">
            <v xml:space="preserve">CANTIDAD TOTAL ACTIVIDAD No </v>
          </cell>
          <cell r="H10024" t="str">
            <v/>
          </cell>
        </row>
        <row r="10025">
          <cell r="A10025" t="str">
            <v>INSERTE PLANO, GRÁFICO O ESQUEMA AQUÍ</v>
          </cell>
        </row>
        <row r="10048">
          <cell r="B10048" t="str">
            <v/>
          </cell>
        </row>
        <row r="10049">
          <cell r="B10049" t="str">
            <v/>
          </cell>
        </row>
        <row r="10050">
          <cell r="B10050" t="str">
            <v/>
          </cell>
        </row>
        <row r="10051">
          <cell r="B10051" t="str">
            <v/>
          </cell>
          <cell r="C10051" t="str">
            <v>ACTIVIDAD No  - PÁGINA 2</v>
          </cell>
        </row>
        <row r="10052">
          <cell r="A10052" t="str">
            <v>DEPARTAMENTO DE ANTIOQUIA</v>
          </cell>
        </row>
        <row r="10053">
          <cell r="A10053" t="str">
            <v>MUNICIPIO DE URRAO</v>
          </cell>
        </row>
        <row r="10054">
          <cell r="A10054" t="str">
            <v>PROYECTO: PUENTE LA MAGDALENA</v>
          </cell>
        </row>
        <row r="10056">
          <cell r="A10056" t="str">
            <v>MEMORIAS DE OBRA</v>
          </cell>
        </row>
        <row r="10058">
          <cell r="A10058" t="str">
            <v>No.</v>
          </cell>
          <cell r="B10058" t="str">
            <v>DESCRIPCIÓN</v>
          </cell>
          <cell r="F10058" t="str">
            <v>ÍTEM DE PAGO</v>
          </cell>
          <cell r="G10058" t="str">
            <v>UNIDAD</v>
          </cell>
          <cell r="H10058" t="str">
            <v>CANTIDAD</v>
          </cell>
        </row>
        <row r="10059">
          <cell r="B10059" t="str">
            <v/>
          </cell>
          <cell r="F10059" t="str">
            <v/>
          </cell>
          <cell r="G10059" t="str">
            <v/>
          </cell>
          <cell r="H10059" t="str">
            <v/>
          </cell>
        </row>
        <row r="10061">
          <cell r="A10061" t="str">
            <v>DETALLE</v>
          </cell>
          <cell r="C10061" t="str">
            <v>FACTOR</v>
          </cell>
          <cell r="D10061" t="str">
            <v>CANTIDAD</v>
          </cell>
          <cell r="E10061" t="str">
            <v>A (ML)</v>
          </cell>
          <cell r="F10061" t="str">
            <v>B (M2)</v>
          </cell>
          <cell r="G10061" t="str">
            <v>C (M3)</v>
          </cell>
          <cell r="H10061" t="str">
            <v>TOTAL</v>
          </cell>
        </row>
        <row r="10062">
          <cell r="H10062" t="str">
            <v/>
          </cell>
        </row>
        <row r="10063">
          <cell r="H10063" t="str">
            <v/>
          </cell>
        </row>
        <row r="10064">
          <cell r="H10064" t="str">
            <v/>
          </cell>
        </row>
        <row r="10065">
          <cell r="H10065" t="str">
            <v/>
          </cell>
        </row>
        <row r="10066">
          <cell r="H10066" t="str">
            <v/>
          </cell>
        </row>
        <row r="10067">
          <cell r="H10067" t="str">
            <v/>
          </cell>
        </row>
        <row r="10068">
          <cell r="H10068" t="str">
            <v/>
          </cell>
        </row>
        <row r="10069">
          <cell r="H10069" t="str">
            <v/>
          </cell>
        </row>
        <row r="10070">
          <cell r="H10070" t="str">
            <v/>
          </cell>
        </row>
        <row r="10071">
          <cell r="H10071" t="str">
            <v/>
          </cell>
        </row>
        <row r="10072">
          <cell r="H10072" t="str">
            <v/>
          </cell>
        </row>
        <row r="10073">
          <cell r="H10073" t="str">
            <v/>
          </cell>
        </row>
        <row r="10074">
          <cell r="H10074" t="str">
            <v/>
          </cell>
        </row>
        <row r="10075">
          <cell r="H10075" t="str">
            <v/>
          </cell>
        </row>
        <row r="10076">
          <cell r="H10076" t="str">
            <v/>
          </cell>
        </row>
        <row r="10077">
          <cell r="H10077" t="str">
            <v/>
          </cell>
        </row>
        <row r="10078">
          <cell r="H10078" t="str">
            <v/>
          </cell>
        </row>
        <row r="10079">
          <cell r="H10079" t="str">
            <v/>
          </cell>
        </row>
        <row r="10080">
          <cell r="H10080" t="str">
            <v/>
          </cell>
        </row>
        <row r="10081">
          <cell r="H10081" t="str">
            <v/>
          </cell>
        </row>
        <row r="10082">
          <cell r="H10082" t="str">
            <v/>
          </cell>
        </row>
        <row r="10083">
          <cell r="H10083" t="str">
            <v/>
          </cell>
        </row>
        <row r="10084">
          <cell r="H10084" t="str">
            <v/>
          </cell>
        </row>
        <row r="10085">
          <cell r="H10085" t="str">
            <v/>
          </cell>
        </row>
        <row r="10086">
          <cell r="H10086" t="str">
            <v/>
          </cell>
        </row>
        <row r="10087">
          <cell r="H10087" t="str">
            <v/>
          </cell>
        </row>
        <row r="10088">
          <cell r="H10088" t="str">
            <v/>
          </cell>
        </row>
        <row r="10089">
          <cell r="H10089" t="str">
            <v/>
          </cell>
        </row>
        <row r="10090">
          <cell r="H10090" t="str">
            <v/>
          </cell>
        </row>
        <row r="10091">
          <cell r="H10091" t="str">
            <v/>
          </cell>
        </row>
        <row r="10092">
          <cell r="H10092" t="str">
            <v/>
          </cell>
        </row>
        <row r="10093">
          <cell r="A10093" t="str">
            <v>ACTIVIDAD No  - PÁGINA 1</v>
          </cell>
        </row>
        <row r="10094">
          <cell r="H10094" t="str">
            <v/>
          </cell>
        </row>
        <row r="10095">
          <cell r="H10095" t="str">
            <v/>
          </cell>
        </row>
        <row r="10096">
          <cell r="H10096" t="str">
            <v/>
          </cell>
        </row>
        <row r="10097">
          <cell r="H10097" t="str">
            <v/>
          </cell>
        </row>
        <row r="10098">
          <cell r="H10098" t="str">
            <v/>
          </cell>
        </row>
        <row r="10099">
          <cell r="H10099" t="str">
            <v/>
          </cell>
        </row>
        <row r="10100">
          <cell r="H10100" t="str">
            <v/>
          </cell>
        </row>
        <row r="10101">
          <cell r="H10101" t="str">
            <v/>
          </cell>
        </row>
        <row r="10102">
          <cell r="H10102" t="str">
            <v/>
          </cell>
        </row>
        <row r="10103">
          <cell r="H10103" t="str">
            <v/>
          </cell>
        </row>
        <row r="10104">
          <cell r="H10104" t="str">
            <v/>
          </cell>
        </row>
        <row r="10105">
          <cell r="H10105" t="str">
            <v/>
          </cell>
        </row>
        <row r="10106">
          <cell r="H10106" t="str">
            <v/>
          </cell>
        </row>
        <row r="10107">
          <cell r="H10107" t="str">
            <v/>
          </cell>
        </row>
        <row r="10108">
          <cell r="H10108" t="str">
            <v/>
          </cell>
        </row>
        <row r="10109">
          <cell r="H10109" t="str">
            <v/>
          </cell>
        </row>
        <row r="10110">
          <cell r="H10110" t="str">
            <v/>
          </cell>
        </row>
        <row r="10111">
          <cell r="A10111" t="str">
            <v xml:space="preserve">CANTIDAD TOTAL ACTIVIDAD No </v>
          </cell>
          <cell r="H10111" t="str">
            <v/>
          </cell>
        </row>
        <row r="10112">
          <cell r="A10112" t="str">
            <v>INSERTE PLANO, GRÁFICO O ESQUEMA AQUÍ</v>
          </cell>
        </row>
        <row r="10135">
          <cell r="B10135" t="str">
            <v/>
          </cell>
        </row>
        <row r="10136">
          <cell r="B10136" t="str">
            <v/>
          </cell>
        </row>
        <row r="10137">
          <cell r="B10137" t="str">
            <v/>
          </cell>
        </row>
        <row r="10138">
          <cell r="B10138" t="str">
            <v/>
          </cell>
          <cell r="C10138" t="str">
            <v>ACTIVIDAD No  - PÁGINA 2</v>
          </cell>
        </row>
        <row r="10139">
          <cell r="A10139" t="str">
            <v>DEPARTAMENTO DE ANTIOQUIA</v>
          </cell>
        </row>
        <row r="10140">
          <cell r="A10140" t="str">
            <v>MUNICIPIO DE URRAO</v>
          </cell>
        </row>
        <row r="10141">
          <cell r="A10141" t="str">
            <v>PROYECTO: PUENTE LA MAGDALENA</v>
          </cell>
        </row>
        <row r="10143">
          <cell r="A10143" t="str">
            <v>MEMORIAS DE OBRA</v>
          </cell>
        </row>
        <row r="10145">
          <cell r="A10145" t="str">
            <v>No.</v>
          </cell>
          <cell r="B10145" t="str">
            <v>DESCRIPCIÓN</v>
          </cell>
          <cell r="F10145" t="str">
            <v>ÍTEM DE PAGO</v>
          </cell>
          <cell r="G10145" t="str">
            <v>UNIDAD</v>
          </cell>
          <cell r="H10145" t="str">
            <v>CANTIDAD</v>
          </cell>
        </row>
        <row r="10146">
          <cell r="B10146" t="str">
            <v/>
          </cell>
          <cell r="F10146" t="str">
            <v/>
          </cell>
          <cell r="G10146" t="str">
            <v/>
          </cell>
          <cell r="H10146" t="str">
            <v/>
          </cell>
        </row>
        <row r="10148">
          <cell r="A10148" t="str">
            <v>DETALLE</v>
          </cell>
          <cell r="C10148" t="str">
            <v>FACTOR</v>
          </cell>
          <cell r="D10148" t="str">
            <v>CANTIDAD</v>
          </cell>
          <cell r="E10148" t="str">
            <v>A (ML)</v>
          </cell>
          <cell r="F10148" t="str">
            <v>B (M2)</v>
          </cell>
          <cell r="G10148" t="str">
            <v>C (M3)</v>
          </cell>
          <cell r="H10148" t="str">
            <v>TOTAL</v>
          </cell>
        </row>
        <row r="10149">
          <cell r="H10149" t="str">
            <v/>
          </cell>
        </row>
        <row r="10150">
          <cell r="H10150" t="str">
            <v/>
          </cell>
        </row>
        <row r="10151">
          <cell r="H10151" t="str">
            <v/>
          </cell>
        </row>
        <row r="10152">
          <cell r="H10152" t="str">
            <v/>
          </cell>
        </row>
        <row r="10153">
          <cell r="H10153" t="str">
            <v/>
          </cell>
        </row>
        <row r="10154">
          <cell r="H10154" t="str">
            <v/>
          </cell>
        </row>
        <row r="10155">
          <cell r="H10155" t="str">
            <v/>
          </cell>
        </row>
        <row r="10156">
          <cell r="H10156" t="str">
            <v/>
          </cell>
        </row>
        <row r="10157">
          <cell r="H10157" t="str">
            <v/>
          </cell>
        </row>
        <row r="10158">
          <cell r="H10158" t="str">
            <v/>
          </cell>
        </row>
        <row r="10159">
          <cell r="H10159" t="str">
            <v/>
          </cell>
        </row>
        <row r="10160">
          <cell r="H10160" t="str">
            <v/>
          </cell>
        </row>
        <row r="10161">
          <cell r="H10161" t="str">
            <v/>
          </cell>
        </row>
        <row r="10162">
          <cell r="H10162" t="str">
            <v/>
          </cell>
        </row>
        <row r="10163">
          <cell r="H10163" t="str">
            <v/>
          </cell>
        </row>
        <row r="10164">
          <cell r="H10164" t="str">
            <v/>
          </cell>
        </row>
        <row r="10165">
          <cell r="H10165" t="str">
            <v/>
          </cell>
        </row>
        <row r="10166">
          <cell r="H10166" t="str">
            <v/>
          </cell>
        </row>
        <row r="10167">
          <cell r="H10167" t="str">
            <v/>
          </cell>
        </row>
        <row r="10168">
          <cell r="H10168" t="str">
            <v/>
          </cell>
        </row>
        <row r="10169">
          <cell r="H10169" t="str">
            <v/>
          </cell>
        </row>
        <row r="10170">
          <cell r="H10170" t="str">
            <v/>
          </cell>
        </row>
        <row r="10171">
          <cell r="H10171" t="str">
            <v/>
          </cell>
        </row>
        <row r="10172">
          <cell r="H10172" t="str">
            <v/>
          </cell>
        </row>
        <row r="10173">
          <cell r="H10173" t="str">
            <v/>
          </cell>
        </row>
        <row r="10174">
          <cell r="H10174" t="str">
            <v/>
          </cell>
        </row>
        <row r="10175">
          <cell r="H10175" t="str">
            <v/>
          </cell>
        </row>
        <row r="10176">
          <cell r="H10176" t="str">
            <v/>
          </cell>
        </row>
        <row r="10177">
          <cell r="H10177" t="str">
            <v/>
          </cell>
        </row>
        <row r="10178">
          <cell r="H10178" t="str">
            <v/>
          </cell>
        </row>
        <row r="10179">
          <cell r="H10179" t="str">
            <v/>
          </cell>
        </row>
        <row r="10180">
          <cell r="A10180" t="str">
            <v>ACTIVIDAD No  - PÁGINA 1</v>
          </cell>
        </row>
        <row r="10181">
          <cell r="H10181" t="str">
            <v/>
          </cell>
        </row>
        <row r="10182">
          <cell r="H10182" t="str">
            <v/>
          </cell>
        </row>
        <row r="10183">
          <cell r="H10183" t="str">
            <v/>
          </cell>
        </row>
        <row r="10184">
          <cell r="H10184" t="str">
            <v/>
          </cell>
        </row>
        <row r="10185">
          <cell r="H10185" t="str">
            <v/>
          </cell>
        </row>
        <row r="10186">
          <cell r="H10186" t="str">
            <v/>
          </cell>
        </row>
        <row r="10187">
          <cell r="H10187" t="str">
            <v/>
          </cell>
        </row>
        <row r="10188">
          <cell r="H10188" t="str">
            <v/>
          </cell>
        </row>
        <row r="10189">
          <cell r="H10189" t="str">
            <v/>
          </cell>
        </row>
        <row r="10190">
          <cell r="H10190" t="str">
            <v/>
          </cell>
        </row>
        <row r="10191">
          <cell r="H10191" t="str">
            <v/>
          </cell>
        </row>
        <row r="10192">
          <cell r="H10192" t="str">
            <v/>
          </cell>
        </row>
        <row r="10193">
          <cell r="H10193" t="str">
            <v/>
          </cell>
        </row>
        <row r="10194">
          <cell r="H10194" t="str">
            <v/>
          </cell>
        </row>
        <row r="10195">
          <cell r="H10195" t="str">
            <v/>
          </cell>
        </row>
        <row r="10196">
          <cell r="H10196" t="str">
            <v/>
          </cell>
        </row>
        <row r="10197">
          <cell r="H10197" t="str">
            <v/>
          </cell>
        </row>
        <row r="10198">
          <cell r="A10198" t="str">
            <v xml:space="preserve">CANTIDAD TOTAL ACTIVIDAD No </v>
          </cell>
          <cell r="H10198" t="str">
            <v/>
          </cell>
        </row>
        <row r="10199">
          <cell r="A10199" t="str">
            <v>INSERTE PLANO, GRÁFICO O ESQUEMA AQUÍ</v>
          </cell>
        </row>
        <row r="10222">
          <cell r="B10222" t="str">
            <v/>
          </cell>
        </row>
        <row r="10223">
          <cell r="B10223" t="str">
            <v/>
          </cell>
        </row>
        <row r="10224">
          <cell r="B10224" t="str">
            <v/>
          </cell>
        </row>
        <row r="10225">
          <cell r="B10225" t="str">
            <v/>
          </cell>
          <cell r="C10225" t="str">
            <v>ACTIVIDAD No  - PÁGINA 2</v>
          </cell>
        </row>
        <row r="10226">
          <cell r="A10226" t="str">
            <v>DEPARTAMENTO DE ANTIOQUIA</v>
          </cell>
        </row>
        <row r="10227">
          <cell r="A10227" t="str">
            <v>MUNICIPIO DE URRAO</v>
          </cell>
        </row>
        <row r="10228">
          <cell r="A10228" t="str">
            <v>PROYECTO: PUENTE LA MAGDALENA</v>
          </cell>
        </row>
        <row r="10230">
          <cell r="A10230" t="str">
            <v>MEMORIAS DE OBRA</v>
          </cell>
        </row>
        <row r="10232">
          <cell r="A10232" t="str">
            <v>No.</v>
          </cell>
          <cell r="B10232" t="str">
            <v>DESCRIPCIÓN</v>
          </cell>
          <cell r="F10232" t="str">
            <v>ÍTEM DE PAGO</v>
          </cell>
          <cell r="G10232" t="str">
            <v>UNIDAD</v>
          </cell>
          <cell r="H10232" t="str">
            <v>CANTIDAD</v>
          </cell>
        </row>
        <row r="10233">
          <cell r="B10233" t="str">
            <v/>
          </cell>
          <cell r="F10233" t="str">
            <v/>
          </cell>
          <cell r="G10233" t="str">
            <v/>
          </cell>
          <cell r="H10233" t="str">
            <v/>
          </cell>
        </row>
        <row r="10235">
          <cell r="A10235" t="str">
            <v>DETALLE</v>
          </cell>
          <cell r="C10235" t="str">
            <v>FACTOR</v>
          </cell>
          <cell r="D10235" t="str">
            <v>CANTIDAD</v>
          </cell>
          <cell r="E10235" t="str">
            <v>A (ML)</v>
          </cell>
          <cell r="F10235" t="str">
            <v>B (M2)</v>
          </cell>
          <cell r="G10235" t="str">
            <v>C (M3)</v>
          </cell>
          <cell r="H10235" t="str">
            <v>TOTAL</v>
          </cell>
        </row>
        <row r="10236">
          <cell r="H10236" t="str">
            <v/>
          </cell>
        </row>
        <row r="10237">
          <cell r="H10237" t="str">
            <v/>
          </cell>
        </row>
        <row r="10238">
          <cell r="H10238" t="str">
            <v/>
          </cell>
        </row>
        <row r="10239">
          <cell r="H10239" t="str">
            <v/>
          </cell>
        </row>
        <row r="10240">
          <cell r="H10240" t="str">
            <v/>
          </cell>
        </row>
        <row r="10241">
          <cell r="H10241" t="str">
            <v/>
          </cell>
        </row>
        <row r="10242">
          <cell r="H10242" t="str">
            <v/>
          </cell>
        </row>
        <row r="10243">
          <cell r="H10243" t="str">
            <v/>
          </cell>
        </row>
        <row r="10244">
          <cell r="H10244" t="str">
            <v/>
          </cell>
        </row>
        <row r="10245">
          <cell r="H10245" t="str">
            <v/>
          </cell>
        </row>
        <row r="10246">
          <cell r="H10246" t="str">
            <v/>
          </cell>
        </row>
        <row r="10247">
          <cell r="H10247" t="str">
            <v/>
          </cell>
        </row>
        <row r="10248">
          <cell r="H10248" t="str">
            <v/>
          </cell>
        </row>
        <row r="10249">
          <cell r="H10249" t="str">
            <v/>
          </cell>
        </row>
        <row r="10250">
          <cell r="H10250" t="str">
            <v/>
          </cell>
        </row>
        <row r="10251">
          <cell r="H10251" t="str">
            <v/>
          </cell>
        </row>
        <row r="10252">
          <cell r="H10252" t="str">
            <v/>
          </cell>
        </row>
        <row r="10253">
          <cell r="H10253" t="str">
            <v/>
          </cell>
        </row>
        <row r="10254">
          <cell r="H10254" t="str">
            <v/>
          </cell>
        </row>
        <row r="10255">
          <cell r="H10255" t="str">
            <v/>
          </cell>
        </row>
        <row r="10256">
          <cell r="H10256" t="str">
            <v/>
          </cell>
        </row>
        <row r="10257">
          <cell r="H10257" t="str">
            <v/>
          </cell>
        </row>
        <row r="10258">
          <cell r="H10258" t="str">
            <v/>
          </cell>
        </row>
        <row r="10259">
          <cell r="H10259" t="str">
            <v/>
          </cell>
        </row>
        <row r="10260">
          <cell r="H10260" t="str">
            <v/>
          </cell>
        </row>
        <row r="10261">
          <cell r="H10261" t="str">
            <v/>
          </cell>
        </row>
        <row r="10262">
          <cell r="H10262" t="str">
            <v/>
          </cell>
        </row>
        <row r="10263">
          <cell r="H10263" t="str">
            <v/>
          </cell>
        </row>
        <row r="10264">
          <cell r="H10264" t="str">
            <v/>
          </cell>
        </row>
        <row r="10265">
          <cell r="H10265" t="str">
            <v/>
          </cell>
        </row>
        <row r="10266">
          <cell r="H10266" t="str">
            <v/>
          </cell>
        </row>
        <row r="10267">
          <cell r="A10267" t="str">
            <v>ACTIVIDAD No  - PÁGINA 1</v>
          </cell>
        </row>
        <row r="10268">
          <cell r="H10268" t="str">
            <v/>
          </cell>
        </row>
        <row r="10269">
          <cell r="H10269" t="str">
            <v/>
          </cell>
        </row>
        <row r="10270">
          <cell r="H10270" t="str">
            <v/>
          </cell>
        </row>
        <row r="10271">
          <cell r="H10271" t="str">
            <v/>
          </cell>
        </row>
        <row r="10272">
          <cell r="H10272" t="str">
            <v/>
          </cell>
        </row>
        <row r="10273">
          <cell r="H10273" t="str">
            <v/>
          </cell>
        </row>
        <row r="10274">
          <cell r="H10274" t="str">
            <v/>
          </cell>
        </row>
        <row r="10275">
          <cell r="H10275" t="str">
            <v/>
          </cell>
        </row>
        <row r="10276">
          <cell r="H10276" t="str">
            <v/>
          </cell>
        </row>
        <row r="10277">
          <cell r="H10277" t="str">
            <v/>
          </cell>
        </row>
        <row r="10278">
          <cell r="H10278" t="str">
            <v/>
          </cell>
        </row>
        <row r="10279">
          <cell r="H10279" t="str">
            <v/>
          </cell>
        </row>
        <row r="10280">
          <cell r="H10280" t="str">
            <v/>
          </cell>
        </row>
        <row r="10281">
          <cell r="H10281" t="str">
            <v/>
          </cell>
        </row>
        <row r="10282">
          <cell r="H10282" t="str">
            <v/>
          </cell>
        </row>
        <row r="10283">
          <cell r="H10283" t="str">
            <v/>
          </cell>
        </row>
        <row r="10284">
          <cell r="H10284" t="str">
            <v/>
          </cell>
        </row>
        <row r="10285">
          <cell r="A10285" t="str">
            <v xml:space="preserve">CANTIDAD TOTAL ACTIVIDAD No </v>
          </cell>
          <cell r="H10285" t="str">
            <v/>
          </cell>
        </row>
        <row r="10286">
          <cell r="A10286" t="str">
            <v>INSERTE PLANO, GRÁFICO O ESQUEMA AQUÍ</v>
          </cell>
        </row>
        <row r="10309">
          <cell r="B10309" t="str">
            <v/>
          </cell>
        </row>
        <row r="10310">
          <cell r="B10310" t="str">
            <v/>
          </cell>
        </row>
        <row r="10311">
          <cell r="B10311" t="str">
            <v/>
          </cell>
        </row>
        <row r="10312">
          <cell r="B10312" t="str">
            <v/>
          </cell>
          <cell r="C10312" t="str">
            <v>ACTIVIDAD No  - PÁGINA 2</v>
          </cell>
        </row>
        <row r="10313">
          <cell r="A10313" t="str">
            <v>DEPARTAMENTO DE ANTIOQUIA</v>
          </cell>
        </row>
        <row r="10314">
          <cell r="A10314" t="str">
            <v>MUNICIPIO DE URRAO</v>
          </cell>
        </row>
        <row r="10315">
          <cell r="A10315" t="str">
            <v>PROYECTO: PUENTE LA MAGDALENA</v>
          </cell>
        </row>
        <row r="10317">
          <cell r="A10317" t="str">
            <v>MEMORIAS DE OBRA</v>
          </cell>
        </row>
        <row r="10319">
          <cell r="A10319" t="str">
            <v>No.</v>
          </cell>
          <cell r="B10319" t="str">
            <v>DESCRIPCIÓN</v>
          </cell>
          <cell r="F10319" t="str">
            <v>ÍTEM DE PAGO</v>
          </cell>
          <cell r="G10319" t="str">
            <v>UNIDAD</v>
          </cell>
          <cell r="H10319" t="str">
            <v>CANTIDAD</v>
          </cell>
        </row>
        <row r="10320">
          <cell r="B10320" t="str">
            <v/>
          </cell>
          <cell r="F10320" t="str">
            <v/>
          </cell>
          <cell r="G10320" t="str">
            <v/>
          </cell>
          <cell r="H10320" t="str">
            <v/>
          </cell>
        </row>
        <row r="10322">
          <cell r="A10322" t="str">
            <v>DETALLE</v>
          </cell>
          <cell r="C10322" t="str">
            <v>FACTOR</v>
          </cell>
          <cell r="D10322" t="str">
            <v>CANTIDAD</v>
          </cell>
          <cell r="E10322" t="str">
            <v>A (ML)</v>
          </cell>
          <cell r="F10322" t="str">
            <v>B (M2)</v>
          </cell>
          <cell r="G10322" t="str">
            <v>C (M3)</v>
          </cell>
          <cell r="H10322" t="str">
            <v>TOTAL</v>
          </cell>
        </row>
        <row r="10323">
          <cell r="H10323" t="str">
            <v/>
          </cell>
        </row>
        <row r="10324">
          <cell r="H10324" t="str">
            <v/>
          </cell>
        </row>
        <row r="10325">
          <cell r="H10325" t="str">
            <v/>
          </cell>
        </row>
        <row r="10326">
          <cell r="H10326" t="str">
            <v/>
          </cell>
        </row>
        <row r="10327">
          <cell r="H10327" t="str">
            <v/>
          </cell>
        </row>
        <row r="10328">
          <cell r="H10328" t="str">
            <v/>
          </cell>
        </row>
        <row r="10329">
          <cell r="H10329" t="str">
            <v/>
          </cell>
        </row>
        <row r="10330">
          <cell r="H10330" t="str">
            <v/>
          </cell>
        </row>
        <row r="10331">
          <cell r="H10331" t="str">
            <v/>
          </cell>
        </row>
        <row r="10332">
          <cell r="H10332" t="str">
            <v/>
          </cell>
        </row>
        <row r="10333">
          <cell r="H10333" t="str">
            <v/>
          </cell>
        </row>
        <row r="10334">
          <cell r="H10334" t="str">
            <v/>
          </cell>
        </row>
        <row r="10335">
          <cell r="H10335" t="str">
            <v/>
          </cell>
        </row>
        <row r="10336">
          <cell r="H10336" t="str">
            <v/>
          </cell>
        </row>
        <row r="10337">
          <cell r="H10337" t="str">
            <v/>
          </cell>
        </row>
        <row r="10338">
          <cell r="H10338" t="str">
            <v/>
          </cell>
        </row>
        <row r="10339">
          <cell r="H10339" t="str">
            <v/>
          </cell>
        </row>
        <row r="10340">
          <cell r="H10340" t="str">
            <v/>
          </cell>
        </row>
        <row r="10341">
          <cell r="H10341" t="str">
            <v/>
          </cell>
        </row>
        <row r="10342">
          <cell r="H10342" t="str">
            <v/>
          </cell>
        </row>
        <row r="10343">
          <cell r="H10343" t="str">
            <v/>
          </cell>
        </row>
        <row r="10344">
          <cell r="H10344" t="str">
            <v/>
          </cell>
        </row>
        <row r="10345">
          <cell r="H10345" t="str">
            <v/>
          </cell>
        </row>
        <row r="10346">
          <cell r="H10346" t="str">
            <v/>
          </cell>
        </row>
        <row r="10347">
          <cell r="H10347" t="str">
            <v/>
          </cell>
        </row>
        <row r="10350">
          <cell r="H10350" t="str">
            <v/>
          </cell>
        </row>
        <row r="10351">
          <cell r="H10351" t="str">
            <v/>
          </cell>
        </row>
        <row r="10352">
          <cell r="H10352" t="str">
            <v/>
          </cell>
        </row>
        <row r="10353">
          <cell r="H10353" t="str">
            <v/>
          </cell>
        </row>
        <row r="10354">
          <cell r="H10354" t="str">
            <v/>
          </cell>
        </row>
        <row r="10355">
          <cell r="H10355" t="str">
            <v/>
          </cell>
        </row>
        <row r="10356">
          <cell r="A10356" t="str">
            <v>ACTIVIDAD No  - PÁGINA 1</v>
          </cell>
        </row>
        <row r="10357">
          <cell r="H10357" t="str">
            <v/>
          </cell>
        </row>
        <row r="10358">
          <cell r="H10358" t="str">
            <v/>
          </cell>
        </row>
        <row r="10359">
          <cell r="H10359" t="str">
            <v/>
          </cell>
        </row>
        <row r="10360">
          <cell r="H10360" t="str">
            <v/>
          </cell>
        </row>
        <row r="10361">
          <cell r="H10361" t="str">
            <v/>
          </cell>
        </row>
        <row r="10362">
          <cell r="H10362" t="str">
            <v/>
          </cell>
        </row>
        <row r="10363">
          <cell r="H10363" t="str">
            <v/>
          </cell>
        </row>
        <row r="10364">
          <cell r="H10364" t="str">
            <v/>
          </cell>
        </row>
        <row r="10365">
          <cell r="H10365" t="str">
            <v/>
          </cell>
        </row>
        <row r="10366">
          <cell r="H10366" t="str">
            <v/>
          </cell>
        </row>
        <row r="10367">
          <cell r="H10367" t="str">
            <v/>
          </cell>
        </row>
        <row r="10368">
          <cell r="H10368" t="str">
            <v/>
          </cell>
        </row>
        <row r="10369">
          <cell r="H10369" t="str">
            <v/>
          </cell>
        </row>
        <row r="10370">
          <cell r="H10370" t="str">
            <v/>
          </cell>
        </row>
        <row r="10371">
          <cell r="H10371" t="str">
            <v/>
          </cell>
        </row>
        <row r="10372">
          <cell r="H10372" t="str">
            <v/>
          </cell>
        </row>
        <row r="10373">
          <cell r="H10373" t="str">
            <v/>
          </cell>
        </row>
        <row r="10374">
          <cell r="A10374" t="str">
            <v xml:space="preserve">CANTIDAD TOTAL ACTIVIDAD No </v>
          </cell>
          <cell r="H10374" t="str">
            <v/>
          </cell>
        </row>
        <row r="10375">
          <cell r="A10375" t="str">
            <v>INSERTE PLANO, GRÁFICO O ESQUEMA AQUÍ</v>
          </cell>
        </row>
        <row r="10398">
          <cell r="B10398" t="str">
            <v/>
          </cell>
        </row>
        <row r="10399">
          <cell r="B10399" t="str">
            <v/>
          </cell>
        </row>
        <row r="10400">
          <cell r="B10400" t="str">
            <v/>
          </cell>
        </row>
        <row r="10401">
          <cell r="B10401" t="str">
            <v/>
          </cell>
          <cell r="C10401" t="str">
            <v>ACTIVIDAD No  - PÁGINA 2</v>
          </cell>
        </row>
        <row r="10402">
          <cell r="A10402" t="str">
            <v>DEPARTAMENTO DE ANTIOQUIA</v>
          </cell>
        </row>
        <row r="10403">
          <cell r="A10403" t="str">
            <v>MUNICIPIO DE URRAO</v>
          </cell>
        </row>
        <row r="10404">
          <cell r="A10404" t="str">
            <v>PROYECTO: PUENTE LA MAGDALENA</v>
          </cell>
        </row>
        <row r="10406">
          <cell r="A10406" t="str">
            <v>MEMORIAS DE OBRA</v>
          </cell>
        </row>
        <row r="10408">
          <cell r="A10408" t="str">
            <v>No.</v>
          </cell>
          <cell r="B10408" t="str">
            <v>DESCRIPCIÓN</v>
          </cell>
          <cell r="F10408" t="str">
            <v>ÍTEM DE PAGO</v>
          </cell>
          <cell r="G10408" t="str">
            <v>UNIDAD</v>
          </cell>
          <cell r="H10408" t="str">
            <v>CANTIDAD</v>
          </cell>
        </row>
        <row r="10409">
          <cell r="B10409" t="str">
            <v/>
          </cell>
          <cell r="F10409" t="str">
            <v/>
          </cell>
          <cell r="G10409" t="str">
            <v/>
          </cell>
          <cell r="H10409" t="str">
            <v/>
          </cell>
        </row>
        <row r="10411">
          <cell r="A10411" t="str">
            <v>DETALLE</v>
          </cell>
          <cell r="C10411" t="str">
            <v>FACTOR</v>
          </cell>
          <cell r="D10411" t="str">
            <v>CANTIDAD</v>
          </cell>
          <cell r="E10411" t="str">
            <v>A (ML)</v>
          </cell>
          <cell r="F10411" t="str">
            <v>B (M2)</v>
          </cell>
          <cell r="G10411" t="str">
            <v>C (M3)</v>
          </cell>
          <cell r="H10411" t="str">
            <v>TOTAL</v>
          </cell>
        </row>
        <row r="10412">
          <cell r="H10412" t="str">
            <v/>
          </cell>
        </row>
        <row r="10413">
          <cell r="H10413" t="str">
            <v/>
          </cell>
        </row>
        <row r="10414">
          <cell r="H10414" t="str">
            <v/>
          </cell>
        </row>
        <row r="10415">
          <cell r="H10415" t="str">
            <v/>
          </cell>
        </row>
        <row r="10416">
          <cell r="H10416" t="str">
            <v/>
          </cell>
        </row>
        <row r="10417">
          <cell r="H10417" t="str">
            <v/>
          </cell>
        </row>
        <row r="10418">
          <cell r="H10418" t="str">
            <v/>
          </cell>
        </row>
        <row r="10419">
          <cell r="H10419" t="str">
            <v/>
          </cell>
        </row>
        <row r="10420">
          <cell r="H10420" t="str">
            <v/>
          </cell>
        </row>
        <row r="10421">
          <cell r="H10421" t="str">
            <v/>
          </cell>
        </row>
        <row r="10422">
          <cell r="H10422" t="str">
            <v/>
          </cell>
        </row>
        <row r="10423">
          <cell r="H10423" t="str">
            <v/>
          </cell>
        </row>
        <row r="10424">
          <cell r="H10424" t="str">
            <v/>
          </cell>
        </row>
        <row r="10425">
          <cell r="H10425" t="str">
            <v/>
          </cell>
        </row>
        <row r="10426">
          <cell r="H10426" t="str">
            <v/>
          </cell>
        </row>
        <row r="10427">
          <cell r="H10427" t="str">
            <v/>
          </cell>
        </row>
        <row r="10428">
          <cell r="H10428" t="str">
            <v/>
          </cell>
        </row>
        <row r="10429">
          <cell r="H10429" t="str">
            <v/>
          </cell>
        </row>
        <row r="10430">
          <cell r="H10430" t="str">
            <v/>
          </cell>
        </row>
        <row r="10431">
          <cell r="H10431" t="str">
            <v/>
          </cell>
        </row>
        <row r="10432">
          <cell r="H10432" t="str">
            <v/>
          </cell>
        </row>
        <row r="10433">
          <cell r="H10433" t="str">
            <v/>
          </cell>
        </row>
        <row r="10434">
          <cell r="H10434" t="str">
            <v/>
          </cell>
        </row>
        <row r="10435">
          <cell r="H10435" t="str">
            <v/>
          </cell>
        </row>
        <row r="10436">
          <cell r="H10436" t="str">
            <v/>
          </cell>
        </row>
        <row r="10437">
          <cell r="H10437" t="str">
            <v/>
          </cell>
        </row>
        <row r="10438">
          <cell r="H10438" t="str">
            <v/>
          </cell>
        </row>
        <row r="10439">
          <cell r="H10439" t="str">
            <v/>
          </cell>
        </row>
        <row r="10440">
          <cell r="H10440" t="str">
            <v/>
          </cell>
        </row>
        <row r="10441">
          <cell r="H10441" t="str">
            <v/>
          </cell>
        </row>
        <row r="10442">
          <cell r="H10442" t="str">
            <v/>
          </cell>
        </row>
        <row r="10443">
          <cell r="A10443" t="str">
            <v>ACTIVIDAD No  - PÁGINA 1</v>
          </cell>
        </row>
        <row r="10444">
          <cell r="H10444" t="str">
            <v/>
          </cell>
        </row>
        <row r="10445">
          <cell r="H10445" t="str">
            <v/>
          </cell>
        </row>
        <row r="10446">
          <cell r="H10446" t="str">
            <v/>
          </cell>
        </row>
        <row r="10447">
          <cell r="H10447" t="str">
            <v/>
          </cell>
        </row>
        <row r="10448">
          <cell r="H10448" t="str">
            <v/>
          </cell>
        </row>
        <row r="10449">
          <cell r="H10449" t="str">
            <v/>
          </cell>
        </row>
        <row r="10450">
          <cell r="H10450" t="str">
            <v/>
          </cell>
        </row>
        <row r="10451">
          <cell r="H10451" t="str">
            <v/>
          </cell>
        </row>
        <row r="10452">
          <cell r="H10452" t="str">
            <v/>
          </cell>
        </row>
        <row r="10453">
          <cell r="H10453" t="str">
            <v/>
          </cell>
        </row>
        <row r="10454">
          <cell r="H10454" t="str">
            <v/>
          </cell>
        </row>
        <row r="10455">
          <cell r="H10455" t="str">
            <v/>
          </cell>
        </row>
        <row r="10456">
          <cell r="H10456" t="str">
            <v/>
          </cell>
        </row>
        <row r="10457">
          <cell r="H10457" t="str">
            <v/>
          </cell>
        </row>
        <row r="10458">
          <cell r="H10458" t="str">
            <v/>
          </cell>
        </row>
        <row r="10459">
          <cell r="H10459" t="str">
            <v/>
          </cell>
        </row>
        <row r="10460">
          <cell r="H10460" t="str">
            <v/>
          </cell>
        </row>
        <row r="10461">
          <cell r="A10461" t="str">
            <v xml:space="preserve">CANTIDAD TOTAL ACTIVIDAD No </v>
          </cell>
          <cell r="H10461" t="str">
            <v/>
          </cell>
        </row>
        <row r="10462">
          <cell r="A10462" t="str">
            <v>INSERTE PLANO, GRÁFICO O ESQUEMA AQUÍ</v>
          </cell>
        </row>
        <row r="10485">
          <cell r="B10485" t="str">
            <v/>
          </cell>
        </row>
        <row r="10486">
          <cell r="B10486" t="str">
            <v/>
          </cell>
        </row>
        <row r="10487">
          <cell r="B10487" t="str">
            <v/>
          </cell>
        </row>
        <row r="10488">
          <cell r="B10488" t="str">
            <v/>
          </cell>
          <cell r="C10488" t="str">
            <v>ACTIVIDAD No  - PÁGINA 2</v>
          </cell>
        </row>
        <row r="10489">
          <cell r="A10489" t="str">
            <v>DEPARTAMENTO DE ANTIOQUIA</v>
          </cell>
        </row>
        <row r="10490">
          <cell r="A10490" t="str">
            <v>MUNICIPIO DE URRAO</v>
          </cell>
        </row>
        <row r="10491">
          <cell r="A10491" t="str">
            <v>PROYECTO: PUENTE LA MAGDALENA</v>
          </cell>
        </row>
        <row r="10493">
          <cell r="A10493" t="str">
            <v>MEMORIAS DE OBRA</v>
          </cell>
        </row>
        <row r="10495">
          <cell r="A10495" t="str">
            <v>No.</v>
          </cell>
          <cell r="B10495" t="str">
            <v>DESCRIPCIÓN</v>
          </cell>
          <cell r="F10495" t="str">
            <v>ÍTEM DE PAGO</v>
          </cell>
          <cell r="G10495" t="str">
            <v>UNIDAD</v>
          </cell>
          <cell r="H10495" t="str">
            <v>CANTIDAD</v>
          </cell>
        </row>
        <row r="10496">
          <cell r="B10496" t="str">
            <v/>
          </cell>
          <cell r="F10496" t="str">
            <v/>
          </cell>
          <cell r="G10496" t="str">
            <v/>
          </cell>
          <cell r="H10496" t="str">
            <v/>
          </cell>
        </row>
        <row r="10498">
          <cell r="A10498" t="str">
            <v>DETALLE</v>
          </cell>
          <cell r="C10498" t="str">
            <v>FACTOR</v>
          </cell>
          <cell r="D10498" t="str">
            <v>CANTIDAD</v>
          </cell>
          <cell r="E10498" t="str">
            <v>A (ML)</v>
          </cell>
          <cell r="F10498" t="str">
            <v>B (M2)</v>
          </cell>
          <cell r="G10498" t="str">
            <v>C (M3)</v>
          </cell>
          <cell r="H10498" t="str">
            <v>TOTAL</v>
          </cell>
        </row>
        <row r="10499">
          <cell r="H10499" t="str">
            <v/>
          </cell>
        </row>
        <row r="10500">
          <cell r="H10500" t="str">
            <v/>
          </cell>
        </row>
        <row r="10501">
          <cell r="H10501" t="str">
            <v/>
          </cell>
        </row>
        <row r="10502">
          <cell r="H10502" t="str">
            <v/>
          </cell>
        </row>
        <row r="10503">
          <cell r="H10503" t="str">
            <v/>
          </cell>
        </row>
        <row r="10504">
          <cell r="H10504" t="str">
            <v/>
          </cell>
        </row>
        <row r="10505">
          <cell r="H10505" t="str">
            <v/>
          </cell>
        </row>
        <row r="10506">
          <cell r="H10506" t="str">
            <v/>
          </cell>
        </row>
        <row r="10507">
          <cell r="H10507" t="str">
            <v/>
          </cell>
        </row>
        <row r="10508">
          <cell r="H10508" t="str">
            <v/>
          </cell>
        </row>
        <row r="10509">
          <cell r="H10509" t="str">
            <v/>
          </cell>
        </row>
        <row r="10510">
          <cell r="H10510" t="str">
            <v/>
          </cell>
        </row>
        <row r="10511">
          <cell r="H10511" t="str">
            <v/>
          </cell>
        </row>
        <row r="10512">
          <cell r="H10512" t="str">
            <v/>
          </cell>
        </row>
        <row r="10513">
          <cell r="H10513" t="str">
            <v/>
          </cell>
        </row>
        <row r="10514">
          <cell r="H10514" t="str">
            <v/>
          </cell>
        </row>
        <row r="10515">
          <cell r="H10515" t="str">
            <v/>
          </cell>
        </row>
        <row r="10516">
          <cell r="H10516" t="str">
            <v/>
          </cell>
        </row>
        <row r="10517">
          <cell r="H10517" t="str">
            <v/>
          </cell>
        </row>
        <row r="10518">
          <cell r="H10518" t="str">
            <v/>
          </cell>
        </row>
        <row r="10519">
          <cell r="H10519" t="str">
            <v/>
          </cell>
        </row>
        <row r="10520">
          <cell r="H10520" t="str">
            <v/>
          </cell>
        </row>
        <row r="10521">
          <cell r="H10521" t="str">
            <v/>
          </cell>
        </row>
        <row r="10522">
          <cell r="H10522" t="str">
            <v/>
          </cell>
        </row>
        <row r="10523">
          <cell r="H10523" t="str">
            <v/>
          </cell>
        </row>
        <row r="10524">
          <cell r="H10524" t="str">
            <v/>
          </cell>
        </row>
        <row r="10525">
          <cell r="H10525" t="str">
            <v/>
          </cell>
        </row>
        <row r="10526">
          <cell r="H10526" t="str">
            <v/>
          </cell>
        </row>
        <row r="10527">
          <cell r="H10527" t="str">
            <v/>
          </cell>
        </row>
        <row r="10528">
          <cell r="H10528" t="str">
            <v/>
          </cell>
        </row>
        <row r="10529">
          <cell r="H10529" t="str">
            <v/>
          </cell>
        </row>
        <row r="10530">
          <cell r="A10530" t="str">
            <v>ACTIVIDAD No  - PÁGINA 1</v>
          </cell>
        </row>
        <row r="10531">
          <cell r="H10531" t="str">
            <v/>
          </cell>
        </row>
        <row r="10532">
          <cell r="H10532" t="str">
            <v/>
          </cell>
        </row>
        <row r="10533">
          <cell r="H10533" t="str">
            <v/>
          </cell>
        </row>
        <row r="10534">
          <cell r="H10534" t="str">
            <v/>
          </cell>
        </row>
        <row r="10535">
          <cell r="H10535" t="str">
            <v/>
          </cell>
        </row>
        <row r="10536">
          <cell r="H10536" t="str">
            <v/>
          </cell>
        </row>
        <row r="10537">
          <cell r="H10537" t="str">
            <v/>
          </cell>
        </row>
        <row r="10538">
          <cell r="H10538" t="str">
            <v/>
          </cell>
        </row>
        <row r="10539">
          <cell r="H10539" t="str">
            <v/>
          </cell>
        </row>
        <row r="10540">
          <cell r="H10540" t="str">
            <v/>
          </cell>
        </row>
        <row r="10541">
          <cell r="H10541" t="str">
            <v/>
          </cell>
        </row>
        <row r="10542">
          <cell r="H10542" t="str">
            <v/>
          </cell>
        </row>
        <row r="10543">
          <cell r="H10543" t="str">
            <v/>
          </cell>
        </row>
        <row r="10544">
          <cell r="H10544" t="str">
            <v/>
          </cell>
        </row>
        <row r="10545">
          <cell r="H10545" t="str">
            <v/>
          </cell>
        </row>
        <row r="10546">
          <cell r="H10546" t="str">
            <v/>
          </cell>
        </row>
        <row r="10547">
          <cell r="H10547" t="str">
            <v/>
          </cell>
        </row>
        <row r="10548">
          <cell r="A10548" t="str">
            <v xml:space="preserve">CANTIDAD TOTAL ACTIVIDAD No </v>
          </cell>
          <cell r="H10548" t="str">
            <v/>
          </cell>
        </row>
        <row r="10549">
          <cell r="A10549" t="str">
            <v>INSERTE PLANO, GRÁFICO O ESQUEMA AQUÍ</v>
          </cell>
        </row>
        <row r="10572">
          <cell r="B10572" t="str">
            <v/>
          </cell>
        </row>
        <row r="10573">
          <cell r="B10573" t="str">
            <v/>
          </cell>
        </row>
        <row r="10574">
          <cell r="B10574" t="str">
            <v/>
          </cell>
        </row>
        <row r="10575">
          <cell r="B10575" t="str">
            <v/>
          </cell>
          <cell r="C10575" t="str">
            <v>ACTIVIDAD No  - PÁGINA 2</v>
          </cell>
        </row>
        <row r="10576">
          <cell r="A10576" t="str">
            <v>DEPARTAMENTO DE ANTIOQUIA</v>
          </cell>
        </row>
        <row r="10577">
          <cell r="A10577" t="str">
            <v>MUNICIPIO DE URRAO</v>
          </cell>
        </row>
        <row r="10578">
          <cell r="A10578" t="str">
            <v>PROYECTO: PUENTE LA MAGDALENA</v>
          </cell>
        </row>
        <row r="10580">
          <cell r="A10580" t="str">
            <v>MEMORIAS DE OBRA</v>
          </cell>
        </row>
        <row r="10582">
          <cell r="A10582" t="str">
            <v>No.</v>
          </cell>
          <cell r="B10582" t="str">
            <v>DESCRIPCIÓN</v>
          </cell>
          <cell r="F10582" t="str">
            <v>ÍTEM DE PAGO</v>
          </cell>
          <cell r="G10582" t="str">
            <v>UNIDAD</v>
          </cell>
          <cell r="H10582" t="str">
            <v>CANTIDAD</v>
          </cell>
        </row>
        <row r="10583">
          <cell r="B10583" t="str">
            <v/>
          </cell>
          <cell r="F10583" t="str">
            <v/>
          </cell>
          <cell r="G10583" t="str">
            <v/>
          </cell>
          <cell r="H10583" t="str">
            <v/>
          </cell>
        </row>
        <row r="10585">
          <cell r="A10585" t="str">
            <v>DETALLE</v>
          </cell>
          <cell r="C10585" t="str">
            <v>FACTOR</v>
          </cell>
          <cell r="D10585" t="str">
            <v>CANTIDAD</v>
          </cell>
          <cell r="E10585" t="str">
            <v>A (ML)</v>
          </cell>
          <cell r="F10585" t="str">
            <v>B (M2)</v>
          </cell>
          <cell r="G10585" t="str">
            <v>C (M3)</v>
          </cell>
          <cell r="H10585" t="str">
            <v>TOTAL</v>
          </cell>
        </row>
        <row r="10586">
          <cell r="H10586" t="str">
            <v/>
          </cell>
        </row>
        <row r="10587">
          <cell r="H10587" t="str">
            <v/>
          </cell>
        </row>
        <row r="10588">
          <cell r="H10588" t="str">
            <v/>
          </cell>
        </row>
        <row r="10589">
          <cell r="H10589" t="str">
            <v/>
          </cell>
        </row>
        <row r="10590">
          <cell r="H10590" t="str">
            <v/>
          </cell>
        </row>
        <row r="10591">
          <cell r="H10591" t="str">
            <v/>
          </cell>
        </row>
        <row r="10592">
          <cell r="H10592" t="str">
            <v/>
          </cell>
        </row>
        <row r="10593">
          <cell r="H10593" t="str">
            <v/>
          </cell>
        </row>
        <row r="10594">
          <cell r="H10594" t="str">
            <v/>
          </cell>
        </row>
        <row r="10595">
          <cell r="H10595" t="str">
            <v/>
          </cell>
        </row>
        <row r="10596">
          <cell r="H10596" t="str">
            <v/>
          </cell>
        </row>
        <row r="10597">
          <cell r="H10597" t="str">
            <v/>
          </cell>
        </row>
        <row r="10598">
          <cell r="H10598" t="str">
            <v/>
          </cell>
        </row>
        <row r="10599">
          <cell r="H10599" t="str">
            <v/>
          </cell>
        </row>
        <row r="10600">
          <cell r="H10600" t="str">
            <v/>
          </cell>
        </row>
        <row r="10601">
          <cell r="H10601" t="str">
            <v/>
          </cell>
        </row>
        <row r="10602">
          <cell r="H10602" t="str">
            <v/>
          </cell>
        </row>
        <row r="10603">
          <cell r="H10603" t="str">
            <v/>
          </cell>
        </row>
        <row r="10604">
          <cell r="H10604" t="str">
            <v/>
          </cell>
        </row>
        <row r="10605">
          <cell r="H10605" t="str">
            <v/>
          </cell>
        </row>
        <row r="10606">
          <cell r="H10606" t="str">
            <v/>
          </cell>
        </row>
        <row r="10607">
          <cell r="H10607" t="str">
            <v/>
          </cell>
        </row>
        <row r="10608">
          <cell r="H10608" t="str">
            <v/>
          </cell>
        </row>
        <row r="10609">
          <cell r="H10609" t="str">
            <v/>
          </cell>
        </row>
        <row r="10610">
          <cell r="H10610" t="str">
            <v/>
          </cell>
        </row>
        <row r="10611">
          <cell r="H10611" t="str">
            <v/>
          </cell>
        </row>
        <row r="10612">
          <cell r="H10612" t="str">
            <v/>
          </cell>
        </row>
        <row r="10613">
          <cell r="H10613" t="str">
            <v/>
          </cell>
        </row>
        <row r="10614">
          <cell r="H10614" t="str">
            <v/>
          </cell>
        </row>
        <row r="10615">
          <cell r="H10615" t="str">
            <v/>
          </cell>
        </row>
        <row r="10616">
          <cell r="H10616" t="str">
            <v/>
          </cell>
        </row>
        <row r="10617">
          <cell r="A10617" t="str">
            <v>ACTIVIDAD No  - PÁGINA 1</v>
          </cell>
        </row>
        <row r="10618">
          <cell r="H10618" t="str">
            <v/>
          </cell>
        </row>
        <row r="10619">
          <cell r="H10619" t="str">
            <v/>
          </cell>
        </row>
        <row r="10620">
          <cell r="H10620" t="str">
            <v/>
          </cell>
        </row>
        <row r="10621">
          <cell r="H10621" t="str">
            <v/>
          </cell>
        </row>
        <row r="10622">
          <cell r="H10622" t="str">
            <v/>
          </cell>
        </row>
        <row r="10623">
          <cell r="H10623" t="str">
            <v/>
          </cell>
        </row>
        <row r="10624">
          <cell r="H10624" t="str">
            <v/>
          </cell>
        </row>
        <row r="10625">
          <cell r="H10625" t="str">
            <v/>
          </cell>
        </row>
        <row r="10626">
          <cell r="H10626" t="str">
            <v/>
          </cell>
        </row>
        <row r="10627">
          <cell r="H10627" t="str">
            <v/>
          </cell>
        </row>
        <row r="10628">
          <cell r="H10628" t="str">
            <v/>
          </cell>
        </row>
        <row r="10629">
          <cell r="H10629" t="str">
            <v/>
          </cell>
        </row>
        <row r="10630">
          <cell r="H10630" t="str">
            <v/>
          </cell>
        </row>
        <row r="10631">
          <cell r="H10631" t="str">
            <v/>
          </cell>
        </row>
        <row r="10632">
          <cell r="H10632" t="str">
            <v/>
          </cell>
        </row>
        <row r="10633">
          <cell r="H10633" t="str">
            <v/>
          </cell>
        </row>
        <row r="10634">
          <cell r="H10634" t="str">
            <v/>
          </cell>
        </row>
        <row r="10635">
          <cell r="A10635" t="str">
            <v xml:space="preserve">CANTIDAD TOTAL ACTIVIDAD No </v>
          </cell>
          <cell r="H10635" t="str">
            <v/>
          </cell>
        </row>
        <row r="10636">
          <cell r="A10636" t="str">
            <v>INSERTE PLANO, GRÁFICO O ESQUEMA AQUÍ</v>
          </cell>
        </row>
        <row r="10659">
          <cell r="B10659" t="str">
            <v/>
          </cell>
        </row>
        <row r="10660">
          <cell r="B10660" t="str">
            <v/>
          </cell>
        </row>
        <row r="10661">
          <cell r="B10661" t="str">
            <v/>
          </cell>
        </row>
        <row r="10662">
          <cell r="B10662" t="str">
            <v/>
          </cell>
          <cell r="C10662" t="str">
            <v>ACTIVIDAD No  - PÁGINA 2</v>
          </cell>
        </row>
        <row r="10663">
          <cell r="A10663" t="str">
            <v>DEPARTAMENTO DE ANTIOQUIA</v>
          </cell>
        </row>
        <row r="10664">
          <cell r="A10664" t="str">
            <v>MUNICIPIO DE URRAO</v>
          </cell>
        </row>
        <row r="10665">
          <cell r="A10665" t="str">
            <v>PROYECTO: PUENTE LA MAGDALENA</v>
          </cell>
        </row>
        <row r="10667">
          <cell r="A10667" t="str">
            <v>MEMORIAS DE OBRA</v>
          </cell>
        </row>
        <row r="10669">
          <cell r="A10669" t="str">
            <v>No.</v>
          </cell>
          <cell r="B10669" t="str">
            <v>DESCRIPCIÓN</v>
          </cell>
          <cell r="F10669" t="str">
            <v>ÍTEM DE PAGO</v>
          </cell>
          <cell r="G10669" t="str">
            <v>UNIDAD</v>
          </cell>
          <cell r="H10669" t="str">
            <v>CANTIDAD</v>
          </cell>
        </row>
        <row r="10670">
          <cell r="B10670" t="str">
            <v/>
          </cell>
          <cell r="F10670" t="str">
            <v/>
          </cell>
          <cell r="G10670" t="str">
            <v/>
          </cell>
          <cell r="H10670" t="str">
            <v/>
          </cell>
        </row>
        <row r="10672">
          <cell r="A10672" t="str">
            <v>DETALLE</v>
          </cell>
          <cell r="C10672" t="str">
            <v>FACTOR</v>
          </cell>
          <cell r="D10672" t="str">
            <v>CANTIDAD</v>
          </cell>
          <cell r="E10672" t="str">
            <v>A (ML)</v>
          </cell>
          <cell r="F10672" t="str">
            <v>B (M2)</v>
          </cell>
          <cell r="G10672" t="str">
            <v>C (M3)</v>
          </cell>
          <cell r="H10672" t="str">
            <v>TOTAL</v>
          </cell>
        </row>
        <row r="10673">
          <cell r="H10673" t="str">
            <v/>
          </cell>
        </row>
        <row r="10674">
          <cell r="H10674" t="str">
            <v/>
          </cell>
        </row>
        <row r="10675">
          <cell r="H10675" t="str">
            <v/>
          </cell>
        </row>
        <row r="10676">
          <cell r="H10676" t="str">
            <v/>
          </cell>
        </row>
        <row r="10677">
          <cell r="H10677" t="str">
            <v/>
          </cell>
        </row>
        <row r="10678">
          <cell r="H10678" t="str">
            <v/>
          </cell>
        </row>
        <row r="10679">
          <cell r="H10679" t="str">
            <v/>
          </cell>
        </row>
        <row r="10680">
          <cell r="H10680" t="str">
            <v/>
          </cell>
        </row>
        <row r="10681">
          <cell r="H10681" t="str">
            <v/>
          </cell>
        </row>
        <row r="10682">
          <cell r="H10682" t="str">
            <v/>
          </cell>
        </row>
        <row r="10683">
          <cell r="H10683" t="str">
            <v/>
          </cell>
        </row>
        <row r="10684">
          <cell r="H10684" t="str">
            <v/>
          </cell>
        </row>
        <row r="10685">
          <cell r="H10685" t="str">
            <v/>
          </cell>
        </row>
        <row r="10686">
          <cell r="H10686" t="str">
            <v/>
          </cell>
        </row>
        <row r="10687">
          <cell r="H10687" t="str">
            <v/>
          </cell>
        </row>
        <row r="10688">
          <cell r="H10688" t="str">
            <v/>
          </cell>
        </row>
        <row r="10689">
          <cell r="H10689" t="str">
            <v/>
          </cell>
        </row>
        <row r="10690">
          <cell r="H10690" t="str">
            <v/>
          </cell>
        </row>
        <row r="10691">
          <cell r="H10691" t="str">
            <v/>
          </cell>
        </row>
        <row r="10692">
          <cell r="H10692" t="str">
            <v/>
          </cell>
        </row>
        <row r="10693">
          <cell r="H10693" t="str">
            <v/>
          </cell>
        </row>
        <row r="10694">
          <cell r="H10694" t="str">
            <v/>
          </cell>
        </row>
        <row r="10695">
          <cell r="H10695" t="str">
            <v/>
          </cell>
        </row>
        <row r="10696">
          <cell r="H10696" t="str">
            <v/>
          </cell>
        </row>
        <row r="10697">
          <cell r="H10697" t="str">
            <v/>
          </cell>
        </row>
        <row r="10698">
          <cell r="H10698" t="str">
            <v/>
          </cell>
        </row>
        <row r="10699">
          <cell r="H10699" t="str">
            <v/>
          </cell>
        </row>
        <row r="10700">
          <cell r="H10700" t="str">
            <v/>
          </cell>
        </row>
        <row r="10701">
          <cell r="H10701" t="str">
            <v/>
          </cell>
        </row>
        <row r="10702">
          <cell r="H10702" t="str">
            <v/>
          </cell>
        </row>
        <row r="10703">
          <cell r="H10703" t="str">
            <v/>
          </cell>
        </row>
        <row r="10704">
          <cell r="A10704" t="str">
            <v>ACTIVIDAD No  - PÁGINA 1</v>
          </cell>
        </row>
        <row r="10705">
          <cell r="H10705" t="str">
            <v/>
          </cell>
        </row>
        <row r="10706">
          <cell r="H10706" t="str">
            <v/>
          </cell>
        </row>
        <row r="10707">
          <cell r="H10707" t="str">
            <v/>
          </cell>
        </row>
        <row r="10708">
          <cell r="H10708" t="str">
            <v/>
          </cell>
        </row>
        <row r="10709">
          <cell r="H10709" t="str">
            <v/>
          </cell>
        </row>
        <row r="10710">
          <cell r="H10710" t="str">
            <v/>
          </cell>
        </row>
        <row r="10711">
          <cell r="H10711" t="str">
            <v/>
          </cell>
        </row>
        <row r="10712">
          <cell r="H10712" t="str">
            <v/>
          </cell>
        </row>
        <row r="10713">
          <cell r="H10713" t="str">
            <v/>
          </cell>
        </row>
        <row r="10714">
          <cell r="H10714" t="str">
            <v/>
          </cell>
        </row>
        <row r="10715">
          <cell r="H10715" t="str">
            <v/>
          </cell>
        </row>
        <row r="10716">
          <cell r="H10716" t="str">
            <v/>
          </cell>
        </row>
        <row r="10717">
          <cell r="H10717" t="str">
            <v/>
          </cell>
        </row>
        <row r="10718">
          <cell r="H10718" t="str">
            <v/>
          </cell>
        </row>
        <row r="10719">
          <cell r="H10719" t="str">
            <v/>
          </cell>
        </row>
        <row r="10720">
          <cell r="H10720" t="str">
            <v/>
          </cell>
        </row>
        <row r="10721">
          <cell r="H10721" t="str">
            <v/>
          </cell>
        </row>
        <row r="10722">
          <cell r="A10722" t="str">
            <v xml:space="preserve">CANTIDAD TOTAL ACTIVIDAD No </v>
          </cell>
          <cell r="H10722" t="str">
            <v/>
          </cell>
        </row>
        <row r="10723">
          <cell r="A10723" t="str">
            <v>INSERTE PLANO, GRÁFICO O ESQUEMA AQUÍ</v>
          </cell>
        </row>
        <row r="10746">
          <cell r="B10746" t="str">
            <v/>
          </cell>
        </row>
        <row r="10747">
          <cell r="B10747" t="str">
            <v/>
          </cell>
        </row>
        <row r="10748">
          <cell r="B10748" t="str">
            <v/>
          </cell>
        </row>
        <row r="10749">
          <cell r="B10749" t="str">
            <v/>
          </cell>
          <cell r="C10749" t="str">
            <v>ACTIVIDAD No  - PÁGINA 2</v>
          </cell>
        </row>
        <row r="10750">
          <cell r="A10750" t="str">
            <v>DEPARTAMENTO DE ANTIOQUIA</v>
          </cell>
        </row>
        <row r="10751">
          <cell r="A10751" t="str">
            <v>MUNICIPIO DE URRAO</v>
          </cell>
        </row>
        <row r="10752">
          <cell r="A10752" t="str">
            <v>PROYECTO: PUENTE LA MAGDALENA</v>
          </cell>
        </row>
        <row r="10754">
          <cell r="A10754" t="str">
            <v>MEMORIAS DE OBRA</v>
          </cell>
        </row>
        <row r="10756">
          <cell r="A10756" t="str">
            <v>No.</v>
          </cell>
          <cell r="B10756" t="str">
            <v>DESCRIPCIÓN</v>
          </cell>
          <cell r="F10756" t="str">
            <v>ÍTEM DE PAGO</v>
          </cell>
          <cell r="G10756" t="str">
            <v>UNIDAD</v>
          </cell>
          <cell r="H10756" t="str">
            <v>CANTIDAD</v>
          </cell>
        </row>
        <row r="10757">
          <cell r="B10757" t="str">
            <v/>
          </cell>
          <cell r="F10757" t="str">
            <v/>
          </cell>
          <cell r="G10757" t="str">
            <v/>
          </cell>
          <cell r="H10757" t="str">
            <v/>
          </cell>
        </row>
        <row r="10759">
          <cell r="A10759" t="str">
            <v>DETALLE</v>
          </cell>
          <cell r="C10759" t="str">
            <v>FACTOR</v>
          </cell>
          <cell r="D10759" t="str">
            <v>CANTIDAD</v>
          </cell>
          <cell r="E10759" t="str">
            <v>A (ML)</v>
          </cell>
          <cell r="F10759" t="str">
            <v>B (M2)</v>
          </cell>
          <cell r="G10759" t="str">
            <v>C (M3)</v>
          </cell>
          <cell r="H10759" t="str">
            <v>TOTAL</v>
          </cell>
        </row>
        <row r="10760">
          <cell r="H10760" t="str">
            <v/>
          </cell>
        </row>
        <row r="10761">
          <cell r="H10761" t="str">
            <v/>
          </cell>
        </row>
        <row r="10762">
          <cell r="H10762" t="str">
            <v/>
          </cell>
        </row>
        <row r="10763">
          <cell r="H10763" t="str">
            <v/>
          </cell>
        </row>
        <row r="10764">
          <cell r="H10764" t="str">
            <v/>
          </cell>
        </row>
        <row r="10765">
          <cell r="H10765" t="str">
            <v/>
          </cell>
        </row>
        <row r="10766">
          <cell r="H10766" t="str">
            <v/>
          </cell>
        </row>
        <row r="10767">
          <cell r="H10767" t="str">
            <v/>
          </cell>
        </row>
        <row r="10768">
          <cell r="H10768" t="str">
            <v/>
          </cell>
        </row>
        <row r="10769">
          <cell r="H10769" t="str">
            <v/>
          </cell>
        </row>
        <row r="10770">
          <cell r="H10770" t="str">
            <v/>
          </cell>
        </row>
        <row r="10771">
          <cell r="H10771" t="str">
            <v/>
          </cell>
        </row>
        <row r="10772">
          <cell r="H10772" t="str">
            <v/>
          </cell>
        </row>
        <row r="10773">
          <cell r="H10773" t="str">
            <v/>
          </cell>
        </row>
        <row r="10774">
          <cell r="H10774" t="str">
            <v/>
          </cell>
        </row>
        <row r="10775">
          <cell r="H10775" t="str">
            <v/>
          </cell>
        </row>
        <row r="10776">
          <cell r="H10776" t="str">
            <v/>
          </cell>
        </row>
        <row r="10777">
          <cell r="H10777" t="str">
            <v/>
          </cell>
        </row>
        <row r="10778">
          <cell r="H10778" t="str">
            <v/>
          </cell>
        </row>
        <row r="10779">
          <cell r="H10779" t="str">
            <v/>
          </cell>
        </row>
        <row r="10780">
          <cell r="H10780" t="str">
            <v/>
          </cell>
        </row>
        <row r="10781">
          <cell r="H10781" t="str">
            <v/>
          </cell>
        </row>
        <row r="10782">
          <cell r="H10782" t="str">
            <v/>
          </cell>
        </row>
        <row r="10783">
          <cell r="H10783" t="str">
            <v/>
          </cell>
        </row>
        <row r="10784">
          <cell r="H10784" t="str">
            <v/>
          </cell>
        </row>
        <row r="10785">
          <cell r="H10785" t="str">
            <v/>
          </cell>
        </row>
        <row r="10786">
          <cell r="H10786" t="str">
            <v/>
          </cell>
        </row>
        <row r="10787">
          <cell r="H10787" t="str">
            <v/>
          </cell>
        </row>
        <row r="10788">
          <cell r="H10788" t="str">
            <v/>
          </cell>
        </row>
        <row r="10789">
          <cell r="H10789" t="str">
            <v/>
          </cell>
        </row>
        <row r="10790">
          <cell r="H10790" t="str">
            <v/>
          </cell>
        </row>
        <row r="10791">
          <cell r="A10791" t="str">
            <v>ACTIVIDAD No  - PÁGINA 1</v>
          </cell>
        </row>
        <row r="10792">
          <cell r="H10792" t="str">
            <v/>
          </cell>
        </row>
        <row r="10793">
          <cell r="H10793" t="str">
            <v/>
          </cell>
        </row>
        <row r="10794">
          <cell r="H10794" t="str">
            <v/>
          </cell>
        </row>
        <row r="10795">
          <cell r="H10795" t="str">
            <v/>
          </cell>
        </row>
        <row r="10796">
          <cell r="H10796" t="str">
            <v/>
          </cell>
        </row>
        <row r="10797">
          <cell r="H10797" t="str">
            <v/>
          </cell>
        </row>
        <row r="10798">
          <cell r="H10798" t="str">
            <v/>
          </cell>
        </row>
        <row r="10799">
          <cell r="H10799" t="str">
            <v/>
          </cell>
        </row>
        <row r="10800">
          <cell r="H10800" t="str">
            <v/>
          </cell>
        </row>
        <row r="10801">
          <cell r="H10801" t="str">
            <v/>
          </cell>
        </row>
        <row r="10802">
          <cell r="H10802" t="str">
            <v/>
          </cell>
        </row>
        <row r="10803">
          <cell r="H10803" t="str">
            <v/>
          </cell>
        </row>
        <row r="10804">
          <cell r="H10804" t="str">
            <v/>
          </cell>
        </row>
        <row r="10805">
          <cell r="H10805" t="str">
            <v/>
          </cell>
        </row>
        <row r="10806">
          <cell r="H10806" t="str">
            <v/>
          </cell>
        </row>
        <row r="10807">
          <cell r="H10807" t="str">
            <v/>
          </cell>
        </row>
        <row r="10808">
          <cell r="H10808" t="str">
            <v/>
          </cell>
        </row>
        <row r="10809">
          <cell r="A10809" t="str">
            <v xml:space="preserve">CANTIDAD TOTAL ACTIVIDAD No </v>
          </cell>
          <cell r="H10809" t="str">
            <v/>
          </cell>
        </row>
        <row r="10810">
          <cell r="A10810" t="str">
            <v>INSERTE PLANO, GRÁFICO O ESQUEMA AQUÍ</v>
          </cell>
        </row>
        <row r="10833">
          <cell r="B10833" t="str">
            <v/>
          </cell>
        </row>
        <row r="10834">
          <cell r="B10834" t="str">
            <v/>
          </cell>
        </row>
        <row r="10835">
          <cell r="B10835" t="str">
            <v/>
          </cell>
        </row>
        <row r="10836">
          <cell r="B10836" t="str">
            <v/>
          </cell>
          <cell r="C10836" t="str">
            <v>ACTIVIDAD No  - PÁGINA 2</v>
          </cell>
        </row>
        <row r="10837">
          <cell r="A10837" t="str">
            <v>DEPARTAMENTO DE ANTIOQUIA</v>
          </cell>
        </row>
        <row r="10838">
          <cell r="A10838" t="str">
            <v>MUNICIPIO DE URRAO</v>
          </cell>
        </row>
        <row r="10839">
          <cell r="A10839" t="str">
            <v>PROYECTO: PUENTE LA MAGDALENA</v>
          </cell>
        </row>
        <row r="10841">
          <cell r="A10841" t="str">
            <v>MEMORIAS DE OBRA</v>
          </cell>
        </row>
        <row r="10843">
          <cell r="A10843" t="str">
            <v>No.</v>
          </cell>
          <cell r="B10843" t="str">
            <v>DESCRIPCIÓN</v>
          </cell>
          <cell r="F10843" t="str">
            <v>ÍTEM DE PAGO</v>
          </cell>
          <cell r="G10843" t="str">
            <v>UNIDAD</v>
          </cell>
          <cell r="H10843" t="str">
            <v>CANTIDAD</v>
          </cell>
        </row>
        <row r="10844">
          <cell r="B10844" t="str">
            <v/>
          </cell>
          <cell r="F10844" t="str">
            <v/>
          </cell>
          <cell r="G10844" t="str">
            <v/>
          </cell>
          <cell r="H10844" t="str">
            <v/>
          </cell>
        </row>
        <row r="10846">
          <cell r="A10846" t="str">
            <v>DETALLE</v>
          </cell>
          <cell r="C10846" t="str">
            <v>FACTOR</v>
          </cell>
          <cell r="D10846" t="str">
            <v>CANTIDAD</v>
          </cell>
          <cell r="E10846" t="str">
            <v>A (ML)</v>
          </cell>
          <cell r="F10846" t="str">
            <v>B (M2)</v>
          </cell>
          <cell r="G10846" t="str">
            <v>C (M3)</v>
          </cell>
          <cell r="H10846" t="str">
            <v>TOTAL</v>
          </cell>
        </row>
        <row r="10847">
          <cell r="H10847" t="str">
            <v/>
          </cell>
        </row>
        <row r="10848">
          <cell r="H10848" t="str">
            <v/>
          </cell>
        </row>
        <row r="10849">
          <cell r="H10849" t="str">
            <v/>
          </cell>
        </row>
        <row r="10850">
          <cell r="H10850" t="str">
            <v/>
          </cell>
        </row>
        <row r="10851">
          <cell r="H10851" t="str">
            <v/>
          </cell>
        </row>
        <row r="10852">
          <cell r="H10852" t="str">
            <v/>
          </cell>
        </row>
        <row r="10853">
          <cell r="H10853" t="str">
            <v/>
          </cell>
        </row>
        <row r="10854">
          <cell r="H10854" t="str">
            <v/>
          </cell>
        </row>
        <row r="10855">
          <cell r="H10855" t="str">
            <v/>
          </cell>
        </row>
        <row r="10856">
          <cell r="H10856" t="str">
            <v/>
          </cell>
        </row>
        <row r="10857">
          <cell r="H10857" t="str">
            <v/>
          </cell>
        </row>
        <row r="10858">
          <cell r="H10858" t="str">
            <v/>
          </cell>
        </row>
        <row r="10859">
          <cell r="H10859" t="str">
            <v/>
          </cell>
        </row>
        <row r="10860">
          <cell r="H10860" t="str">
            <v/>
          </cell>
        </row>
        <row r="10861">
          <cell r="H10861" t="str">
            <v/>
          </cell>
        </row>
        <row r="10862">
          <cell r="H10862" t="str">
            <v/>
          </cell>
        </row>
        <row r="10863">
          <cell r="H10863" t="str">
            <v/>
          </cell>
        </row>
        <row r="10864">
          <cell r="H10864" t="str">
            <v/>
          </cell>
        </row>
        <row r="10865">
          <cell r="H10865" t="str">
            <v/>
          </cell>
        </row>
        <row r="10866">
          <cell r="H10866" t="str">
            <v/>
          </cell>
        </row>
        <row r="10867">
          <cell r="H10867" t="str">
            <v/>
          </cell>
        </row>
        <row r="10868">
          <cell r="H10868" t="str">
            <v/>
          </cell>
        </row>
        <row r="10869">
          <cell r="H10869" t="str">
            <v/>
          </cell>
        </row>
        <row r="10870">
          <cell r="H10870" t="str">
            <v/>
          </cell>
        </row>
        <row r="10871">
          <cell r="H10871" t="str">
            <v/>
          </cell>
        </row>
        <row r="10872">
          <cell r="H10872" t="str">
            <v/>
          </cell>
        </row>
        <row r="10873">
          <cell r="H10873" t="str">
            <v/>
          </cell>
        </row>
        <row r="10874">
          <cell r="H10874" t="str">
            <v/>
          </cell>
        </row>
        <row r="10875">
          <cell r="H10875" t="str">
            <v/>
          </cell>
        </row>
        <row r="10876">
          <cell r="H10876" t="str">
            <v/>
          </cell>
        </row>
        <row r="10877">
          <cell r="H10877" t="str">
            <v/>
          </cell>
        </row>
        <row r="10878">
          <cell r="A10878" t="str">
            <v>ACTIVIDAD No  - PÁGINA 1</v>
          </cell>
        </row>
        <row r="10879">
          <cell r="H10879" t="str">
            <v/>
          </cell>
        </row>
        <row r="10880">
          <cell r="H10880" t="str">
            <v/>
          </cell>
        </row>
        <row r="10881">
          <cell r="H10881" t="str">
            <v/>
          </cell>
        </row>
        <row r="10882">
          <cell r="H10882" t="str">
            <v/>
          </cell>
        </row>
        <row r="10883">
          <cell r="H10883" t="str">
            <v/>
          </cell>
        </row>
        <row r="10884">
          <cell r="H10884" t="str">
            <v/>
          </cell>
        </row>
        <row r="10885">
          <cell r="H10885" t="str">
            <v/>
          </cell>
        </row>
        <row r="10886">
          <cell r="H10886" t="str">
            <v/>
          </cell>
        </row>
        <row r="10887">
          <cell r="H10887" t="str">
            <v/>
          </cell>
        </row>
        <row r="10888">
          <cell r="H10888" t="str">
            <v/>
          </cell>
        </row>
        <row r="10889">
          <cell r="H10889" t="str">
            <v/>
          </cell>
        </row>
        <row r="10890">
          <cell r="H10890" t="str">
            <v/>
          </cell>
        </row>
        <row r="10891">
          <cell r="H10891" t="str">
            <v/>
          </cell>
        </row>
        <row r="10892">
          <cell r="H10892" t="str">
            <v/>
          </cell>
        </row>
        <row r="10893">
          <cell r="H10893" t="str">
            <v/>
          </cell>
        </row>
        <row r="10894">
          <cell r="H10894" t="str">
            <v/>
          </cell>
        </row>
        <row r="10895">
          <cell r="H10895" t="str">
            <v/>
          </cell>
        </row>
        <row r="10896">
          <cell r="A10896" t="str">
            <v xml:space="preserve">CANTIDAD TOTAL ACTIVIDAD No </v>
          </cell>
          <cell r="H10896" t="str">
            <v/>
          </cell>
        </row>
        <row r="10897">
          <cell r="A10897" t="str">
            <v>INSERTE PLANO, GRÁFICO O ESQUEMA AQUÍ</v>
          </cell>
        </row>
        <row r="10920">
          <cell r="B10920" t="str">
            <v/>
          </cell>
        </row>
        <row r="10921">
          <cell r="B10921" t="str">
            <v/>
          </cell>
        </row>
        <row r="10922">
          <cell r="B10922" t="str">
            <v/>
          </cell>
        </row>
        <row r="10923">
          <cell r="B10923" t="str">
            <v/>
          </cell>
          <cell r="C10923" t="str">
            <v>ACTIVIDAD No  - PÁGINA 2</v>
          </cell>
        </row>
        <row r="10924">
          <cell r="A10924" t="str">
            <v>DEPARTAMENTO DE ANTIOQUIA</v>
          </cell>
        </row>
        <row r="10925">
          <cell r="A10925" t="str">
            <v>MUNICIPIO DE URRAO</v>
          </cell>
        </row>
        <row r="10926">
          <cell r="A10926" t="str">
            <v>PROYECTO: PUENTE LA MAGDALENA</v>
          </cell>
        </row>
        <row r="10928">
          <cell r="A10928" t="str">
            <v>MEMORIAS DE OBRA</v>
          </cell>
        </row>
        <row r="10930">
          <cell r="A10930" t="str">
            <v>No.</v>
          </cell>
          <cell r="B10930" t="str">
            <v>DESCRIPCIÓN</v>
          </cell>
          <cell r="F10930" t="str">
            <v>ÍTEM DE PAGO</v>
          </cell>
          <cell r="G10930" t="str">
            <v>UNIDAD</v>
          </cell>
          <cell r="H10930" t="str">
            <v>CANTIDAD</v>
          </cell>
        </row>
        <row r="10931">
          <cell r="B10931" t="str">
            <v/>
          </cell>
          <cell r="F10931" t="str">
            <v/>
          </cell>
          <cell r="G10931" t="str">
            <v/>
          </cell>
          <cell r="H10931" t="str">
            <v/>
          </cell>
        </row>
        <row r="10933">
          <cell r="A10933" t="str">
            <v>DETALLE</v>
          </cell>
          <cell r="C10933" t="str">
            <v>FACTOR</v>
          </cell>
          <cell r="D10933" t="str">
            <v>CANTIDAD</v>
          </cell>
          <cell r="E10933" t="str">
            <v>A (ML)</v>
          </cell>
          <cell r="F10933" t="str">
            <v>B (M2)</v>
          </cell>
          <cell r="G10933" t="str">
            <v>C (M3)</v>
          </cell>
          <cell r="H10933" t="str">
            <v>TOTAL</v>
          </cell>
        </row>
        <row r="10934">
          <cell r="H10934" t="str">
            <v/>
          </cell>
        </row>
        <row r="10935">
          <cell r="H10935" t="str">
            <v/>
          </cell>
        </row>
        <row r="10936">
          <cell r="H10936" t="str">
            <v/>
          </cell>
        </row>
        <row r="10937">
          <cell r="H10937" t="str">
            <v/>
          </cell>
        </row>
        <row r="10938">
          <cell r="H10938" t="str">
            <v/>
          </cell>
        </row>
        <row r="10939">
          <cell r="H10939" t="str">
            <v/>
          </cell>
        </row>
        <row r="10940">
          <cell r="H10940" t="str">
            <v/>
          </cell>
        </row>
        <row r="10941">
          <cell r="H10941" t="str">
            <v/>
          </cell>
        </row>
        <row r="10942">
          <cell r="H10942" t="str">
            <v/>
          </cell>
        </row>
        <row r="10943">
          <cell r="H10943" t="str">
            <v/>
          </cell>
        </row>
        <row r="10944">
          <cell r="H10944" t="str">
            <v/>
          </cell>
        </row>
        <row r="10945">
          <cell r="H10945" t="str">
            <v/>
          </cell>
        </row>
        <row r="10946">
          <cell r="H10946" t="str">
            <v/>
          </cell>
        </row>
        <row r="10947">
          <cell r="H10947" t="str">
            <v/>
          </cell>
        </row>
        <row r="10948">
          <cell r="H10948" t="str">
            <v/>
          </cell>
        </row>
        <row r="10949">
          <cell r="H10949" t="str">
            <v/>
          </cell>
        </row>
        <row r="10950">
          <cell r="H10950" t="str">
            <v/>
          </cell>
        </row>
        <row r="10951">
          <cell r="H10951" t="str">
            <v/>
          </cell>
        </row>
        <row r="10952">
          <cell r="H10952" t="str">
            <v/>
          </cell>
        </row>
        <row r="10953">
          <cell r="H10953" t="str">
            <v/>
          </cell>
        </row>
        <row r="10954">
          <cell r="H10954" t="str">
            <v/>
          </cell>
        </row>
        <row r="10955">
          <cell r="H10955" t="str">
            <v/>
          </cell>
        </row>
        <row r="10956">
          <cell r="H10956" t="str">
            <v/>
          </cell>
        </row>
        <row r="10957">
          <cell r="H10957" t="str">
            <v/>
          </cell>
        </row>
        <row r="10958">
          <cell r="H10958" t="str">
            <v/>
          </cell>
        </row>
        <row r="10959">
          <cell r="H10959" t="str">
            <v/>
          </cell>
        </row>
        <row r="10960">
          <cell r="H10960" t="str">
            <v/>
          </cell>
        </row>
        <row r="10961">
          <cell r="H10961" t="str">
            <v/>
          </cell>
        </row>
        <row r="10962">
          <cell r="H10962" t="str">
            <v/>
          </cell>
        </row>
        <row r="10963">
          <cell r="H10963" t="str">
            <v/>
          </cell>
        </row>
        <row r="10964">
          <cell r="H10964" t="str">
            <v/>
          </cell>
        </row>
        <row r="10965">
          <cell r="A10965" t="str">
            <v>ACTIVIDAD No  - PÁGINA 1</v>
          </cell>
        </row>
        <row r="10966">
          <cell r="H10966" t="str">
            <v/>
          </cell>
        </row>
        <row r="10967">
          <cell r="H10967" t="str">
            <v/>
          </cell>
        </row>
        <row r="10968">
          <cell r="H10968" t="str">
            <v/>
          </cell>
        </row>
        <row r="10969">
          <cell r="H10969" t="str">
            <v/>
          </cell>
        </row>
        <row r="10970">
          <cell r="H10970" t="str">
            <v/>
          </cell>
        </row>
        <row r="10971">
          <cell r="H10971" t="str">
            <v/>
          </cell>
        </row>
        <row r="10972">
          <cell r="H10972" t="str">
            <v/>
          </cell>
        </row>
        <row r="10973">
          <cell r="H10973" t="str">
            <v/>
          </cell>
        </row>
        <row r="10974">
          <cell r="H10974" t="str">
            <v/>
          </cell>
        </row>
        <row r="10975">
          <cell r="H10975" t="str">
            <v/>
          </cell>
        </row>
        <row r="10976">
          <cell r="H10976" t="str">
            <v/>
          </cell>
        </row>
        <row r="10977">
          <cell r="H10977" t="str">
            <v/>
          </cell>
        </row>
        <row r="10978">
          <cell r="H10978" t="str">
            <v/>
          </cell>
        </row>
        <row r="10979">
          <cell r="H10979" t="str">
            <v/>
          </cell>
        </row>
        <row r="10980">
          <cell r="H10980" t="str">
            <v/>
          </cell>
        </row>
        <row r="10981">
          <cell r="H10981" t="str">
            <v/>
          </cell>
        </row>
        <row r="10982">
          <cell r="H10982" t="str">
            <v/>
          </cell>
        </row>
        <row r="10983">
          <cell r="A10983" t="str">
            <v xml:space="preserve">CANTIDAD TOTAL ACTIVIDAD No </v>
          </cell>
          <cell r="H10983" t="str">
            <v/>
          </cell>
        </row>
        <row r="10984">
          <cell r="A10984" t="str">
            <v>INSERTE PLANO, GRÁFICO O ESQUEMA AQUÍ</v>
          </cell>
        </row>
        <row r="11007">
          <cell r="B11007" t="str">
            <v/>
          </cell>
        </row>
        <row r="11008">
          <cell r="B11008" t="str">
            <v/>
          </cell>
        </row>
        <row r="11009">
          <cell r="B11009" t="str">
            <v/>
          </cell>
        </row>
        <row r="11010">
          <cell r="B11010" t="str">
            <v/>
          </cell>
          <cell r="C11010" t="str">
            <v>ACTIVIDAD No  - PÁGINA 2</v>
          </cell>
        </row>
        <row r="11011">
          <cell r="A11011" t="str">
            <v>DEPARTAMENTO DE ANTIOQUIA</v>
          </cell>
        </row>
        <row r="11012">
          <cell r="A11012" t="str">
            <v>MUNICIPIO DE URRAO</v>
          </cell>
        </row>
        <row r="11013">
          <cell r="A11013" t="str">
            <v>PROYECTO: PUENTE LA MAGDALENA</v>
          </cell>
        </row>
        <row r="11015">
          <cell r="A11015" t="str">
            <v>MEMORIAS DE OBRA</v>
          </cell>
        </row>
        <row r="11017">
          <cell r="A11017" t="str">
            <v>No.</v>
          </cell>
          <cell r="B11017" t="str">
            <v>DESCRIPCIÓN</v>
          </cell>
          <cell r="F11017" t="str">
            <v>ÍTEM DE PAGO</v>
          </cell>
          <cell r="G11017" t="str">
            <v>UNIDAD</v>
          </cell>
          <cell r="H11017" t="str">
            <v>CANTIDAD</v>
          </cell>
        </row>
        <row r="11018">
          <cell r="B11018" t="str">
            <v/>
          </cell>
          <cell r="F11018" t="str">
            <v/>
          </cell>
          <cell r="G11018" t="str">
            <v/>
          </cell>
          <cell r="H11018" t="str">
            <v/>
          </cell>
        </row>
        <row r="11020">
          <cell r="A11020" t="str">
            <v>DETALLE</v>
          </cell>
          <cell r="C11020" t="str">
            <v>FACTOR</v>
          </cell>
          <cell r="D11020" t="str">
            <v>CANTIDAD</v>
          </cell>
          <cell r="E11020" t="str">
            <v>A (ML)</v>
          </cell>
          <cell r="F11020" t="str">
            <v>B (M2)</v>
          </cell>
          <cell r="G11020" t="str">
            <v>C (M3)</v>
          </cell>
          <cell r="H11020" t="str">
            <v>TOTAL</v>
          </cell>
        </row>
        <row r="11021">
          <cell r="H11021" t="str">
            <v/>
          </cell>
        </row>
        <row r="11022">
          <cell r="H11022" t="str">
            <v/>
          </cell>
        </row>
        <row r="11023">
          <cell r="H11023" t="str">
            <v/>
          </cell>
        </row>
        <row r="11024">
          <cell r="H11024" t="str">
            <v/>
          </cell>
        </row>
        <row r="11025">
          <cell r="H11025" t="str">
            <v/>
          </cell>
        </row>
        <row r="11026">
          <cell r="H11026" t="str">
            <v/>
          </cell>
        </row>
        <row r="11027">
          <cell r="H11027" t="str">
            <v/>
          </cell>
        </row>
        <row r="11028">
          <cell r="H11028" t="str">
            <v/>
          </cell>
        </row>
        <row r="11029">
          <cell r="H11029" t="str">
            <v/>
          </cell>
        </row>
        <row r="11030">
          <cell r="H11030" t="str">
            <v/>
          </cell>
        </row>
        <row r="11031">
          <cell r="H11031" t="str">
            <v/>
          </cell>
        </row>
        <row r="11032">
          <cell r="H11032" t="str">
            <v/>
          </cell>
        </row>
        <row r="11033">
          <cell r="H11033" t="str">
            <v/>
          </cell>
        </row>
        <row r="11034">
          <cell r="H11034" t="str">
            <v/>
          </cell>
        </row>
        <row r="11035">
          <cell r="H11035" t="str">
            <v/>
          </cell>
        </row>
        <row r="11036">
          <cell r="H11036" t="str">
            <v/>
          </cell>
        </row>
        <row r="11037">
          <cell r="H11037" t="str">
            <v/>
          </cell>
        </row>
        <row r="11038">
          <cell r="H11038" t="str">
            <v/>
          </cell>
        </row>
        <row r="11039">
          <cell r="H11039" t="str">
            <v/>
          </cell>
        </row>
        <row r="11040">
          <cell r="H11040" t="str">
            <v/>
          </cell>
        </row>
        <row r="11041">
          <cell r="H11041" t="str">
            <v/>
          </cell>
        </row>
        <row r="11042">
          <cell r="H11042" t="str">
            <v/>
          </cell>
        </row>
        <row r="11043">
          <cell r="H11043" t="str">
            <v/>
          </cell>
        </row>
        <row r="11044">
          <cell r="H11044" t="str">
            <v/>
          </cell>
        </row>
        <row r="11045">
          <cell r="H11045" t="str">
            <v/>
          </cell>
        </row>
        <row r="11046">
          <cell r="H11046" t="str">
            <v/>
          </cell>
        </row>
        <row r="11047">
          <cell r="H11047" t="str">
            <v/>
          </cell>
        </row>
        <row r="11048">
          <cell r="H11048" t="str">
            <v/>
          </cell>
        </row>
        <row r="11049">
          <cell r="H11049" t="str">
            <v/>
          </cell>
        </row>
        <row r="11050">
          <cell r="H11050" t="str">
            <v/>
          </cell>
        </row>
        <row r="11051">
          <cell r="H11051" t="str">
            <v/>
          </cell>
        </row>
        <row r="11052">
          <cell r="A11052" t="str">
            <v>ACTIVIDAD No  - PÁGINA 1</v>
          </cell>
        </row>
        <row r="11053">
          <cell r="H11053" t="str">
            <v/>
          </cell>
        </row>
        <row r="11054">
          <cell r="H11054" t="str">
            <v/>
          </cell>
        </row>
        <row r="11055">
          <cell r="H11055" t="str">
            <v/>
          </cell>
        </row>
        <row r="11056">
          <cell r="H11056" t="str">
            <v/>
          </cell>
        </row>
        <row r="11057">
          <cell r="H11057" t="str">
            <v/>
          </cell>
        </row>
        <row r="11058">
          <cell r="H11058" t="str">
            <v/>
          </cell>
        </row>
        <row r="11059">
          <cell r="H11059" t="str">
            <v/>
          </cell>
        </row>
        <row r="11060">
          <cell r="H11060" t="str">
            <v/>
          </cell>
        </row>
        <row r="11061">
          <cell r="H11061" t="str">
            <v/>
          </cell>
        </row>
        <row r="11062">
          <cell r="H11062" t="str">
            <v/>
          </cell>
        </row>
        <row r="11063">
          <cell r="H11063" t="str">
            <v/>
          </cell>
        </row>
        <row r="11064">
          <cell r="H11064" t="str">
            <v/>
          </cell>
        </row>
        <row r="11065">
          <cell r="H11065" t="str">
            <v/>
          </cell>
        </row>
        <row r="11066">
          <cell r="H11066" t="str">
            <v/>
          </cell>
        </row>
        <row r="11067">
          <cell r="H11067" t="str">
            <v/>
          </cell>
        </row>
        <row r="11068">
          <cell r="H11068" t="str">
            <v/>
          </cell>
        </row>
        <row r="11069">
          <cell r="H11069" t="str">
            <v/>
          </cell>
        </row>
        <row r="11070">
          <cell r="A11070" t="str">
            <v xml:space="preserve">CANTIDAD TOTAL ACTIVIDAD No </v>
          </cell>
          <cell r="H11070" t="str">
            <v/>
          </cell>
        </row>
        <row r="11071">
          <cell r="A11071" t="str">
            <v>INSERTE PLANO, GRÁFICO O ESQUEMA AQUÍ</v>
          </cell>
        </row>
        <row r="11094">
          <cell r="B11094" t="str">
            <v/>
          </cell>
        </row>
        <row r="11095">
          <cell r="B11095" t="str">
            <v/>
          </cell>
        </row>
        <row r="11096">
          <cell r="B11096" t="str">
            <v/>
          </cell>
        </row>
        <row r="11097">
          <cell r="B11097" t="str">
            <v/>
          </cell>
          <cell r="C11097" t="str">
            <v>ACTIVIDAD No  - PÁGINA 2</v>
          </cell>
        </row>
        <row r="11098">
          <cell r="A11098" t="str">
            <v>DEPARTAMENTO DE ANTIOQUIA</v>
          </cell>
        </row>
        <row r="11099">
          <cell r="A11099" t="str">
            <v>MUNICIPIO DE URRAO</v>
          </cell>
        </row>
        <row r="11100">
          <cell r="A11100" t="str">
            <v>PROYECTO: PUENTE LA MAGDALENA</v>
          </cell>
        </row>
        <row r="11102">
          <cell r="A11102" t="str">
            <v>MEMORIAS DE OBRA</v>
          </cell>
        </row>
        <row r="11104">
          <cell r="A11104" t="str">
            <v>No.</v>
          </cell>
          <cell r="B11104" t="str">
            <v>DESCRIPCIÓN</v>
          </cell>
          <cell r="F11104" t="str">
            <v>ÍTEM DE PAGO</v>
          </cell>
          <cell r="G11104" t="str">
            <v>UNIDAD</v>
          </cell>
          <cell r="H11104" t="str">
            <v>CANTIDAD</v>
          </cell>
        </row>
        <row r="11105">
          <cell r="B11105" t="str">
            <v/>
          </cell>
          <cell r="F11105" t="str">
            <v/>
          </cell>
          <cell r="G11105" t="str">
            <v/>
          </cell>
          <cell r="H11105" t="str">
            <v/>
          </cell>
        </row>
        <row r="11107">
          <cell r="A11107" t="str">
            <v>DETALLE</v>
          </cell>
          <cell r="C11107" t="str">
            <v>FACTOR</v>
          </cell>
          <cell r="D11107" t="str">
            <v>CANTIDAD</v>
          </cell>
          <cell r="E11107" t="str">
            <v>A (ML)</v>
          </cell>
          <cell r="F11107" t="str">
            <v>B (M2)</v>
          </cell>
          <cell r="G11107" t="str">
            <v>C (M3)</v>
          </cell>
          <cell r="H11107" t="str">
            <v>TOTAL</v>
          </cell>
        </row>
        <row r="11108">
          <cell r="H11108" t="str">
            <v/>
          </cell>
        </row>
        <row r="11109">
          <cell r="H11109" t="str">
            <v/>
          </cell>
        </row>
        <row r="11110">
          <cell r="H11110" t="str">
            <v/>
          </cell>
        </row>
        <row r="11111">
          <cell r="H11111" t="str">
            <v/>
          </cell>
        </row>
        <row r="11112">
          <cell r="H11112" t="str">
            <v/>
          </cell>
        </row>
        <row r="11113">
          <cell r="H11113" t="str">
            <v/>
          </cell>
        </row>
        <row r="11114">
          <cell r="H11114" t="str">
            <v/>
          </cell>
        </row>
        <row r="11115">
          <cell r="H11115" t="str">
            <v/>
          </cell>
        </row>
        <row r="11116">
          <cell r="H11116" t="str">
            <v/>
          </cell>
        </row>
        <row r="11117">
          <cell r="H11117" t="str">
            <v/>
          </cell>
        </row>
        <row r="11118">
          <cell r="H11118" t="str">
            <v/>
          </cell>
        </row>
        <row r="11119">
          <cell r="H11119" t="str">
            <v/>
          </cell>
        </row>
        <row r="11120">
          <cell r="H11120" t="str">
            <v/>
          </cell>
        </row>
        <row r="11121">
          <cell r="H11121" t="str">
            <v/>
          </cell>
        </row>
        <row r="11122">
          <cell r="H11122" t="str">
            <v/>
          </cell>
        </row>
        <row r="11123">
          <cell r="H11123" t="str">
            <v/>
          </cell>
        </row>
        <row r="11124">
          <cell r="H11124" t="str">
            <v/>
          </cell>
        </row>
        <row r="11125">
          <cell r="H11125" t="str">
            <v/>
          </cell>
        </row>
        <row r="11126">
          <cell r="H11126" t="str">
            <v/>
          </cell>
        </row>
        <row r="11127">
          <cell r="H11127" t="str">
            <v/>
          </cell>
        </row>
        <row r="11128">
          <cell r="H11128" t="str">
            <v/>
          </cell>
        </row>
        <row r="11129">
          <cell r="H11129" t="str">
            <v/>
          </cell>
        </row>
        <row r="11130">
          <cell r="H11130" t="str">
            <v/>
          </cell>
        </row>
        <row r="11131">
          <cell r="H11131" t="str">
            <v/>
          </cell>
        </row>
        <row r="11132">
          <cell r="H11132" t="str">
            <v/>
          </cell>
        </row>
        <row r="11133">
          <cell r="H11133" t="str">
            <v/>
          </cell>
        </row>
        <row r="11134">
          <cell r="H11134" t="str">
            <v/>
          </cell>
        </row>
        <row r="11135">
          <cell r="H11135" t="str">
            <v/>
          </cell>
        </row>
        <row r="11136">
          <cell r="H11136" t="str">
            <v/>
          </cell>
        </row>
        <row r="11137">
          <cell r="H11137" t="str">
            <v/>
          </cell>
        </row>
        <row r="11138">
          <cell r="H11138" t="str">
            <v/>
          </cell>
        </row>
        <row r="11139">
          <cell r="A11139" t="str">
            <v>ACTIVIDAD No  - PÁGINA 1</v>
          </cell>
        </row>
        <row r="11140">
          <cell r="H11140" t="str">
            <v/>
          </cell>
        </row>
        <row r="11141">
          <cell r="H11141" t="str">
            <v/>
          </cell>
        </row>
        <row r="11142">
          <cell r="H11142" t="str">
            <v/>
          </cell>
        </row>
        <row r="11143">
          <cell r="H11143" t="str">
            <v/>
          </cell>
        </row>
        <row r="11144">
          <cell r="H11144" t="str">
            <v/>
          </cell>
        </row>
        <row r="11145">
          <cell r="H11145" t="str">
            <v/>
          </cell>
        </row>
        <row r="11146">
          <cell r="H11146" t="str">
            <v/>
          </cell>
        </row>
        <row r="11147">
          <cell r="H11147" t="str">
            <v/>
          </cell>
        </row>
        <row r="11148">
          <cell r="H11148" t="str">
            <v/>
          </cell>
        </row>
        <row r="11149">
          <cell r="H11149" t="str">
            <v/>
          </cell>
        </row>
        <row r="11150">
          <cell r="H11150" t="str">
            <v/>
          </cell>
        </row>
        <row r="11151">
          <cell r="H11151" t="str">
            <v/>
          </cell>
        </row>
        <row r="11152">
          <cell r="H11152" t="str">
            <v/>
          </cell>
        </row>
        <row r="11153">
          <cell r="H11153" t="str">
            <v/>
          </cell>
        </row>
        <row r="11154">
          <cell r="H11154" t="str">
            <v/>
          </cell>
        </row>
        <row r="11155">
          <cell r="H11155" t="str">
            <v/>
          </cell>
        </row>
        <row r="11156">
          <cell r="H11156" t="str">
            <v/>
          </cell>
        </row>
        <row r="11157">
          <cell r="A11157" t="str">
            <v xml:space="preserve">CANTIDAD TOTAL ACTIVIDAD No </v>
          </cell>
          <cell r="H11157" t="str">
            <v/>
          </cell>
        </row>
        <row r="11158">
          <cell r="A11158" t="str">
            <v>INSERTE PLANO, GRÁFICO O ESQUEMA AQUÍ</v>
          </cell>
        </row>
        <row r="11181">
          <cell r="B11181" t="str">
            <v/>
          </cell>
        </row>
        <row r="11182">
          <cell r="B11182" t="str">
            <v/>
          </cell>
        </row>
        <row r="11183">
          <cell r="B11183" t="str">
            <v/>
          </cell>
        </row>
        <row r="11184">
          <cell r="B11184" t="str">
            <v/>
          </cell>
          <cell r="C11184" t="str">
            <v>ACTIVIDAD No  - PÁGINA 2</v>
          </cell>
        </row>
        <row r="11185">
          <cell r="A11185" t="str">
            <v>DEPARTAMENTO DE ANTIOQUIA</v>
          </cell>
        </row>
        <row r="11186">
          <cell r="A11186" t="str">
            <v>MUNICIPIO DE URRAO</v>
          </cell>
        </row>
        <row r="11187">
          <cell r="A11187" t="str">
            <v>PROYECTO: PUENTE LA MAGDALENA</v>
          </cell>
        </row>
        <row r="11189">
          <cell r="A11189" t="str">
            <v>MEMORIAS DE OBRA</v>
          </cell>
        </row>
        <row r="11191">
          <cell r="A11191" t="str">
            <v>No.</v>
          </cell>
          <cell r="B11191" t="str">
            <v>DESCRIPCIÓN</v>
          </cell>
          <cell r="F11191" t="str">
            <v>ÍTEM DE PAGO</v>
          </cell>
          <cell r="G11191" t="str">
            <v>UNIDAD</v>
          </cell>
          <cell r="H11191" t="str">
            <v>CANTIDAD</v>
          </cell>
        </row>
        <row r="11192">
          <cell r="B11192" t="str">
            <v/>
          </cell>
          <cell r="F11192" t="str">
            <v/>
          </cell>
          <cell r="G11192" t="str">
            <v/>
          </cell>
          <cell r="H11192" t="str">
            <v/>
          </cell>
        </row>
        <row r="11194">
          <cell r="A11194" t="str">
            <v>DETALLE</v>
          </cell>
          <cell r="C11194" t="str">
            <v>FACTOR</v>
          </cell>
          <cell r="D11194" t="str">
            <v>CANTIDAD</v>
          </cell>
          <cell r="E11194" t="str">
            <v>A (ML)</v>
          </cell>
          <cell r="F11194" t="str">
            <v>B (M2)</v>
          </cell>
          <cell r="G11194" t="str">
            <v>C (M3)</v>
          </cell>
          <cell r="H11194" t="str">
            <v>TOTAL</v>
          </cell>
        </row>
        <row r="11195">
          <cell r="H11195" t="str">
            <v/>
          </cell>
        </row>
        <row r="11196">
          <cell r="H11196" t="str">
            <v/>
          </cell>
        </row>
        <row r="11197">
          <cell r="H11197" t="str">
            <v/>
          </cell>
        </row>
        <row r="11198">
          <cell r="H11198" t="str">
            <v/>
          </cell>
        </row>
        <row r="11199">
          <cell r="H11199" t="str">
            <v/>
          </cell>
        </row>
        <row r="11200">
          <cell r="H11200" t="str">
            <v/>
          </cell>
        </row>
        <row r="11201">
          <cell r="H11201" t="str">
            <v/>
          </cell>
        </row>
        <row r="11202">
          <cell r="H11202" t="str">
            <v/>
          </cell>
        </row>
        <row r="11203">
          <cell r="H11203" t="str">
            <v/>
          </cell>
        </row>
        <row r="11204">
          <cell r="H11204" t="str">
            <v/>
          </cell>
        </row>
        <row r="11205">
          <cell r="H11205" t="str">
            <v/>
          </cell>
        </row>
        <row r="11206">
          <cell r="H11206" t="str">
            <v/>
          </cell>
        </row>
        <row r="11207">
          <cell r="H11207" t="str">
            <v/>
          </cell>
        </row>
        <row r="11208">
          <cell r="H11208" t="str">
            <v/>
          </cell>
        </row>
        <row r="11209">
          <cell r="H11209" t="str">
            <v/>
          </cell>
        </row>
        <row r="11210">
          <cell r="H11210" t="str">
            <v/>
          </cell>
        </row>
        <row r="11211">
          <cell r="H11211" t="str">
            <v/>
          </cell>
        </row>
        <row r="11212">
          <cell r="H11212" t="str">
            <v/>
          </cell>
        </row>
        <row r="11213">
          <cell r="H11213" t="str">
            <v/>
          </cell>
        </row>
        <row r="11214">
          <cell r="H11214" t="str">
            <v/>
          </cell>
        </row>
        <row r="11215">
          <cell r="H11215" t="str">
            <v/>
          </cell>
        </row>
        <row r="11216">
          <cell r="H11216" t="str">
            <v/>
          </cell>
        </row>
        <row r="11217">
          <cell r="H11217" t="str">
            <v/>
          </cell>
        </row>
        <row r="11218">
          <cell r="H11218" t="str">
            <v/>
          </cell>
        </row>
        <row r="11219">
          <cell r="H11219" t="str">
            <v/>
          </cell>
        </row>
        <row r="11222">
          <cell r="H11222" t="str">
            <v/>
          </cell>
        </row>
        <row r="11223">
          <cell r="H11223" t="str">
            <v/>
          </cell>
        </row>
        <row r="11224">
          <cell r="H11224" t="str">
            <v/>
          </cell>
        </row>
        <row r="11225">
          <cell r="H11225" t="str">
            <v/>
          </cell>
        </row>
        <row r="11226">
          <cell r="H11226" t="str">
            <v/>
          </cell>
        </row>
        <row r="11227">
          <cell r="H11227" t="str">
            <v/>
          </cell>
        </row>
        <row r="11228">
          <cell r="A11228" t="str">
            <v>ACTIVIDAD No  - PÁGINA 1</v>
          </cell>
        </row>
        <row r="11229">
          <cell r="H11229" t="str">
            <v/>
          </cell>
        </row>
        <row r="11230">
          <cell r="H11230" t="str">
            <v/>
          </cell>
        </row>
        <row r="11231">
          <cell r="H11231" t="str">
            <v/>
          </cell>
        </row>
        <row r="11232">
          <cell r="H11232" t="str">
            <v/>
          </cell>
        </row>
        <row r="11233">
          <cell r="H11233" t="str">
            <v/>
          </cell>
        </row>
        <row r="11234">
          <cell r="H11234" t="str">
            <v/>
          </cell>
        </row>
        <row r="11235">
          <cell r="H11235" t="str">
            <v/>
          </cell>
        </row>
        <row r="11236">
          <cell r="H11236" t="str">
            <v/>
          </cell>
        </row>
        <row r="11237">
          <cell r="H11237" t="str">
            <v/>
          </cell>
        </row>
        <row r="11238">
          <cell r="H11238" t="str">
            <v/>
          </cell>
        </row>
        <row r="11239">
          <cell r="H11239" t="str">
            <v/>
          </cell>
        </row>
        <row r="11240">
          <cell r="H11240" t="str">
            <v/>
          </cell>
        </row>
        <row r="11241">
          <cell r="H11241" t="str">
            <v/>
          </cell>
        </row>
        <row r="11242">
          <cell r="H11242" t="str">
            <v/>
          </cell>
        </row>
        <row r="11243">
          <cell r="H11243" t="str">
            <v/>
          </cell>
        </row>
        <row r="11244">
          <cell r="H11244" t="str">
            <v/>
          </cell>
        </row>
        <row r="11245">
          <cell r="H11245" t="str">
            <v/>
          </cell>
        </row>
        <row r="11246">
          <cell r="A11246" t="str">
            <v xml:space="preserve">CANTIDAD TOTAL ACTIVIDAD No </v>
          </cell>
          <cell r="H11246" t="str">
            <v/>
          </cell>
        </row>
        <row r="11247">
          <cell r="A11247" t="str">
            <v>INSERTE PLANO, GRÁFICO O ESQUEMA AQUÍ</v>
          </cell>
        </row>
        <row r="11270">
          <cell r="B11270" t="str">
            <v/>
          </cell>
        </row>
        <row r="11271">
          <cell r="B11271" t="str">
            <v/>
          </cell>
        </row>
        <row r="11272">
          <cell r="B11272" t="str">
            <v/>
          </cell>
        </row>
        <row r="11273">
          <cell r="B11273" t="str">
            <v/>
          </cell>
          <cell r="C11273" t="str">
            <v>ACTIVIDAD No  - PÁGINA 2</v>
          </cell>
        </row>
        <row r="11274">
          <cell r="A11274" t="str">
            <v>DEPARTAMENTO DE ANTIOQUIA</v>
          </cell>
        </row>
        <row r="11275">
          <cell r="A11275" t="str">
            <v>MUNICIPIO DE URRAO</v>
          </cell>
        </row>
        <row r="11276">
          <cell r="A11276" t="str">
            <v>PROYECTO: PUENTE LA MAGDALENA</v>
          </cell>
        </row>
        <row r="11278">
          <cell r="A11278" t="str">
            <v>MEMORIAS DE OBRA</v>
          </cell>
        </row>
        <row r="11280">
          <cell r="A11280" t="str">
            <v>No.</v>
          </cell>
          <cell r="B11280" t="str">
            <v>DESCRIPCIÓN</v>
          </cell>
          <cell r="F11280" t="str">
            <v>ÍTEM DE PAGO</v>
          </cell>
          <cell r="G11280" t="str">
            <v>UNIDAD</v>
          </cell>
          <cell r="H11280" t="str">
            <v>CANTIDAD</v>
          </cell>
        </row>
        <row r="11281">
          <cell r="B11281" t="str">
            <v/>
          </cell>
          <cell r="F11281" t="str">
            <v/>
          </cell>
          <cell r="G11281" t="str">
            <v/>
          </cell>
          <cell r="H11281" t="str">
            <v/>
          </cell>
        </row>
        <row r="11283">
          <cell r="A11283" t="str">
            <v>DETALLE</v>
          </cell>
          <cell r="C11283" t="str">
            <v>FACTOR</v>
          </cell>
          <cell r="D11283" t="str">
            <v>CANTIDAD</v>
          </cell>
          <cell r="E11283" t="str">
            <v>A (ML)</v>
          </cell>
          <cell r="F11283" t="str">
            <v>B (M2)</v>
          </cell>
          <cell r="G11283" t="str">
            <v>C (M3)</v>
          </cell>
          <cell r="H11283" t="str">
            <v>TOTAL</v>
          </cell>
        </row>
        <row r="11284">
          <cell r="H11284" t="str">
            <v/>
          </cell>
        </row>
        <row r="11285">
          <cell r="H11285" t="str">
            <v/>
          </cell>
        </row>
        <row r="11286">
          <cell r="H11286" t="str">
            <v/>
          </cell>
        </row>
        <row r="11287">
          <cell r="H11287" t="str">
            <v/>
          </cell>
        </row>
        <row r="11288">
          <cell r="H11288" t="str">
            <v/>
          </cell>
        </row>
        <row r="11289">
          <cell r="H11289" t="str">
            <v/>
          </cell>
        </row>
        <row r="11290">
          <cell r="H11290" t="str">
            <v/>
          </cell>
        </row>
        <row r="11291">
          <cell r="H11291" t="str">
            <v/>
          </cell>
        </row>
        <row r="11292">
          <cell r="H11292" t="str">
            <v/>
          </cell>
        </row>
        <row r="11293">
          <cell r="H11293" t="str">
            <v/>
          </cell>
        </row>
        <row r="11294">
          <cell r="H11294" t="str">
            <v/>
          </cell>
        </row>
        <row r="11295">
          <cell r="H11295" t="str">
            <v/>
          </cell>
        </row>
        <row r="11296">
          <cell r="H11296" t="str">
            <v/>
          </cell>
        </row>
        <row r="11297">
          <cell r="H11297" t="str">
            <v/>
          </cell>
        </row>
        <row r="11298">
          <cell r="H11298" t="str">
            <v/>
          </cell>
        </row>
        <row r="11299">
          <cell r="H11299" t="str">
            <v/>
          </cell>
        </row>
        <row r="11300">
          <cell r="H11300" t="str">
            <v/>
          </cell>
        </row>
        <row r="11301">
          <cell r="H11301" t="str">
            <v/>
          </cell>
        </row>
        <row r="11302">
          <cell r="H11302" t="str">
            <v/>
          </cell>
        </row>
        <row r="11303">
          <cell r="H11303" t="str">
            <v/>
          </cell>
        </row>
        <row r="11304">
          <cell r="H11304" t="str">
            <v/>
          </cell>
        </row>
        <row r="11305">
          <cell r="H11305" t="str">
            <v/>
          </cell>
        </row>
        <row r="11306">
          <cell r="H11306" t="str">
            <v/>
          </cell>
        </row>
        <row r="11307">
          <cell r="H11307" t="str">
            <v/>
          </cell>
        </row>
        <row r="11308">
          <cell r="H11308" t="str">
            <v/>
          </cell>
        </row>
        <row r="11309">
          <cell r="H11309" t="str">
            <v/>
          </cell>
        </row>
        <row r="11310">
          <cell r="H11310" t="str">
            <v/>
          </cell>
        </row>
        <row r="11311">
          <cell r="H11311" t="str">
            <v/>
          </cell>
        </row>
        <row r="11312">
          <cell r="H11312" t="str">
            <v/>
          </cell>
        </row>
        <row r="11313">
          <cell r="H11313" t="str">
            <v/>
          </cell>
        </row>
        <row r="11314">
          <cell r="H11314" t="str">
            <v/>
          </cell>
        </row>
        <row r="11315">
          <cell r="A11315" t="str">
            <v>ACTIVIDAD No  - PÁGINA 1</v>
          </cell>
        </row>
        <row r="11316">
          <cell r="H11316" t="str">
            <v/>
          </cell>
        </row>
        <row r="11317">
          <cell r="H11317" t="str">
            <v/>
          </cell>
        </row>
        <row r="11318">
          <cell r="H11318" t="str">
            <v/>
          </cell>
        </row>
        <row r="11319">
          <cell r="H11319" t="str">
            <v/>
          </cell>
        </row>
        <row r="11320">
          <cell r="H11320" t="str">
            <v/>
          </cell>
        </row>
        <row r="11321">
          <cell r="H11321" t="str">
            <v/>
          </cell>
        </row>
        <row r="11322">
          <cell r="H11322" t="str">
            <v/>
          </cell>
        </row>
        <row r="11323">
          <cell r="H11323" t="str">
            <v/>
          </cell>
        </row>
        <row r="11324">
          <cell r="H11324" t="str">
            <v/>
          </cell>
        </row>
        <row r="11325">
          <cell r="H11325" t="str">
            <v/>
          </cell>
        </row>
        <row r="11326">
          <cell r="H11326" t="str">
            <v/>
          </cell>
        </row>
        <row r="11327">
          <cell r="H11327" t="str">
            <v/>
          </cell>
        </row>
        <row r="11328">
          <cell r="H11328" t="str">
            <v/>
          </cell>
        </row>
        <row r="11329">
          <cell r="H11329" t="str">
            <v/>
          </cell>
        </row>
        <row r="11330">
          <cell r="H11330" t="str">
            <v/>
          </cell>
        </row>
        <row r="11331">
          <cell r="H11331" t="str">
            <v/>
          </cell>
        </row>
        <row r="11332">
          <cell r="H11332" t="str">
            <v/>
          </cell>
        </row>
        <row r="11333">
          <cell r="A11333" t="str">
            <v xml:space="preserve">CANTIDAD TOTAL ACTIVIDAD No </v>
          </cell>
          <cell r="H11333" t="str">
            <v/>
          </cell>
        </row>
        <row r="11334">
          <cell r="A11334" t="str">
            <v>INSERTE PLANO, GRÁFICO O ESQUEMA AQUÍ</v>
          </cell>
        </row>
        <row r="11357">
          <cell r="B11357" t="str">
            <v/>
          </cell>
        </row>
        <row r="11358">
          <cell r="B11358" t="str">
            <v/>
          </cell>
        </row>
        <row r="11359">
          <cell r="B11359" t="str">
            <v/>
          </cell>
        </row>
        <row r="11360">
          <cell r="B11360" t="str">
            <v/>
          </cell>
          <cell r="C11360" t="str">
            <v>ACTIVIDAD No  - PÁGINA 2</v>
          </cell>
        </row>
        <row r="11361">
          <cell r="A11361" t="str">
            <v>DEPARTAMENTO DE ANTIOQUIA</v>
          </cell>
        </row>
        <row r="11362">
          <cell r="A11362" t="str">
            <v>MUNICIPIO DE URRAO</v>
          </cell>
        </row>
        <row r="11363">
          <cell r="A11363" t="str">
            <v>PROYECTO: PUENTE LA MAGDALENA</v>
          </cell>
        </row>
        <row r="11365">
          <cell r="A11365" t="str">
            <v>MEMORIAS DE OBRA</v>
          </cell>
        </row>
        <row r="11367">
          <cell r="A11367" t="str">
            <v>No.</v>
          </cell>
          <cell r="B11367" t="str">
            <v>DESCRIPCIÓN</v>
          </cell>
          <cell r="F11367" t="str">
            <v>ÍTEM DE PAGO</v>
          </cell>
          <cell r="G11367" t="str">
            <v>UNIDAD</v>
          </cell>
          <cell r="H11367" t="str">
            <v>CANTIDAD</v>
          </cell>
        </row>
        <row r="11368">
          <cell r="B11368" t="str">
            <v/>
          </cell>
          <cell r="F11368" t="str">
            <v/>
          </cell>
          <cell r="G11368" t="str">
            <v/>
          </cell>
          <cell r="H11368" t="str">
            <v/>
          </cell>
        </row>
        <row r="11370">
          <cell r="A11370" t="str">
            <v>DETALLE</v>
          </cell>
          <cell r="C11370" t="str">
            <v>FACTOR</v>
          </cell>
          <cell r="D11370" t="str">
            <v>CANTIDAD</v>
          </cell>
          <cell r="E11370" t="str">
            <v>A (ML)</v>
          </cell>
          <cell r="F11370" t="str">
            <v>B (M2)</v>
          </cell>
          <cell r="G11370" t="str">
            <v>C (M3)</v>
          </cell>
          <cell r="H11370" t="str">
            <v>TOTAL</v>
          </cell>
        </row>
        <row r="11371">
          <cell r="H11371" t="str">
            <v/>
          </cell>
        </row>
        <row r="11372">
          <cell r="H11372" t="str">
            <v/>
          </cell>
        </row>
        <row r="11373">
          <cell r="H11373" t="str">
            <v/>
          </cell>
        </row>
        <row r="11374">
          <cell r="H11374" t="str">
            <v/>
          </cell>
        </row>
        <row r="11375">
          <cell r="H11375" t="str">
            <v/>
          </cell>
        </row>
        <row r="11376">
          <cell r="H11376" t="str">
            <v/>
          </cell>
        </row>
        <row r="11377">
          <cell r="H11377" t="str">
            <v/>
          </cell>
        </row>
        <row r="11378">
          <cell r="H11378" t="str">
            <v/>
          </cell>
        </row>
        <row r="11379">
          <cell r="H11379" t="str">
            <v/>
          </cell>
        </row>
        <row r="11380">
          <cell r="H11380" t="str">
            <v/>
          </cell>
        </row>
        <row r="11381">
          <cell r="H11381" t="str">
            <v/>
          </cell>
        </row>
        <row r="11382">
          <cell r="H11382" t="str">
            <v/>
          </cell>
        </row>
        <row r="11383">
          <cell r="H11383" t="str">
            <v/>
          </cell>
        </row>
        <row r="11384">
          <cell r="H11384" t="str">
            <v/>
          </cell>
        </row>
        <row r="11385">
          <cell r="H11385" t="str">
            <v/>
          </cell>
        </row>
        <row r="11386">
          <cell r="H11386" t="str">
            <v/>
          </cell>
        </row>
        <row r="11387">
          <cell r="H11387" t="str">
            <v/>
          </cell>
        </row>
        <row r="11388">
          <cell r="H11388" t="str">
            <v/>
          </cell>
        </row>
        <row r="11389">
          <cell r="H11389" t="str">
            <v/>
          </cell>
        </row>
        <row r="11390">
          <cell r="H11390" t="str">
            <v/>
          </cell>
        </row>
        <row r="11391">
          <cell r="H11391" t="str">
            <v/>
          </cell>
        </row>
        <row r="11392">
          <cell r="H11392" t="str">
            <v/>
          </cell>
        </row>
        <row r="11393">
          <cell r="H11393" t="str">
            <v/>
          </cell>
        </row>
        <row r="11394">
          <cell r="H11394" t="str">
            <v/>
          </cell>
        </row>
        <row r="11395">
          <cell r="H11395" t="str">
            <v/>
          </cell>
        </row>
        <row r="11396">
          <cell r="H11396" t="str">
            <v/>
          </cell>
        </row>
        <row r="11397">
          <cell r="H11397" t="str">
            <v/>
          </cell>
        </row>
        <row r="11398">
          <cell r="H11398" t="str">
            <v/>
          </cell>
        </row>
        <row r="11399">
          <cell r="H11399" t="str">
            <v/>
          </cell>
        </row>
        <row r="11400">
          <cell r="H11400" t="str">
            <v/>
          </cell>
        </row>
        <row r="11401">
          <cell r="H11401" t="str">
            <v/>
          </cell>
        </row>
        <row r="11402">
          <cell r="A11402" t="str">
            <v>ACTIVIDAD No  - PÁGINA 1</v>
          </cell>
        </row>
        <row r="11403">
          <cell r="H11403" t="str">
            <v/>
          </cell>
        </row>
        <row r="11404">
          <cell r="H11404" t="str">
            <v/>
          </cell>
        </row>
        <row r="11405">
          <cell r="H11405" t="str">
            <v/>
          </cell>
        </row>
        <row r="11406">
          <cell r="H11406" t="str">
            <v/>
          </cell>
        </row>
        <row r="11407">
          <cell r="H11407" t="str">
            <v/>
          </cell>
        </row>
        <row r="11408">
          <cell r="H11408" t="str">
            <v/>
          </cell>
        </row>
        <row r="11409">
          <cell r="H11409" t="str">
            <v/>
          </cell>
        </row>
        <row r="11410">
          <cell r="H11410" t="str">
            <v/>
          </cell>
        </row>
        <row r="11411">
          <cell r="H11411" t="str">
            <v/>
          </cell>
        </row>
        <row r="11412">
          <cell r="H11412" t="str">
            <v/>
          </cell>
        </row>
        <row r="11413">
          <cell r="H11413" t="str">
            <v/>
          </cell>
        </row>
        <row r="11414">
          <cell r="H11414" t="str">
            <v/>
          </cell>
        </row>
        <row r="11415">
          <cell r="H11415" t="str">
            <v/>
          </cell>
        </row>
        <row r="11416">
          <cell r="H11416" t="str">
            <v/>
          </cell>
        </row>
        <row r="11417">
          <cell r="H11417" t="str">
            <v/>
          </cell>
        </row>
        <row r="11418">
          <cell r="H11418" t="str">
            <v/>
          </cell>
        </row>
        <row r="11419">
          <cell r="H11419" t="str">
            <v/>
          </cell>
        </row>
        <row r="11420">
          <cell r="A11420" t="str">
            <v xml:space="preserve">CANTIDAD TOTAL ACTIVIDAD No </v>
          </cell>
          <cell r="H11420" t="str">
            <v/>
          </cell>
        </row>
        <row r="11421">
          <cell r="A11421" t="str">
            <v>INSERTE PLANO, GRÁFICO O ESQUEMA AQUÍ</v>
          </cell>
        </row>
        <row r="11444">
          <cell r="B11444" t="str">
            <v/>
          </cell>
        </row>
        <row r="11445">
          <cell r="B11445" t="str">
            <v/>
          </cell>
        </row>
        <row r="11446">
          <cell r="B11446" t="str">
            <v/>
          </cell>
        </row>
        <row r="11447">
          <cell r="B11447" t="str">
            <v/>
          </cell>
          <cell r="C11447" t="str">
            <v>ACTIVIDAD No  - PÁGINA 2</v>
          </cell>
        </row>
        <row r="11448">
          <cell r="A11448" t="str">
            <v>DEPARTAMENTO DE ANTIOQUIA</v>
          </cell>
        </row>
        <row r="11449">
          <cell r="A11449" t="str">
            <v>MUNICIPIO DE URRAO</v>
          </cell>
        </row>
        <row r="11450">
          <cell r="A11450" t="str">
            <v>PROYECTO: PUENTE LA MAGDALENA</v>
          </cell>
        </row>
        <row r="11452">
          <cell r="A11452" t="str">
            <v>MEMORIAS DE OBRA</v>
          </cell>
        </row>
        <row r="11454">
          <cell r="A11454" t="str">
            <v>No.</v>
          </cell>
          <cell r="B11454" t="str">
            <v>DESCRIPCIÓN</v>
          </cell>
          <cell r="F11454" t="str">
            <v>ÍTEM DE PAGO</v>
          </cell>
          <cell r="G11454" t="str">
            <v>UNIDAD</v>
          </cell>
          <cell r="H11454" t="str">
            <v>CANTIDAD</v>
          </cell>
        </row>
        <row r="11455">
          <cell r="B11455" t="str">
            <v/>
          </cell>
          <cell r="F11455" t="str">
            <v/>
          </cell>
          <cell r="G11455" t="str">
            <v/>
          </cell>
          <cell r="H11455" t="str">
            <v/>
          </cell>
        </row>
        <row r="11457">
          <cell r="A11457" t="str">
            <v>DETALLE</v>
          </cell>
          <cell r="C11457" t="str">
            <v>FACTOR</v>
          </cell>
          <cell r="D11457" t="str">
            <v>CANTIDAD</v>
          </cell>
          <cell r="E11457" t="str">
            <v>A (ML)</v>
          </cell>
          <cell r="F11457" t="str">
            <v>B (M2)</v>
          </cell>
          <cell r="G11457" t="str">
            <v>C (M3)</v>
          </cell>
          <cell r="H11457" t="str">
            <v>TOTAL</v>
          </cell>
        </row>
        <row r="11458">
          <cell r="H11458" t="str">
            <v/>
          </cell>
        </row>
        <row r="11459">
          <cell r="H11459" t="str">
            <v/>
          </cell>
        </row>
        <row r="11460">
          <cell r="H11460" t="str">
            <v/>
          </cell>
        </row>
        <row r="11461">
          <cell r="H11461" t="str">
            <v/>
          </cell>
        </row>
        <row r="11462">
          <cell r="H11462" t="str">
            <v/>
          </cell>
        </row>
        <row r="11463">
          <cell r="H11463" t="str">
            <v/>
          </cell>
        </row>
        <row r="11464">
          <cell r="H11464" t="str">
            <v/>
          </cell>
        </row>
        <row r="11465">
          <cell r="H11465" t="str">
            <v/>
          </cell>
        </row>
        <row r="11466">
          <cell r="H11466" t="str">
            <v/>
          </cell>
        </row>
        <row r="11467">
          <cell r="H11467" t="str">
            <v/>
          </cell>
        </row>
        <row r="11468">
          <cell r="H11468" t="str">
            <v/>
          </cell>
        </row>
        <row r="11469">
          <cell r="H11469" t="str">
            <v/>
          </cell>
        </row>
        <row r="11470">
          <cell r="H11470" t="str">
            <v/>
          </cell>
        </row>
        <row r="11471">
          <cell r="H11471" t="str">
            <v/>
          </cell>
        </row>
        <row r="11472">
          <cell r="H11472" t="str">
            <v/>
          </cell>
        </row>
        <row r="11473">
          <cell r="H11473" t="str">
            <v/>
          </cell>
        </row>
        <row r="11474">
          <cell r="H11474" t="str">
            <v/>
          </cell>
        </row>
        <row r="11475">
          <cell r="H11475" t="str">
            <v/>
          </cell>
        </row>
        <row r="11476">
          <cell r="H11476" t="str">
            <v/>
          </cell>
        </row>
        <row r="11477">
          <cell r="H11477" t="str">
            <v/>
          </cell>
        </row>
        <row r="11478">
          <cell r="H11478" t="str">
            <v/>
          </cell>
        </row>
        <row r="11479">
          <cell r="H11479" t="str">
            <v/>
          </cell>
        </row>
        <row r="11480">
          <cell r="H11480" t="str">
            <v/>
          </cell>
        </row>
        <row r="11481">
          <cell r="H11481" t="str">
            <v/>
          </cell>
        </row>
        <row r="11482">
          <cell r="H11482" t="str">
            <v/>
          </cell>
        </row>
        <row r="11483">
          <cell r="H11483" t="str">
            <v/>
          </cell>
        </row>
        <row r="11484">
          <cell r="H11484" t="str">
            <v/>
          </cell>
        </row>
        <row r="11485">
          <cell r="H11485" t="str">
            <v/>
          </cell>
        </row>
        <row r="11486">
          <cell r="H11486" t="str">
            <v/>
          </cell>
        </row>
        <row r="11487">
          <cell r="H11487" t="str">
            <v/>
          </cell>
        </row>
        <row r="11488">
          <cell r="H11488" t="str">
            <v/>
          </cell>
        </row>
        <row r="11489">
          <cell r="A11489" t="str">
            <v>ACTIVIDAD No  - PÁGINA 1</v>
          </cell>
        </row>
        <row r="11490">
          <cell r="H11490" t="str">
            <v/>
          </cell>
        </row>
        <row r="11491">
          <cell r="H11491" t="str">
            <v/>
          </cell>
        </row>
        <row r="11492">
          <cell r="H11492" t="str">
            <v/>
          </cell>
        </row>
        <row r="11493">
          <cell r="H11493" t="str">
            <v/>
          </cell>
        </row>
        <row r="11494">
          <cell r="H11494" t="str">
            <v/>
          </cell>
        </row>
        <row r="11495">
          <cell r="H11495" t="str">
            <v/>
          </cell>
        </row>
        <row r="11496">
          <cell r="H11496" t="str">
            <v/>
          </cell>
        </row>
        <row r="11497">
          <cell r="H11497" t="str">
            <v/>
          </cell>
        </row>
        <row r="11498">
          <cell r="H11498" t="str">
            <v/>
          </cell>
        </row>
        <row r="11499">
          <cell r="H11499" t="str">
            <v/>
          </cell>
        </row>
        <row r="11500">
          <cell r="H11500" t="str">
            <v/>
          </cell>
        </row>
        <row r="11501">
          <cell r="H11501" t="str">
            <v/>
          </cell>
        </row>
        <row r="11502">
          <cell r="H11502" t="str">
            <v/>
          </cell>
        </row>
        <row r="11503">
          <cell r="H11503" t="str">
            <v/>
          </cell>
        </row>
        <row r="11504">
          <cell r="H11504" t="str">
            <v/>
          </cell>
        </row>
        <row r="11505">
          <cell r="H11505" t="str">
            <v/>
          </cell>
        </row>
        <row r="11506">
          <cell r="H11506" t="str">
            <v/>
          </cell>
        </row>
        <row r="11507">
          <cell r="A11507" t="str">
            <v xml:space="preserve">CANTIDAD TOTAL ACTIVIDAD No </v>
          </cell>
          <cell r="H11507" t="str">
            <v/>
          </cell>
        </row>
        <row r="11508">
          <cell r="A11508" t="str">
            <v>INSERTE PLANO, GRÁFICO O ESQUEMA AQUÍ</v>
          </cell>
        </row>
        <row r="11531">
          <cell r="B11531" t="str">
            <v/>
          </cell>
        </row>
        <row r="11532">
          <cell r="B11532" t="str">
            <v/>
          </cell>
        </row>
        <row r="11533">
          <cell r="B11533" t="str">
            <v/>
          </cell>
        </row>
        <row r="11534">
          <cell r="B11534" t="str">
            <v/>
          </cell>
          <cell r="C11534" t="str">
            <v>ACTIVIDAD No  - PÁGINA 2</v>
          </cell>
        </row>
        <row r="11535">
          <cell r="A11535" t="str">
            <v>DEPARTAMENTO DE ANTIOQUIA</v>
          </cell>
        </row>
        <row r="11536">
          <cell r="A11536" t="str">
            <v>MUNICIPIO DE URRAO</v>
          </cell>
        </row>
        <row r="11537">
          <cell r="A11537" t="str">
            <v>PROYECTO: PUENTE LA MAGDALENA</v>
          </cell>
        </row>
        <row r="11539">
          <cell r="A11539" t="str">
            <v>MEMORIAS DE OBRA</v>
          </cell>
        </row>
        <row r="11541">
          <cell r="A11541" t="str">
            <v>No.</v>
          </cell>
          <cell r="B11541" t="str">
            <v>DESCRIPCIÓN</v>
          </cell>
          <cell r="F11541" t="str">
            <v>ÍTEM DE PAGO</v>
          </cell>
          <cell r="G11541" t="str">
            <v>UNIDAD</v>
          </cell>
          <cell r="H11541" t="str">
            <v>CANTIDAD</v>
          </cell>
        </row>
        <row r="11542">
          <cell r="B11542" t="str">
            <v/>
          </cell>
          <cell r="F11542" t="str">
            <v/>
          </cell>
          <cell r="G11542" t="str">
            <v/>
          </cell>
          <cell r="H11542" t="str">
            <v/>
          </cell>
        </row>
        <row r="11544">
          <cell r="A11544" t="str">
            <v>DETALLE</v>
          </cell>
          <cell r="C11544" t="str">
            <v>FACTOR</v>
          </cell>
          <cell r="D11544" t="str">
            <v>CANTIDAD</v>
          </cell>
          <cell r="E11544" t="str">
            <v>A (ML)</v>
          </cell>
          <cell r="F11544" t="str">
            <v>B (M2)</v>
          </cell>
          <cell r="G11544" t="str">
            <v>C (M3)</v>
          </cell>
          <cell r="H11544" t="str">
            <v>TOTAL</v>
          </cell>
        </row>
        <row r="11545">
          <cell r="H11545" t="str">
            <v/>
          </cell>
        </row>
        <row r="11546">
          <cell r="H11546" t="str">
            <v/>
          </cell>
        </row>
        <row r="11547">
          <cell r="H11547" t="str">
            <v/>
          </cell>
        </row>
        <row r="11548">
          <cell r="H11548" t="str">
            <v/>
          </cell>
        </row>
        <row r="11549">
          <cell r="H11549" t="str">
            <v/>
          </cell>
        </row>
        <row r="11550">
          <cell r="H11550" t="str">
            <v/>
          </cell>
        </row>
        <row r="11551">
          <cell r="H11551" t="str">
            <v/>
          </cell>
        </row>
        <row r="11552">
          <cell r="H11552" t="str">
            <v/>
          </cell>
        </row>
        <row r="11553">
          <cell r="H11553" t="str">
            <v/>
          </cell>
        </row>
        <row r="11554">
          <cell r="H11554" t="str">
            <v/>
          </cell>
        </row>
        <row r="11555">
          <cell r="H11555" t="str">
            <v/>
          </cell>
        </row>
        <row r="11556">
          <cell r="H11556" t="str">
            <v/>
          </cell>
        </row>
        <row r="11557">
          <cell r="H11557" t="str">
            <v/>
          </cell>
        </row>
        <row r="11558">
          <cell r="H11558" t="str">
            <v/>
          </cell>
        </row>
        <row r="11559">
          <cell r="H11559" t="str">
            <v/>
          </cell>
        </row>
        <row r="11560">
          <cell r="H11560" t="str">
            <v/>
          </cell>
        </row>
        <row r="11561">
          <cell r="H11561" t="str">
            <v/>
          </cell>
        </row>
        <row r="11562">
          <cell r="H11562" t="str">
            <v/>
          </cell>
        </row>
        <row r="11563">
          <cell r="H11563" t="str">
            <v/>
          </cell>
        </row>
        <row r="11564">
          <cell r="H11564" t="str">
            <v/>
          </cell>
        </row>
        <row r="11565">
          <cell r="H11565" t="str">
            <v/>
          </cell>
        </row>
        <row r="11566">
          <cell r="H11566" t="str">
            <v/>
          </cell>
        </row>
        <row r="11567">
          <cell r="H11567" t="str">
            <v/>
          </cell>
        </row>
        <row r="11568">
          <cell r="H11568" t="str">
            <v/>
          </cell>
        </row>
        <row r="11569">
          <cell r="H11569" t="str">
            <v/>
          </cell>
        </row>
        <row r="11570">
          <cell r="H11570" t="str">
            <v/>
          </cell>
        </row>
        <row r="11571">
          <cell r="H11571" t="str">
            <v/>
          </cell>
        </row>
        <row r="11572">
          <cell r="H11572" t="str">
            <v/>
          </cell>
        </row>
        <row r="11573">
          <cell r="H11573" t="str">
            <v/>
          </cell>
        </row>
        <row r="11574">
          <cell r="H11574" t="str">
            <v/>
          </cell>
        </row>
        <row r="11575">
          <cell r="H11575" t="str">
            <v/>
          </cell>
        </row>
        <row r="11576">
          <cell r="A11576" t="str">
            <v>ACTIVIDAD No  - PÁGINA 1</v>
          </cell>
        </row>
        <row r="11577">
          <cell r="H11577" t="str">
            <v/>
          </cell>
        </row>
        <row r="11578">
          <cell r="H11578" t="str">
            <v/>
          </cell>
        </row>
        <row r="11579">
          <cell r="H11579" t="str">
            <v/>
          </cell>
        </row>
        <row r="11580">
          <cell r="H11580" t="str">
            <v/>
          </cell>
        </row>
        <row r="11581">
          <cell r="H11581" t="str">
            <v/>
          </cell>
        </row>
        <row r="11582">
          <cell r="H11582" t="str">
            <v/>
          </cell>
        </row>
        <row r="11583">
          <cell r="H11583" t="str">
            <v/>
          </cell>
        </row>
        <row r="11584">
          <cell r="H11584" t="str">
            <v/>
          </cell>
        </row>
        <row r="11585">
          <cell r="H11585" t="str">
            <v/>
          </cell>
        </row>
        <row r="11586">
          <cell r="H11586" t="str">
            <v/>
          </cell>
        </row>
        <row r="11587">
          <cell r="H11587" t="str">
            <v/>
          </cell>
        </row>
        <row r="11588">
          <cell r="H11588" t="str">
            <v/>
          </cell>
        </row>
        <row r="11589">
          <cell r="H11589" t="str">
            <v/>
          </cell>
        </row>
        <row r="11590">
          <cell r="H11590" t="str">
            <v/>
          </cell>
        </row>
        <row r="11591">
          <cell r="H11591" t="str">
            <v/>
          </cell>
        </row>
        <row r="11592">
          <cell r="H11592" t="str">
            <v/>
          </cell>
        </row>
        <row r="11593">
          <cell r="H11593" t="str">
            <v/>
          </cell>
        </row>
        <row r="11594">
          <cell r="A11594" t="str">
            <v xml:space="preserve">CANTIDAD TOTAL ACTIVIDAD No </v>
          </cell>
          <cell r="H11594" t="str">
            <v/>
          </cell>
        </row>
        <row r="11595">
          <cell r="A11595" t="str">
            <v>INSERTE PLANO, GRÁFICO O ESQUEMA AQUÍ</v>
          </cell>
        </row>
        <row r="11618">
          <cell r="B11618" t="str">
            <v/>
          </cell>
        </row>
        <row r="11619">
          <cell r="B11619" t="str">
            <v/>
          </cell>
        </row>
        <row r="11620">
          <cell r="B11620" t="str">
            <v/>
          </cell>
        </row>
        <row r="11621">
          <cell r="B11621" t="str">
            <v/>
          </cell>
          <cell r="C11621" t="str">
            <v>ACTIVIDAD No  - PÁGINA 2</v>
          </cell>
        </row>
        <row r="11622">
          <cell r="A11622" t="str">
            <v>DEPARTAMENTO DE ANTIOQUIA</v>
          </cell>
        </row>
        <row r="11623">
          <cell r="A11623" t="str">
            <v>MUNICIPIO DE URRAO</v>
          </cell>
        </row>
        <row r="11624">
          <cell r="A11624" t="str">
            <v>PROYECTO: PUENTE LA MAGDALENA</v>
          </cell>
        </row>
        <row r="11626">
          <cell r="A11626" t="str">
            <v>MEMORIAS DE OBRA</v>
          </cell>
        </row>
        <row r="11628">
          <cell r="A11628" t="str">
            <v>No.</v>
          </cell>
          <cell r="B11628" t="str">
            <v>DESCRIPCIÓN</v>
          </cell>
          <cell r="F11628" t="str">
            <v>ÍTEM DE PAGO</v>
          </cell>
          <cell r="G11628" t="str">
            <v>UNIDAD</v>
          </cell>
          <cell r="H11628" t="str">
            <v>CANTIDAD</v>
          </cell>
        </row>
        <row r="11629">
          <cell r="B11629" t="str">
            <v/>
          </cell>
          <cell r="F11629" t="str">
            <v/>
          </cell>
          <cell r="G11629" t="str">
            <v/>
          </cell>
          <cell r="H11629" t="str">
            <v/>
          </cell>
        </row>
        <row r="11631">
          <cell r="A11631" t="str">
            <v>DETALLE</v>
          </cell>
          <cell r="C11631" t="str">
            <v>FACTOR</v>
          </cell>
          <cell r="D11631" t="str">
            <v>CANTIDAD</v>
          </cell>
          <cell r="E11631" t="str">
            <v>A (ML)</v>
          </cell>
          <cell r="F11631" t="str">
            <v>B (M2)</v>
          </cell>
          <cell r="G11631" t="str">
            <v>C (M3)</v>
          </cell>
          <cell r="H11631" t="str">
            <v>TOTAL</v>
          </cell>
        </row>
        <row r="11632">
          <cell r="H11632" t="str">
            <v/>
          </cell>
        </row>
        <row r="11633">
          <cell r="H11633" t="str">
            <v/>
          </cell>
        </row>
        <row r="11634">
          <cell r="H11634" t="str">
            <v/>
          </cell>
        </row>
        <row r="11635">
          <cell r="H11635" t="str">
            <v/>
          </cell>
        </row>
        <row r="11636">
          <cell r="H11636" t="str">
            <v/>
          </cell>
        </row>
        <row r="11637">
          <cell r="H11637" t="str">
            <v/>
          </cell>
        </row>
        <row r="11638">
          <cell r="H11638" t="str">
            <v/>
          </cell>
        </row>
        <row r="11639">
          <cell r="H11639" t="str">
            <v/>
          </cell>
        </row>
        <row r="11640">
          <cell r="H11640" t="str">
            <v/>
          </cell>
        </row>
        <row r="11641">
          <cell r="H11641" t="str">
            <v/>
          </cell>
        </row>
        <row r="11642">
          <cell r="H11642" t="str">
            <v/>
          </cell>
        </row>
        <row r="11643">
          <cell r="H11643" t="str">
            <v/>
          </cell>
        </row>
        <row r="11644">
          <cell r="H11644" t="str">
            <v/>
          </cell>
        </row>
        <row r="11645">
          <cell r="H11645" t="str">
            <v/>
          </cell>
        </row>
        <row r="11646">
          <cell r="H11646" t="str">
            <v/>
          </cell>
        </row>
        <row r="11647">
          <cell r="H11647" t="str">
            <v/>
          </cell>
        </row>
        <row r="11648">
          <cell r="H11648" t="str">
            <v/>
          </cell>
        </row>
        <row r="11649">
          <cell r="H11649" t="str">
            <v/>
          </cell>
        </row>
        <row r="11650">
          <cell r="H11650" t="str">
            <v/>
          </cell>
        </row>
        <row r="11651">
          <cell r="H11651" t="str">
            <v/>
          </cell>
        </row>
        <row r="11652">
          <cell r="H11652" t="str">
            <v/>
          </cell>
        </row>
        <row r="11653">
          <cell r="H11653" t="str">
            <v/>
          </cell>
        </row>
        <row r="11654">
          <cell r="H11654" t="str">
            <v/>
          </cell>
        </row>
        <row r="11655">
          <cell r="H11655" t="str">
            <v/>
          </cell>
        </row>
        <row r="11656">
          <cell r="H11656" t="str">
            <v/>
          </cell>
        </row>
        <row r="11659">
          <cell r="H11659" t="str">
            <v/>
          </cell>
        </row>
        <row r="11660">
          <cell r="H11660" t="str">
            <v/>
          </cell>
        </row>
        <row r="11661">
          <cell r="H11661" t="str">
            <v/>
          </cell>
        </row>
        <row r="11662">
          <cell r="H11662" t="str">
            <v/>
          </cell>
        </row>
        <row r="11663">
          <cell r="H11663" t="str">
            <v/>
          </cell>
        </row>
        <row r="11664">
          <cell r="H11664" t="str">
            <v/>
          </cell>
        </row>
        <row r="11665">
          <cell r="A11665" t="str">
            <v>ACTIVIDAD No  - PÁGINA 1</v>
          </cell>
        </row>
        <row r="11666">
          <cell r="H11666" t="str">
            <v/>
          </cell>
        </row>
        <row r="11667">
          <cell r="H11667" t="str">
            <v/>
          </cell>
        </row>
        <row r="11668">
          <cell r="H11668" t="str">
            <v/>
          </cell>
        </row>
        <row r="11669">
          <cell r="H11669" t="str">
            <v/>
          </cell>
        </row>
        <row r="11670">
          <cell r="H11670" t="str">
            <v/>
          </cell>
        </row>
        <row r="11671">
          <cell r="H11671" t="str">
            <v/>
          </cell>
        </row>
        <row r="11672">
          <cell r="H11672" t="str">
            <v/>
          </cell>
        </row>
        <row r="11673">
          <cell r="H11673" t="str">
            <v/>
          </cell>
        </row>
        <row r="11674">
          <cell r="H11674" t="str">
            <v/>
          </cell>
        </row>
        <row r="11675">
          <cell r="H11675" t="str">
            <v/>
          </cell>
        </row>
        <row r="11676">
          <cell r="H11676" t="str">
            <v/>
          </cell>
        </row>
        <row r="11677">
          <cell r="H11677" t="str">
            <v/>
          </cell>
        </row>
        <row r="11678">
          <cell r="H11678" t="str">
            <v/>
          </cell>
        </row>
        <row r="11679">
          <cell r="H11679" t="str">
            <v/>
          </cell>
        </row>
        <row r="11680">
          <cell r="H11680" t="str">
            <v/>
          </cell>
        </row>
        <row r="11681">
          <cell r="H11681" t="str">
            <v/>
          </cell>
        </row>
        <row r="11682">
          <cell r="H11682" t="str">
            <v/>
          </cell>
        </row>
        <row r="11683">
          <cell r="A11683" t="str">
            <v xml:space="preserve">CANTIDAD TOTAL ACTIVIDAD No </v>
          </cell>
          <cell r="H11683" t="str">
            <v/>
          </cell>
        </row>
        <row r="11684">
          <cell r="A11684" t="str">
            <v>INSERTE PLANO, GRÁFICO O ESQUEMA AQUÍ</v>
          </cell>
        </row>
        <row r="11707">
          <cell r="B11707" t="str">
            <v/>
          </cell>
        </row>
        <row r="11708">
          <cell r="B11708" t="str">
            <v/>
          </cell>
        </row>
        <row r="11709">
          <cell r="B11709" t="str">
            <v/>
          </cell>
        </row>
        <row r="11710">
          <cell r="B11710" t="str">
            <v/>
          </cell>
          <cell r="C11710" t="str">
            <v>ACTIVIDAD No  - PÁGINA 2</v>
          </cell>
        </row>
        <row r="11711">
          <cell r="A11711" t="str">
            <v>DEPARTAMENTO DE ANTIOQUIA</v>
          </cell>
        </row>
        <row r="11712">
          <cell r="A11712" t="str">
            <v>MUNICIPIO DE URRAO</v>
          </cell>
        </row>
        <row r="11713">
          <cell r="A11713" t="str">
            <v>PROYECTO: PUENTE LA MAGDALENA</v>
          </cell>
        </row>
        <row r="11715">
          <cell r="A11715" t="str">
            <v>MEMORIAS DE OBRA</v>
          </cell>
        </row>
        <row r="11717">
          <cell r="A11717" t="str">
            <v>No.</v>
          </cell>
          <cell r="B11717" t="str">
            <v>DESCRIPCIÓN</v>
          </cell>
          <cell r="F11717" t="str">
            <v>ÍTEM DE PAGO</v>
          </cell>
          <cell r="G11717" t="str">
            <v>UNIDAD</v>
          </cell>
          <cell r="H11717" t="str">
            <v>CANTIDAD</v>
          </cell>
        </row>
        <row r="11718">
          <cell r="B11718" t="str">
            <v/>
          </cell>
          <cell r="F11718" t="str">
            <v/>
          </cell>
          <cell r="G11718" t="str">
            <v/>
          </cell>
          <cell r="H11718" t="str">
            <v/>
          </cell>
        </row>
        <row r="11720">
          <cell r="A11720" t="str">
            <v>DETALLE</v>
          </cell>
          <cell r="C11720" t="str">
            <v>FACTOR</v>
          </cell>
          <cell r="D11720" t="str">
            <v>CANTIDAD</v>
          </cell>
          <cell r="E11720" t="str">
            <v>A (ML)</v>
          </cell>
          <cell r="F11720" t="str">
            <v>B (M2)</v>
          </cell>
          <cell r="G11720" t="str">
            <v>C (M3)</v>
          </cell>
          <cell r="H11720" t="str">
            <v>TOTAL</v>
          </cell>
        </row>
        <row r="11721">
          <cell r="H11721" t="str">
            <v/>
          </cell>
        </row>
        <row r="11722">
          <cell r="H11722" t="str">
            <v/>
          </cell>
        </row>
        <row r="11723">
          <cell r="H11723" t="str">
            <v/>
          </cell>
        </row>
        <row r="11724">
          <cell r="H11724" t="str">
            <v/>
          </cell>
        </row>
        <row r="11725">
          <cell r="H11725" t="str">
            <v/>
          </cell>
        </row>
        <row r="11726">
          <cell r="H11726" t="str">
            <v/>
          </cell>
        </row>
        <row r="11727">
          <cell r="H11727" t="str">
            <v/>
          </cell>
        </row>
        <row r="11728">
          <cell r="H11728" t="str">
            <v/>
          </cell>
        </row>
        <row r="11729">
          <cell r="H11729" t="str">
            <v/>
          </cell>
        </row>
        <row r="11730">
          <cell r="H11730" t="str">
            <v/>
          </cell>
        </row>
        <row r="11731">
          <cell r="H11731" t="str">
            <v/>
          </cell>
        </row>
        <row r="11732">
          <cell r="H11732" t="str">
            <v/>
          </cell>
        </row>
        <row r="11733">
          <cell r="H11733" t="str">
            <v/>
          </cell>
        </row>
        <row r="11734">
          <cell r="H11734" t="str">
            <v/>
          </cell>
        </row>
        <row r="11735">
          <cell r="H11735" t="str">
            <v/>
          </cell>
        </row>
        <row r="11736">
          <cell r="H11736" t="str">
            <v/>
          </cell>
        </row>
        <row r="11737">
          <cell r="H11737" t="str">
            <v/>
          </cell>
        </row>
        <row r="11738">
          <cell r="H11738" t="str">
            <v/>
          </cell>
        </row>
        <row r="11739">
          <cell r="H11739" t="str">
            <v/>
          </cell>
        </row>
        <row r="11740">
          <cell r="H11740" t="str">
            <v/>
          </cell>
        </row>
        <row r="11741">
          <cell r="H11741" t="str">
            <v/>
          </cell>
        </row>
        <row r="11742">
          <cell r="H11742" t="str">
            <v/>
          </cell>
        </row>
        <row r="11743">
          <cell r="H11743" t="str">
            <v/>
          </cell>
        </row>
        <row r="11744">
          <cell r="H11744" t="str">
            <v/>
          </cell>
        </row>
        <row r="11745">
          <cell r="H11745" t="str">
            <v/>
          </cell>
        </row>
        <row r="11746">
          <cell r="H11746" t="str">
            <v/>
          </cell>
        </row>
        <row r="11747">
          <cell r="H11747" t="str">
            <v/>
          </cell>
        </row>
        <row r="11748">
          <cell r="H11748" t="str">
            <v/>
          </cell>
        </row>
        <row r="11749">
          <cell r="H11749" t="str">
            <v/>
          </cell>
        </row>
        <row r="11750">
          <cell r="H11750" t="str">
            <v/>
          </cell>
        </row>
        <row r="11751">
          <cell r="H11751" t="str">
            <v/>
          </cell>
        </row>
        <row r="11752">
          <cell r="A11752" t="str">
            <v>ACTIVIDAD No  - PÁGINA 1</v>
          </cell>
        </row>
        <row r="11753">
          <cell r="H11753" t="str">
            <v/>
          </cell>
        </row>
        <row r="11754">
          <cell r="H11754" t="str">
            <v/>
          </cell>
        </row>
        <row r="11755">
          <cell r="H11755" t="str">
            <v/>
          </cell>
        </row>
        <row r="11756">
          <cell r="H11756" t="str">
            <v/>
          </cell>
        </row>
        <row r="11757">
          <cell r="H11757" t="str">
            <v/>
          </cell>
        </row>
        <row r="11758">
          <cell r="H11758" t="str">
            <v/>
          </cell>
        </row>
        <row r="11759">
          <cell r="H11759" t="str">
            <v/>
          </cell>
        </row>
        <row r="11760">
          <cell r="H11760" t="str">
            <v/>
          </cell>
        </row>
        <row r="11761">
          <cell r="H11761" t="str">
            <v/>
          </cell>
        </row>
        <row r="11762">
          <cell r="H11762" t="str">
            <v/>
          </cell>
        </row>
        <row r="11763">
          <cell r="H11763" t="str">
            <v/>
          </cell>
        </row>
        <row r="11764">
          <cell r="H11764" t="str">
            <v/>
          </cell>
        </row>
        <row r="11765">
          <cell r="H11765" t="str">
            <v/>
          </cell>
        </row>
        <row r="11766">
          <cell r="H11766" t="str">
            <v/>
          </cell>
        </row>
        <row r="11767">
          <cell r="H11767" t="str">
            <v/>
          </cell>
        </row>
        <row r="11768">
          <cell r="H11768" t="str">
            <v/>
          </cell>
        </row>
        <row r="11769">
          <cell r="H11769" t="str">
            <v/>
          </cell>
        </row>
        <row r="11770">
          <cell r="A11770" t="str">
            <v xml:space="preserve">CANTIDAD TOTAL ACTIVIDAD No </v>
          </cell>
          <cell r="H11770" t="str">
            <v/>
          </cell>
        </row>
        <row r="11771">
          <cell r="A11771" t="str">
            <v>INSERTE PLANO, GRÁFICO O ESQUEMA AQUÍ</v>
          </cell>
        </row>
        <row r="11794">
          <cell r="B11794" t="str">
            <v/>
          </cell>
        </row>
        <row r="11795">
          <cell r="B11795" t="str">
            <v/>
          </cell>
        </row>
        <row r="11796">
          <cell r="B11796" t="str">
            <v/>
          </cell>
        </row>
        <row r="11797">
          <cell r="B11797" t="str">
            <v/>
          </cell>
          <cell r="C11797" t="str">
            <v>ACTIVIDAD No  - PÁGINA 2</v>
          </cell>
        </row>
        <row r="11798">
          <cell r="A11798" t="str">
            <v>DEPARTAMENTO DE ANTIOQUIA</v>
          </cell>
        </row>
        <row r="11799">
          <cell r="A11799" t="str">
            <v>MUNICIPIO DE URRAO</v>
          </cell>
        </row>
        <row r="11800">
          <cell r="A11800" t="str">
            <v>PROYECTO: PUENTE LA MAGDALENA</v>
          </cell>
        </row>
        <row r="11802">
          <cell r="A11802" t="str">
            <v>MEMORIAS DE OBRA</v>
          </cell>
        </row>
        <row r="11804">
          <cell r="A11804" t="str">
            <v>No.</v>
          </cell>
          <cell r="B11804" t="str">
            <v>DESCRIPCIÓN</v>
          </cell>
          <cell r="F11804" t="str">
            <v>ÍTEM DE PAGO</v>
          </cell>
          <cell r="G11804" t="str">
            <v>UNIDAD</v>
          </cell>
          <cell r="H11804" t="str">
            <v>CANTIDAD</v>
          </cell>
        </row>
        <row r="11805">
          <cell r="B11805" t="str">
            <v/>
          </cell>
          <cell r="F11805" t="str">
            <v/>
          </cell>
          <cell r="G11805" t="str">
            <v/>
          </cell>
          <cell r="H11805" t="str">
            <v/>
          </cell>
        </row>
        <row r="11807">
          <cell r="A11807" t="str">
            <v>DETALLE</v>
          </cell>
          <cell r="C11807" t="str">
            <v>FACTOR</v>
          </cell>
          <cell r="D11807" t="str">
            <v>CANTIDAD</v>
          </cell>
          <cell r="E11807" t="str">
            <v>A (ML)</v>
          </cell>
          <cell r="F11807" t="str">
            <v>B (M2)</v>
          </cell>
          <cell r="G11807" t="str">
            <v>C (M3)</v>
          </cell>
          <cell r="H11807" t="str">
            <v>TOTAL</v>
          </cell>
        </row>
        <row r="11808">
          <cell r="H11808" t="str">
            <v/>
          </cell>
        </row>
        <row r="11809">
          <cell r="H11809" t="str">
            <v/>
          </cell>
        </row>
        <row r="11810">
          <cell r="H11810" t="str">
            <v/>
          </cell>
        </row>
        <row r="11811">
          <cell r="H11811" t="str">
            <v/>
          </cell>
        </row>
        <row r="11812">
          <cell r="H11812" t="str">
            <v/>
          </cell>
        </row>
        <row r="11813">
          <cell r="H11813" t="str">
            <v/>
          </cell>
        </row>
        <row r="11814">
          <cell r="H11814" t="str">
            <v/>
          </cell>
        </row>
        <row r="11815">
          <cell r="H11815" t="str">
            <v/>
          </cell>
        </row>
        <row r="11816">
          <cell r="H11816" t="str">
            <v/>
          </cell>
        </row>
        <row r="11817">
          <cell r="H11817" t="str">
            <v/>
          </cell>
        </row>
        <row r="11818">
          <cell r="H11818" t="str">
            <v/>
          </cell>
        </row>
        <row r="11819">
          <cell r="H11819" t="str">
            <v/>
          </cell>
        </row>
        <row r="11820">
          <cell r="H11820" t="str">
            <v/>
          </cell>
        </row>
        <row r="11821">
          <cell r="H11821" t="str">
            <v/>
          </cell>
        </row>
        <row r="11822">
          <cell r="H11822" t="str">
            <v/>
          </cell>
        </row>
        <row r="11823">
          <cell r="H11823" t="str">
            <v/>
          </cell>
        </row>
        <row r="11824">
          <cell r="H11824" t="str">
            <v/>
          </cell>
        </row>
        <row r="11825">
          <cell r="H11825" t="str">
            <v/>
          </cell>
        </row>
        <row r="11826">
          <cell r="H11826" t="str">
            <v/>
          </cell>
        </row>
        <row r="11827">
          <cell r="H11827" t="str">
            <v/>
          </cell>
        </row>
        <row r="11828">
          <cell r="H11828" t="str">
            <v/>
          </cell>
        </row>
        <row r="11829">
          <cell r="H11829" t="str">
            <v/>
          </cell>
        </row>
        <row r="11830">
          <cell r="H11830" t="str">
            <v/>
          </cell>
        </row>
        <row r="11831">
          <cell r="H11831" t="str">
            <v/>
          </cell>
        </row>
        <row r="11832">
          <cell r="H11832" t="str">
            <v/>
          </cell>
        </row>
        <row r="11833">
          <cell r="H11833" t="str">
            <v/>
          </cell>
        </row>
        <row r="11834">
          <cell r="H11834" t="str">
            <v/>
          </cell>
        </row>
        <row r="11835">
          <cell r="H11835" t="str">
            <v/>
          </cell>
        </row>
        <row r="11836">
          <cell r="H11836" t="str">
            <v/>
          </cell>
        </row>
        <row r="11837">
          <cell r="H11837" t="str">
            <v/>
          </cell>
        </row>
        <row r="11838">
          <cell r="H11838" t="str">
            <v/>
          </cell>
        </row>
        <row r="11839">
          <cell r="A11839" t="str">
            <v>ACTIVIDAD No  - PÁGINA 1</v>
          </cell>
        </row>
        <row r="11840">
          <cell r="H11840" t="str">
            <v/>
          </cell>
        </row>
        <row r="11841">
          <cell r="H11841" t="str">
            <v/>
          </cell>
        </row>
        <row r="11842">
          <cell r="H11842" t="str">
            <v/>
          </cell>
        </row>
        <row r="11843">
          <cell r="H11843" t="str">
            <v/>
          </cell>
        </row>
        <row r="11844">
          <cell r="H11844" t="str">
            <v/>
          </cell>
        </row>
        <row r="11845">
          <cell r="H11845" t="str">
            <v/>
          </cell>
        </row>
        <row r="11846">
          <cell r="H11846" t="str">
            <v/>
          </cell>
        </row>
        <row r="11847">
          <cell r="H11847" t="str">
            <v/>
          </cell>
        </row>
        <row r="11848">
          <cell r="H11848" t="str">
            <v/>
          </cell>
        </row>
        <row r="11849">
          <cell r="H11849" t="str">
            <v/>
          </cell>
        </row>
        <row r="11850">
          <cell r="H11850" t="str">
            <v/>
          </cell>
        </row>
        <row r="11851">
          <cell r="H11851" t="str">
            <v/>
          </cell>
        </row>
        <row r="11852">
          <cell r="H11852" t="str">
            <v/>
          </cell>
        </row>
        <row r="11853">
          <cell r="H11853" t="str">
            <v/>
          </cell>
        </row>
        <row r="11854">
          <cell r="H11854" t="str">
            <v/>
          </cell>
        </row>
        <row r="11855">
          <cell r="H11855" t="str">
            <v/>
          </cell>
        </row>
        <row r="11856">
          <cell r="H11856" t="str">
            <v/>
          </cell>
        </row>
        <row r="11857">
          <cell r="A11857" t="str">
            <v xml:space="preserve">CANTIDAD TOTAL ACTIVIDAD No </v>
          </cell>
          <cell r="H11857" t="str">
            <v/>
          </cell>
        </row>
        <row r="11858">
          <cell r="A11858" t="str">
            <v>INSERTE PLANO, GRÁFICO O ESQUEMA AQUÍ</v>
          </cell>
        </row>
        <row r="11881">
          <cell r="B11881" t="str">
            <v/>
          </cell>
        </row>
        <row r="11882">
          <cell r="B11882" t="str">
            <v/>
          </cell>
        </row>
        <row r="11883">
          <cell r="B11883" t="str">
            <v/>
          </cell>
        </row>
        <row r="11884">
          <cell r="B11884" t="str">
            <v/>
          </cell>
          <cell r="C11884" t="str">
            <v>ACTIVIDAD No  - PÁGINA 2</v>
          </cell>
        </row>
        <row r="11885">
          <cell r="A11885" t="str">
            <v>DEPARTAMENTO DE ANTIOQUIA</v>
          </cell>
        </row>
        <row r="11886">
          <cell r="A11886" t="str">
            <v>MUNICIPIO DE URRAO</v>
          </cell>
        </row>
        <row r="11887">
          <cell r="A11887" t="str">
            <v>PROYECTO: PUENTE LA MAGDALENA</v>
          </cell>
        </row>
        <row r="11889">
          <cell r="A11889" t="str">
            <v>MEMORIAS DE OBRA</v>
          </cell>
        </row>
        <row r="11891">
          <cell r="A11891" t="str">
            <v>No.</v>
          </cell>
          <cell r="B11891" t="str">
            <v>DESCRIPCIÓN</v>
          </cell>
          <cell r="F11891" t="str">
            <v>ÍTEM DE PAGO</v>
          </cell>
          <cell r="G11891" t="str">
            <v>UNIDAD</v>
          </cell>
          <cell r="H11891" t="str">
            <v>CANTIDAD</v>
          </cell>
        </row>
        <row r="11892">
          <cell r="B11892" t="str">
            <v/>
          </cell>
          <cell r="F11892" t="str">
            <v/>
          </cell>
          <cell r="G11892" t="str">
            <v/>
          </cell>
          <cell r="H11892" t="str">
            <v/>
          </cell>
        </row>
        <row r="11894">
          <cell r="A11894" t="str">
            <v>DETALLE</v>
          </cell>
          <cell r="C11894" t="str">
            <v>FACTOR</v>
          </cell>
          <cell r="D11894" t="str">
            <v>CANTIDAD</v>
          </cell>
          <cell r="E11894" t="str">
            <v>A (ML)</v>
          </cell>
          <cell r="F11894" t="str">
            <v>B (M2)</v>
          </cell>
          <cell r="G11894" t="str">
            <v>C (M3)</v>
          </cell>
          <cell r="H11894" t="str">
            <v>TOTAL</v>
          </cell>
        </row>
        <row r="11895">
          <cell r="H11895" t="str">
            <v/>
          </cell>
        </row>
        <row r="11896">
          <cell r="H11896" t="str">
            <v/>
          </cell>
        </row>
        <row r="11897">
          <cell r="H11897" t="str">
            <v/>
          </cell>
        </row>
        <row r="11898">
          <cell r="H11898" t="str">
            <v/>
          </cell>
        </row>
        <row r="11899">
          <cell r="H11899" t="str">
            <v/>
          </cell>
        </row>
        <row r="11900">
          <cell r="H11900" t="str">
            <v/>
          </cell>
        </row>
        <row r="11901">
          <cell r="H11901" t="str">
            <v/>
          </cell>
        </row>
        <row r="11902">
          <cell r="H11902" t="str">
            <v/>
          </cell>
        </row>
        <row r="11903">
          <cell r="H11903" t="str">
            <v/>
          </cell>
        </row>
        <row r="11904">
          <cell r="H11904" t="str">
            <v/>
          </cell>
        </row>
        <row r="11905">
          <cell r="H11905" t="str">
            <v/>
          </cell>
        </row>
        <row r="11906">
          <cell r="H11906" t="str">
            <v/>
          </cell>
        </row>
        <row r="11907">
          <cell r="H11907" t="str">
            <v/>
          </cell>
        </row>
        <row r="11908">
          <cell r="H11908" t="str">
            <v/>
          </cell>
        </row>
        <row r="11909">
          <cell r="H11909" t="str">
            <v/>
          </cell>
        </row>
        <row r="11910">
          <cell r="H11910" t="str">
            <v/>
          </cell>
        </row>
        <row r="11911">
          <cell r="H11911" t="str">
            <v/>
          </cell>
        </row>
        <row r="11912">
          <cell r="H11912" t="str">
            <v/>
          </cell>
        </row>
        <row r="11913">
          <cell r="H11913" t="str">
            <v/>
          </cell>
        </row>
        <row r="11914">
          <cell r="H11914" t="str">
            <v/>
          </cell>
        </row>
        <row r="11915">
          <cell r="H11915" t="str">
            <v/>
          </cell>
        </row>
        <row r="11916">
          <cell r="H11916" t="str">
            <v/>
          </cell>
        </row>
        <row r="11917">
          <cell r="H11917" t="str">
            <v/>
          </cell>
        </row>
        <row r="11918">
          <cell r="H11918" t="str">
            <v/>
          </cell>
        </row>
        <row r="11919">
          <cell r="H11919" t="str">
            <v/>
          </cell>
        </row>
        <row r="11920">
          <cell r="H11920" t="str">
            <v/>
          </cell>
        </row>
        <row r="11921">
          <cell r="H11921" t="str">
            <v/>
          </cell>
        </row>
        <row r="11922">
          <cell r="H11922" t="str">
            <v/>
          </cell>
        </row>
        <row r="11923">
          <cell r="H11923" t="str">
            <v/>
          </cell>
        </row>
        <row r="11924">
          <cell r="H11924" t="str">
            <v/>
          </cell>
        </row>
        <row r="11925">
          <cell r="H11925" t="str">
            <v/>
          </cell>
        </row>
        <row r="11926">
          <cell r="A11926" t="str">
            <v>ACTIVIDAD No  - PÁGINA 1</v>
          </cell>
        </row>
        <row r="11927">
          <cell r="H11927" t="str">
            <v/>
          </cell>
        </row>
        <row r="11928">
          <cell r="H11928" t="str">
            <v/>
          </cell>
        </row>
        <row r="11929">
          <cell r="H11929" t="str">
            <v/>
          </cell>
        </row>
        <row r="11930">
          <cell r="H11930" t="str">
            <v/>
          </cell>
        </row>
        <row r="11931">
          <cell r="H11931" t="str">
            <v/>
          </cell>
        </row>
        <row r="11932">
          <cell r="H11932" t="str">
            <v/>
          </cell>
        </row>
        <row r="11933">
          <cell r="H11933" t="str">
            <v/>
          </cell>
        </row>
        <row r="11934">
          <cell r="H11934" t="str">
            <v/>
          </cell>
        </row>
        <row r="11935">
          <cell r="H11935" t="str">
            <v/>
          </cell>
        </row>
        <row r="11936">
          <cell r="H11936" t="str">
            <v/>
          </cell>
        </row>
        <row r="11937">
          <cell r="H11937" t="str">
            <v/>
          </cell>
        </row>
        <row r="11938">
          <cell r="H11938" t="str">
            <v/>
          </cell>
        </row>
        <row r="11939">
          <cell r="H11939" t="str">
            <v/>
          </cell>
        </row>
        <row r="11940">
          <cell r="H11940" t="str">
            <v/>
          </cell>
        </row>
        <row r="11941">
          <cell r="H11941" t="str">
            <v/>
          </cell>
        </row>
        <row r="11942">
          <cell r="H11942" t="str">
            <v/>
          </cell>
        </row>
        <row r="11943">
          <cell r="H11943" t="str">
            <v/>
          </cell>
        </row>
        <row r="11944">
          <cell r="A11944" t="str">
            <v xml:space="preserve">CANTIDAD TOTAL ACTIVIDAD No </v>
          </cell>
          <cell r="H11944" t="str">
            <v/>
          </cell>
        </row>
        <row r="11945">
          <cell r="A11945" t="str">
            <v>INSERTE PLANO, GRÁFICO O ESQUEMA AQUÍ</v>
          </cell>
        </row>
        <row r="11968">
          <cell r="B11968" t="str">
            <v/>
          </cell>
        </row>
        <row r="11969">
          <cell r="B11969" t="str">
            <v/>
          </cell>
        </row>
        <row r="11970">
          <cell r="B11970" t="str">
            <v/>
          </cell>
        </row>
        <row r="11971">
          <cell r="B11971" t="str">
            <v/>
          </cell>
          <cell r="C11971" t="str">
            <v>ACTIVIDAD No  - PÁGINA 2</v>
          </cell>
        </row>
        <row r="11972">
          <cell r="A11972" t="str">
            <v>DEPARTAMENTO DE ANTIOQUIA</v>
          </cell>
        </row>
        <row r="11973">
          <cell r="A11973" t="str">
            <v>MUNICIPIO DE URRAO</v>
          </cell>
        </row>
        <row r="11974">
          <cell r="A11974" t="str">
            <v>PROYECTO: PUENTE LA MAGDALENA</v>
          </cell>
        </row>
        <row r="11976">
          <cell r="A11976" t="str">
            <v>MEMORIAS DE OBRA</v>
          </cell>
        </row>
        <row r="11978">
          <cell r="A11978" t="str">
            <v>No.</v>
          </cell>
          <cell r="B11978" t="str">
            <v>DESCRIPCIÓN</v>
          </cell>
          <cell r="F11978" t="str">
            <v>ÍTEM DE PAGO</v>
          </cell>
          <cell r="G11978" t="str">
            <v>UNIDAD</v>
          </cell>
          <cell r="H11978" t="str">
            <v>CANTIDAD</v>
          </cell>
        </row>
        <row r="11979">
          <cell r="B11979" t="str">
            <v/>
          </cell>
          <cell r="F11979" t="str">
            <v/>
          </cell>
          <cell r="G11979" t="str">
            <v/>
          </cell>
          <cell r="H11979" t="str">
            <v/>
          </cell>
        </row>
        <row r="11981">
          <cell r="A11981" t="str">
            <v>DETALLE</v>
          </cell>
          <cell r="C11981" t="str">
            <v>FACTOR</v>
          </cell>
          <cell r="D11981" t="str">
            <v>CANTIDAD</v>
          </cell>
          <cell r="E11981" t="str">
            <v>A (ML)</v>
          </cell>
          <cell r="F11981" t="str">
            <v>B (M2)</v>
          </cell>
          <cell r="G11981" t="str">
            <v>C (M3)</v>
          </cell>
          <cell r="H11981" t="str">
            <v>TOTAL</v>
          </cell>
        </row>
        <row r="11982">
          <cell r="H11982" t="str">
            <v/>
          </cell>
        </row>
        <row r="11983">
          <cell r="H11983" t="str">
            <v/>
          </cell>
        </row>
        <row r="11984">
          <cell r="H11984" t="str">
            <v/>
          </cell>
        </row>
        <row r="11985">
          <cell r="H11985" t="str">
            <v/>
          </cell>
        </row>
        <row r="11986">
          <cell r="H11986" t="str">
            <v/>
          </cell>
        </row>
        <row r="11987">
          <cell r="H11987" t="str">
            <v/>
          </cell>
        </row>
        <row r="11988">
          <cell r="H11988" t="str">
            <v/>
          </cell>
        </row>
        <row r="11989">
          <cell r="H11989" t="str">
            <v/>
          </cell>
        </row>
        <row r="11990">
          <cell r="H11990" t="str">
            <v/>
          </cell>
        </row>
        <row r="11991">
          <cell r="H11991" t="str">
            <v/>
          </cell>
        </row>
        <row r="11992">
          <cell r="H11992" t="str">
            <v/>
          </cell>
        </row>
        <row r="11993">
          <cell r="H11993" t="str">
            <v/>
          </cell>
        </row>
        <row r="11994">
          <cell r="H11994" t="str">
            <v/>
          </cell>
        </row>
        <row r="11995">
          <cell r="H11995" t="str">
            <v/>
          </cell>
        </row>
        <row r="11996">
          <cell r="H11996" t="str">
            <v/>
          </cell>
        </row>
        <row r="11997">
          <cell r="H11997" t="str">
            <v/>
          </cell>
        </row>
        <row r="11998">
          <cell r="H11998" t="str">
            <v/>
          </cell>
        </row>
        <row r="11999">
          <cell r="H11999" t="str">
            <v/>
          </cell>
        </row>
        <row r="12000">
          <cell r="H12000" t="str">
            <v/>
          </cell>
        </row>
        <row r="12001">
          <cell r="H12001" t="str">
            <v/>
          </cell>
        </row>
        <row r="12002">
          <cell r="H12002" t="str">
            <v/>
          </cell>
        </row>
        <row r="12003">
          <cell r="H12003" t="str">
            <v/>
          </cell>
        </row>
        <row r="12004">
          <cell r="H12004" t="str">
            <v/>
          </cell>
        </row>
        <row r="12005">
          <cell r="H12005" t="str">
            <v/>
          </cell>
        </row>
        <row r="12006">
          <cell r="H12006" t="str">
            <v/>
          </cell>
        </row>
        <row r="12007">
          <cell r="H12007" t="str">
            <v/>
          </cell>
        </row>
        <row r="12008">
          <cell r="H12008" t="str">
            <v/>
          </cell>
        </row>
        <row r="12009">
          <cell r="H12009" t="str">
            <v/>
          </cell>
        </row>
        <row r="12010">
          <cell r="H12010" t="str">
            <v/>
          </cell>
        </row>
        <row r="12011">
          <cell r="H12011" t="str">
            <v/>
          </cell>
        </row>
        <row r="12012">
          <cell r="H12012" t="str">
            <v/>
          </cell>
        </row>
        <row r="12013">
          <cell r="A12013" t="str">
            <v>ACTIVIDAD No  - PÁGINA 1</v>
          </cell>
        </row>
        <row r="12014">
          <cell r="H12014" t="str">
            <v/>
          </cell>
        </row>
        <row r="12015">
          <cell r="H12015" t="str">
            <v/>
          </cell>
        </row>
        <row r="12016">
          <cell r="H12016" t="str">
            <v/>
          </cell>
        </row>
        <row r="12017">
          <cell r="H12017" t="str">
            <v/>
          </cell>
        </row>
        <row r="12018">
          <cell r="H12018" t="str">
            <v/>
          </cell>
        </row>
        <row r="12019">
          <cell r="H12019" t="str">
            <v/>
          </cell>
        </row>
        <row r="12020">
          <cell r="H12020" t="str">
            <v/>
          </cell>
        </row>
        <row r="12021">
          <cell r="H12021" t="str">
            <v/>
          </cell>
        </row>
        <row r="12022">
          <cell r="H12022" t="str">
            <v/>
          </cell>
        </row>
        <row r="12023">
          <cell r="H12023" t="str">
            <v/>
          </cell>
        </row>
        <row r="12024">
          <cell r="H12024" t="str">
            <v/>
          </cell>
        </row>
        <row r="12025">
          <cell r="H12025" t="str">
            <v/>
          </cell>
        </row>
        <row r="12026">
          <cell r="H12026" t="str">
            <v/>
          </cell>
        </row>
        <row r="12027">
          <cell r="H12027" t="str">
            <v/>
          </cell>
        </row>
        <row r="12028">
          <cell r="H12028" t="str">
            <v/>
          </cell>
        </row>
        <row r="12029">
          <cell r="H12029" t="str">
            <v/>
          </cell>
        </row>
        <row r="12030">
          <cell r="H12030" t="str">
            <v/>
          </cell>
        </row>
        <row r="12031">
          <cell r="A12031" t="str">
            <v xml:space="preserve">CANTIDAD TOTAL ACTIVIDAD No </v>
          </cell>
          <cell r="H12031" t="str">
            <v/>
          </cell>
        </row>
        <row r="12032">
          <cell r="A12032" t="str">
            <v>INSERTE PLANO, GRÁFICO O ESQUEMA AQUÍ</v>
          </cell>
        </row>
        <row r="12055">
          <cell r="B12055" t="str">
            <v/>
          </cell>
        </row>
        <row r="12056">
          <cell r="B12056" t="str">
            <v/>
          </cell>
        </row>
        <row r="12057">
          <cell r="B12057" t="str">
            <v/>
          </cell>
        </row>
        <row r="12058">
          <cell r="B12058" t="str">
            <v/>
          </cell>
          <cell r="C12058" t="str">
            <v>ACTIVIDAD No  - PÁGINA 2</v>
          </cell>
        </row>
        <row r="12059">
          <cell r="A12059" t="str">
            <v>DEPARTAMENTO DE ANTIOQUIA</v>
          </cell>
        </row>
        <row r="12060">
          <cell r="A12060" t="str">
            <v>MUNICIPIO DE URRAO</v>
          </cell>
        </row>
        <row r="12061">
          <cell r="A12061" t="str">
            <v>PROYECTO: PUENTE LA MAGDALENA</v>
          </cell>
        </row>
        <row r="12063">
          <cell r="A12063" t="str">
            <v>MEMORIAS DE OBRA</v>
          </cell>
        </row>
        <row r="12065">
          <cell r="A12065" t="str">
            <v>No.</v>
          </cell>
          <cell r="B12065" t="str">
            <v>DESCRIPCIÓN</v>
          </cell>
          <cell r="F12065" t="str">
            <v>ÍTEM DE PAGO</v>
          </cell>
          <cell r="G12065" t="str">
            <v>UNIDAD</v>
          </cell>
          <cell r="H12065" t="str">
            <v>CANTIDAD</v>
          </cell>
        </row>
        <row r="12066">
          <cell r="B12066" t="str">
            <v/>
          </cell>
          <cell r="F12066" t="str">
            <v/>
          </cell>
          <cell r="G12066" t="str">
            <v/>
          </cell>
          <cell r="H12066" t="str">
            <v/>
          </cell>
        </row>
        <row r="12068">
          <cell r="A12068" t="str">
            <v>DETALLE</v>
          </cell>
          <cell r="C12068" t="str">
            <v>FACTOR</v>
          </cell>
          <cell r="D12068" t="str">
            <v>CANTIDAD</v>
          </cell>
          <cell r="E12068" t="str">
            <v>A (ML)</v>
          </cell>
          <cell r="F12068" t="str">
            <v>B (M2)</v>
          </cell>
          <cell r="G12068" t="str">
            <v>C (M3)</v>
          </cell>
          <cell r="H12068" t="str">
            <v>TOTAL</v>
          </cell>
        </row>
        <row r="12069">
          <cell r="H12069" t="str">
            <v/>
          </cell>
        </row>
        <row r="12070">
          <cell r="H12070" t="str">
            <v/>
          </cell>
        </row>
        <row r="12071">
          <cell r="H12071" t="str">
            <v/>
          </cell>
        </row>
        <row r="12072">
          <cell r="H12072" t="str">
            <v/>
          </cell>
        </row>
        <row r="12073">
          <cell r="H12073" t="str">
            <v/>
          </cell>
        </row>
        <row r="12074">
          <cell r="H12074" t="str">
            <v/>
          </cell>
        </row>
        <row r="12075">
          <cell r="H12075" t="str">
            <v/>
          </cell>
        </row>
        <row r="12076">
          <cell r="H12076" t="str">
            <v/>
          </cell>
        </row>
        <row r="12077">
          <cell r="H12077" t="str">
            <v/>
          </cell>
        </row>
        <row r="12078">
          <cell r="H12078" t="str">
            <v/>
          </cell>
        </row>
        <row r="12079">
          <cell r="H12079" t="str">
            <v/>
          </cell>
        </row>
        <row r="12080">
          <cell r="H12080" t="str">
            <v/>
          </cell>
        </row>
        <row r="12081">
          <cell r="H12081" t="str">
            <v/>
          </cell>
        </row>
        <row r="12082">
          <cell r="H12082" t="str">
            <v/>
          </cell>
        </row>
        <row r="12083">
          <cell r="H12083" t="str">
            <v/>
          </cell>
        </row>
        <row r="12084">
          <cell r="H12084" t="str">
            <v/>
          </cell>
        </row>
        <row r="12085">
          <cell r="H12085" t="str">
            <v/>
          </cell>
        </row>
        <row r="12086">
          <cell r="H12086" t="str">
            <v/>
          </cell>
        </row>
        <row r="12087">
          <cell r="H12087" t="str">
            <v/>
          </cell>
        </row>
        <row r="12088">
          <cell r="H12088" t="str">
            <v/>
          </cell>
        </row>
        <row r="12089">
          <cell r="H12089" t="str">
            <v/>
          </cell>
        </row>
        <row r="12090">
          <cell r="H12090" t="str">
            <v/>
          </cell>
        </row>
        <row r="12091">
          <cell r="H12091" t="str">
            <v/>
          </cell>
        </row>
        <row r="12092">
          <cell r="H12092" t="str">
            <v/>
          </cell>
        </row>
        <row r="12093">
          <cell r="H12093" t="str">
            <v/>
          </cell>
        </row>
        <row r="12096">
          <cell r="H12096" t="str">
            <v/>
          </cell>
        </row>
        <row r="12097">
          <cell r="H12097" t="str">
            <v/>
          </cell>
        </row>
        <row r="12098">
          <cell r="H12098" t="str">
            <v/>
          </cell>
        </row>
        <row r="12099">
          <cell r="H12099" t="str">
            <v/>
          </cell>
        </row>
        <row r="12100">
          <cell r="H12100" t="str">
            <v/>
          </cell>
        </row>
        <row r="12101">
          <cell r="H12101" t="str">
            <v/>
          </cell>
        </row>
        <row r="12102">
          <cell r="A12102" t="str">
            <v>ACTIVIDAD No  - PÁGINA 1</v>
          </cell>
        </row>
        <row r="12103">
          <cell r="H12103" t="str">
            <v/>
          </cell>
        </row>
        <row r="12104">
          <cell r="H12104" t="str">
            <v/>
          </cell>
        </row>
        <row r="12105">
          <cell r="H12105" t="str">
            <v/>
          </cell>
        </row>
        <row r="12106">
          <cell r="H12106" t="str">
            <v/>
          </cell>
        </row>
        <row r="12107">
          <cell r="H12107" t="str">
            <v/>
          </cell>
        </row>
        <row r="12108">
          <cell r="H12108" t="str">
            <v/>
          </cell>
        </row>
        <row r="12109">
          <cell r="H12109" t="str">
            <v/>
          </cell>
        </row>
        <row r="12110">
          <cell r="H12110" t="str">
            <v/>
          </cell>
        </row>
        <row r="12111">
          <cell r="H12111" t="str">
            <v/>
          </cell>
        </row>
        <row r="12112">
          <cell r="H12112" t="str">
            <v/>
          </cell>
        </row>
        <row r="12113">
          <cell r="H12113" t="str">
            <v/>
          </cell>
        </row>
        <row r="12114">
          <cell r="H12114" t="str">
            <v/>
          </cell>
        </row>
        <row r="12115">
          <cell r="H12115" t="str">
            <v/>
          </cell>
        </row>
        <row r="12116">
          <cell r="H12116" t="str">
            <v/>
          </cell>
        </row>
        <row r="12117">
          <cell r="H12117" t="str">
            <v/>
          </cell>
        </row>
        <row r="12118">
          <cell r="H12118" t="str">
            <v/>
          </cell>
        </row>
        <row r="12119">
          <cell r="H12119" t="str">
            <v/>
          </cell>
        </row>
        <row r="12120">
          <cell r="A12120" t="str">
            <v xml:space="preserve">CANTIDAD TOTAL ACTIVIDAD No </v>
          </cell>
          <cell r="H12120" t="str">
            <v/>
          </cell>
        </row>
        <row r="12121">
          <cell r="A12121" t="str">
            <v>INSERTE PLANO, GRÁFICO O ESQUEMA AQUÍ</v>
          </cell>
        </row>
        <row r="12144">
          <cell r="B12144" t="str">
            <v/>
          </cell>
        </row>
        <row r="12145">
          <cell r="B12145" t="str">
            <v/>
          </cell>
        </row>
        <row r="12146">
          <cell r="B12146" t="str">
            <v/>
          </cell>
        </row>
        <row r="12147">
          <cell r="B12147" t="str">
            <v/>
          </cell>
          <cell r="C12147" t="str">
            <v>ACTIVIDAD No  - PÁGINA 2</v>
          </cell>
        </row>
        <row r="12148">
          <cell r="A12148" t="str">
            <v>DEPARTAMENTO DE ANTIOQUIA</v>
          </cell>
        </row>
        <row r="12149">
          <cell r="A12149" t="str">
            <v>MUNICIPIO DE URRAO</v>
          </cell>
        </row>
        <row r="12150">
          <cell r="A12150" t="str">
            <v>PROYECTO: PUENTE LA MAGDALENA</v>
          </cell>
        </row>
        <row r="12152">
          <cell r="A12152" t="str">
            <v>MEMORIAS DE OBRA</v>
          </cell>
        </row>
        <row r="12154">
          <cell r="A12154" t="str">
            <v>No.</v>
          </cell>
          <cell r="B12154" t="str">
            <v>DESCRIPCIÓN</v>
          </cell>
          <cell r="F12154" t="str">
            <v>ÍTEM DE PAGO</v>
          </cell>
          <cell r="G12154" t="str">
            <v>UNIDAD</v>
          </cell>
          <cell r="H12154" t="str">
            <v>CANTIDAD</v>
          </cell>
        </row>
        <row r="12155">
          <cell r="B12155" t="str">
            <v/>
          </cell>
          <cell r="F12155" t="str">
            <v/>
          </cell>
          <cell r="G12155" t="str">
            <v/>
          </cell>
          <cell r="H12155" t="str">
            <v/>
          </cell>
        </row>
        <row r="12157">
          <cell r="A12157" t="str">
            <v>DETALLE</v>
          </cell>
          <cell r="C12157" t="str">
            <v>FACTOR</v>
          </cell>
          <cell r="D12157" t="str">
            <v>CANTIDAD</v>
          </cell>
          <cell r="E12157" t="str">
            <v>A (ML)</v>
          </cell>
          <cell r="F12157" t="str">
            <v>B (M2)</v>
          </cell>
          <cell r="G12157" t="str">
            <v>C (M3)</v>
          </cell>
          <cell r="H12157" t="str">
            <v>TOTAL</v>
          </cell>
        </row>
        <row r="12158">
          <cell r="H12158" t="str">
            <v/>
          </cell>
        </row>
        <row r="12159">
          <cell r="H12159" t="str">
            <v/>
          </cell>
        </row>
        <row r="12160">
          <cell r="H12160" t="str">
            <v/>
          </cell>
        </row>
        <row r="12161">
          <cell r="H12161" t="str">
            <v/>
          </cell>
        </row>
        <row r="12162">
          <cell r="H12162" t="str">
            <v/>
          </cell>
        </row>
        <row r="12163">
          <cell r="H12163" t="str">
            <v/>
          </cell>
        </row>
        <row r="12164">
          <cell r="H12164" t="str">
            <v/>
          </cell>
        </row>
        <row r="12165">
          <cell r="H12165" t="str">
            <v/>
          </cell>
        </row>
        <row r="12166">
          <cell r="H12166" t="str">
            <v/>
          </cell>
        </row>
        <row r="12167">
          <cell r="H12167" t="str">
            <v/>
          </cell>
        </row>
        <row r="12168">
          <cell r="H12168" t="str">
            <v/>
          </cell>
        </row>
        <row r="12169">
          <cell r="H12169" t="str">
            <v/>
          </cell>
        </row>
        <row r="12170">
          <cell r="H12170" t="str">
            <v/>
          </cell>
        </row>
        <row r="12171">
          <cell r="H12171" t="str">
            <v/>
          </cell>
        </row>
        <row r="12172">
          <cell r="H12172" t="str">
            <v/>
          </cell>
        </row>
        <row r="12173">
          <cell r="H12173" t="str">
            <v/>
          </cell>
        </row>
        <row r="12174">
          <cell r="H12174" t="str">
            <v/>
          </cell>
        </row>
        <row r="12175">
          <cell r="H12175" t="str">
            <v/>
          </cell>
        </row>
        <row r="12176">
          <cell r="H12176" t="str">
            <v/>
          </cell>
        </row>
        <row r="12177">
          <cell r="H12177" t="str">
            <v/>
          </cell>
        </row>
        <row r="12178">
          <cell r="H12178" t="str">
            <v/>
          </cell>
        </row>
        <row r="12179">
          <cell r="H12179" t="str">
            <v/>
          </cell>
        </row>
        <row r="12180">
          <cell r="H12180" t="str">
            <v/>
          </cell>
        </row>
        <row r="12181">
          <cell r="H12181" t="str">
            <v/>
          </cell>
        </row>
        <row r="12182">
          <cell r="H12182" t="str">
            <v/>
          </cell>
        </row>
        <row r="12183">
          <cell r="H12183" t="str">
            <v/>
          </cell>
        </row>
        <row r="12184">
          <cell r="H12184" t="str">
            <v/>
          </cell>
        </row>
        <row r="12185">
          <cell r="H12185" t="str">
            <v/>
          </cell>
        </row>
        <row r="12186">
          <cell r="H12186" t="str">
            <v/>
          </cell>
        </row>
        <row r="12187">
          <cell r="H12187" t="str">
            <v/>
          </cell>
        </row>
        <row r="12188">
          <cell r="H12188" t="str">
            <v/>
          </cell>
        </row>
        <row r="12189">
          <cell r="A12189" t="str">
            <v>ACTIVIDAD No  - PÁGINA 1</v>
          </cell>
        </row>
        <row r="12190">
          <cell r="H12190" t="str">
            <v/>
          </cell>
        </row>
        <row r="12191">
          <cell r="H12191" t="str">
            <v/>
          </cell>
        </row>
        <row r="12192">
          <cell r="H12192" t="str">
            <v/>
          </cell>
        </row>
        <row r="12193">
          <cell r="H12193" t="str">
            <v/>
          </cell>
        </row>
        <row r="12194">
          <cell r="H12194" t="str">
            <v/>
          </cell>
        </row>
        <row r="12195">
          <cell r="H12195" t="str">
            <v/>
          </cell>
        </row>
        <row r="12196">
          <cell r="H12196" t="str">
            <v/>
          </cell>
        </row>
        <row r="12197">
          <cell r="H12197" t="str">
            <v/>
          </cell>
        </row>
        <row r="12198">
          <cell r="H12198" t="str">
            <v/>
          </cell>
        </row>
        <row r="12199">
          <cell r="H12199" t="str">
            <v/>
          </cell>
        </row>
        <row r="12200">
          <cell r="H12200" t="str">
            <v/>
          </cell>
        </row>
        <row r="12201">
          <cell r="H12201" t="str">
            <v/>
          </cell>
        </row>
        <row r="12202">
          <cell r="H12202" t="str">
            <v/>
          </cell>
        </row>
        <row r="12203">
          <cell r="H12203" t="str">
            <v/>
          </cell>
        </row>
        <row r="12204">
          <cell r="H12204" t="str">
            <v/>
          </cell>
        </row>
        <row r="12205">
          <cell r="H12205" t="str">
            <v/>
          </cell>
        </row>
        <row r="12206">
          <cell r="H12206" t="str">
            <v/>
          </cell>
        </row>
        <row r="12207">
          <cell r="A12207" t="str">
            <v xml:space="preserve">CANTIDAD TOTAL ACTIVIDAD No </v>
          </cell>
          <cell r="H12207" t="str">
            <v/>
          </cell>
        </row>
        <row r="12208">
          <cell r="A12208" t="str">
            <v>INSERTE PLANO, GRÁFICO O ESQUEMA AQUÍ</v>
          </cell>
        </row>
        <row r="12231">
          <cell r="B12231" t="str">
            <v/>
          </cell>
        </row>
        <row r="12232">
          <cell r="B12232" t="str">
            <v/>
          </cell>
        </row>
        <row r="12233">
          <cell r="B12233" t="str">
            <v/>
          </cell>
        </row>
        <row r="12234">
          <cell r="B12234" t="str">
            <v/>
          </cell>
          <cell r="C12234" t="str">
            <v>ACTIVIDAD No  - PÁGINA 2</v>
          </cell>
        </row>
        <row r="12235">
          <cell r="A12235" t="str">
            <v>DEPARTAMENTO DE ANTIOQUIA</v>
          </cell>
        </row>
        <row r="12236">
          <cell r="A12236" t="str">
            <v>MUNICIPIO DE URRAO</v>
          </cell>
        </row>
        <row r="12237">
          <cell r="A12237" t="str">
            <v>PROYECTO: PUENTE LA MAGDALENA</v>
          </cell>
        </row>
        <row r="12239">
          <cell r="A12239" t="str">
            <v>MEMORIAS DE OBRA</v>
          </cell>
        </row>
        <row r="12241">
          <cell r="A12241" t="str">
            <v>No.</v>
          </cell>
          <cell r="B12241" t="str">
            <v>DESCRIPCIÓN</v>
          </cell>
          <cell r="F12241" t="str">
            <v>ÍTEM DE PAGO</v>
          </cell>
          <cell r="G12241" t="str">
            <v>UNIDAD</v>
          </cell>
          <cell r="H12241" t="str">
            <v>CANTIDAD</v>
          </cell>
        </row>
        <row r="12242">
          <cell r="B12242" t="str">
            <v/>
          </cell>
          <cell r="F12242" t="str">
            <v/>
          </cell>
          <cell r="G12242" t="str">
            <v/>
          </cell>
          <cell r="H12242" t="str">
            <v/>
          </cell>
        </row>
        <row r="12244">
          <cell r="A12244" t="str">
            <v>DETALLE</v>
          </cell>
          <cell r="C12244" t="str">
            <v>FACTOR</v>
          </cell>
          <cell r="D12244" t="str">
            <v>CANTIDAD</v>
          </cell>
          <cell r="E12244" t="str">
            <v>A (ML)</v>
          </cell>
          <cell r="F12244" t="str">
            <v>B (M2)</v>
          </cell>
          <cell r="G12244" t="str">
            <v>C (M3)</v>
          </cell>
          <cell r="H12244" t="str">
            <v>TOTAL</v>
          </cell>
        </row>
        <row r="12245">
          <cell r="H12245" t="str">
            <v/>
          </cell>
        </row>
        <row r="12246">
          <cell r="H12246" t="str">
            <v/>
          </cell>
        </row>
        <row r="12247">
          <cell r="H12247" t="str">
            <v/>
          </cell>
        </row>
        <row r="12248">
          <cell r="H12248" t="str">
            <v/>
          </cell>
        </row>
        <row r="12249">
          <cell r="H12249" t="str">
            <v/>
          </cell>
        </row>
        <row r="12250">
          <cell r="H12250" t="str">
            <v/>
          </cell>
        </row>
        <row r="12251">
          <cell r="H12251" t="str">
            <v/>
          </cell>
        </row>
        <row r="12252">
          <cell r="H12252" t="str">
            <v/>
          </cell>
        </row>
        <row r="12253">
          <cell r="H12253" t="str">
            <v/>
          </cell>
        </row>
        <row r="12254">
          <cell r="H12254" t="str">
            <v/>
          </cell>
        </row>
        <row r="12255">
          <cell r="H12255" t="str">
            <v/>
          </cell>
        </row>
        <row r="12256">
          <cell r="H12256" t="str">
            <v/>
          </cell>
        </row>
        <row r="12257">
          <cell r="H12257" t="str">
            <v/>
          </cell>
        </row>
        <row r="12258">
          <cell r="H12258" t="str">
            <v/>
          </cell>
        </row>
        <row r="12259">
          <cell r="H12259" t="str">
            <v/>
          </cell>
        </row>
        <row r="12260">
          <cell r="H12260" t="str">
            <v/>
          </cell>
        </row>
        <row r="12261">
          <cell r="H12261" t="str">
            <v/>
          </cell>
        </row>
        <row r="12262">
          <cell r="H12262" t="str">
            <v/>
          </cell>
        </row>
        <row r="12263">
          <cell r="H12263" t="str">
            <v/>
          </cell>
        </row>
        <row r="12264">
          <cell r="H12264" t="str">
            <v/>
          </cell>
        </row>
        <row r="12265">
          <cell r="H12265" t="str">
            <v/>
          </cell>
        </row>
        <row r="12266">
          <cell r="H12266" t="str">
            <v/>
          </cell>
        </row>
        <row r="12267">
          <cell r="H12267" t="str">
            <v/>
          </cell>
        </row>
        <row r="12268">
          <cell r="H12268" t="str">
            <v/>
          </cell>
        </row>
        <row r="12269">
          <cell r="H12269" t="str">
            <v/>
          </cell>
        </row>
        <row r="12270">
          <cell r="H12270" t="str">
            <v/>
          </cell>
        </row>
        <row r="12271">
          <cell r="H12271" t="str">
            <v/>
          </cell>
        </row>
        <row r="12272">
          <cell r="H12272" t="str">
            <v/>
          </cell>
        </row>
        <row r="12273">
          <cell r="H12273" t="str">
            <v/>
          </cell>
        </row>
        <row r="12274">
          <cell r="H12274" t="str">
            <v/>
          </cell>
        </row>
        <row r="12275">
          <cell r="H12275" t="str">
            <v/>
          </cell>
        </row>
        <row r="12276">
          <cell r="A12276" t="str">
            <v>ACTIVIDAD No  - PÁGINA 1</v>
          </cell>
        </row>
        <row r="12277">
          <cell r="H12277" t="str">
            <v/>
          </cell>
        </row>
        <row r="12278">
          <cell r="H12278" t="str">
            <v/>
          </cell>
        </row>
        <row r="12279">
          <cell r="H12279" t="str">
            <v/>
          </cell>
        </row>
        <row r="12280">
          <cell r="H12280" t="str">
            <v/>
          </cell>
        </row>
        <row r="12281">
          <cell r="H12281" t="str">
            <v/>
          </cell>
        </row>
        <row r="12282">
          <cell r="H12282" t="str">
            <v/>
          </cell>
        </row>
        <row r="12283">
          <cell r="H12283" t="str">
            <v/>
          </cell>
        </row>
        <row r="12284">
          <cell r="H12284" t="str">
            <v/>
          </cell>
        </row>
        <row r="12285">
          <cell r="H12285" t="str">
            <v/>
          </cell>
        </row>
        <row r="12286">
          <cell r="H12286" t="str">
            <v/>
          </cell>
        </row>
        <row r="12287">
          <cell r="H12287" t="str">
            <v/>
          </cell>
        </row>
        <row r="12288">
          <cell r="H12288" t="str">
            <v/>
          </cell>
        </row>
        <row r="12289">
          <cell r="H12289" t="str">
            <v/>
          </cell>
        </row>
        <row r="12290">
          <cell r="H12290" t="str">
            <v/>
          </cell>
        </row>
        <row r="12291">
          <cell r="H12291" t="str">
            <v/>
          </cell>
        </row>
        <row r="12292">
          <cell r="H12292" t="str">
            <v/>
          </cell>
        </row>
        <row r="12293">
          <cell r="H12293" t="str">
            <v/>
          </cell>
        </row>
        <row r="12294">
          <cell r="A12294" t="str">
            <v xml:space="preserve">CANTIDAD TOTAL ACTIVIDAD No </v>
          </cell>
          <cell r="H12294" t="str">
            <v/>
          </cell>
        </row>
        <row r="12295">
          <cell r="A12295" t="str">
            <v>INSERTE PLANO, GRÁFICO O ESQUEMA AQUÍ</v>
          </cell>
        </row>
        <row r="12318">
          <cell r="B12318" t="str">
            <v/>
          </cell>
        </row>
        <row r="12319">
          <cell r="B12319" t="str">
            <v/>
          </cell>
        </row>
        <row r="12320">
          <cell r="B12320" t="str">
            <v/>
          </cell>
        </row>
        <row r="12321">
          <cell r="B12321" t="str">
            <v/>
          </cell>
          <cell r="C12321" t="str">
            <v>ACTIVIDAD No  - PÁGINA 2</v>
          </cell>
        </row>
        <row r="12322">
          <cell r="A12322" t="str">
            <v>DEPARTAMENTO DE ANTIOQUIA</v>
          </cell>
        </row>
        <row r="12323">
          <cell r="A12323" t="str">
            <v>MUNICIPIO DE URRAO</v>
          </cell>
        </row>
        <row r="12324">
          <cell r="A12324" t="str">
            <v>PROYECTO: PUENTE LA MAGDALENA</v>
          </cell>
        </row>
        <row r="12326">
          <cell r="A12326" t="str">
            <v>MEMORIAS DE OBRA</v>
          </cell>
        </row>
        <row r="12328">
          <cell r="A12328" t="str">
            <v>No.</v>
          </cell>
          <cell r="B12328" t="str">
            <v>DESCRIPCIÓN</v>
          </cell>
          <cell r="F12328" t="str">
            <v>ÍTEM DE PAGO</v>
          </cell>
          <cell r="G12328" t="str">
            <v>UNIDAD</v>
          </cell>
          <cell r="H12328" t="str">
            <v>CANTIDAD</v>
          </cell>
        </row>
        <row r="12329">
          <cell r="B12329" t="str">
            <v/>
          </cell>
          <cell r="F12329" t="str">
            <v/>
          </cell>
          <cell r="G12329" t="str">
            <v/>
          </cell>
          <cell r="H12329" t="str">
            <v/>
          </cell>
        </row>
        <row r="12331">
          <cell r="A12331" t="str">
            <v>DETALLE</v>
          </cell>
          <cell r="C12331" t="str">
            <v>FACTOR</v>
          </cell>
          <cell r="D12331" t="str">
            <v>CANTIDAD</v>
          </cell>
          <cell r="E12331" t="str">
            <v>A (ML)</v>
          </cell>
          <cell r="F12331" t="str">
            <v>B (M2)</v>
          </cell>
          <cell r="G12331" t="str">
            <v>C (M3)</v>
          </cell>
          <cell r="H12331" t="str">
            <v>TOTAL</v>
          </cell>
        </row>
        <row r="12332">
          <cell r="H12332" t="str">
            <v/>
          </cell>
        </row>
        <row r="12333">
          <cell r="H12333" t="str">
            <v/>
          </cell>
        </row>
        <row r="12334">
          <cell r="H12334" t="str">
            <v/>
          </cell>
        </row>
        <row r="12335">
          <cell r="H12335" t="str">
            <v/>
          </cell>
        </row>
        <row r="12336">
          <cell r="H12336" t="str">
            <v/>
          </cell>
        </row>
        <row r="12337">
          <cell r="H12337" t="str">
            <v/>
          </cell>
        </row>
        <row r="12338">
          <cell r="H12338" t="str">
            <v/>
          </cell>
        </row>
        <row r="12339">
          <cell r="H12339" t="str">
            <v/>
          </cell>
        </row>
        <row r="12340">
          <cell r="H12340" t="str">
            <v/>
          </cell>
        </row>
        <row r="12341">
          <cell r="H12341" t="str">
            <v/>
          </cell>
        </row>
        <row r="12342">
          <cell r="H12342" t="str">
            <v/>
          </cell>
        </row>
        <row r="12343">
          <cell r="H12343" t="str">
            <v/>
          </cell>
        </row>
        <row r="12344">
          <cell r="H12344" t="str">
            <v/>
          </cell>
        </row>
        <row r="12345">
          <cell r="H12345" t="str">
            <v/>
          </cell>
        </row>
        <row r="12346">
          <cell r="H12346" t="str">
            <v/>
          </cell>
        </row>
        <row r="12347">
          <cell r="H12347" t="str">
            <v/>
          </cell>
        </row>
        <row r="12348">
          <cell r="H12348" t="str">
            <v/>
          </cell>
        </row>
        <row r="12349">
          <cell r="H12349" t="str">
            <v/>
          </cell>
        </row>
        <row r="12350">
          <cell r="H12350" t="str">
            <v/>
          </cell>
        </row>
        <row r="12351">
          <cell r="H12351" t="str">
            <v/>
          </cell>
        </row>
        <row r="12352">
          <cell r="H12352" t="str">
            <v/>
          </cell>
        </row>
        <row r="12353">
          <cell r="H12353" t="str">
            <v/>
          </cell>
        </row>
        <row r="12354">
          <cell r="H12354" t="str">
            <v/>
          </cell>
        </row>
        <row r="12355">
          <cell r="H12355" t="str">
            <v/>
          </cell>
        </row>
        <row r="12356">
          <cell r="H12356" t="str">
            <v/>
          </cell>
        </row>
        <row r="12357">
          <cell r="H12357" t="str">
            <v/>
          </cell>
        </row>
        <row r="12358">
          <cell r="H12358" t="str">
            <v/>
          </cell>
        </row>
        <row r="12359">
          <cell r="H12359" t="str">
            <v/>
          </cell>
        </row>
        <row r="12360">
          <cell r="H12360" t="str">
            <v/>
          </cell>
        </row>
        <row r="12361">
          <cell r="H12361" t="str">
            <v/>
          </cell>
        </row>
        <row r="12362">
          <cell r="H12362" t="str">
            <v/>
          </cell>
        </row>
        <row r="12363">
          <cell r="A12363" t="str">
            <v>ACTIVIDAD No  - PÁGINA 1</v>
          </cell>
        </row>
        <row r="12364">
          <cell r="H12364" t="str">
            <v/>
          </cell>
        </row>
        <row r="12365">
          <cell r="H12365" t="str">
            <v/>
          </cell>
        </row>
        <row r="12366">
          <cell r="H12366" t="str">
            <v/>
          </cell>
        </row>
        <row r="12367">
          <cell r="H12367" t="str">
            <v/>
          </cell>
        </row>
        <row r="12368">
          <cell r="H12368" t="str">
            <v/>
          </cell>
        </row>
        <row r="12369">
          <cell r="H12369" t="str">
            <v/>
          </cell>
        </row>
        <row r="12370">
          <cell r="H12370" t="str">
            <v/>
          </cell>
        </row>
        <row r="12371">
          <cell r="H12371" t="str">
            <v/>
          </cell>
        </row>
        <row r="12372">
          <cell r="H12372" t="str">
            <v/>
          </cell>
        </row>
        <row r="12373">
          <cell r="H12373" t="str">
            <v/>
          </cell>
        </row>
        <row r="12374">
          <cell r="H12374" t="str">
            <v/>
          </cell>
        </row>
        <row r="12375">
          <cell r="H12375" t="str">
            <v/>
          </cell>
        </row>
        <row r="12376">
          <cell r="H12376" t="str">
            <v/>
          </cell>
        </row>
        <row r="12377">
          <cell r="H12377" t="str">
            <v/>
          </cell>
        </row>
        <row r="12378">
          <cell r="H12378" t="str">
            <v/>
          </cell>
        </row>
        <row r="12379">
          <cell r="H12379" t="str">
            <v/>
          </cell>
        </row>
        <row r="12380">
          <cell r="H12380" t="str">
            <v/>
          </cell>
        </row>
        <row r="12381">
          <cell r="A12381" t="str">
            <v xml:space="preserve">CANTIDAD TOTAL ACTIVIDAD No </v>
          </cell>
          <cell r="H12381" t="str">
            <v/>
          </cell>
        </row>
        <row r="12382">
          <cell r="A12382" t="str">
            <v>INSERTE PLANO, GRÁFICO O ESQUEMA AQUÍ</v>
          </cell>
        </row>
        <row r="12405">
          <cell r="B12405" t="str">
            <v/>
          </cell>
        </row>
        <row r="12406">
          <cell r="B12406" t="str">
            <v/>
          </cell>
        </row>
        <row r="12407">
          <cell r="B12407" t="str">
            <v/>
          </cell>
        </row>
        <row r="12408">
          <cell r="B12408" t="str">
            <v/>
          </cell>
          <cell r="C12408" t="str">
            <v>ACTIVIDAD No  - PÁGINA 2</v>
          </cell>
        </row>
        <row r="12409">
          <cell r="A12409" t="str">
            <v>DEPARTAMENTO DE ANTIOQUIA</v>
          </cell>
        </row>
        <row r="12410">
          <cell r="A12410" t="str">
            <v>MUNICIPIO DE URRAO</v>
          </cell>
        </row>
        <row r="12411">
          <cell r="A12411" t="str">
            <v>PROYECTO: PUENTE LA MAGDALENA</v>
          </cell>
        </row>
        <row r="12413">
          <cell r="A12413" t="str">
            <v>MEMORIAS DE OBRA</v>
          </cell>
        </row>
        <row r="12415">
          <cell r="A12415" t="str">
            <v>No.</v>
          </cell>
          <cell r="B12415" t="str">
            <v>DESCRIPCIÓN</v>
          </cell>
          <cell r="F12415" t="str">
            <v>ÍTEM DE PAGO</v>
          </cell>
          <cell r="G12415" t="str">
            <v>UNIDAD</v>
          </cell>
          <cell r="H12415" t="str">
            <v>CANTIDAD</v>
          </cell>
        </row>
        <row r="12416">
          <cell r="B12416" t="str">
            <v/>
          </cell>
          <cell r="F12416" t="str">
            <v/>
          </cell>
          <cell r="G12416" t="str">
            <v/>
          </cell>
          <cell r="H12416" t="str">
            <v/>
          </cell>
        </row>
        <row r="12418">
          <cell r="A12418" t="str">
            <v>DETALLE</v>
          </cell>
          <cell r="C12418" t="str">
            <v>FACTOR</v>
          </cell>
          <cell r="D12418" t="str">
            <v>CANTIDAD</v>
          </cell>
          <cell r="E12418" t="str">
            <v>A (ML)</v>
          </cell>
          <cell r="F12418" t="str">
            <v>B (M2)</v>
          </cell>
          <cell r="G12418" t="str">
            <v>C (M3)</v>
          </cell>
          <cell r="H12418" t="str">
            <v>TOTAL</v>
          </cell>
        </row>
        <row r="12419">
          <cell r="H12419" t="str">
            <v/>
          </cell>
        </row>
        <row r="12420">
          <cell r="H12420" t="str">
            <v/>
          </cell>
        </row>
        <row r="12421">
          <cell r="H12421" t="str">
            <v/>
          </cell>
        </row>
        <row r="12422">
          <cell r="H12422" t="str">
            <v/>
          </cell>
        </row>
        <row r="12423">
          <cell r="H12423" t="str">
            <v/>
          </cell>
        </row>
        <row r="12424">
          <cell r="H12424" t="str">
            <v/>
          </cell>
        </row>
        <row r="12425">
          <cell r="H12425" t="str">
            <v/>
          </cell>
        </row>
        <row r="12426">
          <cell r="H12426" t="str">
            <v/>
          </cell>
        </row>
        <row r="12427">
          <cell r="H12427" t="str">
            <v/>
          </cell>
        </row>
        <row r="12428">
          <cell r="H12428" t="str">
            <v/>
          </cell>
        </row>
        <row r="12429">
          <cell r="H12429" t="str">
            <v/>
          </cell>
        </row>
        <row r="12430">
          <cell r="H12430" t="str">
            <v/>
          </cell>
        </row>
        <row r="12431">
          <cell r="H12431" t="str">
            <v/>
          </cell>
        </row>
        <row r="12432">
          <cell r="H12432" t="str">
            <v/>
          </cell>
        </row>
        <row r="12433">
          <cell r="H12433" t="str">
            <v/>
          </cell>
        </row>
        <row r="12434">
          <cell r="H12434" t="str">
            <v/>
          </cell>
        </row>
        <row r="12435">
          <cell r="H12435" t="str">
            <v/>
          </cell>
        </row>
        <row r="12436">
          <cell r="H12436" t="str">
            <v/>
          </cell>
        </row>
        <row r="12437">
          <cell r="H12437" t="str">
            <v/>
          </cell>
        </row>
        <row r="12438">
          <cell r="H12438" t="str">
            <v/>
          </cell>
        </row>
        <row r="12439">
          <cell r="H12439" t="str">
            <v/>
          </cell>
        </row>
        <row r="12440">
          <cell r="H12440" t="str">
            <v/>
          </cell>
        </row>
        <row r="12441">
          <cell r="H12441" t="str">
            <v/>
          </cell>
        </row>
        <row r="12442">
          <cell r="H12442" t="str">
            <v/>
          </cell>
        </row>
        <row r="12443">
          <cell r="H12443" t="str">
            <v/>
          </cell>
        </row>
        <row r="12444">
          <cell r="H12444" t="str">
            <v/>
          </cell>
        </row>
        <row r="12445">
          <cell r="H12445" t="str">
            <v/>
          </cell>
        </row>
        <row r="12446">
          <cell r="H12446" t="str">
            <v/>
          </cell>
        </row>
        <row r="12447">
          <cell r="H12447" t="str">
            <v/>
          </cell>
        </row>
        <row r="12448">
          <cell r="H12448" t="str">
            <v/>
          </cell>
        </row>
        <row r="12449">
          <cell r="H12449" t="str">
            <v/>
          </cell>
        </row>
        <row r="12450">
          <cell r="A12450" t="str">
            <v>ACTIVIDAD No  - PÁGINA 1</v>
          </cell>
        </row>
        <row r="12451">
          <cell r="H12451" t="str">
            <v/>
          </cell>
        </row>
        <row r="12452">
          <cell r="H12452" t="str">
            <v/>
          </cell>
        </row>
        <row r="12453">
          <cell r="H12453" t="str">
            <v/>
          </cell>
        </row>
        <row r="12454">
          <cell r="H12454" t="str">
            <v/>
          </cell>
        </row>
        <row r="12455">
          <cell r="H12455" t="str">
            <v/>
          </cell>
        </row>
        <row r="12456">
          <cell r="H12456" t="str">
            <v/>
          </cell>
        </row>
        <row r="12457">
          <cell r="H12457" t="str">
            <v/>
          </cell>
        </row>
        <row r="12458">
          <cell r="H12458" t="str">
            <v/>
          </cell>
        </row>
        <row r="12459">
          <cell r="H12459" t="str">
            <v/>
          </cell>
        </row>
        <row r="12460">
          <cell r="H12460" t="str">
            <v/>
          </cell>
        </row>
        <row r="12461">
          <cell r="H12461" t="str">
            <v/>
          </cell>
        </row>
        <row r="12462">
          <cell r="H12462" t="str">
            <v/>
          </cell>
        </row>
        <row r="12463">
          <cell r="H12463" t="str">
            <v/>
          </cell>
        </row>
        <row r="12464">
          <cell r="H12464" t="str">
            <v/>
          </cell>
        </row>
        <row r="12465">
          <cell r="H12465" t="str">
            <v/>
          </cell>
        </row>
        <row r="12466">
          <cell r="H12466" t="str">
            <v/>
          </cell>
        </row>
        <row r="12467">
          <cell r="H12467" t="str">
            <v/>
          </cell>
        </row>
        <row r="12468">
          <cell r="A12468" t="str">
            <v xml:space="preserve">CANTIDAD TOTAL ACTIVIDAD No </v>
          </cell>
          <cell r="H12468" t="str">
            <v/>
          </cell>
        </row>
        <row r="12469">
          <cell r="A12469" t="str">
            <v>INSERTE PLANO, GRÁFICO O ESQUEMA AQUÍ</v>
          </cell>
        </row>
        <row r="12492">
          <cell r="B12492" t="str">
            <v/>
          </cell>
        </row>
        <row r="12493">
          <cell r="B12493" t="str">
            <v/>
          </cell>
        </row>
        <row r="12494">
          <cell r="B12494" t="str">
            <v/>
          </cell>
        </row>
        <row r="12495">
          <cell r="B12495" t="str">
            <v/>
          </cell>
          <cell r="C12495" t="str">
            <v>ACTIVIDAD No  - PÁGINA 2</v>
          </cell>
        </row>
        <row r="12496">
          <cell r="A12496" t="str">
            <v>DEPARTAMENTO DE ANTIOQUIA</v>
          </cell>
        </row>
        <row r="12497">
          <cell r="A12497" t="str">
            <v>MUNICIPIO DE URRAO</v>
          </cell>
        </row>
        <row r="12498">
          <cell r="A12498" t="str">
            <v>PROYECTO: PUENTE LA MAGDALENA</v>
          </cell>
        </row>
        <row r="12500">
          <cell r="A12500" t="str">
            <v>MEMORIAS DE OBRA</v>
          </cell>
        </row>
        <row r="12502">
          <cell r="A12502" t="str">
            <v>No.</v>
          </cell>
          <cell r="B12502" t="str">
            <v>DESCRIPCIÓN</v>
          </cell>
          <cell r="F12502" t="str">
            <v>ÍTEM DE PAGO</v>
          </cell>
          <cell r="G12502" t="str">
            <v>UNIDAD</v>
          </cell>
          <cell r="H12502" t="str">
            <v>CANTIDAD</v>
          </cell>
        </row>
        <row r="12503">
          <cell r="B12503" t="str">
            <v/>
          </cell>
          <cell r="F12503" t="str">
            <v/>
          </cell>
          <cell r="G12503" t="str">
            <v/>
          </cell>
          <cell r="H12503" t="str">
            <v/>
          </cell>
        </row>
        <row r="12505">
          <cell r="A12505" t="str">
            <v>DETALLE</v>
          </cell>
          <cell r="C12505" t="str">
            <v>FACTOR</v>
          </cell>
          <cell r="D12505" t="str">
            <v>CANTIDAD</v>
          </cell>
          <cell r="E12505" t="str">
            <v>A (ML)</v>
          </cell>
          <cell r="F12505" t="str">
            <v>B (M2)</v>
          </cell>
          <cell r="G12505" t="str">
            <v>C (M3)</v>
          </cell>
          <cell r="H12505" t="str">
            <v>TOTAL</v>
          </cell>
        </row>
        <row r="12506">
          <cell r="H12506" t="str">
            <v/>
          </cell>
        </row>
        <row r="12507">
          <cell r="H12507" t="str">
            <v/>
          </cell>
        </row>
        <row r="12508">
          <cell r="H12508" t="str">
            <v/>
          </cell>
        </row>
        <row r="12509">
          <cell r="H12509" t="str">
            <v/>
          </cell>
        </row>
        <row r="12510">
          <cell r="H12510" t="str">
            <v/>
          </cell>
        </row>
        <row r="12511">
          <cell r="H12511" t="str">
            <v/>
          </cell>
        </row>
        <row r="12512">
          <cell r="H12512" t="str">
            <v/>
          </cell>
        </row>
        <row r="12513">
          <cell r="H12513" t="str">
            <v/>
          </cell>
        </row>
        <row r="12514">
          <cell r="H12514" t="str">
            <v/>
          </cell>
        </row>
        <row r="12515">
          <cell r="H12515" t="str">
            <v/>
          </cell>
        </row>
        <row r="12516">
          <cell r="H12516" t="str">
            <v/>
          </cell>
        </row>
        <row r="12517">
          <cell r="H12517" t="str">
            <v/>
          </cell>
        </row>
        <row r="12518">
          <cell r="H12518" t="str">
            <v/>
          </cell>
        </row>
        <row r="12519">
          <cell r="H12519" t="str">
            <v/>
          </cell>
        </row>
        <row r="12520">
          <cell r="H12520" t="str">
            <v/>
          </cell>
        </row>
        <row r="12521">
          <cell r="H12521" t="str">
            <v/>
          </cell>
        </row>
        <row r="12522">
          <cell r="H12522" t="str">
            <v/>
          </cell>
        </row>
        <row r="12523">
          <cell r="H12523" t="str">
            <v/>
          </cell>
        </row>
        <row r="12524">
          <cell r="H12524" t="str">
            <v/>
          </cell>
        </row>
        <row r="12525">
          <cell r="H12525" t="str">
            <v/>
          </cell>
        </row>
        <row r="12526">
          <cell r="H12526" t="str">
            <v/>
          </cell>
        </row>
        <row r="12527">
          <cell r="H12527" t="str">
            <v/>
          </cell>
        </row>
        <row r="12528">
          <cell r="H12528" t="str">
            <v/>
          </cell>
        </row>
        <row r="12529">
          <cell r="H12529" t="str">
            <v/>
          </cell>
        </row>
        <row r="12530">
          <cell r="H12530" t="str">
            <v/>
          </cell>
        </row>
        <row r="12533">
          <cell r="H12533" t="str">
            <v/>
          </cell>
        </row>
        <row r="12534">
          <cell r="H12534" t="str">
            <v/>
          </cell>
        </row>
        <row r="12535">
          <cell r="H12535" t="str">
            <v/>
          </cell>
        </row>
        <row r="12536">
          <cell r="H12536" t="str">
            <v/>
          </cell>
        </row>
        <row r="12537">
          <cell r="H12537" t="str">
            <v/>
          </cell>
        </row>
        <row r="12538">
          <cell r="H12538" t="str">
            <v/>
          </cell>
        </row>
        <row r="12539">
          <cell r="A12539" t="str">
            <v>ACTIVIDAD No  - PÁGINA 1</v>
          </cell>
        </row>
        <row r="12540">
          <cell r="H12540" t="str">
            <v/>
          </cell>
        </row>
        <row r="12541">
          <cell r="H12541" t="str">
            <v/>
          </cell>
        </row>
        <row r="12542">
          <cell r="H12542" t="str">
            <v/>
          </cell>
        </row>
        <row r="12543">
          <cell r="H12543" t="str">
            <v/>
          </cell>
        </row>
        <row r="12544">
          <cell r="H12544" t="str">
            <v/>
          </cell>
        </row>
        <row r="12545">
          <cell r="H12545" t="str">
            <v/>
          </cell>
        </row>
        <row r="12546">
          <cell r="H12546" t="str">
            <v/>
          </cell>
        </row>
        <row r="12547">
          <cell r="H12547" t="str">
            <v/>
          </cell>
        </row>
        <row r="12548">
          <cell r="H12548" t="str">
            <v/>
          </cell>
        </row>
        <row r="12549">
          <cell r="H12549" t="str">
            <v/>
          </cell>
        </row>
        <row r="12550">
          <cell r="H12550" t="str">
            <v/>
          </cell>
        </row>
        <row r="12551">
          <cell r="H12551" t="str">
            <v/>
          </cell>
        </row>
        <row r="12552">
          <cell r="H12552" t="str">
            <v/>
          </cell>
        </row>
        <row r="12553">
          <cell r="H12553" t="str">
            <v/>
          </cell>
        </row>
        <row r="12554">
          <cell r="H12554" t="str">
            <v/>
          </cell>
        </row>
        <row r="12555">
          <cell r="H12555" t="str">
            <v/>
          </cell>
        </row>
        <row r="12556">
          <cell r="H12556" t="str">
            <v/>
          </cell>
        </row>
        <row r="12557">
          <cell r="A12557" t="str">
            <v xml:space="preserve">CANTIDAD TOTAL ACTIVIDAD No </v>
          </cell>
          <cell r="H12557" t="str">
            <v/>
          </cell>
        </row>
        <row r="12558">
          <cell r="A12558" t="str">
            <v>INSERTE PLANO, GRÁFICO O ESQUEMA AQUÍ</v>
          </cell>
        </row>
        <row r="12581">
          <cell r="B12581" t="str">
            <v/>
          </cell>
        </row>
        <row r="12582">
          <cell r="B12582" t="str">
            <v/>
          </cell>
        </row>
        <row r="12583">
          <cell r="B12583" t="str">
            <v/>
          </cell>
        </row>
        <row r="12584">
          <cell r="B12584" t="str">
            <v/>
          </cell>
          <cell r="C12584" t="str">
            <v>ACTIVIDAD No  - PÁGINA 2</v>
          </cell>
        </row>
        <row r="12585">
          <cell r="A12585" t="str">
            <v>DEPARTAMENTO DE ANTIOQUIA</v>
          </cell>
        </row>
        <row r="12586">
          <cell r="A12586" t="str">
            <v>MUNICIPIO DE URRAO</v>
          </cell>
        </row>
        <row r="12587">
          <cell r="A12587" t="str">
            <v>PROYECTO: PUENTE LA MAGDALENA</v>
          </cell>
        </row>
        <row r="12589">
          <cell r="A12589" t="str">
            <v>MEMORIAS DE OBRA</v>
          </cell>
        </row>
        <row r="12591">
          <cell r="A12591" t="str">
            <v>No.</v>
          </cell>
          <cell r="B12591" t="str">
            <v>DESCRIPCIÓN</v>
          </cell>
          <cell r="F12591" t="str">
            <v>ÍTEM DE PAGO</v>
          </cell>
          <cell r="G12591" t="str">
            <v>UNIDAD</v>
          </cell>
          <cell r="H12591" t="str">
            <v>CANTIDAD</v>
          </cell>
        </row>
        <row r="12592">
          <cell r="B12592" t="str">
            <v/>
          </cell>
          <cell r="F12592" t="str">
            <v/>
          </cell>
          <cell r="G12592" t="str">
            <v/>
          </cell>
          <cell r="H12592" t="str">
            <v/>
          </cell>
        </row>
        <row r="12594">
          <cell r="A12594" t="str">
            <v>DETALLE</v>
          </cell>
          <cell r="C12594" t="str">
            <v>FACTOR</v>
          </cell>
          <cell r="D12594" t="str">
            <v>CANTIDAD</v>
          </cell>
          <cell r="E12594" t="str">
            <v>A (ML)</v>
          </cell>
          <cell r="F12594" t="str">
            <v>B (M2)</v>
          </cell>
          <cell r="G12594" t="str">
            <v>C (M3)</v>
          </cell>
          <cell r="H12594" t="str">
            <v>TOTAL</v>
          </cell>
        </row>
        <row r="12595">
          <cell r="H12595" t="str">
            <v/>
          </cell>
        </row>
        <row r="12596">
          <cell r="H12596" t="str">
            <v/>
          </cell>
        </row>
        <row r="12597">
          <cell r="H12597" t="str">
            <v/>
          </cell>
        </row>
        <row r="12598">
          <cell r="H12598" t="str">
            <v/>
          </cell>
        </row>
        <row r="12599">
          <cell r="H12599" t="str">
            <v/>
          </cell>
        </row>
        <row r="12600">
          <cell r="H12600" t="str">
            <v/>
          </cell>
        </row>
        <row r="12601">
          <cell r="H12601" t="str">
            <v/>
          </cell>
        </row>
        <row r="12602">
          <cell r="H12602" t="str">
            <v/>
          </cell>
        </row>
        <row r="12603">
          <cell r="H12603" t="str">
            <v/>
          </cell>
        </row>
        <row r="12604">
          <cell r="H12604" t="str">
            <v/>
          </cell>
        </row>
        <row r="12605">
          <cell r="H12605" t="str">
            <v/>
          </cell>
        </row>
        <row r="12606">
          <cell r="H12606" t="str">
            <v/>
          </cell>
        </row>
        <row r="12607">
          <cell r="H12607" t="str">
            <v/>
          </cell>
        </row>
        <row r="12608">
          <cell r="H12608" t="str">
            <v/>
          </cell>
        </row>
        <row r="12609">
          <cell r="H12609" t="str">
            <v/>
          </cell>
        </row>
        <row r="12610">
          <cell r="H12610" t="str">
            <v/>
          </cell>
        </row>
        <row r="12611">
          <cell r="H12611" t="str">
            <v/>
          </cell>
        </row>
        <row r="12612">
          <cell r="H12612" t="str">
            <v/>
          </cell>
        </row>
        <row r="12613">
          <cell r="H12613" t="str">
            <v/>
          </cell>
        </row>
        <row r="12614">
          <cell r="H12614" t="str">
            <v/>
          </cell>
        </row>
        <row r="12615">
          <cell r="H12615" t="str">
            <v/>
          </cell>
        </row>
        <row r="12616">
          <cell r="H12616" t="str">
            <v/>
          </cell>
        </row>
        <row r="12617">
          <cell r="H12617" t="str">
            <v/>
          </cell>
        </row>
        <row r="12618">
          <cell r="H12618" t="str">
            <v/>
          </cell>
        </row>
        <row r="12619">
          <cell r="H12619" t="str">
            <v/>
          </cell>
        </row>
        <row r="12620">
          <cell r="H12620" t="str">
            <v/>
          </cell>
        </row>
        <row r="12621">
          <cell r="H12621" t="str">
            <v/>
          </cell>
        </row>
        <row r="12622">
          <cell r="H12622" t="str">
            <v/>
          </cell>
        </row>
        <row r="12623">
          <cell r="H12623" t="str">
            <v/>
          </cell>
        </row>
        <row r="12624">
          <cell r="H12624" t="str">
            <v/>
          </cell>
        </row>
        <row r="12625">
          <cell r="H12625" t="str">
            <v/>
          </cell>
        </row>
        <row r="12626">
          <cell r="A12626" t="str">
            <v>ACTIVIDAD No  - PÁGINA 1</v>
          </cell>
        </row>
        <row r="12627">
          <cell r="H12627" t="str">
            <v/>
          </cell>
        </row>
        <row r="12628">
          <cell r="H12628" t="str">
            <v/>
          </cell>
        </row>
        <row r="12629">
          <cell r="H12629" t="str">
            <v/>
          </cell>
        </row>
        <row r="12630">
          <cell r="H12630" t="str">
            <v/>
          </cell>
        </row>
        <row r="12631">
          <cell r="H12631" t="str">
            <v/>
          </cell>
        </row>
        <row r="12632">
          <cell r="H12632" t="str">
            <v/>
          </cell>
        </row>
        <row r="12633">
          <cell r="H12633" t="str">
            <v/>
          </cell>
        </row>
        <row r="12634">
          <cell r="H12634" t="str">
            <v/>
          </cell>
        </row>
        <row r="12635">
          <cell r="H12635" t="str">
            <v/>
          </cell>
        </row>
        <row r="12636">
          <cell r="H12636" t="str">
            <v/>
          </cell>
        </row>
        <row r="12637">
          <cell r="H12637" t="str">
            <v/>
          </cell>
        </row>
        <row r="12638">
          <cell r="H12638" t="str">
            <v/>
          </cell>
        </row>
        <row r="12639">
          <cell r="H12639" t="str">
            <v/>
          </cell>
        </row>
        <row r="12640">
          <cell r="H12640" t="str">
            <v/>
          </cell>
        </row>
        <row r="12641">
          <cell r="H12641" t="str">
            <v/>
          </cell>
        </row>
        <row r="12642">
          <cell r="H12642" t="str">
            <v/>
          </cell>
        </row>
        <row r="12643">
          <cell r="H12643" t="str">
            <v/>
          </cell>
        </row>
        <row r="12644">
          <cell r="A12644" t="str">
            <v xml:space="preserve">CANTIDAD TOTAL ACTIVIDAD No </v>
          </cell>
          <cell r="H12644" t="str">
            <v/>
          </cell>
        </row>
        <row r="12645">
          <cell r="A12645" t="str">
            <v>INSERTE PLANO, GRÁFICO O ESQUEMA AQUÍ</v>
          </cell>
        </row>
        <row r="12668">
          <cell r="B12668" t="str">
            <v/>
          </cell>
        </row>
        <row r="12669">
          <cell r="B12669" t="str">
            <v/>
          </cell>
        </row>
        <row r="12670">
          <cell r="B12670" t="str">
            <v/>
          </cell>
        </row>
        <row r="12671">
          <cell r="B12671" t="str">
            <v/>
          </cell>
          <cell r="C12671" t="str">
            <v>ACTIVIDAD No  - PÁGINA 2</v>
          </cell>
        </row>
        <row r="12672">
          <cell r="A12672" t="str">
            <v>DEPARTAMENTO DE ANTIOQUIA</v>
          </cell>
        </row>
        <row r="12673">
          <cell r="A12673" t="str">
            <v>MUNICIPIO DE URRAO</v>
          </cell>
        </row>
        <row r="12674">
          <cell r="A12674" t="str">
            <v>PROYECTO: PUENTE LA MAGDALENA</v>
          </cell>
        </row>
        <row r="12676">
          <cell r="A12676" t="str">
            <v>MEMORIAS DE OBRA</v>
          </cell>
        </row>
        <row r="12678">
          <cell r="A12678" t="str">
            <v>No.</v>
          </cell>
          <cell r="B12678" t="str">
            <v>DESCRIPCIÓN</v>
          </cell>
          <cell r="F12678" t="str">
            <v>ÍTEM DE PAGO</v>
          </cell>
          <cell r="G12678" t="str">
            <v>UNIDAD</v>
          </cell>
          <cell r="H12678" t="str">
            <v>CANTIDAD</v>
          </cell>
        </row>
        <row r="12679">
          <cell r="B12679" t="str">
            <v/>
          </cell>
          <cell r="F12679" t="str">
            <v/>
          </cell>
          <cell r="G12679" t="str">
            <v/>
          </cell>
          <cell r="H12679" t="str">
            <v/>
          </cell>
        </row>
        <row r="12681">
          <cell r="A12681" t="str">
            <v>DETALLE</v>
          </cell>
          <cell r="C12681" t="str">
            <v>FACTOR</v>
          </cell>
          <cell r="D12681" t="str">
            <v>CANTIDAD</v>
          </cell>
          <cell r="E12681" t="str">
            <v>A (ML)</v>
          </cell>
          <cell r="F12681" t="str">
            <v>B (M2)</v>
          </cell>
          <cell r="G12681" t="str">
            <v>C (M3)</v>
          </cell>
          <cell r="H12681" t="str">
            <v>TOTAL</v>
          </cell>
        </row>
        <row r="12682">
          <cell r="H12682" t="str">
            <v/>
          </cell>
        </row>
        <row r="12683">
          <cell r="H12683" t="str">
            <v/>
          </cell>
        </row>
        <row r="12684">
          <cell r="H12684" t="str">
            <v/>
          </cell>
        </row>
        <row r="12685">
          <cell r="H12685" t="str">
            <v/>
          </cell>
        </row>
        <row r="12686">
          <cell r="H12686" t="str">
            <v/>
          </cell>
        </row>
        <row r="12687">
          <cell r="H12687" t="str">
            <v/>
          </cell>
        </row>
        <row r="12688">
          <cell r="H12688" t="str">
            <v/>
          </cell>
        </row>
        <row r="12689">
          <cell r="H12689" t="str">
            <v/>
          </cell>
        </row>
        <row r="12690">
          <cell r="H12690" t="str">
            <v/>
          </cell>
        </row>
        <row r="12691">
          <cell r="H12691" t="str">
            <v/>
          </cell>
        </row>
        <row r="12692">
          <cell r="H12692" t="str">
            <v/>
          </cell>
        </row>
        <row r="12693">
          <cell r="H12693" t="str">
            <v/>
          </cell>
        </row>
        <row r="12694">
          <cell r="H12694" t="str">
            <v/>
          </cell>
        </row>
        <row r="12695">
          <cell r="H12695" t="str">
            <v/>
          </cell>
        </row>
        <row r="12696">
          <cell r="H12696" t="str">
            <v/>
          </cell>
        </row>
        <row r="12697">
          <cell r="H12697" t="str">
            <v/>
          </cell>
        </row>
        <row r="12698">
          <cell r="H12698" t="str">
            <v/>
          </cell>
        </row>
        <row r="12699">
          <cell r="H12699" t="str">
            <v/>
          </cell>
        </row>
        <row r="12700">
          <cell r="H12700" t="str">
            <v/>
          </cell>
        </row>
        <row r="12701">
          <cell r="H12701" t="str">
            <v/>
          </cell>
        </row>
        <row r="12702">
          <cell r="H12702" t="str">
            <v/>
          </cell>
        </row>
        <row r="12703">
          <cell r="H12703" t="str">
            <v/>
          </cell>
        </row>
        <row r="12704">
          <cell r="H12704" t="str">
            <v/>
          </cell>
        </row>
        <row r="12705">
          <cell r="H12705" t="str">
            <v/>
          </cell>
        </row>
        <row r="12706">
          <cell r="H12706" t="str">
            <v/>
          </cell>
        </row>
        <row r="12707">
          <cell r="H12707" t="str">
            <v/>
          </cell>
        </row>
        <row r="12708">
          <cell r="H12708" t="str">
            <v/>
          </cell>
        </row>
        <row r="12709">
          <cell r="H12709" t="str">
            <v/>
          </cell>
        </row>
        <row r="12710">
          <cell r="H12710" t="str">
            <v/>
          </cell>
        </row>
        <row r="12711">
          <cell r="H12711" t="str">
            <v/>
          </cell>
        </row>
        <row r="12712">
          <cell r="H12712" t="str">
            <v/>
          </cell>
        </row>
        <row r="12713">
          <cell r="A12713" t="str">
            <v>ACTIVIDAD No  - PÁGINA 1</v>
          </cell>
        </row>
        <row r="12714">
          <cell r="H12714" t="str">
            <v/>
          </cell>
        </row>
        <row r="12715">
          <cell r="H12715" t="str">
            <v/>
          </cell>
        </row>
        <row r="12716">
          <cell r="H12716" t="str">
            <v/>
          </cell>
        </row>
        <row r="12717">
          <cell r="H12717" t="str">
            <v/>
          </cell>
        </row>
        <row r="12718">
          <cell r="H12718" t="str">
            <v/>
          </cell>
        </row>
        <row r="12719">
          <cell r="H12719" t="str">
            <v/>
          </cell>
        </row>
        <row r="12720">
          <cell r="H12720" t="str">
            <v/>
          </cell>
        </row>
        <row r="12721">
          <cell r="H12721" t="str">
            <v/>
          </cell>
        </row>
        <row r="12722">
          <cell r="H12722" t="str">
            <v/>
          </cell>
        </row>
        <row r="12723">
          <cell r="H12723" t="str">
            <v/>
          </cell>
        </row>
        <row r="12724">
          <cell r="H12724" t="str">
            <v/>
          </cell>
        </row>
        <row r="12725">
          <cell r="H12725" t="str">
            <v/>
          </cell>
        </row>
        <row r="12726">
          <cell r="H12726" t="str">
            <v/>
          </cell>
        </row>
        <row r="12727">
          <cell r="H12727" t="str">
            <v/>
          </cell>
        </row>
        <row r="12728">
          <cell r="H12728" t="str">
            <v/>
          </cell>
        </row>
        <row r="12729">
          <cell r="H12729" t="str">
            <v/>
          </cell>
        </row>
        <row r="12730">
          <cell r="H12730" t="str">
            <v/>
          </cell>
        </row>
        <row r="12731">
          <cell r="A12731" t="str">
            <v xml:space="preserve">CANTIDAD TOTAL ACTIVIDAD No </v>
          </cell>
          <cell r="H12731" t="str">
            <v/>
          </cell>
        </row>
        <row r="12732">
          <cell r="A12732" t="str">
            <v>INSERTE PLANO, GRÁFICO O ESQUEMA AQUÍ</v>
          </cell>
        </row>
        <row r="12755">
          <cell r="B12755" t="str">
            <v/>
          </cell>
        </row>
        <row r="12756">
          <cell r="B12756" t="str">
            <v/>
          </cell>
        </row>
        <row r="12757">
          <cell r="B12757" t="str">
            <v/>
          </cell>
        </row>
        <row r="12758">
          <cell r="B12758" t="str">
            <v/>
          </cell>
          <cell r="C12758" t="str">
            <v>ACTIVIDAD No  - PÁGINA 2</v>
          </cell>
        </row>
        <row r="12759">
          <cell r="A12759" t="str">
            <v>DEPARTAMENTO DE ANTIOQUIA</v>
          </cell>
        </row>
        <row r="12760">
          <cell r="A12760" t="str">
            <v>MUNICIPIO DE URRAO</v>
          </cell>
        </row>
        <row r="12761">
          <cell r="A12761" t="str">
            <v>PROYECTO: PUENTE LA MAGDALENA</v>
          </cell>
        </row>
        <row r="12763">
          <cell r="A12763" t="str">
            <v>MEMORIAS DE OBRA</v>
          </cell>
        </row>
        <row r="12765">
          <cell r="A12765" t="str">
            <v>No.</v>
          </cell>
          <cell r="B12765" t="str">
            <v>DESCRIPCIÓN</v>
          </cell>
          <cell r="F12765" t="str">
            <v>ÍTEM DE PAGO</v>
          </cell>
          <cell r="G12765" t="str">
            <v>UNIDAD</v>
          </cell>
          <cell r="H12765" t="str">
            <v>CANTIDAD</v>
          </cell>
        </row>
        <row r="12766">
          <cell r="B12766" t="str">
            <v/>
          </cell>
          <cell r="F12766" t="str">
            <v/>
          </cell>
          <cell r="G12766" t="str">
            <v/>
          </cell>
          <cell r="H12766" t="str">
            <v/>
          </cell>
        </row>
        <row r="12768">
          <cell r="A12768" t="str">
            <v>DETALLE</v>
          </cell>
          <cell r="C12768" t="str">
            <v>FACTOR</v>
          </cell>
          <cell r="D12768" t="str">
            <v>CANTIDAD</v>
          </cell>
          <cell r="E12768" t="str">
            <v>A (ML)</v>
          </cell>
          <cell r="F12768" t="str">
            <v>B (M2)</v>
          </cell>
          <cell r="G12768" t="str">
            <v>C (M3)</v>
          </cell>
          <cell r="H12768" t="str">
            <v>TOTAL</v>
          </cell>
        </row>
        <row r="12769">
          <cell r="H12769" t="str">
            <v/>
          </cell>
        </row>
        <row r="12770">
          <cell r="H12770" t="str">
            <v/>
          </cell>
        </row>
        <row r="12771">
          <cell r="H12771" t="str">
            <v/>
          </cell>
        </row>
        <row r="12772">
          <cell r="H12772" t="str">
            <v/>
          </cell>
        </row>
        <row r="12773">
          <cell r="H12773" t="str">
            <v/>
          </cell>
        </row>
        <row r="12774">
          <cell r="H12774" t="str">
            <v/>
          </cell>
        </row>
        <row r="12775">
          <cell r="H12775" t="str">
            <v/>
          </cell>
        </row>
        <row r="12776">
          <cell r="H12776" t="str">
            <v/>
          </cell>
        </row>
        <row r="12777">
          <cell r="H12777" t="str">
            <v/>
          </cell>
        </row>
        <row r="12778">
          <cell r="H12778" t="str">
            <v/>
          </cell>
        </row>
        <row r="12779">
          <cell r="H12779" t="str">
            <v/>
          </cell>
        </row>
        <row r="12780">
          <cell r="H12780" t="str">
            <v/>
          </cell>
        </row>
        <row r="12781">
          <cell r="H12781" t="str">
            <v/>
          </cell>
        </row>
        <row r="12782">
          <cell r="H12782" t="str">
            <v/>
          </cell>
        </row>
        <row r="12783">
          <cell r="H12783" t="str">
            <v/>
          </cell>
        </row>
        <row r="12784">
          <cell r="H12784" t="str">
            <v/>
          </cell>
        </row>
        <row r="12785">
          <cell r="H12785" t="str">
            <v/>
          </cell>
        </row>
        <row r="12786">
          <cell r="H12786" t="str">
            <v/>
          </cell>
        </row>
        <row r="12787">
          <cell r="H12787" t="str">
            <v/>
          </cell>
        </row>
        <row r="12788">
          <cell r="H12788" t="str">
            <v/>
          </cell>
        </row>
        <row r="12789">
          <cell r="H12789" t="str">
            <v/>
          </cell>
        </row>
        <row r="12790">
          <cell r="H12790" t="str">
            <v/>
          </cell>
        </row>
        <row r="12791">
          <cell r="H12791" t="str">
            <v/>
          </cell>
        </row>
        <row r="12792">
          <cell r="H12792" t="str">
            <v/>
          </cell>
        </row>
        <row r="12793">
          <cell r="H12793" t="str">
            <v/>
          </cell>
        </row>
        <row r="12794">
          <cell r="H12794" t="str">
            <v/>
          </cell>
        </row>
        <row r="12795">
          <cell r="H12795" t="str">
            <v/>
          </cell>
        </row>
        <row r="12796">
          <cell r="H12796" t="str">
            <v/>
          </cell>
        </row>
        <row r="12797">
          <cell r="H12797" t="str">
            <v/>
          </cell>
        </row>
        <row r="12798">
          <cell r="H12798" t="str">
            <v/>
          </cell>
        </row>
        <row r="12799">
          <cell r="H12799" t="str">
            <v/>
          </cell>
        </row>
        <row r="12800">
          <cell r="A12800" t="str">
            <v>ACTIVIDAD No  - PÁGINA 1</v>
          </cell>
        </row>
        <row r="12801">
          <cell r="H12801" t="str">
            <v/>
          </cell>
        </row>
        <row r="12802">
          <cell r="H12802" t="str">
            <v/>
          </cell>
        </row>
        <row r="12803">
          <cell r="H12803" t="str">
            <v/>
          </cell>
        </row>
        <row r="12804">
          <cell r="H12804" t="str">
            <v/>
          </cell>
        </row>
        <row r="12805">
          <cell r="H12805" t="str">
            <v/>
          </cell>
        </row>
        <row r="12806">
          <cell r="H12806" t="str">
            <v/>
          </cell>
        </row>
        <row r="12807">
          <cell r="H12807" t="str">
            <v/>
          </cell>
        </row>
        <row r="12808">
          <cell r="H12808" t="str">
            <v/>
          </cell>
        </row>
        <row r="12809">
          <cell r="H12809" t="str">
            <v/>
          </cell>
        </row>
        <row r="12810">
          <cell r="H12810" t="str">
            <v/>
          </cell>
        </row>
        <row r="12811">
          <cell r="H12811" t="str">
            <v/>
          </cell>
        </row>
        <row r="12812">
          <cell r="H12812" t="str">
            <v/>
          </cell>
        </row>
        <row r="12813">
          <cell r="H12813" t="str">
            <v/>
          </cell>
        </row>
        <row r="12814">
          <cell r="H12814" t="str">
            <v/>
          </cell>
        </row>
        <row r="12815">
          <cell r="H12815" t="str">
            <v/>
          </cell>
        </row>
        <row r="12816">
          <cell r="H12816" t="str">
            <v/>
          </cell>
        </row>
        <row r="12817">
          <cell r="H12817" t="str">
            <v/>
          </cell>
        </row>
        <row r="12818">
          <cell r="A12818" t="str">
            <v xml:space="preserve">CANTIDAD TOTAL ACTIVIDAD No </v>
          </cell>
          <cell r="H12818" t="str">
            <v/>
          </cell>
        </row>
        <row r="12819">
          <cell r="A12819" t="str">
            <v>INSERTE PLANO, GRÁFICO O ESQUEMA AQUÍ</v>
          </cell>
        </row>
        <row r="12842">
          <cell r="B12842" t="str">
            <v/>
          </cell>
        </row>
        <row r="12843">
          <cell r="B12843" t="str">
            <v/>
          </cell>
        </row>
        <row r="12844">
          <cell r="B12844" t="str">
            <v/>
          </cell>
        </row>
        <row r="12845">
          <cell r="B12845" t="str">
            <v/>
          </cell>
          <cell r="C12845" t="str">
            <v>ACTIVIDAD No  - PÁGINA 2</v>
          </cell>
        </row>
        <row r="12846">
          <cell r="A12846" t="str">
            <v>DEPARTAMENTO DE ANTIOQUIA</v>
          </cell>
        </row>
        <row r="12847">
          <cell r="A12847" t="str">
            <v>MUNICIPIO DE URRAO</v>
          </cell>
        </row>
        <row r="12848">
          <cell r="A12848" t="str">
            <v>PROYECTO: PUENTE LA MAGDALENA</v>
          </cell>
        </row>
        <row r="12850">
          <cell r="A12850" t="str">
            <v>MEMORIAS DE OBRA</v>
          </cell>
        </row>
        <row r="12852">
          <cell r="A12852" t="str">
            <v>No.</v>
          </cell>
          <cell r="B12852" t="str">
            <v>DESCRIPCIÓN</v>
          </cell>
          <cell r="F12852" t="str">
            <v>ÍTEM DE PAGO</v>
          </cell>
          <cell r="G12852" t="str">
            <v>UNIDAD</v>
          </cell>
          <cell r="H12852" t="str">
            <v>CANTIDAD</v>
          </cell>
        </row>
        <row r="12853">
          <cell r="B12853" t="str">
            <v/>
          </cell>
          <cell r="F12853" t="str">
            <v/>
          </cell>
          <cell r="G12853" t="str">
            <v/>
          </cell>
          <cell r="H12853" t="str">
            <v/>
          </cell>
        </row>
        <row r="12855">
          <cell r="A12855" t="str">
            <v>DETALLE</v>
          </cell>
          <cell r="C12855" t="str">
            <v>FACTOR</v>
          </cell>
          <cell r="D12855" t="str">
            <v>CANTIDAD</v>
          </cell>
          <cell r="E12855" t="str">
            <v>A (ML)</v>
          </cell>
          <cell r="F12855" t="str">
            <v>B (M2)</v>
          </cell>
          <cell r="G12855" t="str">
            <v>C (M3)</v>
          </cell>
          <cell r="H12855" t="str">
            <v>TOTAL</v>
          </cell>
        </row>
        <row r="12856">
          <cell r="H12856" t="str">
            <v/>
          </cell>
        </row>
        <row r="12857">
          <cell r="H12857" t="str">
            <v/>
          </cell>
        </row>
        <row r="12858">
          <cell r="H12858" t="str">
            <v/>
          </cell>
        </row>
        <row r="12859">
          <cell r="H12859" t="str">
            <v/>
          </cell>
        </row>
        <row r="12860">
          <cell r="H12860" t="str">
            <v/>
          </cell>
        </row>
        <row r="12861">
          <cell r="H12861" t="str">
            <v/>
          </cell>
        </row>
        <row r="12862">
          <cell r="H12862" t="str">
            <v/>
          </cell>
        </row>
        <row r="12863">
          <cell r="H12863" t="str">
            <v/>
          </cell>
        </row>
        <row r="12864">
          <cell r="H12864" t="str">
            <v/>
          </cell>
        </row>
        <row r="12865">
          <cell r="H12865" t="str">
            <v/>
          </cell>
        </row>
        <row r="12866">
          <cell r="H12866" t="str">
            <v/>
          </cell>
        </row>
        <row r="12867">
          <cell r="H12867" t="str">
            <v/>
          </cell>
        </row>
        <row r="12868">
          <cell r="H12868" t="str">
            <v/>
          </cell>
        </row>
        <row r="12869">
          <cell r="H12869" t="str">
            <v/>
          </cell>
        </row>
        <row r="12870">
          <cell r="H12870" t="str">
            <v/>
          </cell>
        </row>
        <row r="12871">
          <cell r="H12871" t="str">
            <v/>
          </cell>
        </row>
        <row r="12872">
          <cell r="H12872" t="str">
            <v/>
          </cell>
        </row>
        <row r="12873">
          <cell r="H12873" t="str">
            <v/>
          </cell>
        </row>
        <row r="12874">
          <cell r="H12874" t="str">
            <v/>
          </cell>
        </row>
        <row r="12875">
          <cell r="H12875" t="str">
            <v/>
          </cell>
        </row>
        <row r="12876">
          <cell r="H12876" t="str">
            <v/>
          </cell>
        </row>
        <row r="12877">
          <cell r="H12877" t="str">
            <v/>
          </cell>
        </row>
        <row r="12878">
          <cell r="H12878" t="str">
            <v/>
          </cell>
        </row>
        <row r="12879">
          <cell r="H12879" t="str">
            <v/>
          </cell>
        </row>
        <row r="12880">
          <cell r="H12880" t="str">
            <v/>
          </cell>
        </row>
        <row r="12881">
          <cell r="H12881" t="str">
            <v/>
          </cell>
        </row>
        <row r="12882">
          <cell r="H12882" t="str">
            <v/>
          </cell>
        </row>
        <row r="12883">
          <cell r="H12883" t="str">
            <v/>
          </cell>
        </row>
        <row r="12884">
          <cell r="H12884" t="str">
            <v/>
          </cell>
        </row>
        <row r="12885">
          <cell r="H12885" t="str">
            <v/>
          </cell>
        </row>
        <row r="12886">
          <cell r="H12886" t="str">
            <v/>
          </cell>
        </row>
        <row r="12887">
          <cell r="A12887" t="str">
            <v>ACTIVIDAD No  - PÁGINA 1</v>
          </cell>
        </row>
        <row r="12888">
          <cell r="H12888" t="str">
            <v/>
          </cell>
        </row>
        <row r="12889">
          <cell r="H12889" t="str">
            <v/>
          </cell>
        </row>
        <row r="12890">
          <cell r="H12890" t="str">
            <v/>
          </cell>
        </row>
        <row r="12891">
          <cell r="H12891" t="str">
            <v/>
          </cell>
        </row>
        <row r="12892">
          <cell r="H12892" t="str">
            <v/>
          </cell>
        </row>
        <row r="12893">
          <cell r="H12893" t="str">
            <v/>
          </cell>
        </row>
        <row r="12894">
          <cell r="H12894" t="str">
            <v/>
          </cell>
        </row>
        <row r="12895">
          <cell r="H12895" t="str">
            <v/>
          </cell>
        </row>
        <row r="12896">
          <cell r="H12896" t="str">
            <v/>
          </cell>
        </row>
        <row r="12897">
          <cell r="H12897" t="str">
            <v/>
          </cell>
        </row>
        <row r="12898">
          <cell r="H12898" t="str">
            <v/>
          </cell>
        </row>
        <row r="12899">
          <cell r="H12899" t="str">
            <v/>
          </cell>
        </row>
        <row r="12900">
          <cell r="H12900" t="str">
            <v/>
          </cell>
        </row>
        <row r="12901">
          <cell r="H12901" t="str">
            <v/>
          </cell>
        </row>
        <row r="12902">
          <cell r="H12902" t="str">
            <v/>
          </cell>
        </row>
        <row r="12903">
          <cell r="H12903" t="str">
            <v/>
          </cell>
        </row>
        <row r="12904">
          <cell r="H12904" t="str">
            <v/>
          </cell>
        </row>
        <row r="12905">
          <cell r="A12905" t="str">
            <v xml:space="preserve">CANTIDAD TOTAL ACTIVIDAD No </v>
          </cell>
          <cell r="H12905" t="str">
            <v/>
          </cell>
        </row>
        <row r="12906">
          <cell r="A12906" t="str">
            <v>INSERTE PLANO, GRÁFICO O ESQUEMA AQUÍ</v>
          </cell>
        </row>
        <row r="12929">
          <cell r="B12929" t="str">
            <v/>
          </cell>
        </row>
        <row r="12930">
          <cell r="B12930" t="str">
            <v/>
          </cell>
        </row>
        <row r="12931">
          <cell r="B12931" t="str">
            <v/>
          </cell>
        </row>
        <row r="12932">
          <cell r="B12932" t="str">
            <v/>
          </cell>
          <cell r="C12932" t="str">
            <v>ACTIVIDAD No  - PÁGINA 2</v>
          </cell>
        </row>
        <row r="12933">
          <cell r="A12933" t="str">
            <v>DEPARTAMENTO DE ANTIOQUIA</v>
          </cell>
        </row>
        <row r="12934">
          <cell r="A12934" t="str">
            <v>MUNICIPIO DE URRAO</v>
          </cell>
        </row>
        <row r="12935">
          <cell r="A12935" t="str">
            <v>PROYECTO: PUENTE LA MAGDALENA</v>
          </cell>
        </row>
        <row r="12937">
          <cell r="A12937" t="str">
            <v>MEMORIAS DE OBRA</v>
          </cell>
        </row>
        <row r="12939">
          <cell r="A12939" t="str">
            <v>No.</v>
          </cell>
          <cell r="B12939" t="str">
            <v>DESCRIPCIÓN</v>
          </cell>
          <cell r="F12939" t="str">
            <v>ÍTEM DE PAGO</v>
          </cell>
          <cell r="G12939" t="str">
            <v>UNIDAD</v>
          </cell>
          <cell r="H12939" t="str">
            <v>CANTIDAD</v>
          </cell>
        </row>
        <row r="12940">
          <cell r="B12940" t="str">
            <v/>
          </cell>
          <cell r="F12940" t="str">
            <v/>
          </cell>
          <cell r="G12940" t="str">
            <v/>
          </cell>
          <cell r="H12940" t="str">
            <v/>
          </cell>
        </row>
        <row r="12942">
          <cell r="A12942" t="str">
            <v>DETALLE</v>
          </cell>
          <cell r="C12942" t="str">
            <v>FACTOR</v>
          </cell>
          <cell r="D12942" t="str">
            <v>CANTIDAD</v>
          </cell>
          <cell r="E12942" t="str">
            <v>A (ML)</v>
          </cell>
          <cell r="F12942" t="str">
            <v>B (M2)</v>
          </cell>
          <cell r="G12942" t="str">
            <v>C (M3)</v>
          </cell>
          <cell r="H12942" t="str">
            <v>TOTAL</v>
          </cell>
        </row>
        <row r="12943">
          <cell r="H12943" t="str">
            <v/>
          </cell>
        </row>
        <row r="12944">
          <cell r="H12944" t="str">
            <v/>
          </cell>
        </row>
        <row r="12945">
          <cell r="H12945" t="str">
            <v/>
          </cell>
        </row>
        <row r="12946">
          <cell r="H12946" t="str">
            <v/>
          </cell>
        </row>
        <row r="12947">
          <cell r="H12947" t="str">
            <v/>
          </cell>
        </row>
        <row r="12948">
          <cell r="H12948" t="str">
            <v/>
          </cell>
        </row>
        <row r="12949">
          <cell r="H12949" t="str">
            <v/>
          </cell>
        </row>
        <row r="12950">
          <cell r="H12950" t="str">
            <v/>
          </cell>
        </row>
        <row r="12951">
          <cell r="H12951" t="str">
            <v/>
          </cell>
        </row>
        <row r="12952">
          <cell r="H12952" t="str">
            <v/>
          </cell>
        </row>
        <row r="12953">
          <cell r="H12953" t="str">
            <v/>
          </cell>
        </row>
        <row r="12954">
          <cell r="H12954" t="str">
            <v/>
          </cell>
        </row>
        <row r="12955">
          <cell r="H12955" t="str">
            <v/>
          </cell>
        </row>
        <row r="12956">
          <cell r="H12956" t="str">
            <v/>
          </cell>
        </row>
        <row r="12957">
          <cell r="H12957" t="str">
            <v/>
          </cell>
        </row>
        <row r="12958">
          <cell r="H12958" t="str">
            <v/>
          </cell>
        </row>
        <row r="12959">
          <cell r="H12959" t="str">
            <v/>
          </cell>
        </row>
        <row r="12960">
          <cell r="H12960" t="str">
            <v/>
          </cell>
        </row>
        <row r="12961">
          <cell r="H12961" t="str">
            <v/>
          </cell>
        </row>
        <row r="12962">
          <cell r="H12962" t="str">
            <v/>
          </cell>
        </row>
        <row r="12963">
          <cell r="H12963" t="str">
            <v/>
          </cell>
        </row>
        <row r="12964">
          <cell r="H12964" t="str">
            <v/>
          </cell>
        </row>
        <row r="12965">
          <cell r="H12965" t="str">
            <v/>
          </cell>
        </row>
        <row r="12966">
          <cell r="H12966" t="str">
            <v/>
          </cell>
        </row>
        <row r="12967">
          <cell r="H12967" t="str">
            <v/>
          </cell>
        </row>
        <row r="12970">
          <cell r="H12970" t="str">
            <v/>
          </cell>
        </row>
        <row r="12971">
          <cell r="H12971" t="str">
            <v/>
          </cell>
        </row>
        <row r="12972">
          <cell r="H12972" t="str">
            <v/>
          </cell>
        </row>
        <row r="12973">
          <cell r="H12973" t="str">
            <v/>
          </cell>
        </row>
        <row r="12974">
          <cell r="H12974" t="str">
            <v/>
          </cell>
        </row>
        <row r="12975">
          <cell r="H12975" t="str">
            <v/>
          </cell>
        </row>
        <row r="12976">
          <cell r="A12976" t="str">
            <v>ACTIVIDAD No  - PÁGINA 1</v>
          </cell>
        </row>
        <row r="12977">
          <cell r="H12977" t="str">
            <v/>
          </cell>
        </row>
        <row r="12978">
          <cell r="H12978" t="str">
            <v/>
          </cell>
        </row>
        <row r="12979">
          <cell r="H12979" t="str">
            <v/>
          </cell>
        </row>
        <row r="12980">
          <cell r="H12980" t="str">
            <v/>
          </cell>
        </row>
        <row r="12981">
          <cell r="H12981" t="str">
            <v/>
          </cell>
        </row>
        <row r="12982">
          <cell r="H12982" t="str">
            <v/>
          </cell>
        </row>
        <row r="12983">
          <cell r="H12983" t="str">
            <v/>
          </cell>
        </row>
        <row r="12984">
          <cell r="H12984" t="str">
            <v/>
          </cell>
        </row>
        <row r="12985">
          <cell r="H12985" t="str">
            <v/>
          </cell>
        </row>
        <row r="12986">
          <cell r="H12986" t="str">
            <v/>
          </cell>
        </row>
        <row r="12987">
          <cell r="H12987" t="str">
            <v/>
          </cell>
        </row>
        <row r="12988">
          <cell r="H12988" t="str">
            <v/>
          </cell>
        </row>
        <row r="12989">
          <cell r="H12989" t="str">
            <v/>
          </cell>
        </row>
        <row r="12990">
          <cell r="H12990" t="str">
            <v/>
          </cell>
        </row>
        <row r="12991">
          <cell r="H12991" t="str">
            <v/>
          </cell>
        </row>
        <row r="12992">
          <cell r="H12992" t="str">
            <v/>
          </cell>
        </row>
        <row r="12993">
          <cell r="H12993" t="str">
            <v/>
          </cell>
        </row>
        <row r="12994">
          <cell r="A12994" t="str">
            <v xml:space="preserve">CANTIDAD TOTAL ACTIVIDAD No </v>
          </cell>
          <cell r="H12994" t="str">
            <v/>
          </cell>
        </row>
        <row r="12995">
          <cell r="A12995" t="str">
            <v>INSERTE PLANO, GRÁFICO O ESQUEMA AQUÍ</v>
          </cell>
        </row>
        <row r="13018">
          <cell r="B13018" t="str">
            <v/>
          </cell>
        </row>
        <row r="13019">
          <cell r="B13019" t="str">
            <v/>
          </cell>
        </row>
        <row r="13020">
          <cell r="B13020" t="str">
            <v/>
          </cell>
        </row>
        <row r="13021">
          <cell r="B13021" t="str">
            <v/>
          </cell>
          <cell r="C13021" t="str">
            <v>ACTIVIDAD No  - PÁGINA 2</v>
          </cell>
        </row>
        <row r="13022">
          <cell r="A13022" t="str">
            <v>DEPARTAMENTO DE ANTIOQUIA</v>
          </cell>
        </row>
        <row r="13023">
          <cell r="A13023" t="str">
            <v>MUNICIPIO DE URRAO</v>
          </cell>
        </row>
        <row r="13024">
          <cell r="A13024" t="str">
            <v>PROYECTO: PUENTE LA MAGDALENA</v>
          </cell>
        </row>
        <row r="13026">
          <cell r="A13026" t="str">
            <v>MEMORIAS DE OBRA</v>
          </cell>
        </row>
        <row r="13028">
          <cell r="A13028" t="str">
            <v>No.</v>
          </cell>
          <cell r="B13028" t="str">
            <v>DESCRIPCIÓN</v>
          </cell>
          <cell r="F13028" t="str">
            <v>ÍTEM DE PAGO</v>
          </cell>
          <cell r="G13028" t="str">
            <v>UNIDAD</v>
          </cell>
          <cell r="H13028" t="str">
            <v>CANTIDAD</v>
          </cell>
        </row>
        <row r="13029">
          <cell r="B13029" t="str">
            <v/>
          </cell>
          <cell r="F13029" t="str">
            <v/>
          </cell>
          <cell r="G13029" t="str">
            <v/>
          </cell>
          <cell r="H13029" t="str">
            <v/>
          </cell>
        </row>
        <row r="13031">
          <cell r="A13031" t="str">
            <v>DETALLE</v>
          </cell>
          <cell r="C13031" t="str">
            <v>FACTOR</v>
          </cell>
          <cell r="D13031" t="str">
            <v>CANTIDAD</v>
          </cell>
          <cell r="E13031" t="str">
            <v>A (ML)</v>
          </cell>
          <cell r="F13031" t="str">
            <v>B (M2)</v>
          </cell>
          <cell r="G13031" t="str">
            <v>C (M3)</v>
          </cell>
          <cell r="H13031" t="str">
            <v>TOTAL</v>
          </cell>
        </row>
        <row r="13032">
          <cell r="H13032" t="str">
            <v/>
          </cell>
        </row>
        <row r="13033">
          <cell r="H13033" t="str">
            <v/>
          </cell>
        </row>
        <row r="13034">
          <cell r="H13034" t="str">
            <v/>
          </cell>
        </row>
        <row r="13035">
          <cell r="H13035" t="str">
            <v/>
          </cell>
        </row>
        <row r="13036">
          <cell r="H13036" t="str">
            <v/>
          </cell>
        </row>
        <row r="13037">
          <cell r="H13037" t="str">
            <v/>
          </cell>
        </row>
        <row r="13038">
          <cell r="H13038" t="str">
            <v/>
          </cell>
        </row>
        <row r="13039">
          <cell r="H13039" t="str">
            <v/>
          </cell>
        </row>
        <row r="13040">
          <cell r="H13040" t="str">
            <v/>
          </cell>
        </row>
        <row r="13041">
          <cell r="H13041" t="str">
            <v/>
          </cell>
        </row>
        <row r="13042">
          <cell r="H13042" t="str">
            <v/>
          </cell>
        </row>
        <row r="13043">
          <cell r="H13043" t="str">
            <v/>
          </cell>
        </row>
        <row r="13044">
          <cell r="H13044" t="str">
            <v/>
          </cell>
        </row>
        <row r="13045">
          <cell r="H13045" t="str">
            <v/>
          </cell>
        </row>
        <row r="13046">
          <cell r="H13046" t="str">
            <v/>
          </cell>
        </row>
        <row r="13047">
          <cell r="H13047" t="str">
            <v/>
          </cell>
        </row>
        <row r="13048">
          <cell r="H13048" t="str">
            <v/>
          </cell>
        </row>
        <row r="13049">
          <cell r="H13049" t="str">
            <v/>
          </cell>
        </row>
        <row r="13050">
          <cell r="H13050" t="str">
            <v/>
          </cell>
        </row>
        <row r="13051">
          <cell r="H13051" t="str">
            <v/>
          </cell>
        </row>
        <row r="13052">
          <cell r="H13052" t="str">
            <v/>
          </cell>
        </row>
        <row r="13053">
          <cell r="H13053" t="str">
            <v/>
          </cell>
        </row>
        <row r="13054">
          <cell r="H13054" t="str">
            <v/>
          </cell>
        </row>
        <row r="13055">
          <cell r="H13055" t="str">
            <v/>
          </cell>
        </row>
        <row r="13056">
          <cell r="H13056" t="str">
            <v/>
          </cell>
        </row>
        <row r="13057">
          <cell r="H13057" t="str">
            <v/>
          </cell>
        </row>
        <row r="13058">
          <cell r="H13058" t="str">
            <v/>
          </cell>
        </row>
        <row r="13059">
          <cell r="H13059" t="str">
            <v/>
          </cell>
        </row>
        <row r="13060">
          <cell r="H13060" t="str">
            <v/>
          </cell>
        </row>
        <row r="13061">
          <cell r="H13061" t="str">
            <v/>
          </cell>
        </row>
        <row r="13062">
          <cell r="H13062" t="str">
            <v/>
          </cell>
        </row>
        <row r="13063">
          <cell r="A13063" t="str">
            <v>ACTIVIDAD No  - PÁGINA 1</v>
          </cell>
        </row>
        <row r="13064">
          <cell r="H13064" t="str">
            <v/>
          </cell>
        </row>
        <row r="13065">
          <cell r="H13065" t="str">
            <v/>
          </cell>
        </row>
        <row r="13066">
          <cell r="H13066" t="str">
            <v/>
          </cell>
        </row>
        <row r="13067">
          <cell r="H13067" t="str">
            <v/>
          </cell>
        </row>
        <row r="13068">
          <cell r="H13068" t="str">
            <v/>
          </cell>
        </row>
        <row r="13069">
          <cell r="H13069" t="str">
            <v/>
          </cell>
        </row>
        <row r="13070">
          <cell r="H13070" t="str">
            <v/>
          </cell>
        </row>
        <row r="13071">
          <cell r="H13071" t="str">
            <v/>
          </cell>
        </row>
        <row r="13072">
          <cell r="H13072" t="str">
            <v/>
          </cell>
        </row>
        <row r="13073">
          <cell r="H13073" t="str">
            <v/>
          </cell>
        </row>
        <row r="13074">
          <cell r="H13074" t="str">
            <v/>
          </cell>
        </row>
        <row r="13075">
          <cell r="H13075" t="str">
            <v/>
          </cell>
        </row>
        <row r="13076">
          <cell r="H13076" t="str">
            <v/>
          </cell>
        </row>
        <row r="13077">
          <cell r="H13077" t="str">
            <v/>
          </cell>
        </row>
        <row r="13078">
          <cell r="H13078" t="str">
            <v/>
          </cell>
        </row>
        <row r="13079">
          <cell r="H13079" t="str">
            <v/>
          </cell>
        </row>
        <row r="13080">
          <cell r="H13080" t="str">
            <v/>
          </cell>
        </row>
        <row r="13081">
          <cell r="A13081" t="str">
            <v xml:space="preserve">CANTIDAD TOTAL ACTIVIDAD No </v>
          </cell>
          <cell r="H13081" t="str">
            <v/>
          </cell>
        </row>
        <row r="13082">
          <cell r="A13082" t="str">
            <v>INSERTE PLANO, GRÁFICO O ESQUEMA AQUÍ</v>
          </cell>
        </row>
        <row r="13105">
          <cell r="B13105" t="str">
            <v/>
          </cell>
        </row>
        <row r="13106">
          <cell r="B13106" t="str">
            <v/>
          </cell>
        </row>
        <row r="13107">
          <cell r="B13107" t="str">
            <v/>
          </cell>
        </row>
        <row r="13108">
          <cell r="B13108" t="str">
            <v/>
          </cell>
          <cell r="C13108" t="str">
            <v>ACTIVIDAD No  - PÁGINA 2</v>
          </cell>
        </row>
        <row r="13109">
          <cell r="A13109" t="str">
            <v>DEPARTAMENTO DE ANTIOQUIA</v>
          </cell>
        </row>
        <row r="13110">
          <cell r="A13110" t="str">
            <v>MUNICIPIO DE URRAO</v>
          </cell>
        </row>
        <row r="13111">
          <cell r="A13111" t="str">
            <v>PROYECTO: PUENTE LA MAGDALENA</v>
          </cell>
        </row>
        <row r="13113">
          <cell r="A13113" t="str">
            <v>MEMORIAS DE OBRA</v>
          </cell>
        </row>
        <row r="13115">
          <cell r="A13115" t="str">
            <v>No.</v>
          </cell>
          <cell r="B13115" t="str">
            <v>DESCRIPCIÓN</v>
          </cell>
          <cell r="F13115" t="str">
            <v>ÍTEM DE PAGO</v>
          </cell>
          <cell r="G13115" t="str">
            <v>UNIDAD</v>
          </cell>
          <cell r="H13115" t="str">
            <v>CANTIDAD</v>
          </cell>
        </row>
        <row r="13116">
          <cell r="B13116" t="str">
            <v/>
          </cell>
          <cell r="F13116" t="str">
            <v/>
          </cell>
          <cell r="G13116" t="str">
            <v/>
          </cell>
          <cell r="H13116" t="str">
            <v/>
          </cell>
        </row>
        <row r="13118">
          <cell r="A13118" t="str">
            <v>DETALLE</v>
          </cell>
          <cell r="C13118" t="str">
            <v>FACTOR</v>
          </cell>
          <cell r="D13118" t="str">
            <v>CANTIDAD</v>
          </cell>
          <cell r="E13118" t="str">
            <v>A (ML)</v>
          </cell>
          <cell r="F13118" t="str">
            <v>B (M2)</v>
          </cell>
          <cell r="G13118" t="str">
            <v>C (M3)</v>
          </cell>
          <cell r="H13118" t="str">
            <v>TOTAL</v>
          </cell>
        </row>
        <row r="13119">
          <cell r="H13119" t="str">
            <v/>
          </cell>
        </row>
        <row r="13120">
          <cell r="H13120" t="str">
            <v/>
          </cell>
        </row>
        <row r="13121">
          <cell r="H13121" t="str">
            <v/>
          </cell>
        </row>
        <row r="13122">
          <cell r="H13122" t="str">
            <v/>
          </cell>
        </row>
        <row r="13123">
          <cell r="H13123" t="str">
            <v/>
          </cell>
        </row>
        <row r="13124">
          <cell r="H13124" t="str">
            <v/>
          </cell>
        </row>
        <row r="13125">
          <cell r="H13125" t="str">
            <v/>
          </cell>
        </row>
        <row r="13126">
          <cell r="H13126" t="str">
            <v/>
          </cell>
        </row>
        <row r="13127">
          <cell r="H13127" t="str">
            <v/>
          </cell>
        </row>
        <row r="13128">
          <cell r="H13128" t="str">
            <v/>
          </cell>
        </row>
        <row r="13129">
          <cell r="H13129" t="str">
            <v/>
          </cell>
        </row>
        <row r="13130">
          <cell r="H13130" t="str">
            <v/>
          </cell>
        </row>
        <row r="13131">
          <cell r="H13131" t="str">
            <v/>
          </cell>
        </row>
        <row r="13132">
          <cell r="H13132" t="str">
            <v/>
          </cell>
        </row>
        <row r="13133">
          <cell r="H13133" t="str">
            <v/>
          </cell>
        </row>
        <row r="13134">
          <cell r="H13134" t="str">
            <v/>
          </cell>
        </row>
        <row r="13135">
          <cell r="H13135" t="str">
            <v/>
          </cell>
        </row>
        <row r="13136">
          <cell r="H13136" t="str">
            <v/>
          </cell>
        </row>
        <row r="13137">
          <cell r="H13137" t="str">
            <v/>
          </cell>
        </row>
        <row r="13138">
          <cell r="H13138" t="str">
            <v/>
          </cell>
        </row>
        <row r="13139">
          <cell r="H13139" t="str">
            <v/>
          </cell>
        </row>
        <row r="13140">
          <cell r="H13140" t="str">
            <v/>
          </cell>
        </row>
        <row r="13141">
          <cell r="H13141" t="str">
            <v/>
          </cell>
        </row>
        <row r="13142">
          <cell r="H13142" t="str">
            <v/>
          </cell>
        </row>
        <row r="13143">
          <cell r="H13143" t="str">
            <v/>
          </cell>
        </row>
        <row r="13144">
          <cell r="H13144" t="str">
            <v/>
          </cell>
        </row>
        <row r="13145">
          <cell r="H13145" t="str">
            <v/>
          </cell>
        </row>
        <row r="13146">
          <cell r="H13146" t="str">
            <v/>
          </cell>
        </row>
        <row r="13147">
          <cell r="H13147" t="str">
            <v/>
          </cell>
        </row>
        <row r="13148">
          <cell r="H13148" t="str">
            <v/>
          </cell>
        </row>
        <row r="13149">
          <cell r="H13149" t="str">
            <v/>
          </cell>
        </row>
        <row r="13150">
          <cell r="A13150" t="str">
            <v>ACTIVIDAD No  - PÁGINA 1</v>
          </cell>
        </row>
        <row r="13151">
          <cell r="H13151" t="str">
            <v/>
          </cell>
        </row>
        <row r="13152">
          <cell r="H13152" t="str">
            <v/>
          </cell>
        </row>
        <row r="13153">
          <cell r="H13153" t="str">
            <v/>
          </cell>
        </row>
        <row r="13154">
          <cell r="H13154" t="str">
            <v/>
          </cell>
        </row>
        <row r="13155">
          <cell r="H13155" t="str">
            <v/>
          </cell>
        </row>
        <row r="13156">
          <cell r="H13156" t="str">
            <v/>
          </cell>
        </row>
        <row r="13157">
          <cell r="H13157" t="str">
            <v/>
          </cell>
        </row>
        <row r="13158">
          <cell r="H13158" t="str">
            <v/>
          </cell>
        </row>
        <row r="13159">
          <cell r="H13159" t="str">
            <v/>
          </cell>
        </row>
        <row r="13160">
          <cell r="H13160" t="str">
            <v/>
          </cell>
        </row>
        <row r="13161">
          <cell r="H13161" t="str">
            <v/>
          </cell>
        </row>
        <row r="13162">
          <cell r="H13162" t="str">
            <v/>
          </cell>
        </row>
        <row r="13163">
          <cell r="H13163" t="str">
            <v/>
          </cell>
        </row>
        <row r="13164">
          <cell r="H13164" t="str">
            <v/>
          </cell>
        </row>
        <row r="13165">
          <cell r="H13165" t="str">
            <v/>
          </cell>
        </row>
        <row r="13166">
          <cell r="H13166" t="str">
            <v/>
          </cell>
        </row>
        <row r="13167">
          <cell r="H13167" t="str">
            <v/>
          </cell>
        </row>
        <row r="13168">
          <cell r="A13168" t="str">
            <v xml:space="preserve">CANTIDAD TOTAL ACTIVIDAD No </v>
          </cell>
          <cell r="H13168" t="str">
            <v/>
          </cell>
        </row>
        <row r="13169">
          <cell r="A13169" t="str">
            <v>INSERTE PLANO, GRÁFICO O ESQUEMA AQUÍ</v>
          </cell>
        </row>
        <row r="13192">
          <cell r="B13192" t="str">
            <v/>
          </cell>
        </row>
        <row r="13193">
          <cell r="B13193" t="str">
            <v/>
          </cell>
        </row>
        <row r="13194">
          <cell r="B13194" t="str">
            <v/>
          </cell>
        </row>
        <row r="13195">
          <cell r="B13195" t="str">
            <v/>
          </cell>
          <cell r="C13195" t="str">
            <v>ACTIVIDAD No  - PÁGINA 2</v>
          </cell>
        </row>
        <row r="13196">
          <cell r="A13196" t="str">
            <v>DEPARTAMENTO DE ANTIOQUIA</v>
          </cell>
        </row>
        <row r="13197">
          <cell r="A13197" t="str">
            <v>MUNICIPIO DE URRAO</v>
          </cell>
        </row>
        <row r="13198">
          <cell r="A13198" t="str">
            <v>PROYECTO: PUENTE LA MAGDALENA</v>
          </cell>
        </row>
        <row r="13200">
          <cell r="A13200" t="str">
            <v>MEMORIAS DE OBRA</v>
          </cell>
        </row>
        <row r="13202">
          <cell r="A13202" t="str">
            <v>No.</v>
          </cell>
          <cell r="B13202" t="str">
            <v>DESCRIPCIÓN</v>
          </cell>
          <cell r="F13202" t="str">
            <v>ÍTEM DE PAGO</v>
          </cell>
          <cell r="G13202" t="str">
            <v>UNIDAD</v>
          </cell>
          <cell r="H13202" t="str">
            <v>CANTIDAD</v>
          </cell>
        </row>
        <row r="13203">
          <cell r="B13203" t="str">
            <v/>
          </cell>
          <cell r="F13203" t="str">
            <v/>
          </cell>
          <cell r="G13203" t="str">
            <v/>
          </cell>
          <cell r="H13203" t="str">
            <v/>
          </cell>
        </row>
        <row r="13205">
          <cell r="A13205" t="str">
            <v>DETALLE</v>
          </cell>
          <cell r="C13205" t="str">
            <v>FACTOR</v>
          </cell>
          <cell r="D13205" t="str">
            <v>CANTIDAD</v>
          </cell>
          <cell r="E13205" t="str">
            <v>A (ML)</v>
          </cell>
          <cell r="F13205" t="str">
            <v>B (M2)</v>
          </cell>
          <cell r="G13205" t="str">
            <v>C (M3)</v>
          </cell>
          <cell r="H13205" t="str">
            <v>TOTAL</v>
          </cell>
        </row>
        <row r="13206">
          <cell r="H13206" t="str">
            <v/>
          </cell>
        </row>
        <row r="13207">
          <cell r="H13207" t="str">
            <v/>
          </cell>
        </row>
        <row r="13208">
          <cell r="H13208" t="str">
            <v/>
          </cell>
        </row>
        <row r="13209">
          <cell r="H13209" t="str">
            <v/>
          </cell>
        </row>
        <row r="13210">
          <cell r="H13210" t="str">
            <v/>
          </cell>
        </row>
        <row r="13211">
          <cell r="H13211" t="str">
            <v/>
          </cell>
        </row>
        <row r="13212">
          <cell r="H13212" t="str">
            <v/>
          </cell>
        </row>
        <row r="13213">
          <cell r="H13213" t="str">
            <v/>
          </cell>
        </row>
        <row r="13214">
          <cell r="H13214" t="str">
            <v/>
          </cell>
        </row>
        <row r="13215">
          <cell r="H13215" t="str">
            <v/>
          </cell>
        </row>
        <row r="13216">
          <cell r="H13216" t="str">
            <v/>
          </cell>
        </row>
        <row r="13217">
          <cell r="H13217" t="str">
            <v/>
          </cell>
        </row>
        <row r="13218">
          <cell r="H13218" t="str">
            <v/>
          </cell>
        </row>
        <row r="13219">
          <cell r="H13219" t="str">
            <v/>
          </cell>
        </row>
        <row r="13220">
          <cell r="H13220" t="str">
            <v/>
          </cell>
        </row>
        <row r="13221">
          <cell r="H13221" t="str">
            <v/>
          </cell>
        </row>
        <row r="13222">
          <cell r="H13222" t="str">
            <v/>
          </cell>
        </row>
        <row r="13223">
          <cell r="H13223" t="str">
            <v/>
          </cell>
        </row>
        <row r="13224">
          <cell r="H13224" t="str">
            <v/>
          </cell>
        </row>
        <row r="13225">
          <cell r="H13225" t="str">
            <v/>
          </cell>
        </row>
        <row r="13226">
          <cell r="H13226" t="str">
            <v/>
          </cell>
        </row>
        <row r="13227">
          <cell r="H13227" t="str">
            <v/>
          </cell>
        </row>
        <row r="13228">
          <cell r="H13228" t="str">
            <v/>
          </cell>
        </row>
        <row r="13229">
          <cell r="H13229" t="str">
            <v/>
          </cell>
        </row>
        <row r="13230">
          <cell r="H13230" t="str">
            <v/>
          </cell>
        </row>
        <row r="13231">
          <cell r="H13231" t="str">
            <v/>
          </cell>
        </row>
        <row r="13232">
          <cell r="H13232" t="str">
            <v/>
          </cell>
        </row>
        <row r="13233">
          <cell r="H13233" t="str">
            <v/>
          </cell>
        </row>
        <row r="13234">
          <cell r="H13234" t="str">
            <v/>
          </cell>
        </row>
        <row r="13235">
          <cell r="H13235" t="str">
            <v/>
          </cell>
        </row>
        <row r="13236">
          <cell r="H13236" t="str">
            <v/>
          </cell>
        </row>
        <row r="13237">
          <cell r="A13237" t="str">
            <v>ACTIVIDAD No  - PÁGINA 1</v>
          </cell>
        </row>
        <row r="13238">
          <cell r="H13238" t="str">
            <v/>
          </cell>
        </row>
        <row r="13239">
          <cell r="H13239" t="str">
            <v/>
          </cell>
        </row>
        <row r="13240">
          <cell r="H13240" t="str">
            <v/>
          </cell>
        </row>
        <row r="13241">
          <cell r="H13241" t="str">
            <v/>
          </cell>
        </row>
        <row r="13242">
          <cell r="H13242" t="str">
            <v/>
          </cell>
        </row>
        <row r="13243">
          <cell r="H13243" t="str">
            <v/>
          </cell>
        </row>
        <row r="13244">
          <cell r="H13244" t="str">
            <v/>
          </cell>
        </row>
        <row r="13245">
          <cell r="H13245" t="str">
            <v/>
          </cell>
        </row>
        <row r="13246">
          <cell r="H13246" t="str">
            <v/>
          </cell>
        </row>
        <row r="13247">
          <cell r="H13247" t="str">
            <v/>
          </cell>
        </row>
        <row r="13248">
          <cell r="H13248" t="str">
            <v/>
          </cell>
        </row>
        <row r="13249">
          <cell r="H13249" t="str">
            <v/>
          </cell>
        </row>
        <row r="13250">
          <cell r="H13250" t="str">
            <v/>
          </cell>
        </row>
        <row r="13251">
          <cell r="H13251" t="str">
            <v/>
          </cell>
        </row>
        <row r="13252">
          <cell r="H13252" t="str">
            <v/>
          </cell>
        </row>
        <row r="13253">
          <cell r="H13253" t="str">
            <v/>
          </cell>
        </row>
        <row r="13254">
          <cell r="H13254" t="str">
            <v/>
          </cell>
        </row>
        <row r="13255">
          <cell r="A13255" t="str">
            <v xml:space="preserve">CANTIDAD TOTAL ACTIVIDAD No </v>
          </cell>
          <cell r="H13255" t="str">
            <v/>
          </cell>
        </row>
        <row r="13256">
          <cell r="A13256" t="str">
            <v>INSERTE PLANO, GRÁFICO O ESQUEMA AQUÍ</v>
          </cell>
        </row>
        <row r="13279">
          <cell r="B13279" t="str">
            <v/>
          </cell>
        </row>
        <row r="13280">
          <cell r="B13280" t="str">
            <v/>
          </cell>
        </row>
        <row r="13281">
          <cell r="B13281" t="str">
            <v/>
          </cell>
        </row>
        <row r="13282">
          <cell r="B13282" t="str">
            <v/>
          </cell>
          <cell r="C13282" t="str">
            <v>ACTIVIDAD No  - PÁGINA 2</v>
          </cell>
        </row>
        <row r="13283">
          <cell r="A13283" t="str">
            <v>DEPARTAMENTO DE ANTIOQUIA</v>
          </cell>
        </row>
        <row r="13284">
          <cell r="A13284" t="str">
            <v>MUNICIPIO DE URRAO</v>
          </cell>
        </row>
        <row r="13285">
          <cell r="A13285" t="str">
            <v>PROYECTO: PUENTE LA MAGDALENA</v>
          </cell>
        </row>
        <row r="13287">
          <cell r="A13287" t="str">
            <v>MEMORIAS DE OBRA</v>
          </cell>
        </row>
        <row r="13289">
          <cell r="A13289" t="str">
            <v>No.</v>
          </cell>
          <cell r="B13289" t="str">
            <v>DESCRIPCIÓN</v>
          </cell>
          <cell r="F13289" t="str">
            <v>ÍTEM DE PAGO</v>
          </cell>
          <cell r="G13289" t="str">
            <v>UNIDAD</v>
          </cell>
          <cell r="H13289" t="str">
            <v>CANTIDAD</v>
          </cell>
        </row>
        <row r="13290">
          <cell r="B13290" t="str">
            <v/>
          </cell>
          <cell r="F13290" t="str">
            <v/>
          </cell>
          <cell r="G13290" t="str">
            <v/>
          </cell>
          <cell r="H13290" t="str">
            <v/>
          </cell>
        </row>
        <row r="13292">
          <cell r="A13292" t="str">
            <v>DETALLE</v>
          </cell>
          <cell r="C13292" t="str">
            <v>FACTOR</v>
          </cell>
          <cell r="D13292" t="str">
            <v>CANTIDAD</v>
          </cell>
          <cell r="E13292" t="str">
            <v>A (ML)</v>
          </cell>
          <cell r="F13292" t="str">
            <v>B (M2)</v>
          </cell>
          <cell r="G13292" t="str">
            <v>C (M3)</v>
          </cell>
          <cell r="H13292" t="str">
            <v>TOTAL</v>
          </cell>
        </row>
        <row r="13293">
          <cell r="H13293" t="str">
            <v/>
          </cell>
        </row>
        <row r="13294">
          <cell r="H13294" t="str">
            <v/>
          </cell>
        </row>
        <row r="13295">
          <cell r="H13295" t="str">
            <v/>
          </cell>
        </row>
        <row r="13296">
          <cell r="H13296" t="str">
            <v/>
          </cell>
        </row>
        <row r="13297">
          <cell r="H13297" t="str">
            <v/>
          </cell>
        </row>
        <row r="13298">
          <cell r="H13298" t="str">
            <v/>
          </cell>
        </row>
        <row r="13299">
          <cell r="H13299" t="str">
            <v/>
          </cell>
        </row>
        <row r="13300">
          <cell r="H13300" t="str">
            <v/>
          </cell>
        </row>
        <row r="13301">
          <cell r="H13301" t="str">
            <v/>
          </cell>
        </row>
        <row r="13302">
          <cell r="H13302" t="str">
            <v/>
          </cell>
        </row>
        <row r="13303">
          <cell r="H13303" t="str">
            <v/>
          </cell>
        </row>
        <row r="13304">
          <cell r="H13304" t="str">
            <v/>
          </cell>
        </row>
        <row r="13305">
          <cell r="H13305" t="str">
            <v/>
          </cell>
        </row>
        <row r="13306">
          <cell r="H13306" t="str">
            <v/>
          </cell>
        </row>
        <row r="13307">
          <cell r="H13307" t="str">
            <v/>
          </cell>
        </row>
        <row r="13308">
          <cell r="H13308" t="str">
            <v/>
          </cell>
        </row>
        <row r="13309">
          <cell r="H13309" t="str">
            <v/>
          </cell>
        </row>
        <row r="13310">
          <cell r="H13310" t="str">
            <v/>
          </cell>
        </row>
        <row r="13311">
          <cell r="H13311" t="str">
            <v/>
          </cell>
        </row>
        <row r="13312">
          <cell r="H13312" t="str">
            <v/>
          </cell>
        </row>
        <row r="13313">
          <cell r="H13313" t="str">
            <v/>
          </cell>
        </row>
        <row r="13314">
          <cell r="H13314" t="str">
            <v/>
          </cell>
        </row>
        <row r="13315">
          <cell r="H13315" t="str">
            <v/>
          </cell>
        </row>
        <row r="13316">
          <cell r="H13316" t="str">
            <v/>
          </cell>
        </row>
        <row r="13317">
          <cell r="H13317" t="str">
            <v/>
          </cell>
        </row>
        <row r="13318">
          <cell r="H13318" t="str">
            <v/>
          </cell>
        </row>
        <row r="13319">
          <cell r="H13319" t="str">
            <v/>
          </cell>
        </row>
        <row r="13320">
          <cell r="H13320" t="str">
            <v/>
          </cell>
        </row>
        <row r="13321">
          <cell r="H13321" t="str">
            <v/>
          </cell>
        </row>
        <row r="13322">
          <cell r="H13322" t="str">
            <v/>
          </cell>
        </row>
        <row r="13323">
          <cell r="H13323" t="str">
            <v/>
          </cell>
        </row>
        <row r="13324">
          <cell r="A13324" t="str">
            <v>ACTIVIDAD No  - PÁGINA 1</v>
          </cell>
        </row>
        <row r="13325">
          <cell r="H13325" t="str">
            <v/>
          </cell>
        </row>
        <row r="13326">
          <cell r="H13326" t="str">
            <v/>
          </cell>
        </row>
        <row r="13327">
          <cell r="H13327" t="str">
            <v/>
          </cell>
        </row>
        <row r="13328">
          <cell r="H13328" t="str">
            <v/>
          </cell>
        </row>
        <row r="13329">
          <cell r="H13329" t="str">
            <v/>
          </cell>
        </row>
        <row r="13330">
          <cell r="H13330" t="str">
            <v/>
          </cell>
        </row>
        <row r="13331">
          <cell r="H13331" t="str">
            <v/>
          </cell>
        </row>
        <row r="13332">
          <cell r="H13332" t="str">
            <v/>
          </cell>
        </row>
        <row r="13333">
          <cell r="H13333" t="str">
            <v/>
          </cell>
        </row>
        <row r="13334">
          <cell r="H13334" t="str">
            <v/>
          </cell>
        </row>
        <row r="13335">
          <cell r="H13335" t="str">
            <v/>
          </cell>
        </row>
        <row r="13336">
          <cell r="H13336" t="str">
            <v/>
          </cell>
        </row>
        <row r="13337">
          <cell r="H13337" t="str">
            <v/>
          </cell>
        </row>
        <row r="13338">
          <cell r="H13338" t="str">
            <v/>
          </cell>
        </row>
        <row r="13339">
          <cell r="H13339" t="str">
            <v/>
          </cell>
        </row>
        <row r="13340">
          <cell r="H13340" t="str">
            <v/>
          </cell>
        </row>
        <row r="13341">
          <cell r="H13341" t="str">
            <v/>
          </cell>
        </row>
        <row r="13342">
          <cell r="A13342" t="str">
            <v xml:space="preserve">CANTIDAD TOTAL ACTIVIDAD No </v>
          </cell>
          <cell r="H13342" t="str">
            <v/>
          </cell>
        </row>
        <row r="13343">
          <cell r="A13343" t="str">
            <v>INSERTE PLANO, GRÁFICO O ESQUEMA AQUÍ</v>
          </cell>
        </row>
        <row r="13366">
          <cell r="B13366" t="str">
            <v/>
          </cell>
        </row>
        <row r="13367">
          <cell r="B13367" t="str">
            <v/>
          </cell>
        </row>
        <row r="13368">
          <cell r="B13368" t="str">
            <v/>
          </cell>
        </row>
        <row r="13369">
          <cell r="B13369" t="str">
            <v/>
          </cell>
          <cell r="C13369" t="str">
            <v>ACTIVIDAD No  - PÁGINA 2</v>
          </cell>
        </row>
        <row r="13370">
          <cell r="A13370" t="str">
            <v>DEPARTAMENTO DE ANTIOQUIA</v>
          </cell>
        </row>
        <row r="13371">
          <cell r="A13371" t="str">
            <v>MUNICIPIO DE URRAO</v>
          </cell>
        </row>
        <row r="13372">
          <cell r="A13372" t="str">
            <v>PROYECTO: PUENTE LA MAGDALENA</v>
          </cell>
        </row>
        <row r="13374">
          <cell r="A13374" t="str">
            <v>MEMORIAS DE OBRA</v>
          </cell>
        </row>
        <row r="13376">
          <cell r="A13376" t="str">
            <v>No.</v>
          </cell>
          <cell r="B13376" t="str">
            <v>DESCRIPCIÓN</v>
          </cell>
          <cell r="F13376" t="str">
            <v>ÍTEM DE PAGO</v>
          </cell>
          <cell r="G13376" t="str">
            <v>UNIDAD</v>
          </cell>
          <cell r="H13376" t="str">
            <v>CANTIDAD</v>
          </cell>
        </row>
        <row r="13377">
          <cell r="B13377" t="str">
            <v/>
          </cell>
          <cell r="F13377" t="str">
            <v/>
          </cell>
          <cell r="G13377" t="str">
            <v/>
          </cell>
          <cell r="H13377" t="str">
            <v/>
          </cell>
        </row>
        <row r="13379">
          <cell r="A13379" t="str">
            <v>DETALLE</v>
          </cell>
          <cell r="C13379" t="str">
            <v>FACTOR</v>
          </cell>
          <cell r="D13379" t="str">
            <v>CANTIDAD</v>
          </cell>
          <cell r="E13379" t="str">
            <v>A (ML)</v>
          </cell>
          <cell r="F13379" t="str">
            <v>B (M2)</v>
          </cell>
          <cell r="G13379" t="str">
            <v>C (M3)</v>
          </cell>
          <cell r="H13379" t="str">
            <v>TOTAL</v>
          </cell>
        </row>
        <row r="13380">
          <cell r="H13380" t="str">
            <v/>
          </cell>
        </row>
        <row r="13381">
          <cell r="H13381" t="str">
            <v/>
          </cell>
        </row>
        <row r="13382">
          <cell r="H13382" t="str">
            <v/>
          </cell>
        </row>
        <row r="13383">
          <cell r="H13383" t="str">
            <v/>
          </cell>
        </row>
        <row r="13384">
          <cell r="H13384" t="str">
            <v/>
          </cell>
        </row>
        <row r="13385">
          <cell r="H13385" t="str">
            <v/>
          </cell>
        </row>
        <row r="13386">
          <cell r="H13386" t="str">
            <v/>
          </cell>
        </row>
        <row r="13387">
          <cell r="H13387" t="str">
            <v/>
          </cell>
        </row>
        <row r="13388">
          <cell r="H13388" t="str">
            <v/>
          </cell>
        </row>
        <row r="13389">
          <cell r="H13389" t="str">
            <v/>
          </cell>
        </row>
        <row r="13390">
          <cell r="H13390" t="str">
            <v/>
          </cell>
        </row>
        <row r="13391">
          <cell r="H13391" t="str">
            <v/>
          </cell>
        </row>
        <row r="13392">
          <cell r="H13392" t="str">
            <v/>
          </cell>
        </row>
        <row r="13393">
          <cell r="H13393" t="str">
            <v/>
          </cell>
        </row>
        <row r="13394">
          <cell r="H13394" t="str">
            <v/>
          </cell>
        </row>
        <row r="13395">
          <cell r="H13395" t="str">
            <v/>
          </cell>
        </row>
        <row r="13396">
          <cell r="H13396" t="str">
            <v/>
          </cell>
        </row>
        <row r="13397">
          <cell r="H13397" t="str">
            <v/>
          </cell>
        </row>
        <row r="13398">
          <cell r="H13398" t="str">
            <v/>
          </cell>
        </row>
        <row r="13399">
          <cell r="H13399" t="str">
            <v/>
          </cell>
        </row>
        <row r="13400">
          <cell r="H13400" t="str">
            <v/>
          </cell>
        </row>
        <row r="13401">
          <cell r="H13401" t="str">
            <v/>
          </cell>
        </row>
        <row r="13402">
          <cell r="H13402" t="str">
            <v/>
          </cell>
        </row>
        <row r="13403">
          <cell r="H13403" t="str">
            <v/>
          </cell>
        </row>
        <row r="13404">
          <cell r="H13404" t="str">
            <v/>
          </cell>
        </row>
        <row r="13407">
          <cell r="H13407" t="str">
            <v/>
          </cell>
        </row>
        <row r="13408">
          <cell r="H13408" t="str">
            <v/>
          </cell>
        </row>
        <row r="13409">
          <cell r="H13409" t="str">
            <v/>
          </cell>
        </row>
        <row r="13410">
          <cell r="H13410" t="str">
            <v/>
          </cell>
        </row>
        <row r="13411">
          <cell r="H13411" t="str">
            <v/>
          </cell>
        </row>
        <row r="13412">
          <cell r="H13412" t="str">
            <v/>
          </cell>
        </row>
        <row r="13413">
          <cell r="A13413" t="str">
            <v>ACTIVIDAD No  - PÁGINA 1</v>
          </cell>
        </row>
        <row r="13414">
          <cell r="H13414" t="str">
            <v/>
          </cell>
        </row>
        <row r="13415">
          <cell r="H13415" t="str">
            <v/>
          </cell>
        </row>
        <row r="13416">
          <cell r="H13416" t="str">
            <v/>
          </cell>
        </row>
        <row r="13417">
          <cell r="H13417" t="str">
            <v/>
          </cell>
        </row>
        <row r="13418">
          <cell r="H13418" t="str">
            <v/>
          </cell>
        </row>
        <row r="13419">
          <cell r="H13419" t="str">
            <v/>
          </cell>
        </row>
        <row r="13420">
          <cell r="H13420" t="str">
            <v/>
          </cell>
        </row>
        <row r="13421">
          <cell r="H13421" t="str">
            <v/>
          </cell>
        </row>
        <row r="13422">
          <cell r="H13422" t="str">
            <v/>
          </cell>
        </row>
        <row r="13423">
          <cell r="H13423" t="str">
            <v/>
          </cell>
        </row>
        <row r="13424">
          <cell r="H13424" t="str">
            <v/>
          </cell>
        </row>
        <row r="13425">
          <cell r="H13425" t="str">
            <v/>
          </cell>
        </row>
        <row r="13426">
          <cell r="H13426" t="str">
            <v/>
          </cell>
        </row>
        <row r="13427">
          <cell r="H13427" t="str">
            <v/>
          </cell>
        </row>
        <row r="13428">
          <cell r="H13428" t="str">
            <v/>
          </cell>
        </row>
        <row r="13429">
          <cell r="H13429" t="str">
            <v/>
          </cell>
        </row>
        <row r="13430">
          <cell r="H13430" t="str">
            <v/>
          </cell>
        </row>
        <row r="13431">
          <cell r="A13431" t="str">
            <v xml:space="preserve">CANTIDAD TOTAL ACTIVIDAD No </v>
          </cell>
          <cell r="H13431" t="str">
            <v/>
          </cell>
        </row>
        <row r="13432">
          <cell r="A13432" t="str">
            <v>INSERTE PLANO, GRÁFICO O ESQUEMA AQUÍ</v>
          </cell>
        </row>
        <row r="13455">
          <cell r="B13455" t="str">
            <v/>
          </cell>
        </row>
        <row r="13456">
          <cell r="B13456" t="str">
            <v/>
          </cell>
        </row>
        <row r="13457">
          <cell r="B13457" t="str">
            <v/>
          </cell>
        </row>
        <row r="13458">
          <cell r="B13458" t="str">
            <v/>
          </cell>
          <cell r="C13458" t="str">
            <v>ACTIVIDAD No  - PÁGINA 2</v>
          </cell>
        </row>
        <row r="13459">
          <cell r="A13459" t="str">
            <v>DEPARTAMENTO DE ANTIOQUIA</v>
          </cell>
        </row>
        <row r="13460">
          <cell r="A13460" t="str">
            <v>MUNICIPIO DE URRAO</v>
          </cell>
        </row>
        <row r="13461">
          <cell r="A13461" t="str">
            <v>PROYECTO: PUENTE LA MAGDALENA</v>
          </cell>
        </row>
        <row r="13463">
          <cell r="A13463" t="str">
            <v>MEMORIAS DE OBRA</v>
          </cell>
        </row>
        <row r="13465">
          <cell r="A13465" t="str">
            <v>No.</v>
          </cell>
          <cell r="B13465" t="str">
            <v>DESCRIPCIÓN</v>
          </cell>
          <cell r="F13465" t="str">
            <v>ÍTEM DE PAGO</v>
          </cell>
          <cell r="G13465" t="str">
            <v>UNIDAD</v>
          </cell>
          <cell r="H13465" t="str">
            <v>CANTIDAD</v>
          </cell>
        </row>
        <row r="13466">
          <cell r="B13466" t="str">
            <v/>
          </cell>
          <cell r="F13466" t="str">
            <v/>
          </cell>
          <cell r="G13466" t="str">
            <v/>
          </cell>
          <cell r="H13466" t="str">
            <v/>
          </cell>
        </row>
        <row r="13468">
          <cell r="A13468" t="str">
            <v>DETALLE</v>
          </cell>
          <cell r="C13468" t="str">
            <v>FACTOR</v>
          </cell>
          <cell r="D13468" t="str">
            <v>CANTIDAD</v>
          </cell>
          <cell r="E13468" t="str">
            <v>A (ML)</v>
          </cell>
          <cell r="F13468" t="str">
            <v>B (M2)</v>
          </cell>
          <cell r="G13468" t="str">
            <v>C (M3)</v>
          </cell>
          <cell r="H13468" t="str">
            <v>TOTAL</v>
          </cell>
        </row>
        <row r="13469">
          <cell r="H13469" t="str">
            <v/>
          </cell>
        </row>
        <row r="13470">
          <cell r="H13470" t="str">
            <v/>
          </cell>
        </row>
        <row r="13471">
          <cell r="H13471" t="str">
            <v/>
          </cell>
        </row>
        <row r="13472">
          <cell r="H13472" t="str">
            <v/>
          </cell>
        </row>
        <row r="13473">
          <cell r="H13473" t="str">
            <v/>
          </cell>
        </row>
        <row r="13474">
          <cell r="H13474" t="str">
            <v/>
          </cell>
        </row>
        <row r="13475">
          <cell r="H13475" t="str">
            <v/>
          </cell>
        </row>
        <row r="13476">
          <cell r="H13476" t="str">
            <v/>
          </cell>
        </row>
        <row r="13477">
          <cell r="H13477" t="str">
            <v/>
          </cell>
        </row>
        <row r="13478">
          <cell r="H13478" t="str">
            <v/>
          </cell>
        </row>
        <row r="13479">
          <cell r="H13479" t="str">
            <v/>
          </cell>
        </row>
        <row r="13480">
          <cell r="H13480" t="str">
            <v/>
          </cell>
        </row>
        <row r="13481">
          <cell r="H13481" t="str">
            <v/>
          </cell>
        </row>
        <row r="13482">
          <cell r="H13482" t="str">
            <v/>
          </cell>
        </row>
        <row r="13483">
          <cell r="H13483" t="str">
            <v/>
          </cell>
        </row>
        <row r="13484">
          <cell r="H13484" t="str">
            <v/>
          </cell>
        </row>
        <row r="13485">
          <cell r="H13485" t="str">
            <v/>
          </cell>
        </row>
        <row r="13486">
          <cell r="H13486" t="str">
            <v/>
          </cell>
        </row>
        <row r="13487">
          <cell r="H13487" t="str">
            <v/>
          </cell>
        </row>
        <row r="13488">
          <cell r="H13488" t="str">
            <v/>
          </cell>
        </row>
        <row r="13489">
          <cell r="H13489" t="str">
            <v/>
          </cell>
        </row>
        <row r="13490">
          <cell r="H13490" t="str">
            <v/>
          </cell>
        </row>
        <row r="13491">
          <cell r="H13491" t="str">
            <v/>
          </cell>
        </row>
        <row r="13492">
          <cell r="H13492" t="str">
            <v/>
          </cell>
        </row>
        <row r="13493">
          <cell r="H13493" t="str">
            <v/>
          </cell>
        </row>
        <row r="13494">
          <cell r="H13494" t="str">
            <v/>
          </cell>
        </row>
        <row r="13495">
          <cell r="H13495" t="str">
            <v/>
          </cell>
        </row>
        <row r="13496">
          <cell r="H13496" t="str">
            <v/>
          </cell>
        </row>
        <row r="13497">
          <cell r="H13497" t="str">
            <v/>
          </cell>
        </row>
        <row r="13498">
          <cell r="H13498" t="str">
            <v/>
          </cell>
        </row>
        <row r="13499">
          <cell r="H13499" t="str">
            <v/>
          </cell>
        </row>
        <row r="13500">
          <cell r="A13500" t="str">
            <v>ACTIVIDAD No  - PÁGINA 1</v>
          </cell>
        </row>
        <row r="13501">
          <cell r="H13501" t="str">
            <v/>
          </cell>
        </row>
        <row r="13502">
          <cell r="H13502" t="str">
            <v/>
          </cell>
        </row>
        <row r="13503">
          <cell r="H13503" t="str">
            <v/>
          </cell>
        </row>
        <row r="13504">
          <cell r="H13504" t="str">
            <v/>
          </cell>
        </row>
        <row r="13505">
          <cell r="H13505" t="str">
            <v/>
          </cell>
        </row>
        <row r="13506">
          <cell r="H13506" t="str">
            <v/>
          </cell>
        </row>
        <row r="13507">
          <cell r="H13507" t="str">
            <v/>
          </cell>
        </row>
        <row r="13508">
          <cell r="H13508" t="str">
            <v/>
          </cell>
        </row>
        <row r="13509">
          <cell r="H13509" t="str">
            <v/>
          </cell>
        </row>
        <row r="13510">
          <cell r="H13510" t="str">
            <v/>
          </cell>
        </row>
        <row r="13511">
          <cell r="H13511" t="str">
            <v/>
          </cell>
        </row>
        <row r="13512">
          <cell r="H13512" t="str">
            <v/>
          </cell>
        </row>
        <row r="13513">
          <cell r="H13513" t="str">
            <v/>
          </cell>
        </row>
        <row r="13514">
          <cell r="H13514" t="str">
            <v/>
          </cell>
        </row>
        <row r="13515">
          <cell r="H13515" t="str">
            <v/>
          </cell>
        </row>
        <row r="13516">
          <cell r="H13516" t="str">
            <v/>
          </cell>
        </row>
        <row r="13517">
          <cell r="H13517" t="str">
            <v/>
          </cell>
        </row>
        <row r="13518">
          <cell r="A13518" t="str">
            <v xml:space="preserve">CANTIDAD TOTAL ACTIVIDAD No </v>
          </cell>
          <cell r="H13518" t="str">
            <v/>
          </cell>
        </row>
        <row r="13519">
          <cell r="A13519" t="str">
            <v>INSERTE PLANO, GRÁFICO O ESQUEMA AQUÍ</v>
          </cell>
        </row>
        <row r="13542">
          <cell r="B13542" t="str">
            <v/>
          </cell>
        </row>
        <row r="13543">
          <cell r="B13543" t="str">
            <v/>
          </cell>
        </row>
        <row r="13544">
          <cell r="B13544" t="str">
            <v/>
          </cell>
        </row>
        <row r="13545">
          <cell r="B13545" t="str">
            <v/>
          </cell>
          <cell r="C13545" t="str">
            <v>ACTIVIDAD No  - PÁGINA 2</v>
          </cell>
        </row>
        <row r="13546">
          <cell r="A13546" t="str">
            <v>DEPARTAMENTO DE ANTIOQUIA</v>
          </cell>
        </row>
        <row r="13547">
          <cell r="A13547" t="str">
            <v>MUNICIPIO DE URRAO</v>
          </cell>
        </row>
        <row r="13548">
          <cell r="A13548" t="str">
            <v>PROYECTO: PUENTE LA MAGDALENA</v>
          </cell>
        </row>
        <row r="13550">
          <cell r="A13550" t="str">
            <v>MEMORIAS DE OBRA</v>
          </cell>
        </row>
        <row r="13552">
          <cell r="A13552" t="str">
            <v>No.</v>
          </cell>
          <cell r="B13552" t="str">
            <v>DESCRIPCIÓN</v>
          </cell>
          <cell r="F13552" t="str">
            <v>ÍTEM DE PAGO</v>
          </cell>
          <cell r="G13552" t="str">
            <v>UNIDAD</v>
          </cell>
          <cell r="H13552" t="str">
            <v>CANTIDAD</v>
          </cell>
        </row>
        <row r="13553">
          <cell r="B13553" t="str">
            <v/>
          </cell>
          <cell r="F13553" t="str">
            <v/>
          </cell>
          <cell r="G13553" t="str">
            <v/>
          </cell>
          <cell r="H13553" t="str">
            <v/>
          </cell>
        </row>
        <row r="13555">
          <cell r="A13555" t="str">
            <v>DETALLE</v>
          </cell>
          <cell r="C13555" t="str">
            <v>FACTOR</v>
          </cell>
          <cell r="D13555" t="str">
            <v>CANTIDAD</v>
          </cell>
          <cell r="E13555" t="str">
            <v>A (ML)</v>
          </cell>
          <cell r="F13555" t="str">
            <v>B (M2)</v>
          </cell>
          <cell r="G13555" t="str">
            <v>C (M3)</v>
          </cell>
          <cell r="H13555" t="str">
            <v>TOTAL</v>
          </cell>
        </row>
        <row r="13556">
          <cell r="H13556" t="str">
            <v/>
          </cell>
        </row>
        <row r="13557">
          <cell r="H13557" t="str">
            <v/>
          </cell>
        </row>
        <row r="13558">
          <cell r="H13558" t="str">
            <v/>
          </cell>
        </row>
        <row r="13559">
          <cell r="H13559" t="str">
            <v/>
          </cell>
        </row>
        <row r="13560">
          <cell r="H13560" t="str">
            <v/>
          </cell>
        </row>
        <row r="13561">
          <cell r="H13561" t="str">
            <v/>
          </cell>
        </row>
        <row r="13562">
          <cell r="H13562" t="str">
            <v/>
          </cell>
        </row>
        <row r="13563">
          <cell r="H13563" t="str">
            <v/>
          </cell>
        </row>
        <row r="13564">
          <cell r="H13564" t="str">
            <v/>
          </cell>
        </row>
        <row r="13565">
          <cell r="H13565" t="str">
            <v/>
          </cell>
        </row>
        <row r="13566">
          <cell r="H13566" t="str">
            <v/>
          </cell>
        </row>
        <row r="13567">
          <cell r="H13567" t="str">
            <v/>
          </cell>
        </row>
        <row r="13568">
          <cell r="H13568" t="str">
            <v/>
          </cell>
        </row>
        <row r="13569">
          <cell r="H13569" t="str">
            <v/>
          </cell>
        </row>
        <row r="13570">
          <cell r="H13570" t="str">
            <v/>
          </cell>
        </row>
        <row r="13571">
          <cell r="H13571" t="str">
            <v/>
          </cell>
        </row>
        <row r="13572">
          <cell r="H13572" t="str">
            <v/>
          </cell>
        </row>
        <row r="13573">
          <cell r="H13573" t="str">
            <v/>
          </cell>
        </row>
        <row r="13574">
          <cell r="H13574" t="str">
            <v/>
          </cell>
        </row>
        <row r="13575">
          <cell r="H13575" t="str">
            <v/>
          </cell>
        </row>
        <row r="13576">
          <cell r="H13576" t="str">
            <v/>
          </cell>
        </row>
        <row r="13577">
          <cell r="H13577" t="str">
            <v/>
          </cell>
        </row>
        <row r="13578">
          <cell r="H13578" t="str">
            <v/>
          </cell>
        </row>
        <row r="13579">
          <cell r="H13579" t="str">
            <v/>
          </cell>
        </row>
        <row r="13580">
          <cell r="H13580" t="str">
            <v/>
          </cell>
        </row>
        <row r="13581">
          <cell r="H13581" t="str">
            <v/>
          </cell>
        </row>
        <row r="13582">
          <cell r="H13582" t="str">
            <v/>
          </cell>
        </row>
        <row r="13583">
          <cell r="H13583" t="str">
            <v/>
          </cell>
        </row>
        <row r="13584">
          <cell r="H13584" t="str">
            <v/>
          </cell>
        </row>
        <row r="13585">
          <cell r="H13585" t="str">
            <v/>
          </cell>
        </row>
        <row r="13586">
          <cell r="H13586" t="str">
            <v/>
          </cell>
        </row>
        <row r="13587">
          <cell r="A13587" t="str">
            <v>ACTIVIDAD No  - PÁGINA 1</v>
          </cell>
        </row>
        <row r="13588">
          <cell r="H13588" t="str">
            <v/>
          </cell>
        </row>
        <row r="13589">
          <cell r="H13589" t="str">
            <v/>
          </cell>
        </row>
        <row r="13590">
          <cell r="H13590" t="str">
            <v/>
          </cell>
        </row>
        <row r="13591">
          <cell r="H13591" t="str">
            <v/>
          </cell>
        </row>
        <row r="13592">
          <cell r="H13592" t="str">
            <v/>
          </cell>
        </row>
        <row r="13593">
          <cell r="H13593" t="str">
            <v/>
          </cell>
        </row>
        <row r="13594">
          <cell r="H13594" t="str">
            <v/>
          </cell>
        </row>
        <row r="13595">
          <cell r="H13595" t="str">
            <v/>
          </cell>
        </row>
        <row r="13596">
          <cell r="H13596" t="str">
            <v/>
          </cell>
        </row>
        <row r="13597">
          <cell r="H13597" t="str">
            <v/>
          </cell>
        </row>
        <row r="13598">
          <cell r="H13598" t="str">
            <v/>
          </cell>
        </row>
        <row r="13599">
          <cell r="H13599" t="str">
            <v/>
          </cell>
        </row>
        <row r="13600">
          <cell r="H13600" t="str">
            <v/>
          </cell>
        </row>
        <row r="13601">
          <cell r="H13601" t="str">
            <v/>
          </cell>
        </row>
        <row r="13602">
          <cell r="H13602" t="str">
            <v/>
          </cell>
        </row>
        <row r="13603">
          <cell r="H13603" t="str">
            <v/>
          </cell>
        </row>
        <row r="13604">
          <cell r="H13604" t="str">
            <v/>
          </cell>
        </row>
        <row r="13605">
          <cell r="A13605" t="str">
            <v xml:space="preserve">CANTIDAD TOTAL ACTIVIDAD No </v>
          </cell>
          <cell r="H13605" t="str">
            <v/>
          </cell>
        </row>
        <row r="13606">
          <cell r="A13606" t="str">
            <v>INSERTE PLANO, GRÁFICO O ESQUEMA AQUÍ</v>
          </cell>
        </row>
        <row r="13629">
          <cell r="B13629" t="str">
            <v/>
          </cell>
        </row>
        <row r="13630">
          <cell r="B13630" t="str">
            <v/>
          </cell>
        </row>
        <row r="13631">
          <cell r="B13631" t="str">
            <v/>
          </cell>
        </row>
        <row r="13632">
          <cell r="B13632" t="str">
            <v/>
          </cell>
          <cell r="C13632" t="str">
            <v>ACTIVIDAD No  - PÁGINA 2</v>
          </cell>
        </row>
        <row r="13633">
          <cell r="A13633" t="str">
            <v>DEPARTAMENTO DE ANTIOQUIA</v>
          </cell>
        </row>
        <row r="13634">
          <cell r="A13634" t="str">
            <v>MUNICIPIO DE URRAO</v>
          </cell>
        </row>
        <row r="13635">
          <cell r="A13635" t="str">
            <v>PROYECTO: PUENTE LA MAGDALENA</v>
          </cell>
        </row>
        <row r="13637">
          <cell r="A13637" t="str">
            <v>MEMORIAS DE OBRA</v>
          </cell>
        </row>
        <row r="13639">
          <cell r="A13639" t="str">
            <v>No.</v>
          </cell>
          <cell r="B13639" t="str">
            <v>DESCRIPCIÓN</v>
          </cell>
          <cell r="F13639" t="str">
            <v>ÍTEM DE PAGO</v>
          </cell>
          <cell r="G13639" t="str">
            <v>UNIDAD</v>
          </cell>
          <cell r="H13639" t="str">
            <v>CANTIDAD</v>
          </cell>
        </row>
        <row r="13640">
          <cell r="B13640" t="str">
            <v/>
          </cell>
          <cell r="F13640" t="str">
            <v/>
          </cell>
          <cell r="G13640" t="str">
            <v/>
          </cell>
          <cell r="H13640" t="str">
            <v/>
          </cell>
        </row>
        <row r="13642">
          <cell r="A13642" t="str">
            <v>DETALLE</v>
          </cell>
          <cell r="C13642" t="str">
            <v>FACTOR</v>
          </cell>
          <cell r="D13642" t="str">
            <v>CANTIDAD</v>
          </cell>
          <cell r="E13642" t="str">
            <v>A (ML)</v>
          </cell>
          <cell r="F13642" t="str">
            <v>B (M2)</v>
          </cell>
          <cell r="G13642" t="str">
            <v>C (M3)</v>
          </cell>
          <cell r="H13642" t="str">
            <v>TOTAL</v>
          </cell>
        </row>
        <row r="13643">
          <cell r="H13643" t="str">
            <v/>
          </cell>
        </row>
        <row r="13644">
          <cell r="H13644" t="str">
            <v/>
          </cell>
        </row>
        <row r="13645">
          <cell r="H13645" t="str">
            <v/>
          </cell>
        </row>
        <row r="13646">
          <cell r="H13646" t="str">
            <v/>
          </cell>
        </row>
        <row r="13647">
          <cell r="H13647" t="str">
            <v/>
          </cell>
        </row>
        <row r="13648">
          <cell r="H13648" t="str">
            <v/>
          </cell>
        </row>
        <row r="13649">
          <cell r="H13649" t="str">
            <v/>
          </cell>
        </row>
        <row r="13650">
          <cell r="H13650" t="str">
            <v/>
          </cell>
        </row>
        <row r="13651">
          <cell r="H13651" t="str">
            <v/>
          </cell>
        </row>
        <row r="13652">
          <cell r="H13652" t="str">
            <v/>
          </cell>
        </row>
        <row r="13653">
          <cell r="H13653" t="str">
            <v/>
          </cell>
        </row>
        <row r="13654">
          <cell r="H13654" t="str">
            <v/>
          </cell>
        </row>
        <row r="13655">
          <cell r="H13655" t="str">
            <v/>
          </cell>
        </row>
        <row r="13656">
          <cell r="H13656" t="str">
            <v/>
          </cell>
        </row>
        <row r="13657">
          <cell r="H13657" t="str">
            <v/>
          </cell>
        </row>
        <row r="13658">
          <cell r="H13658" t="str">
            <v/>
          </cell>
        </row>
        <row r="13659">
          <cell r="H13659" t="str">
            <v/>
          </cell>
        </row>
        <row r="13660">
          <cell r="H13660" t="str">
            <v/>
          </cell>
        </row>
        <row r="13661">
          <cell r="H13661" t="str">
            <v/>
          </cell>
        </row>
        <row r="13662">
          <cell r="H13662" t="str">
            <v/>
          </cell>
        </row>
        <row r="13663">
          <cell r="H13663" t="str">
            <v/>
          </cell>
        </row>
        <row r="13664">
          <cell r="H13664" t="str">
            <v/>
          </cell>
        </row>
        <row r="13665">
          <cell r="H13665" t="str">
            <v/>
          </cell>
        </row>
        <row r="13666">
          <cell r="H13666" t="str">
            <v/>
          </cell>
        </row>
        <row r="13667">
          <cell r="H13667" t="str">
            <v/>
          </cell>
        </row>
        <row r="13668">
          <cell r="H13668" t="str">
            <v/>
          </cell>
        </row>
        <row r="13669">
          <cell r="H13669" t="str">
            <v/>
          </cell>
        </row>
        <row r="13670">
          <cell r="H13670" t="str">
            <v/>
          </cell>
        </row>
        <row r="13671">
          <cell r="H13671" t="str">
            <v/>
          </cell>
        </row>
        <row r="13672">
          <cell r="H13672" t="str">
            <v/>
          </cell>
        </row>
        <row r="13673">
          <cell r="H13673" t="str">
            <v/>
          </cell>
        </row>
        <row r="13674">
          <cell r="A13674" t="str">
            <v>ACTIVIDAD No  - PÁGINA 1</v>
          </cell>
        </row>
        <row r="13675">
          <cell r="H13675" t="str">
            <v/>
          </cell>
        </row>
        <row r="13676">
          <cell r="H13676" t="str">
            <v/>
          </cell>
        </row>
        <row r="13677">
          <cell r="H13677" t="str">
            <v/>
          </cell>
        </row>
        <row r="13678">
          <cell r="H13678" t="str">
            <v/>
          </cell>
        </row>
        <row r="13679">
          <cell r="H13679" t="str">
            <v/>
          </cell>
        </row>
        <row r="13680">
          <cell r="H13680" t="str">
            <v/>
          </cell>
        </row>
        <row r="13681">
          <cell r="H13681" t="str">
            <v/>
          </cell>
        </row>
        <row r="13682">
          <cell r="H13682" t="str">
            <v/>
          </cell>
        </row>
        <row r="13683">
          <cell r="H13683" t="str">
            <v/>
          </cell>
        </row>
        <row r="13684">
          <cell r="H13684" t="str">
            <v/>
          </cell>
        </row>
        <row r="13685">
          <cell r="H13685" t="str">
            <v/>
          </cell>
        </row>
        <row r="13686">
          <cell r="H13686" t="str">
            <v/>
          </cell>
        </row>
        <row r="13687">
          <cell r="H13687" t="str">
            <v/>
          </cell>
        </row>
        <row r="13688">
          <cell r="H13688" t="str">
            <v/>
          </cell>
        </row>
        <row r="13689">
          <cell r="H13689" t="str">
            <v/>
          </cell>
        </row>
        <row r="13690">
          <cell r="H13690" t="str">
            <v/>
          </cell>
        </row>
        <row r="13691">
          <cell r="H13691" t="str">
            <v/>
          </cell>
        </row>
        <row r="13692">
          <cell r="A13692" t="str">
            <v xml:space="preserve">CANTIDAD TOTAL ACTIVIDAD No </v>
          </cell>
          <cell r="H13692" t="str">
            <v/>
          </cell>
        </row>
        <row r="13693">
          <cell r="A13693" t="str">
            <v>INSERTE PLANO, GRÁFICO O ESQUEMA AQUÍ</v>
          </cell>
        </row>
        <row r="13716">
          <cell r="B13716" t="str">
            <v/>
          </cell>
        </row>
        <row r="13717">
          <cell r="B13717" t="str">
            <v/>
          </cell>
        </row>
        <row r="13718">
          <cell r="B13718" t="str">
            <v/>
          </cell>
        </row>
        <row r="13719">
          <cell r="B13719" t="str">
            <v/>
          </cell>
          <cell r="C13719" t="str">
            <v>ACTIVIDAD No  - PÁGINA 2</v>
          </cell>
        </row>
        <row r="13720">
          <cell r="A13720" t="str">
            <v>DEPARTAMENTO DE ANTIOQUIA</v>
          </cell>
        </row>
        <row r="13721">
          <cell r="A13721" t="str">
            <v>MUNICIPIO DE URRAO</v>
          </cell>
        </row>
        <row r="13722">
          <cell r="A13722" t="str">
            <v>PROYECTO: PUENTE LA MAGDALENA</v>
          </cell>
        </row>
        <row r="13724">
          <cell r="A13724" t="str">
            <v>MEMORIAS DE OBRA</v>
          </cell>
        </row>
        <row r="13726">
          <cell r="A13726" t="str">
            <v>No.</v>
          </cell>
          <cell r="B13726" t="str">
            <v>DESCRIPCIÓN</v>
          </cell>
          <cell r="F13726" t="str">
            <v>ÍTEM DE PAGO</v>
          </cell>
          <cell r="G13726" t="str">
            <v>UNIDAD</v>
          </cell>
          <cell r="H13726" t="str">
            <v>CANTIDAD</v>
          </cell>
        </row>
        <row r="13727">
          <cell r="B13727" t="str">
            <v/>
          </cell>
          <cell r="F13727" t="str">
            <v/>
          </cell>
          <cell r="G13727" t="str">
            <v/>
          </cell>
          <cell r="H13727" t="str">
            <v/>
          </cell>
        </row>
        <row r="13729">
          <cell r="A13729" t="str">
            <v>DETALLE</v>
          </cell>
          <cell r="C13729" t="str">
            <v>FACTOR</v>
          </cell>
          <cell r="D13729" t="str">
            <v>CANTIDAD</v>
          </cell>
          <cell r="E13729" t="str">
            <v>A (ML)</v>
          </cell>
          <cell r="F13729" t="str">
            <v>B (M2)</v>
          </cell>
          <cell r="G13729" t="str">
            <v>C (M3)</v>
          </cell>
          <cell r="H13729" t="str">
            <v>TOTAL</v>
          </cell>
        </row>
        <row r="13730">
          <cell r="H13730" t="str">
            <v/>
          </cell>
        </row>
        <row r="13731">
          <cell r="H13731" t="str">
            <v/>
          </cell>
        </row>
        <row r="13732">
          <cell r="H13732" t="str">
            <v/>
          </cell>
        </row>
        <row r="13733">
          <cell r="H13733" t="str">
            <v/>
          </cell>
        </row>
        <row r="13734">
          <cell r="H13734" t="str">
            <v/>
          </cell>
        </row>
        <row r="13735">
          <cell r="H13735" t="str">
            <v/>
          </cell>
        </row>
        <row r="13736">
          <cell r="H13736" t="str">
            <v/>
          </cell>
        </row>
        <row r="13737">
          <cell r="H13737" t="str">
            <v/>
          </cell>
        </row>
        <row r="13738">
          <cell r="H13738" t="str">
            <v/>
          </cell>
        </row>
        <row r="13739">
          <cell r="H13739" t="str">
            <v/>
          </cell>
        </row>
        <row r="13740">
          <cell r="H13740" t="str">
            <v/>
          </cell>
        </row>
        <row r="13741">
          <cell r="H13741" t="str">
            <v/>
          </cell>
        </row>
        <row r="13742">
          <cell r="H13742" t="str">
            <v/>
          </cell>
        </row>
        <row r="13743">
          <cell r="H13743" t="str">
            <v/>
          </cell>
        </row>
        <row r="13744">
          <cell r="H13744" t="str">
            <v/>
          </cell>
        </row>
        <row r="13745">
          <cell r="H13745" t="str">
            <v/>
          </cell>
        </row>
        <row r="13746">
          <cell r="H13746" t="str">
            <v/>
          </cell>
        </row>
        <row r="13747">
          <cell r="H13747" t="str">
            <v/>
          </cell>
        </row>
        <row r="13748">
          <cell r="H13748" t="str">
            <v/>
          </cell>
        </row>
        <row r="13749">
          <cell r="H13749" t="str">
            <v/>
          </cell>
        </row>
        <row r="13750">
          <cell r="H13750" t="str">
            <v/>
          </cell>
        </row>
        <row r="13751">
          <cell r="H13751" t="str">
            <v/>
          </cell>
        </row>
        <row r="13752">
          <cell r="H13752" t="str">
            <v/>
          </cell>
        </row>
        <row r="13753">
          <cell r="H13753" t="str">
            <v/>
          </cell>
        </row>
        <row r="13754">
          <cell r="H13754" t="str">
            <v/>
          </cell>
        </row>
        <row r="13755">
          <cell r="H13755" t="str">
            <v/>
          </cell>
        </row>
        <row r="13756">
          <cell r="H13756" t="str">
            <v/>
          </cell>
        </row>
        <row r="13757">
          <cell r="H13757" t="str">
            <v/>
          </cell>
        </row>
        <row r="13758">
          <cell r="H13758" t="str">
            <v/>
          </cell>
        </row>
        <row r="13759">
          <cell r="H13759" t="str">
            <v/>
          </cell>
        </row>
        <row r="13760">
          <cell r="H13760" t="str">
            <v/>
          </cell>
        </row>
        <row r="13761">
          <cell r="A13761" t="str">
            <v>ACTIVIDAD No  - PÁGINA 1</v>
          </cell>
        </row>
        <row r="13762">
          <cell r="H13762" t="str">
            <v/>
          </cell>
        </row>
        <row r="13763">
          <cell r="H13763" t="str">
            <v/>
          </cell>
        </row>
        <row r="13764">
          <cell r="H13764" t="str">
            <v/>
          </cell>
        </row>
        <row r="13765">
          <cell r="H13765" t="str">
            <v/>
          </cell>
        </row>
        <row r="13766">
          <cell r="H13766" t="str">
            <v/>
          </cell>
        </row>
        <row r="13767">
          <cell r="H13767" t="str">
            <v/>
          </cell>
        </row>
        <row r="13768">
          <cell r="H13768" t="str">
            <v/>
          </cell>
        </row>
        <row r="13769">
          <cell r="H13769" t="str">
            <v/>
          </cell>
        </row>
        <row r="13770">
          <cell r="H13770" t="str">
            <v/>
          </cell>
        </row>
        <row r="13771">
          <cell r="H13771" t="str">
            <v/>
          </cell>
        </row>
        <row r="13772">
          <cell r="H13772" t="str">
            <v/>
          </cell>
        </row>
        <row r="13773">
          <cell r="H13773" t="str">
            <v/>
          </cell>
        </row>
        <row r="13774">
          <cell r="H13774" t="str">
            <v/>
          </cell>
        </row>
        <row r="13775">
          <cell r="H13775" t="str">
            <v/>
          </cell>
        </row>
        <row r="13776">
          <cell r="H13776" t="str">
            <v/>
          </cell>
        </row>
        <row r="13777">
          <cell r="H13777" t="str">
            <v/>
          </cell>
        </row>
        <row r="13778">
          <cell r="H13778" t="str">
            <v/>
          </cell>
        </row>
        <row r="13779">
          <cell r="A13779" t="str">
            <v xml:space="preserve">CANTIDAD TOTAL ACTIVIDAD No </v>
          </cell>
          <cell r="H13779" t="str">
            <v/>
          </cell>
        </row>
        <row r="13780">
          <cell r="A13780" t="str">
            <v>INSERTE PLANO, GRÁFICO O ESQUEMA AQUÍ</v>
          </cell>
        </row>
        <row r="13803">
          <cell r="B13803" t="str">
            <v/>
          </cell>
        </row>
        <row r="13804">
          <cell r="B13804" t="str">
            <v/>
          </cell>
        </row>
        <row r="13805">
          <cell r="B13805" t="str">
            <v/>
          </cell>
        </row>
        <row r="13806">
          <cell r="B13806" t="str">
            <v/>
          </cell>
          <cell r="C13806" t="str">
            <v>ACTIVIDAD No  - PÁGINA 2</v>
          </cell>
        </row>
        <row r="13807">
          <cell r="A13807" t="str">
            <v>DEPARTAMENTO DE ANTIOQUIA</v>
          </cell>
        </row>
        <row r="13808">
          <cell r="A13808" t="str">
            <v>MUNICIPIO DE URRAO</v>
          </cell>
        </row>
        <row r="13809">
          <cell r="A13809" t="str">
            <v>PROYECTO: PUENTE LA MAGDALENA</v>
          </cell>
        </row>
        <row r="13811">
          <cell r="A13811" t="str">
            <v>MEMORIAS DE OBRA</v>
          </cell>
        </row>
        <row r="13813">
          <cell r="A13813" t="str">
            <v>No.</v>
          </cell>
          <cell r="B13813" t="str">
            <v>DESCRIPCIÓN</v>
          </cell>
          <cell r="F13813" t="str">
            <v>ÍTEM DE PAGO</v>
          </cell>
          <cell r="G13813" t="str">
            <v>UNIDAD</v>
          </cell>
          <cell r="H13813" t="str">
            <v>CANTIDAD</v>
          </cell>
        </row>
        <row r="13814">
          <cell r="B13814" t="str">
            <v/>
          </cell>
          <cell r="F13814" t="str">
            <v/>
          </cell>
          <cell r="G13814" t="str">
            <v/>
          </cell>
          <cell r="H13814" t="str">
            <v/>
          </cell>
        </row>
        <row r="13816">
          <cell r="A13816" t="str">
            <v>DETALLE</v>
          </cell>
          <cell r="C13816" t="str">
            <v>FACTOR</v>
          </cell>
          <cell r="D13816" t="str">
            <v>CANTIDAD</v>
          </cell>
          <cell r="E13816" t="str">
            <v>A (ML)</v>
          </cell>
          <cell r="F13816" t="str">
            <v>B (M2)</v>
          </cell>
          <cell r="G13816" t="str">
            <v>C (M3)</v>
          </cell>
          <cell r="H13816" t="str">
            <v>TOTAL</v>
          </cell>
        </row>
        <row r="13817">
          <cell r="H13817" t="str">
            <v/>
          </cell>
        </row>
        <row r="13818">
          <cell r="H13818" t="str">
            <v/>
          </cell>
        </row>
        <row r="13819">
          <cell r="H13819" t="str">
            <v/>
          </cell>
        </row>
        <row r="13820">
          <cell r="H13820" t="str">
            <v/>
          </cell>
        </row>
        <row r="13821">
          <cell r="H13821" t="str">
            <v/>
          </cell>
        </row>
        <row r="13822">
          <cell r="H13822" t="str">
            <v/>
          </cell>
        </row>
        <row r="13823">
          <cell r="H13823" t="str">
            <v/>
          </cell>
        </row>
        <row r="13824">
          <cell r="H13824" t="str">
            <v/>
          </cell>
        </row>
        <row r="13825">
          <cell r="H13825" t="str">
            <v/>
          </cell>
        </row>
        <row r="13826">
          <cell r="H13826" t="str">
            <v/>
          </cell>
        </row>
        <row r="13827">
          <cell r="H13827" t="str">
            <v/>
          </cell>
        </row>
        <row r="13828">
          <cell r="H13828" t="str">
            <v/>
          </cell>
        </row>
        <row r="13829">
          <cell r="H13829" t="str">
            <v/>
          </cell>
        </row>
        <row r="13830">
          <cell r="H13830" t="str">
            <v/>
          </cell>
        </row>
        <row r="13831">
          <cell r="H13831" t="str">
            <v/>
          </cell>
        </row>
        <row r="13832">
          <cell r="H13832" t="str">
            <v/>
          </cell>
        </row>
        <row r="13833">
          <cell r="H13833" t="str">
            <v/>
          </cell>
        </row>
        <row r="13834">
          <cell r="H13834" t="str">
            <v/>
          </cell>
        </row>
        <row r="13835">
          <cell r="H13835" t="str">
            <v/>
          </cell>
        </row>
        <row r="13836">
          <cell r="H13836" t="str">
            <v/>
          </cell>
        </row>
        <row r="13837">
          <cell r="H13837" t="str">
            <v/>
          </cell>
        </row>
        <row r="13838">
          <cell r="H13838" t="str">
            <v/>
          </cell>
        </row>
        <row r="13839">
          <cell r="H13839" t="str">
            <v/>
          </cell>
        </row>
        <row r="13840">
          <cell r="H13840" t="str">
            <v/>
          </cell>
        </row>
        <row r="13841">
          <cell r="H13841" t="str">
            <v/>
          </cell>
        </row>
        <row r="13844">
          <cell r="H13844" t="str">
            <v/>
          </cell>
        </row>
        <row r="13845">
          <cell r="H13845" t="str">
            <v/>
          </cell>
        </row>
        <row r="13846">
          <cell r="H13846" t="str">
            <v/>
          </cell>
        </row>
        <row r="13847">
          <cell r="H13847" t="str">
            <v/>
          </cell>
        </row>
        <row r="13848">
          <cell r="H13848" t="str">
            <v/>
          </cell>
        </row>
        <row r="13849">
          <cell r="H13849" t="str">
            <v/>
          </cell>
        </row>
        <row r="13850">
          <cell r="A13850" t="str">
            <v>ACTIVIDAD No  - PÁGINA 1</v>
          </cell>
        </row>
        <row r="13851">
          <cell r="H13851" t="str">
            <v/>
          </cell>
        </row>
        <row r="13852">
          <cell r="H13852" t="str">
            <v/>
          </cell>
        </row>
        <row r="13853">
          <cell r="H13853" t="str">
            <v/>
          </cell>
        </row>
        <row r="13854">
          <cell r="H13854" t="str">
            <v/>
          </cell>
        </row>
        <row r="13855">
          <cell r="H13855" t="str">
            <v/>
          </cell>
        </row>
        <row r="13856">
          <cell r="H13856" t="str">
            <v/>
          </cell>
        </row>
        <row r="13857">
          <cell r="H13857" t="str">
            <v/>
          </cell>
        </row>
        <row r="13858">
          <cell r="H13858" t="str">
            <v/>
          </cell>
        </row>
        <row r="13859">
          <cell r="H13859" t="str">
            <v/>
          </cell>
        </row>
        <row r="13860">
          <cell r="H13860" t="str">
            <v/>
          </cell>
        </row>
        <row r="13861">
          <cell r="H13861" t="str">
            <v/>
          </cell>
        </row>
        <row r="13862">
          <cell r="H13862" t="str">
            <v/>
          </cell>
        </row>
        <row r="13863">
          <cell r="H13863" t="str">
            <v/>
          </cell>
        </row>
        <row r="13864">
          <cell r="H13864" t="str">
            <v/>
          </cell>
        </row>
        <row r="13865">
          <cell r="H13865" t="str">
            <v/>
          </cell>
        </row>
        <row r="13866">
          <cell r="H13866" t="str">
            <v/>
          </cell>
        </row>
        <row r="13867">
          <cell r="H13867" t="str">
            <v/>
          </cell>
        </row>
        <row r="13868">
          <cell r="A13868" t="str">
            <v xml:space="preserve">CANTIDAD TOTAL ACTIVIDAD No </v>
          </cell>
          <cell r="H13868" t="str">
            <v/>
          </cell>
        </row>
        <row r="13869">
          <cell r="A13869" t="str">
            <v>INSERTE PLANO, GRÁFICO O ESQUEMA AQUÍ</v>
          </cell>
        </row>
        <row r="13892">
          <cell r="B13892" t="str">
            <v/>
          </cell>
        </row>
        <row r="13893">
          <cell r="B13893" t="str">
            <v/>
          </cell>
        </row>
        <row r="13894">
          <cell r="B13894" t="str">
            <v/>
          </cell>
        </row>
        <row r="13895">
          <cell r="B13895" t="str">
            <v/>
          </cell>
          <cell r="C13895" t="str">
            <v>ACTIVIDAD No  - PÁGINA 2</v>
          </cell>
        </row>
        <row r="13896">
          <cell r="A13896" t="str">
            <v>DEPARTAMENTO DE ANTIOQUIA</v>
          </cell>
        </row>
        <row r="13897">
          <cell r="A13897" t="str">
            <v>MUNICIPIO DE URRAO</v>
          </cell>
        </row>
        <row r="13898">
          <cell r="A13898" t="str">
            <v>PROYECTO: PUENTE LA MAGDALENA</v>
          </cell>
        </row>
        <row r="13900">
          <cell r="A13900" t="str">
            <v>MEMORIAS DE OBRA</v>
          </cell>
        </row>
        <row r="13902">
          <cell r="A13902" t="str">
            <v>No.</v>
          </cell>
          <cell r="B13902" t="str">
            <v>DESCRIPCIÓN</v>
          </cell>
          <cell r="F13902" t="str">
            <v>ÍTEM DE PAGO</v>
          </cell>
          <cell r="G13902" t="str">
            <v>UNIDAD</v>
          </cell>
          <cell r="H13902" t="str">
            <v>CANTIDAD</v>
          </cell>
        </row>
        <row r="13903">
          <cell r="B13903" t="str">
            <v/>
          </cell>
          <cell r="F13903" t="str">
            <v/>
          </cell>
          <cell r="G13903" t="str">
            <v/>
          </cell>
          <cell r="H13903" t="str">
            <v/>
          </cell>
        </row>
        <row r="13905">
          <cell r="A13905" t="str">
            <v>DETALLE</v>
          </cell>
          <cell r="C13905" t="str">
            <v>FACTOR</v>
          </cell>
          <cell r="D13905" t="str">
            <v>CANTIDAD</v>
          </cell>
          <cell r="E13905" t="str">
            <v>A (ML)</v>
          </cell>
          <cell r="F13905" t="str">
            <v>B (M2)</v>
          </cell>
          <cell r="G13905" t="str">
            <v>C (M3)</v>
          </cell>
          <cell r="H13905" t="str">
            <v>TOTAL</v>
          </cell>
        </row>
        <row r="13906">
          <cell r="H13906" t="str">
            <v/>
          </cell>
        </row>
        <row r="13907">
          <cell r="H13907" t="str">
            <v/>
          </cell>
        </row>
        <row r="13908">
          <cell r="H13908" t="str">
            <v/>
          </cell>
        </row>
        <row r="13909">
          <cell r="H13909" t="str">
            <v/>
          </cell>
        </row>
        <row r="13910">
          <cell r="H13910" t="str">
            <v/>
          </cell>
        </row>
        <row r="13911">
          <cell r="H13911" t="str">
            <v/>
          </cell>
        </row>
        <row r="13912">
          <cell r="H13912" t="str">
            <v/>
          </cell>
        </row>
        <row r="13913">
          <cell r="H13913" t="str">
            <v/>
          </cell>
        </row>
        <row r="13914">
          <cell r="H13914" t="str">
            <v/>
          </cell>
        </row>
        <row r="13915">
          <cell r="H13915" t="str">
            <v/>
          </cell>
        </row>
        <row r="13916">
          <cell r="H13916" t="str">
            <v/>
          </cell>
        </row>
        <row r="13917">
          <cell r="H13917" t="str">
            <v/>
          </cell>
        </row>
        <row r="13918">
          <cell r="H13918" t="str">
            <v/>
          </cell>
        </row>
        <row r="13919">
          <cell r="H13919" t="str">
            <v/>
          </cell>
        </row>
        <row r="13920">
          <cell r="H13920" t="str">
            <v/>
          </cell>
        </row>
        <row r="13921">
          <cell r="H13921" t="str">
            <v/>
          </cell>
        </row>
        <row r="13922">
          <cell r="H13922" t="str">
            <v/>
          </cell>
        </row>
        <row r="13923">
          <cell r="H13923" t="str">
            <v/>
          </cell>
        </row>
        <row r="13924">
          <cell r="H13924" t="str">
            <v/>
          </cell>
        </row>
        <row r="13925">
          <cell r="H13925" t="str">
            <v/>
          </cell>
        </row>
        <row r="13926">
          <cell r="H13926" t="str">
            <v/>
          </cell>
        </row>
        <row r="13927">
          <cell r="H13927" t="str">
            <v/>
          </cell>
        </row>
        <row r="13928">
          <cell r="H13928" t="str">
            <v/>
          </cell>
        </row>
        <row r="13929">
          <cell r="H13929" t="str">
            <v/>
          </cell>
        </row>
        <row r="13930">
          <cell r="H13930" t="str">
            <v/>
          </cell>
        </row>
        <row r="13931">
          <cell r="H13931" t="str">
            <v/>
          </cell>
        </row>
        <row r="13932">
          <cell r="H13932" t="str">
            <v/>
          </cell>
        </row>
        <row r="13933">
          <cell r="H13933" t="str">
            <v/>
          </cell>
        </row>
        <row r="13934">
          <cell r="H13934" t="str">
            <v/>
          </cell>
        </row>
        <row r="13935">
          <cell r="H13935" t="str">
            <v/>
          </cell>
        </row>
        <row r="13936">
          <cell r="H13936" t="str">
            <v/>
          </cell>
        </row>
        <row r="13937">
          <cell r="A13937" t="str">
            <v>ACTIVIDAD No  - PÁGINA 1</v>
          </cell>
        </row>
        <row r="13938">
          <cell r="H13938" t="str">
            <v/>
          </cell>
        </row>
        <row r="13939">
          <cell r="H13939" t="str">
            <v/>
          </cell>
        </row>
        <row r="13940">
          <cell r="H13940" t="str">
            <v/>
          </cell>
        </row>
        <row r="13941">
          <cell r="H13941" t="str">
            <v/>
          </cell>
        </row>
        <row r="13942">
          <cell r="H13942" t="str">
            <v/>
          </cell>
        </row>
        <row r="13943">
          <cell r="H13943" t="str">
            <v/>
          </cell>
        </row>
        <row r="13944">
          <cell r="H13944" t="str">
            <v/>
          </cell>
        </row>
        <row r="13945">
          <cell r="H13945" t="str">
            <v/>
          </cell>
        </row>
        <row r="13946">
          <cell r="H13946" t="str">
            <v/>
          </cell>
        </row>
        <row r="13947">
          <cell r="H13947" t="str">
            <v/>
          </cell>
        </row>
        <row r="13948">
          <cell r="H13948" t="str">
            <v/>
          </cell>
        </row>
        <row r="13949">
          <cell r="H13949" t="str">
            <v/>
          </cell>
        </row>
        <row r="13950">
          <cell r="H13950" t="str">
            <v/>
          </cell>
        </row>
        <row r="13951">
          <cell r="H13951" t="str">
            <v/>
          </cell>
        </row>
        <row r="13952">
          <cell r="H13952" t="str">
            <v/>
          </cell>
        </row>
        <row r="13953">
          <cell r="H13953" t="str">
            <v/>
          </cell>
        </row>
        <row r="13954">
          <cell r="H13954" t="str">
            <v/>
          </cell>
        </row>
        <row r="13955">
          <cell r="A13955" t="str">
            <v xml:space="preserve">CANTIDAD TOTAL ACTIVIDAD No </v>
          </cell>
          <cell r="H13955" t="str">
            <v/>
          </cell>
        </row>
        <row r="13956">
          <cell r="A13956" t="str">
            <v>INSERTE PLANO, GRÁFICO O ESQUEMA AQUÍ</v>
          </cell>
        </row>
        <row r="13979">
          <cell r="B13979" t="str">
            <v/>
          </cell>
        </row>
        <row r="13980">
          <cell r="B13980" t="str">
            <v/>
          </cell>
        </row>
        <row r="13981">
          <cell r="B13981" t="str">
            <v/>
          </cell>
        </row>
        <row r="13982">
          <cell r="B13982" t="str">
            <v/>
          </cell>
          <cell r="C13982" t="str">
            <v>ACTIVIDAD No  - PÁGINA 2</v>
          </cell>
        </row>
        <row r="13983">
          <cell r="A13983" t="str">
            <v>DEPARTAMENTO DE ANTIOQUIA</v>
          </cell>
        </row>
        <row r="13984">
          <cell r="A13984" t="str">
            <v>MUNICIPIO DE URRAO</v>
          </cell>
        </row>
        <row r="13985">
          <cell r="A13985" t="str">
            <v>PROYECTO: PUENTE LA MAGDALENA</v>
          </cell>
        </row>
        <row r="13987">
          <cell r="A13987" t="str">
            <v>MEMORIAS DE OBRA</v>
          </cell>
        </row>
        <row r="13989">
          <cell r="A13989" t="str">
            <v>No.</v>
          </cell>
          <cell r="B13989" t="str">
            <v>DESCRIPCIÓN</v>
          </cell>
          <cell r="F13989" t="str">
            <v>ÍTEM DE PAGO</v>
          </cell>
          <cell r="G13989" t="str">
            <v>UNIDAD</v>
          </cell>
          <cell r="H13989" t="str">
            <v>CANTIDAD</v>
          </cell>
        </row>
        <row r="13990">
          <cell r="B13990" t="str">
            <v/>
          </cell>
          <cell r="F13990" t="str">
            <v/>
          </cell>
          <cell r="G13990" t="str">
            <v/>
          </cell>
          <cell r="H13990" t="str">
            <v/>
          </cell>
        </row>
        <row r="13992">
          <cell r="A13992" t="str">
            <v>DETALLE</v>
          </cell>
          <cell r="C13992" t="str">
            <v>FACTOR</v>
          </cell>
          <cell r="D13992" t="str">
            <v>CANTIDAD</v>
          </cell>
          <cell r="E13992" t="str">
            <v>A (ML)</v>
          </cell>
          <cell r="F13992" t="str">
            <v>B (M2)</v>
          </cell>
          <cell r="G13992" t="str">
            <v>C (M3)</v>
          </cell>
          <cell r="H13992" t="str">
            <v>TOTAL</v>
          </cell>
        </row>
        <row r="13993">
          <cell r="H13993" t="str">
            <v/>
          </cell>
        </row>
        <row r="13994">
          <cell r="H13994" t="str">
            <v/>
          </cell>
        </row>
        <row r="13995">
          <cell r="H13995" t="str">
            <v/>
          </cell>
        </row>
        <row r="13996">
          <cell r="H13996" t="str">
            <v/>
          </cell>
        </row>
        <row r="13997">
          <cell r="H13997" t="str">
            <v/>
          </cell>
        </row>
        <row r="13998">
          <cell r="H13998" t="str">
            <v/>
          </cell>
        </row>
        <row r="13999">
          <cell r="H13999" t="str">
            <v/>
          </cell>
        </row>
        <row r="14000">
          <cell r="H14000" t="str">
            <v/>
          </cell>
        </row>
        <row r="14001">
          <cell r="H14001" t="str">
            <v/>
          </cell>
        </row>
        <row r="14002">
          <cell r="H14002" t="str">
            <v/>
          </cell>
        </row>
        <row r="14003">
          <cell r="H14003" t="str">
            <v/>
          </cell>
        </row>
        <row r="14004">
          <cell r="H14004" t="str">
            <v/>
          </cell>
        </row>
        <row r="14005">
          <cell r="H14005" t="str">
            <v/>
          </cell>
        </row>
        <row r="14006">
          <cell r="H14006" t="str">
            <v/>
          </cell>
        </row>
        <row r="14007">
          <cell r="H14007" t="str">
            <v/>
          </cell>
        </row>
        <row r="14008">
          <cell r="H14008" t="str">
            <v/>
          </cell>
        </row>
        <row r="14009">
          <cell r="H14009" t="str">
            <v/>
          </cell>
        </row>
        <row r="14010">
          <cell r="H14010" t="str">
            <v/>
          </cell>
        </row>
        <row r="14011">
          <cell r="H14011" t="str">
            <v/>
          </cell>
        </row>
        <row r="14012">
          <cell r="H14012" t="str">
            <v/>
          </cell>
        </row>
        <row r="14013">
          <cell r="H14013" t="str">
            <v/>
          </cell>
        </row>
        <row r="14014">
          <cell r="H14014" t="str">
            <v/>
          </cell>
        </row>
        <row r="14015">
          <cell r="H14015" t="str">
            <v/>
          </cell>
        </row>
        <row r="14016">
          <cell r="H14016" t="str">
            <v/>
          </cell>
        </row>
        <row r="14017">
          <cell r="H14017" t="str">
            <v/>
          </cell>
        </row>
        <row r="14018">
          <cell r="H14018" t="str">
            <v/>
          </cell>
        </row>
        <row r="14019">
          <cell r="H14019" t="str">
            <v/>
          </cell>
        </row>
        <row r="14020">
          <cell r="H14020" t="str">
            <v/>
          </cell>
        </row>
        <row r="14021">
          <cell r="H14021" t="str">
            <v/>
          </cell>
        </row>
        <row r="14022">
          <cell r="H14022" t="str">
            <v/>
          </cell>
        </row>
        <row r="14023">
          <cell r="H14023" t="str">
            <v/>
          </cell>
        </row>
        <row r="14024">
          <cell r="A14024" t="str">
            <v>ACTIVIDAD No  - PÁGINA 1</v>
          </cell>
        </row>
        <row r="14025">
          <cell r="H14025" t="str">
            <v/>
          </cell>
        </row>
        <row r="14026">
          <cell r="H14026" t="str">
            <v/>
          </cell>
        </row>
        <row r="14027">
          <cell r="H14027" t="str">
            <v/>
          </cell>
        </row>
        <row r="14028">
          <cell r="H14028" t="str">
            <v/>
          </cell>
        </row>
        <row r="14029">
          <cell r="H14029" t="str">
            <v/>
          </cell>
        </row>
        <row r="14030">
          <cell r="H14030" t="str">
            <v/>
          </cell>
        </row>
        <row r="14031">
          <cell r="H14031" t="str">
            <v/>
          </cell>
        </row>
        <row r="14032">
          <cell r="H14032" t="str">
            <v/>
          </cell>
        </row>
        <row r="14033">
          <cell r="H14033" t="str">
            <v/>
          </cell>
        </row>
        <row r="14034">
          <cell r="H14034" t="str">
            <v/>
          </cell>
        </row>
        <row r="14035">
          <cell r="H14035" t="str">
            <v/>
          </cell>
        </row>
        <row r="14036">
          <cell r="H14036" t="str">
            <v/>
          </cell>
        </row>
        <row r="14037">
          <cell r="H14037" t="str">
            <v/>
          </cell>
        </row>
        <row r="14038">
          <cell r="H14038" t="str">
            <v/>
          </cell>
        </row>
        <row r="14039">
          <cell r="H14039" t="str">
            <v/>
          </cell>
        </row>
        <row r="14040">
          <cell r="H14040" t="str">
            <v/>
          </cell>
        </row>
        <row r="14041">
          <cell r="H14041" t="str">
            <v/>
          </cell>
        </row>
        <row r="14042">
          <cell r="A14042" t="str">
            <v xml:space="preserve">CANTIDAD TOTAL ACTIVIDAD No </v>
          </cell>
          <cell r="H14042" t="str">
            <v/>
          </cell>
        </row>
        <row r="14043">
          <cell r="A14043" t="str">
            <v>INSERTE PLANO, GRÁFICO O ESQUEMA AQUÍ</v>
          </cell>
        </row>
        <row r="14066">
          <cell r="B14066" t="str">
            <v/>
          </cell>
        </row>
        <row r="14067">
          <cell r="B14067" t="str">
            <v/>
          </cell>
        </row>
        <row r="14068">
          <cell r="B14068" t="str">
            <v/>
          </cell>
        </row>
        <row r="14069">
          <cell r="B14069" t="str">
            <v/>
          </cell>
          <cell r="C14069" t="str">
            <v>ACTIVIDAD No  - PÁGINA 2</v>
          </cell>
        </row>
        <row r="14070">
          <cell r="A14070" t="str">
            <v>DEPARTAMENTO DE ANTIOQUIA</v>
          </cell>
        </row>
        <row r="14071">
          <cell r="A14071" t="str">
            <v>MUNICIPIO DE URRAO</v>
          </cell>
        </row>
        <row r="14072">
          <cell r="A14072" t="str">
            <v>PROYECTO: PUENTE LA MAGDALENA</v>
          </cell>
        </row>
        <row r="14074">
          <cell r="A14074" t="str">
            <v>MEMORIAS DE OBRA</v>
          </cell>
        </row>
        <row r="14076">
          <cell r="A14076" t="str">
            <v>No.</v>
          </cell>
          <cell r="B14076" t="str">
            <v>DESCRIPCIÓN</v>
          </cell>
          <cell r="F14076" t="str">
            <v>ÍTEM DE PAGO</v>
          </cell>
          <cell r="G14076" t="str">
            <v>UNIDAD</v>
          </cell>
          <cell r="H14076" t="str">
            <v>CANTIDAD</v>
          </cell>
        </row>
        <row r="14077">
          <cell r="B14077" t="str">
            <v/>
          </cell>
          <cell r="F14077" t="str">
            <v/>
          </cell>
          <cell r="G14077" t="str">
            <v/>
          </cell>
          <cell r="H14077" t="str">
            <v/>
          </cell>
        </row>
        <row r="14079">
          <cell r="A14079" t="str">
            <v>DETALLE</v>
          </cell>
          <cell r="C14079" t="str">
            <v>FACTOR</v>
          </cell>
          <cell r="D14079" t="str">
            <v>CANTIDAD</v>
          </cell>
          <cell r="E14079" t="str">
            <v>A (ML)</v>
          </cell>
          <cell r="F14079" t="str">
            <v>B (M2)</v>
          </cell>
          <cell r="G14079" t="str">
            <v>C (M3)</v>
          </cell>
          <cell r="H14079" t="str">
            <v>TOTAL</v>
          </cell>
        </row>
        <row r="14080">
          <cell r="H14080" t="str">
            <v/>
          </cell>
        </row>
        <row r="14081">
          <cell r="H14081" t="str">
            <v/>
          </cell>
        </row>
        <row r="14082">
          <cell r="H14082" t="str">
            <v/>
          </cell>
        </row>
        <row r="14083">
          <cell r="H14083" t="str">
            <v/>
          </cell>
        </row>
        <row r="14084">
          <cell r="H14084" t="str">
            <v/>
          </cell>
        </row>
        <row r="14085">
          <cell r="H14085" t="str">
            <v/>
          </cell>
        </row>
        <row r="14086">
          <cell r="H14086" t="str">
            <v/>
          </cell>
        </row>
        <row r="14087">
          <cell r="H14087" t="str">
            <v/>
          </cell>
        </row>
        <row r="14088">
          <cell r="H14088" t="str">
            <v/>
          </cell>
        </row>
        <row r="14089">
          <cell r="H14089" t="str">
            <v/>
          </cell>
        </row>
        <row r="14090">
          <cell r="H14090" t="str">
            <v/>
          </cell>
        </row>
        <row r="14091">
          <cell r="H14091" t="str">
            <v/>
          </cell>
        </row>
        <row r="14092">
          <cell r="H14092" t="str">
            <v/>
          </cell>
        </row>
        <row r="14093">
          <cell r="H14093" t="str">
            <v/>
          </cell>
        </row>
        <row r="14094">
          <cell r="H14094" t="str">
            <v/>
          </cell>
        </row>
        <row r="14095">
          <cell r="H14095" t="str">
            <v/>
          </cell>
        </row>
        <row r="14096">
          <cell r="H14096" t="str">
            <v/>
          </cell>
        </row>
        <row r="14097">
          <cell r="H14097" t="str">
            <v/>
          </cell>
        </row>
        <row r="14098">
          <cell r="H14098" t="str">
            <v/>
          </cell>
        </row>
        <row r="14099">
          <cell r="H14099" t="str">
            <v/>
          </cell>
        </row>
        <row r="14100">
          <cell r="H14100" t="str">
            <v/>
          </cell>
        </row>
        <row r="14101">
          <cell r="H14101" t="str">
            <v/>
          </cell>
        </row>
        <row r="14102">
          <cell r="H14102" t="str">
            <v/>
          </cell>
        </row>
        <row r="14103">
          <cell r="H14103" t="str">
            <v/>
          </cell>
        </row>
        <row r="14104">
          <cell r="H14104" t="str">
            <v/>
          </cell>
        </row>
        <row r="14105">
          <cell r="H14105" t="str">
            <v/>
          </cell>
        </row>
        <row r="14106">
          <cell r="H14106" t="str">
            <v/>
          </cell>
        </row>
        <row r="14107">
          <cell r="H14107" t="str">
            <v/>
          </cell>
        </row>
        <row r="14108">
          <cell r="H14108" t="str">
            <v/>
          </cell>
        </row>
        <row r="14109">
          <cell r="H14109" t="str">
            <v/>
          </cell>
        </row>
        <row r="14110">
          <cell r="H14110" t="str">
            <v/>
          </cell>
        </row>
        <row r="14111">
          <cell r="A14111" t="str">
            <v>ACTIVIDAD No  - PÁGINA 1</v>
          </cell>
        </row>
        <row r="14112">
          <cell r="H14112" t="str">
            <v/>
          </cell>
        </row>
        <row r="14113">
          <cell r="H14113" t="str">
            <v/>
          </cell>
        </row>
        <row r="14114">
          <cell r="H14114" t="str">
            <v/>
          </cell>
        </row>
        <row r="14115">
          <cell r="H14115" t="str">
            <v/>
          </cell>
        </row>
        <row r="14116">
          <cell r="H14116" t="str">
            <v/>
          </cell>
        </row>
        <row r="14117">
          <cell r="H14117" t="str">
            <v/>
          </cell>
        </row>
        <row r="14118">
          <cell r="H14118" t="str">
            <v/>
          </cell>
        </row>
        <row r="14119">
          <cell r="H14119" t="str">
            <v/>
          </cell>
        </row>
        <row r="14120">
          <cell r="H14120" t="str">
            <v/>
          </cell>
        </row>
        <row r="14121">
          <cell r="H14121" t="str">
            <v/>
          </cell>
        </row>
        <row r="14122">
          <cell r="H14122" t="str">
            <v/>
          </cell>
        </row>
        <row r="14123">
          <cell r="H14123" t="str">
            <v/>
          </cell>
        </row>
        <row r="14124">
          <cell r="H14124" t="str">
            <v/>
          </cell>
        </row>
        <row r="14125">
          <cell r="H14125" t="str">
            <v/>
          </cell>
        </row>
        <row r="14126">
          <cell r="H14126" t="str">
            <v/>
          </cell>
        </row>
        <row r="14127">
          <cell r="H14127" t="str">
            <v/>
          </cell>
        </row>
        <row r="14128">
          <cell r="H14128" t="str">
            <v/>
          </cell>
        </row>
        <row r="14129">
          <cell r="A14129" t="str">
            <v xml:space="preserve">CANTIDAD TOTAL ACTIVIDAD No </v>
          </cell>
          <cell r="H14129" t="str">
            <v/>
          </cell>
        </row>
        <row r="14130">
          <cell r="A14130" t="str">
            <v>INSERTE PLANO, GRÁFICO O ESQUEMA AQUÍ</v>
          </cell>
        </row>
        <row r="14153">
          <cell r="B14153" t="str">
            <v/>
          </cell>
        </row>
        <row r="14154">
          <cell r="B14154" t="str">
            <v/>
          </cell>
        </row>
        <row r="14155">
          <cell r="B14155" t="str">
            <v/>
          </cell>
        </row>
        <row r="14156">
          <cell r="B14156" t="str">
            <v/>
          </cell>
          <cell r="C14156" t="str">
            <v>ACTIVIDAD No  - PÁGINA 2</v>
          </cell>
        </row>
        <row r="14157">
          <cell r="A14157" t="str">
            <v>DEPARTAMENTO DE ANTIOQUIA</v>
          </cell>
        </row>
        <row r="14158">
          <cell r="A14158" t="str">
            <v>MUNICIPIO DE URRAO</v>
          </cell>
        </row>
        <row r="14159">
          <cell r="A14159" t="str">
            <v>PROYECTO: PUENTE LA MAGDALENA</v>
          </cell>
        </row>
        <row r="14161">
          <cell r="A14161" t="str">
            <v>MEMORIAS DE OBRA</v>
          </cell>
        </row>
        <row r="14163">
          <cell r="A14163" t="str">
            <v>No.</v>
          </cell>
          <cell r="B14163" t="str">
            <v>DESCRIPCIÓN</v>
          </cell>
          <cell r="F14163" t="str">
            <v>ÍTEM DE PAGO</v>
          </cell>
          <cell r="G14163" t="str">
            <v>UNIDAD</v>
          </cell>
          <cell r="H14163" t="str">
            <v>CANTIDAD</v>
          </cell>
        </row>
        <row r="14164">
          <cell r="B14164" t="str">
            <v/>
          </cell>
          <cell r="F14164" t="str">
            <v/>
          </cell>
          <cell r="G14164" t="str">
            <v/>
          </cell>
          <cell r="H14164" t="str">
            <v/>
          </cell>
        </row>
        <row r="14166">
          <cell r="A14166" t="str">
            <v>DETALLE</v>
          </cell>
          <cell r="C14166" t="str">
            <v>FACTOR</v>
          </cell>
          <cell r="D14166" t="str">
            <v>CANTIDAD</v>
          </cell>
          <cell r="E14166" t="str">
            <v>A (ML)</v>
          </cell>
          <cell r="F14166" t="str">
            <v>B (M2)</v>
          </cell>
          <cell r="G14166" t="str">
            <v>C (M3)</v>
          </cell>
          <cell r="H14166" t="str">
            <v>TOTAL</v>
          </cell>
        </row>
        <row r="14167">
          <cell r="H14167" t="str">
            <v/>
          </cell>
        </row>
        <row r="14168">
          <cell r="H14168" t="str">
            <v/>
          </cell>
        </row>
        <row r="14169">
          <cell r="H14169" t="str">
            <v/>
          </cell>
        </row>
        <row r="14170">
          <cell r="H14170" t="str">
            <v/>
          </cell>
        </row>
        <row r="14171">
          <cell r="H14171" t="str">
            <v/>
          </cell>
        </row>
        <row r="14172">
          <cell r="H14172" t="str">
            <v/>
          </cell>
        </row>
        <row r="14173">
          <cell r="H14173" t="str">
            <v/>
          </cell>
        </row>
        <row r="14174">
          <cell r="H14174" t="str">
            <v/>
          </cell>
        </row>
        <row r="14175">
          <cell r="H14175" t="str">
            <v/>
          </cell>
        </row>
        <row r="14176">
          <cell r="H14176" t="str">
            <v/>
          </cell>
        </row>
        <row r="14177">
          <cell r="H14177" t="str">
            <v/>
          </cell>
        </row>
        <row r="14178">
          <cell r="H14178" t="str">
            <v/>
          </cell>
        </row>
        <row r="14179">
          <cell r="H14179" t="str">
            <v/>
          </cell>
        </row>
        <row r="14180">
          <cell r="H14180" t="str">
            <v/>
          </cell>
        </row>
        <row r="14181">
          <cell r="H14181" t="str">
            <v/>
          </cell>
        </row>
        <row r="14182">
          <cell r="H14182" t="str">
            <v/>
          </cell>
        </row>
        <row r="14183">
          <cell r="H14183" t="str">
            <v/>
          </cell>
        </row>
        <row r="14184">
          <cell r="H14184" t="str">
            <v/>
          </cell>
        </row>
        <row r="14185">
          <cell r="H14185" t="str">
            <v/>
          </cell>
        </row>
        <row r="14186">
          <cell r="H14186" t="str">
            <v/>
          </cell>
        </row>
        <row r="14187">
          <cell r="H14187" t="str">
            <v/>
          </cell>
        </row>
        <row r="14188">
          <cell r="H14188" t="str">
            <v/>
          </cell>
        </row>
        <row r="14189">
          <cell r="H14189" t="str">
            <v/>
          </cell>
        </row>
        <row r="14190">
          <cell r="H14190" t="str">
            <v/>
          </cell>
        </row>
        <row r="14191">
          <cell r="H14191" t="str">
            <v/>
          </cell>
        </row>
        <row r="14192">
          <cell r="H14192" t="str">
            <v/>
          </cell>
        </row>
        <row r="14193">
          <cell r="H14193" t="str">
            <v/>
          </cell>
        </row>
        <row r="14194">
          <cell r="H14194" t="str">
            <v/>
          </cell>
        </row>
        <row r="14195">
          <cell r="H14195" t="str">
            <v/>
          </cell>
        </row>
        <row r="14196">
          <cell r="H14196" t="str">
            <v/>
          </cell>
        </row>
        <row r="14197">
          <cell r="H14197" t="str">
            <v/>
          </cell>
        </row>
        <row r="14198">
          <cell r="A14198" t="str">
            <v>ACTIVIDAD No  - PÁGINA 1</v>
          </cell>
        </row>
        <row r="14199">
          <cell r="H14199" t="str">
            <v/>
          </cell>
        </row>
        <row r="14200">
          <cell r="H14200" t="str">
            <v/>
          </cell>
        </row>
        <row r="14201">
          <cell r="H14201" t="str">
            <v/>
          </cell>
        </row>
        <row r="14202">
          <cell r="H14202" t="str">
            <v/>
          </cell>
        </row>
        <row r="14203">
          <cell r="H14203" t="str">
            <v/>
          </cell>
        </row>
        <row r="14204">
          <cell r="H14204" t="str">
            <v/>
          </cell>
        </row>
        <row r="14205">
          <cell r="H14205" t="str">
            <v/>
          </cell>
        </row>
        <row r="14206">
          <cell r="H14206" t="str">
            <v/>
          </cell>
        </row>
        <row r="14207">
          <cell r="H14207" t="str">
            <v/>
          </cell>
        </row>
        <row r="14208">
          <cell r="H14208" t="str">
            <v/>
          </cell>
        </row>
        <row r="14209">
          <cell r="H14209" t="str">
            <v/>
          </cell>
        </row>
        <row r="14210">
          <cell r="H14210" t="str">
            <v/>
          </cell>
        </row>
        <row r="14211">
          <cell r="H14211" t="str">
            <v/>
          </cell>
        </row>
        <row r="14212">
          <cell r="H14212" t="str">
            <v/>
          </cell>
        </row>
        <row r="14213">
          <cell r="H14213" t="str">
            <v/>
          </cell>
        </row>
        <row r="14214">
          <cell r="H14214" t="str">
            <v/>
          </cell>
        </row>
        <row r="14215">
          <cell r="H14215" t="str">
            <v/>
          </cell>
        </row>
        <row r="14216">
          <cell r="A14216" t="str">
            <v xml:space="preserve">CANTIDAD TOTAL ACTIVIDAD No </v>
          </cell>
          <cell r="H14216" t="str">
            <v/>
          </cell>
        </row>
        <row r="14217">
          <cell r="A14217" t="str">
            <v>INSERTE PLANO, GRÁFICO O ESQUEMA AQUÍ</v>
          </cell>
        </row>
        <row r="14240">
          <cell r="B14240" t="str">
            <v/>
          </cell>
        </row>
        <row r="14241">
          <cell r="B14241" t="str">
            <v/>
          </cell>
        </row>
        <row r="14242">
          <cell r="B14242" t="str">
            <v/>
          </cell>
        </row>
        <row r="14243">
          <cell r="B14243" t="str">
            <v/>
          </cell>
          <cell r="C14243" t="str">
            <v>ACTIVIDAD No  - PÁGINA 2</v>
          </cell>
        </row>
        <row r="14244">
          <cell r="A14244" t="str">
            <v>DEPARTAMENTO DE ANTIOQUIA</v>
          </cell>
        </row>
        <row r="14245">
          <cell r="A14245" t="str">
            <v>MUNICIPIO DE URRAO</v>
          </cell>
        </row>
        <row r="14246">
          <cell r="A14246" t="str">
            <v>PROYECTO: PUENTE LA MAGDALENA</v>
          </cell>
        </row>
        <row r="14248">
          <cell r="A14248" t="str">
            <v>MEMORIAS DE OBRA</v>
          </cell>
        </row>
        <row r="14250">
          <cell r="A14250" t="str">
            <v>No.</v>
          </cell>
          <cell r="B14250" t="str">
            <v>DESCRIPCIÓN</v>
          </cell>
          <cell r="F14250" t="str">
            <v>ÍTEM DE PAGO</v>
          </cell>
          <cell r="G14250" t="str">
            <v>UNIDAD</v>
          </cell>
          <cell r="H14250" t="str">
            <v>CANTIDAD</v>
          </cell>
        </row>
        <row r="14251">
          <cell r="B14251" t="str">
            <v/>
          </cell>
          <cell r="F14251" t="str">
            <v/>
          </cell>
          <cell r="G14251" t="str">
            <v/>
          </cell>
          <cell r="H14251" t="str">
            <v/>
          </cell>
        </row>
        <row r="14253">
          <cell r="A14253" t="str">
            <v>DETALLE</v>
          </cell>
          <cell r="C14253" t="str">
            <v>FACTOR</v>
          </cell>
          <cell r="D14253" t="str">
            <v>CANTIDAD</v>
          </cell>
          <cell r="E14253" t="str">
            <v>A (ML)</v>
          </cell>
          <cell r="F14253" t="str">
            <v>B (M2)</v>
          </cell>
          <cell r="G14253" t="str">
            <v>C (M3)</v>
          </cell>
          <cell r="H14253" t="str">
            <v>TOTAL</v>
          </cell>
        </row>
        <row r="14254">
          <cell r="H14254" t="str">
            <v/>
          </cell>
        </row>
        <row r="14255">
          <cell r="H14255" t="str">
            <v/>
          </cell>
        </row>
        <row r="14256">
          <cell r="H14256" t="str">
            <v/>
          </cell>
        </row>
        <row r="14257">
          <cell r="H14257" t="str">
            <v/>
          </cell>
        </row>
        <row r="14258">
          <cell r="H14258" t="str">
            <v/>
          </cell>
        </row>
        <row r="14259">
          <cell r="H14259" t="str">
            <v/>
          </cell>
        </row>
        <row r="14260">
          <cell r="H14260" t="str">
            <v/>
          </cell>
        </row>
        <row r="14261">
          <cell r="H14261" t="str">
            <v/>
          </cell>
        </row>
        <row r="14262">
          <cell r="H14262" t="str">
            <v/>
          </cell>
        </row>
        <row r="14263">
          <cell r="H14263" t="str">
            <v/>
          </cell>
        </row>
        <row r="14264">
          <cell r="H14264" t="str">
            <v/>
          </cell>
        </row>
        <row r="14265">
          <cell r="H14265" t="str">
            <v/>
          </cell>
        </row>
        <row r="14266">
          <cell r="H14266" t="str">
            <v/>
          </cell>
        </row>
        <row r="14267">
          <cell r="H14267" t="str">
            <v/>
          </cell>
        </row>
        <row r="14268">
          <cell r="H14268" t="str">
            <v/>
          </cell>
        </row>
        <row r="14269">
          <cell r="H14269" t="str">
            <v/>
          </cell>
        </row>
        <row r="14270">
          <cell r="H14270" t="str">
            <v/>
          </cell>
        </row>
        <row r="14271">
          <cell r="H14271" t="str">
            <v/>
          </cell>
        </row>
        <row r="14272">
          <cell r="H14272" t="str">
            <v/>
          </cell>
        </row>
        <row r="14273">
          <cell r="H14273" t="str">
            <v/>
          </cell>
        </row>
        <row r="14274">
          <cell r="H14274" t="str">
            <v/>
          </cell>
        </row>
        <row r="14275">
          <cell r="H14275" t="str">
            <v/>
          </cell>
        </row>
        <row r="14276">
          <cell r="H14276" t="str">
            <v/>
          </cell>
        </row>
        <row r="14277">
          <cell r="H14277" t="str">
            <v/>
          </cell>
        </row>
        <row r="14278">
          <cell r="H14278" t="str">
            <v/>
          </cell>
        </row>
        <row r="14279">
          <cell r="H14279" t="str">
            <v/>
          </cell>
        </row>
        <row r="14280">
          <cell r="H14280" t="str">
            <v/>
          </cell>
        </row>
        <row r="14281">
          <cell r="H14281" t="str">
            <v/>
          </cell>
        </row>
        <row r="14282">
          <cell r="H14282" t="str">
            <v/>
          </cell>
        </row>
        <row r="14283">
          <cell r="H14283" t="str">
            <v/>
          </cell>
        </row>
        <row r="14284">
          <cell r="H14284" t="str">
            <v/>
          </cell>
        </row>
        <row r="14285">
          <cell r="H14285" t="str">
            <v/>
          </cell>
        </row>
        <row r="14286">
          <cell r="H14286" t="str">
            <v/>
          </cell>
        </row>
        <row r="14287">
          <cell r="A14287" t="str">
            <v>ACTIVIDAD No  - PÁGINA 1</v>
          </cell>
        </row>
        <row r="14288">
          <cell r="H14288" t="str">
            <v/>
          </cell>
        </row>
        <row r="14289">
          <cell r="H14289" t="str">
            <v/>
          </cell>
        </row>
        <row r="14290">
          <cell r="H14290" t="str">
            <v/>
          </cell>
        </row>
        <row r="14291">
          <cell r="H14291" t="str">
            <v/>
          </cell>
        </row>
        <row r="14292">
          <cell r="H14292" t="str">
            <v/>
          </cell>
        </row>
        <row r="14293">
          <cell r="H14293" t="str">
            <v/>
          </cell>
        </row>
        <row r="14294">
          <cell r="H14294" t="str">
            <v/>
          </cell>
        </row>
        <row r="14295">
          <cell r="H14295" t="str">
            <v/>
          </cell>
        </row>
        <row r="14296">
          <cell r="H14296" t="str">
            <v/>
          </cell>
        </row>
        <row r="14297">
          <cell r="H14297" t="str">
            <v/>
          </cell>
        </row>
        <row r="14298">
          <cell r="H14298" t="str">
            <v/>
          </cell>
        </row>
        <row r="14299">
          <cell r="H14299" t="str">
            <v/>
          </cell>
        </row>
        <row r="14300">
          <cell r="H14300" t="str">
            <v/>
          </cell>
        </row>
        <row r="14301">
          <cell r="H14301" t="str">
            <v/>
          </cell>
        </row>
        <row r="14302">
          <cell r="H14302" t="str">
            <v/>
          </cell>
        </row>
        <row r="14303">
          <cell r="H14303" t="str">
            <v/>
          </cell>
        </row>
        <row r="14304">
          <cell r="H14304" t="str">
            <v/>
          </cell>
        </row>
        <row r="14305">
          <cell r="A14305" t="str">
            <v xml:space="preserve">CANTIDAD TOTAL ACTIVIDAD No </v>
          </cell>
          <cell r="H14305" t="str">
            <v/>
          </cell>
        </row>
        <row r="14306">
          <cell r="A14306" t="str">
            <v>INSERTE PLANO, GRÁFICO O ESQUEMA AQUÍ</v>
          </cell>
        </row>
        <row r="14329">
          <cell r="B14329" t="str">
            <v/>
          </cell>
        </row>
        <row r="14330">
          <cell r="B14330" t="str">
            <v/>
          </cell>
        </row>
        <row r="14331">
          <cell r="B14331" t="str">
            <v/>
          </cell>
        </row>
        <row r="14332">
          <cell r="B14332" t="str">
            <v/>
          </cell>
          <cell r="C14332" t="str">
            <v>ACTIVIDAD No  - PÁGINA 2</v>
          </cell>
        </row>
        <row r="14333">
          <cell r="A14333" t="str">
            <v>DEPARTAMENTO DE ANTIOQUIA</v>
          </cell>
        </row>
        <row r="14334">
          <cell r="A14334" t="str">
            <v>MUNICIPIO DE URRAO</v>
          </cell>
        </row>
        <row r="14335">
          <cell r="A14335" t="str">
            <v>PROYECTO: PUENTE LA MAGDALENA</v>
          </cell>
        </row>
        <row r="14337">
          <cell r="A14337" t="str">
            <v>MEMORIAS DE OBRA</v>
          </cell>
        </row>
        <row r="14339">
          <cell r="A14339" t="str">
            <v>No.</v>
          </cell>
          <cell r="B14339" t="str">
            <v>DESCRIPCIÓN</v>
          </cell>
          <cell r="F14339" t="str">
            <v>ÍTEM DE PAGO</v>
          </cell>
          <cell r="G14339" t="str">
            <v>UNIDAD</v>
          </cell>
          <cell r="H14339" t="str">
            <v>CANTIDAD</v>
          </cell>
        </row>
        <row r="14340">
          <cell r="B14340" t="str">
            <v/>
          </cell>
          <cell r="F14340" t="str">
            <v/>
          </cell>
          <cell r="G14340" t="str">
            <v/>
          </cell>
          <cell r="H14340" t="str">
            <v/>
          </cell>
        </row>
        <row r="14342">
          <cell r="A14342" t="str">
            <v>DETALLE</v>
          </cell>
          <cell r="C14342" t="str">
            <v>FACTOR</v>
          </cell>
          <cell r="D14342" t="str">
            <v>CANTIDAD</v>
          </cell>
          <cell r="E14342" t="str">
            <v>A (ML)</v>
          </cell>
          <cell r="F14342" t="str">
            <v>B (M2)</v>
          </cell>
          <cell r="G14342" t="str">
            <v>C (M3)</v>
          </cell>
          <cell r="H14342" t="str">
            <v>TOTAL</v>
          </cell>
        </row>
        <row r="14343">
          <cell r="H14343" t="str">
            <v/>
          </cell>
        </row>
        <row r="14344">
          <cell r="H14344" t="str">
            <v/>
          </cell>
        </row>
        <row r="14345">
          <cell r="H14345" t="str">
            <v/>
          </cell>
        </row>
        <row r="14346">
          <cell r="H14346" t="str">
            <v/>
          </cell>
        </row>
        <row r="14347">
          <cell r="H14347" t="str">
            <v/>
          </cell>
        </row>
        <row r="14348">
          <cell r="H14348" t="str">
            <v/>
          </cell>
        </row>
        <row r="14349">
          <cell r="H14349" t="str">
            <v/>
          </cell>
        </row>
        <row r="14350">
          <cell r="H14350" t="str">
            <v/>
          </cell>
        </row>
        <row r="14351">
          <cell r="H14351" t="str">
            <v/>
          </cell>
        </row>
        <row r="14352">
          <cell r="H14352" t="str">
            <v/>
          </cell>
        </row>
        <row r="14353">
          <cell r="H14353" t="str">
            <v/>
          </cell>
        </row>
        <row r="14354">
          <cell r="H14354" t="str">
            <v/>
          </cell>
        </row>
        <row r="14355">
          <cell r="H14355" t="str">
            <v/>
          </cell>
        </row>
        <row r="14356">
          <cell r="H14356" t="str">
            <v/>
          </cell>
        </row>
        <row r="14357">
          <cell r="H14357" t="str">
            <v/>
          </cell>
        </row>
        <row r="14358">
          <cell r="H14358" t="str">
            <v/>
          </cell>
        </row>
        <row r="14359">
          <cell r="H14359" t="str">
            <v/>
          </cell>
        </row>
        <row r="14360">
          <cell r="H14360" t="str">
            <v/>
          </cell>
        </row>
        <row r="14361">
          <cell r="H14361" t="str">
            <v/>
          </cell>
        </row>
        <row r="14362">
          <cell r="H14362" t="str">
            <v/>
          </cell>
        </row>
        <row r="14363">
          <cell r="H14363" t="str">
            <v/>
          </cell>
        </row>
        <row r="14364">
          <cell r="H14364" t="str">
            <v/>
          </cell>
        </row>
        <row r="14365">
          <cell r="H14365" t="str">
            <v/>
          </cell>
        </row>
        <row r="14366">
          <cell r="H14366" t="str">
            <v/>
          </cell>
        </row>
        <row r="14367">
          <cell r="H14367" t="str">
            <v/>
          </cell>
        </row>
        <row r="14368">
          <cell r="H14368" t="str">
            <v/>
          </cell>
        </row>
        <row r="14369">
          <cell r="H14369" t="str">
            <v/>
          </cell>
        </row>
        <row r="14370">
          <cell r="H14370" t="str">
            <v/>
          </cell>
        </row>
        <row r="14371">
          <cell r="H14371" t="str">
            <v/>
          </cell>
        </row>
        <row r="14372">
          <cell r="H14372" t="str">
            <v/>
          </cell>
        </row>
        <row r="14373">
          <cell r="H14373" t="str">
            <v/>
          </cell>
        </row>
        <row r="14374">
          <cell r="A14374" t="str">
            <v>ACTIVIDAD No  - PÁGINA 1</v>
          </cell>
        </row>
        <row r="14375">
          <cell r="H14375" t="str">
            <v/>
          </cell>
        </row>
        <row r="14376">
          <cell r="H14376" t="str">
            <v/>
          </cell>
        </row>
        <row r="14377">
          <cell r="H14377" t="str">
            <v/>
          </cell>
        </row>
        <row r="14378">
          <cell r="H14378" t="str">
            <v/>
          </cell>
        </row>
        <row r="14379">
          <cell r="H14379" t="str">
            <v/>
          </cell>
        </row>
        <row r="14380">
          <cell r="H14380" t="str">
            <v/>
          </cell>
        </row>
        <row r="14381">
          <cell r="H14381" t="str">
            <v/>
          </cell>
        </row>
        <row r="14382">
          <cell r="H14382" t="str">
            <v/>
          </cell>
        </row>
        <row r="14383">
          <cell r="H14383" t="str">
            <v/>
          </cell>
        </row>
        <row r="14384">
          <cell r="H14384" t="str">
            <v/>
          </cell>
        </row>
        <row r="14385">
          <cell r="H14385" t="str">
            <v/>
          </cell>
        </row>
        <row r="14386">
          <cell r="H14386" t="str">
            <v/>
          </cell>
        </row>
        <row r="14387">
          <cell r="H14387" t="str">
            <v/>
          </cell>
        </row>
        <row r="14388">
          <cell r="H14388" t="str">
            <v/>
          </cell>
        </row>
        <row r="14389">
          <cell r="H14389" t="str">
            <v/>
          </cell>
        </row>
        <row r="14390">
          <cell r="H14390" t="str">
            <v/>
          </cell>
        </row>
        <row r="14391">
          <cell r="H14391" t="str">
            <v/>
          </cell>
        </row>
        <row r="14392">
          <cell r="A14392" t="str">
            <v xml:space="preserve">CANTIDAD TOTAL ACTIVIDAD No </v>
          </cell>
          <cell r="H14392" t="str">
            <v/>
          </cell>
        </row>
        <row r="14393">
          <cell r="A14393" t="str">
            <v>INSERTE PLANO, GRÁFICO O ESQUEMA AQUÍ</v>
          </cell>
        </row>
        <row r="14416">
          <cell r="B14416" t="str">
            <v/>
          </cell>
        </row>
        <row r="14417">
          <cell r="B14417" t="str">
            <v/>
          </cell>
        </row>
        <row r="14418">
          <cell r="B14418" t="str">
            <v/>
          </cell>
        </row>
        <row r="14419">
          <cell r="B14419" t="str">
            <v/>
          </cell>
          <cell r="C14419" t="str">
            <v>ACTIVIDAD No  - PÁGINA 2</v>
          </cell>
        </row>
        <row r="14420">
          <cell r="A14420" t="str">
            <v>DEPARTAMENTO DE ANTIOQUIA</v>
          </cell>
        </row>
        <row r="14421">
          <cell r="A14421" t="str">
            <v>MUNICIPIO DE URRAO</v>
          </cell>
        </row>
        <row r="14422">
          <cell r="A14422" t="str">
            <v>PROYECTO: PUENTE LA MAGDALENA</v>
          </cell>
        </row>
        <row r="14424">
          <cell r="A14424" t="str">
            <v>MEMORIAS DE OBRA</v>
          </cell>
        </row>
        <row r="14426">
          <cell r="A14426" t="str">
            <v>No.</v>
          </cell>
          <cell r="B14426" t="str">
            <v>DESCRIPCIÓN</v>
          </cell>
          <cell r="F14426" t="str">
            <v>ÍTEM DE PAGO</v>
          </cell>
          <cell r="G14426" t="str">
            <v>UNIDAD</v>
          </cell>
          <cell r="H14426" t="str">
            <v>CANTIDAD</v>
          </cell>
        </row>
        <row r="14427">
          <cell r="B14427" t="str">
            <v/>
          </cell>
          <cell r="F14427" t="str">
            <v/>
          </cell>
          <cell r="G14427" t="str">
            <v/>
          </cell>
          <cell r="H14427" t="str">
            <v/>
          </cell>
        </row>
        <row r="14429">
          <cell r="A14429" t="str">
            <v>DETALLE</v>
          </cell>
          <cell r="C14429" t="str">
            <v>FACTOR</v>
          </cell>
          <cell r="D14429" t="str">
            <v>CANTIDAD</v>
          </cell>
          <cell r="E14429" t="str">
            <v>A (ML)</v>
          </cell>
          <cell r="F14429" t="str">
            <v>B (M2)</v>
          </cell>
          <cell r="G14429" t="str">
            <v>C (M3)</v>
          </cell>
          <cell r="H14429" t="str">
            <v>TOTAL</v>
          </cell>
        </row>
        <row r="14430">
          <cell r="H14430" t="str">
            <v/>
          </cell>
        </row>
        <row r="14431">
          <cell r="H14431" t="str">
            <v/>
          </cell>
        </row>
        <row r="14432">
          <cell r="H14432" t="str">
            <v/>
          </cell>
        </row>
        <row r="14433">
          <cell r="H14433" t="str">
            <v/>
          </cell>
        </row>
        <row r="14434">
          <cell r="H14434" t="str">
            <v/>
          </cell>
        </row>
        <row r="14435">
          <cell r="H14435" t="str">
            <v/>
          </cell>
        </row>
        <row r="14436">
          <cell r="H14436" t="str">
            <v/>
          </cell>
        </row>
        <row r="14437">
          <cell r="H14437" t="str">
            <v/>
          </cell>
        </row>
        <row r="14438">
          <cell r="H14438" t="str">
            <v/>
          </cell>
        </row>
        <row r="14439">
          <cell r="H14439" t="str">
            <v/>
          </cell>
        </row>
        <row r="14440">
          <cell r="H14440" t="str">
            <v/>
          </cell>
        </row>
        <row r="14441">
          <cell r="H14441" t="str">
            <v/>
          </cell>
        </row>
        <row r="14442">
          <cell r="H14442" t="str">
            <v/>
          </cell>
        </row>
        <row r="14443">
          <cell r="H14443" t="str">
            <v/>
          </cell>
        </row>
        <row r="14444">
          <cell r="H14444" t="str">
            <v/>
          </cell>
        </row>
        <row r="14445">
          <cell r="H14445" t="str">
            <v/>
          </cell>
        </row>
        <row r="14446">
          <cell r="H14446" t="str">
            <v/>
          </cell>
        </row>
        <row r="14447">
          <cell r="H14447" t="str">
            <v/>
          </cell>
        </row>
        <row r="14448">
          <cell r="H14448" t="str">
            <v/>
          </cell>
        </row>
        <row r="14449">
          <cell r="H14449" t="str">
            <v/>
          </cell>
        </row>
        <row r="14450">
          <cell r="H14450" t="str">
            <v/>
          </cell>
        </row>
        <row r="14451">
          <cell r="H14451" t="str">
            <v/>
          </cell>
        </row>
        <row r="14452">
          <cell r="H14452" t="str">
            <v/>
          </cell>
        </row>
        <row r="14453">
          <cell r="H14453" t="str">
            <v/>
          </cell>
        </row>
        <row r="14454">
          <cell r="H14454" t="str">
            <v/>
          </cell>
        </row>
        <row r="14455">
          <cell r="H14455" t="str">
            <v/>
          </cell>
        </row>
        <row r="14456">
          <cell r="H14456" t="str">
            <v/>
          </cell>
        </row>
        <row r="14457">
          <cell r="H14457" t="str">
            <v/>
          </cell>
        </row>
        <row r="14458">
          <cell r="H14458" t="str">
            <v/>
          </cell>
        </row>
        <row r="14459">
          <cell r="H14459" t="str">
            <v/>
          </cell>
        </row>
        <row r="14460">
          <cell r="H14460" t="str">
            <v/>
          </cell>
        </row>
        <row r="14461">
          <cell r="A14461" t="str">
            <v>ACTIVIDAD No  - PÁGINA 1</v>
          </cell>
        </row>
        <row r="14462">
          <cell r="H14462" t="str">
            <v/>
          </cell>
        </row>
        <row r="14463">
          <cell r="H14463" t="str">
            <v/>
          </cell>
        </row>
        <row r="14464">
          <cell r="H14464" t="str">
            <v/>
          </cell>
        </row>
        <row r="14465">
          <cell r="H14465" t="str">
            <v/>
          </cell>
        </row>
        <row r="14466">
          <cell r="H14466" t="str">
            <v/>
          </cell>
        </row>
        <row r="14467">
          <cell r="H14467" t="str">
            <v/>
          </cell>
        </row>
        <row r="14468">
          <cell r="H14468" t="str">
            <v/>
          </cell>
        </row>
        <row r="14469">
          <cell r="H14469" t="str">
            <v/>
          </cell>
        </row>
        <row r="14470">
          <cell r="H14470" t="str">
            <v/>
          </cell>
        </row>
        <row r="14471">
          <cell r="H14471" t="str">
            <v/>
          </cell>
        </row>
        <row r="14472">
          <cell r="H14472" t="str">
            <v/>
          </cell>
        </row>
        <row r="14473">
          <cell r="H14473" t="str">
            <v/>
          </cell>
        </row>
        <row r="14474">
          <cell r="H14474" t="str">
            <v/>
          </cell>
        </row>
        <row r="14475">
          <cell r="H14475" t="str">
            <v/>
          </cell>
        </row>
        <row r="14476">
          <cell r="H14476" t="str">
            <v/>
          </cell>
        </row>
        <row r="14477">
          <cell r="H14477" t="str">
            <v/>
          </cell>
        </row>
        <row r="14478">
          <cell r="H14478" t="str">
            <v/>
          </cell>
        </row>
        <row r="14479">
          <cell r="A14479" t="str">
            <v xml:space="preserve">CANTIDAD TOTAL ACTIVIDAD No </v>
          </cell>
          <cell r="H14479" t="str">
            <v/>
          </cell>
        </row>
        <row r="14480">
          <cell r="A14480" t="str">
            <v>INSERTE PLANO, GRÁFICO O ESQUEMA AQUÍ</v>
          </cell>
        </row>
        <row r="14503">
          <cell r="B14503" t="str">
            <v/>
          </cell>
        </row>
        <row r="14504">
          <cell r="B14504" t="str">
            <v/>
          </cell>
        </row>
        <row r="14505">
          <cell r="B14505" t="str">
            <v/>
          </cell>
        </row>
        <row r="14506">
          <cell r="B14506" t="str">
            <v/>
          </cell>
          <cell r="C14506" t="str">
            <v>ACTIVIDAD No  - PÁGINA 2</v>
          </cell>
        </row>
        <row r="14507">
          <cell r="A14507" t="str">
            <v>DEPARTAMENTO DE ANTIOQUIA</v>
          </cell>
        </row>
        <row r="14508">
          <cell r="A14508" t="str">
            <v>MUNICIPIO DE URRAO</v>
          </cell>
        </row>
        <row r="14509">
          <cell r="A14509" t="str">
            <v>PROYECTO: PUENTE LA MAGDALENA</v>
          </cell>
        </row>
        <row r="14511">
          <cell r="A14511" t="str">
            <v>MEMORIAS DE OBRA</v>
          </cell>
        </row>
        <row r="14513">
          <cell r="A14513" t="str">
            <v>No.</v>
          </cell>
          <cell r="B14513" t="str">
            <v>DESCRIPCIÓN</v>
          </cell>
          <cell r="F14513" t="str">
            <v>ÍTEM DE PAGO</v>
          </cell>
          <cell r="G14513" t="str">
            <v>UNIDAD</v>
          </cell>
          <cell r="H14513" t="str">
            <v>CANTIDAD</v>
          </cell>
        </row>
        <row r="14514">
          <cell r="B14514" t="str">
            <v/>
          </cell>
          <cell r="F14514" t="str">
            <v/>
          </cell>
          <cell r="G14514" t="str">
            <v/>
          </cell>
          <cell r="H14514" t="str">
            <v/>
          </cell>
        </row>
        <row r="14516">
          <cell r="A14516" t="str">
            <v>DETALLE</v>
          </cell>
          <cell r="C14516" t="str">
            <v>FACTOR</v>
          </cell>
          <cell r="D14516" t="str">
            <v>CANTIDAD</v>
          </cell>
          <cell r="E14516" t="str">
            <v>A (ML)</v>
          </cell>
          <cell r="F14516" t="str">
            <v>B (M2)</v>
          </cell>
          <cell r="G14516" t="str">
            <v>C (M3)</v>
          </cell>
          <cell r="H14516" t="str">
            <v>TOTAL</v>
          </cell>
        </row>
        <row r="14517">
          <cell r="H14517" t="str">
            <v/>
          </cell>
        </row>
        <row r="14518">
          <cell r="H14518" t="str">
            <v/>
          </cell>
        </row>
        <row r="14519">
          <cell r="H14519" t="str">
            <v/>
          </cell>
        </row>
        <row r="14520">
          <cell r="H14520" t="str">
            <v/>
          </cell>
        </row>
        <row r="14521">
          <cell r="H14521" t="str">
            <v/>
          </cell>
        </row>
        <row r="14522">
          <cell r="H14522" t="str">
            <v/>
          </cell>
        </row>
        <row r="14523">
          <cell r="H14523" t="str">
            <v/>
          </cell>
        </row>
        <row r="14524">
          <cell r="H14524" t="str">
            <v/>
          </cell>
        </row>
        <row r="14525">
          <cell r="H14525" t="str">
            <v/>
          </cell>
        </row>
        <row r="14526">
          <cell r="H14526" t="str">
            <v/>
          </cell>
        </row>
        <row r="14527">
          <cell r="H14527" t="str">
            <v/>
          </cell>
        </row>
        <row r="14528">
          <cell r="H14528" t="str">
            <v/>
          </cell>
        </row>
        <row r="14529">
          <cell r="H14529" t="str">
            <v/>
          </cell>
        </row>
        <row r="14530">
          <cell r="H14530" t="str">
            <v/>
          </cell>
        </row>
        <row r="14531">
          <cell r="H14531" t="str">
            <v/>
          </cell>
        </row>
        <row r="14532">
          <cell r="H14532" t="str">
            <v/>
          </cell>
        </row>
        <row r="14533">
          <cell r="H14533" t="str">
            <v/>
          </cell>
        </row>
        <row r="14534">
          <cell r="H14534" t="str">
            <v/>
          </cell>
        </row>
        <row r="14535">
          <cell r="H14535" t="str">
            <v/>
          </cell>
        </row>
        <row r="14536">
          <cell r="H14536" t="str">
            <v/>
          </cell>
        </row>
        <row r="14537">
          <cell r="H14537" t="str">
            <v/>
          </cell>
        </row>
        <row r="14538">
          <cell r="H14538" t="str">
            <v/>
          </cell>
        </row>
        <row r="14539">
          <cell r="H14539" t="str">
            <v/>
          </cell>
        </row>
        <row r="14540">
          <cell r="H14540" t="str">
            <v/>
          </cell>
        </row>
        <row r="14541">
          <cell r="H14541" t="str">
            <v/>
          </cell>
        </row>
        <row r="14542">
          <cell r="H14542" t="str">
            <v/>
          </cell>
        </row>
        <row r="14543">
          <cell r="H14543" t="str">
            <v/>
          </cell>
        </row>
        <row r="14544">
          <cell r="H14544" t="str">
            <v/>
          </cell>
        </row>
        <row r="14545">
          <cell r="H14545" t="str">
            <v/>
          </cell>
        </row>
        <row r="14546">
          <cell r="H14546" t="str">
            <v/>
          </cell>
        </row>
        <row r="14547">
          <cell r="H14547" t="str">
            <v/>
          </cell>
        </row>
        <row r="14548">
          <cell r="A14548" t="str">
            <v>ACTIVIDAD No  - PÁGINA 1</v>
          </cell>
        </row>
        <row r="14549">
          <cell r="H14549" t="str">
            <v/>
          </cell>
        </row>
        <row r="14550">
          <cell r="H14550" t="str">
            <v/>
          </cell>
        </row>
        <row r="14551">
          <cell r="H14551" t="str">
            <v/>
          </cell>
        </row>
        <row r="14552">
          <cell r="H14552" t="str">
            <v/>
          </cell>
        </row>
        <row r="14553">
          <cell r="H14553" t="str">
            <v/>
          </cell>
        </row>
        <row r="14554">
          <cell r="H14554" t="str">
            <v/>
          </cell>
        </row>
        <row r="14555">
          <cell r="H14555" t="str">
            <v/>
          </cell>
        </row>
        <row r="14556">
          <cell r="H14556" t="str">
            <v/>
          </cell>
        </row>
        <row r="14557">
          <cell r="H14557" t="str">
            <v/>
          </cell>
        </row>
        <row r="14558">
          <cell r="H14558" t="str">
            <v/>
          </cell>
        </row>
        <row r="14559">
          <cell r="H14559" t="str">
            <v/>
          </cell>
        </row>
        <row r="14560">
          <cell r="H14560" t="str">
            <v/>
          </cell>
        </row>
        <row r="14561">
          <cell r="H14561" t="str">
            <v/>
          </cell>
        </row>
        <row r="14562">
          <cell r="H14562" t="str">
            <v/>
          </cell>
        </row>
        <row r="14563">
          <cell r="H14563" t="str">
            <v/>
          </cell>
        </row>
        <row r="14564">
          <cell r="H14564" t="str">
            <v/>
          </cell>
        </row>
        <row r="14565">
          <cell r="H14565" t="str">
            <v/>
          </cell>
        </row>
        <row r="14566">
          <cell r="A14566" t="str">
            <v xml:space="preserve">CANTIDAD TOTAL ACTIVIDAD No </v>
          </cell>
          <cell r="H14566" t="str">
            <v/>
          </cell>
        </row>
        <row r="14567">
          <cell r="A14567" t="str">
            <v>INSERTE PLANO, GRÁFICO O ESQUEMA AQUÍ</v>
          </cell>
        </row>
        <row r="14590">
          <cell r="B14590" t="str">
            <v/>
          </cell>
        </row>
        <row r="14591">
          <cell r="B14591" t="str">
            <v/>
          </cell>
        </row>
        <row r="14592">
          <cell r="B14592" t="str">
            <v/>
          </cell>
        </row>
        <row r="14593">
          <cell r="B14593" t="str">
            <v/>
          </cell>
          <cell r="C14593" t="str">
            <v>ACTIVIDAD No  - PÁGINA 2</v>
          </cell>
        </row>
        <row r="14594">
          <cell r="A14594" t="str">
            <v>DEPARTAMENTO DE ANTIOQUIA</v>
          </cell>
        </row>
        <row r="14595">
          <cell r="A14595" t="str">
            <v>MUNICIPIO DE URRAO</v>
          </cell>
        </row>
        <row r="14596">
          <cell r="A14596" t="str">
            <v>PROYECTO: PUENTE LA MAGDALENA</v>
          </cell>
        </row>
        <row r="14598">
          <cell r="A14598" t="str">
            <v>MEMORIAS DE OBRA</v>
          </cell>
        </row>
        <row r="14600">
          <cell r="A14600" t="str">
            <v>No.</v>
          </cell>
          <cell r="B14600" t="str">
            <v>DESCRIPCIÓN</v>
          </cell>
          <cell r="F14600" t="str">
            <v>ÍTEM DE PAGO</v>
          </cell>
          <cell r="G14600" t="str">
            <v>UNIDAD</v>
          </cell>
          <cell r="H14600" t="str">
            <v>CANTIDAD</v>
          </cell>
        </row>
        <row r="14601">
          <cell r="B14601" t="str">
            <v/>
          </cell>
          <cell r="F14601" t="str">
            <v/>
          </cell>
          <cell r="G14601" t="str">
            <v/>
          </cell>
          <cell r="H14601" t="str">
            <v/>
          </cell>
        </row>
        <row r="14603">
          <cell r="A14603" t="str">
            <v>DETALLE</v>
          </cell>
          <cell r="C14603" t="str">
            <v>FACTOR</v>
          </cell>
          <cell r="D14603" t="str">
            <v>CANTIDAD</v>
          </cell>
          <cell r="E14603" t="str">
            <v>A (ML)</v>
          </cell>
          <cell r="F14603" t="str">
            <v>B (M2)</v>
          </cell>
          <cell r="G14603" t="str">
            <v>C (M3)</v>
          </cell>
          <cell r="H14603" t="str">
            <v>TOTAL</v>
          </cell>
        </row>
        <row r="14604">
          <cell r="H14604" t="str">
            <v/>
          </cell>
        </row>
        <row r="14605">
          <cell r="H14605" t="str">
            <v/>
          </cell>
        </row>
        <row r="14606">
          <cell r="H14606" t="str">
            <v/>
          </cell>
        </row>
        <row r="14607">
          <cell r="H14607" t="str">
            <v/>
          </cell>
        </row>
        <row r="14608">
          <cell r="H14608" t="str">
            <v/>
          </cell>
        </row>
        <row r="14609">
          <cell r="H14609" t="str">
            <v/>
          </cell>
        </row>
        <row r="14610">
          <cell r="H14610" t="str">
            <v/>
          </cell>
        </row>
        <row r="14611">
          <cell r="H14611" t="str">
            <v/>
          </cell>
        </row>
        <row r="14612">
          <cell r="H14612" t="str">
            <v/>
          </cell>
        </row>
        <row r="14613">
          <cell r="H14613" t="str">
            <v/>
          </cell>
        </row>
        <row r="14614">
          <cell r="H14614" t="str">
            <v/>
          </cell>
        </row>
        <row r="14615">
          <cell r="H14615" t="str">
            <v/>
          </cell>
        </row>
        <row r="14616">
          <cell r="H14616" t="str">
            <v/>
          </cell>
        </row>
        <row r="14617">
          <cell r="H14617" t="str">
            <v/>
          </cell>
        </row>
        <row r="14618">
          <cell r="H14618" t="str">
            <v/>
          </cell>
        </row>
        <row r="14619">
          <cell r="H14619" t="str">
            <v/>
          </cell>
        </row>
        <row r="14620">
          <cell r="H14620" t="str">
            <v/>
          </cell>
        </row>
        <row r="14621">
          <cell r="H14621" t="str">
            <v/>
          </cell>
        </row>
        <row r="14622">
          <cell r="H14622" t="str">
            <v/>
          </cell>
        </row>
        <row r="14623">
          <cell r="H14623" t="str">
            <v/>
          </cell>
        </row>
        <row r="14624">
          <cell r="H14624" t="str">
            <v/>
          </cell>
        </row>
        <row r="14625">
          <cell r="H14625" t="str">
            <v/>
          </cell>
        </row>
        <row r="14626">
          <cell r="H14626" t="str">
            <v/>
          </cell>
        </row>
        <row r="14627">
          <cell r="H14627" t="str">
            <v/>
          </cell>
        </row>
        <row r="14628">
          <cell r="H14628" t="str">
            <v/>
          </cell>
        </row>
        <row r="14629">
          <cell r="H14629" t="str">
            <v/>
          </cell>
        </row>
        <row r="14630">
          <cell r="H14630" t="str">
            <v/>
          </cell>
        </row>
        <row r="14631">
          <cell r="H14631" t="str">
            <v/>
          </cell>
        </row>
        <row r="14632">
          <cell r="H14632" t="str">
            <v/>
          </cell>
        </row>
        <row r="14633">
          <cell r="H14633" t="str">
            <v/>
          </cell>
        </row>
        <row r="14634">
          <cell r="H14634" t="str">
            <v/>
          </cell>
        </row>
        <row r="14635">
          <cell r="A14635" t="str">
            <v>ACTIVIDAD No  - PÁGINA 1</v>
          </cell>
        </row>
        <row r="14636">
          <cell r="H14636" t="str">
            <v/>
          </cell>
        </row>
        <row r="14637">
          <cell r="H14637" t="str">
            <v/>
          </cell>
        </row>
        <row r="14638">
          <cell r="H14638" t="str">
            <v/>
          </cell>
        </row>
        <row r="14639">
          <cell r="H14639" t="str">
            <v/>
          </cell>
        </row>
        <row r="14640">
          <cell r="H14640" t="str">
            <v/>
          </cell>
        </row>
        <row r="14641">
          <cell r="H14641" t="str">
            <v/>
          </cell>
        </row>
        <row r="14642">
          <cell r="H14642" t="str">
            <v/>
          </cell>
        </row>
        <row r="14643">
          <cell r="H14643" t="str">
            <v/>
          </cell>
        </row>
        <row r="14644">
          <cell r="H14644" t="str">
            <v/>
          </cell>
        </row>
        <row r="14645">
          <cell r="H14645" t="str">
            <v/>
          </cell>
        </row>
        <row r="14646">
          <cell r="H14646" t="str">
            <v/>
          </cell>
        </row>
        <row r="14647">
          <cell r="H14647" t="str">
            <v/>
          </cell>
        </row>
        <row r="14648">
          <cell r="H14648" t="str">
            <v/>
          </cell>
        </row>
        <row r="14649">
          <cell r="H14649" t="str">
            <v/>
          </cell>
        </row>
        <row r="14650">
          <cell r="H14650" t="str">
            <v/>
          </cell>
        </row>
        <row r="14651">
          <cell r="H14651" t="str">
            <v/>
          </cell>
        </row>
        <row r="14652">
          <cell r="H14652" t="str">
            <v/>
          </cell>
        </row>
        <row r="14653">
          <cell r="A14653" t="str">
            <v xml:space="preserve">CANTIDAD TOTAL ACTIVIDAD No </v>
          </cell>
          <cell r="H14653" t="str">
            <v/>
          </cell>
        </row>
        <row r="14654">
          <cell r="A14654" t="str">
            <v>INSERTE PLANO, GRÁFICO O ESQUEMA AQUÍ</v>
          </cell>
        </row>
        <row r="14677">
          <cell r="B14677" t="str">
            <v/>
          </cell>
        </row>
        <row r="14678">
          <cell r="B14678" t="str">
            <v/>
          </cell>
        </row>
        <row r="14679">
          <cell r="B14679" t="str">
            <v/>
          </cell>
        </row>
        <row r="14680">
          <cell r="B14680" t="str">
            <v/>
          </cell>
          <cell r="C14680" t="str">
            <v>ACTIVIDAD No  - PÁGINA 2</v>
          </cell>
        </row>
        <row r="14681">
          <cell r="A14681" t="str">
            <v>DEPARTAMENTO DE ANTIOQUIA</v>
          </cell>
        </row>
        <row r="14682">
          <cell r="A14682" t="str">
            <v>MUNICIPIO DE URRAO</v>
          </cell>
        </row>
        <row r="14683">
          <cell r="A14683" t="str">
            <v>PROYECTO: PUENTE LA MAGDALENA</v>
          </cell>
        </row>
        <row r="14685">
          <cell r="A14685" t="str">
            <v>MEMORIAS DE OBRA</v>
          </cell>
        </row>
        <row r="14687">
          <cell r="A14687" t="str">
            <v>No.</v>
          </cell>
          <cell r="B14687" t="str">
            <v>DESCRIPCIÓN</v>
          </cell>
          <cell r="F14687" t="str">
            <v>ÍTEM DE PAGO</v>
          </cell>
          <cell r="G14687" t="str">
            <v>UNIDAD</v>
          </cell>
          <cell r="H14687" t="str">
            <v>CANTIDAD</v>
          </cell>
        </row>
        <row r="14688">
          <cell r="B14688" t="str">
            <v/>
          </cell>
          <cell r="F14688" t="str">
            <v/>
          </cell>
          <cell r="G14688" t="str">
            <v/>
          </cell>
          <cell r="H14688" t="str">
            <v/>
          </cell>
        </row>
        <row r="14690">
          <cell r="A14690" t="str">
            <v>DETALLE</v>
          </cell>
          <cell r="C14690" t="str">
            <v>FACTOR</v>
          </cell>
          <cell r="D14690" t="str">
            <v>CANTIDAD</v>
          </cell>
          <cell r="E14690" t="str">
            <v>A (ML)</v>
          </cell>
          <cell r="F14690" t="str">
            <v>B (M2)</v>
          </cell>
          <cell r="G14690" t="str">
            <v>C (M3)</v>
          </cell>
          <cell r="H14690" t="str">
            <v>TOTAL</v>
          </cell>
        </row>
        <row r="14691">
          <cell r="H14691" t="str">
            <v/>
          </cell>
        </row>
        <row r="14692">
          <cell r="H14692" t="str">
            <v/>
          </cell>
        </row>
        <row r="14693">
          <cell r="H14693" t="str">
            <v/>
          </cell>
        </row>
        <row r="14694">
          <cell r="H14694" t="str">
            <v/>
          </cell>
        </row>
        <row r="14695">
          <cell r="H14695" t="str">
            <v/>
          </cell>
        </row>
        <row r="14696">
          <cell r="H14696" t="str">
            <v/>
          </cell>
        </row>
        <row r="14697">
          <cell r="H14697" t="str">
            <v/>
          </cell>
        </row>
        <row r="14698">
          <cell r="H14698" t="str">
            <v/>
          </cell>
        </row>
        <row r="14699">
          <cell r="H14699" t="str">
            <v/>
          </cell>
        </row>
        <row r="14700">
          <cell r="H14700" t="str">
            <v/>
          </cell>
        </row>
        <row r="14701">
          <cell r="H14701" t="str">
            <v/>
          </cell>
        </row>
        <row r="14702">
          <cell r="H14702" t="str">
            <v/>
          </cell>
        </row>
        <row r="14703">
          <cell r="H14703" t="str">
            <v/>
          </cell>
        </row>
        <row r="14704">
          <cell r="H14704" t="str">
            <v/>
          </cell>
        </row>
        <row r="14705">
          <cell r="H14705" t="str">
            <v/>
          </cell>
        </row>
        <row r="14706">
          <cell r="H14706" t="str">
            <v/>
          </cell>
        </row>
        <row r="14707">
          <cell r="H14707" t="str">
            <v/>
          </cell>
        </row>
        <row r="14708">
          <cell r="H14708" t="str">
            <v/>
          </cell>
        </row>
        <row r="14709">
          <cell r="H14709" t="str">
            <v/>
          </cell>
        </row>
        <row r="14710">
          <cell r="H14710" t="str">
            <v/>
          </cell>
        </row>
        <row r="14711">
          <cell r="H14711" t="str">
            <v/>
          </cell>
        </row>
        <row r="14712">
          <cell r="H14712" t="str">
            <v/>
          </cell>
        </row>
        <row r="14713">
          <cell r="H14713" t="str">
            <v/>
          </cell>
        </row>
        <row r="14714">
          <cell r="H14714" t="str">
            <v/>
          </cell>
        </row>
        <row r="14715">
          <cell r="H14715" t="str">
            <v/>
          </cell>
        </row>
        <row r="14718">
          <cell r="H14718" t="str">
            <v/>
          </cell>
        </row>
        <row r="14719">
          <cell r="H14719" t="str">
            <v/>
          </cell>
        </row>
        <row r="14720">
          <cell r="H14720" t="str">
            <v/>
          </cell>
        </row>
        <row r="14721">
          <cell r="H14721" t="str">
            <v/>
          </cell>
        </row>
        <row r="14722">
          <cell r="H14722" t="str">
            <v/>
          </cell>
        </row>
        <row r="14723">
          <cell r="H14723" t="str">
            <v/>
          </cell>
        </row>
        <row r="14724">
          <cell r="A14724" t="str">
            <v>ACTIVIDAD No  - PÁGINA 1</v>
          </cell>
        </row>
        <row r="14725">
          <cell r="H14725" t="str">
            <v/>
          </cell>
        </row>
        <row r="14726">
          <cell r="H14726" t="str">
            <v/>
          </cell>
        </row>
        <row r="14727">
          <cell r="H14727" t="str">
            <v/>
          </cell>
        </row>
        <row r="14728">
          <cell r="H14728" t="str">
            <v/>
          </cell>
        </row>
        <row r="14729">
          <cell r="H14729" t="str">
            <v/>
          </cell>
        </row>
        <row r="14730">
          <cell r="H14730" t="str">
            <v/>
          </cell>
        </row>
        <row r="14731">
          <cell r="H14731" t="str">
            <v/>
          </cell>
        </row>
        <row r="14732">
          <cell r="H14732" t="str">
            <v/>
          </cell>
        </row>
        <row r="14733">
          <cell r="H14733" t="str">
            <v/>
          </cell>
        </row>
        <row r="14734">
          <cell r="H14734" t="str">
            <v/>
          </cell>
        </row>
        <row r="14735">
          <cell r="H14735" t="str">
            <v/>
          </cell>
        </row>
        <row r="14736">
          <cell r="H14736" t="str">
            <v/>
          </cell>
        </row>
        <row r="14737">
          <cell r="H14737" t="str">
            <v/>
          </cell>
        </row>
        <row r="14738">
          <cell r="H14738" t="str">
            <v/>
          </cell>
        </row>
        <row r="14739">
          <cell r="H14739" t="str">
            <v/>
          </cell>
        </row>
        <row r="14740">
          <cell r="H14740" t="str">
            <v/>
          </cell>
        </row>
        <row r="14741">
          <cell r="H14741" t="str">
            <v/>
          </cell>
        </row>
        <row r="14742">
          <cell r="A14742" t="str">
            <v xml:space="preserve">CANTIDAD TOTAL ACTIVIDAD No </v>
          </cell>
          <cell r="H14742" t="str">
            <v/>
          </cell>
        </row>
        <row r="14743">
          <cell r="A14743" t="str">
            <v>INSERTE PLANO, GRÁFICO O ESQUEMA AQUÍ</v>
          </cell>
        </row>
        <row r="14766">
          <cell r="B14766" t="str">
            <v/>
          </cell>
        </row>
        <row r="14767">
          <cell r="B14767" t="str">
            <v/>
          </cell>
        </row>
        <row r="14768">
          <cell r="B14768" t="str">
            <v/>
          </cell>
        </row>
        <row r="14769">
          <cell r="B14769" t="str">
            <v/>
          </cell>
          <cell r="C14769" t="str">
            <v>ACTIVIDAD No  - PÁGINA 2</v>
          </cell>
        </row>
        <row r="14770">
          <cell r="A14770" t="str">
            <v>DEPARTAMENTO DE ANTIOQUIA</v>
          </cell>
        </row>
        <row r="14771">
          <cell r="A14771" t="str">
            <v>MUNICIPIO DE URRAO</v>
          </cell>
        </row>
        <row r="14772">
          <cell r="A14772" t="str">
            <v>PROYECTO: PUENTE LA MAGDALENA</v>
          </cell>
        </row>
        <row r="14774">
          <cell r="A14774" t="str">
            <v>MEMORIAS DE OBRA</v>
          </cell>
        </row>
        <row r="14776">
          <cell r="A14776" t="str">
            <v>No.</v>
          </cell>
          <cell r="B14776" t="str">
            <v>DESCRIPCIÓN</v>
          </cell>
          <cell r="F14776" t="str">
            <v>ÍTEM DE PAGO</v>
          </cell>
          <cell r="G14776" t="str">
            <v>UNIDAD</v>
          </cell>
          <cell r="H14776" t="str">
            <v>CANTIDAD</v>
          </cell>
        </row>
        <row r="14777">
          <cell r="B14777" t="str">
            <v/>
          </cell>
          <cell r="F14777" t="str">
            <v/>
          </cell>
          <cell r="G14777" t="str">
            <v/>
          </cell>
          <cell r="H14777" t="str">
            <v/>
          </cell>
        </row>
        <row r="14779">
          <cell r="A14779" t="str">
            <v>DETALLE</v>
          </cell>
          <cell r="C14779" t="str">
            <v>FACTOR</v>
          </cell>
          <cell r="D14779" t="str">
            <v>CANTIDAD</v>
          </cell>
          <cell r="E14779" t="str">
            <v>A (ML)</v>
          </cell>
          <cell r="F14779" t="str">
            <v>B (M2)</v>
          </cell>
          <cell r="G14779" t="str">
            <v>C (M3)</v>
          </cell>
          <cell r="H14779" t="str">
            <v>TOTAL</v>
          </cell>
        </row>
        <row r="14780">
          <cell r="H14780" t="str">
            <v/>
          </cell>
        </row>
        <row r="14781">
          <cell r="H14781" t="str">
            <v/>
          </cell>
        </row>
        <row r="14782">
          <cell r="H14782" t="str">
            <v/>
          </cell>
        </row>
        <row r="14783">
          <cell r="H14783" t="str">
            <v/>
          </cell>
        </row>
        <row r="14784">
          <cell r="H14784" t="str">
            <v/>
          </cell>
        </row>
        <row r="14785">
          <cell r="H14785" t="str">
            <v/>
          </cell>
        </row>
        <row r="14786">
          <cell r="H14786" t="str">
            <v/>
          </cell>
        </row>
        <row r="14787">
          <cell r="H14787" t="str">
            <v/>
          </cell>
        </row>
        <row r="14788">
          <cell r="H14788" t="str">
            <v/>
          </cell>
        </row>
        <row r="14789">
          <cell r="H14789" t="str">
            <v/>
          </cell>
        </row>
        <row r="14790">
          <cell r="H14790" t="str">
            <v/>
          </cell>
        </row>
        <row r="14791">
          <cell r="H14791" t="str">
            <v/>
          </cell>
        </row>
        <row r="14792">
          <cell r="H14792" t="str">
            <v/>
          </cell>
        </row>
        <row r="14793">
          <cell r="H14793" t="str">
            <v/>
          </cell>
        </row>
        <row r="14794">
          <cell r="H14794" t="str">
            <v/>
          </cell>
        </row>
        <row r="14795">
          <cell r="H14795" t="str">
            <v/>
          </cell>
        </row>
        <row r="14796">
          <cell r="H14796" t="str">
            <v/>
          </cell>
        </row>
        <row r="14797">
          <cell r="H14797" t="str">
            <v/>
          </cell>
        </row>
        <row r="14798">
          <cell r="H14798" t="str">
            <v/>
          </cell>
        </row>
        <row r="14799">
          <cell r="H14799" t="str">
            <v/>
          </cell>
        </row>
        <row r="14800">
          <cell r="H14800" t="str">
            <v/>
          </cell>
        </row>
        <row r="14801">
          <cell r="H14801" t="str">
            <v/>
          </cell>
        </row>
        <row r="14802">
          <cell r="H14802" t="str">
            <v/>
          </cell>
        </row>
        <row r="14803">
          <cell r="H14803" t="str">
            <v/>
          </cell>
        </row>
        <row r="14804">
          <cell r="H14804" t="str">
            <v/>
          </cell>
        </row>
        <row r="14805">
          <cell r="H14805" t="str">
            <v/>
          </cell>
        </row>
        <row r="14806">
          <cell r="H14806" t="str">
            <v/>
          </cell>
        </row>
        <row r="14807">
          <cell r="H14807" t="str">
            <v/>
          </cell>
        </row>
        <row r="14808">
          <cell r="H14808" t="str">
            <v/>
          </cell>
        </row>
        <row r="14809">
          <cell r="H14809" t="str">
            <v/>
          </cell>
        </row>
        <row r="14810">
          <cell r="H14810" t="str">
            <v/>
          </cell>
        </row>
        <row r="14811">
          <cell r="A14811" t="str">
            <v>ACTIVIDAD No  - PÁGINA 1</v>
          </cell>
        </row>
        <row r="14812">
          <cell r="H14812" t="str">
            <v/>
          </cell>
        </row>
        <row r="14813">
          <cell r="H14813" t="str">
            <v/>
          </cell>
        </row>
        <row r="14814">
          <cell r="H14814" t="str">
            <v/>
          </cell>
        </row>
        <row r="14815">
          <cell r="H14815" t="str">
            <v/>
          </cell>
        </row>
        <row r="14816">
          <cell r="H14816" t="str">
            <v/>
          </cell>
        </row>
        <row r="14817">
          <cell r="H14817" t="str">
            <v/>
          </cell>
        </row>
        <row r="14818">
          <cell r="H14818" t="str">
            <v/>
          </cell>
        </row>
        <row r="14819">
          <cell r="H14819" t="str">
            <v/>
          </cell>
        </row>
        <row r="14820">
          <cell r="H14820" t="str">
            <v/>
          </cell>
        </row>
        <row r="14821">
          <cell r="H14821" t="str">
            <v/>
          </cell>
        </row>
        <row r="14822">
          <cell r="H14822" t="str">
            <v/>
          </cell>
        </row>
        <row r="14823">
          <cell r="H14823" t="str">
            <v/>
          </cell>
        </row>
        <row r="14824">
          <cell r="H14824" t="str">
            <v/>
          </cell>
        </row>
        <row r="14825">
          <cell r="H14825" t="str">
            <v/>
          </cell>
        </row>
        <row r="14826">
          <cell r="H14826" t="str">
            <v/>
          </cell>
        </row>
        <row r="14827">
          <cell r="H14827" t="str">
            <v/>
          </cell>
        </row>
        <row r="14828">
          <cell r="H14828" t="str">
            <v/>
          </cell>
        </row>
        <row r="14829">
          <cell r="A14829" t="str">
            <v xml:space="preserve">CANTIDAD TOTAL ACTIVIDAD No </v>
          </cell>
          <cell r="H14829" t="str">
            <v/>
          </cell>
        </row>
        <row r="14830">
          <cell r="A14830" t="str">
            <v>INSERTE PLANO, GRÁFICO O ESQUEMA AQUÍ</v>
          </cell>
        </row>
        <row r="14853">
          <cell r="B14853" t="str">
            <v/>
          </cell>
        </row>
        <row r="14854">
          <cell r="B14854" t="str">
            <v/>
          </cell>
        </row>
        <row r="14855">
          <cell r="B14855" t="str">
            <v/>
          </cell>
        </row>
        <row r="14856">
          <cell r="B14856" t="str">
            <v/>
          </cell>
          <cell r="C14856" t="str">
            <v>ACTIVIDAD No  - PÁGINA 2</v>
          </cell>
        </row>
        <row r="14857">
          <cell r="A14857" t="str">
            <v>DEPARTAMENTO DE ANTIOQUIA</v>
          </cell>
        </row>
        <row r="14858">
          <cell r="A14858" t="str">
            <v>MUNICIPIO DE URRAO</v>
          </cell>
        </row>
        <row r="14859">
          <cell r="A14859" t="str">
            <v>PROYECTO: PUENTE LA MAGDALENA</v>
          </cell>
        </row>
        <row r="14861">
          <cell r="A14861" t="str">
            <v>MEMORIAS DE OBRA</v>
          </cell>
        </row>
        <row r="14863">
          <cell r="A14863" t="str">
            <v>No.</v>
          </cell>
          <cell r="B14863" t="str">
            <v>DESCRIPCIÓN</v>
          </cell>
          <cell r="F14863" t="str">
            <v>ÍTEM DE PAGO</v>
          </cell>
          <cell r="G14863" t="str">
            <v>UNIDAD</v>
          </cell>
          <cell r="H14863" t="str">
            <v>CANTIDAD</v>
          </cell>
        </row>
        <row r="14864">
          <cell r="B14864" t="str">
            <v/>
          </cell>
          <cell r="F14864" t="str">
            <v/>
          </cell>
          <cell r="G14864" t="str">
            <v/>
          </cell>
          <cell r="H14864" t="str">
            <v/>
          </cell>
        </row>
        <row r="14866">
          <cell r="A14866" t="str">
            <v>DETALLE</v>
          </cell>
          <cell r="C14866" t="str">
            <v>FACTOR</v>
          </cell>
          <cell r="D14866" t="str">
            <v>CANTIDAD</v>
          </cell>
          <cell r="E14866" t="str">
            <v>A (ML)</v>
          </cell>
          <cell r="F14866" t="str">
            <v>B (M2)</v>
          </cell>
          <cell r="G14866" t="str">
            <v>C (M3)</v>
          </cell>
          <cell r="H14866" t="str">
            <v>TOTAL</v>
          </cell>
        </row>
        <row r="14867">
          <cell r="H14867" t="str">
            <v/>
          </cell>
        </row>
        <row r="14868">
          <cell r="H14868" t="str">
            <v/>
          </cell>
        </row>
        <row r="14869">
          <cell r="H14869" t="str">
            <v/>
          </cell>
        </row>
        <row r="14870">
          <cell r="H14870" t="str">
            <v/>
          </cell>
        </row>
        <row r="14871">
          <cell r="H14871" t="str">
            <v/>
          </cell>
        </row>
        <row r="14872">
          <cell r="H14872" t="str">
            <v/>
          </cell>
        </row>
        <row r="14873">
          <cell r="H14873" t="str">
            <v/>
          </cell>
        </row>
        <row r="14874">
          <cell r="H14874" t="str">
            <v/>
          </cell>
        </row>
        <row r="14875">
          <cell r="H14875" t="str">
            <v/>
          </cell>
        </row>
        <row r="14876">
          <cell r="H14876" t="str">
            <v/>
          </cell>
        </row>
        <row r="14877">
          <cell r="H14877" t="str">
            <v/>
          </cell>
        </row>
        <row r="14878">
          <cell r="H14878" t="str">
            <v/>
          </cell>
        </row>
        <row r="14879">
          <cell r="H14879" t="str">
            <v/>
          </cell>
        </row>
        <row r="14880">
          <cell r="H14880" t="str">
            <v/>
          </cell>
        </row>
        <row r="14881">
          <cell r="H14881" t="str">
            <v/>
          </cell>
        </row>
        <row r="14882">
          <cell r="H14882" t="str">
            <v/>
          </cell>
        </row>
        <row r="14883">
          <cell r="H14883" t="str">
            <v/>
          </cell>
        </row>
        <row r="14884">
          <cell r="H14884" t="str">
            <v/>
          </cell>
        </row>
        <row r="14885">
          <cell r="H14885" t="str">
            <v/>
          </cell>
        </row>
        <row r="14886">
          <cell r="H14886" t="str">
            <v/>
          </cell>
        </row>
        <row r="14887">
          <cell r="H14887" t="str">
            <v/>
          </cell>
        </row>
        <row r="14888">
          <cell r="H14888" t="str">
            <v/>
          </cell>
        </row>
        <row r="14889">
          <cell r="H14889" t="str">
            <v/>
          </cell>
        </row>
        <row r="14890">
          <cell r="H14890" t="str">
            <v/>
          </cell>
        </row>
        <row r="14891">
          <cell r="H14891" t="str">
            <v/>
          </cell>
        </row>
        <row r="14892">
          <cell r="H14892" t="str">
            <v/>
          </cell>
        </row>
        <row r="14893">
          <cell r="H14893" t="str">
            <v/>
          </cell>
        </row>
        <row r="14894">
          <cell r="H14894" t="str">
            <v/>
          </cell>
        </row>
        <row r="14895">
          <cell r="H14895" t="str">
            <v/>
          </cell>
        </row>
        <row r="14896">
          <cell r="H14896" t="str">
            <v/>
          </cell>
        </row>
        <row r="14897">
          <cell r="H14897" t="str">
            <v/>
          </cell>
        </row>
        <row r="14898">
          <cell r="A14898" t="str">
            <v>ACTIVIDAD No  - PÁGINA 1</v>
          </cell>
        </row>
        <row r="14899">
          <cell r="H14899" t="str">
            <v/>
          </cell>
        </row>
        <row r="14900">
          <cell r="H14900" t="str">
            <v/>
          </cell>
        </row>
        <row r="14901">
          <cell r="H14901" t="str">
            <v/>
          </cell>
        </row>
        <row r="14902">
          <cell r="H14902" t="str">
            <v/>
          </cell>
        </row>
        <row r="14903">
          <cell r="H14903" t="str">
            <v/>
          </cell>
        </row>
        <row r="14904">
          <cell r="H14904" t="str">
            <v/>
          </cell>
        </row>
        <row r="14905">
          <cell r="H14905" t="str">
            <v/>
          </cell>
        </row>
        <row r="14906">
          <cell r="H14906" t="str">
            <v/>
          </cell>
        </row>
        <row r="14907">
          <cell r="H14907" t="str">
            <v/>
          </cell>
        </row>
        <row r="14908">
          <cell r="H14908" t="str">
            <v/>
          </cell>
        </row>
        <row r="14909">
          <cell r="H14909" t="str">
            <v/>
          </cell>
        </row>
        <row r="14910">
          <cell r="H14910" t="str">
            <v/>
          </cell>
        </row>
        <row r="14911">
          <cell r="H14911" t="str">
            <v/>
          </cell>
        </row>
        <row r="14912">
          <cell r="H14912" t="str">
            <v/>
          </cell>
        </row>
        <row r="14913">
          <cell r="H14913" t="str">
            <v/>
          </cell>
        </row>
        <row r="14914">
          <cell r="H14914" t="str">
            <v/>
          </cell>
        </row>
        <row r="14915">
          <cell r="H14915" t="str">
            <v/>
          </cell>
        </row>
        <row r="14916">
          <cell r="A14916" t="str">
            <v xml:space="preserve">CANTIDAD TOTAL ACTIVIDAD No </v>
          </cell>
          <cell r="H14916" t="str">
            <v/>
          </cell>
        </row>
        <row r="14917">
          <cell r="A14917" t="str">
            <v>INSERTE PLANO, GRÁFICO O ESQUEMA AQUÍ</v>
          </cell>
        </row>
        <row r="14940">
          <cell r="B14940" t="str">
            <v/>
          </cell>
        </row>
        <row r="14941">
          <cell r="B14941" t="str">
            <v/>
          </cell>
        </row>
        <row r="14942">
          <cell r="B14942" t="str">
            <v/>
          </cell>
        </row>
        <row r="14943">
          <cell r="B14943" t="str">
            <v/>
          </cell>
          <cell r="C14943" t="str">
            <v>ACTIVIDAD No  - PÁGINA 2</v>
          </cell>
        </row>
        <row r="14944">
          <cell r="A14944" t="str">
            <v>DEPARTAMENTO DE ANTIOQUIA</v>
          </cell>
        </row>
        <row r="14945">
          <cell r="A14945" t="str">
            <v>MUNICIPIO DE URRAO</v>
          </cell>
        </row>
        <row r="14946">
          <cell r="A14946" t="str">
            <v>PROYECTO: PUENTE LA MAGDALENA</v>
          </cell>
        </row>
        <row r="14948">
          <cell r="A14948" t="str">
            <v>MEMORIAS DE OBRA</v>
          </cell>
        </row>
        <row r="14950">
          <cell r="A14950" t="str">
            <v>No.</v>
          </cell>
          <cell r="B14950" t="str">
            <v>DESCRIPCIÓN</v>
          </cell>
          <cell r="F14950" t="str">
            <v>ÍTEM DE PAGO</v>
          </cell>
          <cell r="G14950" t="str">
            <v>UNIDAD</v>
          </cell>
          <cell r="H14950" t="str">
            <v>CANTIDAD</v>
          </cell>
        </row>
        <row r="14951">
          <cell r="B14951" t="str">
            <v/>
          </cell>
          <cell r="F14951" t="str">
            <v/>
          </cell>
          <cell r="G14951" t="str">
            <v/>
          </cell>
          <cell r="H14951" t="str">
            <v/>
          </cell>
        </row>
        <row r="14953">
          <cell r="A14953" t="str">
            <v>DETALLE</v>
          </cell>
          <cell r="C14953" t="str">
            <v>FACTOR</v>
          </cell>
          <cell r="D14953" t="str">
            <v>CANTIDAD</v>
          </cell>
          <cell r="E14953" t="str">
            <v>A (ML)</v>
          </cell>
          <cell r="F14953" t="str">
            <v>B (M2)</v>
          </cell>
          <cell r="G14953" t="str">
            <v>C (M3)</v>
          </cell>
          <cell r="H14953" t="str">
            <v>TOTAL</v>
          </cell>
        </row>
        <row r="14954">
          <cell r="H14954" t="str">
            <v/>
          </cell>
        </row>
        <row r="14955">
          <cell r="H14955" t="str">
            <v/>
          </cell>
        </row>
        <row r="14956">
          <cell r="H14956" t="str">
            <v/>
          </cell>
        </row>
        <row r="14957">
          <cell r="H14957" t="str">
            <v/>
          </cell>
        </row>
        <row r="14958">
          <cell r="H14958" t="str">
            <v/>
          </cell>
        </row>
        <row r="14959">
          <cell r="H14959" t="str">
            <v/>
          </cell>
        </row>
        <row r="14960">
          <cell r="H14960" t="str">
            <v/>
          </cell>
        </row>
        <row r="14961">
          <cell r="H14961" t="str">
            <v/>
          </cell>
        </row>
        <row r="14962">
          <cell r="H14962" t="str">
            <v/>
          </cell>
        </row>
        <row r="14963">
          <cell r="H14963" t="str">
            <v/>
          </cell>
        </row>
        <row r="14964">
          <cell r="H14964" t="str">
            <v/>
          </cell>
        </row>
        <row r="14965">
          <cell r="H14965" t="str">
            <v/>
          </cell>
        </row>
        <row r="14966">
          <cell r="H14966" t="str">
            <v/>
          </cell>
        </row>
        <row r="14967">
          <cell r="H14967" t="str">
            <v/>
          </cell>
        </row>
        <row r="14968">
          <cell r="H14968" t="str">
            <v/>
          </cell>
        </row>
        <row r="14969">
          <cell r="H14969" t="str">
            <v/>
          </cell>
        </row>
        <row r="14970">
          <cell r="H14970" t="str">
            <v/>
          </cell>
        </row>
        <row r="14971">
          <cell r="H14971" t="str">
            <v/>
          </cell>
        </row>
        <row r="14972">
          <cell r="H14972" t="str">
            <v/>
          </cell>
        </row>
        <row r="14973">
          <cell r="H14973" t="str">
            <v/>
          </cell>
        </row>
        <row r="14974">
          <cell r="H14974" t="str">
            <v/>
          </cell>
        </row>
        <row r="14975">
          <cell r="H14975" t="str">
            <v/>
          </cell>
        </row>
        <row r="14976">
          <cell r="H14976" t="str">
            <v/>
          </cell>
        </row>
        <row r="14977">
          <cell r="H14977" t="str">
            <v/>
          </cell>
        </row>
        <row r="14978">
          <cell r="H14978" t="str">
            <v/>
          </cell>
        </row>
        <row r="14979">
          <cell r="H14979" t="str">
            <v/>
          </cell>
        </row>
        <row r="14980">
          <cell r="H14980" t="str">
            <v/>
          </cell>
        </row>
        <row r="14981">
          <cell r="H14981" t="str">
            <v/>
          </cell>
        </row>
        <row r="14982">
          <cell r="H14982" t="str">
            <v/>
          </cell>
        </row>
        <row r="14983">
          <cell r="H14983" t="str">
            <v/>
          </cell>
        </row>
        <row r="14984">
          <cell r="H14984" t="str">
            <v/>
          </cell>
        </row>
        <row r="14985">
          <cell r="A14985" t="str">
            <v>ACTIVIDAD No  - PÁGINA 1</v>
          </cell>
        </row>
        <row r="14986">
          <cell r="H14986" t="str">
            <v/>
          </cell>
        </row>
        <row r="14987">
          <cell r="H14987" t="str">
            <v/>
          </cell>
        </row>
        <row r="14988">
          <cell r="H14988" t="str">
            <v/>
          </cell>
        </row>
        <row r="14989">
          <cell r="H14989" t="str">
            <v/>
          </cell>
        </row>
        <row r="14990">
          <cell r="H14990" t="str">
            <v/>
          </cell>
        </row>
        <row r="14991">
          <cell r="H14991" t="str">
            <v/>
          </cell>
        </row>
        <row r="14992">
          <cell r="H14992" t="str">
            <v/>
          </cell>
        </row>
        <row r="14993">
          <cell r="H14993" t="str">
            <v/>
          </cell>
        </row>
        <row r="14994">
          <cell r="H14994" t="str">
            <v/>
          </cell>
        </row>
        <row r="14995">
          <cell r="H14995" t="str">
            <v/>
          </cell>
        </row>
        <row r="14996">
          <cell r="H14996" t="str">
            <v/>
          </cell>
        </row>
        <row r="14997">
          <cell r="H14997" t="str">
            <v/>
          </cell>
        </row>
        <row r="14998">
          <cell r="H14998" t="str">
            <v/>
          </cell>
        </row>
        <row r="14999">
          <cell r="H14999" t="str">
            <v/>
          </cell>
        </row>
        <row r="15000">
          <cell r="H15000" t="str">
            <v/>
          </cell>
        </row>
        <row r="15001">
          <cell r="H15001" t="str">
            <v/>
          </cell>
        </row>
        <row r="15002">
          <cell r="H15002" t="str">
            <v/>
          </cell>
        </row>
        <row r="15003">
          <cell r="A15003" t="str">
            <v xml:space="preserve">CANTIDAD TOTAL ACTIVIDAD No </v>
          </cell>
          <cell r="H15003" t="str">
            <v/>
          </cell>
        </row>
        <row r="15004">
          <cell r="A15004" t="str">
            <v>INSERTE PLANO, GRÁFICO O ESQUEMA AQUÍ</v>
          </cell>
        </row>
        <row r="15027">
          <cell r="B15027" t="str">
            <v/>
          </cell>
        </row>
        <row r="15028">
          <cell r="B15028" t="str">
            <v/>
          </cell>
        </row>
        <row r="15029">
          <cell r="B15029" t="str">
            <v/>
          </cell>
        </row>
        <row r="15030">
          <cell r="B15030" t="str">
            <v/>
          </cell>
          <cell r="C15030" t="str">
            <v>ACTIVIDAD No  - PÁGINA 2</v>
          </cell>
        </row>
        <row r="15031">
          <cell r="A15031" t="str">
            <v>DEPARTAMENTO DE ANTIOQUIA</v>
          </cell>
        </row>
        <row r="15032">
          <cell r="A15032" t="str">
            <v>MUNICIPIO DE URRAO</v>
          </cell>
        </row>
        <row r="15033">
          <cell r="A15033" t="str">
            <v>PROYECTO: PUENTE LA MAGDALENA</v>
          </cell>
        </row>
        <row r="15035">
          <cell r="A15035" t="str">
            <v>MEMORIAS DE OBRA</v>
          </cell>
        </row>
        <row r="15037">
          <cell r="A15037" t="str">
            <v>No.</v>
          </cell>
          <cell r="B15037" t="str">
            <v>DESCRIPCIÓN</v>
          </cell>
          <cell r="F15037" t="str">
            <v>ÍTEM DE PAGO</v>
          </cell>
          <cell r="G15037" t="str">
            <v>UNIDAD</v>
          </cell>
          <cell r="H15037" t="str">
            <v>CANTIDAD</v>
          </cell>
        </row>
        <row r="15038">
          <cell r="B15038" t="str">
            <v/>
          </cell>
          <cell r="F15038" t="str">
            <v/>
          </cell>
          <cell r="G15038" t="str">
            <v/>
          </cell>
          <cell r="H15038" t="str">
            <v/>
          </cell>
        </row>
        <row r="15040">
          <cell r="A15040" t="str">
            <v>DETALLE</v>
          </cell>
          <cell r="C15040" t="str">
            <v>FACTOR</v>
          </cell>
          <cell r="D15040" t="str">
            <v>CANTIDAD</v>
          </cell>
          <cell r="E15040" t="str">
            <v>A (ML)</v>
          </cell>
          <cell r="F15040" t="str">
            <v>B (M2)</v>
          </cell>
          <cell r="G15040" t="str">
            <v>C (M3)</v>
          </cell>
          <cell r="H15040" t="str">
            <v>TOTAL</v>
          </cell>
        </row>
        <row r="15041">
          <cell r="H15041" t="str">
            <v/>
          </cell>
        </row>
        <row r="15042">
          <cell r="H15042" t="str">
            <v/>
          </cell>
        </row>
        <row r="15043">
          <cell r="H15043" t="str">
            <v/>
          </cell>
        </row>
        <row r="15044">
          <cell r="H15044" t="str">
            <v/>
          </cell>
        </row>
        <row r="15045">
          <cell r="H15045" t="str">
            <v/>
          </cell>
        </row>
        <row r="15046">
          <cell r="H15046" t="str">
            <v/>
          </cell>
        </row>
        <row r="15047">
          <cell r="H15047" t="str">
            <v/>
          </cell>
        </row>
        <row r="15048">
          <cell r="H15048" t="str">
            <v/>
          </cell>
        </row>
        <row r="15049">
          <cell r="H15049" t="str">
            <v/>
          </cell>
        </row>
        <row r="15050">
          <cell r="H15050" t="str">
            <v/>
          </cell>
        </row>
        <row r="15051">
          <cell r="H15051" t="str">
            <v/>
          </cell>
        </row>
        <row r="15052">
          <cell r="H15052" t="str">
            <v/>
          </cell>
        </row>
        <row r="15053">
          <cell r="H15053" t="str">
            <v/>
          </cell>
        </row>
        <row r="15054">
          <cell r="H15054" t="str">
            <v/>
          </cell>
        </row>
        <row r="15055">
          <cell r="H15055" t="str">
            <v/>
          </cell>
        </row>
        <row r="15056">
          <cell r="H15056" t="str">
            <v/>
          </cell>
        </row>
        <row r="15057">
          <cell r="H15057" t="str">
            <v/>
          </cell>
        </row>
        <row r="15058">
          <cell r="H15058" t="str">
            <v/>
          </cell>
        </row>
        <row r="15059">
          <cell r="H15059" t="str">
            <v/>
          </cell>
        </row>
        <row r="15060">
          <cell r="H15060" t="str">
            <v/>
          </cell>
        </row>
        <row r="15061">
          <cell r="H15061" t="str">
            <v/>
          </cell>
        </row>
        <row r="15062">
          <cell r="H15062" t="str">
            <v/>
          </cell>
        </row>
        <row r="15063">
          <cell r="H15063" t="str">
            <v/>
          </cell>
        </row>
        <row r="15064">
          <cell r="H15064" t="str">
            <v/>
          </cell>
        </row>
        <row r="15065">
          <cell r="H15065" t="str">
            <v/>
          </cell>
        </row>
        <row r="15066">
          <cell r="H15066" t="str">
            <v/>
          </cell>
        </row>
        <row r="15067">
          <cell r="H15067" t="str">
            <v/>
          </cell>
        </row>
        <row r="15068">
          <cell r="H15068" t="str">
            <v/>
          </cell>
        </row>
        <row r="15069">
          <cell r="H15069" t="str">
            <v/>
          </cell>
        </row>
        <row r="15070">
          <cell r="H15070" t="str">
            <v/>
          </cell>
        </row>
        <row r="15071">
          <cell r="H15071" t="str">
            <v/>
          </cell>
        </row>
        <row r="15072">
          <cell r="A15072" t="str">
            <v>ACTIVIDAD No  - PÁGINA 1</v>
          </cell>
        </row>
        <row r="15073">
          <cell r="H15073" t="str">
            <v/>
          </cell>
        </row>
        <row r="15074">
          <cell r="H15074" t="str">
            <v/>
          </cell>
        </row>
        <row r="15075">
          <cell r="H15075" t="str">
            <v/>
          </cell>
        </row>
        <row r="15076">
          <cell r="H15076" t="str">
            <v/>
          </cell>
        </row>
        <row r="15077">
          <cell r="H15077" t="str">
            <v/>
          </cell>
        </row>
        <row r="15078">
          <cell r="H15078" t="str">
            <v/>
          </cell>
        </row>
        <row r="15079">
          <cell r="H15079" t="str">
            <v/>
          </cell>
        </row>
        <row r="15080">
          <cell r="H15080" t="str">
            <v/>
          </cell>
        </row>
        <row r="15081">
          <cell r="H15081" t="str">
            <v/>
          </cell>
        </row>
        <row r="15082">
          <cell r="H15082" t="str">
            <v/>
          </cell>
        </row>
        <row r="15083">
          <cell r="H15083" t="str">
            <v/>
          </cell>
        </row>
        <row r="15084">
          <cell r="H15084" t="str">
            <v/>
          </cell>
        </row>
        <row r="15085">
          <cell r="H15085" t="str">
            <v/>
          </cell>
        </row>
        <row r="15086">
          <cell r="H15086" t="str">
            <v/>
          </cell>
        </row>
        <row r="15087">
          <cell r="H15087" t="str">
            <v/>
          </cell>
        </row>
        <row r="15088">
          <cell r="H15088" t="str">
            <v/>
          </cell>
        </row>
        <row r="15089">
          <cell r="H15089" t="str">
            <v/>
          </cell>
        </row>
        <row r="15090">
          <cell r="A15090" t="str">
            <v xml:space="preserve">CANTIDAD TOTAL ACTIVIDAD No </v>
          </cell>
          <cell r="H15090" t="str">
            <v/>
          </cell>
        </row>
        <row r="15091">
          <cell r="A15091" t="str">
            <v>INSERTE PLANO, GRÁFICO O ESQUEMA AQUÍ</v>
          </cell>
        </row>
        <row r="15114">
          <cell r="B15114" t="str">
            <v/>
          </cell>
        </row>
        <row r="15115">
          <cell r="B15115" t="str">
            <v/>
          </cell>
        </row>
        <row r="15116">
          <cell r="B15116" t="str">
            <v/>
          </cell>
        </row>
        <row r="15117">
          <cell r="B15117" t="str">
            <v/>
          </cell>
          <cell r="C15117" t="str">
            <v>ACTIVIDAD No  - PÁGINA 2</v>
          </cell>
        </row>
        <row r="15118">
          <cell r="A15118" t="str">
            <v>DEPARTAMENTO DE ANTIOQUIA</v>
          </cell>
        </row>
        <row r="15119">
          <cell r="A15119" t="str">
            <v>MUNICIPIO DE URRAO</v>
          </cell>
        </row>
        <row r="15120">
          <cell r="A15120" t="str">
            <v>PROYECTO: PUENTE LA MAGDALENA</v>
          </cell>
        </row>
        <row r="15122">
          <cell r="A15122" t="str">
            <v>MEMORIAS DE OBRA</v>
          </cell>
        </row>
        <row r="15124">
          <cell r="A15124" t="str">
            <v>No.</v>
          </cell>
          <cell r="B15124" t="str">
            <v>DESCRIPCIÓN</v>
          </cell>
          <cell r="F15124" t="str">
            <v>ÍTEM DE PAGO</v>
          </cell>
          <cell r="G15124" t="str">
            <v>UNIDAD</v>
          </cell>
          <cell r="H15124" t="str">
            <v>CANTIDAD</v>
          </cell>
        </row>
        <row r="15125">
          <cell r="B15125" t="str">
            <v/>
          </cell>
          <cell r="F15125" t="str">
            <v/>
          </cell>
          <cell r="G15125" t="str">
            <v/>
          </cell>
          <cell r="H15125" t="str">
            <v/>
          </cell>
        </row>
        <row r="15127">
          <cell r="A15127" t="str">
            <v>DETALLE</v>
          </cell>
          <cell r="C15127" t="str">
            <v>FACTOR</v>
          </cell>
          <cell r="D15127" t="str">
            <v>CANTIDAD</v>
          </cell>
          <cell r="E15127" t="str">
            <v>A (ML)</v>
          </cell>
          <cell r="F15127" t="str">
            <v>B (M2)</v>
          </cell>
          <cell r="G15127" t="str">
            <v>C (M3)</v>
          </cell>
          <cell r="H15127" t="str">
            <v>TOTAL</v>
          </cell>
        </row>
        <row r="15128">
          <cell r="H15128" t="str">
            <v/>
          </cell>
        </row>
        <row r="15129">
          <cell r="H15129" t="str">
            <v/>
          </cell>
        </row>
        <row r="15130">
          <cell r="H15130" t="str">
            <v/>
          </cell>
        </row>
        <row r="15131">
          <cell r="H15131" t="str">
            <v/>
          </cell>
        </row>
        <row r="15132">
          <cell r="H15132" t="str">
            <v/>
          </cell>
        </row>
        <row r="15133">
          <cell r="H15133" t="str">
            <v/>
          </cell>
        </row>
        <row r="15134">
          <cell r="H15134" t="str">
            <v/>
          </cell>
        </row>
        <row r="15135">
          <cell r="H15135" t="str">
            <v/>
          </cell>
        </row>
        <row r="15136">
          <cell r="H15136" t="str">
            <v/>
          </cell>
        </row>
        <row r="15137">
          <cell r="H15137" t="str">
            <v/>
          </cell>
        </row>
        <row r="15138">
          <cell r="H15138" t="str">
            <v/>
          </cell>
        </row>
        <row r="15139">
          <cell r="H15139" t="str">
            <v/>
          </cell>
        </row>
        <row r="15140">
          <cell r="H15140" t="str">
            <v/>
          </cell>
        </row>
        <row r="15141">
          <cell r="H15141" t="str">
            <v/>
          </cell>
        </row>
        <row r="15142">
          <cell r="H15142" t="str">
            <v/>
          </cell>
        </row>
        <row r="15143">
          <cell r="H15143" t="str">
            <v/>
          </cell>
        </row>
        <row r="15144">
          <cell r="H15144" t="str">
            <v/>
          </cell>
        </row>
        <row r="15145">
          <cell r="H15145" t="str">
            <v/>
          </cell>
        </row>
        <row r="15146">
          <cell r="H15146" t="str">
            <v/>
          </cell>
        </row>
        <row r="15147">
          <cell r="H15147" t="str">
            <v/>
          </cell>
        </row>
        <row r="15148">
          <cell r="H15148" t="str">
            <v/>
          </cell>
        </row>
        <row r="15149">
          <cell r="H15149" t="str">
            <v/>
          </cell>
        </row>
        <row r="15150">
          <cell r="H15150" t="str">
            <v/>
          </cell>
        </row>
        <row r="15151">
          <cell r="H15151" t="str">
            <v/>
          </cell>
        </row>
        <row r="15152">
          <cell r="H15152" t="str">
            <v/>
          </cell>
        </row>
        <row r="15155">
          <cell r="H15155" t="str">
            <v/>
          </cell>
        </row>
        <row r="15156">
          <cell r="H15156" t="str">
            <v/>
          </cell>
        </row>
        <row r="15157">
          <cell r="H15157" t="str">
            <v/>
          </cell>
        </row>
        <row r="15158">
          <cell r="H15158" t="str">
            <v/>
          </cell>
        </row>
        <row r="15159">
          <cell r="H15159" t="str">
            <v/>
          </cell>
        </row>
        <row r="15160">
          <cell r="H15160" t="str">
            <v/>
          </cell>
        </row>
        <row r="15161">
          <cell r="A15161" t="str">
            <v>ACTIVIDAD No  - PÁGINA 1</v>
          </cell>
        </row>
        <row r="15162">
          <cell r="H15162" t="str">
            <v/>
          </cell>
        </row>
        <row r="15163">
          <cell r="H15163" t="str">
            <v/>
          </cell>
        </row>
        <row r="15164">
          <cell r="H15164" t="str">
            <v/>
          </cell>
        </row>
        <row r="15165">
          <cell r="H15165" t="str">
            <v/>
          </cell>
        </row>
        <row r="15166">
          <cell r="H15166" t="str">
            <v/>
          </cell>
        </row>
        <row r="15167">
          <cell r="H15167" t="str">
            <v/>
          </cell>
        </row>
        <row r="15168">
          <cell r="H15168" t="str">
            <v/>
          </cell>
        </row>
        <row r="15169">
          <cell r="H15169" t="str">
            <v/>
          </cell>
        </row>
        <row r="15170">
          <cell r="H15170" t="str">
            <v/>
          </cell>
        </row>
        <row r="15171">
          <cell r="H15171" t="str">
            <v/>
          </cell>
        </row>
        <row r="15172">
          <cell r="H15172" t="str">
            <v/>
          </cell>
        </row>
        <row r="15173">
          <cell r="H15173" t="str">
            <v/>
          </cell>
        </row>
        <row r="15174">
          <cell r="H15174" t="str">
            <v/>
          </cell>
        </row>
        <row r="15175">
          <cell r="H15175" t="str">
            <v/>
          </cell>
        </row>
        <row r="15176">
          <cell r="H15176" t="str">
            <v/>
          </cell>
        </row>
        <row r="15177">
          <cell r="H15177" t="str">
            <v/>
          </cell>
        </row>
        <row r="15178">
          <cell r="H15178" t="str">
            <v/>
          </cell>
        </row>
        <row r="15179">
          <cell r="A15179" t="str">
            <v xml:space="preserve">CANTIDAD TOTAL ACTIVIDAD No </v>
          </cell>
          <cell r="H15179" t="str">
            <v/>
          </cell>
        </row>
        <row r="15180">
          <cell r="A15180" t="str">
            <v>INSERTE PLANO, GRÁFICO O ESQUEMA AQUÍ</v>
          </cell>
        </row>
        <row r="15203">
          <cell r="B15203" t="str">
            <v/>
          </cell>
        </row>
        <row r="15204">
          <cell r="B15204" t="str">
            <v/>
          </cell>
        </row>
        <row r="15205">
          <cell r="B15205" t="str">
            <v/>
          </cell>
        </row>
        <row r="15206">
          <cell r="B15206" t="str">
            <v/>
          </cell>
          <cell r="C15206" t="str">
            <v>ACTIVIDAD No  - PÁGINA 2</v>
          </cell>
        </row>
        <row r="15207">
          <cell r="A15207" t="str">
            <v>DEPARTAMENTO DE ANTIOQUIA</v>
          </cell>
        </row>
        <row r="15208">
          <cell r="A15208" t="str">
            <v>MUNICIPIO DE URRAO</v>
          </cell>
        </row>
        <row r="15209">
          <cell r="A15209" t="str">
            <v>PROYECTO: PUENTE LA MAGDALENA</v>
          </cell>
        </row>
        <row r="15211">
          <cell r="A15211" t="str">
            <v>MEMORIAS DE OBRA</v>
          </cell>
        </row>
        <row r="15213">
          <cell r="A15213" t="str">
            <v>No.</v>
          </cell>
          <cell r="B15213" t="str">
            <v>DESCRIPCIÓN</v>
          </cell>
          <cell r="F15213" t="str">
            <v>ÍTEM DE PAGO</v>
          </cell>
          <cell r="G15213" t="str">
            <v>UNIDAD</v>
          </cell>
          <cell r="H15213" t="str">
            <v>CANTIDAD</v>
          </cell>
        </row>
        <row r="15214">
          <cell r="B15214" t="str">
            <v/>
          </cell>
          <cell r="F15214" t="str">
            <v/>
          </cell>
          <cell r="G15214" t="str">
            <v/>
          </cell>
          <cell r="H15214" t="str">
            <v/>
          </cell>
        </row>
        <row r="15216">
          <cell r="A15216" t="str">
            <v>DETALLE</v>
          </cell>
          <cell r="C15216" t="str">
            <v>FACTOR</v>
          </cell>
          <cell r="D15216" t="str">
            <v>CANTIDAD</v>
          </cell>
          <cell r="E15216" t="str">
            <v>A (ML)</v>
          </cell>
          <cell r="F15216" t="str">
            <v>B (M2)</v>
          </cell>
          <cell r="G15216" t="str">
            <v>C (M3)</v>
          </cell>
          <cell r="H15216" t="str">
            <v>TOTAL</v>
          </cell>
        </row>
        <row r="15217">
          <cell r="H15217" t="str">
            <v/>
          </cell>
        </row>
        <row r="15218">
          <cell r="H15218" t="str">
            <v/>
          </cell>
        </row>
        <row r="15219">
          <cell r="H15219" t="str">
            <v/>
          </cell>
        </row>
        <row r="15220">
          <cell r="H15220" t="str">
            <v/>
          </cell>
        </row>
        <row r="15221">
          <cell r="H15221" t="str">
            <v/>
          </cell>
        </row>
        <row r="15222">
          <cell r="H15222" t="str">
            <v/>
          </cell>
        </row>
        <row r="15223">
          <cell r="H15223" t="str">
            <v/>
          </cell>
        </row>
        <row r="15224">
          <cell r="H15224" t="str">
            <v/>
          </cell>
        </row>
        <row r="15225">
          <cell r="H15225" t="str">
            <v/>
          </cell>
        </row>
        <row r="15226">
          <cell r="H15226" t="str">
            <v/>
          </cell>
        </row>
        <row r="15227">
          <cell r="H15227" t="str">
            <v/>
          </cell>
        </row>
        <row r="15228">
          <cell r="H15228" t="str">
            <v/>
          </cell>
        </row>
        <row r="15229">
          <cell r="H15229" t="str">
            <v/>
          </cell>
        </row>
        <row r="15230">
          <cell r="H15230" t="str">
            <v/>
          </cell>
        </row>
        <row r="15231">
          <cell r="H15231" t="str">
            <v/>
          </cell>
        </row>
        <row r="15232">
          <cell r="H15232" t="str">
            <v/>
          </cell>
        </row>
        <row r="15233">
          <cell r="H15233" t="str">
            <v/>
          </cell>
        </row>
        <row r="15234">
          <cell r="H15234" t="str">
            <v/>
          </cell>
        </row>
        <row r="15235">
          <cell r="H15235" t="str">
            <v/>
          </cell>
        </row>
        <row r="15236">
          <cell r="H15236" t="str">
            <v/>
          </cell>
        </row>
        <row r="15237">
          <cell r="H15237" t="str">
            <v/>
          </cell>
        </row>
        <row r="15238">
          <cell r="H15238" t="str">
            <v/>
          </cell>
        </row>
        <row r="15239">
          <cell r="H15239" t="str">
            <v/>
          </cell>
        </row>
        <row r="15240">
          <cell r="H15240" t="str">
            <v/>
          </cell>
        </row>
        <row r="15241">
          <cell r="H15241" t="str">
            <v/>
          </cell>
        </row>
        <row r="15242">
          <cell r="H15242" t="str">
            <v/>
          </cell>
        </row>
        <row r="15243">
          <cell r="H15243" t="str">
            <v/>
          </cell>
        </row>
        <row r="15244">
          <cell r="H15244" t="str">
            <v/>
          </cell>
        </row>
        <row r="15245">
          <cell r="H15245" t="str">
            <v/>
          </cell>
        </row>
        <row r="15246">
          <cell r="H15246" t="str">
            <v/>
          </cell>
        </row>
        <row r="15247">
          <cell r="H15247" t="str">
            <v/>
          </cell>
        </row>
        <row r="15248">
          <cell r="A15248" t="str">
            <v>ACTIVIDAD No  - PÁGINA 1</v>
          </cell>
        </row>
        <row r="15249">
          <cell r="H15249" t="str">
            <v/>
          </cell>
        </row>
        <row r="15250">
          <cell r="H15250" t="str">
            <v/>
          </cell>
        </row>
        <row r="15251">
          <cell r="H15251" t="str">
            <v/>
          </cell>
        </row>
        <row r="15252">
          <cell r="H15252" t="str">
            <v/>
          </cell>
        </row>
        <row r="15253">
          <cell r="H15253" t="str">
            <v/>
          </cell>
        </row>
        <row r="15254">
          <cell r="H15254" t="str">
            <v/>
          </cell>
        </row>
        <row r="15255">
          <cell r="H15255" t="str">
            <v/>
          </cell>
        </row>
        <row r="15256">
          <cell r="H15256" t="str">
            <v/>
          </cell>
        </row>
        <row r="15257">
          <cell r="H15257" t="str">
            <v/>
          </cell>
        </row>
        <row r="15258">
          <cell r="H15258" t="str">
            <v/>
          </cell>
        </row>
        <row r="15259">
          <cell r="H15259" t="str">
            <v/>
          </cell>
        </row>
        <row r="15260">
          <cell r="H15260" t="str">
            <v/>
          </cell>
        </row>
        <row r="15261">
          <cell r="H15261" t="str">
            <v/>
          </cell>
        </row>
        <row r="15262">
          <cell r="H15262" t="str">
            <v/>
          </cell>
        </row>
        <row r="15263">
          <cell r="H15263" t="str">
            <v/>
          </cell>
        </row>
        <row r="15264">
          <cell r="H15264" t="str">
            <v/>
          </cell>
        </row>
        <row r="15265">
          <cell r="H15265" t="str">
            <v/>
          </cell>
        </row>
        <row r="15266">
          <cell r="A15266" t="str">
            <v xml:space="preserve">CANTIDAD TOTAL ACTIVIDAD No </v>
          </cell>
          <cell r="H15266" t="str">
            <v/>
          </cell>
        </row>
        <row r="15267">
          <cell r="A15267" t="str">
            <v>INSERTE PLANO, GRÁFICO O ESQUEMA AQUÍ</v>
          </cell>
        </row>
        <row r="15290">
          <cell r="B15290" t="str">
            <v/>
          </cell>
        </row>
        <row r="15291">
          <cell r="B15291" t="str">
            <v/>
          </cell>
        </row>
        <row r="15292">
          <cell r="B15292" t="str">
            <v/>
          </cell>
        </row>
        <row r="15293">
          <cell r="B15293" t="str">
            <v/>
          </cell>
          <cell r="C15293" t="str">
            <v>ACTIVIDAD No  - PÁGINA 2</v>
          </cell>
        </row>
        <row r="15294">
          <cell r="A15294" t="str">
            <v>DEPARTAMENTO DE ANTIOQUIA</v>
          </cell>
        </row>
        <row r="15295">
          <cell r="A15295" t="str">
            <v>MUNICIPIO DE URRAO</v>
          </cell>
        </row>
        <row r="15296">
          <cell r="A15296" t="str">
            <v>PROYECTO: PUENTE LA MAGDALENA</v>
          </cell>
        </row>
        <row r="15298">
          <cell r="A15298" t="str">
            <v>MEMORIAS DE OBRA</v>
          </cell>
        </row>
        <row r="15300">
          <cell r="A15300" t="str">
            <v>No.</v>
          </cell>
          <cell r="B15300" t="str">
            <v>DESCRIPCIÓN</v>
          </cell>
          <cell r="F15300" t="str">
            <v>ÍTEM DE PAGO</v>
          </cell>
          <cell r="G15300" t="str">
            <v>UNIDAD</v>
          </cell>
          <cell r="H15300" t="str">
            <v>CANTIDAD</v>
          </cell>
        </row>
        <row r="15301">
          <cell r="B15301" t="str">
            <v/>
          </cell>
          <cell r="F15301" t="str">
            <v/>
          </cell>
          <cell r="G15301" t="str">
            <v/>
          </cell>
          <cell r="H15301" t="str">
            <v/>
          </cell>
        </row>
        <row r="15303">
          <cell r="A15303" t="str">
            <v>DETALLE</v>
          </cell>
          <cell r="C15303" t="str">
            <v>FACTOR</v>
          </cell>
          <cell r="D15303" t="str">
            <v>CANTIDAD</v>
          </cell>
          <cell r="E15303" t="str">
            <v>A (ML)</v>
          </cell>
          <cell r="F15303" t="str">
            <v>B (M2)</v>
          </cell>
          <cell r="G15303" t="str">
            <v>C (M3)</v>
          </cell>
          <cell r="H15303" t="str">
            <v>TOTAL</v>
          </cell>
        </row>
        <row r="15304">
          <cell r="H15304" t="str">
            <v/>
          </cell>
        </row>
        <row r="15305">
          <cell r="H15305" t="str">
            <v/>
          </cell>
        </row>
        <row r="15306">
          <cell r="H15306" t="str">
            <v/>
          </cell>
        </row>
        <row r="15307">
          <cell r="H15307" t="str">
            <v/>
          </cell>
        </row>
        <row r="15308">
          <cell r="H15308" t="str">
            <v/>
          </cell>
        </row>
        <row r="15309">
          <cell r="H15309" t="str">
            <v/>
          </cell>
        </row>
        <row r="15310">
          <cell r="H15310" t="str">
            <v/>
          </cell>
        </row>
        <row r="15311">
          <cell r="H15311" t="str">
            <v/>
          </cell>
        </row>
        <row r="15312">
          <cell r="H15312" t="str">
            <v/>
          </cell>
        </row>
        <row r="15313">
          <cell r="H15313" t="str">
            <v/>
          </cell>
        </row>
        <row r="15314">
          <cell r="H15314" t="str">
            <v/>
          </cell>
        </row>
        <row r="15315">
          <cell r="H15315" t="str">
            <v/>
          </cell>
        </row>
        <row r="15316">
          <cell r="H15316" t="str">
            <v/>
          </cell>
        </row>
        <row r="15317">
          <cell r="H15317" t="str">
            <v/>
          </cell>
        </row>
        <row r="15318">
          <cell r="H15318" t="str">
            <v/>
          </cell>
        </row>
        <row r="15319">
          <cell r="H15319" t="str">
            <v/>
          </cell>
        </row>
        <row r="15320">
          <cell r="H15320" t="str">
            <v/>
          </cell>
        </row>
        <row r="15321">
          <cell r="H15321" t="str">
            <v/>
          </cell>
        </row>
        <row r="15322">
          <cell r="H15322" t="str">
            <v/>
          </cell>
        </row>
        <row r="15323">
          <cell r="H15323" t="str">
            <v/>
          </cell>
        </row>
        <row r="15324">
          <cell r="H15324" t="str">
            <v/>
          </cell>
        </row>
        <row r="15325">
          <cell r="H15325" t="str">
            <v/>
          </cell>
        </row>
        <row r="15326">
          <cell r="H15326" t="str">
            <v/>
          </cell>
        </row>
        <row r="15327">
          <cell r="H15327" t="str">
            <v/>
          </cell>
        </row>
        <row r="15328">
          <cell r="H15328" t="str">
            <v/>
          </cell>
        </row>
        <row r="15329">
          <cell r="H15329" t="str">
            <v/>
          </cell>
        </row>
        <row r="15330">
          <cell r="H15330" t="str">
            <v/>
          </cell>
        </row>
        <row r="15331">
          <cell r="H15331" t="str">
            <v/>
          </cell>
        </row>
        <row r="15332">
          <cell r="H15332" t="str">
            <v/>
          </cell>
        </row>
        <row r="15333">
          <cell r="H15333" t="str">
            <v/>
          </cell>
        </row>
        <row r="15334">
          <cell r="H15334" t="str">
            <v/>
          </cell>
        </row>
        <row r="15335">
          <cell r="A15335" t="str">
            <v>ACTIVIDAD No  - PÁGINA 1</v>
          </cell>
        </row>
        <row r="15336">
          <cell r="H15336" t="str">
            <v/>
          </cell>
        </row>
        <row r="15337">
          <cell r="H15337" t="str">
            <v/>
          </cell>
        </row>
        <row r="15338">
          <cell r="H15338" t="str">
            <v/>
          </cell>
        </row>
        <row r="15339">
          <cell r="H15339" t="str">
            <v/>
          </cell>
        </row>
        <row r="15340">
          <cell r="H15340" t="str">
            <v/>
          </cell>
        </row>
        <row r="15341">
          <cell r="H15341" t="str">
            <v/>
          </cell>
        </row>
        <row r="15342">
          <cell r="H15342" t="str">
            <v/>
          </cell>
        </row>
        <row r="15343">
          <cell r="H15343" t="str">
            <v/>
          </cell>
        </row>
        <row r="15344">
          <cell r="H15344" t="str">
            <v/>
          </cell>
        </row>
        <row r="15345">
          <cell r="H15345" t="str">
            <v/>
          </cell>
        </row>
        <row r="15346">
          <cell r="H15346" t="str">
            <v/>
          </cell>
        </row>
        <row r="15347">
          <cell r="H15347" t="str">
            <v/>
          </cell>
        </row>
        <row r="15348">
          <cell r="H15348" t="str">
            <v/>
          </cell>
        </row>
        <row r="15349">
          <cell r="H15349" t="str">
            <v/>
          </cell>
        </row>
        <row r="15350">
          <cell r="H15350" t="str">
            <v/>
          </cell>
        </row>
        <row r="15351">
          <cell r="H15351" t="str">
            <v/>
          </cell>
        </row>
        <row r="15352">
          <cell r="H15352" t="str">
            <v/>
          </cell>
        </row>
        <row r="15353">
          <cell r="A15353" t="str">
            <v xml:space="preserve">CANTIDAD TOTAL ACTIVIDAD No </v>
          </cell>
          <cell r="H15353" t="str">
            <v/>
          </cell>
        </row>
        <row r="15354">
          <cell r="A15354" t="str">
            <v>INSERTE PLANO, GRÁFICO O ESQUEMA AQUÍ</v>
          </cell>
        </row>
        <row r="15377">
          <cell r="B15377" t="str">
            <v/>
          </cell>
        </row>
        <row r="15378">
          <cell r="B15378" t="str">
            <v/>
          </cell>
        </row>
        <row r="15379">
          <cell r="B15379" t="str">
            <v/>
          </cell>
        </row>
        <row r="15380">
          <cell r="B15380" t="str">
            <v/>
          </cell>
          <cell r="C15380" t="str">
            <v>ACTIVIDAD No  - PÁGINA 2</v>
          </cell>
        </row>
        <row r="15381">
          <cell r="A15381" t="str">
            <v>DEPARTAMENTO DE ANTIOQUIA</v>
          </cell>
        </row>
        <row r="15382">
          <cell r="A15382" t="str">
            <v>MUNICIPIO DE URRAO</v>
          </cell>
        </row>
        <row r="15383">
          <cell r="A15383" t="str">
            <v>PROYECTO: PUENTE LA MAGDALENA</v>
          </cell>
        </row>
        <row r="15385">
          <cell r="A15385" t="str">
            <v>MEMORIAS DE OBRA</v>
          </cell>
        </row>
        <row r="15387">
          <cell r="A15387" t="str">
            <v>No.</v>
          </cell>
          <cell r="B15387" t="str">
            <v>DESCRIPCIÓN</v>
          </cell>
          <cell r="F15387" t="str">
            <v>ÍTEM DE PAGO</v>
          </cell>
          <cell r="G15387" t="str">
            <v>UNIDAD</v>
          </cell>
          <cell r="H15387" t="str">
            <v>CANTIDAD</v>
          </cell>
        </row>
        <row r="15388">
          <cell r="B15388" t="str">
            <v/>
          </cell>
          <cell r="F15388" t="str">
            <v/>
          </cell>
          <cell r="G15388" t="str">
            <v/>
          </cell>
          <cell r="H15388" t="str">
            <v/>
          </cell>
        </row>
        <row r="15390">
          <cell r="A15390" t="str">
            <v>DETALLE</v>
          </cell>
          <cell r="C15390" t="str">
            <v>FACTOR</v>
          </cell>
          <cell r="D15390" t="str">
            <v>CANTIDAD</v>
          </cell>
          <cell r="E15390" t="str">
            <v>A (ML)</v>
          </cell>
          <cell r="F15390" t="str">
            <v>B (M2)</v>
          </cell>
          <cell r="G15390" t="str">
            <v>C (M3)</v>
          </cell>
          <cell r="H15390" t="str">
            <v>TOTAL</v>
          </cell>
        </row>
        <row r="15391">
          <cell r="H15391" t="str">
            <v/>
          </cell>
        </row>
        <row r="15392">
          <cell r="H15392" t="str">
            <v/>
          </cell>
        </row>
        <row r="15393">
          <cell r="H15393" t="str">
            <v/>
          </cell>
        </row>
        <row r="15394">
          <cell r="H15394" t="str">
            <v/>
          </cell>
        </row>
        <row r="15395">
          <cell r="H15395" t="str">
            <v/>
          </cell>
        </row>
        <row r="15396">
          <cell r="H15396" t="str">
            <v/>
          </cell>
        </row>
        <row r="15397">
          <cell r="H15397" t="str">
            <v/>
          </cell>
        </row>
        <row r="15398">
          <cell r="H15398" t="str">
            <v/>
          </cell>
        </row>
        <row r="15399">
          <cell r="H15399" t="str">
            <v/>
          </cell>
        </row>
        <row r="15400">
          <cell r="H15400" t="str">
            <v/>
          </cell>
        </row>
        <row r="15401">
          <cell r="H15401" t="str">
            <v/>
          </cell>
        </row>
        <row r="15402">
          <cell r="H15402" t="str">
            <v/>
          </cell>
        </row>
        <row r="15403">
          <cell r="H15403" t="str">
            <v/>
          </cell>
        </row>
        <row r="15404">
          <cell r="H15404" t="str">
            <v/>
          </cell>
        </row>
        <row r="15405">
          <cell r="H15405" t="str">
            <v/>
          </cell>
        </row>
        <row r="15406">
          <cell r="H15406" t="str">
            <v/>
          </cell>
        </row>
        <row r="15407">
          <cell r="H15407" t="str">
            <v/>
          </cell>
        </row>
        <row r="15408">
          <cell r="H15408" t="str">
            <v/>
          </cell>
        </row>
        <row r="15409">
          <cell r="H15409" t="str">
            <v/>
          </cell>
        </row>
        <row r="15410">
          <cell r="H15410" t="str">
            <v/>
          </cell>
        </row>
        <row r="15411">
          <cell r="H15411" t="str">
            <v/>
          </cell>
        </row>
        <row r="15412">
          <cell r="H15412" t="str">
            <v/>
          </cell>
        </row>
        <row r="15413">
          <cell r="H15413" t="str">
            <v/>
          </cell>
        </row>
        <row r="15414">
          <cell r="H15414" t="str">
            <v/>
          </cell>
        </row>
        <row r="15415">
          <cell r="H15415" t="str">
            <v/>
          </cell>
        </row>
        <row r="15416">
          <cell r="H15416" t="str">
            <v/>
          </cell>
        </row>
        <row r="15417">
          <cell r="H15417" t="str">
            <v/>
          </cell>
        </row>
        <row r="15418">
          <cell r="H15418" t="str">
            <v/>
          </cell>
        </row>
        <row r="15419">
          <cell r="H15419" t="str">
            <v/>
          </cell>
        </row>
        <row r="15420">
          <cell r="H15420" t="str">
            <v/>
          </cell>
        </row>
        <row r="15421">
          <cell r="H15421" t="str">
            <v/>
          </cell>
        </row>
        <row r="15422">
          <cell r="A15422" t="str">
            <v>ACTIVIDAD No  - PÁGINA 1</v>
          </cell>
        </row>
        <row r="15423">
          <cell r="H15423" t="str">
            <v/>
          </cell>
        </row>
        <row r="15424">
          <cell r="H15424" t="str">
            <v/>
          </cell>
        </row>
        <row r="15425">
          <cell r="H15425" t="str">
            <v/>
          </cell>
        </row>
        <row r="15426">
          <cell r="H15426" t="str">
            <v/>
          </cell>
        </row>
        <row r="15427">
          <cell r="H15427" t="str">
            <v/>
          </cell>
        </row>
        <row r="15428">
          <cell r="H15428" t="str">
            <v/>
          </cell>
        </row>
        <row r="15429">
          <cell r="H15429" t="str">
            <v/>
          </cell>
        </row>
        <row r="15430">
          <cell r="H15430" t="str">
            <v/>
          </cell>
        </row>
        <row r="15431">
          <cell r="H15431" t="str">
            <v/>
          </cell>
        </row>
        <row r="15432">
          <cell r="H15432" t="str">
            <v/>
          </cell>
        </row>
        <row r="15433">
          <cell r="H15433" t="str">
            <v/>
          </cell>
        </row>
        <row r="15434">
          <cell r="H15434" t="str">
            <v/>
          </cell>
        </row>
        <row r="15435">
          <cell r="H15435" t="str">
            <v/>
          </cell>
        </row>
        <row r="15436">
          <cell r="H15436" t="str">
            <v/>
          </cell>
        </row>
        <row r="15437">
          <cell r="H15437" t="str">
            <v/>
          </cell>
        </row>
        <row r="15438">
          <cell r="H15438" t="str">
            <v/>
          </cell>
        </row>
        <row r="15439">
          <cell r="H15439" t="str">
            <v/>
          </cell>
        </row>
        <row r="15440">
          <cell r="A15440" t="str">
            <v xml:space="preserve">CANTIDAD TOTAL ACTIVIDAD No </v>
          </cell>
          <cell r="H15440" t="str">
            <v/>
          </cell>
        </row>
        <row r="15441">
          <cell r="A15441" t="str">
            <v>INSERTE PLANO, GRÁFICO O ESQUEMA AQUÍ</v>
          </cell>
        </row>
        <row r="15464">
          <cell r="B15464" t="str">
            <v/>
          </cell>
        </row>
        <row r="15465">
          <cell r="B15465" t="str">
            <v/>
          </cell>
        </row>
        <row r="15466">
          <cell r="B15466" t="str">
            <v/>
          </cell>
        </row>
        <row r="15467">
          <cell r="B15467" t="str">
            <v/>
          </cell>
          <cell r="C15467" t="str">
            <v>ACTIVIDAD No  - PÁGINA 2</v>
          </cell>
        </row>
        <row r="15468">
          <cell r="A15468" t="str">
            <v>DEPARTAMENTO DE ANTIOQUIA</v>
          </cell>
        </row>
        <row r="15469">
          <cell r="A15469" t="str">
            <v>MUNICIPIO DE URRAO</v>
          </cell>
        </row>
        <row r="15470">
          <cell r="A15470" t="str">
            <v>PROYECTO: PUENTE LA MAGDALENA</v>
          </cell>
        </row>
        <row r="15472">
          <cell r="A15472" t="str">
            <v>MEMORIAS DE OBRA</v>
          </cell>
        </row>
        <row r="15474">
          <cell r="A15474" t="str">
            <v>No.</v>
          </cell>
          <cell r="B15474" t="str">
            <v>DESCRIPCIÓN</v>
          </cell>
          <cell r="F15474" t="str">
            <v>ÍTEM DE PAGO</v>
          </cell>
          <cell r="G15474" t="str">
            <v>UNIDAD</v>
          </cell>
          <cell r="H15474" t="str">
            <v>CANTIDAD</v>
          </cell>
        </row>
        <row r="15475">
          <cell r="B15475" t="str">
            <v/>
          </cell>
          <cell r="F15475" t="str">
            <v/>
          </cell>
          <cell r="G15475" t="str">
            <v/>
          </cell>
          <cell r="H15475" t="str">
            <v/>
          </cell>
        </row>
        <row r="15477">
          <cell r="A15477" t="str">
            <v>DETALLE</v>
          </cell>
          <cell r="C15477" t="str">
            <v>FACTOR</v>
          </cell>
          <cell r="D15477" t="str">
            <v>CANTIDAD</v>
          </cell>
          <cell r="E15477" t="str">
            <v>A (ML)</v>
          </cell>
          <cell r="F15477" t="str">
            <v>B (M2)</v>
          </cell>
          <cell r="G15477" t="str">
            <v>C (M3)</v>
          </cell>
          <cell r="H15477" t="str">
            <v>TOTAL</v>
          </cell>
        </row>
        <row r="15478">
          <cell r="H15478" t="str">
            <v/>
          </cell>
        </row>
        <row r="15479">
          <cell r="H15479" t="str">
            <v/>
          </cell>
        </row>
        <row r="15480">
          <cell r="H15480" t="str">
            <v/>
          </cell>
        </row>
        <row r="15481">
          <cell r="H15481" t="str">
            <v/>
          </cell>
        </row>
        <row r="15482">
          <cell r="H15482" t="str">
            <v/>
          </cell>
        </row>
        <row r="15483">
          <cell r="H15483" t="str">
            <v/>
          </cell>
        </row>
        <row r="15484">
          <cell r="H15484" t="str">
            <v/>
          </cell>
        </row>
        <row r="15485">
          <cell r="H15485" t="str">
            <v/>
          </cell>
        </row>
        <row r="15486">
          <cell r="H15486" t="str">
            <v/>
          </cell>
        </row>
        <row r="15487">
          <cell r="H15487" t="str">
            <v/>
          </cell>
        </row>
        <row r="15488">
          <cell r="H15488" t="str">
            <v/>
          </cell>
        </row>
        <row r="15489">
          <cell r="H15489" t="str">
            <v/>
          </cell>
        </row>
        <row r="15490">
          <cell r="H15490" t="str">
            <v/>
          </cell>
        </row>
        <row r="15491">
          <cell r="H15491" t="str">
            <v/>
          </cell>
        </row>
        <row r="15492">
          <cell r="H15492" t="str">
            <v/>
          </cell>
        </row>
        <row r="15493">
          <cell r="H15493" t="str">
            <v/>
          </cell>
        </row>
        <row r="15494">
          <cell r="H15494" t="str">
            <v/>
          </cell>
        </row>
        <row r="15495">
          <cell r="H15495" t="str">
            <v/>
          </cell>
        </row>
        <row r="15496">
          <cell r="H15496" t="str">
            <v/>
          </cell>
        </row>
        <row r="15497">
          <cell r="H15497" t="str">
            <v/>
          </cell>
        </row>
        <row r="15498">
          <cell r="H15498" t="str">
            <v/>
          </cell>
        </row>
        <row r="15499">
          <cell r="H15499" t="str">
            <v/>
          </cell>
        </row>
        <row r="15500">
          <cell r="H15500" t="str">
            <v/>
          </cell>
        </row>
        <row r="15501">
          <cell r="H15501" t="str">
            <v/>
          </cell>
        </row>
        <row r="15502">
          <cell r="H15502" t="str">
            <v/>
          </cell>
        </row>
        <row r="15503">
          <cell r="H15503" t="str">
            <v/>
          </cell>
        </row>
        <row r="15504">
          <cell r="H15504" t="str">
            <v/>
          </cell>
        </row>
        <row r="15505">
          <cell r="H15505" t="str">
            <v/>
          </cell>
        </row>
        <row r="15506">
          <cell r="H15506" t="str">
            <v/>
          </cell>
        </row>
        <row r="15507">
          <cell r="H15507" t="str">
            <v/>
          </cell>
        </row>
        <row r="15508">
          <cell r="H15508" t="str">
            <v/>
          </cell>
        </row>
        <row r="15509">
          <cell r="A15509" t="str">
            <v>ACTIVIDAD No  - PÁGINA 1</v>
          </cell>
        </row>
        <row r="15510">
          <cell r="H15510" t="str">
            <v/>
          </cell>
        </row>
        <row r="15511">
          <cell r="H15511" t="str">
            <v/>
          </cell>
        </row>
        <row r="15512">
          <cell r="H15512" t="str">
            <v/>
          </cell>
        </row>
        <row r="15513">
          <cell r="H15513" t="str">
            <v/>
          </cell>
        </row>
        <row r="15514">
          <cell r="H15514" t="str">
            <v/>
          </cell>
        </row>
        <row r="15515">
          <cell r="H15515" t="str">
            <v/>
          </cell>
        </row>
        <row r="15516">
          <cell r="H15516" t="str">
            <v/>
          </cell>
        </row>
        <row r="15517">
          <cell r="H15517" t="str">
            <v/>
          </cell>
        </row>
        <row r="15518">
          <cell r="H15518" t="str">
            <v/>
          </cell>
        </row>
        <row r="15519">
          <cell r="H15519" t="str">
            <v/>
          </cell>
        </row>
        <row r="15520">
          <cell r="H15520" t="str">
            <v/>
          </cell>
        </row>
        <row r="15521">
          <cell r="H15521" t="str">
            <v/>
          </cell>
        </row>
        <row r="15522">
          <cell r="H15522" t="str">
            <v/>
          </cell>
        </row>
        <row r="15523">
          <cell r="H15523" t="str">
            <v/>
          </cell>
        </row>
        <row r="15524">
          <cell r="H15524" t="str">
            <v/>
          </cell>
        </row>
        <row r="15525">
          <cell r="H15525" t="str">
            <v/>
          </cell>
        </row>
        <row r="15526">
          <cell r="H15526" t="str">
            <v/>
          </cell>
        </row>
        <row r="15527">
          <cell r="A15527" t="str">
            <v xml:space="preserve">CANTIDAD TOTAL ACTIVIDAD No </v>
          </cell>
          <cell r="H15527" t="str">
            <v/>
          </cell>
        </row>
        <row r="15528">
          <cell r="A15528" t="str">
            <v>INSERTE PLANO, GRÁFICO O ESQUEMA AQUÍ</v>
          </cell>
        </row>
        <row r="15551">
          <cell r="B15551" t="str">
            <v/>
          </cell>
        </row>
        <row r="15552">
          <cell r="B15552" t="str">
            <v/>
          </cell>
        </row>
        <row r="15553">
          <cell r="B15553" t="str">
            <v/>
          </cell>
        </row>
        <row r="15554">
          <cell r="B15554" t="str">
            <v/>
          </cell>
          <cell r="C15554" t="str">
            <v>ACTIVIDAD No  - PÁGINA 2</v>
          </cell>
        </row>
        <row r="15555">
          <cell r="A15555" t="str">
            <v>DEPARTAMENTO DE ANTIOQUIA</v>
          </cell>
        </row>
        <row r="15556">
          <cell r="A15556" t="str">
            <v>MUNICIPIO DE URRAO</v>
          </cell>
        </row>
        <row r="15557">
          <cell r="A15557" t="str">
            <v>PROYECTO: PUENTE LA MAGDALENA</v>
          </cell>
        </row>
        <row r="15559">
          <cell r="A15559" t="str">
            <v>MEMORIAS DE OBRA</v>
          </cell>
        </row>
        <row r="15561">
          <cell r="A15561" t="str">
            <v>No.</v>
          </cell>
          <cell r="B15561" t="str">
            <v>DESCRIPCIÓN</v>
          </cell>
          <cell r="F15561" t="str">
            <v>ÍTEM DE PAGO</v>
          </cell>
          <cell r="G15561" t="str">
            <v>UNIDAD</v>
          </cell>
          <cell r="H15561" t="str">
            <v>CANTIDAD</v>
          </cell>
        </row>
        <row r="15562">
          <cell r="B15562" t="str">
            <v/>
          </cell>
          <cell r="F15562" t="str">
            <v/>
          </cell>
          <cell r="G15562" t="str">
            <v/>
          </cell>
          <cell r="H15562" t="str">
            <v/>
          </cell>
        </row>
        <row r="15564">
          <cell r="A15564" t="str">
            <v>DETALLE</v>
          </cell>
          <cell r="C15564" t="str">
            <v>FACTOR</v>
          </cell>
          <cell r="D15564" t="str">
            <v>CANTIDAD</v>
          </cell>
          <cell r="E15564" t="str">
            <v>A (ML)</v>
          </cell>
          <cell r="F15564" t="str">
            <v>B (M2)</v>
          </cell>
          <cell r="G15564" t="str">
            <v>C (M3)</v>
          </cell>
          <cell r="H15564" t="str">
            <v>TOTAL</v>
          </cell>
        </row>
        <row r="15565">
          <cell r="H15565" t="str">
            <v/>
          </cell>
        </row>
        <row r="15566">
          <cell r="H15566" t="str">
            <v/>
          </cell>
        </row>
        <row r="15567">
          <cell r="H15567" t="str">
            <v/>
          </cell>
        </row>
        <row r="15568">
          <cell r="H15568" t="str">
            <v/>
          </cell>
        </row>
        <row r="15569">
          <cell r="H15569" t="str">
            <v/>
          </cell>
        </row>
        <row r="15570">
          <cell r="H15570" t="str">
            <v/>
          </cell>
        </row>
        <row r="15571">
          <cell r="H15571" t="str">
            <v/>
          </cell>
        </row>
        <row r="15572">
          <cell r="H15572" t="str">
            <v/>
          </cell>
        </row>
        <row r="15573">
          <cell r="H15573" t="str">
            <v/>
          </cell>
        </row>
        <row r="15574">
          <cell r="H15574" t="str">
            <v/>
          </cell>
        </row>
        <row r="15575">
          <cell r="H15575" t="str">
            <v/>
          </cell>
        </row>
        <row r="15576">
          <cell r="H15576" t="str">
            <v/>
          </cell>
        </row>
        <row r="15577">
          <cell r="H15577" t="str">
            <v/>
          </cell>
        </row>
        <row r="15578">
          <cell r="H15578" t="str">
            <v/>
          </cell>
        </row>
        <row r="15579">
          <cell r="H15579" t="str">
            <v/>
          </cell>
        </row>
        <row r="15580">
          <cell r="H15580" t="str">
            <v/>
          </cell>
        </row>
        <row r="15581">
          <cell r="H15581" t="str">
            <v/>
          </cell>
        </row>
        <row r="15582">
          <cell r="H15582" t="str">
            <v/>
          </cell>
        </row>
        <row r="15583">
          <cell r="H15583" t="str">
            <v/>
          </cell>
        </row>
        <row r="15584">
          <cell r="H15584" t="str">
            <v/>
          </cell>
        </row>
        <row r="15585">
          <cell r="H15585" t="str">
            <v/>
          </cell>
        </row>
        <row r="15586">
          <cell r="H15586" t="str">
            <v/>
          </cell>
        </row>
        <row r="15587">
          <cell r="H15587" t="str">
            <v/>
          </cell>
        </row>
        <row r="15588">
          <cell r="H15588" t="str">
            <v/>
          </cell>
        </row>
        <row r="15589">
          <cell r="H15589" t="str">
            <v/>
          </cell>
        </row>
        <row r="15592">
          <cell r="H15592" t="str">
            <v/>
          </cell>
        </row>
        <row r="15593">
          <cell r="H15593" t="str">
            <v/>
          </cell>
        </row>
        <row r="15594">
          <cell r="H15594" t="str">
            <v/>
          </cell>
        </row>
        <row r="15595">
          <cell r="H15595" t="str">
            <v/>
          </cell>
        </row>
        <row r="15596">
          <cell r="H15596" t="str">
            <v/>
          </cell>
        </row>
        <row r="15597">
          <cell r="H15597" t="str">
            <v/>
          </cell>
        </row>
        <row r="15598">
          <cell r="A15598" t="str">
            <v>ACTIVIDAD No  - PÁGINA 1</v>
          </cell>
        </row>
        <row r="15599">
          <cell r="H15599" t="str">
            <v/>
          </cell>
        </row>
        <row r="15600">
          <cell r="H15600" t="str">
            <v/>
          </cell>
        </row>
        <row r="15601">
          <cell r="H15601" t="str">
            <v/>
          </cell>
        </row>
        <row r="15602">
          <cell r="H15602" t="str">
            <v/>
          </cell>
        </row>
        <row r="15603">
          <cell r="H15603" t="str">
            <v/>
          </cell>
        </row>
        <row r="15604">
          <cell r="H15604" t="str">
            <v/>
          </cell>
        </row>
        <row r="15605">
          <cell r="H15605" t="str">
            <v/>
          </cell>
        </row>
        <row r="15606">
          <cell r="H15606" t="str">
            <v/>
          </cell>
        </row>
        <row r="15607">
          <cell r="H15607" t="str">
            <v/>
          </cell>
        </row>
        <row r="15608">
          <cell r="H15608" t="str">
            <v/>
          </cell>
        </row>
        <row r="15609">
          <cell r="H15609" t="str">
            <v/>
          </cell>
        </row>
        <row r="15610">
          <cell r="H15610" t="str">
            <v/>
          </cell>
        </row>
        <row r="15611">
          <cell r="H15611" t="str">
            <v/>
          </cell>
        </row>
        <row r="15612">
          <cell r="H15612" t="str">
            <v/>
          </cell>
        </row>
        <row r="15613">
          <cell r="H15613" t="str">
            <v/>
          </cell>
        </row>
        <row r="15614">
          <cell r="H15614" t="str">
            <v/>
          </cell>
        </row>
        <row r="15615">
          <cell r="H15615" t="str">
            <v/>
          </cell>
        </row>
        <row r="15616">
          <cell r="A15616" t="str">
            <v xml:space="preserve">CANTIDAD TOTAL ACTIVIDAD No </v>
          </cell>
          <cell r="H15616" t="str">
            <v/>
          </cell>
        </row>
        <row r="15617">
          <cell r="A15617" t="str">
            <v>INSERTE PLANO, GRÁFICO O ESQUEMA AQUÍ</v>
          </cell>
        </row>
        <row r="15640">
          <cell r="B15640" t="str">
            <v/>
          </cell>
        </row>
        <row r="15641">
          <cell r="B15641" t="str">
            <v/>
          </cell>
        </row>
        <row r="15642">
          <cell r="B15642" t="str">
            <v/>
          </cell>
        </row>
        <row r="15643">
          <cell r="B15643" t="str">
            <v/>
          </cell>
          <cell r="C15643" t="str">
            <v>ACTIVIDAD No  - PÁGINA 2</v>
          </cell>
        </row>
        <row r="15644">
          <cell r="A15644" t="str">
            <v>DEPARTAMENTO DE ANTIOQUIA</v>
          </cell>
        </row>
        <row r="15645">
          <cell r="A15645" t="str">
            <v>MUNICIPIO DE URRAO</v>
          </cell>
        </row>
        <row r="15646">
          <cell r="A15646" t="str">
            <v>PROYECTO: PUENTE LA MAGDALENA</v>
          </cell>
        </row>
        <row r="15648">
          <cell r="A15648" t="str">
            <v>MEMORIAS DE OBRA</v>
          </cell>
        </row>
        <row r="15650">
          <cell r="A15650" t="str">
            <v>No.</v>
          </cell>
          <cell r="B15650" t="str">
            <v>DESCRIPCIÓN</v>
          </cell>
          <cell r="F15650" t="str">
            <v>ÍTEM DE PAGO</v>
          </cell>
          <cell r="G15650" t="str">
            <v>UNIDAD</v>
          </cell>
          <cell r="H15650" t="str">
            <v>CANTIDAD</v>
          </cell>
        </row>
        <row r="15651">
          <cell r="B15651" t="str">
            <v/>
          </cell>
          <cell r="F15651" t="str">
            <v/>
          </cell>
          <cell r="G15651" t="str">
            <v/>
          </cell>
          <cell r="H15651" t="str">
            <v/>
          </cell>
        </row>
        <row r="15653">
          <cell r="A15653" t="str">
            <v>DETALLE</v>
          </cell>
          <cell r="C15653" t="str">
            <v>FACTOR</v>
          </cell>
          <cell r="D15653" t="str">
            <v>CANTIDAD</v>
          </cell>
          <cell r="E15653" t="str">
            <v>A (ML)</v>
          </cell>
          <cell r="F15653" t="str">
            <v>B (M2)</v>
          </cell>
          <cell r="G15653" t="str">
            <v>C (M3)</v>
          </cell>
          <cell r="H15653" t="str">
            <v>TOTAL</v>
          </cell>
        </row>
        <row r="15654">
          <cell r="H15654" t="str">
            <v/>
          </cell>
        </row>
        <row r="15655">
          <cell r="H15655" t="str">
            <v/>
          </cell>
        </row>
        <row r="15656">
          <cell r="H15656" t="str">
            <v/>
          </cell>
        </row>
        <row r="15657">
          <cell r="H15657" t="str">
            <v/>
          </cell>
        </row>
        <row r="15658">
          <cell r="H15658" t="str">
            <v/>
          </cell>
        </row>
        <row r="15659">
          <cell r="H15659" t="str">
            <v/>
          </cell>
        </row>
        <row r="15660">
          <cell r="H15660" t="str">
            <v/>
          </cell>
        </row>
        <row r="15661">
          <cell r="H15661" t="str">
            <v/>
          </cell>
        </row>
        <row r="15662">
          <cell r="H15662" t="str">
            <v/>
          </cell>
        </row>
        <row r="15663">
          <cell r="H15663" t="str">
            <v/>
          </cell>
        </row>
        <row r="15664">
          <cell r="H15664" t="str">
            <v/>
          </cell>
        </row>
        <row r="15665">
          <cell r="H15665" t="str">
            <v/>
          </cell>
        </row>
        <row r="15666">
          <cell r="H15666" t="str">
            <v/>
          </cell>
        </row>
        <row r="15667">
          <cell r="H15667" t="str">
            <v/>
          </cell>
        </row>
        <row r="15668">
          <cell r="H15668" t="str">
            <v/>
          </cell>
        </row>
        <row r="15669">
          <cell r="H15669" t="str">
            <v/>
          </cell>
        </row>
        <row r="15670">
          <cell r="H15670" t="str">
            <v/>
          </cell>
        </row>
        <row r="15671">
          <cell r="H15671" t="str">
            <v/>
          </cell>
        </row>
        <row r="15672">
          <cell r="H15672" t="str">
            <v/>
          </cell>
        </row>
        <row r="15673">
          <cell r="H15673" t="str">
            <v/>
          </cell>
        </row>
        <row r="15674">
          <cell r="H15674" t="str">
            <v/>
          </cell>
        </row>
        <row r="15675">
          <cell r="H15675" t="str">
            <v/>
          </cell>
        </row>
        <row r="15676">
          <cell r="H15676" t="str">
            <v/>
          </cell>
        </row>
        <row r="15677">
          <cell r="H15677" t="str">
            <v/>
          </cell>
        </row>
        <row r="15678">
          <cell r="H15678" t="str">
            <v/>
          </cell>
        </row>
        <row r="15679">
          <cell r="H15679" t="str">
            <v/>
          </cell>
        </row>
        <row r="15680">
          <cell r="H15680" t="str">
            <v/>
          </cell>
        </row>
        <row r="15681">
          <cell r="H15681" t="str">
            <v/>
          </cell>
        </row>
        <row r="15682">
          <cell r="H15682" t="str">
            <v/>
          </cell>
        </row>
        <row r="15683">
          <cell r="H15683" t="str">
            <v/>
          </cell>
        </row>
        <row r="15684">
          <cell r="H15684" t="str">
            <v/>
          </cell>
        </row>
        <row r="15685">
          <cell r="A15685" t="str">
            <v>ACTIVIDAD No  - PÁGINA 1</v>
          </cell>
        </row>
        <row r="15686">
          <cell r="H15686" t="str">
            <v/>
          </cell>
        </row>
        <row r="15687">
          <cell r="H15687" t="str">
            <v/>
          </cell>
        </row>
        <row r="15688">
          <cell r="H15688" t="str">
            <v/>
          </cell>
        </row>
        <row r="15689">
          <cell r="H15689" t="str">
            <v/>
          </cell>
        </row>
        <row r="15690">
          <cell r="H15690" t="str">
            <v/>
          </cell>
        </row>
        <row r="15691">
          <cell r="H15691" t="str">
            <v/>
          </cell>
        </row>
        <row r="15692">
          <cell r="H15692" t="str">
            <v/>
          </cell>
        </row>
        <row r="15693">
          <cell r="H15693" t="str">
            <v/>
          </cell>
        </row>
        <row r="15694">
          <cell r="H15694" t="str">
            <v/>
          </cell>
        </row>
        <row r="15695">
          <cell r="H15695" t="str">
            <v/>
          </cell>
        </row>
        <row r="15696">
          <cell r="H15696" t="str">
            <v/>
          </cell>
        </row>
        <row r="15697">
          <cell r="H15697" t="str">
            <v/>
          </cell>
        </row>
        <row r="15698">
          <cell r="H15698" t="str">
            <v/>
          </cell>
        </row>
        <row r="15699">
          <cell r="H15699" t="str">
            <v/>
          </cell>
        </row>
        <row r="15700">
          <cell r="H15700" t="str">
            <v/>
          </cell>
        </row>
        <row r="15701">
          <cell r="H15701" t="str">
            <v/>
          </cell>
        </row>
        <row r="15702">
          <cell r="H15702" t="str">
            <v/>
          </cell>
        </row>
        <row r="15703">
          <cell r="A15703" t="str">
            <v xml:space="preserve">CANTIDAD TOTAL ACTIVIDAD No </v>
          </cell>
          <cell r="H15703" t="str">
            <v/>
          </cell>
        </row>
        <row r="15704">
          <cell r="A15704" t="str">
            <v>INSERTE PLANO, GRÁFICO O ESQUEMA AQUÍ</v>
          </cell>
        </row>
        <row r="15727">
          <cell r="B15727" t="str">
            <v/>
          </cell>
        </row>
        <row r="15728">
          <cell r="B15728" t="str">
            <v/>
          </cell>
        </row>
        <row r="15729">
          <cell r="B15729" t="str">
            <v/>
          </cell>
        </row>
        <row r="15730">
          <cell r="B15730" t="str">
            <v/>
          </cell>
          <cell r="C15730" t="str">
            <v>ACTIVIDAD No  - PÁGINA 2</v>
          </cell>
        </row>
        <row r="15731">
          <cell r="A15731" t="str">
            <v>DEPARTAMENTO DE ANTIOQUIA</v>
          </cell>
        </row>
        <row r="15732">
          <cell r="A15732" t="str">
            <v>MUNICIPIO DE URRAO</v>
          </cell>
        </row>
        <row r="15733">
          <cell r="A15733" t="str">
            <v>PROYECTO: PUENTE LA MAGDALENA</v>
          </cell>
        </row>
        <row r="15735">
          <cell r="A15735" t="str">
            <v>MEMORIAS DE OBRA</v>
          </cell>
        </row>
        <row r="15737">
          <cell r="A15737" t="str">
            <v>No.</v>
          </cell>
          <cell r="B15737" t="str">
            <v>DESCRIPCIÓN</v>
          </cell>
          <cell r="F15737" t="str">
            <v>ÍTEM DE PAGO</v>
          </cell>
          <cell r="G15737" t="str">
            <v>UNIDAD</v>
          </cell>
          <cell r="H15737" t="str">
            <v>CANTIDAD</v>
          </cell>
        </row>
        <row r="15738">
          <cell r="B15738" t="str">
            <v/>
          </cell>
          <cell r="F15738" t="str">
            <v/>
          </cell>
          <cell r="G15738" t="str">
            <v/>
          </cell>
          <cell r="H15738" t="str">
            <v/>
          </cell>
        </row>
        <row r="15740">
          <cell r="A15740" t="str">
            <v>DETALLE</v>
          </cell>
          <cell r="C15740" t="str">
            <v>FACTOR</v>
          </cell>
          <cell r="D15740" t="str">
            <v>CANTIDAD</v>
          </cell>
          <cell r="E15740" t="str">
            <v>A (ML)</v>
          </cell>
          <cell r="F15740" t="str">
            <v>B (M2)</v>
          </cell>
          <cell r="G15740" t="str">
            <v>C (M3)</v>
          </cell>
          <cell r="H15740" t="str">
            <v>TOTAL</v>
          </cell>
        </row>
        <row r="15741">
          <cell r="H15741" t="str">
            <v/>
          </cell>
        </row>
        <row r="15742">
          <cell r="H15742" t="str">
            <v/>
          </cell>
        </row>
        <row r="15743">
          <cell r="H15743" t="str">
            <v/>
          </cell>
        </row>
        <row r="15744">
          <cell r="H15744" t="str">
            <v/>
          </cell>
        </row>
        <row r="15745">
          <cell r="H15745" t="str">
            <v/>
          </cell>
        </row>
        <row r="15746">
          <cell r="H15746" t="str">
            <v/>
          </cell>
        </row>
        <row r="15747">
          <cell r="H15747" t="str">
            <v/>
          </cell>
        </row>
        <row r="15748">
          <cell r="H15748" t="str">
            <v/>
          </cell>
        </row>
        <row r="15749">
          <cell r="H15749" t="str">
            <v/>
          </cell>
        </row>
        <row r="15750">
          <cell r="H15750" t="str">
            <v/>
          </cell>
        </row>
        <row r="15751">
          <cell r="H15751" t="str">
            <v/>
          </cell>
        </row>
        <row r="15752">
          <cell r="H15752" t="str">
            <v/>
          </cell>
        </row>
        <row r="15753">
          <cell r="H15753" t="str">
            <v/>
          </cell>
        </row>
        <row r="15754">
          <cell r="H15754" t="str">
            <v/>
          </cell>
        </row>
        <row r="15755">
          <cell r="H15755" t="str">
            <v/>
          </cell>
        </row>
        <row r="15756">
          <cell r="H15756" t="str">
            <v/>
          </cell>
        </row>
        <row r="15757">
          <cell r="H15757" t="str">
            <v/>
          </cell>
        </row>
        <row r="15758">
          <cell r="H15758" t="str">
            <v/>
          </cell>
        </row>
        <row r="15759">
          <cell r="H15759" t="str">
            <v/>
          </cell>
        </row>
        <row r="15760">
          <cell r="H15760" t="str">
            <v/>
          </cell>
        </row>
        <row r="15761">
          <cell r="H15761" t="str">
            <v/>
          </cell>
        </row>
        <row r="15762">
          <cell r="H15762" t="str">
            <v/>
          </cell>
        </row>
        <row r="15763">
          <cell r="H15763" t="str">
            <v/>
          </cell>
        </row>
        <row r="15764">
          <cell r="H15764" t="str">
            <v/>
          </cell>
        </row>
        <row r="15765">
          <cell r="H15765" t="str">
            <v/>
          </cell>
        </row>
        <row r="15766">
          <cell r="H15766" t="str">
            <v/>
          </cell>
        </row>
        <row r="15767">
          <cell r="H15767" t="str">
            <v/>
          </cell>
        </row>
        <row r="15768">
          <cell r="H15768" t="str">
            <v/>
          </cell>
        </row>
        <row r="15769">
          <cell r="H15769" t="str">
            <v/>
          </cell>
        </row>
        <row r="15770">
          <cell r="H15770" t="str">
            <v/>
          </cell>
        </row>
        <row r="15771">
          <cell r="H15771" t="str">
            <v/>
          </cell>
        </row>
        <row r="15772">
          <cell r="A15772" t="str">
            <v>ACTIVIDAD No  - PÁGINA 1</v>
          </cell>
        </row>
        <row r="15773">
          <cell r="H15773" t="str">
            <v/>
          </cell>
        </row>
        <row r="15774">
          <cell r="H15774" t="str">
            <v/>
          </cell>
        </row>
        <row r="15775">
          <cell r="H15775" t="str">
            <v/>
          </cell>
        </row>
        <row r="15776">
          <cell r="H15776" t="str">
            <v/>
          </cell>
        </row>
        <row r="15777">
          <cell r="H15777" t="str">
            <v/>
          </cell>
        </row>
        <row r="15778">
          <cell r="H15778" t="str">
            <v/>
          </cell>
        </row>
        <row r="15779">
          <cell r="H15779" t="str">
            <v/>
          </cell>
        </row>
        <row r="15780">
          <cell r="H15780" t="str">
            <v/>
          </cell>
        </row>
        <row r="15781">
          <cell r="H15781" t="str">
            <v/>
          </cell>
        </row>
        <row r="15782">
          <cell r="H15782" t="str">
            <v/>
          </cell>
        </row>
        <row r="15783">
          <cell r="H15783" t="str">
            <v/>
          </cell>
        </row>
        <row r="15784">
          <cell r="H15784" t="str">
            <v/>
          </cell>
        </row>
        <row r="15785">
          <cell r="H15785" t="str">
            <v/>
          </cell>
        </row>
        <row r="15786">
          <cell r="H15786" t="str">
            <v/>
          </cell>
        </row>
        <row r="15787">
          <cell r="H15787" t="str">
            <v/>
          </cell>
        </row>
        <row r="15788">
          <cell r="H15788" t="str">
            <v/>
          </cell>
        </row>
        <row r="15789">
          <cell r="H15789" t="str">
            <v/>
          </cell>
        </row>
        <row r="15790">
          <cell r="A15790" t="str">
            <v xml:space="preserve">CANTIDAD TOTAL ACTIVIDAD No </v>
          </cell>
          <cell r="H15790" t="str">
            <v/>
          </cell>
        </row>
        <row r="15791">
          <cell r="A15791" t="str">
            <v>INSERTE PLANO, GRÁFICO O ESQUEMA AQUÍ</v>
          </cell>
        </row>
        <row r="15814">
          <cell r="B15814" t="str">
            <v/>
          </cell>
        </row>
        <row r="15815">
          <cell r="B15815" t="str">
            <v/>
          </cell>
        </row>
        <row r="15816">
          <cell r="B15816" t="str">
            <v/>
          </cell>
        </row>
        <row r="15817">
          <cell r="B15817" t="str">
            <v/>
          </cell>
          <cell r="C15817" t="str">
            <v>ACTIVIDAD No  - PÁGINA 2</v>
          </cell>
        </row>
        <row r="15818">
          <cell r="A15818" t="str">
            <v>DEPARTAMENTO DE ANTIOQUIA</v>
          </cell>
        </row>
        <row r="15819">
          <cell r="A15819" t="str">
            <v>MUNICIPIO DE URRAO</v>
          </cell>
        </row>
        <row r="15820">
          <cell r="A15820" t="str">
            <v>PROYECTO: PUENTE LA MAGDALENA</v>
          </cell>
        </row>
        <row r="15822">
          <cell r="A15822" t="str">
            <v>MEMORIAS DE OBRA</v>
          </cell>
        </row>
        <row r="15824">
          <cell r="A15824" t="str">
            <v>No.</v>
          </cell>
          <cell r="B15824" t="str">
            <v>DESCRIPCIÓN</v>
          </cell>
          <cell r="F15824" t="str">
            <v>ÍTEM DE PAGO</v>
          </cell>
          <cell r="G15824" t="str">
            <v>UNIDAD</v>
          </cell>
          <cell r="H15824" t="str">
            <v>CANTIDAD</v>
          </cell>
        </row>
        <row r="15825">
          <cell r="B15825" t="str">
            <v/>
          </cell>
          <cell r="F15825" t="str">
            <v/>
          </cell>
          <cell r="G15825" t="str">
            <v/>
          </cell>
          <cell r="H15825" t="str">
            <v/>
          </cell>
        </row>
        <row r="15827">
          <cell r="A15827" t="str">
            <v>DETALLE</v>
          </cell>
          <cell r="C15827" t="str">
            <v>FACTOR</v>
          </cell>
          <cell r="D15827" t="str">
            <v>CANTIDAD</v>
          </cell>
          <cell r="E15827" t="str">
            <v>A (ML)</v>
          </cell>
          <cell r="F15827" t="str">
            <v>B (M2)</v>
          </cell>
          <cell r="G15827" t="str">
            <v>C (M3)</v>
          </cell>
          <cell r="H15827" t="str">
            <v>TOTAL</v>
          </cell>
        </row>
        <row r="15828">
          <cell r="H15828" t="str">
            <v/>
          </cell>
        </row>
        <row r="15829">
          <cell r="H15829" t="str">
            <v/>
          </cell>
        </row>
        <row r="15830">
          <cell r="H15830" t="str">
            <v/>
          </cell>
        </row>
        <row r="15831">
          <cell r="H15831" t="str">
            <v/>
          </cell>
        </row>
        <row r="15832">
          <cell r="H15832" t="str">
            <v/>
          </cell>
        </row>
        <row r="15833">
          <cell r="H15833" t="str">
            <v/>
          </cell>
        </row>
        <row r="15834">
          <cell r="H15834" t="str">
            <v/>
          </cell>
        </row>
        <row r="15835">
          <cell r="H15835" t="str">
            <v/>
          </cell>
        </row>
        <row r="15836">
          <cell r="H15836" t="str">
            <v/>
          </cell>
        </row>
        <row r="15837">
          <cell r="H15837" t="str">
            <v/>
          </cell>
        </row>
        <row r="15838">
          <cell r="H15838" t="str">
            <v/>
          </cell>
        </row>
        <row r="15839">
          <cell r="H15839" t="str">
            <v/>
          </cell>
        </row>
        <row r="15840">
          <cell r="H15840" t="str">
            <v/>
          </cell>
        </row>
        <row r="15841">
          <cell r="H15841" t="str">
            <v/>
          </cell>
        </row>
        <row r="15842">
          <cell r="H15842" t="str">
            <v/>
          </cell>
        </row>
        <row r="15843">
          <cell r="H15843" t="str">
            <v/>
          </cell>
        </row>
        <row r="15844">
          <cell r="H15844" t="str">
            <v/>
          </cell>
        </row>
        <row r="15845">
          <cell r="H15845" t="str">
            <v/>
          </cell>
        </row>
        <row r="15846">
          <cell r="H15846" t="str">
            <v/>
          </cell>
        </row>
        <row r="15847">
          <cell r="H15847" t="str">
            <v/>
          </cell>
        </row>
        <row r="15848">
          <cell r="H15848" t="str">
            <v/>
          </cell>
        </row>
        <row r="15849">
          <cell r="H15849" t="str">
            <v/>
          </cell>
        </row>
        <row r="15850">
          <cell r="H15850" t="str">
            <v/>
          </cell>
        </row>
        <row r="15851">
          <cell r="H15851" t="str">
            <v/>
          </cell>
        </row>
        <row r="15852">
          <cell r="H15852" t="str">
            <v/>
          </cell>
        </row>
        <row r="15853">
          <cell r="H15853" t="str">
            <v/>
          </cell>
        </row>
        <row r="15854">
          <cell r="H15854" t="str">
            <v/>
          </cell>
        </row>
        <row r="15855">
          <cell r="H15855" t="str">
            <v/>
          </cell>
        </row>
        <row r="15856">
          <cell r="H15856" t="str">
            <v/>
          </cell>
        </row>
        <row r="15857">
          <cell r="H15857" t="str">
            <v/>
          </cell>
        </row>
        <row r="15858">
          <cell r="H15858" t="str">
            <v/>
          </cell>
        </row>
        <row r="15859">
          <cell r="A15859" t="str">
            <v>ACTIVIDAD No  - PÁGINA 1</v>
          </cell>
        </row>
        <row r="15860">
          <cell r="H15860" t="str">
            <v/>
          </cell>
        </row>
        <row r="15861">
          <cell r="H15861" t="str">
            <v/>
          </cell>
        </row>
        <row r="15862">
          <cell r="H15862" t="str">
            <v/>
          </cell>
        </row>
        <row r="15863">
          <cell r="H15863" t="str">
            <v/>
          </cell>
        </row>
        <row r="15864">
          <cell r="H15864" t="str">
            <v/>
          </cell>
        </row>
        <row r="15865">
          <cell r="H15865" t="str">
            <v/>
          </cell>
        </row>
        <row r="15866">
          <cell r="H15866" t="str">
            <v/>
          </cell>
        </row>
        <row r="15867">
          <cell r="H15867" t="str">
            <v/>
          </cell>
        </row>
        <row r="15868">
          <cell r="H15868" t="str">
            <v/>
          </cell>
        </row>
        <row r="15869">
          <cell r="H15869" t="str">
            <v/>
          </cell>
        </row>
        <row r="15870">
          <cell r="H15870" t="str">
            <v/>
          </cell>
        </row>
        <row r="15871">
          <cell r="H15871" t="str">
            <v/>
          </cell>
        </row>
        <row r="15872">
          <cell r="H15872" t="str">
            <v/>
          </cell>
        </row>
        <row r="15873">
          <cell r="H15873" t="str">
            <v/>
          </cell>
        </row>
        <row r="15874">
          <cell r="H15874" t="str">
            <v/>
          </cell>
        </row>
        <row r="15875">
          <cell r="H15875" t="str">
            <v/>
          </cell>
        </row>
        <row r="15876">
          <cell r="H15876" t="str">
            <v/>
          </cell>
        </row>
        <row r="15877">
          <cell r="A15877" t="str">
            <v xml:space="preserve">CANTIDAD TOTAL ACTIVIDAD No </v>
          </cell>
          <cell r="H15877" t="str">
            <v/>
          </cell>
        </row>
        <row r="15878">
          <cell r="A15878" t="str">
            <v>INSERTE PLANO, GRÁFICO O ESQUEMA AQUÍ</v>
          </cell>
        </row>
        <row r="15901">
          <cell r="B15901" t="str">
            <v/>
          </cell>
        </row>
        <row r="15902">
          <cell r="B15902" t="str">
            <v/>
          </cell>
        </row>
        <row r="15903">
          <cell r="B15903" t="str">
            <v/>
          </cell>
        </row>
        <row r="15904">
          <cell r="B15904" t="str">
            <v/>
          </cell>
          <cell r="C15904" t="str">
            <v>ACTIVIDAD No  - PÁGINA 2</v>
          </cell>
        </row>
        <row r="15905">
          <cell r="A15905" t="str">
            <v>DEPARTAMENTO DE ANTIOQUIA</v>
          </cell>
        </row>
        <row r="15906">
          <cell r="A15906" t="str">
            <v>MUNICIPIO DE URRAO</v>
          </cell>
        </row>
        <row r="15907">
          <cell r="A15907" t="str">
            <v>PROYECTO: PUENTE LA MAGDALENA</v>
          </cell>
        </row>
        <row r="15909">
          <cell r="A15909" t="str">
            <v>MEMORIAS DE OBRA</v>
          </cell>
        </row>
        <row r="15911">
          <cell r="A15911" t="str">
            <v>No.</v>
          </cell>
          <cell r="B15911" t="str">
            <v>DESCRIPCIÓN</v>
          </cell>
          <cell r="F15911" t="str">
            <v>ÍTEM DE PAGO</v>
          </cell>
          <cell r="G15911" t="str">
            <v>UNIDAD</v>
          </cell>
          <cell r="H15911" t="str">
            <v>CANTIDAD</v>
          </cell>
        </row>
        <row r="15912">
          <cell r="B15912" t="str">
            <v/>
          </cell>
          <cell r="F15912" t="str">
            <v/>
          </cell>
          <cell r="G15912" t="str">
            <v/>
          </cell>
          <cell r="H15912" t="str">
            <v/>
          </cell>
        </row>
        <row r="15914">
          <cell r="A15914" t="str">
            <v>DETALLE</v>
          </cell>
          <cell r="C15914" t="str">
            <v>FACTOR</v>
          </cell>
          <cell r="D15914" t="str">
            <v>CANTIDAD</v>
          </cell>
          <cell r="E15914" t="str">
            <v>A (ML)</v>
          </cell>
          <cell r="F15914" t="str">
            <v>B (M2)</v>
          </cell>
          <cell r="G15914" t="str">
            <v>C (M3)</v>
          </cell>
          <cell r="H15914" t="str">
            <v>TOTAL</v>
          </cell>
        </row>
        <row r="15915">
          <cell r="H15915" t="str">
            <v/>
          </cell>
        </row>
        <row r="15916">
          <cell r="H15916" t="str">
            <v/>
          </cell>
        </row>
        <row r="15917">
          <cell r="H15917" t="str">
            <v/>
          </cell>
        </row>
        <row r="15918">
          <cell r="H15918" t="str">
            <v/>
          </cell>
        </row>
        <row r="15919">
          <cell r="H15919" t="str">
            <v/>
          </cell>
        </row>
        <row r="15920">
          <cell r="H15920" t="str">
            <v/>
          </cell>
        </row>
        <row r="15921">
          <cell r="H15921" t="str">
            <v/>
          </cell>
        </row>
        <row r="15922">
          <cell r="H15922" t="str">
            <v/>
          </cell>
        </row>
        <row r="15923">
          <cell r="H15923" t="str">
            <v/>
          </cell>
        </row>
        <row r="15924">
          <cell r="H15924" t="str">
            <v/>
          </cell>
        </row>
        <row r="15925">
          <cell r="H15925" t="str">
            <v/>
          </cell>
        </row>
        <row r="15926">
          <cell r="H15926" t="str">
            <v/>
          </cell>
        </row>
        <row r="15927">
          <cell r="H15927" t="str">
            <v/>
          </cell>
        </row>
        <row r="15928">
          <cell r="H15928" t="str">
            <v/>
          </cell>
        </row>
        <row r="15929">
          <cell r="H15929" t="str">
            <v/>
          </cell>
        </row>
        <row r="15930">
          <cell r="H15930" t="str">
            <v/>
          </cell>
        </row>
        <row r="15931">
          <cell r="H15931" t="str">
            <v/>
          </cell>
        </row>
        <row r="15932">
          <cell r="H15932" t="str">
            <v/>
          </cell>
        </row>
        <row r="15933">
          <cell r="H15933" t="str">
            <v/>
          </cell>
        </row>
        <row r="15934">
          <cell r="H15934" t="str">
            <v/>
          </cell>
        </row>
        <row r="15935">
          <cell r="H15935" t="str">
            <v/>
          </cell>
        </row>
        <row r="15936">
          <cell r="H15936" t="str">
            <v/>
          </cell>
        </row>
        <row r="15937">
          <cell r="H15937" t="str">
            <v/>
          </cell>
        </row>
        <row r="15938">
          <cell r="H15938" t="str">
            <v/>
          </cell>
        </row>
        <row r="15939">
          <cell r="H15939" t="str">
            <v/>
          </cell>
        </row>
        <row r="15940">
          <cell r="H15940" t="str">
            <v/>
          </cell>
        </row>
        <row r="15941">
          <cell r="H15941" t="str">
            <v/>
          </cell>
        </row>
        <row r="15942">
          <cell r="H15942" t="str">
            <v/>
          </cell>
        </row>
        <row r="15943">
          <cell r="H15943" t="str">
            <v/>
          </cell>
        </row>
        <row r="15944">
          <cell r="H15944" t="str">
            <v/>
          </cell>
        </row>
        <row r="15945">
          <cell r="H15945" t="str">
            <v/>
          </cell>
        </row>
        <row r="15946">
          <cell r="A15946" t="str">
            <v>ACTIVIDAD No  - PÁGINA 1</v>
          </cell>
        </row>
        <row r="15947">
          <cell r="H15947" t="str">
            <v/>
          </cell>
        </row>
        <row r="15948">
          <cell r="H15948" t="str">
            <v/>
          </cell>
        </row>
        <row r="15949">
          <cell r="H15949" t="str">
            <v/>
          </cell>
        </row>
        <row r="15950">
          <cell r="H15950" t="str">
            <v/>
          </cell>
        </row>
        <row r="15951">
          <cell r="H15951" t="str">
            <v/>
          </cell>
        </row>
        <row r="15952">
          <cell r="H15952" t="str">
            <v/>
          </cell>
        </row>
        <row r="15953">
          <cell r="H15953" t="str">
            <v/>
          </cell>
        </row>
        <row r="15954">
          <cell r="H15954" t="str">
            <v/>
          </cell>
        </row>
        <row r="15955">
          <cell r="H15955" t="str">
            <v/>
          </cell>
        </row>
        <row r="15956">
          <cell r="H15956" t="str">
            <v/>
          </cell>
        </row>
        <row r="15957">
          <cell r="H15957" t="str">
            <v/>
          </cell>
        </row>
        <row r="15958">
          <cell r="H15958" t="str">
            <v/>
          </cell>
        </row>
        <row r="15959">
          <cell r="H15959" t="str">
            <v/>
          </cell>
        </row>
        <row r="15960">
          <cell r="H15960" t="str">
            <v/>
          </cell>
        </row>
        <row r="15961">
          <cell r="H15961" t="str">
            <v/>
          </cell>
        </row>
        <row r="15962">
          <cell r="H15962" t="str">
            <v/>
          </cell>
        </row>
        <row r="15963">
          <cell r="H15963" t="str">
            <v/>
          </cell>
        </row>
        <row r="15964">
          <cell r="A15964" t="str">
            <v xml:space="preserve">CANTIDAD TOTAL ACTIVIDAD No </v>
          </cell>
          <cell r="H15964" t="str">
            <v/>
          </cell>
        </row>
        <row r="15965">
          <cell r="A15965" t="str">
            <v>INSERTE PLANO, GRÁFICO O ESQUEMA AQUÍ</v>
          </cell>
        </row>
        <row r="15988">
          <cell r="B15988" t="str">
            <v/>
          </cell>
        </row>
        <row r="15989">
          <cell r="B15989" t="str">
            <v/>
          </cell>
        </row>
        <row r="15990">
          <cell r="B15990" t="str">
            <v/>
          </cell>
        </row>
        <row r="15991">
          <cell r="B15991" t="str">
            <v/>
          </cell>
          <cell r="C15991" t="str">
            <v>ACTIVIDAD No  - PÁGINA 2</v>
          </cell>
        </row>
        <row r="15992">
          <cell r="A15992" t="str">
            <v>DEPARTAMENTO DE ANTIOQUIA</v>
          </cell>
        </row>
        <row r="15993">
          <cell r="A15993" t="str">
            <v>MUNICIPIO DE URRAO</v>
          </cell>
        </row>
        <row r="15994">
          <cell r="A15994" t="str">
            <v>PROYECTO: PUENTE LA MAGDALENA</v>
          </cell>
        </row>
        <row r="15996">
          <cell r="A15996" t="str">
            <v>MEMORIAS DE OBRA</v>
          </cell>
        </row>
        <row r="15998">
          <cell r="A15998" t="str">
            <v>No.</v>
          </cell>
          <cell r="B15998" t="str">
            <v>DESCRIPCIÓN</v>
          </cell>
          <cell r="F15998" t="str">
            <v>ÍTEM DE PAGO</v>
          </cell>
          <cell r="G15998" t="str">
            <v>UNIDAD</v>
          </cell>
          <cell r="H15998" t="str">
            <v>CANTIDAD</v>
          </cell>
        </row>
        <row r="15999">
          <cell r="B15999" t="str">
            <v/>
          </cell>
          <cell r="F15999" t="str">
            <v/>
          </cell>
          <cell r="G15999" t="str">
            <v/>
          </cell>
          <cell r="H15999" t="str">
            <v/>
          </cell>
        </row>
        <row r="16001">
          <cell r="A16001" t="str">
            <v>DETALLE</v>
          </cell>
          <cell r="C16001" t="str">
            <v>FACTOR</v>
          </cell>
          <cell r="D16001" t="str">
            <v>CANTIDAD</v>
          </cell>
          <cell r="E16001" t="str">
            <v>A (ML)</v>
          </cell>
          <cell r="F16001" t="str">
            <v>B (M2)</v>
          </cell>
          <cell r="G16001" t="str">
            <v>C (M3)</v>
          </cell>
          <cell r="H16001" t="str">
            <v>TOTAL</v>
          </cell>
        </row>
        <row r="16002">
          <cell r="H16002" t="str">
            <v/>
          </cell>
        </row>
        <row r="16003">
          <cell r="H16003" t="str">
            <v/>
          </cell>
        </row>
        <row r="16004">
          <cell r="H16004" t="str">
            <v/>
          </cell>
        </row>
        <row r="16005">
          <cell r="H16005" t="str">
            <v/>
          </cell>
        </row>
        <row r="16006">
          <cell r="H16006" t="str">
            <v/>
          </cell>
        </row>
        <row r="16007">
          <cell r="H16007" t="str">
            <v/>
          </cell>
        </row>
        <row r="16008">
          <cell r="H16008" t="str">
            <v/>
          </cell>
        </row>
        <row r="16009">
          <cell r="H16009" t="str">
            <v/>
          </cell>
        </row>
        <row r="16010">
          <cell r="H16010" t="str">
            <v/>
          </cell>
        </row>
        <row r="16011">
          <cell r="H16011" t="str">
            <v/>
          </cell>
        </row>
        <row r="16012">
          <cell r="H16012" t="str">
            <v/>
          </cell>
        </row>
        <row r="16013">
          <cell r="H16013" t="str">
            <v/>
          </cell>
        </row>
        <row r="16014">
          <cell r="H16014" t="str">
            <v/>
          </cell>
        </row>
        <row r="16015">
          <cell r="H16015" t="str">
            <v/>
          </cell>
        </row>
        <row r="16016">
          <cell r="H16016" t="str">
            <v/>
          </cell>
        </row>
        <row r="16017">
          <cell r="H16017" t="str">
            <v/>
          </cell>
        </row>
        <row r="16018">
          <cell r="H16018" t="str">
            <v/>
          </cell>
        </row>
        <row r="16019">
          <cell r="H16019" t="str">
            <v/>
          </cell>
        </row>
        <row r="16020">
          <cell r="H16020" t="str">
            <v/>
          </cell>
        </row>
        <row r="16021">
          <cell r="H16021" t="str">
            <v/>
          </cell>
        </row>
        <row r="16022">
          <cell r="H16022" t="str">
            <v/>
          </cell>
        </row>
        <row r="16023">
          <cell r="H16023" t="str">
            <v/>
          </cell>
        </row>
        <row r="16024">
          <cell r="H16024" t="str">
            <v/>
          </cell>
        </row>
        <row r="16025">
          <cell r="H16025" t="str">
            <v/>
          </cell>
        </row>
        <row r="16026">
          <cell r="H16026" t="str">
            <v/>
          </cell>
        </row>
        <row r="16029">
          <cell r="H16029" t="str">
            <v/>
          </cell>
        </row>
        <row r="16030">
          <cell r="H16030" t="str">
            <v/>
          </cell>
        </row>
        <row r="16031">
          <cell r="H16031" t="str">
            <v/>
          </cell>
        </row>
        <row r="16032">
          <cell r="H16032" t="str">
            <v/>
          </cell>
        </row>
        <row r="16033">
          <cell r="H16033" t="str">
            <v/>
          </cell>
        </row>
        <row r="16034">
          <cell r="H16034" t="str">
            <v/>
          </cell>
        </row>
        <row r="16035">
          <cell r="A16035" t="str">
            <v>ACTIVIDAD No  - PÁGINA 1</v>
          </cell>
        </row>
        <row r="16036">
          <cell r="H16036" t="str">
            <v/>
          </cell>
        </row>
        <row r="16037">
          <cell r="H16037" t="str">
            <v/>
          </cell>
        </row>
        <row r="16038">
          <cell r="H16038" t="str">
            <v/>
          </cell>
        </row>
        <row r="16039">
          <cell r="H16039" t="str">
            <v/>
          </cell>
        </row>
        <row r="16040">
          <cell r="H16040" t="str">
            <v/>
          </cell>
        </row>
        <row r="16041">
          <cell r="H16041" t="str">
            <v/>
          </cell>
        </row>
        <row r="16042">
          <cell r="H16042" t="str">
            <v/>
          </cell>
        </row>
        <row r="16043">
          <cell r="H16043" t="str">
            <v/>
          </cell>
        </row>
        <row r="16044">
          <cell r="H16044" t="str">
            <v/>
          </cell>
        </row>
        <row r="16045">
          <cell r="H16045" t="str">
            <v/>
          </cell>
        </row>
        <row r="16046">
          <cell r="H16046" t="str">
            <v/>
          </cell>
        </row>
        <row r="16047">
          <cell r="H16047" t="str">
            <v/>
          </cell>
        </row>
        <row r="16048">
          <cell r="H16048" t="str">
            <v/>
          </cell>
        </row>
        <row r="16049">
          <cell r="H16049" t="str">
            <v/>
          </cell>
        </row>
        <row r="16050">
          <cell r="H16050" t="str">
            <v/>
          </cell>
        </row>
        <row r="16051">
          <cell r="H16051" t="str">
            <v/>
          </cell>
        </row>
        <row r="16052">
          <cell r="H16052" t="str">
            <v/>
          </cell>
        </row>
        <row r="16053">
          <cell r="A16053" t="str">
            <v xml:space="preserve">CANTIDAD TOTAL ACTIVIDAD No </v>
          </cell>
          <cell r="H16053" t="str">
            <v/>
          </cell>
        </row>
        <row r="16054">
          <cell r="A16054" t="str">
            <v>INSERTE PLANO, GRÁFICO O ESQUEMA AQUÍ</v>
          </cell>
        </row>
        <row r="16077">
          <cell r="B16077" t="str">
            <v/>
          </cell>
        </row>
        <row r="16078">
          <cell r="B16078" t="str">
            <v/>
          </cell>
        </row>
        <row r="16079">
          <cell r="B16079" t="str">
            <v/>
          </cell>
        </row>
        <row r="16080">
          <cell r="B16080" t="str">
            <v/>
          </cell>
          <cell r="C16080" t="str">
            <v>ACTIVIDAD No  - PÁGINA 2</v>
          </cell>
        </row>
        <row r="16081">
          <cell r="A16081" t="str">
            <v>DEPARTAMENTO DE ANTIOQUIA</v>
          </cell>
        </row>
        <row r="16082">
          <cell r="A16082" t="str">
            <v>MUNICIPIO DE URRAO</v>
          </cell>
        </row>
        <row r="16083">
          <cell r="A16083" t="str">
            <v>PROYECTO: PUENTE LA MAGDALENA</v>
          </cell>
        </row>
        <row r="16085">
          <cell r="A16085" t="str">
            <v>MEMORIAS DE OBRA</v>
          </cell>
        </row>
        <row r="16087">
          <cell r="A16087" t="str">
            <v>No.</v>
          </cell>
          <cell r="B16087" t="str">
            <v>DESCRIPCIÓN</v>
          </cell>
          <cell r="F16087" t="str">
            <v>ÍTEM DE PAGO</v>
          </cell>
          <cell r="G16087" t="str">
            <v>UNIDAD</v>
          </cell>
          <cell r="H16087" t="str">
            <v>CANTIDAD</v>
          </cell>
        </row>
        <row r="16088">
          <cell r="B16088" t="str">
            <v/>
          </cell>
          <cell r="F16088" t="str">
            <v/>
          </cell>
          <cell r="G16088" t="str">
            <v/>
          </cell>
          <cell r="H16088" t="str">
            <v/>
          </cell>
        </row>
        <row r="16090">
          <cell r="A16090" t="str">
            <v>DETALLE</v>
          </cell>
          <cell r="C16090" t="str">
            <v>FACTOR</v>
          </cell>
          <cell r="D16090" t="str">
            <v>CANTIDAD</v>
          </cell>
          <cell r="E16090" t="str">
            <v>A (ML)</v>
          </cell>
          <cell r="F16090" t="str">
            <v>B (M2)</v>
          </cell>
          <cell r="G16090" t="str">
            <v>C (M3)</v>
          </cell>
          <cell r="H16090" t="str">
            <v>TOTAL</v>
          </cell>
        </row>
        <row r="16091">
          <cell r="H16091" t="str">
            <v/>
          </cell>
        </row>
        <row r="16092">
          <cell r="H16092" t="str">
            <v/>
          </cell>
        </row>
        <row r="16093">
          <cell r="H16093" t="str">
            <v/>
          </cell>
        </row>
        <row r="16094">
          <cell r="H16094" t="str">
            <v/>
          </cell>
        </row>
        <row r="16095">
          <cell r="H16095" t="str">
            <v/>
          </cell>
        </row>
        <row r="16096">
          <cell r="H16096" t="str">
            <v/>
          </cell>
        </row>
        <row r="16097">
          <cell r="H16097" t="str">
            <v/>
          </cell>
        </row>
        <row r="16098">
          <cell r="H16098" t="str">
            <v/>
          </cell>
        </row>
        <row r="16099">
          <cell r="H16099" t="str">
            <v/>
          </cell>
        </row>
        <row r="16100">
          <cell r="H16100" t="str">
            <v/>
          </cell>
        </row>
        <row r="16101">
          <cell r="H16101" t="str">
            <v/>
          </cell>
        </row>
        <row r="16102">
          <cell r="H16102" t="str">
            <v/>
          </cell>
        </row>
        <row r="16103">
          <cell r="H16103" t="str">
            <v/>
          </cell>
        </row>
        <row r="16104">
          <cell r="H16104" t="str">
            <v/>
          </cell>
        </row>
        <row r="16105">
          <cell r="H16105" t="str">
            <v/>
          </cell>
        </row>
        <row r="16106">
          <cell r="H16106" t="str">
            <v/>
          </cell>
        </row>
        <row r="16107">
          <cell r="H16107" t="str">
            <v/>
          </cell>
        </row>
        <row r="16108">
          <cell r="H16108" t="str">
            <v/>
          </cell>
        </row>
        <row r="16109">
          <cell r="H16109" t="str">
            <v/>
          </cell>
        </row>
        <row r="16110">
          <cell r="H16110" t="str">
            <v/>
          </cell>
        </row>
        <row r="16111">
          <cell r="H16111" t="str">
            <v/>
          </cell>
        </row>
        <row r="16112">
          <cell r="H16112" t="str">
            <v/>
          </cell>
        </row>
        <row r="16113">
          <cell r="H16113" t="str">
            <v/>
          </cell>
        </row>
        <row r="16114">
          <cell r="H16114" t="str">
            <v/>
          </cell>
        </row>
        <row r="16115">
          <cell r="H16115" t="str">
            <v/>
          </cell>
        </row>
        <row r="16116">
          <cell r="H16116" t="str">
            <v/>
          </cell>
        </row>
        <row r="16117">
          <cell r="H16117" t="str">
            <v/>
          </cell>
        </row>
        <row r="16118">
          <cell r="H16118" t="str">
            <v/>
          </cell>
        </row>
        <row r="16119">
          <cell r="H16119" t="str">
            <v/>
          </cell>
        </row>
        <row r="16120">
          <cell r="H16120" t="str">
            <v/>
          </cell>
        </row>
        <row r="16121">
          <cell r="H16121" t="str">
            <v/>
          </cell>
        </row>
        <row r="16122">
          <cell r="A16122" t="str">
            <v>ACTIVIDAD No  - PÁGINA 1</v>
          </cell>
        </row>
        <row r="16123">
          <cell r="H16123" t="str">
            <v/>
          </cell>
        </row>
        <row r="16124">
          <cell r="H16124" t="str">
            <v/>
          </cell>
        </row>
        <row r="16125">
          <cell r="H16125" t="str">
            <v/>
          </cell>
        </row>
        <row r="16126">
          <cell r="H16126" t="str">
            <v/>
          </cell>
        </row>
        <row r="16127">
          <cell r="H16127" t="str">
            <v/>
          </cell>
        </row>
        <row r="16128">
          <cell r="H16128" t="str">
            <v/>
          </cell>
        </row>
        <row r="16129">
          <cell r="H16129" t="str">
            <v/>
          </cell>
        </row>
        <row r="16130">
          <cell r="H16130" t="str">
            <v/>
          </cell>
        </row>
        <row r="16131">
          <cell r="H16131" t="str">
            <v/>
          </cell>
        </row>
        <row r="16132">
          <cell r="H16132" t="str">
            <v/>
          </cell>
        </row>
        <row r="16133">
          <cell r="H16133" t="str">
            <v/>
          </cell>
        </row>
        <row r="16134">
          <cell r="H16134" t="str">
            <v/>
          </cell>
        </row>
        <row r="16135">
          <cell r="H16135" t="str">
            <v/>
          </cell>
        </row>
        <row r="16136">
          <cell r="H16136" t="str">
            <v/>
          </cell>
        </row>
        <row r="16137">
          <cell r="H16137" t="str">
            <v/>
          </cell>
        </row>
        <row r="16138">
          <cell r="H16138" t="str">
            <v/>
          </cell>
        </row>
        <row r="16139">
          <cell r="H16139" t="str">
            <v/>
          </cell>
        </row>
        <row r="16140">
          <cell r="A16140" t="str">
            <v xml:space="preserve">CANTIDAD TOTAL ACTIVIDAD No </v>
          </cell>
          <cell r="H16140" t="str">
            <v/>
          </cell>
        </row>
        <row r="16141">
          <cell r="A16141" t="str">
            <v>INSERTE PLANO, GRÁFICO O ESQUEMA AQUÍ</v>
          </cell>
        </row>
        <row r="16164">
          <cell r="B16164" t="str">
            <v/>
          </cell>
        </row>
        <row r="16165">
          <cell r="B16165" t="str">
            <v/>
          </cell>
        </row>
        <row r="16166">
          <cell r="B16166" t="str">
            <v/>
          </cell>
        </row>
        <row r="16167">
          <cell r="B16167" t="str">
            <v/>
          </cell>
          <cell r="C16167" t="str">
            <v>ACTIVIDAD No  - PÁGINA 2</v>
          </cell>
        </row>
        <row r="16168">
          <cell r="A16168" t="str">
            <v>DEPARTAMENTO DE ANTIOQUIA</v>
          </cell>
        </row>
        <row r="16169">
          <cell r="A16169" t="str">
            <v>MUNICIPIO DE URRAO</v>
          </cell>
        </row>
        <row r="16170">
          <cell r="A16170" t="str">
            <v>PROYECTO: PUENTE LA MAGDALENA</v>
          </cell>
        </row>
        <row r="16172">
          <cell r="A16172" t="str">
            <v>MEMORIAS DE OBRA</v>
          </cell>
        </row>
        <row r="16174">
          <cell r="A16174" t="str">
            <v>No.</v>
          </cell>
          <cell r="B16174" t="str">
            <v>DESCRIPCIÓN</v>
          </cell>
          <cell r="F16174" t="str">
            <v>ÍTEM DE PAGO</v>
          </cell>
          <cell r="G16174" t="str">
            <v>UNIDAD</v>
          </cell>
          <cell r="H16174" t="str">
            <v>CANTIDAD</v>
          </cell>
        </row>
        <row r="16175">
          <cell r="B16175" t="str">
            <v/>
          </cell>
          <cell r="F16175" t="str">
            <v/>
          </cell>
          <cell r="G16175" t="str">
            <v/>
          </cell>
          <cell r="H16175" t="str">
            <v/>
          </cell>
        </row>
        <row r="16177">
          <cell r="A16177" t="str">
            <v>DETALLE</v>
          </cell>
          <cell r="C16177" t="str">
            <v>FACTOR</v>
          </cell>
          <cell r="D16177" t="str">
            <v>CANTIDAD</v>
          </cell>
          <cell r="E16177" t="str">
            <v>A (ML)</v>
          </cell>
          <cell r="F16177" t="str">
            <v>B (M2)</v>
          </cell>
          <cell r="G16177" t="str">
            <v>C (M3)</v>
          </cell>
          <cell r="H16177" t="str">
            <v>TOTAL</v>
          </cell>
        </row>
        <row r="16178">
          <cell r="H16178" t="str">
            <v/>
          </cell>
        </row>
        <row r="16179">
          <cell r="H16179" t="str">
            <v/>
          </cell>
        </row>
        <row r="16180">
          <cell r="H16180" t="str">
            <v/>
          </cell>
        </row>
        <row r="16181">
          <cell r="H16181" t="str">
            <v/>
          </cell>
        </row>
        <row r="16182">
          <cell r="H16182" t="str">
            <v/>
          </cell>
        </row>
        <row r="16183">
          <cell r="H16183" t="str">
            <v/>
          </cell>
        </row>
        <row r="16184">
          <cell r="H16184" t="str">
            <v/>
          </cell>
        </row>
        <row r="16185">
          <cell r="H16185" t="str">
            <v/>
          </cell>
        </row>
        <row r="16186">
          <cell r="H16186" t="str">
            <v/>
          </cell>
        </row>
        <row r="16187">
          <cell r="H16187" t="str">
            <v/>
          </cell>
        </row>
        <row r="16188">
          <cell r="H16188" t="str">
            <v/>
          </cell>
        </row>
        <row r="16189">
          <cell r="H16189" t="str">
            <v/>
          </cell>
        </row>
        <row r="16190">
          <cell r="H16190" t="str">
            <v/>
          </cell>
        </row>
        <row r="16191">
          <cell r="H16191" t="str">
            <v/>
          </cell>
        </row>
        <row r="16192">
          <cell r="H16192" t="str">
            <v/>
          </cell>
        </row>
        <row r="16193">
          <cell r="H16193" t="str">
            <v/>
          </cell>
        </row>
        <row r="16194">
          <cell r="H16194" t="str">
            <v/>
          </cell>
        </row>
        <row r="16195">
          <cell r="H16195" t="str">
            <v/>
          </cell>
        </row>
        <row r="16196">
          <cell r="H16196" t="str">
            <v/>
          </cell>
        </row>
        <row r="16197">
          <cell r="H16197" t="str">
            <v/>
          </cell>
        </row>
        <row r="16198">
          <cell r="H16198" t="str">
            <v/>
          </cell>
        </row>
        <row r="16199">
          <cell r="H16199" t="str">
            <v/>
          </cell>
        </row>
        <row r="16200">
          <cell r="H16200" t="str">
            <v/>
          </cell>
        </row>
        <row r="16201">
          <cell r="H16201" t="str">
            <v/>
          </cell>
        </row>
        <row r="16202">
          <cell r="H16202" t="str">
            <v/>
          </cell>
        </row>
        <row r="16203">
          <cell r="H16203" t="str">
            <v/>
          </cell>
        </row>
        <row r="16204">
          <cell r="H16204" t="str">
            <v/>
          </cell>
        </row>
        <row r="16205">
          <cell r="H16205" t="str">
            <v/>
          </cell>
        </row>
        <row r="16206">
          <cell r="H16206" t="str">
            <v/>
          </cell>
        </row>
        <row r="16207">
          <cell r="H16207" t="str">
            <v/>
          </cell>
        </row>
        <row r="16208">
          <cell r="H16208" t="str">
            <v/>
          </cell>
        </row>
        <row r="16209">
          <cell r="A16209" t="str">
            <v>ACTIVIDAD No  - PÁGINA 1</v>
          </cell>
        </row>
        <row r="16210">
          <cell r="H16210" t="str">
            <v/>
          </cell>
        </row>
        <row r="16211">
          <cell r="H16211" t="str">
            <v/>
          </cell>
        </row>
        <row r="16212">
          <cell r="H16212" t="str">
            <v/>
          </cell>
        </row>
        <row r="16213">
          <cell r="H16213" t="str">
            <v/>
          </cell>
        </row>
        <row r="16214">
          <cell r="H16214" t="str">
            <v/>
          </cell>
        </row>
        <row r="16215">
          <cell r="H16215" t="str">
            <v/>
          </cell>
        </row>
        <row r="16216">
          <cell r="H16216" t="str">
            <v/>
          </cell>
        </row>
        <row r="16217">
          <cell r="H16217" t="str">
            <v/>
          </cell>
        </row>
        <row r="16218">
          <cell r="H16218" t="str">
            <v/>
          </cell>
        </row>
        <row r="16219">
          <cell r="H16219" t="str">
            <v/>
          </cell>
        </row>
        <row r="16220">
          <cell r="H16220" t="str">
            <v/>
          </cell>
        </row>
        <row r="16221">
          <cell r="H16221" t="str">
            <v/>
          </cell>
        </row>
        <row r="16222">
          <cell r="H16222" t="str">
            <v/>
          </cell>
        </row>
        <row r="16223">
          <cell r="H16223" t="str">
            <v/>
          </cell>
        </row>
        <row r="16224">
          <cell r="H16224" t="str">
            <v/>
          </cell>
        </row>
        <row r="16225">
          <cell r="H16225" t="str">
            <v/>
          </cell>
        </row>
        <row r="16226">
          <cell r="H16226" t="str">
            <v/>
          </cell>
        </row>
        <row r="16227">
          <cell r="A16227" t="str">
            <v xml:space="preserve">CANTIDAD TOTAL ACTIVIDAD No </v>
          </cell>
          <cell r="H16227" t="str">
            <v/>
          </cell>
        </row>
        <row r="16228">
          <cell r="A16228" t="str">
            <v>INSERTE PLANO, GRÁFICO O ESQUEMA AQUÍ</v>
          </cell>
        </row>
        <row r="16251">
          <cell r="B16251" t="str">
            <v/>
          </cell>
        </row>
        <row r="16252">
          <cell r="B16252" t="str">
            <v/>
          </cell>
        </row>
        <row r="16253">
          <cell r="B16253" t="str">
            <v/>
          </cell>
        </row>
        <row r="16254">
          <cell r="B16254" t="str">
            <v/>
          </cell>
          <cell r="C16254" t="str">
            <v>ACTIVIDAD No  - PÁGINA 2</v>
          </cell>
        </row>
        <row r="16255">
          <cell r="A16255" t="str">
            <v>DEPARTAMENTO DE ANTIOQUIA</v>
          </cell>
        </row>
        <row r="16256">
          <cell r="A16256" t="str">
            <v>MUNICIPIO DE URRAO</v>
          </cell>
        </row>
        <row r="16257">
          <cell r="A16257" t="str">
            <v>PROYECTO: PUENTE LA MAGDALENA</v>
          </cell>
        </row>
        <row r="16259">
          <cell r="A16259" t="str">
            <v>MEMORIAS DE OBRA</v>
          </cell>
        </row>
        <row r="16261">
          <cell r="A16261" t="str">
            <v>No.</v>
          </cell>
          <cell r="B16261" t="str">
            <v>DESCRIPCIÓN</v>
          </cell>
          <cell r="F16261" t="str">
            <v>ÍTEM DE PAGO</v>
          </cell>
          <cell r="G16261" t="str">
            <v>UNIDAD</v>
          </cell>
          <cell r="H16261" t="str">
            <v>CANTIDAD</v>
          </cell>
        </row>
        <row r="16262">
          <cell r="B16262" t="str">
            <v/>
          </cell>
          <cell r="F16262" t="str">
            <v/>
          </cell>
          <cell r="G16262" t="str">
            <v/>
          </cell>
          <cell r="H16262" t="str">
            <v/>
          </cell>
        </row>
        <row r="16264">
          <cell r="A16264" t="str">
            <v>DETALLE</v>
          </cell>
          <cell r="C16264" t="str">
            <v>FACTOR</v>
          </cell>
          <cell r="D16264" t="str">
            <v>CANTIDAD</v>
          </cell>
          <cell r="E16264" t="str">
            <v>A (ML)</v>
          </cell>
          <cell r="F16264" t="str">
            <v>B (M2)</v>
          </cell>
          <cell r="G16264" t="str">
            <v>C (M3)</v>
          </cell>
          <cell r="H16264" t="str">
            <v>TOTAL</v>
          </cell>
        </row>
        <row r="16265">
          <cell r="H16265" t="str">
            <v/>
          </cell>
        </row>
        <row r="16266">
          <cell r="H16266" t="str">
            <v/>
          </cell>
        </row>
        <row r="16267">
          <cell r="H16267" t="str">
            <v/>
          </cell>
        </row>
        <row r="16268">
          <cell r="H16268" t="str">
            <v/>
          </cell>
        </row>
        <row r="16269">
          <cell r="H16269" t="str">
            <v/>
          </cell>
        </row>
        <row r="16270">
          <cell r="H16270" t="str">
            <v/>
          </cell>
        </row>
        <row r="16271">
          <cell r="H16271" t="str">
            <v/>
          </cell>
        </row>
        <row r="16272">
          <cell r="H16272" t="str">
            <v/>
          </cell>
        </row>
        <row r="16273">
          <cell r="H16273" t="str">
            <v/>
          </cell>
        </row>
        <row r="16274">
          <cell r="H16274" t="str">
            <v/>
          </cell>
        </row>
        <row r="16275">
          <cell r="H16275" t="str">
            <v/>
          </cell>
        </row>
        <row r="16276">
          <cell r="H16276" t="str">
            <v/>
          </cell>
        </row>
        <row r="16277">
          <cell r="H16277" t="str">
            <v/>
          </cell>
        </row>
        <row r="16278">
          <cell r="H16278" t="str">
            <v/>
          </cell>
        </row>
        <row r="16279">
          <cell r="H16279" t="str">
            <v/>
          </cell>
        </row>
        <row r="16280">
          <cell r="H16280" t="str">
            <v/>
          </cell>
        </row>
        <row r="16281">
          <cell r="H16281" t="str">
            <v/>
          </cell>
        </row>
        <row r="16282">
          <cell r="H16282" t="str">
            <v/>
          </cell>
        </row>
        <row r="16283">
          <cell r="H16283" t="str">
            <v/>
          </cell>
        </row>
        <row r="16284">
          <cell r="H16284" t="str">
            <v/>
          </cell>
        </row>
        <row r="16285">
          <cell r="H16285" t="str">
            <v/>
          </cell>
        </row>
        <row r="16286">
          <cell r="H16286" t="str">
            <v/>
          </cell>
        </row>
        <row r="16287">
          <cell r="H16287" t="str">
            <v/>
          </cell>
        </row>
        <row r="16288">
          <cell r="H16288" t="str">
            <v/>
          </cell>
        </row>
        <row r="16289">
          <cell r="H16289" t="str">
            <v/>
          </cell>
        </row>
        <row r="16290">
          <cell r="H16290" t="str">
            <v/>
          </cell>
        </row>
        <row r="16291">
          <cell r="H16291" t="str">
            <v/>
          </cell>
        </row>
        <row r="16292">
          <cell r="H16292" t="str">
            <v/>
          </cell>
        </row>
        <row r="16293">
          <cell r="H16293" t="str">
            <v/>
          </cell>
        </row>
        <row r="16294">
          <cell r="H16294" t="str">
            <v/>
          </cell>
        </row>
        <row r="16295">
          <cell r="H16295" t="str">
            <v/>
          </cell>
        </row>
        <row r="16296">
          <cell r="A16296" t="str">
            <v>ACTIVIDAD No  - PÁGINA 1</v>
          </cell>
        </row>
        <row r="16297">
          <cell r="H16297" t="str">
            <v/>
          </cell>
        </row>
        <row r="16298">
          <cell r="H16298" t="str">
            <v/>
          </cell>
        </row>
        <row r="16299">
          <cell r="H16299" t="str">
            <v/>
          </cell>
        </row>
        <row r="16300">
          <cell r="H16300" t="str">
            <v/>
          </cell>
        </row>
        <row r="16301">
          <cell r="H16301" t="str">
            <v/>
          </cell>
        </row>
        <row r="16302">
          <cell r="H16302" t="str">
            <v/>
          </cell>
        </row>
        <row r="16303">
          <cell r="H16303" t="str">
            <v/>
          </cell>
        </row>
        <row r="16304">
          <cell r="H16304" t="str">
            <v/>
          </cell>
        </row>
        <row r="16305">
          <cell r="H16305" t="str">
            <v/>
          </cell>
        </row>
        <row r="16306">
          <cell r="H16306" t="str">
            <v/>
          </cell>
        </row>
        <row r="16307">
          <cell r="H16307" t="str">
            <v/>
          </cell>
        </row>
        <row r="16308">
          <cell r="H16308" t="str">
            <v/>
          </cell>
        </row>
        <row r="16309">
          <cell r="H16309" t="str">
            <v/>
          </cell>
        </row>
        <row r="16310">
          <cell r="H16310" t="str">
            <v/>
          </cell>
        </row>
        <row r="16311">
          <cell r="H16311" t="str">
            <v/>
          </cell>
        </row>
        <row r="16312">
          <cell r="H16312" t="str">
            <v/>
          </cell>
        </row>
        <row r="16313">
          <cell r="H16313" t="str">
            <v/>
          </cell>
        </row>
        <row r="16314">
          <cell r="A16314" t="str">
            <v xml:space="preserve">CANTIDAD TOTAL ACTIVIDAD No </v>
          </cell>
          <cell r="H16314" t="str">
            <v/>
          </cell>
        </row>
        <row r="16315">
          <cell r="A16315" t="str">
            <v>INSERTE PLANO, GRÁFICO O ESQUEMA AQUÍ</v>
          </cell>
        </row>
        <row r="16338">
          <cell r="B16338" t="str">
            <v/>
          </cell>
        </row>
        <row r="16339">
          <cell r="B16339" t="str">
            <v/>
          </cell>
        </row>
        <row r="16340">
          <cell r="B16340" t="str">
            <v/>
          </cell>
        </row>
        <row r="16341">
          <cell r="B16341" t="str">
            <v/>
          </cell>
          <cell r="C16341" t="str">
            <v>ACTIVIDAD No  - PÁGINA 2</v>
          </cell>
        </row>
        <row r="16342">
          <cell r="A16342" t="str">
            <v>DEPARTAMENTO DE ANTIOQUIA</v>
          </cell>
        </row>
        <row r="16343">
          <cell r="A16343" t="str">
            <v>MUNICIPIO DE URRAO</v>
          </cell>
        </row>
        <row r="16344">
          <cell r="A16344" t="str">
            <v>PROYECTO: PUENTE LA MAGDALENA</v>
          </cell>
        </row>
        <row r="16346">
          <cell r="A16346" t="str">
            <v>MEMORIAS DE OBRA</v>
          </cell>
        </row>
        <row r="16348">
          <cell r="A16348" t="str">
            <v>No.</v>
          </cell>
          <cell r="B16348" t="str">
            <v>DESCRIPCIÓN</v>
          </cell>
          <cell r="F16348" t="str">
            <v>ÍTEM DE PAGO</v>
          </cell>
          <cell r="G16348" t="str">
            <v>UNIDAD</v>
          </cell>
          <cell r="H16348" t="str">
            <v>CANTIDAD</v>
          </cell>
        </row>
        <row r="16349">
          <cell r="B16349" t="str">
            <v/>
          </cell>
          <cell r="F16349" t="str">
            <v/>
          </cell>
          <cell r="G16349" t="str">
            <v/>
          </cell>
          <cell r="H16349" t="str">
            <v/>
          </cell>
        </row>
        <row r="16351">
          <cell r="A16351" t="str">
            <v>DETALLE</v>
          </cell>
          <cell r="C16351" t="str">
            <v>FACTOR</v>
          </cell>
          <cell r="D16351" t="str">
            <v>CANTIDAD</v>
          </cell>
          <cell r="E16351" t="str">
            <v>A (ML)</v>
          </cell>
          <cell r="F16351" t="str">
            <v>B (M2)</v>
          </cell>
          <cell r="G16351" t="str">
            <v>C (M3)</v>
          </cell>
          <cell r="H16351" t="str">
            <v>TOTAL</v>
          </cell>
        </row>
        <row r="16352">
          <cell r="H16352" t="str">
            <v/>
          </cell>
        </row>
        <row r="16353">
          <cell r="H16353" t="str">
            <v/>
          </cell>
        </row>
        <row r="16354">
          <cell r="H16354" t="str">
            <v/>
          </cell>
        </row>
        <row r="16355">
          <cell r="H16355" t="str">
            <v/>
          </cell>
        </row>
        <row r="16356">
          <cell r="H16356" t="str">
            <v/>
          </cell>
        </row>
        <row r="16357">
          <cell r="H16357" t="str">
            <v/>
          </cell>
        </row>
        <row r="16358">
          <cell r="H16358" t="str">
            <v/>
          </cell>
        </row>
        <row r="16359">
          <cell r="H16359" t="str">
            <v/>
          </cell>
        </row>
        <row r="16360">
          <cell r="H16360" t="str">
            <v/>
          </cell>
        </row>
        <row r="16361">
          <cell r="H16361" t="str">
            <v/>
          </cell>
        </row>
        <row r="16362">
          <cell r="H16362" t="str">
            <v/>
          </cell>
        </row>
        <row r="16363">
          <cell r="H16363" t="str">
            <v/>
          </cell>
        </row>
        <row r="16364">
          <cell r="H16364" t="str">
            <v/>
          </cell>
        </row>
        <row r="16365">
          <cell r="H16365" t="str">
            <v/>
          </cell>
        </row>
        <row r="16366">
          <cell r="H16366" t="str">
            <v/>
          </cell>
        </row>
        <row r="16367">
          <cell r="H16367" t="str">
            <v/>
          </cell>
        </row>
        <row r="16368">
          <cell r="H16368" t="str">
            <v/>
          </cell>
        </row>
        <row r="16369">
          <cell r="H16369" t="str">
            <v/>
          </cell>
        </row>
        <row r="16370">
          <cell r="H16370" t="str">
            <v/>
          </cell>
        </row>
        <row r="16371">
          <cell r="H16371" t="str">
            <v/>
          </cell>
        </row>
        <row r="16372">
          <cell r="H16372" t="str">
            <v/>
          </cell>
        </row>
        <row r="16373">
          <cell r="H16373" t="str">
            <v/>
          </cell>
        </row>
        <row r="16374">
          <cell r="H16374" t="str">
            <v/>
          </cell>
        </row>
        <row r="16375">
          <cell r="H16375" t="str">
            <v/>
          </cell>
        </row>
        <row r="16376">
          <cell r="H16376" t="str">
            <v/>
          </cell>
        </row>
        <row r="16377">
          <cell r="H16377" t="str">
            <v/>
          </cell>
        </row>
        <row r="16378">
          <cell r="H16378" t="str">
            <v/>
          </cell>
        </row>
        <row r="16379">
          <cell r="H16379" t="str">
            <v/>
          </cell>
        </row>
        <row r="16380">
          <cell r="H16380" t="str">
            <v/>
          </cell>
        </row>
        <row r="16381">
          <cell r="H16381" t="str">
            <v/>
          </cell>
        </row>
        <row r="16382">
          <cell r="H16382" t="str">
            <v/>
          </cell>
        </row>
        <row r="16383">
          <cell r="A16383" t="str">
            <v>ACTIVIDAD No  - PÁGINA 1</v>
          </cell>
        </row>
        <row r="16384">
          <cell r="H16384" t="str">
            <v/>
          </cell>
        </row>
        <row r="16385">
          <cell r="H16385" t="str">
            <v/>
          </cell>
        </row>
        <row r="16386">
          <cell r="H16386" t="str">
            <v/>
          </cell>
        </row>
        <row r="16387">
          <cell r="H16387" t="str">
            <v/>
          </cell>
        </row>
        <row r="16388">
          <cell r="H16388" t="str">
            <v/>
          </cell>
        </row>
        <row r="16389">
          <cell r="H16389" t="str">
            <v/>
          </cell>
        </row>
        <row r="16390">
          <cell r="H16390" t="str">
            <v/>
          </cell>
        </row>
        <row r="16391">
          <cell r="H16391" t="str">
            <v/>
          </cell>
        </row>
        <row r="16392">
          <cell r="H16392" t="str">
            <v/>
          </cell>
        </row>
        <row r="16393">
          <cell r="H16393" t="str">
            <v/>
          </cell>
        </row>
        <row r="16394">
          <cell r="H16394" t="str">
            <v/>
          </cell>
        </row>
        <row r="16395">
          <cell r="H16395" t="str">
            <v/>
          </cell>
        </row>
        <row r="16396">
          <cell r="H16396" t="str">
            <v/>
          </cell>
        </row>
        <row r="16397">
          <cell r="H16397" t="str">
            <v/>
          </cell>
        </row>
        <row r="16398">
          <cell r="H16398" t="str">
            <v/>
          </cell>
        </row>
        <row r="16399">
          <cell r="H16399" t="str">
            <v/>
          </cell>
        </row>
        <row r="16400">
          <cell r="H16400" t="str">
            <v/>
          </cell>
        </row>
        <row r="16401">
          <cell r="A16401" t="str">
            <v xml:space="preserve">CANTIDAD TOTAL ACTIVIDAD No </v>
          </cell>
          <cell r="H16401" t="str">
            <v/>
          </cell>
        </row>
        <row r="16402">
          <cell r="A16402" t="str">
            <v>INSERTE PLANO, GRÁFICO O ESQUEMA AQUÍ</v>
          </cell>
        </row>
        <row r="16425">
          <cell r="B16425" t="str">
            <v/>
          </cell>
        </row>
        <row r="16426">
          <cell r="B16426" t="str">
            <v/>
          </cell>
        </row>
        <row r="16427">
          <cell r="B16427" t="str">
            <v/>
          </cell>
        </row>
        <row r="16428">
          <cell r="B16428" t="str">
            <v/>
          </cell>
          <cell r="C16428" t="str">
            <v>ACTIVIDAD No  - PÁGINA 2</v>
          </cell>
        </row>
        <row r="16429">
          <cell r="A16429" t="str">
            <v>DEPARTAMENTO DE ANTIOQUIA</v>
          </cell>
        </row>
        <row r="16430">
          <cell r="A16430" t="str">
            <v>MUNICIPIO DE URRAO</v>
          </cell>
        </row>
        <row r="16431">
          <cell r="A16431" t="str">
            <v>PROYECTO: PUENTE LA MAGDALENA</v>
          </cell>
        </row>
        <row r="16433">
          <cell r="A16433" t="str">
            <v>MEMORIAS DE OBRA</v>
          </cell>
        </row>
        <row r="16435">
          <cell r="A16435" t="str">
            <v>No.</v>
          </cell>
          <cell r="B16435" t="str">
            <v>DESCRIPCIÓN</v>
          </cell>
          <cell r="F16435" t="str">
            <v>ÍTEM DE PAGO</v>
          </cell>
          <cell r="G16435" t="str">
            <v>UNIDAD</v>
          </cell>
          <cell r="H16435" t="str">
            <v>CANTIDAD</v>
          </cell>
        </row>
        <row r="16436">
          <cell r="B16436" t="str">
            <v/>
          </cell>
          <cell r="F16436" t="str">
            <v/>
          </cell>
          <cell r="G16436" t="str">
            <v/>
          </cell>
          <cell r="H16436" t="str">
            <v/>
          </cell>
        </row>
        <row r="16438">
          <cell r="A16438" t="str">
            <v>DETALLE</v>
          </cell>
          <cell r="C16438" t="str">
            <v>FACTOR</v>
          </cell>
          <cell r="D16438" t="str">
            <v>CANTIDAD</v>
          </cell>
          <cell r="E16438" t="str">
            <v>A (ML)</v>
          </cell>
          <cell r="F16438" t="str">
            <v>B (M2)</v>
          </cell>
          <cell r="G16438" t="str">
            <v>C (M3)</v>
          </cell>
          <cell r="H16438" t="str">
            <v>TOTAL</v>
          </cell>
        </row>
        <row r="16439">
          <cell r="H16439" t="str">
            <v/>
          </cell>
        </row>
        <row r="16440">
          <cell r="H16440" t="str">
            <v/>
          </cell>
        </row>
        <row r="16441">
          <cell r="H16441" t="str">
            <v/>
          </cell>
        </row>
        <row r="16442">
          <cell r="H16442" t="str">
            <v/>
          </cell>
        </row>
        <row r="16443">
          <cell r="H16443" t="str">
            <v/>
          </cell>
        </row>
        <row r="16444">
          <cell r="H16444" t="str">
            <v/>
          </cell>
        </row>
        <row r="16445">
          <cell r="H16445" t="str">
            <v/>
          </cell>
        </row>
        <row r="16446">
          <cell r="H16446" t="str">
            <v/>
          </cell>
        </row>
        <row r="16447">
          <cell r="H16447" t="str">
            <v/>
          </cell>
        </row>
        <row r="16448">
          <cell r="H16448" t="str">
            <v/>
          </cell>
        </row>
        <row r="16449">
          <cell r="H16449" t="str">
            <v/>
          </cell>
        </row>
        <row r="16450">
          <cell r="H16450" t="str">
            <v/>
          </cell>
        </row>
        <row r="16451">
          <cell r="H16451" t="str">
            <v/>
          </cell>
        </row>
        <row r="16452">
          <cell r="H16452" t="str">
            <v/>
          </cell>
        </row>
        <row r="16453">
          <cell r="H16453" t="str">
            <v/>
          </cell>
        </row>
        <row r="16454">
          <cell r="H16454" t="str">
            <v/>
          </cell>
        </row>
        <row r="16455">
          <cell r="H16455" t="str">
            <v/>
          </cell>
        </row>
        <row r="16456">
          <cell r="H16456" t="str">
            <v/>
          </cell>
        </row>
        <row r="16457">
          <cell r="H16457" t="str">
            <v/>
          </cell>
        </row>
        <row r="16458">
          <cell r="H16458" t="str">
            <v/>
          </cell>
        </row>
        <row r="16459">
          <cell r="H16459" t="str">
            <v/>
          </cell>
        </row>
        <row r="16460">
          <cell r="H16460" t="str">
            <v/>
          </cell>
        </row>
        <row r="16461">
          <cell r="H16461" t="str">
            <v/>
          </cell>
        </row>
        <row r="16462">
          <cell r="H16462" t="str">
            <v/>
          </cell>
        </row>
        <row r="16463">
          <cell r="H16463" t="str">
            <v/>
          </cell>
        </row>
        <row r="16464">
          <cell r="H16464" t="str">
            <v/>
          </cell>
        </row>
        <row r="16465">
          <cell r="H16465" t="str">
            <v/>
          </cell>
        </row>
        <row r="16466">
          <cell r="H16466" t="str">
            <v/>
          </cell>
        </row>
        <row r="16467">
          <cell r="H16467" t="str">
            <v/>
          </cell>
        </row>
        <row r="16468">
          <cell r="H16468" t="str">
            <v/>
          </cell>
        </row>
        <row r="16469">
          <cell r="H16469" t="str">
            <v/>
          </cell>
        </row>
        <row r="16470">
          <cell r="H16470" t="str">
            <v/>
          </cell>
        </row>
        <row r="16471">
          <cell r="H16471" t="str">
            <v/>
          </cell>
        </row>
        <row r="16472">
          <cell r="A16472" t="str">
            <v>ACTIVIDAD No  - PÁGINA 1</v>
          </cell>
        </row>
        <row r="16473">
          <cell r="H16473" t="str">
            <v/>
          </cell>
        </row>
        <row r="16474">
          <cell r="H16474" t="str">
            <v/>
          </cell>
        </row>
        <row r="16475">
          <cell r="H16475" t="str">
            <v/>
          </cell>
        </row>
        <row r="16476">
          <cell r="H16476" t="str">
            <v/>
          </cell>
        </row>
        <row r="16477">
          <cell r="H16477" t="str">
            <v/>
          </cell>
        </row>
        <row r="16478">
          <cell r="H16478" t="str">
            <v/>
          </cell>
        </row>
        <row r="16479">
          <cell r="H16479" t="str">
            <v/>
          </cell>
        </row>
        <row r="16480">
          <cell r="H16480" t="str">
            <v/>
          </cell>
        </row>
        <row r="16481">
          <cell r="H16481" t="str">
            <v/>
          </cell>
        </row>
        <row r="16482">
          <cell r="H16482" t="str">
            <v/>
          </cell>
        </row>
        <row r="16483">
          <cell r="H16483" t="str">
            <v/>
          </cell>
        </row>
        <row r="16484">
          <cell r="H16484" t="str">
            <v/>
          </cell>
        </row>
        <row r="16485">
          <cell r="H16485" t="str">
            <v/>
          </cell>
        </row>
        <row r="16486">
          <cell r="H16486" t="str">
            <v/>
          </cell>
        </row>
        <row r="16487">
          <cell r="H16487" t="str">
            <v/>
          </cell>
        </row>
        <row r="16488">
          <cell r="H16488" t="str">
            <v/>
          </cell>
        </row>
        <row r="16489">
          <cell r="H16489" t="str">
            <v/>
          </cell>
        </row>
        <row r="16490">
          <cell r="A16490" t="str">
            <v xml:space="preserve">CANTIDAD TOTAL ACTIVIDAD No </v>
          </cell>
          <cell r="H16490" t="str">
            <v/>
          </cell>
        </row>
        <row r="16491">
          <cell r="A16491" t="str">
            <v>INSERTE PLANO, GRÁFICO O ESQUEMA AQUÍ</v>
          </cell>
        </row>
        <row r="16514">
          <cell r="B16514" t="str">
            <v/>
          </cell>
        </row>
        <row r="16515">
          <cell r="B16515" t="str">
            <v/>
          </cell>
        </row>
        <row r="16516">
          <cell r="B16516" t="str">
            <v/>
          </cell>
        </row>
        <row r="16517">
          <cell r="B16517" t="str">
            <v/>
          </cell>
          <cell r="C16517" t="str">
            <v>ACTIVIDAD No  - PÁGINA 2</v>
          </cell>
        </row>
        <row r="16518">
          <cell r="A16518" t="str">
            <v>DEPARTAMENTO DE ANTIOQUIA</v>
          </cell>
        </row>
        <row r="16519">
          <cell r="A16519" t="str">
            <v>MUNICIPIO DE URRAO</v>
          </cell>
        </row>
        <row r="16520">
          <cell r="A16520" t="str">
            <v>PROYECTO: PUENTE LA MAGDALENA</v>
          </cell>
        </row>
        <row r="16522">
          <cell r="A16522" t="str">
            <v>MEMORIAS DE OBRA</v>
          </cell>
        </row>
        <row r="16524">
          <cell r="A16524" t="str">
            <v>No.</v>
          </cell>
          <cell r="B16524" t="str">
            <v>DESCRIPCIÓN</v>
          </cell>
          <cell r="F16524" t="str">
            <v>ÍTEM DE PAGO</v>
          </cell>
          <cell r="G16524" t="str">
            <v>UNIDAD</v>
          </cell>
          <cell r="H16524" t="str">
            <v>CANTIDAD</v>
          </cell>
        </row>
        <row r="16525">
          <cell r="B16525" t="str">
            <v/>
          </cell>
          <cell r="F16525" t="str">
            <v/>
          </cell>
          <cell r="G16525" t="str">
            <v/>
          </cell>
          <cell r="H16525" t="str">
            <v/>
          </cell>
        </row>
        <row r="16527">
          <cell r="A16527" t="str">
            <v>DETALLE</v>
          </cell>
          <cell r="C16527" t="str">
            <v>FACTOR</v>
          </cell>
          <cell r="D16527" t="str">
            <v>CANTIDAD</v>
          </cell>
          <cell r="E16527" t="str">
            <v>A (ML)</v>
          </cell>
          <cell r="F16527" t="str">
            <v>B (M2)</v>
          </cell>
          <cell r="G16527" t="str">
            <v>C (M3)</v>
          </cell>
          <cell r="H16527" t="str">
            <v>TOTAL</v>
          </cell>
        </row>
        <row r="16528">
          <cell r="H16528" t="str">
            <v/>
          </cell>
        </row>
        <row r="16529">
          <cell r="H16529" t="str">
            <v/>
          </cell>
        </row>
        <row r="16530">
          <cell r="H16530" t="str">
            <v/>
          </cell>
        </row>
        <row r="16531">
          <cell r="H16531" t="str">
            <v/>
          </cell>
        </row>
        <row r="16532">
          <cell r="H16532" t="str">
            <v/>
          </cell>
        </row>
        <row r="16533">
          <cell r="H16533" t="str">
            <v/>
          </cell>
        </row>
        <row r="16534">
          <cell r="H16534" t="str">
            <v/>
          </cell>
        </row>
        <row r="16535">
          <cell r="H16535" t="str">
            <v/>
          </cell>
        </row>
        <row r="16536">
          <cell r="H16536" t="str">
            <v/>
          </cell>
        </row>
        <row r="16537">
          <cell r="H16537" t="str">
            <v/>
          </cell>
        </row>
        <row r="16538">
          <cell r="H16538" t="str">
            <v/>
          </cell>
        </row>
        <row r="16539">
          <cell r="H16539" t="str">
            <v/>
          </cell>
        </row>
        <row r="16540">
          <cell r="H16540" t="str">
            <v/>
          </cell>
        </row>
        <row r="16541">
          <cell r="H16541" t="str">
            <v/>
          </cell>
        </row>
        <row r="16542">
          <cell r="H16542" t="str">
            <v/>
          </cell>
        </row>
        <row r="16543">
          <cell r="H16543" t="str">
            <v/>
          </cell>
        </row>
        <row r="16544">
          <cell r="H16544" t="str">
            <v/>
          </cell>
        </row>
        <row r="16545">
          <cell r="H16545" t="str">
            <v/>
          </cell>
        </row>
        <row r="16546">
          <cell r="H16546" t="str">
            <v/>
          </cell>
        </row>
        <row r="16547">
          <cell r="H16547" t="str">
            <v/>
          </cell>
        </row>
        <row r="16548">
          <cell r="H16548" t="str">
            <v/>
          </cell>
        </row>
        <row r="16549">
          <cell r="H16549" t="str">
            <v/>
          </cell>
        </row>
        <row r="16550">
          <cell r="H16550" t="str">
            <v/>
          </cell>
        </row>
        <row r="16551">
          <cell r="H16551" t="str">
            <v/>
          </cell>
        </row>
        <row r="16552">
          <cell r="H16552" t="str">
            <v/>
          </cell>
        </row>
        <row r="16553">
          <cell r="H16553" t="str">
            <v/>
          </cell>
        </row>
        <row r="16554">
          <cell r="H16554" t="str">
            <v/>
          </cell>
        </row>
        <row r="16555">
          <cell r="H16555" t="str">
            <v/>
          </cell>
        </row>
        <row r="16556">
          <cell r="H16556" t="str">
            <v/>
          </cell>
        </row>
        <row r="16557">
          <cell r="H16557" t="str">
            <v/>
          </cell>
        </row>
        <row r="16558">
          <cell r="H16558" t="str">
            <v/>
          </cell>
        </row>
        <row r="16559">
          <cell r="A16559" t="str">
            <v>ACTIVIDAD No  - PÁGINA 1</v>
          </cell>
        </row>
        <row r="16560">
          <cell r="H16560" t="str">
            <v/>
          </cell>
        </row>
        <row r="16561">
          <cell r="H16561" t="str">
            <v/>
          </cell>
        </row>
        <row r="16562">
          <cell r="H16562" t="str">
            <v/>
          </cell>
        </row>
        <row r="16563">
          <cell r="H16563" t="str">
            <v/>
          </cell>
        </row>
        <row r="16564">
          <cell r="H16564" t="str">
            <v/>
          </cell>
        </row>
        <row r="16565">
          <cell r="H16565" t="str">
            <v/>
          </cell>
        </row>
        <row r="16566">
          <cell r="H16566" t="str">
            <v/>
          </cell>
        </row>
        <row r="16567">
          <cell r="H16567" t="str">
            <v/>
          </cell>
        </row>
        <row r="16568">
          <cell r="H16568" t="str">
            <v/>
          </cell>
        </row>
        <row r="16569">
          <cell r="H16569" t="str">
            <v/>
          </cell>
        </row>
        <row r="16570">
          <cell r="H16570" t="str">
            <v/>
          </cell>
        </row>
        <row r="16571">
          <cell r="H16571" t="str">
            <v/>
          </cell>
        </row>
        <row r="16572">
          <cell r="H16572" t="str">
            <v/>
          </cell>
        </row>
        <row r="16573">
          <cell r="H16573" t="str">
            <v/>
          </cell>
        </row>
        <row r="16574">
          <cell r="H16574" t="str">
            <v/>
          </cell>
        </row>
        <row r="16575">
          <cell r="H16575" t="str">
            <v/>
          </cell>
        </row>
        <row r="16576">
          <cell r="H16576" t="str">
            <v/>
          </cell>
        </row>
        <row r="16577">
          <cell r="A16577" t="str">
            <v xml:space="preserve">CANTIDAD TOTAL ACTIVIDAD No </v>
          </cell>
          <cell r="H16577" t="str">
            <v/>
          </cell>
        </row>
        <row r="16578">
          <cell r="A16578" t="str">
            <v>INSERTE PLANO, GRÁFICO O ESQUEMA AQUÍ</v>
          </cell>
        </row>
        <row r="16601">
          <cell r="B16601" t="str">
            <v/>
          </cell>
        </row>
        <row r="16602">
          <cell r="B16602" t="str">
            <v/>
          </cell>
        </row>
        <row r="16603">
          <cell r="B16603" t="str">
            <v/>
          </cell>
        </row>
        <row r="16604">
          <cell r="B16604" t="str">
            <v/>
          </cell>
          <cell r="C16604" t="str">
            <v>ACTIVIDAD No  - PÁGINA 2</v>
          </cell>
        </row>
        <row r="16605">
          <cell r="A16605" t="str">
            <v>DEPARTAMENTO DE ANTIOQUIA</v>
          </cell>
        </row>
        <row r="16606">
          <cell r="A16606" t="str">
            <v>MUNICIPIO DE URRAO</v>
          </cell>
        </row>
        <row r="16607">
          <cell r="A16607" t="str">
            <v>PROYECTO: PUENTE LA MAGDALENA</v>
          </cell>
        </row>
        <row r="16609">
          <cell r="A16609" t="str">
            <v>MEMORIAS DE OBRA</v>
          </cell>
        </row>
        <row r="16611">
          <cell r="A16611" t="str">
            <v>No.</v>
          </cell>
          <cell r="B16611" t="str">
            <v>DESCRIPCIÓN</v>
          </cell>
          <cell r="F16611" t="str">
            <v>ÍTEM DE PAGO</v>
          </cell>
          <cell r="G16611" t="str">
            <v>UNIDAD</v>
          </cell>
          <cell r="H16611" t="str">
            <v>CANTIDAD</v>
          </cell>
        </row>
        <row r="16612">
          <cell r="B16612" t="str">
            <v/>
          </cell>
          <cell r="F16612" t="str">
            <v/>
          </cell>
          <cell r="G16612" t="str">
            <v/>
          </cell>
          <cell r="H16612" t="str">
            <v/>
          </cell>
        </row>
        <row r="16614">
          <cell r="A16614" t="str">
            <v>DETALLE</v>
          </cell>
          <cell r="C16614" t="str">
            <v>FACTOR</v>
          </cell>
          <cell r="D16614" t="str">
            <v>CANTIDAD</v>
          </cell>
          <cell r="E16614" t="str">
            <v>A (ML)</v>
          </cell>
          <cell r="F16614" t="str">
            <v>B (M2)</v>
          </cell>
          <cell r="G16614" t="str">
            <v>C (M3)</v>
          </cell>
          <cell r="H16614" t="str">
            <v>TOTAL</v>
          </cell>
        </row>
        <row r="16615">
          <cell r="H16615" t="str">
            <v/>
          </cell>
        </row>
        <row r="16616">
          <cell r="H16616" t="str">
            <v/>
          </cell>
        </row>
        <row r="16617">
          <cell r="H16617" t="str">
            <v/>
          </cell>
        </row>
        <row r="16618">
          <cell r="H16618" t="str">
            <v/>
          </cell>
        </row>
        <row r="16619">
          <cell r="H16619" t="str">
            <v/>
          </cell>
        </row>
        <row r="16620">
          <cell r="H16620" t="str">
            <v/>
          </cell>
        </row>
        <row r="16621">
          <cell r="H16621" t="str">
            <v/>
          </cell>
        </row>
        <row r="16622">
          <cell r="H16622" t="str">
            <v/>
          </cell>
        </row>
        <row r="16623">
          <cell r="H16623" t="str">
            <v/>
          </cell>
        </row>
        <row r="16624">
          <cell r="H16624" t="str">
            <v/>
          </cell>
        </row>
        <row r="16625">
          <cell r="H16625" t="str">
            <v/>
          </cell>
        </row>
        <row r="16626">
          <cell r="H16626" t="str">
            <v/>
          </cell>
        </row>
        <row r="16627">
          <cell r="H16627" t="str">
            <v/>
          </cell>
        </row>
        <row r="16628">
          <cell r="H16628" t="str">
            <v/>
          </cell>
        </row>
        <row r="16629">
          <cell r="H16629" t="str">
            <v/>
          </cell>
        </row>
        <row r="16630">
          <cell r="H16630" t="str">
            <v/>
          </cell>
        </row>
        <row r="16631">
          <cell r="H16631" t="str">
            <v/>
          </cell>
        </row>
        <row r="16632">
          <cell r="H16632" t="str">
            <v/>
          </cell>
        </row>
        <row r="16633">
          <cell r="H16633" t="str">
            <v/>
          </cell>
        </row>
        <row r="16634">
          <cell r="H16634" t="str">
            <v/>
          </cell>
        </row>
        <row r="16635">
          <cell r="H16635" t="str">
            <v/>
          </cell>
        </row>
        <row r="16636">
          <cell r="H16636" t="str">
            <v/>
          </cell>
        </row>
        <row r="16637">
          <cell r="H16637" t="str">
            <v/>
          </cell>
        </row>
        <row r="16638">
          <cell r="H16638" t="str">
            <v/>
          </cell>
        </row>
        <row r="16639">
          <cell r="H16639" t="str">
            <v/>
          </cell>
        </row>
        <row r="16640">
          <cell r="H16640" t="str">
            <v/>
          </cell>
        </row>
        <row r="16641">
          <cell r="H16641" t="str">
            <v/>
          </cell>
        </row>
        <row r="16642">
          <cell r="H16642" t="str">
            <v/>
          </cell>
        </row>
        <row r="16643">
          <cell r="H16643" t="str">
            <v/>
          </cell>
        </row>
        <row r="16644">
          <cell r="H16644" t="str">
            <v/>
          </cell>
        </row>
        <row r="16645">
          <cell r="H16645" t="str">
            <v/>
          </cell>
        </row>
        <row r="16646">
          <cell r="A16646" t="str">
            <v>ACTIVIDAD No  - PÁGINA 1</v>
          </cell>
        </row>
        <row r="16647">
          <cell r="H16647" t="str">
            <v/>
          </cell>
        </row>
        <row r="16648">
          <cell r="H16648" t="str">
            <v/>
          </cell>
        </row>
        <row r="16649">
          <cell r="H16649" t="str">
            <v/>
          </cell>
        </row>
        <row r="16650">
          <cell r="H16650" t="str">
            <v/>
          </cell>
        </row>
        <row r="16651">
          <cell r="H16651" t="str">
            <v/>
          </cell>
        </row>
        <row r="16652">
          <cell r="H16652" t="str">
            <v/>
          </cell>
        </row>
        <row r="16653">
          <cell r="H16653" t="str">
            <v/>
          </cell>
        </row>
        <row r="16654">
          <cell r="H16654" t="str">
            <v/>
          </cell>
        </row>
        <row r="16655">
          <cell r="H16655" t="str">
            <v/>
          </cell>
        </row>
        <row r="16656">
          <cell r="H16656" t="str">
            <v/>
          </cell>
        </row>
        <row r="16657">
          <cell r="H16657" t="str">
            <v/>
          </cell>
        </row>
        <row r="16658">
          <cell r="H16658" t="str">
            <v/>
          </cell>
        </row>
        <row r="16659">
          <cell r="H16659" t="str">
            <v/>
          </cell>
        </row>
        <row r="16660">
          <cell r="H16660" t="str">
            <v/>
          </cell>
        </row>
        <row r="16661">
          <cell r="H16661" t="str">
            <v/>
          </cell>
        </row>
        <row r="16662">
          <cell r="H16662" t="str">
            <v/>
          </cell>
        </row>
        <row r="16663">
          <cell r="H16663" t="str">
            <v/>
          </cell>
        </row>
        <row r="16664">
          <cell r="A16664" t="str">
            <v xml:space="preserve">CANTIDAD TOTAL ACTIVIDAD No </v>
          </cell>
          <cell r="H16664" t="str">
            <v/>
          </cell>
        </row>
        <row r="16665">
          <cell r="A16665" t="str">
            <v>INSERTE PLANO, GRÁFICO O ESQUEMA AQUÍ</v>
          </cell>
        </row>
        <row r="16688">
          <cell r="B16688" t="str">
            <v/>
          </cell>
        </row>
        <row r="16689">
          <cell r="B16689" t="str">
            <v/>
          </cell>
        </row>
        <row r="16690">
          <cell r="B16690" t="str">
            <v/>
          </cell>
        </row>
        <row r="16691">
          <cell r="B16691" t="str">
            <v/>
          </cell>
          <cell r="C16691" t="str">
            <v>ACTIVIDAD No  - PÁGINA 2</v>
          </cell>
        </row>
        <row r="16692">
          <cell r="A16692" t="str">
            <v>DEPARTAMENTO DE ANTIOQUIA</v>
          </cell>
        </row>
        <row r="16693">
          <cell r="A16693" t="str">
            <v>MUNICIPIO DE URRAO</v>
          </cell>
        </row>
        <row r="16694">
          <cell r="A16694" t="str">
            <v>PROYECTO: PUENTE LA MAGDALENA</v>
          </cell>
        </row>
        <row r="16696">
          <cell r="A16696" t="str">
            <v>MEMORIAS DE OBRA</v>
          </cell>
        </row>
        <row r="16698">
          <cell r="A16698" t="str">
            <v>No.</v>
          </cell>
          <cell r="B16698" t="str">
            <v>DESCRIPCIÓN</v>
          </cell>
          <cell r="F16698" t="str">
            <v>ÍTEM DE PAGO</v>
          </cell>
          <cell r="G16698" t="str">
            <v>UNIDAD</v>
          </cell>
          <cell r="H16698" t="str">
            <v>CANTIDAD</v>
          </cell>
        </row>
        <row r="16699">
          <cell r="B16699" t="str">
            <v/>
          </cell>
          <cell r="F16699" t="str">
            <v/>
          </cell>
          <cell r="G16699" t="str">
            <v/>
          </cell>
          <cell r="H16699" t="str">
            <v/>
          </cell>
        </row>
        <row r="16701">
          <cell r="A16701" t="str">
            <v>DETALLE</v>
          </cell>
          <cell r="C16701" t="str">
            <v>FACTOR</v>
          </cell>
          <cell r="D16701" t="str">
            <v>CANTIDAD</v>
          </cell>
          <cell r="E16701" t="str">
            <v>A (ML)</v>
          </cell>
          <cell r="F16701" t="str">
            <v>B (M2)</v>
          </cell>
          <cell r="G16701" t="str">
            <v>C (M3)</v>
          </cell>
          <cell r="H16701" t="str">
            <v>TOTAL</v>
          </cell>
        </row>
        <row r="16702">
          <cell r="H16702" t="str">
            <v/>
          </cell>
        </row>
        <row r="16703">
          <cell r="H16703" t="str">
            <v/>
          </cell>
        </row>
        <row r="16704">
          <cell r="H16704" t="str">
            <v/>
          </cell>
        </row>
        <row r="16705">
          <cell r="H16705" t="str">
            <v/>
          </cell>
        </row>
        <row r="16706">
          <cell r="H16706" t="str">
            <v/>
          </cell>
        </row>
        <row r="16707">
          <cell r="H16707" t="str">
            <v/>
          </cell>
        </row>
        <row r="16708">
          <cell r="H16708" t="str">
            <v/>
          </cell>
        </row>
        <row r="16709">
          <cell r="H16709" t="str">
            <v/>
          </cell>
        </row>
        <row r="16710">
          <cell r="H16710" t="str">
            <v/>
          </cell>
        </row>
        <row r="16711">
          <cell r="H16711" t="str">
            <v/>
          </cell>
        </row>
        <row r="16712">
          <cell r="H16712" t="str">
            <v/>
          </cell>
        </row>
        <row r="16713">
          <cell r="H16713" t="str">
            <v/>
          </cell>
        </row>
        <row r="16714">
          <cell r="H16714" t="str">
            <v/>
          </cell>
        </row>
        <row r="16715">
          <cell r="H16715" t="str">
            <v/>
          </cell>
        </row>
        <row r="16716">
          <cell r="H16716" t="str">
            <v/>
          </cell>
        </row>
        <row r="16717">
          <cell r="H16717" t="str">
            <v/>
          </cell>
        </row>
        <row r="16718">
          <cell r="H16718" t="str">
            <v/>
          </cell>
        </row>
        <row r="16719">
          <cell r="H16719" t="str">
            <v/>
          </cell>
        </row>
        <row r="16720">
          <cell r="H16720" t="str">
            <v/>
          </cell>
        </row>
        <row r="16721">
          <cell r="H16721" t="str">
            <v/>
          </cell>
        </row>
        <row r="16722">
          <cell r="H16722" t="str">
            <v/>
          </cell>
        </row>
        <row r="16723">
          <cell r="H16723" t="str">
            <v/>
          </cell>
        </row>
        <row r="16724">
          <cell r="H16724" t="str">
            <v/>
          </cell>
        </row>
        <row r="16725">
          <cell r="H16725" t="str">
            <v/>
          </cell>
        </row>
        <row r="16726">
          <cell r="H16726" t="str">
            <v/>
          </cell>
        </row>
        <row r="16727">
          <cell r="H16727" t="str">
            <v/>
          </cell>
        </row>
        <row r="16728">
          <cell r="H16728" t="str">
            <v/>
          </cell>
        </row>
        <row r="16729">
          <cell r="H16729" t="str">
            <v/>
          </cell>
        </row>
        <row r="16730">
          <cell r="H16730" t="str">
            <v/>
          </cell>
        </row>
        <row r="16731">
          <cell r="H16731" t="str">
            <v/>
          </cell>
        </row>
        <row r="16732">
          <cell r="H16732" t="str">
            <v/>
          </cell>
        </row>
        <row r="16733">
          <cell r="A16733" t="str">
            <v>ACTIVIDAD No  - PÁGINA 1</v>
          </cell>
        </row>
        <row r="16734">
          <cell r="H16734" t="str">
            <v/>
          </cell>
        </row>
        <row r="16735">
          <cell r="H16735" t="str">
            <v/>
          </cell>
        </row>
        <row r="16736">
          <cell r="H16736" t="str">
            <v/>
          </cell>
        </row>
        <row r="16737">
          <cell r="H16737" t="str">
            <v/>
          </cell>
        </row>
        <row r="16738">
          <cell r="H16738" t="str">
            <v/>
          </cell>
        </row>
        <row r="16739">
          <cell r="H16739" t="str">
            <v/>
          </cell>
        </row>
        <row r="16740">
          <cell r="H16740" t="str">
            <v/>
          </cell>
        </row>
        <row r="16741">
          <cell r="H16741" t="str">
            <v/>
          </cell>
        </row>
        <row r="16742">
          <cell r="H16742" t="str">
            <v/>
          </cell>
        </row>
        <row r="16743">
          <cell r="H16743" t="str">
            <v/>
          </cell>
        </row>
        <row r="16744">
          <cell r="H16744" t="str">
            <v/>
          </cell>
        </row>
        <row r="16745">
          <cell r="H16745" t="str">
            <v/>
          </cell>
        </row>
        <row r="16746">
          <cell r="H16746" t="str">
            <v/>
          </cell>
        </row>
        <row r="16747">
          <cell r="H16747" t="str">
            <v/>
          </cell>
        </row>
        <row r="16748">
          <cell r="H16748" t="str">
            <v/>
          </cell>
        </row>
        <row r="16749">
          <cell r="H16749" t="str">
            <v/>
          </cell>
        </row>
        <row r="16750">
          <cell r="H16750" t="str">
            <v/>
          </cell>
        </row>
        <row r="16751">
          <cell r="A16751" t="str">
            <v xml:space="preserve">CANTIDAD TOTAL ACTIVIDAD No </v>
          </cell>
          <cell r="H16751" t="str">
            <v/>
          </cell>
        </row>
        <row r="16752">
          <cell r="A16752" t="str">
            <v>INSERTE PLANO, GRÁFICO O ESQUEMA AQUÍ</v>
          </cell>
        </row>
        <row r="16775">
          <cell r="B16775" t="str">
            <v/>
          </cell>
        </row>
        <row r="16776">
          <cell r="B16776" t="str">
            <v/>
          </cell>
        </row>
        <row r="16777">
          <cell r="B16777" t="str">
            <v/>
          </cell>
        </row>
        <row r="16778">
          <cell r="B16778" t="str">
            <v/>
          </cell>
          <cell r="C16778" t="str">
            <v>ACTIVIDAD No  - PÁGINA 2</v>
          </cell>
        </row>
        <row r="16779">
          <cell r="A16779" t="str">
            <v>DEPARTAMENTO DE ANTIOQUIA</v>
          </cell>
        </row>
        <row r="16780">
          <cell r="A16780" t="str">
            <v>MUNICIPIO DE URRAO</v>
          </cell>
        </row>
        <row r="16781">
          <cell r="A16781" t="str">
            <v>PROYECTO: PUENTE LA MAGDALENA</v>
          </cell>
        </row>
        <row r="16783">
          <cell r="A16783" t="str">
            <v>MEMORIAS DE OBRA</v>
          </cell>
        </row>
        <row r="16785">
          <cell r="A16785" t="str">
            <v>No.</v>
          </cell>
          <cell r="B16785" t="str">
            <v>DESCRIPCIÓN</v>
          </cell>
          <cell r="F16785" t="str">
            <v>ÍTEM DE PAGO</v>
          </cell>
          <cell r="G16785" t="str">
            <v>UNIDAD</v>
          </cell>
          <cell r="H16785" t="str">
            <v>CANTIDAD</v>
          </cell>
        </row>
        <row r="16786">
          <cell r="B16786" t="str">
            <v/>
          </cell>
          <cell r="F16786" t="str">
            <v/>
          </cell>
          <cell r="G16786" t="str">
            <v/>
          </cell>
          <cell r="H16786" t="str">
            <v/>
          </cell>
        </row>
        <row r="16788">
          <cell r="A16788" t="str">
            <v>DETALLE</v>
          </cell>
          <cell r="C16788" t="str">
            <v>FACTOR</v>
          </cell>
          <cell r="D16788" t="str">
            <v>CANTIDAD</v>
          </cell>
          <cell r="E16788" t="str">
            <v>A (ML)</v>
          </cell>
          <cell r="F16788" t="str">
            <v>B (M2)</v>
          </cell>
          <cell r="G16788" t="str">
            <v>C (M3)</v>
          </cell>
          <cell r="H16788" t="str">
            <v>TOTAL</v>
          </cell>
        </row>
        <row r="16789">
          <cell r="H16789" t="str">
            <v/>
          </cell>
        </row>
        <row r="16790">
          <cell r="H16790" t="str">
            <v/>
          </cell>
        </row>
        <row r="16791">
          <cell r="H16791" t="str">
            <v/>
          </cell>
        </row>
        <row r="16792">
          <cell r="H16792" t="str">
            <v/>
          </cell>
        </row>
        <row r="16793">
          <cell r="H16793" t="str">
            <v/>
          </cell>
        </row>
        <row r="16794">
          <cell r="H16794" t="str">
            <v/>
          </cell>
        </row>
        <row r="16795">
          <cell r="H16795" t="str">
            <v/>
          </cell>
        </row>
        <row r="16796">
          <cell r="H16796" t="str">
            <v/>
          </cell>
        </row>
        <row r="16797">
          <cell r="H16797" t="str">
            <v/>
          </cell>
        </row>
        <row r="16798">
          <cell r="H16798" t="str">
            <v/>
          </cell>
        </row>
        <row r="16799">
          <cell r="H16799" t="str">
            <v/>
          </cell>
        </row>
        <row r="16800">
          <cell r="H16800" t="str">
            <v/>
          </cell>
        </row>
        <row r="16801">
          <cell r="H16801" t="str">
            <v/>
          </cell>
        </row>
        <row r="16802">
          <cell r="H16802" t="str">
            <v/>
          </cell>
        </row>
        <row r="16803">
          <cell r="H16803" t="str">
            <v/>
          </cell>
        </row>
        <row r="16804">
          <cell r="H16804" t="str">
            <v/>
          </cell>
        </row>
        <row r="16805">
          <cell r="H16805" t="str">
            <v/>
          </cell>
        </row>
        <row r="16806">
          <cell r="H16806" t="str">
            <v/>
          </cell>
        </row>
        <row r="16807">
          <cell r="H16807" t="str">
            <v/>
          </cell>
        </row>
        <row r="16808">
          <cell r="H16808" t="str">
            <v/>
          </cell>
        </row>
        <row r="16809">
          <cell r="H16809" t="str">
            <v/>
          </cell>
        </row>
        <row r="16810">
          <cell r="H16810" t="str">
            <v/>
          </cell>
        </row>
        <row r="16811">
          <cell r="H16811" t="str">
            <v/>
          </cell>
        </row>
        <row r="16812">
          <cell r="H16812" t="str">
            <v/>
          </cell>
        </row>
        <row r="16813">
          <cell r="H16813" t="str">
            <v/>
          </cell>
        </row>
        <row r="16814">
          <cell r="H16814" t="str">
            <v/>
          </cell>
        </row>
        <row r="16815">
          <cell r="H16815" t="str">
            <v/>
          </cell>
        </row>
        <row r="16816">
          <cell r="H16816" t="str">
            <v/>
          </cell>
        </row>
        <row r="16817">
          <cell r="H16817" t="str">
            <v/>
          </cell>
        </row>
        <row r="16818">
          <cell r="H16818" t="str">
            <v/>
          </cell>
        </row>
        <row r="16819">
          <cell r="H16819" t="str">
            <v/>
          </cell>
        </row>
        <row r="16820">
          <cell r="A16820" t="str">
            <v>ACTIVIDAD No  - PÁGINA 1</v>
          </cell>
        </row>
        <row r="16821">
          <cell r="H16821" t="str">
            <v/>
          </cell>
        </row>
        <row r="16822">
          <cell r="H16822" t="str">
            <v/>
          </cell>
        </row>
        <row r="16823">
          <cell r="H16823" t="str">
            <v/>
          </cell>
        </row>
        <row r="16824">
          <cell r="H16824" t="str">
            <v/>
          </cell>
        </row>
        <row r="16825">
          <cell r="H16825" t="str">
            <v/>
          </cell>
        </row>
        <row r="16826">
          <cell r="H16826" t="str">
            <v/>
          </cell>
        </row>
        <row r="16827">
          <cell r="H16827" t="str">
            <v/>
          </cell>
        </row>
        <row r="16828">
          <cell r="H16828" t="str">
            <v/>
          </cell>
        </row>
        <row r="16829">
          <cell r="H16829" t="str">
            <v/>
          </cell>
        </row>
        <row r="16830">
          <cell r="H16830" t="str">
            <v/>
          </cell>
        </row>
        <row r="16831">
          <cell r="H16831" t="str">
            <v/>
          </cell>
        </row>
        <row r="16832">
          <cell r="H16832" t="str">
            <v/>
          </cell>
        </row>
        <row r="16833">
          <cell r="H16833" t="str">
            <v/>
          </cell>
        </row>
        <row r="16834">
          <cell r="H16834" t="str">
            <v/>
          </cell>
        </row>
        <row r="16835">
          <cell r="H16835" t="str">
            <v/>
          </cell>
        </row>
        <row r="16836">
          <cell r="H16836" t="str">
            <v/>
          </cell>
        </row>
        <row r="16837">
          <cell r="H16837" t="str">
            <v/>
          </cell>
        </row>
        <row r="16838">
          <cell r="A16838" t="str">
            <v xml:space="preserve">CANTIDAD TOTAL ACTIVIDAD No </v>
          </cell>
          <cell r="H16838" t="str">
            <v/>
          </cell>
        </row>
        <row r="16839">
          <cell r="A16839" t="str">
            <v>INSERTE PLANO, GRÁFICO O ESQUEMA AQUÍ</v>
          </cell>
        </row>
        <row r="16862">
          <cell r="B16862" t="str">
            <v/>
          </cell>
        </row>
        <row r="16863">
          <cell r="B16863" t="str">
            <v/>
          </cell>
        </row>
        <row r="16864">
          <cell r="B16864" t="str">
            <v/>
          </cell>
        </row>
        <row r="16865">
          <cell r="B16865" t="str">
            <v/>
          </cell>
          <cell r="C16865" t="str">
            <v>ACTIVIDAD No  - PÁGINA 2</v>
          </cell>
        </row>
        <row r="16866">
          <cell r="A16866" t="str">
            <v>DEPARTAMENTO DE ANTIOQUIA</v>
          </cell>
        </row>
        <row r="16867">
          <cell r="A16867" t="str">
            <v>MUNICIPIO DE URRAO</v>
          </cell>
        </row>
        <row r="16868">
          <cell r="A16868" t="str">
            <v>PROYECTO: PUENTE LA MAGDALENA</v>
          </cell>
        </row>
        <row r="16870">
          <cell r="A16870" t="str">
            <v>MEMORIAS DE OBRA</v>
          </cell>
        </row>
        <row r="16872">
          <cell r="A16872" t="str">
            <v>No.</v>
          </cell>
          <cell r="B16872" t="str">
            <v>DESCRIPCIÓN</v>
          </cell>
          <cell r="F16872" t="str">
            <v>ÍTEM DE PAGO</v>
          </cell>
          <cell r="G16872" t="str">
            <v>UNIDAD</v>
          </cell>
          <cell r="H16872" t="str">
            <v>CANTIDAD</v>
          </cell>
        </row>
        <row r="16873">
          <cell r="B16873" t="str">
            <v/>
          </cell>
          <cell r="F16873" t="str">
            <v/>
          </cell>
          <cell r="G16873" t="str">
            <v/>
          </cell>
          <cell r="H16873" t="str">
            <v/>
          </cell>
        </row>
        <row r="16875">
          <cell r="A16875" t="str">
            <v>DETALLE</v>
          </cell>
          <cell r="C16875" t="str">
            <v>FACTOR</v>
          </cell>
          <cell r="D16875" t="str">
            <v>CANTIDAD</v>
          </cell>
          <cell r="E16875" t="str">
            <v>A (ML)</v>
          </cell>
          <cell r="F16875" t="str">
            <v>B (M2)</v>
          </cell>
          <cell r="G16875" t="str">
            <v>C (M3)</v>
          </cell>
          <cell r="H16875" t="str">
            <v>TOTAL</v>
          </cell>
        </row>
        <row r="16876">
          <cell r="H16876" t="str">
            <v/>
          </cell>
        </row>
        <row r="16877">
          <cell r="H16877" t="str">
            <v/>
          </cell>
        </row>
        <row r="16878">
          <cell r="H16878" t="str">
            <v/>
          </cell>
        </row>
        <row r="16879">
          <cell r="H16879" t="str">
            <v/>
          </cell>
        </row>
        <row r="16880">
          <cell r="H16880" t="str">
            <v/>
          </cell>
        </row>
        <row r="16881">
          <cell r="H16881" t="str">
            <v/>
          </cell>
        </row>
        <row r="16882">
          <cell r="H16882" t="str">
            <v/>
          </cell>
        </row>
        <row r="16883">
          <cell r="H16883" t="str">
            <v/>
          </cell>
        </row>
        <row r="16884">
          <cell r="H16884" t="str">
            <v/>
          </cell>
        </row>
        <row r="16885">
          <cell r="H16885" t="str">
            <v/>
          </cell>
        </row>
        <row r="16886">
          <cell r="H16886" t="str">
            <v/>
          </cell>
        </row>
        <row r="16887">
          <cell r="H16887" t="str">
            <v/>
          </cell>
        </row>
        <row r="16888">
          <cell r="H16888" t="str">
            <v/>
          </cell>
        </row>
        <row r="16889">
          <cell r="H16889" t="str">
            <v/>
          </cell>
        </row>
        <row r="16890">
          <cell r="H16890" t="str">
            <v/>
          </cell>
        </row>
        <row r="16891">
          <cell r="H16891" t="str">
            <v/>
          </cell>
        </row>
        <row r="16892">
          <cell r="H16892" t="str">
            <v/>
          </cell>
        </row>
        <row r="16893">
          <cell r="H16893" t="str">
            <v/>
          </cell>
        </row>
        <row r="16894">
          <cell r="H16894" t="str">
            <v/>
          </cell>
        </row>
        <row r="16895">
          <cell r="H16895" t="str">
            <v/>
          </cell>
        </row>
        <row r="16896">
          <cell r="H16896" t="str">
            <v/>
          </cell>
        </row>
        <row r="16897">
          <cell r="H16897" t="str">
            <v/>
          </cell>
        </row>
        <row r="16898">
          <cell r="H16898" t="str">
            <v/>
          </cell>
        </row>
        <row r="16899">
          <cell r="H16899" t="str">
            <v/>
          </cell>
        </row>
        <row r="16900">
          <cell r="H16900" t="str">
            <v/>
          </cell>
        </row>
        <row r="16901">
          <cell r="H16901" t="str">
            <v/>
          </cell>
        </row>
        <row r="16902">
          <cell r="H16902" t="str">
            <v/>
          </cell>
        </row>
        <row r="16903">
          <cell r="H16903" t="str">
            <v/>
          </cell>
        </row>
        <row r="16904">
          <cell r="H16904" t="str">
            <v/>
          </cell>
        </row>
        <row r="16905">
          <cell r="H16905" t="str">
            <v/>
          </cell>
        </row>
        <row r="16906">
          <cell r="H16906" t="str">
            <v/>
          </cell>
        </row>
        <row r="16907">
          <cell r="H16907" t="str">
            <v/>
          </cell>
        </row>
        <row r="16908">
          <cell r="H16908" t="str">
            <v/>
          </cell>
        </row>
        <row r="16909">
          <cell r="A16909" t="str">
            <v>ACTIVIDAD No  - PÁGINA 1</v>
          </cell>
        </row>
        <row r="16910">
          <cell r="H16910" t="str">
            <v/>
          </cell>
        </row>
        <row r="16911">
          <cell r="H16911" t="str">
            <v/>
          </cell>
        </row>
        <row r="16912">
          <cell r="H16912" t="str">
            <v/>
          </cell>
        </row>
        <row r="16913">
          <cell r="H16913" t="str">
            <v/>
          </cell>
        </row>
        <row r="16914">
          <cell r="H16914" t="str">
            <v/>
          </cell>
        </row>
        <row r="16915">
          <cell r="H16915" t="str">
            <v/>
          </cell>
        </row>
        <row r="16916">
          <cell r="H16916" t="str">
            <v/>
          </cell>
        </row>
        <row r="16917">
          <cell r="H16917" t="str">
            <v/>
          </cell>
        </row>
        <row r="16918">
          <cell r="H16918" t="str">
            <v/>
          </cell>
        </row>
        <row r="16919">
          <cell r="H16919" t="str">
            <v/>
          </cell>
        </row>
        <row r="16920">
          <cell r="H16920" t="str">
            <v/>
          </cell>
        </row>
        <row r="16921">
          <cell r="H16921" t="str">
            <v/>
          </cell>
        </row>
        <row r="16922">
          <cell r="H16922" t="str">
            <v/>
          </cell>
        </row>
        <row r="16923">
          <cell r="H16923" t="str">
            <v/>
          </cell>
        </row>
        <row r="16924">
          <cell r="H16924" t="str">
            <v/>
          </cell>
        </row>
        <row r="16925">
          <cell r="H16925" t="str">
            <v/>
          </cell>
        </row>
        <row r="16926">
          <cell r="H16926" t="str">
            <v/>
          </cell>
        </row>
        <row r="16927">
          <cell r="A16927" t="str">
            <v xml:space="preserve">CANTIDAD TOTAL ACTIVIDAD No </v>
          </cell>
          <cell r="H16927" t="str">
            <v/>
          </cell>
        </row>
        <row r="16928">
          <cell r="A16928" t="str">
            <v>INSERTE PLANO, GRÁFICO O ESQUEMA AQUÍ</v>
          </cell>
        </row>
        <row r="16951">
          <cell r="B16951" t="str">
            <v/>
          </cell>
        </row>
        <row r="16952">
          <cell r="B16952" t="str">
            <v/>
          </cell>
        </row>
        <row r="16953">
          <cell r="B16953" t="str">
            <v/>
          </cell>
        </row>
        <row r="16954">
          <cell r="B16954" t="str">
            <v/>
          </cell>
          <cell r="C16954" t="str">
            <v>ACTIVIDAD No  - PÁGINA 2</v>
          </cell>
        </row>
        <row r="16955">
          <cell r="A16955" t="str">
            <v>DEPARTAMENTO DE ANTIOQUIA</v>
          </cell>
        </row>
        <row r="16956">
          <cell r="A16956" t="str">
            <v>MUNICIPIO DE URRAO</v>
          </cell>
        </row>
        <row r="16957">
          <cell r="A16957" t="str">
            <v>PROYECTO: PUENTE LA MAGDALENA</v>
          </cell>
        </row>
        <row r="16959">
          <cell r="A16959" t="str">
            <v>MEMORIAS DE OBRA</v>
          </cell>
        </row>
        <row r="16961">
          <cell r="A16961" t="str">
            <v>No.</v>
          </cell>
          <cell r="B16961" t="str">
            <v>DESCRIPCIÓN</v>
          </cell>
          <cell r="F16961" t="str">
            <v>ÍTEM DE PAGO</v>
          </cell>
          <cell r="G16961" t="str">
            <v>UNIDAD</v>
          </cell>
          <cell r="H16961" t="str">
            <v>CANTIDAD</v>
          </cell>
        </row>
        <row r="16962">
          <cell r="B16962" t="str">
            <v/>
          </cell>
          <cell r="F16962" t="str">
            <v/>
          </cell>
          <cell r="G16962" t="str">
            <v/>
          </cell>
          <cell r="H16962" t="str">
            <v/>
          </cell>
        </row>
        <row r="16964">
          <cell r="A16964" t="str">
            <v>DETALLE</v>
          </cell>
          <cell r="C16964" t="str">
            <v>FACTOR</v>
          </cell>
          <cell r="D16964" t="str">
            <v>CANTIDAD</v>
          </cell>
          <cell r="E16964" t="str">
            <v>A (ML)</v>
          </cell>
          <cell r="F16964" t="str">
            <v>B (M2)</v>
          </cell>
          <cell r="G16964" t="str">
            <v>C (M3)</v>
          </cell>
          <cell r="H16964" t="str">
            <v>TOTAL</v>
          </cell>
        </row>
        <row r="16965">
          <cell r="H16965" t="str">
            <v/>
          </cell>
        </row>
        <row r="16966">
          <cell r="H16966" t="str">
            <v/>
          </cell>
        </row>
        <row r="16967">
          <cell r="H16967" t="str">
            <v/>
          </cell>
        </row>
        <row r="16968">
          <cell r="H16968" t="str">
            <v/>
          </cell>
        </row>
        <row r="16969">
          <cell r="H16969" t="str">
            <v/>
          </cell>
        </row>
        <row r="16970">
          <cell r="H16970" t="str">
            <v/>
          </cell>
        </row>
        <row r="16971">
          <cell r="H16971" t="str">
            <v/>
          </cell>
        </row>
        <row r="16972">
          <cell r="H16972" t="str">
            <v/>
          </cell>
        </row>
        <row r="16973">
          <cell r="H16973" t="str">
            <v/>
          </cell>
        </row>
        <row r="16974">
          <cell r="H16974" t="str">
            <v/>
          </cell>
        </row>
        <row r="16975">
          <cell r="H16975" t="str">
            <v/>
          </cell>
        </row>
        <row r="16976">
          <cell r="H16976" t="str">
            <v/>
          </cell>
        </row>
        <row r="16977">
          <cell r="H16977" t="str">
            <v/>
          </cell>
        </row>
        <row r="16978">
          <cell r="H16978" t="str">
            <v/>
          </cell>
        </row>
        <row r="16979">
          <cell r="H16979" t="str">
            <v/>
          </cell>
        </row>
        <row r="16980">
          <cell r="H16980" t="str">
            <v/>
          </cell>
        </row>
        <row r="16981">
          <cell r="H16981" t="str">
            <v/>
          </cell>
        </row>
        <row r="16982">
          <cell r="H16982" t="str">
            <v/>
          </cell>
        </row>
        <row r="16983">
          <cell r="H16983" t="str">
            <v/>
          </cell>
        </row>
        <row r="16984">
          <cell r="H16984" t="str">
            <v/>
          </cell>
        </row>
        <row r="16985">
          <cell r="H16985" t="str">
            <v/>
          </cell>
        </row>
        <row r="16986">
          <cell r="H16986" t="str">
            <v/>
          </cell>
        </row>
        <row r="16987">
          <cell r="H16987" t="str">
            <v/>
          </cell>
        </row>
        <row r="16988">
          <cell r="H16988" t="str">
            <v/>
          </cell>
        </row>
        <row r="16989">
          <cell r="H16989" t="str">
            <v/>
          </cell>
        </row>
        <row r="16990">
          <cell r="H16990" t="str">
            <v/>
          </cell>
        </row>
        <row r="16991">
          <cell r="H16991" t="str">
            <v/>
          </cell>
        </row>
        <row r="16992">
          <cell r="H16992" t="str">
            <v/>
          </cell>
        </row>
        <row r="16993">
          <cell r="H16993" t="str">
            <v/>
          </cell>
        </row>
        <row r="16994">
          <cell r="H16994" t="str">
            <v/>
          </cell>
        </row>
        <row r="16995">
          <cell r="H16995" t="str">
            <v/>
          </cell>
        </row>
        <row r="16996">
          <cell r="A16996" t="str">
            <v>ACTIVIDAD No  - PÁGINA 1</v>
          </cell>
        </row>
        <row r="16997">
          <cell r="H16997" t="str">
            <v/>
          </cell>
        </row>
        <row r="16998">
          <cell r="H16998" t="str">
            <v/>
          </cell>
        </row>
        <row r="16999">
          <cell r="H16999" t="str">
            <v/>
          </cell>
        </row>
        <row r="17000">
          <cell r="H17000" t="str">
            <v/>
          </cell>
        </row>
        <row r="17001">
          <cell r="H17001" t="str">
            <v/>
          </cell>
        </row>
        <row r="17002">
          <cell r="H17002" t="str">
            <v/>
          </cell>
        </row>
        <row r="17003">
          <cell r="H17003" t="str">
            <v/>
          </cell>
        </row>
        <row r="17004">
          <cell r="H17004" t="str">
            <v/>
          </cell>
        </row>
        <row r="17005">
          <cell r="H17005" t="str">
            <v/>
          </cell>
        </row>
        <row r="17006">
          <cell r="H17006" t="str">
            <v/>
          </cell>
        </row>
        <row r="17007">
          <cell r="H17007" t="str">
            <v/>
          </cell>
        </row>
        <row r="17008">
          <cell r="H17008" t="str">
            <v/>
          </cell>
        </row>
        <row r="17009">
          <cell r="H17009" t="str">
            <v/>
          </cell>
        </row>
        <row r="17010">
          <cell r="H17010" t="str">
            <v/>
          </cell>
        </row>
        <row r="17011">
          <cell r="H17011" t="str">
            <v/>
          </cell>
        </row>
        <row r="17012">
          <cell r="H17012" t="str">
            <v/>
          </cell>
        </row>
        <row r="17013">
          <cell r="H17013" t="str">
            <v/>
          </cell>
        </row>
        <row r="17014">
          <cell r="A17014" t="str">
            <v xml:space="preserve">CANTIDAD TOTAL ACTIVIDAD No </v>
          </cell>
          <cell r="H17014" t="str">
            <v/>
          </cell>
        </row>
        <row r="17015">
          <cell r="A17015" t="str">
            <v>INSERTE PLANO, GRÁFICO O ESQUEMA AQUÍ</v>
          </cell>
        </row>
        <row r="17038">
          <cell r="B17038" t="str">
            <v/>
          </cell>
        </row>
        <row r="17039">
          <cell r="B17039" t="str">
            <v/>
          </cell>
        </row>
        <row r="17040">
          <cell r="B17040" t="str">
            <v/>
          </cell>
        </row>
        <row r="17041">
          <cell r="B17041" t="str">
            <v/>
          </cell>
          <cell r="C17041" t="str">
            <v>ACTIVIDAD No  - PÁGINA 2</v>
          </cell>
        </row>
        <row r="17042">
          <cell r="A17042" t="str">
            <v>DEPARTAMENTO DE ANTIOQUIA</v>
          </cell>
        </row>
        <row r="17043">
          <cell r="A17043" t="str">
            <v>MUNICIPIO DE URRAO</v>
          </cell>
        </row>
        <row r="17044">
          <cell r="A17044" t="str">
            <v>PROYECTO: PUENTE LA MAGDALENA</v>
          </cell>
        </row>
        <row r="17046">
          <cell r="A17046" t="str">
            <v>MEMORIAS DE OBRA</v>
          </cell>
        </row>
        <row r="17048">
          <cell r="A17048" t="str">
            <v>No.</v>
          </cell>
          <cell r="B17048" t="str">
            <v>DESCRIPCIÓN</v>
          </cell>
          <cell r="F17048" t="str">
            <v>ÍTEM DE PAGO</v>
          </cell>
          <cell r="G17048" t="str">
            <v>UNIDAD</v>
          </cell>
          <cell r="H17048" t="str">
            <v>CANTIDAD</v>
          </cell>
        </row>
        <row r="17049">
          <cell r="B17049" t="str">
            <v/>
          </cell>
          <cell r="F17049" t="str">
            <v/>
          </cell>
          <cell r="G17049" t="str">
            <v/>
          </cell>
          <cell r="H17049" t="str">
            <v/>
          </cell>
        </row>
        <row r="17051">
          <cell r="A17051" t="str">
            <v>DETALLE</v>
          </cell>
          <cell r="C17051" t="str">
            <v>FACTOR</v>
          </cell>
          <cell r="D17051" t="str">
            <v>CANTIDAD</v>
          </cell>
          <cell r="E17051" t="str">
            <v>A (ML)</v>
          </cell>
          <cell r="F17051" t="str">
            <v>B (M2)</v>
          </cell>
          <cell r="G17051" t="str">
            <v>C (M3)</v>
          </cell>
          <cell r="H17051" t="str">
            <v>TOTAL</v>
          </cell>
        </row>
        <row r="17052">
          <cell r="H17052" t="str">
            <v/>
          </cell>
        </row>
        <row r="17053">
          <cell r="H17053" t="str">
            <v/>
          </cell>
        </row>
        <row r="17054">
          <cell r="H17054" t="str">
            <v/>
          </cell>
        </row>
        <row r="17055">
          <cell r="H17055" t="str">
            <v/>
          </cell>
        </row>
        <row r="17056">
          <cell r="H17056" t="str">
            <v/>
          </cell>
        </row>
        <row r="17057">
          <cell r="H17057" t="str">
            <v/>
          </cell>
        </row>
        <row r="17058">
          <cell r="H17058" t="str">
            <v/>
          </cell>
        </row>
        <row r="17059">
          <cell r="H17059" t="str">
            <v/>
          </cell>
        </row>
        <row r="17060">
          <cell r="H17060" t="str">
            <v/>
          </cell>
        </row>
        <row r="17061">
          <cell r="H17061" t="str">
            <v/>
          </cell>
        </row>
        <row r="17062">
          <cell r="H17062" t="str">
            <v/>
          </cell>
        </row>
        <row r="17063">
          <cell r="H17063" t="str">
            <v/>
          </cell>
        </row>
        <row r="17064">
          <cell r="H17064" t="str">
            <v/>
          </cell>
        </row>
        <row r="17065">
          <cell r="H17065" t="str">
            <v/>
          </cell>
        </row>
        <row r="17066">
          <cell r="H17066" t="str">
            <v/>
          </cell>
        </row>
        <row r="17067">
          <cell r="H17067" t="str">
            <v/>
          </cell>
        </row>
        <row r="17068">
          <cell r="H17068" t="str">
            <v/>
          </cell>
        </row>
        <row r="17069">
          <cell r="H17069" t="str">
            <v/>
          </cell>
        </row>
        <row r="17070">
          <cell r="H17070" t="str">
            <v/>
          </cell>
        </row>
        <row r="17071">
          <cell r="H17071" t="str">
            <v/>
          </cell>
        </row>
        <row r="17072">
          <cell r="H17072" t="str">
            <v/>
          </cell>
        </row>
        <row r="17073">
          <cell r="H17073" t="str">
            <v/>
          </cell>
        </row>
        <row r="17074">
          <cell r="H17074" t="str">
            <v/>
          </cell>
        </row>
        <row r="17075">
          <cell r="H17075" t="str">
            <v/>
          </cell>
        </row>
        <row r="17076">
          <cell r="H17076" t="str">
            <v/>
          </cell>
        </row>
        <row r="17077">
          <cell r="H17077" t="str">
            <v/>
          </cell>
        </row>
        <row r="17078">
          <cell r="H17078" t="str">
            <v/>
          </cell>
        </row>
        <row r="17079">
          <cell r="H17079" t="str">
            <v/>
          </cell>
        </row>
        <row r="17080">
          <cell r="H17080" t="str">
            <v/>
          </cell>
        </row>
        <row r="17081">
          <cell r="H17081" t="str">
            <v/>
          </cell>
        </row>
        <row r="17082">
          <cell r="H17082" t="str">
            <v/>
          </cell>
        </row>
        <row r="17083">
          <cell r="A17083" t="str">
            <v>ACTIVIDAD No  - PÁGINA 1</v>
          </cell>
        </row>
        <row r="17084">
          <cell r="H17084" t="str">
            <v/>
          </cell>
        </row>
        <row r="17085">
          <cell r="H17085" t="str">
            <v/>
          </cell>
        </row>
        <row r="17086">
          <cell r="H17086" t="str">
            <v/>
          </cell>
        </row>
        <row r="17087">
          <cell r="H17087" t="str">
            <v/>
          </cell>
        </row>
        <row r="17088">
          <cell r="H17088" t="str">
            <v/>
          </cell>
        </row>
        <row r="17089">
          <cell r="H17089" t="str">
            <v/>
          </cell>
        </row>
        <row r="17090">
          <cell r="H17090" t="str">
            <v/>
          </cell>
        </row>
        <row r="17091">
          <cell r="H17091" t="str">
            <v/>
          </cell>
        </row>
        <row r="17092">
          <cell r="H17092" t="str">
            <v/>
          </cell>
        </row>
        <row r="17093">
          <cell r="H17093" t="str">
            <v/>
          </cell>
        </row>
        <row r="17094">
          <cell r="H17094" t="str">
            <v/>
          </cell>
        </row>
        <row r="17095">
          <cell r="H17095" t="str">
            <v/>
          </cell>
        </row>
        <row r="17096">
          <cell r="H17096" t="str">
            <v/>
          </cell>
        </row>
        <row r="17097">
          <cell r="H17097" t="str">
            <v/>
          </cell>
        </row>
        <row r="17098">
          <cell r="H17098" t="str">
            <v/>
          </cell>
        </row>
        <row r="17099">
          <cell r="H17099" t="str">
            <v/>
          </cell>
        </row>
        <row r="17100">
          <cell r="H17100" t="str">
            <v/>
          </cell>
        </row>
        <row r="17101">
          <cell r="A17101" t="str">
            <v xml:space="preserve">CANTIDAD TOTAL ACTIVIDAD No </v>
          </cell>
          <cell r="H17101" t="str">
            <v/>
          </cell>
        </row>
        <row r="17102">
          <cell r="A17102" t="str">
            <v>INSERTE PLANO, GRÁFICO O ESQUEMA AQUÍ</v>
          </cell>
        </row>
        <row r="17125">
          <cell r="B17125" t="str">
            <v/>
          </cell>
        </row>
        <row r="17126">
          <cell r="B17126" t="str">
            <v/>
          </cell>
        </row>
        <row r="17127">
          <cell r="B17127" t="str">
            <v/>
          </cell>
        </row>
        <row r="17128">
          <cell r="B17128" t="str">
            <v/>
          </cell>
          <cell r="C17128" t="str">
            <v>ACTIVIDAD No  - PÁGINA 2</v>
          </cell>
        </row>
        <row r="17129">
          <cell r="A17129" t="str">
            <v>DEPARTAMENTO DE ANTIOQUIA</v>
          </cell>
        </row>
        <row r="17130">
          <cell r="A17130" t="str">
            <v>MUNICIPIO DE URRAO</v>
          </cell>
        </row>
        <row r="17131">
          <cell r="A17131" t="str">
            <v>PROYECTO: PUENTE LA MAGDALENA</v>
          </cell>
        </row>
        <row r="17133">
          <cell r="A17133" t="str">
            <v>MEMORIAS DE OBRA</v>
          </cell>
        </row>
        <row r="17135">
          <cell r="A17135" t="str">
            <v>No.</v>
          </cell>
          <cell r="B17135" t="str">
            <v>DESCRIPCIÓN</v>
          </cell>
          <cell r="F17135" t="str">
            <v>ÍTEM DE PAGO</v>
          </cell>
          <cell r="G17135" t="str">
            <v>UNIDAD</v>
          </cell>
          <cell r="H17135" t="str">
            <v>CANTIDAD</v>
          </cell>
        </row>
        <row r="17136">
          <cell r="B17136" t="str">
            <v/>
          </cell>
          <cell r="F17136" t="str">
            <v/>
          </cell>
          <cell r="G17136" t="str">
            <v/>
          </cell>
          <cell r="H17136" t="str">
            <v/>
          </cell>
        </row>
        <row r="17138">
          <cell r="A17138" t="str">
            <v>DETALLE</v>
          </cell>
          <cell r="C17138" t="str">
            <v>FACTOR</v>
          </cell>
          <cell r="D17138" t="str">
            <v>CANTIDAD</v>
          </cell>
          <cell r="E17138" t="str">
            <v>A (ML)</v>
          </cell>
          <cell r="F17138" t="str">
            <v>B (M2)</v>
          </cell>
          <cell r="G17138" t="str">
            <v>C (M3)</v>
          </cell>
          <cell r="H17138" t="str">
            <v>TOTAL</v>
          </cell>
        </row>
        <row r="17139">
          <cell r="H17139" t="str">
            <v/>
          </cell>
        </row>
        <row r="17140">
          <cell r="H17140" t="str">
            <v/>
          </cell>
        </row>
        <row r="17141">
          <cell r="H17141" t="str">
            <v/>
          </cell>
        </row>
        <row r="17142">
          <cell r="H17142" t="str">
            <v/>
          </cell>
        </row>
        <row r="17143">
          <cell r="H17143" t="str">
            <v/>
          </cell>
        </row>
        <row r="17144">
          <cell r="H17144" t="str">
            <v/>
          </cell>
        </row>
        <row r="17145">
          <cell r="H17145" t="str">
            <v/>
          </cell>
        </row>
        <row r="17146">
          <cell r="H17146" t="str">
            <v/>
          </cell>
        </row>
        <row r="17147">
          <cell r="H17147" t="str">
            <v/>
          </cell>
        </row>
        <row r="17148">
          <cell r="H17148" t="str">
            <v/>
          </cell>
        </row>
        <row r="17149">
          <cell r="H17149" t="str">
            <v/>
          </cell>
        </row>
        <row r="17150">
          <cell r="H17150" t="str">
            <v/>
          </cell>
        </row>
        <row r="17151">
          <cell r="H17151" t="str">
            <v/>
          </cell>
        </row>
        <row r="17152">
          <cell r="H17152" t="str">
            <v/>
          </cell>
        </row>
        <row r="17153">
          <cell r="H17153" t="str">
            <v/>
          </cell>
        </row>
        <row r="17154">
          <cell r="H17154" t="str">
            <v/>
          </cell>
        </row>
        <row r="17155">
          <cell r="H17155" t="str">
            <v/>
          </cell>
        </row>
        <row r="17156">
          <cell r="H17156" t="str">
            <v/>
          </cell>
        </row>
        <row r="17157">
          <cell r="H17157" t="str">
            <v/>
          </cell>
        </row>
        <row r="17158">
          <cell r="H17158" t="str">
            <v/>
          </cell>
        </row>
        <row r="17159">
          <cell r="H17159" t="str">
            <v/>
          </cell>
        </row>
        <row r="17160">
          <cell r="H17160" t="str">
            <v/>
          </cell>
        </row>
        <row r="17161">
          <cell r="H17161" t="str">
            <v/>
          </cell>
        </row>
        <row r="17162">
          <cell r="H17162" t="str">
            <v/>
          </cell>
        </row>
        <row r="17163">
          <cell r="H17163" t="str">
            <v/>
          </cell>
        </row>
        <row r="17164">
          <cell r="H17164" t="str">
            <v/>
          </cell>
        </row>
        <row r="17165">
          <cell r="H17165" t="str">
            <v/>
          </cell>
        </row>
        <row r="17166">
          <cell r="H17166" t="str">
            <v/>
          </cell>
        </row>
        <row r="17167">
          <cell r="H17167" t="str">
            <v/>
          </cell>
        </row>
        <row r="17168">
          <cell r="H17168" t="str">
            <v/>
          </cell>
        </row>
        <row r="17169">
          <cell r="H17169" t="str">
            <v/>
          </cell>
        </row>
        <row r="17170">
          <cell r="A17170" t="str">
            <v>ACTIVIDAD No  - PÁGINA 1</v>
          </cell>
        </row>
        <row r="17171">
          <cell r="H17171" t="str">
            <v/>
          </cell>
        </row>
        <row r="17172">
          <cell r="H17172" t="str">
            <v/>
          </cell>
        </row>
        <row r="17173">
          <cell r="H17173" t="str">
            <v/>
          </cell>
        </row>
        <row r="17174">
          <cell r="H17174" t="str">
            <v/>
          </cell>
        </row>
        <row r="17175">
          <cell r="H17175" t="str">
            <v/>
          </cell>
        </row>
        <row r="17176">
          <cell r="H17176" t="str">
            <v/>
          </cell>
        </row>
        <row r="17177">
          <cell r="H17177" t="str">
            <v/>
          </cell>
        </row>
        <row r="17178">
          <cell r="H17178" t="str">
            <v/>
          </cell>
        </row>
        <row r="17179">
          <cell r="H17179" t="str">
            <v/>
          </cell>
        </row>
        <row r="17180">
          <cell r="H17180" t="str">
            <v/>
          </cell>
        </row>
        <row r="17181">
          <cell r="H17181" t="str">
            <v/>
          </cell>
        </row>
        <row r="17182">
          <cell r="H17182" t="str">
            <v/>
          </cell>
        </row>
        <row r="17183">
          <cell r="H17183" t="str">
            <v/>
          </cell>
        </row>
        <row r="17184">
          <cell r="H17184" t="str">
            <v/>
          </cell>
        </row>
        <row r="17185">
          <cell r="H17185" t="str">
            <v/>
          </cell>
        </row>
        <row r="17186">
          <cell r="H17186" t="str">
            <v/>
          </cell>
        </row>
        <row r="17187">
          <cell r="H17187" t="str">
            <v/>
          </cell>
        </row>
        <row r="17188">
          <cell r="A17188" t="str">
            <v xml:space="preserve">CANTIDAD TOTAL ACTIVIDAD No </v>
          </cell>
          <cell r="H17188" t="str">
            <v/>
          </cell>
        </row>
        <row r="17189">
          <cell r="A17189" t="str">
            <v>INSERTE PLANO, GRÁFICO O ESQUEMA AQUÍ</v>
          </cell>
        </row>
        <row r="17212">
          <cell r="B17212" t="str">
            <v/>
          </cell>
        </row>
        <row r="17213">
          <cell r="B17213" t="str">
            <v/>
          </cell>
        </row>
        <row r="17214">
          <cell r="B17214" t="str">
            <v/>
          </cell>
        </row>
        <row r="17215">
          <cell r="B17215" t="str">
            <v/>
          </cell>
          <cell r="C17215" t="str">
            <v>ACTIVIDAD No  - PÁGINA 2</v>
          </cell>
        </row>
        <row r="17216">
          <cell r="A17216" t="str">
            <v>DEPARTAMENTO DE ANTIOQUIA</v>
          </cell>
        </row>
        <row r="17217">
          <cell r="A17217" t="str">
            <v>MUNICIPIO DE URRAO</v>
          </cell>
        </row>
        <row r="17218">
          <cell r="A17218" t="str">
            <v>PROYECTO: PUENTE LA MAGDALENA</v>
          </cell>
        </row>
        <row r="17220">
          <cell r="A17220" t="str">
            <v>MEMORIAS DE OBRA</v>
          </cell>
        </row>
        <row r="17222">
          <cell r="A17222" t="str">
            <v>No.</v>
          </cell>
          <cell r="B17222" t="str">
            <v>DESCRIPCIÓN</v>
          </cell>
          <cell r="F17222" t="str">
            <v>ÍTEM DE PAGO</v>
          </cell>
          <cell r="G17222" t="str">
            <v>UNIDAD</v>
          </cell>
          <cell r="H17222" t="str">
            <v>CANTIDAD</v>
          </cell>
        </row>
        <row r="17223">
          <cell r="B17223" t="str">
            <v/>
          </cell>
          <cell r="F17223" t="str">
            <v/>
          </cell>
          <cell r="G17223" t="str">
            <v/>
          </cell>
          <cell r="H17223" t="str">
            <v/>
          </cell>
        </row>
        <row r="17225">
          <cell r="A17225" t="str">
            <v>DETALLE</v>
          </cell>
          <cell r="C17225" t="str">
            <v>FACTOR</v>
          </cell>
          <cell r="D17225" t="str">
            <v>CANTIDAD</v>
          </cell>
          <cell r="E17225" t="str">
            <v>A (ML)</v>
          </cell>
          <cell r="F17225" t="str">
            <v>B (M2)</v>
          </cell>
          <cell r="G17225" t="str">
            <v>C (M3)</v>
          </cell>
          <cell r="H17225" t="str">
            <v>TOTAL</v>
          </cell>
        </row>
        <row r="17226">
          <cell r="H17226" t="str">
            <v/>
          </cell>
        </row>
        <row r="17227">
          <cell r="H17227" t="str">
            <v/>
          </cell>
        </row>
        <row r="17228">
          <cell r="H17228" t="str">
            <v/>
          </cell>
        </row>
        <row r="17229">
          <cell r="H17229" t="str">
            <v/>
          </cell>
        </row>
        <row r="17230">
          <cell r="H17230" t="str">
            <v/>
          </cell>
        </row>
        <row r="17231">
          <cell r="H17231" t="str">
            <v/>
          </cell>
        </row>
        <row r="17232">
          <cell r="H17232" t="str">
            <v/>
          </cell>
        </row>
        <row r="17233">
          <cell r="H17233" t="str">
            <v/>
          </cell>
        </row>
        <row r="17234">
          <cell r="H17234" t="str">
            <v/>
          </cell>
        </row>
        <row r="17235">
          <cell r="H17235" t="str">
            <v/>
          </cell>
        </row>
        <row r="17236">
          <cell r="H17236" t="str">
            <v/>
          </cell>
        </row>
        <row r="17237">
          <cell r="H17237" t="str">
            <v/>
          </cell>
        </row>
        <row r="17238">
          <cell r="H17238" t="str">
            <v/>
          </cell>
        </row>
        <row r="17239">
          <cell r="H17239" t="str">
            <v/>
          </cell>
        </row>
        <row r="17240">
          <cell r="H17240" t="str">
            <v/>
          </cell>
        </row>
        <row r="17241">
          <cell r="H17241" t="str">
            <v/>
          </cell>
        </row>
        <row r="17242">
          <cell r="H17242" t="str">
            <v/>
          </cell>
        </row>
        <row r="17243">
          <cell r="H17243" t="str">
            <v/>
          </cell>
        </row>
        <row r="17244">
          <cell r="H17244" t="str">
            <v/>
          </cell>
        </row>
        <row r="17245">
          <cell r="H17245" t="str">
            <v/>
          </cell>
        </row>
        <row r="17246">
          <cell r="H17246" t="str">
            <v/>
          </cell>
        </row>
        <row r="17247">
          <cell r="H17247" t="str">
            <v/>
          </cell>
        </row>
        <row r="17248">
          <cell r="H17248" t="str">
            <v/>
          </cell>
        </row>
        <row r="17249">
          <cell r="H17249" t="str">
            <v/>
          </cell>
        </row>
        <row r="17250">
          <cell r="H17250" t="str">
            <v/>
          </cell>
        </row>
        <row r="17251">
          <cell r="H17251" t="str">
            <v/>
          </cell>
        </row>
        <row r="17252">
          <cell r="H17252" t="str">
            <v/>
          </cell>
        </row>
        <row r="17253">
          <cell r="H17253" t="str">
            <v/>
          </cell>
        </row>
        <row r="17254">
          <cell r="H17254" t="str">
            <v/>
          </cell>
        </row>
        <row r="17255">
          <cell r="H17255" t="str">
            <v/>
          </cell>
        </row>
        <row r="17256">
          <cell r="H17256" t="str">
            <v/>
          </cell>
        </row>
        <row r="17257">
          <cell r="A17257" t="str">
            <v>ACTIVIDAD No  - PÁGINA 1</v>
          </cell>
        </row>
        <row r="17258">
          <cell r="H17258" t="str">
            <v/>
          </cell>
        </row>
        <row r="17259">
          <cell r="H17259" t="str">
            <v/>
          </cell>
        </row>
        <row r="17260">
          <cell r="H17260" t="str">
            <v/>
          </cell>
        </row>
        <row r="17261">
          <cell r="H17261" t="str">
            <v/>
          </cell>
        </row>
        <row r="17262">
          <cell r="H17262" t="str">
            <v/>
          </cell>
        </row>
        <row r="17263">
          <cell r="H17263" t="str">
            <v/>
          </cell>
        </row>
        <row r="17264">
          <cell r="H17264" t="str">
            <v/>
          </cell>
        </row>
        <row r="17265">
          <cell r="H17265" t="str">
            <v/>
          </cell>
        </row>
        <row r="17266">
          <cell r="H17266" t="str">
            <v/>
          </cell>
        </row>
        <row r="17267">
          <cell r="H17267" t="str">
            <v/>
          </cell>
        </row>
        <row r="17268">
          <cell r="H17268" t="str">
            <v/>
          </cell>
        </row>
        <row r="17269">
          <cell r="H17269" t="str">
            <v/>
          </cell>
        </row>
        <row r="17270">
          <cell r="H17270" t="str">
            <v/>
          </cell>
        </row>
        <row r="17271">
          <cell r="H17271" t="str">
            <v/>
          </cell>
        </row>
        <row r="17272">
          <cell r="H17272" t="str">
            <v/>
          </cell>
        </row>
        <row r="17273">
          <cell r="H17273" t="str">
            <v/>
          </cell>
        </row>
        <row r="17274">
          <cell r="H17274" t="str">
            <v/>
          </cell>
        </row>
        <row r="17275">
          <cell r="A17275" t="str">
            <v xml:space="preserve">CANTIDAD TOTAL ACTIVIDAD No </v>
          </cell>
          <cell r="H17275" t="str">
            <v/>
          </cell>
        </row>
        <row r="17276">
          <cell r="A17276" t="str">
            <v>INSERTE PLANO, GRÁFICO O ESQUEMA AQUÍ</v>
          </cell>
        </row>
        <row r="17299">
          <cell r="B17299" t="str">
            <v/>
          </cell>
        </row>
        <row r="17300">
          <cell r="B17300" t="str">
            <v/>
          </cell>
        </row>
        <row r="17301">
          <cell r="B17301" t="str">
            <v/>
          </cell>
        </row>
        <row r="17302">
          <cell r="B17302" t="str">
            <v/>
          </cell>
          <cell r="C17302" t="str">
            <v>ACTIVIDAD No  - PÁGINA 2</v>
          </cell>
        </row>
        <row r="17303">
          <cell r="A17303" t="str">
            <v>DEPARTAMENTO DE ANTIOQUIA</v>
          </cell>
        </row>
        <row r="17304">
          <cell r="A17304" t="str">
            <v>MUNICIPIO DE URRAO</v>
          </cell>
        </row>
        <row r="17305">
          <cell r="A17305" t="str">
            <v>PROYECTO: PUENTE LA MAGDALENA</v>
          </cell>
        </row>
        <row r="17307">
          <cell r="A17307" t="str">
            <v>MEMORIAS DE OBRA</v>
          </cell>
        </row>
        <row r="17309">
          <cell r="A17309" t="str">
            <v>No.</v>
          </cell>
          <cell r="B17309" t="str">
            <v>DESCRIPCIÓN</v>
          </cell>
          <cell r="F17309" t="str">
            <v>ÍTEM DE PAGO</v>
          </cell>
          <cell r="G17309" t="str">
            <v>UNIDAD</v>
          </cell>
          <cell r="H17309" t="str">
            <v>CANTIDAD</v>
          </cell>
        </row>
        <row r="17310">
          <cell r="B17310" t="str">
            <v/>
          </cell>
          <cell r="F17310" t="str">
            <v/>
          </cell>
          <cell r="G17310" t="str">
            <v/>
          </cell>
          <cell r="H17310" t="str">
            <v/>
          </cell>
        </row>
        <row r="17312">
          <cell r="A17312" t="str">
            <v>DETALLE</v>
          </cell>
          <cell r="C17312" t="str">
            <v>FACTOR</v>
          </cell>
          <cell r="D17312" t="str">
            <v>CANTIDAD</v>
          </cell>
          <cell r="E17312" t="str">
            <v>A (ML)</v>
          </cell>
          <cell r="F17312" t="str">
            <v>B (M2)</v>
          </cell>
          <cell r="G17312" t="str">
            <v>C (M3)</v>
          </cell>
          <cell r="H17312" t="str">
            <v>TOTAL</v>
          </cell>
        </row>
        <row r="17313">
          <cell r="H17313" t="str">
            <v/>
          </cell>
        </row>
        <row r="17314">
          <cell r="H17314" t="str">
            <v/>
          </cell>
        </row>
        <row r="17315">
          <cell r="H17315" t="str">
            <v/>
          </cell>
        </row>
        <row r="17316">
          <cell r="H17316" t="str">
            <v/>
          </cell>
        </row>
        <row r="17317">
          <cell r="H17317" t="str">
            <v/>
          </cell>
        </row>
        <row r="17318">
          <cell r="H17318" t="str">
            <v/>
          </cell>
        </row>
        <row r="17319">
          <cell r="H17319" t="str">
            <v/>
          </cell>
        </row>
        <row r="17320">
          <cell r="H17320" t="str">
            <v/>
          </cell>
        </row>
        <row r="17321">
          <cell r="H17321" t="str">
            <v/>
          </cell>
        </row>
        <row r="17322">
          <cell r="H17322" t="str">
            <v/>
          </cell>
        </row>
        <row r="17323">
          <cell r="H17323" t="str">
            <v/>
          </cell>
        </row>
        <row r="17324">
          <cell r="H17324" t="str">
            <v/>
          </cell>
        </row>
        <row r="17325">
          <cell r="H17325" t="str">
            <v/>
          </cell>
        </row>
        <row r="17326">
          <cell r="H17326" t="str">
            <v/>
          </cell>
        </row>
        <row r="17327">
          <cell r="H17327" t="str">
            <v/>
          </cell>
        </row>
        <row r="17328">
          <cell r="H17328" t="str">
            <v/>
          </cell>
        </row>
        <row r="17329">
          <cell r="H17329" t="str">
            <v/>
          </cell>
        </row>
        <row r="17330">
          <cell r="H17330" t="str">
            <v/>
          </cell>
        </row>
        <row r="17331">
          <cell r="H17331" t="str">
            <v/>
          </cell>
        </row>
        <row r="17332">
          <cell r="H17332" t="str">
            <v/>
          </cell>
        </row>
        <row r="17333">
          <cell r="H17333" t="str">
            <v/>
          </cell>
        </row>
        <row r="17334">
          <cell r="H17334" t="str">
            <v/>
          </cell>
        </row>
        <row r="17335">
          <cell r="H17335" t="str">
            <v/>
          </cell>
        </row>
        <row r="17336">
          <cell r="H17336" t="str">
            <v/>
          </cell>
        </row>
        <row r="17337">
          <cell r="H17337" t="str">
            <v/>
          </cell>
        </row>
        <row r="17338">
          <cell r="H17338" t="str">
            <v/>
          </cell>
        </row>
        <row r="17339">
          <cell r="H17339" t="str">
            <v/>
          </cell>
        </row>
        <row r="17340">
          <cell r="H17340" t="str">
            <v/>
          </cell>
        </row>
        <row r="17341">
          <cell r="H17341" t="str">
            <v/>
          </cell>
        </row>
        <row r="17342">
          <cell r="H17342" t="str">
            <v/>
          </cell>
        </row>
        <row r="17343">
          <cell r="H17343" t="str">
            <v/>
          </cell>
        </row>
        <row r="17344">
          <cell r="H17344" t="str">
            <v/>
          </cell>
        </row>
        <row r="17345">
          <cell r="H17345" t="str">
            <v/>
          </cell>
        </row>
        <row r="17346">
          <cell r="A17346" t="str">
            <v>ACTIVIDAD No  - PÁGINA 1</v>
          </cell>
        </row>
        <row r="17347">
          <cell r="H17347" t="str">
            <v/>
          </cell>
        </row>
        <row r="17348">
          <cell r="H17348" t="str">
            <v/>
          </cell>
        </row>
        <row r="17349">
          <cell r="H17349" t="str">
            <v/>
          </cell>
        </row>
        <row r="17350">
          <cell r="H17350" t="str">
            <v/>
          </cell>
        </row>
        <row r="17351">
          <cell r="H17351" t="str">
            <v/>
          </cell>
        </row>
        <row r="17352">
          <cell r="H17352" t="str">
            <v/>
          </cell>
        </row>
        <row r="17353">
          <cell r="H17353" t="str">
            <v/>
          </cell>
        </row>
        <row r="17354">
          <cell r="H17354" t="str">
            <v/>
          </cell>
        </row>
        <row r="17355">
          <cell r="H17355" t="str">
            <v/>
          </cell>
        </row>
        <row r="17356">
          <cell r="H17356" t="str">
            <v/>
          </cell>
        </row>
        <row r="17357">
          <cell r="H17357" t="str">
            <v/>
          </cell>
        </row>
        <row r="17358">
          <cell r="H17358" t="str">
            <v/>
          </cell>
        </row>
        <row r="17359">
          <cell r="H17359" t="str">
            <v/>
          </cell>
        </row>
        <row r="17360">
          <cell r="H17360" t="str">
            <v/>
          </cell>
        </row>
        <row r="17361">
          <cell r="H17361" t="str">
            <v/>
          </cell>
        </row>
        <row r="17362">
          <cell r="H17362" t="str">
            <v/>
          </cell>
        </row>
        <row r="17363">
          <cell r="H17363" t="str">
            <v/>
          </cell>
        </row>
        <row r="17364">
          <cell r="A17364" t="str">
            <v xml:space="preserve">CANTIDAD TOTAL ACTIVIDAD No </v>
          </cell>
          <cell r="H17364" t="str">
            <v/>
          </cell>
        </row>
        <row r="17365">
          <cell r="A17365" t="str">
            <v>INSERTE PLANO, GRÁFICO O ESQUEMA AQUÍ</v>
          </cell>
        </row>
        <row r="17388">
          <cell r="B17388" t="str">
            <v/>
          </cell>
        </row>
        <row r="17389">
          <cell r="B17389" t="str">
            <v/>
          </cell>
        </row>
        <row r="17390">
          <cell r="B17390" t="str">
            <v/>
          </cell>
        </row>
        <row r="17391">
          <cell r="B17391" t="str">
            <v/>
          </cell>
          <cell r="C17391" t="str">
            <v>ACTIVIDAD No  - PÁGINA 2</v>
          </cell>
        </row>
        <row r="17392">
          <cell r="A17392" t="str">
            <v>DEPARTAMENTO DE ANTIOQUIA</v>
          </cell>
        </row>
        <row r="17393">
          <cell r="A17393" t="str">
            <v>MUNICIPIO DE URRAO</v>
          </cell>
        </row>
        <row r="17394">
          <cell r="A17394" t="str">
            <v>PROYECTO: PUENTE LA MAGDALENA</v>
          </cell>
        </row>
        <row r="17396">
          <cell r="A17396" t="str">
            <v>MEMORIAS DE OBRA</v>
          </cell>
        </row>
        <row r="17398">
          <cell r="A17398" t="str">
            <v>No.</v>
          </cell>
          <cell r="B17398" t="str">
            <v>DESCRIPCIÓN</v>
          </cell>
          <cell r="F17398" t="str">
            <v>ÍTEM DE PAGO</v>
          </cell>
          <cell r="G17398" t="str">
            <v>UNIDAD</v>
          </cell>
          <cell r="H17398" t="str">
            <v>CANTIDAD</v>
          </cell>
        </row>
        <row r="17399">
          <cell r="B17399" t="str">
            <v/>
          </cell>
          <cell r="F17399" t="str">
            <v/>
          </cell>
          <cell r="G17399" t="str">
            <v/>
          </cell>
          <cell r="H17399" t="str">
            <v/>
          </cell>
        </row>
        <row r="17401">
          <cell r="A17401" t="str">
            <v>DETALLE</v>
          </cell>
          <cell r="C17401" t="str">
            <v>FACTOR</v>
          </cell>
          <cell r="D17401" t="str">
            <v>CANTIDAD</v>
          </cell>
          <cell r="E17401" t="str">
            <v>A (ML)</v>
          </cell>
          <cell r="F17401" t="str">
            <v>B (M2)</v>
          </cell>
          <cell r="G17401" t="str">
            <v>C (M3)</v>
          </cell>
          <cell r="H17401" t="str">
            <v>TOTAL</v>
          </cell>
        </row>
        <row r="17402">
          <cell r="H17402" t="str">
            <v/>
          </cell>
        </row>
        <row r="17403">
          <cell r="H17403" t="str">
            <v/>
          </cell>
        </row>
        <row r="17404">
          <cell r="H17404" t="str">
            <v/>
          </cell>
        </row>
        <row r="17405">
          <cell r="H17405" t="str">
            <v/>
          </cell>
        </row>
        <row r="17406">
          <cell r="H17406" t="str">
            <v/>
          </cell>
        </row>
        <row r="17407">
          <cell r="H17407" t="str">
            <v/>
          </cell>
        </row>
        <row r="17408">
          <cell r="H17408" t="str">
            <v/>
          </cell>
        </row>
        <row r="17409">
          <cell r="H17409" t="str">
            <v/>
          </cell>
        </row>
        <row r="17410">
          <cell r="H17410" t="str">
            <v/>
          </cell>
        </row>
        <row r="17411">
          <cell r="H17411" t="str">
            <v/>
          </cell>
        </row>
        <row r="17412">
          <cell r="H17412" t="str">
            <v/>
          </cell>
        </row>
        <row r="17413">
          <cell r="H17413" t="str">
            <v/>
          </cell>
        </row>
        <row r="17414">
          <cell r="H17414" t="str">
            <v/>
          </cell>
        </row>
        <row r="17415">
          <cell r="H17415" t="str">
            <v/>
          </cell>
        </row>
        <row r="17416">
          <cell r="H17416" t="str">
            <v/>
          </cell>
        </row>
        <row r="17417">
          <cell r="H17417" t="str">
            <v/>
          </cell>
        </row>
        <row r="17418">
          <cell r="H17418" t="str">
            <v/>
          </cell>
        </row>
        <row r="17419">
          <cell r="H17419" t="str">
            <v/>
          </cell>
        </row>
        <row r="17420">
          <cell r="H17420" t="str">
            <v/>
          </cell>
        </row>
        <row r="17421">
          <cell r="H17421" t="str">
            <v/>
          </cell>
        </row>
        <row r="17422">
          <cell r="H17422" t="str">
            <v/>
          </cell>
        </row>
        <row r="17423">
          <cell r="H17423" t="str">
            <v/>
          </cell>
        </row>
        <row r="17424">
          <cell r="H17424" t="str">
            <v/>
          </cell>
        </row>
        <row r="17425">
          <cell r="H17425" t="str">
            <v/>
          </cell>
        </row>
        <row r="17426">
          <cell r="H17426" t="str">
            <v/>
          </cell>
        </row>
        <row r="17427">
          <cell r="H17427" t="str">
            <v/>
          </cell>
        </row>
        <row r="17428">
          <cell r="H17428" t="str">
            <v/>
          </cell>
        </row>
        <row r="17429">
          <cell r="H17429" t="str">
            <v/>
          </cell>
        </row>
        <row r="17430">
          <cell r="H17430" t="str">
            <v/>
          </cell>
        </row>
        <row r="17431">
          <cell r="H17431" t="str">
            <v/>
          </cell>
        </row>
        <row r="17432">
          <cell r="H17432" t="str">
            <v/>
          </cell>
        </row>
        <row r="17433">
          <cell r="A17433" t="str">
            <v>ACTIVIDAD No  - PÁGINA 1</v>
          </cell>
        </row>
        <row r="17434">
          <cell r="H17434" t="str">
            <v/>
          </cell>
        </row>
        <row r="17435">
          <cell r="H17435" t="str">
            <v/>
          </cell>
        </row>
        <row r="17436">
          <cell r="H17436" t="str">
            <v/>
          </cell>
        </row>
        <row r="17437">
          <cell r="H17437" t="str">
            <v/>
          </cell>
        </row>
        <row r="17438">
          <cell r="H17438" t="str">
            <v/>
          </cell>
        </row>
        <row r="17439">
          <cell r="H17439" t="str">
            <v/>
          </cell>
        </row>
        <row r="17440">
          <cell r="H17440" t="str">
            <v/>
          </cell>
        </row>
        <row r="17441">
          <cell r="H17441" t="str">
            <v/>
          </cell>
        </row>
        <row r="17442">
          <cell r="H17442" t="str">
            <v/>
          </cell>
        </row>
        <row r="17443">
          <cell r="H17443" t="str">
            <v/>
          </cell>
        </row>
        <row r="17444">
          <cell r="H17444" t="str">
            <v/>
          </cell>
        </row>
        <row r="17445">
          <cell r="H17445" t="str">
            <v/>
          </cell>
        </row>
        <row r="17446">
          <cell r="H17446" t="str">
            <v/>
          </cell>
        </row>
        <row r="17447">
          <cell r="H17447" t="str">
            <v/>
          </cell>
        </row>
        <row r="17448">
          <cell r="H17448" t="str">
            <v/>
          </cell>
        </row>
        <row r="17449">
          <cell r="H17449" t="str">
            <v/>
          </cell>
        </row>
        <row r="17450">
          <cell r="H17450" t="str">
            <v/>
          </cell>
        </row>
        <row r="17451">
          <cell r="A17451" t="str">
            <v xml:space="preserve">CANTIDAD TOTAL ACTIVIDAD No </v>
          </cell>
          <cell r="H17451" t="str">
            <v/>
          </cell>
        </row>
        <row r="17452">
          <cell r="A17452" t="str">
            <v>INSERTE PLANO, GRÁFICO O ESQUEMA AQUÍ</v>
          </cell>
        </row>
        <row r="17475">
          <cell r="B17475" t="str">
            <v/>
          </cell>
        </row>
        <row r="17476">
          <cell r="B17476" t="str">
            <v/>
          </cell>
        </row>
        <row r="17477">
          <cell r="B17477" t="str">
            <v/>
          </cell>
        </row>
        <row r="17478">
          <cell r="B17478" t="str">
            <v/>
          </cell>
          <cell r="C17478" t="str">
            <v>ACTIVIDAD No  - PÁGINA 2</v>
          </cell>
        </row>
        <row r="17479">
          <cell r="A17479" t="str">
            <v>DEPARTAMENTO DE ANTIOQUIA</v>
          </cell>
        </row>
        <row r="17480">
          <cell r="A17480" t="str">
            <v>MUNICIPIO DE URRAO</v>
          </cell>
        </row>
        <row r="17481">
          <cell r="A17481" t="str">
            <v>PROYECTO: PUENTE LA MAGDALENA</v>
          </cell>
        </row>
        <row r="17483">
          <cell r="A17483" t="str">
            <v>MEMORIAS DE OBRA</v>
          </cell>
        </row>
        <row r="17485">
          <cell r="A17485" t="str">
            <v>No.</v>
          </cell>
          <cell r="B17485" t="str">
            <v>DESCRIPCIÓN</v>
          </cell>
          <cell r="F17485" t="str">
            <v>ÍTEM DE PAGO</v>
          </cell>
          <cell r="G17485" t="str">
            <v>UNIDAD</v>
          </cell>
          <cell r="H17485" t="str">
            <v>CANTIDAD</v>
          </cell>
        </row>
        <row r="17486">
          <cell r="B17486" t="str">
            <v/>
          </cell>
          <cell r="F17486" t="str">
            <v/>
          </cell>
          <cell r="G17486" t="str">
            <v/>
          </cell>
          <cell r="H17486" t="str">
            <v/>
          </cell>
        </row>
        <row r="17488">
          <cell r="A17488" t="str">
            <v>DETALLE</v>
          </cell>
          <cell r="C17488" t="str">
            <v>FACTOR</v>
          </cell>
          <cell r="D17488" t="str">
            <v>CANTIDAD</v>
          </cell>
          <cell r="E17488" t="str">
            <v>A (ML)</v>
          </cell>
          <cell r="F17488" t="str">
            <v>B (M2)</v>
          </cell>
          <cell r="G17488" t="str">
            <v>C (M3)</v>
          </cell>
          <cell r="H17488" t="str">
            <v>TOTAL</v>
          </cell>
        </row>
        <row r="17489">
          <cell r="H17489" t="str">
            <v/>
          </cell>
        </row>
        <row r="17490">
          <cell r="H17490" t="str">
            <v/>
          </cell>
        </row>
        <row r="17491">
          <cell r="H17491" t="str">
            <v/>
          </cell>
        </row>
        <row r="17492">
          <cell r="H17492" t="str">
            <v/>
          </cell>
        </row>
        <row r="17493">
          <cell r="H17493" t="str">
            <v/>
          </cell>
        </row>
        <row r="17494">
          <cell r="H17494" t="str">
            <v/>
          </cell>
        </row>
        <row r="17495">
          <cell r="H17495" t="str">
            <v/>
          </cell>
        </row>
        <row r="17496">
          <cell r="H17496" t="str">
            <v/>
          </cell>
        </row>
        <row r="17497">
          <cell r="H17497" t="str">
            <v/>
          </cell>
        </row>
        <row r="17498">
          <cell r="H17498" t="str">
            <v/>
          </cell>
        </row>
        <row r="17499">
          <cell r="H17499" t="str">
            <v/>
          </cell>
        </row>
        <row r="17500">
          <cell r="H17500" t="str">
            <v/>
          </cell>
        </row>
        <row r="17501">
          <cell r="H17501" t="str">
            <v/>
          </cell>
        </row>
        <row r="17502">
          <cell r="H17502" t="str">
            <v/>
          </cell>
        </row>
        <row r="17503">
          <cell r="H17503" t="str">
            <v/>
          </cell>
        </row>
        <row r="17504">
          <cell r="H17504" t="str">
            <v/>
          </cell>
        </row>
        <row r="17505">
          <cell r="H17505" t="str">
            <v/>
          </cell>
        </row>
        <row r="17506">
          <cell r="H17506" t="str">
            <v/>
          </cell>
        </row>
        <row r="17507">
          <cell r="H17507" t="str">
            <v/>
          </cell>
        </row>
        <row r="17508">
          <cell r="H17508" t="str">
            <v/>
          </cell>
        </row>
        <row r="17509">
          <cell r="H17509" t="str">
            <v/>
          </cell>
        </row>
        <row r="17510">
          <cell r="H17510" t="str">
            <v/>
          </cell>
        </row>
        <row r="17511">
          <cell r="H17511" t="str">
            <v/>
          </cell>
        </row>
        <row r="17512">
          <cell r="H17512" t="str">
            <v/>
          </cell>
        </row>
        <row r="17513">
          <cell r="H17513" t="str">
            <v/>
          </cell>
        </row>
        <row r="17514">
          <cell r="H17514" t="str">
            <v/>
          </cell>
        </row>
        <row r="17515">
          <cell r="H17515" t="str">
            <v/>
          </cell>
        </row>
        <row r="17516">
          <cell r="H17516" t="str">
            <v/>
          </cell>
        </row>
        <row r="17517">
          <cell r="H17517" t="str">
            <v/>
          </cell>
        </row>
        <row r="17518">
          <cell r="H17518" t="str">
            <v/>
          </cell>
        </row>
        <row r="17519">
          <cell r="H17519" t="str">
            <v/>
          </cell>
        </row>
        <row r="17520">
          <cell r="A17520" t="str">
            <v>ACTIVIDAD No  - PÁGINA 1</v>
          </cell>
        </row>
        <row r="17521">
          <cell r="H17521" t="str">
            <v/>
          </cell>
        </row>
        <row r="17522">
          <cell r="H17522" t="str">
            <v/>
          </cell>
        </row>
        <row r="17523">
          <cell r="H17523" t="str">
            <v/>
          </cell>
        </row>
        <row r="17524">
          <cell r="H17524" t="str">
            <v/>
          </cell>
        </row>
        <row r="17525">
          <cell r="H17525" t="str">
            <v/>
          </cell>
        </row>
        <row r="17526">
          <cell r="H17526" t="str">
            <v/>
          </cell>
        </row>
        <row r="17527">
          <cell r="H17527" t="str">
            <v/>
          </cell>
        </row>
        <row r="17528">
          <cell r="H17528" t="str">
            <v/>
          </cell>
        </row>
        <row r="17529">
          <cell r="H17529" t="str">
            <v/>
          </cell>
        </row>
        <row r="17530">
          <cell r="H17530" t="str">
            <v/>
          </cell>
        </row>
        <row r="17531">
          <cell r="H17531" t="str">
            <v/>
          </cell>
        </row>
        <row r="17532">
          <cell r="H17532" t="str">
            <v/>
          </cell>
        </row>
        <row r="17533">
          <cell r="H17533" t="str">
            <v/>
          </cell>
        </row>
        <row r="17534">
          <cell r="H17534" t="str">
            <v/>
          </cell>
        </row>
        <row r="17535">
          <cell r="H17535" t="str">
            <v/>
          </cell>
        </row>
        <row r="17536">
          <cell r="H17536" t="str">
            <v/>
          </cell>
        </row>
        <row r="17537">
          <cell r="H17537" t="str">
            <v/>
          </cell>
        </row>
        <row r="17538">
          <cell r="A17538" t="str">
            <v xml:space="preserve">CANTIDAD TOTAL ACTIVIDAD No </v>
          </cell>
          <cell r="H17538" t="str">
            <v/>
          </cell>
        </row>
        <row r="17539">
          <cell r="A17539" t="str">
            <v>INSERTE PLANO, GRÁFICO O ESQUEMA AQUÍ</v>
          </cell>
        </row>
        <row r="17562">
          <cell r="B17562" t="str">
            <v/>
          </cell>
        </row>
        <row r="17563">
          <cell r="B17563" t="str">
            <v/>
          </cell>
        </row>
        <row r="17564">
          <cell r="B17564" t="str">
            <v/>
          </cell>
        </row>
        <row r="17565">
          <cell r="B17565" t="str">
            <v/>
          </cell>
          <cell r="C17565" t="str">
            <v>ACTIVIDAD No  - PÁGINA 2</v>
          </cell>
        </row>
        <row r="17566">
          <cell r="A17566" t="str">
            <v>DEPARTAMENTO DE ANTIOQUIA</v>
          </cell>
        </row>
        <row r="17567">
          <cell r="A17567" t="str">
            <v>MUNICIPIO DE URRAO</v>
          </cell>
        </row>
        <row r="17568">
          <cell r="A17568" t="str">
            <v>PROYECTO: PUENTE LA MAGDALENA</v>
          </cell>
        </row>
        <row r="17570">
          <cell r="A17570" t="str">
            <v>MEMORIAS DE OBRA</v>
          </cell>
        </row>
        <row r="17572">
          <cell r="A17572" t="str">
            <v>No.</v>
          </cell>
          <cell r="B17572" t="str">
            <v>DESCRIPCIÓN</v>
          </cell>
          <cell r="F17572" t="str">
            <v>ÍTEM DE PAGO</v>
          </cell>
          <cell r="G17572" t="str">
            <v>UNIDAD</v>
          </cell>
          <cell r="H17572" t="str">
            <v>CANTIDAD</v>
          </cell>
        </row>
        <row r="17573">
          <cell r="B17573" t="str">
            <v/>
          </cell>
          <cell r="F17573" t="str">
            <v/>
          </cell>
          <cell r="G17573" t="str">
            <v/>
          </cell>
          <cell r="H17573" t="str">
            <v/>
          </cell>
        </row>
        <row r="17575">
          <cell r="A17575" t="str">
            <v>DETALLE</v>
          </cell>
          <cell r="C17575" t="str">
            <v>FACTOR</v>
          </cell>
          <cell r="D17575" t="str">
            <v>CANTIDAD</v>
          </cell>
          <cell r="E17575" t="str">
            <v>A (ML)</v>
          </cell>
          <cell r="F17575" t="str">
            <v>B (M2)</v>
          </cell>
          <cell r="G17575" t="str">
            <v>C (M3)</v>
          </cell>
          <cell r="H17575" t="str">
            <v>TOTAL</v>
          </cell>
        </row>
        <row r="17576">
          <cell r="H17576" t="str">
            <v/>
          </cell>
        </row>
        <row r="17577">
          <cell r="H17577" t="str">
            <v/>
          </cell>
        </row>
        <row r="17578">
          <cell r="H17578" t="str">
            <v/>
          </cell>
        </row>
        <row r="17579">
          <cell r="H17579" t="str">
            <v/>
          </cell>
        </row>
        <row r="17580">
          <cell r="H17580" t="str">
            <v/>
          </cell>
        </row>
        <row r="17581">
          <cell r="H17581" t="str">
            <v/>
          </cell>
        </row>
        <row r="17582">
          <cell r="H17582" t="str">
            <v/>
          </cell>
        </row>
        <row r="17583">
          <cell r="H17583" t="str">
            <v/>
          </cell>
        </row>
        <row r="17584">
          <cell r="H17584" t="str">
            <v/>
          </cell>
        </row>
        <row r="17585">
          <cell r="H17585" t="str">
            <v/>
          </cell>
        </row>
        <row r="17586">
          <cell r="H17586" t="str">
            <v/>
          </cell>
        </row>
        <row r="17587">
          <cell r="H17587" t="str">
            <v/>
          </cell>
        </row>
        <row r="17588">
          <cell r="H17588" t="str">
            <v/>
          </cell>
        </row>
        <row r="17589">
          <cell r="H17589" t="str">
            <v/>
          </cell>
        </row>
        <row r="17590">
          <cell r="H17590" t="str">
            <v/>
          </cell>
        </row>
        <row r="17591">
          <cell r="H17591" t="str">
            <v/>
          </cell>
        </row>
        <row r="17592">
          <cell r="H17592" t="str">
            <v/>
          </cell>
        </row>
        <row r="17593">
          <cell r="H17593" t="str">
            <v/>
          </cell>
        </row>
        <row r="17594">
          <cell r="H17594" t="str">
            <v/>
          </cell>
        </row>
        <row r="17595">
          <cell r="H17595" t="str">
            <v/>
          </cell>
        </row>
        <row r="17596">
          <cell r="H17596" t="str">
            <v/>
          </cell>
        </row>
        <row r="17597">
          <cell r="H17597" t="str">
            <v/>
          </cell>
        </row>
        <row r="17598">
          <cell r="H17598" t="str">
            <v/>
          </cell>
        </row>
        <row r="17599">
          <cell r="H17599" t="str">
            <v/>
          </cell>
        </row>
        <row r="17600">
          <cell r="H17600" t="str">
            <v/>
          </cell>
        </row>
        <row r="17601">
          <cell r="H17601" t="str">
            <v/>
          </cell>
        </row>
        <row r="17602">
          <cell r="H17602" t="str">
            <v/>
          </cell>
        </row>
        <row r="17603">
          <cell r="H17603" t="str">
            <v/>
          </cell>
        </row>
        <row r="17604">
          <cell r="H17604" t="str">
            <v/>
          </cell>
        </row>
        <row r="17605">
          <cell r="H17605" t="str">
            <v/>
          </cell>
        </row>
        <row r="17606">
          <cell r="H17606" t="str">
            <v/>
          </cell>
        </row>
        <row r="17607">
          <cell r="A17607" t="str">
            <v>ACTIVIDAD No  - PÁGINA 1</v>
          </cell>
        </row>
        <row r="17608">
          <cell r="H17608" t="str">
            <v/>
          </cell>
        </row>
        <row r="17609">
          <cell r="H17609" t="str">
            <v/>
          </cell>
        </row>
        <row r="17610">
          <cell r="H17610" t="str">
            <v/>
          </cell>
        </row>
        <row r="17611">
          <cell r="H17611" t="str">
            <v/>
          </cell>
        </row>
        <row r="17612">
          <cell r="H17612" t="str">
            <v/>
          </cell>
        </row>
        <row r="17613">
          <cell r="H17613" t="str">
            <v/>
          </cell>
        </row>
        <row r="17614">
          <cell r="H17614" t="str">
            <v/>
          </cell>
        </row>
        <row r="17615">
          <cell r="H17615" t="str">
            <v/>
          </cell>
        </row>
        <row r="17616">
          <cell r="H17616" t="str">
            <v/>
          </cell>
        </row>
        <row r="17617">
          <cell r="H17617" t="str">
            <v/>
          </cell>
        </row>
        <row r="17618">
          <cell r="H17618" t="str">
            <v/>
          </cell>
        </row>
        <row r="17619">
          <cell r="H17619" t="str">
            <v/>
          </cell>
        </row>
        <row r="17620">
          <cell r="H17620" t="str">
            <v/>
          </cell>
        </row>
        <row r="17621">
          <cell r="H17621" t="str">
            <v/>
          </cell>
        </row>
        <row r="17622">
          <cell r="H17622" t="str">
            <v/>
          </cell>
        </row>
        <row r="17623">
          <cell r="H17623" t="str">
            <v/>
          </cell>
        </row>
        <row r="17624">
          <cell r="H17624" t="str">
            <v/>
          </cell>
        </row>
        <row r="17625">
          <cell r="A17625" t="str">
            <v xml:space="preserve">CANTIDAD TOTAL ACTIVIDAD No </v>
          </cell>
          <cell r="H17625" t="str">
            <v/>
          </cell>
        </row>
        <row r="17626">
          <cell r="A17626" t="str">
            <v>INSERTE PLANO, GRÁFICO O ESQUEMA AQUÍ</v>
          </cell>
        </row>
        <row r="17649">
          <cell r="B17649" t="str">
            <v/>
          </cell>
        </row>
        <row r="17650">
          <cell r="B17650" t="str">
            <v/>
          </cell>
        </row>
        <row r="17651">
          <cell r="B17651" t="str">
            <v/>
          </cell>
        </row>
        <row r="17652">
          <cell r="B17652" t="str">
            <v/>
          </cell>
          <cell r="C17652" t="str">
            <v>ACTIVIDAD No  - PÁGINA 2</v>
          </cell>
        </row>
        <row r="17653">
          <cell r="A17653" t="str">
            <v>DEPARTAMENTO DE ANTIOQUIA</v>
          </cell>
        </row>
        <row r="17654">
          <cell r="A17654" t="str">
            <v>MUNICIPIO DE URRAO</v>
          </cell>
        </row>
        <row r="17655">
          <cell r="A17655" t="str">
            <v>PROYECTO: PUENTE LA MAGDALENA</v>
          </cell>
        </row>
        <row r="17657">
          <cell r="A17657" t="str">
            <v>MEMORIAS DE OBRA</v>
          </cell>
        </row>
        <row r="17659">
          <cell r="A17659" t="str">
            <v>No.</v>
          </cell>
          <cell r="B17659" t="str">
            <v>DESCRIPCIÓN</v>
          </cell>
          <cell r="F17659" t="str">
            <v>ÍTEM DE PAGO</v>
          </cell>
          <cell r="G17659" t="str">
            <v>UNIDAD</v>
          </cell>
          <cell r="H17659" t="str">
            <v>CANTIDAD</v>
          </cell>
        </row>
        <row r="17660">
          <cell r="B17660" t="str">
            <v/>
          </cell>
          <cell r="F17660" t="str">
            <v/>
          </cell>
          <cell r="G17660" t="str">
            <v/>
          </cell>
          <cell r="H17660" t="str">
            <v/>
          </cell>
        </row>
        <row r="17662">
          <cell r="A17662" t="str">
            <v>DETALLE</v>
          </cell>
          <cell r="C17662" t="str">
            <v>FACTOR</v>
          </cell>
          <cell r="D17662" t="str">
            <v>CANTIDAD</v>
          </cell>
          <cell r="E17662" t="str">
            <v>A (ML)</v>
          </cell>
          <cell r="F17662" t="str">
            <v>B (M2)</v>
          </cell>
          <cell r="G17662" t="str">
            <v>C (M3)</v>
          </cell>
          <cell r="H17662" t="str">
            <v>TOTAL</v>
          </cell>
        </row>
        <row r="17663">
          <cell r="H17663" t="str">
            <v/>
          </cell>
        </row>
        <row r="17664">
          <cell r="H17664" t="str">
            <v/>
          </cell>
        </row>
        <row r="17665">
          <cell r="H17665" t="str">
            <v/>
          </cell>
        </row>
        <row r="17666">
          <cell r="H17666" t="str">
            <v/>
          </cell>
        </row>
        <row r="17667">
          <cell r="H17667" t="str">
            <v/>
          </cell>
        </row>
        <row r="17668">
          <cell r="H17668" t="str">
            <v/>
          </cell>
        </row>
        <row r="17669">
          <cell r="H17669" t="str">
            <v/>
          </cell>
        </row>
        <row r="17670">
          <cell r="H17670" t="str">
            <v/>
          </cell>
        </row>
        <row r="17671">
          <cell r="H17671" t="str">
            <v/>
          </cell>
        </row>
        <row r="17672">
          <cell r="H17672" t="str">
            <v/>
          </cell>
        </row>
        <row r="17673">
          <cell r="H17673" t="str">
            <v/>
          </cell>
        </row>
        <row r="17674">
          <cell r="H17674" t="str">
            <v/>
          </cell>
        </row>
        <row r="17675">
          <cell r="H17675" t="str">
            <v/>
          </cell>
        </row>
        <row r="17676">
          <cell r="H17676" t="str">
            <v/>
          </cell>
        </row>
        <row r="17677">
          <cell r="H17677" t="str">
            <v/>
          </cell>
        </row>
        <row r="17678">
          <cell r="H17678" t="str">
            <v/>
          </cell>
        </row>
        <row r="17679">
          <cell r="H17679" t="str">
            <v/>
          </cell>
        </row>
        <row r="17680">
          <cell r="H17680" t="str">
            <v/>
          </cell>
        </row>
        <row r="17681">
          <cell r="H17681" t="str">
            <v/>
          </cell>
        </row>
        <row r="17682">
          <cell r="H17682" t="str">
            <v/>
          </cell>
        </row>
        <row r="17683">
          <cell r="H17683" t="str">
            <v/>
          </cell>
        </row>
        <row r="17684">
          <cell r="H17684" t="str">
            <v/>
          </cell>
        </row>
        <row r="17685">
          <cell r="H17685" t="str">
            <v/>
          </cell>
        </row>
        <row r="17686">
          <cell r="H17686" t="str">
            <v/>
          </cell>
        </row>
        <row r="17687">
          <cell r="H17687" t="str">
            <v/>
          </cell>
        </row>
        <row r="17688">
          <cell r="H17688" t="str">
            <v/>
          </cell>
        </row>
        <row r="17689">
          <cell r="H17689" t="str">
            <v/>
          </cell>
        </row>
        <row r="17690">
          <cell r="H17690" t="str">
            <v/>
          </cell>
        </row>
        <row r="17691">
          <cell r="H17691" t="str">
            <v/>
          </cell>
        </row>
        <row r="17692">
          <cell r="H17692" t="str">
            <v/>
          </cell>
        </row>
        <row r="17693">
          <cell r="H17693" t="str">
            <v/>
          </cell>
        </row>
        <row r="17694">
          <cell r="A17694" t="str">
            <v>ACTIVIDAD No  - PÁGINA 1</v>
          </cell>
        </row>
        <row r="17695">
          <cell r="H17695" t="str">
            <v/>
          </cell>
        </row>
        <row r="17696">
          <cell r="H17696" t="str">
            <v/>
          </cell>
        </row>
        <row r="17697">
          <cell r="H17697" t="str">
            <v/>
          </cell>
        </row>
        <row r="17698">
          <cell r="H17698" t="str">
            <v/>
          </cell>
        </row>
        <row r="17699">
          <cell r="H17699" t="str">
            <v/>
          </cell>
        </row>
        <row r="17700">
          <cell r="H17700" t="str">
            <v/>
          </cell>
        </row>
        <row r="17701">
          <cell r="H17701" t="str">
            <v/>
          </cell>
        </row>
        <row r="17702">
          <cell r="H17702" t="str">
            <v/>
          </cell>
        </row>
        <row r="17703">
          <cell r="H17703" t="str">
            <v/>
          </cell>
        </row>
        <row r="17704">
          <cell r="H17704" t="str">
            <v/>
          </cell>
        </row>
        <row r="17705">
          <cell r="H17705" t="str">
            <v/>
          </cell>
        </row>
        <row r="17706">
          <cell r="H17706" t="str">
            <v/>
          </cell>
        </row>
        <row r="17707">
          <cell r="H17707" t="str">
            <v/>
          </cell>
        </row>
        <row r="17708">
          <cell r="H17708" t="str">
            <v/>
          </cell>
        </row>
        <row r="17709">
          <cell r="H17709" t="str">
            <v/>
          </cell>
        </row>
        <row r="17710">
          <cell r="H17710" t="str">
            <v/>
          </cell>
        </row>
        <row r="17711">
          <cell r="H17711" t="str">
            <v/>
          </cell>
        </row>
        <row r="17712">
          <cell r="A17712" t="str">
            <v xml:space="preserve">CANTIDAD TOTAL ACTIVIDAD No </v>
          </cell>
          <cell r="H17712" t="str">
            <v/>
          </cell>
        </row>
        <row r="17713">
          <cell r="A17713" t="str">
            <v>INSERTE PLANO, GRÁFICO O ESQUEMA AQUÍ</v>
          </cell>
        </row>
        <row r="17736">
          <cell r="B17736" t="str">
            <v/>
          </cell>
        </row>
        <row r="17737">
          <cell r="B17737" t="str">
            <v/>
          </cell>
        </row>
        <row r="17738">
          <cell r="B17738" t="str">
            <v/>
          </cell>
        </row>
        <row r="17739">
          <cell r="B17739" t="str">
            <v/>
          </cell>
          <cell r="C17739" t="str">
            <v>ACTIVIDAD No  - PÁGINA 2</v>
          </cell>
        </row>
        <row r="17740">
          <cell r="A17740" t="str">
            <v>DEPARTAMENTO DE ANTIOQUIA</v>
          </cell>
        </row>
        <row r="17741">
          <cell r="A17741" t="str">
            <v>MUNICIPIO DE URRAO</v>
          </cell>
        </row>
        <row r="17742">
          <cell r="A17742" t="str">
            <v>PROYECTO: PUENTE LA MAGDALENA</v>
          </cell>
        </row>
        <row r="17744">
          <cell r="A17744" t="str">
            <v>MEMORIAS DE OBRA</v>
          </cell>
        </row>
        <row r="17746">
          <cell r="A17746" t="str">
            <v>No.</v>
          </cell>
          <cell r="B17746" t="str">
            <v>DESCRIPCIÓN</v>
          </cell>
          <cell r="F17746" t="str">
            <v>ÍTEM DE PAGO</v>
          </cell>
          <cell r="G17746" t="str">
            <v>UNIDAD</v>
          </cell>
          <cell r="H17746" t="str">
            <v>CANTIDAD</v>
          </cell>
        </row>
        <row r="17747">
          <cell r="B17747" t="str">
            <v/>
          </cell>
          <cell r="F17747" t="str">
            <v/>
          </cell>
          <cell r="G17747" t="str">
            <v/>
          </cell>
          <cell r="H17747" t="str">
            <v/>
          </cell>
        </row>
        <row r="17749">
          <cell r="A17749" t="str">
            <v>DETALLE</v>
          </cell>
          <cell r="C17749" t="str">
            <v>FACTOR</v>
          </cell>
          <cell r="D17749" t="str">
            <v>CANTIDAD</v>
          </cell>
          <cell r="E17749" t="str">
            <v>A (ML)</v>
          </cell>
          <cell r="F17749" t="str">
            <v>B (M2)</v>
          </cell>
          <cell r="G17749" t="str">
            <v>C (M3)</v>
          </cell>
          <cell r="H17749" t="str">
            <v>TOTAL</v>
          </cell>
        </row>
        <row r="17750">
          <cell r="H17750" t="str">
            <v/>
          </cell>
        </row>
        <row r="17751">
          <cell r="H17751" t="str">
            <v/>
          </cell>
        </row>
        <row r="17752">
          <cell r="H17752" t="str">
            <v/>
          </cell>
        </row>
        <row r="17753">
          <cell r="H17753" t="str">
            <v/>
          </cell>
        </row>
        <row r="17754">
          <cell r="H17754" t="str">
            <v/>
          </cell>
        </row>
        <row r="17755">
          <cell r="H17755" t="str">
            <v/>
          </cell>
        </row>
        <row r="17756">
          <cell r="H17756" t="str">
            <v/>
          </cell>
        </row>
        <row r="17757">
          <cell r="H17757" t="str">
            <v/>
          </cell>
        </row>
        <row r="17758">
          <cell r="H17758" t="str">
            <v/>
          </cell>
        </row>
        <row r="17759">
          <cell r="H17759" t="str">
            <v/>
          </cell>
        </row>
        <row r="17760">
          <cell r="H17760" t="str">
            <v/>
          </cell>
        </row>
        <row r="17761">
          <cell r="H17761" t="str">
            <v/>
          </cell>
        </row>
        <row r="17762">
          <cell r="H17762" t="str">
            <v/>
          </cell>
        </row>
        <row r="17763">
          <cell r="H17763" t="str">
            <v/>
          </cell>
        </row>
        <row r="17764">
          <cell r="H17764" t="str">
            <v/>
          </cell>
        </row>
        <row r="17765">
          <cell r="H17765" t="str">
            <v/>
          </cell>
        </row>
        <row r="17766">
          <cell r="H17766" t="str">
            <v/>
          </cell>
        </row>
        <row r="17767">
          <cell r="H17767" t="str">
            <v/>
          </cell>
        </row>
        <row r="17768">
          <cell r="H17768" t="str">
            <v/>
          </cell>
        </row>
        <row r="17769">
          <cell r="H17769" t="str">
            <v/>
          </cell>
        </row>
        <row r="17770">
          <cell r="H17770" t="str">
            <v/>
          </cell>
        </row>
        <row r="17771">
          <cell r="H17771" t="str">
            <v/>
          </cell>
        </row>
        <row r="17772">
          <cell r="H17772" t="str">
            <v/>
          </cell>
        </row>
        <row r="17773">
          <cell r="H17773" t="str">
            <v/>
          </cell>
        </row>
        <row r="17774">
          <cell r="H17774" t="str">
            <v/>
          </cell>
        </row>
        <row r="17777">
          <cell r="H17777" t="str">
            <v/>
          </cell>
        </row>
        <row r="17778">
          <cell r="H17778" t="str">
            <v/>
          </cell>
        </row>
        <row r="17779">
          <cell r="H17779" t="str">
            <v/>
          </cell>
        </row>
        <row r="17780">
          <cell r="H17780" t="str">
            <v/>
          </cell>
        </row>
        <row r="17781">
          <cell r="H17781" t="str">
            <v/>
          </cell>
        </row>
        <row r="17782">
          <cell r="H17782" t="str">
            <v/>
          </cell>
        </row>
        <row r="17783">
          <cell r="A17783" t="str">
            <v>ACTIVIDAD No  - PÁGINA 1</v>
          </cell>
        </row>
        <row r="17784">
          <cell r="H17784" t="str">
            <v/>
          </cell>
        </row>
        <row r="17785">
          <cell r="H17785" t="str">
            <v/>
          </cell>
        </row>
        <row r="17786">
          <cell r="H17786" t="str">
            <v/>
          </cell>
        </row>
        <row r="17787">
          <cell r="H17787" t="str">
            <v/>
          </cell>
        </row>
        <row r="17788">
          <cell r="H17788" t="str">
            <v/>
          </cell>
        </row>
        <row r="17789">
          <cell r="H17789" t="str">
            <v/>
          </cell>
        </row>
        <row r="17790">
          <cell r="H17790" t="str">
            <v/>
          </cell>
        </row>
        <row r="17791">
          <cell r="H17791" t="str">
            <v/>
          </cell>
        </row>
        <row r="17792">
          <cell r="H17792" t="str">
            <v/>
          </cell>
        </row>
        <row r="17793">
          <cell r="H17793" t="str">
            <v/>
          </cell>
        </row>
        <row r="17794">
          <cell r="H17794" t="str">
            <v/>
          </cell>
        </row>
        <row r="17795">
          <cell r="H17795" t="str">
            <v/>
          </cell>
        </row>
        <row r="17796">
          <cell r="H17796" t="str">
            <v/>
          </cell>
        </row>
        <row r="17797">
          <cell r="H17797" t="str">
            <v/>
          </cell>
        </row>
        <row r="17798">
          <cell r="H17798" t="str">
            <v/>
          </cell>
        </row>
        <row r="17799">
          <cell r="H17799" t="str">
            <v/>
          </cell>
        </row>
        <row r="17800">
          <cell r="H17800" t="str">
            <v/>
          </cell>
        </row>
        <row r="17801">
          <cell r="A17801" t="str">
            <v xml:space="preserve">CANTIDAD TOTAL ACTIVIDAD No </v>
          </cell>
          <cell r="H17801" t="str">
            <v/>
          </cell>
        </row>
        <row r="17802">
          <cell r="A17802" t="str">
            <v>INSERTE PLANO, GRÁFICO O ESQUEMA AQUÍ</v>
          </cell>
        </row>
        <row r="17825">
          <cell r="B17825" t="str">
            <v/>
          </cell>
        </row>
        <row r="17826">
          <cell r="B17826" t="str">
            <v/>
          </cell>
        </row>
        <row r="17827">
          <cell r="B17827" t="str">
            <v/>
          </cell>
        </row>
        <row r="17828">
          <cell r="B17828" t="str">
            <v/>
          </cell>
          <cell r="C17828" t="str">
            <v>ACTIVIDAD No  - PÁGINA 2</v>
          </cell>
        </row>
        <row r="17829">
          <cell r="A17829" t="str">
            <v>DEPARTAMENTO DE ANTIOQUIA</v>
          </cell>
        </row>
        <row r="17830">
          <cell r="A17830" t="str">
            <v>MUNICIPIO DE URRAO</v>
          </cell>
        </row>
        <row r="17831">
          <cell r="A17831" t="str">
            <v>PROYECTO: PUENTE LA MAGDALENA</v>
          </cell>
        </row>
        <row r="17833">
          <cell r="A17833" t="str">
            <v>MEMORIAS DE OBRA</v>
          </cell>
        </row>
        <row r="17835">
          <cell r="A17835" t="str">
            <v>No.</v>
          </cell>
          <cell r="B17835" t="str">
            <v>DESCRIPCIÓN</v>
          </cell>
          <cell r="F17835" t="str">
            <v>ÍTEM DE PAGO</v>
          </cell>
          <cell r="G17835" t="str">
            <v>UNIDAD</v>
          </cell>
          <cell r="H17835" t="str">
            <v>CANTIDAD</v>
          </cell>
        </row>
        <row r="17836">
          <cell r="B17836" t="str">
            <v/>
          </cell>
          <cell r="F17836" t="str">
            <v/>
          </cell>
          <cell r="G17836" t="str">
            <v/>
          </cell>
          <cell r="H17836" t="str">
            <v/>
          </cell>
        </row>
        <row r="17838">
          <cell r="A17838" t="str">
            <v>DETALLE</v>
          </cell>
          <cell r="C17838" t="str">
            <v>FACTOR</v>
          </cell>
          <cell r="D17838" t="str">
            <v>CANTIDAD</v>
          </cell>
          <cell r="E17838" t="str">
            <v>A (ML)</v>
          </cell>
          <cell r="F17838" t="str">
            <v>B (M2)</v>
          </cell>
          <cell r="G17838" t="str">
            <v>C (M3)</v>
          </cell>
          <cell r="H17838" t="str">
            <v>TOTAL</v>
          </cell>
        </row>
        <row r="17839">
          <cell r="H17839" t="str">
            <v/>
          </cell>
        </row>
        <row r="17840">
          <cell r="H17840" t="str">
            <v/>
          </cell>
        </row>
        <row r="17841">
          <cell r="H17841" t="str">
            <v/>
          </cell>
        </row>
        <row r="17842">
          <cell r="H17842" t="str">
            <v/>
          </cell>
        </row>
        <row r="17843">
          <cell r="H17843" t="str">
            <v/>
          </cell>
        </row>
        <row r="17844">
          <cell r="H17844" t="str">
            <v/>
          </cell>
        </row>
        <row r="17845">
          <cell r="H17845" t="str">
            <v/>
          </cell>
        </row>
        <row r="17846">
          <cell r="H17846" t="str">
            <v/>
          </cell>
        </row>
        <row r="17847">
          <cell r="H17847" t="str">
            <v/>
          </cell>
        </row>
        <row r="17848">
          <cell r="H17848" t="str">
            <v/>
          </cell>
        </row>
        <row r="17849">
          <cell r="H17849" t="str">
            <v/>
          </cell>
        </row>
        <row r="17850">
          <cell r="H17850" t="str">
            <v/>
          </cell>
        </row>
        <row r="17851">
          <cell r="H17851" t="str">
            <v/>
          </cell>
        </row>
        <row r="17852">
          <cell r="H17852" t="str">
            <v/>
          </cell>
        </row>
        <row r="17853">
          <cell r="H17853" t="str">
            <v/>
          </cell>
        </row>
        <row r="17854">
          <cell r="H17854" t="str">
            <v/>
          </cell>
        </row>
        <row r="17855">
          <cell r="H17855" t="str">
            <v/>
          </cell>
        </row>
        <row r="17856">
          <cell r="H17856" t="str">
            <v/>
          </cell>
        </row>
        <row r="17857">
          <cell r="H17857" t="str">
            <v/>
          </cell>
        </row>
        <row r="17858">
          <cell r="H17858" t="str">
            <v/>
          </cell>
        </row>
        <row r="17859">
          <cell r="H17859" t="str">
            <v/>
          </cell>
        </row>
        <row r="17860">
          <cell r="H17860" t="str">
            <v/>
          </cell>
        </row>
        <row r="17861">
          <cell r="H17861" t="str">
            <v/>
          </cell>
        </row>
        <row r="17862">
          <cell r="H17862" t="str">
            <v/>
          </cell>
        </row>
        <row r="17863">
          <cell r="H17863" t="str">
            <v/>
          </cell>
        </row>
        <row r="17864">
          <cell r="H17864" t="str">
            <v/>
          </cell>
        </row>
        <row r="17865">
          <cell r="H17865" t="str">
            <v/>
          </cell>
        </row>
        <row r="17866">
          <cell r="H17866" t="str">
            <v/>
          </cell>
        </row>
        <row r="17867">
          <cell r="H17867" t="str">
            <v/>
          </cell>
        </row>
        <row r="17868">
          <cell r="H17868" t="str">
            <v/>
          </cell>
        </row>
        <row r="17869">
          <cell r="H17869" t="str">
            <v/>
          </cell>
        </row>
        <row r="17870">
          <cell r="A17870" t="str">
            <v>ACTIVIDAD No  - PÁGINA 1</v>
          </cell>
        </row>
        <row r="17871">
          <cell r="H17871" t="str">
            <v/>
          </cell>
        </row>
        <row r="17872">
          <cell r="H17872" t="str">
            <v/>
          </cell>
        </row>
        <row r="17873">
          <cell r="H17873" t="str">
            <v/>
          </cell>
        </row>
        <row r="17874">
          <cell r="H17874" t="str">
            <v/>
          </cell>
        </row>
        <row r="17875">
          <cell r="H17875" t="str">
            <v/>
          </cell>
        </row>
        <row r="17876">
          <cell r="H17876" t="str">
            <v/>
          </cell>
        </row>
        <row r="17877">
          <cell r="H17877" t="str">
            <v/>
          </cell>
        </row>
        <row r="17878">
          <cell r="H17878" t="str">
            <v/>
          </cell>
        </row>
        <row r="17879">
          <cell r="H17879" t="str">
            <v/>
          </cell>
        </row>
        <row r="17880">
          <cell r="H17880" t="str">
            <v/>
          </cell>
        </row>
        <row r="17881">
          <cell r="H17881" t="str">
            <v/>
          </cell>
        </row>
        <row r="17882">
          <cell r="H17882" t="str">
            <v/>
          </cell>
        </row>
        <row r="17883">
          <cell r="H17883" t="str">
            <v/>
          </cell>
        </row>
        <row r="17884">
          <cell r="H17884" t="str">
            <v/>
          </cell>
        </row>
        <row r="17885">
          <cell r="H17885" t="str">
            <v/>
          </cell>
        </row>
        <row r="17886">
          <cell r="H17886" t="str">
            <v/>
          </cell>
        </row>
        <row r="17887">
          <cell r="H17887" t="str">
            <v/>
          </cell>
        </row>
        <row r="17888">
          <cell r="A17888" t="str">
            <v xml:space="preserve">CANTIDAD TOTAL ACTIVIDAD No </v>
          </cell>
          <cell r="H17888" t="str">
            <v/>
          </cell>
        </row>
        <row r="17889">
          <cell r="A17889" t="str">
            <v>INSERTE PLANO, GRÁFICO O ESQUEMA AQUÍ</v>
          </cell>
        </row>
        <row r="17912">
          <cell r="B17912" t="str">
            <v/>
          </cell>
        </row>
        <row r="17913">
          <cell r="B17913" t="str">
            <v/>
          </cell>
        </row>
        <row r="17914">
          <cell r="B17914" t="str">
            <v/>
          </cell>
        </row>
        <row r="17915">
          <cell r="B17915" t="str">
            <v/>
          </cell>
          <cell r="C17915" t="str">
            <v>ACTIVIDAD No  - PÁGINA 2</v>
          </cell>
        </row>
        <row r="17916">
          <cell r="A17916" t="str">
            <v>DEPARTAMENTO DE ANTIOQUIA</v>
          </cell>
        </row>
        <row r="17917">
          <cell r="A17917" t="str">
            <v>MUNICIPIO DE URRAO</v>
          </cell>
        </row>
        <row r="17918">
          <cell r="A17918" t="str">
            <v>PROYECTO: PUENTE LA MAGDALENA</v>
          </cell>
        </row>
        <row r="17920">
          <cell r="A17920" t="str">
            <v>MEMORIAS DE OBRA</v>
          </cell>
        </row>
        <row r="17922">
          <cell r="A17922" t="str">
            <v>No.</v>
          </cell>
          <cell r="B17922" t="str">
            <v>DESCRIPCIÓN</v>
          </cell>
          <cell r="F17922" t="str">
            <v>ÍTEM DE PAGO</v>
          </cell>
          <cell r="G17922" t="str">
            <v>UNIDAD</v>
          </cell>
          <cell r="H17922" t="str">
            <v>CANTIDAD</v>
          </cell>
        </row>
        <row r="17923">
          <cell r="B17923" t="str">
            <v/>
          </cell>
          <cell r="F17923" t="str">
            <v/>
          </cell>
          <cell r="G17923" t="str">
            <v/>
          </cell>
          <cell r="H17923" t="str">
            <v/>
          </cell>
        </row>
        <row r="17925">
          <cell r="A17925" t="str">
            <v>DETALLE</v>
          </cell>
          <cell r="C17925" t="str">
            <v>FACTOR</v>
          </cell>
          <cell r="D17925" t="str">
            <v>CANTIDAD</v>
          </cell>
          <cell r="E17925" t="str">
            <v>A (ML)</v>
          </cell>
          <cell r="F17925" t="str">
            <v>B (M2)</v>
          </cell>
          <cell r="G17925" t="str">
            <v>C (M3)</v>
          </cell>
          <cell r="H17925" t="str">
            <v>TOTAL</v>
          </cell>
        </row>
        <row r="17926">
          <cell r="H17926" t="str">
            <v/>
          </cell>
        </row>
        <row r="17927">
          <cell r="H17927" t="str">
            <v/>
          </cell>
        </row>
        <row r="17928">
          <cell r="H17928" t="str">
            <v/>
          </cell>
        </row>
        <row r="17929">
          <cell r="H17929" t="str">
            <v/>
          </cell>
        </row>
        <row r="17930">
          <cell r="H17930" t="str">
            <v/>
          </cell>
        </row>
        <row r="17931">
          <cell r="H17931" t="str">
            <v/>
          </cell>
        </row>
        <row r="17932">
          <cell r="H17932" t="str">
            <v/>
          </cell>
        </row>
        <row r="17933">
          <cell r="H17933" t="str">
            <v/>
          </cell>
        </row>
        <row r="17934">
          <cell r="H17934" t="str">
            <v/>
          </cell>
        </row>
        <row r="17935">
          <cell r="H17935" t="str">
            <v/>
          </cell>
        </row>
        <row r="17936">
          <cell r="H17936" t="str">
            <v/>
          </cell>
        </row>
        <row r="17937">
          <cell r="H17937" t="str">
            <v/>
          </cell>
        </row>
        <row r="17938">
          <cell r="H17938" t="str">
            <v/>
          </cell>
        </row>
        <row r="17939">
          <cell r="H17939" t="str">
            <v/>
          </cell>
        </row>
        <row r="17940">
          <cell r="H17940" t="str">
            <v/>
          </cell>
        </row>
        <row r="17941">
          <cell r="H17941" t="str">
            <v/>
          </cell>
        </row>
        <row r="17942">
          <cell r="H17942" t="str">
            <v/>
          </cell>
        </row>
        <row r="17943">
          <cell r="H17943" t="str">
            <v/>
          </cell>
        </row>
        <row r="17944">
          <cell r="H17944" t="str">
            <v/>
          </cell>
        </row>
        <row r="17945">
          <cell r="H17945" t="str">
            <v/>
          </cell>
        </row>
        <row r="17946">
          <cell r="H17946" t="str">
            <v/>
          </cell>
        </row>
        <row r="17947">
          <cell r="H17947" t="str">
            <v/>
          </cell>
        </row>
        <row r="17948">
          <cell r="H17948" t="str">
            <v/>
          </cell>
        </row>
        <row r="17949">
          <cell r="H17949" t="str">
            <v/>
          </cell>
        </row>
        <row r="17950">
          <cell r="H17950" t="str">
            <v/>
          </cell>
        </row>
        <row r="17951">
          <cell r="H17951" t="str">
            <v/>
          </cell>
        </row>
        <row r="17952">
          <cell r="H17952" t="str">
            <v/>
          </cell>
        </row>
        <row r="17953">
          <cell r="H17953" t="str">
            <v/>
          </cell>
        </row>
        <row r="17954">
          <cell r="H17954" t="str">
            <v/>
          </cell>
        </row>
        <row r="17955">
          <cell r="H17955" t="str">
            <v/>
          </cell>
        </row>
        <row r="17956">
          <cell r="H17956" t="str">
            <v/>
          </cell>
        </row>
        <row r="17957">
          <cell r="A17957" t="str">
            <v>ACTIVIDAD No  - PÁGINA 1</v>
          </cell>
        </row>
        <row r="17958">
          <cell r="H17958" t="str">
            <v/>
          </cell>
        </row>
        <row r="17959">
          <cell r="H17959" t="str">
            <v/>
          </cell>
        </row>
        <row r="17960">
          <cell r="H17960" t="str">
            <v/>
          </cell>
        </row>
        <row r="17961">
          <cell r="H17961" t="str">
            <v/>
          </cell>
        </row>
        <row r="17962">
          <cell r="H17962" t="str">
            <v/>
          </cell>
        </row>
        <row r="17963">
          <cell r="H17963" t="str">
            <v/>
          </cell>
        </row>
        <row r="17964">
          <cell r="H17964" t="str">
            <v/>
          </cell>
        </row>
        <row r="17965">
          <cell r="H17965" t="str">
            <v/>
          </cell>
        </row>
        <row r="17966">
          <cell r="H17966" t="str">
            <v/>
          </cell>
        </row>
        <row r="17967">
          <cell r="H17967" t="str">
            <v/>
          </cell>
        </row>
        <row r="17968">
          <cell r="H17968" t="str">
            <v/>
          </cell>
        </row>
        <row r="17969">
          <cell r="H17969" t="str">
            <v/>
          </cell>
        </row>
        <row r="17970">
          <cell r="H17970" t="str">
            <v/>
          </cell>
        </row>
        <row r="17971">
          <cell r="H17971" t="str">
            <v/>
          </cell>
        </row>
        <row r="17972">
          <cell r="H17972" t="str">
            <v/>
          </cell>
        </row>
        <row r="17973">
          <cell r="H17973" t="str">
            <v/>
          </cell>
        </row>
        <row r="17974">
          <cell r="H17974" t="str">
            <v/>
          </cell>
        </row>
        <row r="17975">
          <cell r="A17975" t="str">
            <v xml:space="preserve">CANTIDAD TOTAL ACTIVIDAD No </v>
          </cell>
          <cell r="H17975" t="str">
            <v/>
          </cell>
        </row>
        <row r="17976">
          <cell r="A17976" t="str">
            <v>INSERTE PLANO, GRÁFICO O ESQUEMA AQUÍ</v>
          </cell>
        </row>
        <row r="17999">
          <cell r="B17999" t="str">
            <v/>
          </cell>
        </row>
        <row r="18000">
          <cell r="B18000" t="str">
            <v/>
          </cell>
        </row>
        <row r="18001">
          <cell r="B18001" t="str">
            <v/>
          </cell>
        </row>
        <row r="18002">
          <cell r="B18002" t="str">
            <v/>
          </cell>
          <cell r="C18002" t="str">
            <v>ACTIVIDAD No  - PÁGINA 2</v>
          </cell>
        </row>
        <row r="18003">
          <cell r="A18003" t="str">
            <v>DEPARTAMENTO DE ANTIOQUIA</v>
          </cell>
        </row>
        <row r="18004">
          <cell r="A18004" t="str">
            <v>MUNICIPIO DE URRAO</v>
          </cell>
        </row>
        <row r="18005">
          <cell r="A18005" t="str">
            <v>PROYECTO: PUENTE LA MAGDALENA</v>
          </cell>
        </row>
        <row r="18007">
          <cell r="A18007" t="str">
            <v>MEMORIAS DE OBRA</v>
          </cell>
        </row>
        <row r="18009">
          <cell r="A18009" t="str">
            <v>No.</v>
          </cell>
          <cell r="B18009" t="str">
            <v>DESCRIPCIÓN</v>
          </cell>
          <cell r="F18009" t="str">
            <v>ÍTEM DE PAGO</v>
          </cell>
          <cell r="G18009" t="str">
            <v>UNIDAD</v>
          </cell>
          <cell r="H18009" t="str">
            <v>CANTIDAD</v>
          </cell>
        </row>
        <row r="18010">
          <cell r="B18010" t="str">
            <v/>
          </cell>
          <cell r="F18010" t="str">
            <v/>
          </cell>
          <cell r="G18010" t="str">
            <v/>
          </cell>
          <cell r="H18010" t="str">
            <v/>
          </cell>
        </row>
        <row r="18012">
          <cell r="A18012" t="str">
            <v>DETALLE</v>
          </cell>
          <cell r="C18012" t="str">
            <v>FACTOR</v>
          </cell>
          <cell r="D18012" t="str">
            <v>CANTIDAD</v>
          </cell>
          <cell r="E18012" t="str">
            <v>A (ML)</v>
          </cell>
          <cell r="F18012" t="str">
            <v>B (M2)</v>
          </cell>
          <cell r="G18012" t="str">
            <v>C (M3)</v>
          </cell>
          <cell r="H18012" t="str">
            <v>TOTAL</v>
          </cell>
        </row>
        <row r="18013">
          <cell r="H18013" t="str">
            <v/>
          </cell>
        </row>
        <row r="18014">
          <cell r="H18014" t="str">
            <v/>
          </cell>
        </row>
        <row r="18015">
          <cell r="H18015" t="str">
            <v/>
          </cell>
        </row>
        <row r="18016">
          <cell r="H18016" t="str">
            <v/>
          </cell>
        </row>
        <row r="18017">
          <cell r="H18017" t="str">
            <v/>
          </cell>
        </row>
        <row r="18018">
          <cell r="H18018" t="str">
            <v/>
          </cell>
        </row>
        <row r="18019">
          <cell r="H18019" t="str">
            <v/>
          </cell>
        </row>
        <row r="18020">
          <cell r="H18020" t="str">
            <v/>
          </cell>
        </row>
        <row r="18021">
          <cell r="H18021" t="str">
            <v/>
          </cell>
        </row>
        <row r="18022">
          <cell r="H18022" t="str">
            <v/>
          </cell>
        </row>
        <row r="18023">
          <cell r="H18023" t="str">
            <v/>
          </cell>
        </row>
        <row r="18024">
          <cell r="H18024" t="str">
            <v/>
          </cell>
        </row>
        <row r="18025">
          <cell r="H18025" t="str">
            <v/>
          </cell>
        </row>
        <row r="18026">
          <cell r="H18026" t="str">
            <v/>
          </cell>
        </row>
        <row r="18027">
          <cell r="H18027" t="str">
            <v/>
          </cell>
        </row>
        <row r="18028">
          <cell r="H18028" t="str">
            <v/>
          </cell>
        </row>
        <row r="18029">
          <cell r="H18029" t="str">
            <v/>
          </cell>
        </row>
        <row r="18030">
          <cell r="H18030" t="str">
            <v/>
          </cell>
        </row>
        <row r="18031">
          <cell r="H18031" t="str">
            <v/>
          </cell>
        </row>
        <row r="18032">
          <cell r="H18032" t="str">
            <v/>
          </cell>
        </row>
        <row r="18033">
          <cell r="H18033" t="str">
            <v/>
          </cell>
        </row>
        <row r="18034">
          <cell r="H18034" t="str">
            <v/>
          </cell>
        </row>
        <row r="18035">
          <cell r="H18035" t="str">
            <v/>
          </cell>
        </row>
        <row r="18036">
          <cell r="H18036" t="str">
            <v/>
          </cell>
        </row>
        <row r="18037">
          <cell r="H18037" t="str">
            <v/>
          </cell>
        </row>
        <row r="18038">
          <cell r="H18038" t="str">
            <v/>
          </cell>
        </row>
        <row r="18039">
          <cell r="H18039" t="str">
            <v/>
          </cell>
        </row>
        <row r="18040">
          <cell r="H18040" t="str">
            <v/>
          </cell>
        </row>
        <row r="18041">
          <cell r="H18041" t="str">
            <v/>
          </cell>
        </row>
        <row r="18042">
          <cell r="H18042" t="str">
            <v/>
          </cell>
        </row>
        <row r="18043">
          <cell r="H18043" t="str">
            <v/>
          </cell>
        </row>
        <row r="18044">
          <cell r="A18044" t="str">
            <v>ACTIVIDAD No  - PÁGINA 1</v>
          </cell>
        </row>
        <row r="18045">
          <cell r="H18045" t="str">
            <v/>
          </cell>
        </row>
        <row r="18046">
          <cell r="H18046" t="str">
            <v/>
          </cell>
        </row>
        <row r="18047">
          <cell r="H18047" t="str">
            <v/>
          </cell>
        </row>
        <row r="18048">
          <cell r="H18048" t="str">
            <v/>
          </cell>
        </row>
        <row r="18049">
          <cell r="H18049" t="str">
            <v/>
          </cell>
        </row>
        <row r="18050">
          <cell r="H18050" t="str">
            <v/>
          </cell>
        </row>
        <row r="18051">
          <cell r="H18051" t="str">
            <v/>
          </cell>
        </row>
        <row r="18052">
          <cell r="H18052" t="str">
            <v/>
          </cell>
        </row>
        <row r="18053">
          <cell r="H18053" t="str">
            <v/>
          </cell>
        </row>
        <row r="18054">
          <cell r="H18054" t="str">
            <v/>
          </cell>
        </row>
        <row r="18055">
          <cell r="H18055" t="str">
            <v/>
          </cell>
        </row>
        <row r="18056">
          <cell r="H18056" t="str">
            <v/>
          </cell>
        </row>
        <row r="18057">
          <cell r="H18057" t="str">
            <v/>
          </cell>
        </row>
        <row r="18058">
          <cell r="H18058" t="str">
            <v/>
          </cell>
        </row>
        <row r="18059">
          <cell r="H18059" t="str">
            <v/>
          </cell>
        </row>
        <row r="18060">
          <cell r="H18060" t="str">
            <v/>
          </cell>
        </row>
        <row r="18061">
          <cell r="H18061" t="str">
            <v/>
          </cell>
        </row>
        <row r="18062">
          <cell r="A18062" t="str">
            <v xml:space="preserve">CANTIDAD TOTAL ACTIVIDAD No </v>
          </cell>
          <cell r="H18062" t="str">
            <v/>
          </cell>
        </row>
        <row r="18063">
          <cell r="A18063" t="str">
            <v>INSERTE PLANO, GRÁFICO O ESQUEMA AQUÍ</v>
          </cell>
        </row>
        <row r="18086">
          <cell r="B18086" t="str">
            <v/>
          </cell>
        </row>
        <row r="18087">
          <cell r="B18087" t="str">
            <v/>
          </cell>
        </row>
        <row r="18088">
          <cell r="B18088" t="str">
            <v/>
          </cell>
        </row>
        <row r="18089">
          <cell r="B18089" t="str">
            <v/>
          </cell>
          <cell r="C18089" t="str">
            <v>ACTIVIDAD No  - PÁGINA 2</v>
          </cell>
        </row>
        <row r="18090">
          <cell r="A18090" t="str">
            <v>DEPARTAMENTO DE ANTIOQUIA</v>
          </cell>
        </row>
        <row r="18091">
          <cell r="A18091" t="str">
            <v>MUNICIPIO DE URRAO</v>
          </cell>
        </row>
        <row r="18092">
          <cell r="A18092" t="str">
            <v>PROYECTO: PUENTE LA MAGDALENA</v>
          </cell>
        </row>
        <row r="18094">
          <cell r="A18094" t="str">
            <v>MEMORIAS DE OBRA</v>
          </cell>
        </row>
        <row r="18096">
          <cell r="A18096" t="str">
            <v>No.</v>
          </cell>
          <cell r="B18096" t="str">
            <v>DESCRIPCIÓN</v>
          </cell>
          <cell r="F18096" t="str">
            <v>ÍTEM DE PAGO</v>
          </cell>
          <cell r="G18096" t="str">
            <v>UNIDAD</v>
          </cell>
          <cell r="H18096" t="str">
            <v>CANTIDAD</v>
          </cell>
        </row>
        <row r="18097">
          <cell r="B18097" t="str">
            <v/>
          </cell>
          <cell r="F18097" t="str">
            <v/>
          </cell>
          <cell r="G18097" t="str">
            <v/>
          </cell>
          <cell r="H18097" t="str">
            <v/>
          </cell>
        </row>
        <row r="18099">
          <cell r="A18099" t="str">
            <v>DETALLE</v>
          </cell>
          <cell r="C18099" t="str">
            <v>FACTOR</v>
          </cell>
          <cell r="D18099" t="str">
            <v>CANTIDAD</v>
          </cell>
          <cell r="E18099" t="str">
            <v>A (ML)</v>
          </cell>
          <cell r="F18099" t="str">
            <v>B (M2)</v>
          </cell>
          <cell r="G18099" t="str">
            <v>C (M3)</v>
          </cell>
          <cell r="H18099" t="str">
            <v>TOTAL</v>
          </cell>
        </row>
        <row r="18100">
          <cell r="H18100" t="str">
            <v/>
          </cell>
        </row>
        <row r="18101">
          <cell r="H18101" t="str">
            <v/>
          </cell>
        </row>
        <row r="18102">
          <cell r="H18102" t="str">
            <v/>
          </cell>
        </row>
        <row r="18103">
          <cell r="H18103" t="str">
            <v/>
          </cell>
        </row>
        <row r="18104">
          <cell r="H18104" t="str">
            <v/>
          </cell>
        </row>
        <row r="18105">
          <cell r="H18105" t="str">
            <v/>
          </cell>
        </row>
        <row r="18106">
          <cell r="H18106" t="str">
            <v/>
          </cell>
        </row>
        <row r="18107">
          <cell r="H18107" t="str">
            <v/>
          </cell>
        </row>
        <row r="18108">
          <cell r="H18108" t="str">
            <v/>
          </cell>
        </row>
        <row r="18109">
          <cell r="H18109" t="str">
            <v/>
          </cell>
        </row>
        <row r="18110">
          <cell r="H18110" t="str">
            <v/>
          </cell>
        </row>
        <row r="18111">
          <cell r="H18111" t="str">
            <v/>
          </cell>
        </row>
        <row r="18112">
          <cell r="H18112" t="str">
            <v/>
          </cell>
        </row>
        <row r="18113">
          <cell r="H18113" t="str">
            <v/>
          </cell>
        </row>
        <row r="18114">
          <cell r="H18114" t="str">
            <v/>
          </cell>
        </row>
        <row r="18115">
          <cell r="H18115" t="str">
            <v/>
          </cell>
        </row>
        <row r="18116">
          <cell r="H18116" t="str">
            <v/>
          </cell>
        </row>
        <row r="18117">
          <cell r="H18117" t="str">
            <v/>
          </cell>
        </row>
        <row r="18118">
          <cell r="H18118" t="str">
            <v/>
          </cell>
        </row>
        <row r="18119">
          <cell r="H18119" t="str">
            <v/>
          </cell>
        </row>
        <row r="18120">
          <cell r="H18120" t="str">
            <v/>
          </cell>
        </row>
        <row r="18121">
          <cell r="H18121" t="str">
            <v/>
          </cell>
        </row>
        <row r="18122">
          <cell r="H18122" t="str">
            <v/>
          </cell>
        </row>
        <row r="18123">
          <cell r="H18123" t="str">
            <v/>
          </cell>
        </row>
        <row r="18124">
          <cell r="H18124" t="str">
            <v/>
          </cell>
        </row>
        <row r="18125">
          <cell r="H18125" t="str">
            <v/>
          </cell>
        </row>
        <row r="18126">
          <cell r="H18126" t="str">
            <v/>
          </cell>
        </row>
        <row r="18127">
          <cell r="H18127" t="str">
            <v/>
          </cell>
        </row>
        <row r="18128">
          <cell r="H18128" t="str">
            <v/>
          </cell>
        </row>
        <row r="18129">
          <cell r="H18129" t="str">
            <v/>
          </cell>
        </row>
        <row r="18130">
          <cell r="H18130" t="str">
            <v/>
          </cell>
        </row>
        <row r="18131">
          <cell r="A18131" t="str">
            <v>ACTIVIDAD No  - PÁGINA 1</v>
          </cell>
        </row>
        <row r="18132">
          <cell r="H18132" t="str">
            <v/>
          </cell>
        </row>
        <row r="18133">
          <cell r="H18133" t="str">
            <v/>
          </cell>
        </row>
        <row r="18134">
          <cell r="H18134" t="str">
            <v/>
          </cell>
        </row>
        <row r="18135">
          <cell r="H18135" t="str">
            <v/>
          </cell>
        </row>
        <row r="18136">
          <cell r="H18136" t="str">
            <v/>
          </cell>
        </row>
        <row r="18137">
          <cell r="H18137" t="str">
            <v/>
          </cell>
        </row>
        <row r="18138">
          <cell r="H18138" t="str">
            <v/>
          </cell>
        </row>
        <row r="18139">
          <cell r="H18139" t="str">
            <v/>
          </cell>
        </row>
        <row r="18140">
          <cell r="H18140" t="str">
            <v/>
          </cell>
        </row>
        <row r="18141">
          <cell r="H18141" t="str">
            <v/>
          </cell>
        </row>
        <row r="18142">
          <cell r="H18142" t="str">
            <v/>
          </cell>
        </row>
        <row r="18143">
          <cell r="H18143" t="str">
            <v/>
          </cell>
        </row>
        <row r="18144">
          <cell r="H18144" t="str">
            <v/>
          </cell>
        </row>
        <row r="18145">
          <cell r="H18145" t="str">
            <v/>
          </cell>
        </row>
        <row r="18146">
          <cell r="H18146" t="str">
            <v/>
          </cell>
        </row>
        <row r="18147">
          <cell r="H18147" t="str">
            <v/>
          </cell>
        </row>
        <row r="18148">
          <cell r="H18148" t="str">
            <v/>
          </cell>
        </row>
        <row r="18149">
          <cell r="A18149" t="str">
            <v xml:space="preserve">CANTIDAD TOTAL ACTIVIDAD No </v>
          </cell>
          <cell r="H18149" t="str">
            <v/>
          </cell>
        </row>
        <row r="18150">
          <cell r="A18150" t="str">
            <v>INSERTE PLANO, GRÁFICO O ESQUEMA AQUÍ</v>
          </cell>
        </row>
        <row r="18173">
          <cell r="B18173" t="str">
            <v/>
          </cell>
        </row>
        <row r="18174">
          <cell r="B18174" t="str">
            <v/>
          </cell>
        </row>
        <row r="18175">
          <cell r="B18175" t="str">
            <v/>
          </cell>
        </row>
        <row r="18176">
          <cell r="B18176" t="str">
            <v/>
          </cell>
          <cell r="C18176" t="str">
            <v>ACTIVIDAD No  - PÁGINA 2</v>
          </cell>
        </row>
        <row r="18177">
          <cell r="A18177" t="str">
            <v>DEPARTAMENTO DE ANTIOQUIA</v>
          </cell>
        </row>
        <row r="18178">
          <cell r="A18178" t="str">
            <v>MUNICIPIO DE URRAO</v>
          </cell>
        </row>
        <row r="18179">
          <cell r="A18179" t="str">
            <v>PROYECTO: PUENTE LA MAGDALENA</v>
          </cell>
        </row>
        <row r="18181">
          <cell r="A18181" t="str">
            <v>MEMORIAS DE OBRA</v>
          </cell>
        </row>
        <row r="18183">
          <cell r="A18183" t="str">
            <v>No.</v>
          </cell>
          <cell r="B18183" t="str">
            <v>DESCRIPCIÓN</v>
          </cell>
          <cell r="F18183" t="str">
            <v>ÍTEM DE PAGO</v>
          </cell>
          <cell r="G18183" t="str">
            <v>UNIDAD</v>
          </cell>
          <cell r="H18183" t="str">
            <v>CANTIDAD</v>
          </cell>
        </row>
        <row r="18184">
          <cell r="B18184" t="str">
            <v/>
          </cell>
          <cell r="F18184" t="str">
            <v/>
          </cell>
          <cell r="G18184" t="str">
            <v/>
          </cell>
          <cell r="H18184" t="str">
            <v/>
          </cell>
        </row>
        <row r="18186">
          <cell r="A18186" t="str">
            <v>DETALLE</v>
          </cell>
          <cell r="C18186" t="str">
            <v>FACTOR</v>
          </cell>
          <cell r="D18186" t="str">
            <v>CANTIDAD</v>
          </cell>
          <cell r="E18186" t="str">
            <v>A (ML)</v>
          </cell>
          <cell r="F18186" t="str">
            <v>B (M2)</v>
          </cell>
          <cell r="G18186" t="str">
            <v>C (M3)</v>
          </cell>
          <cell r="H18186" t="str">
            <v>TOTAL</v>
          </cell>
        </row>
        <row r="18187">
          <cell r="H18187" t="str">
            <v/>
          </cell>
        </row>
        <row r="18188">
          <cell r="H18188" t="str">
            <v/>
          </cell>
        </row>
        <row r="18189">
          <cell r="H18189" t="str">
            <v/>
          </cell>
        </row>
        <row r="18190">
          <cell r="H18190" t="str">
            <v/>
          </cell>
        </row>
        <row r="18191">
          <cell r="H18191" t="str">
            <v/>
          </cell>
        </row>
        <row r="18192">
          <cell r="H18192" t="str">
            <v/>
          </cell>
        </row>
        <row r="18193">
          <cell r="H18193" t="str">
            <v/>
          </cell>
        </row>
        <row r="18194">
          <cell r="H18194" t="str">
            <v/>
          </cell>
        </row>
        <row r="18195">
          <cell r="H18195" t="str">
            <v/>
          </cell>
        </row>
        <row r="18196">
          <cell r="H18196" t="str">
            <v/>
          </cell>
        </row>
        <row r="18197">
          <cell r="H18197" t="str">
            <v/>
          </cell>
        </row>
        <row r="18198">
          <cell r="H18198" t="str">
            <v/>
          </cell>
        </row>
        <row r="18199">
          <cell r="H18199" t="str">
            <v/>
          </cell>
        </row>
        <row r="18200">
          <cell r="H18200" t="str">
            <v/>
          </cell>
        </row>
        <row r="18201">
          <cell r="H18201" t="str">
            <v/>
          </cell>
        </row>
        <row r="18202">
          <cell r="H18202" t="str">
            <v/>
          </cell>
        </row>
        <row r="18203">
          <cell r="H18203" t="str">
            <v/>
          </cell>
        </row>
        <row r="18204">
          <cell r="H18204" t="str">
            <v/>
          </cell>
        </row>
        <row r="18205">
          <cell r="H18205" t="str">
            <v/>
          </cell>
        </row>
        <row r="18206">
          <cell r="H18206" t="str">
            <v/>
          </cell>
        </row>
        <row r="18207">
          <cell r="H18207" t="str">
            <v/>
          </cell>
        </row>
        <row r="18208">
          <cell r="H18208" t="str">
            <v/>
          </cell>
        </row>
        <row r="18209">
          <cell r="H18209" t="str">
            <v/>
          </cell>
        </row>
        <row r="18210">
          <cell r="H18210" t="str">
            <v/>
          </cell>
        </row>
        <row r="18211">
          <cell r="H18211" t="str">
            <v/>
          </cell>
        </row>
        <row r="18214">
          <cell r="H18214" t="str">
            <v/>
          </cell>
        </row>
        <row r="18215">
          <cell r="H18215" t="str">
            <v/>
          </cell>
        </row>
        <row r="18216">
          <cell r="H18216" t="str">
            <v/>
          </cell>
        </row>
        <row r="18217">
          <cell r="H18217" t="str">
            <v/>
          </cell>
        </row>
        <row r="18218">
          <cell r="H18218" t="str">
            <v/>
          </cell>
        </row>
        <row r="18219">
          <cell r="H18219" t="str">
            <v/>
          </cell>
        </row>
        <row r="18220">
          <cell r="A18220" t="str">
            <v>ACTIVIDAD No  - PÁGINA 1</v>
          </cell>
        </row>
        <row r="18221">
          <cell r="H18221" t="str">
            <v/>
          </cell>
        </row>
        <row r="18222">
          <cell r="H18222" t="str">
            <v/>
          </cell>
        </row>
        <row r="18223">
          <cell r="H18223" t="str">
            <v/>
          </cell>
        </row>
        <row r="18224">
          <cell r="H18224" t="str">
            <v/>
          </cell>
        </row>
        <row r="18225">
          <cell r="H18225" t="str">
            <v/>
          </cell>
        </row>
        <row r="18226">
          <cell r="H18226" t="str">
            <v/>
          </cell>
        </row>
        <row r="18227">
          <cell r="H18227" t="str">
            <v/>
          </cell>
        </row>
        <row r="18228">
          <cell r="H18228" t="str">
            <v/>
          </cell>
        </row>
        <row r="18229">
          <cell r="H18229" t="str">
            <v/>
          </cell>
        </row>
        <row r="18230">
          <cell r="H18230" t="str">
            <v/>
          </cell>
        </row>
        <row r="18231">
          <cell r="H18231" t="str">
            <v/>
          </cell>
        </row>
        <row r="18232">
          <cell r="H18232" t="str">
            <v/>
          </cell>
        </row>
        <row r="18233">
          <cell r="H18233" t="str">
            <v/>
          </cell>
        </row>
        <row r="18234">
          <cell r="H18234" t="str">
            <v/>
          </cell>
        </row>
        <row r="18235">
          <cell r="H18235" t="str">
            <v/>
          </cell>
        </row>
        <row r="18236">
          <cell r="H18236" t="str">
            <v/>
          </cell>
        </row>
        <row r="18237">
          <cell r="H18237" t="str">
            <v/>
          </cell>
        </row>
        <row r="18238">
          <cell r="A18238" t="str">
            <v xml:space="preserve">CANTIDAD TOTAL ACTIVIDAD No </v>
          </cell>
          <cell r="H18238" t="str">
            <v/>
          </cell>
        </row>
        <row r="18239">
          <cell r="A18239" t="str">
            <v>INSERTE PLANO, GRÁFICO O ESQUEMA AQUÍ</v>
          </cell>
        </row>
        <row r="18262">
          <cell r="B18262" t="str">
            <v/>
          </cell>
        </row>
        <row r="18263">
          <cell r="B18263" t="str">
            <v/>
          </cell>
        </row>
        <row r="18264">
          <cell r="B18264" t="str">
            <v/>
          </cell>
        </row>
        <row r="18265">
          <cell r="B18265" t="str">
            <v/>
          </cell>
          <cell r="C18265" t="str">
            <v>ACTIVIDAD No  - PÁGINA 2</v>
          </cell>
        </row>
        <row r="18266">
          <cell r="A18266" t="str">
            <v>DEPARTAMENTO DE ANTIOQUIA</v>
          </cell>
        </row>
        <row r="18267">
          <cell r="A18267" t="str">
            <v>MUNICIPIO DE URRAO</v>
          </cell>
        </row>
        <row r="18268">
          <cell r="A18268" t="str">
            <v>PROYECTO: PUENTE LA MAGDALENA</v>
          </cell>
        </row>
        <row r="18270">
          <cell r="A18270" t="str">
            <v>MEMORIAS DE OBRA</v>
          </cell>
        </row>
        <row r="18272">
          <cell r="A18272" t="str">
            <v>No.</v>
          </cell>
          <cell r="B18272" t="str">
            <v>DESCRIPCIÓN</v>
          </cell>
          <cell r="F18272" t="str">
            <v>ÍTEM DE PAGO</v>
          </cell>
          <cell r="G18272" t="str">
            <v>UNIDAD</v>
          </cell>
          <cell r="H18272" t="str">
            <v>CANTIDAD</v>
          </cell>
        </row>
        <row r="18273">
          <cell r="B18273" t="str">
            <v/>
          </cell>
          <cell r="F18273" t="str">
            <v/>
          </cell>
          <cell r="G18273" t="str">
            <v/>
          </cell>
          <cell r="H18273" t="str">
            <v/>
          </cell>
        </row>
        <row r="18275">
          <cell r="A18275" t="str">
            <v>DETALLE</v>
          </cell>
          <cell r="C18275" t="str">
            <v>FACTOR</v>
          </cell>
          <cell r="D18275" t="str">
            <v>CANTIDAD</v>
          </cell>
          <cell r="E18275" t="str">
            <v>A (ML)</v>
          </cell>
          <cell r="F18275" t="str">
            <v>B (M2)</v>
          </cell>
          <cell r="G18275" t="str">
            <v>C (M3)</v>
          </cell>
          <cell r="H18275" t="str">
            <v>TOTAL</v>
          </cell>
        </row>
        <row r="18276">
          <cell r="H18276" t="str">
            <v/>
          </cell>
        </row>
        <row r="18277">
          <cell r="H18277" t="str">
            <v/>
          </cell>
        </row>
        <row r="18278">
          <cell r="H18278" t="str">
            <v/>
          </cell>
        </row>
        <row r="18279">
          <cell r="H18279" t="str">
            <v/>
          </cell>
        </row>
        <row r="18280">
          <cell r="H18280" t="str">
            <v/>
          </cell>
        </row>
        <row r="18281">
          <cell r="H18281" t="str">
            <v/>
          </cell>
        </row>
        <row r="18282">
          <cell r="H18282" t="str">
            <v/>
          </cell>
        </row>
        <row r="18283">
          <cell r="H18283" t="str">
            <v/>
          </cell>
        </row>
        <row r="18284">
          <cell r="H18284" t="str">
            <v/>
          </cell>
        </row>
        <row r="18285">
          <cell r="H18285" t="str">
            <v/>
          </cell>
        </row>
        <row r="18286">
          <cell r="H18286" t="str">
            <v/>
          </cell>
        </row>
        <row r="18287">
          <cell r="H18287" t="str">
            <v/>
          </cell>
        </row>
        <row r="18288">
          <cell r="H18288" t="str">
            <v/>
          </cell>
        </row>
        <row r="18289">
          <cell r="H18289" t="str">
            <v/>
          </cell>
        </row>
        <row r="18290">
          <cell r="H18290" t="str">
            <v/>
          </cell>
        </row>
        <row r="18291">
          <cell r="H18291" t="str">
            <v/>
          </cell>
        </row>
        <row r="18292">
          <cell r="H18292" t="str">
            <v/>
          </cell>
        </row>
        <row r="18293">
          <cell r="H18293" t="str">
            <v/>
          </cell>
        </row>
        <row r="18294">
          <cell r="H18294" t="str">
            <v/>
          </cell>
        </row>
        <row r="18295">
          <cell r="H18295" t="str">
            <v/>
          </cell>
        </row>
        <row r="18296">
          <cell r="H18296" t="str">
            <v/>
          </cell>
        </row>
        <row r="18297">
          <cell r="H18297" t="str">
            <v/>
          </cell>
        </row>
        <row r="18298">
          <cell r="H18298" t="str">
            <v/>
          </cell>
        </row>
        <row r="18299">
          <cell r="H18299" t="str">
            <v/>
          </cell>
        </row>
        <row r="18300">
          <cell r="H18300" t="str">
            <v/>
          </cell>
        </row>
        <row r="18301">
          <cell r="H18301" t="str">
            <v/>
          </cell>
        </row>
        <row r="18302">
          <cell r="H18302" t="str">
            <v/>
          </cell>
        </row>
        <row r="18303">
          <cell r="H18303" t="str">
            <v/>
          </cell>
        </row>
        <row r="18304">
          <cell r="H18304" t="str">
            <v/>
          </cell>
        </row>
        <row r="18305">
          <cell r="H18305" t="str">
            <v/>
          </cell>
        </row>
        <row r="18306">
          <cell r="H18306" t="str">
            <v/>
          </cell>
        </row>
        <row r="18307">
          <cell r="A18307" t="str">
            <v>ACTIVIDAD No  - PÁGINA 1</v>
          </cell>
        </row>
        <row r="18308">
          <cell r="H18308" t="str">
            <v/>
          </cell>
        </row>
        <row r="18309">
          <cell r="H18309" t="str">
            <v/>
          </cell>
        </row>
        <row r="18310">
          <cell r="H18310" t="str">
            <v/>
          </cell>
        </row>
        <row r="18311">
          <cell r="H18311" t="str">
            <v/>
          </cell>
        </row>
        <row r="18312">
          <cell r="H18312" t="str">
            <v/>
          </cell>
        </row>
        <row r="18313">
          <cell r="H18313" t="str">
            <v/>
          </cell>
        </row>
        <row r="18314">
          <cell r="H18314" t="str">
            <v/>
          </cell>
        </row>
        <row r="18315">
          <cell r="H18315" t="str">
            <v/>
          </cell>
        </row>
        <row r="18316">
          <cell r="H18316" t="str">
            <v/>
          </cell>
        </row>
        <row r="18317">
          <cell r="H18317" t="str">
            <v/>
          </cell>
        </row>
        <row r="18318">
          <cell r="H18318" t="str">
            <v/>
          </cell>
        </row>
        <row r="18319">
          <cell r="H18319" t="str">
            <v/>
          </cell>
        </row>
        <row r="18320">
          <cell r="H18320" t="str">
            <v/>
          </cell>
        </row>
        <row r="18321">
          <cell r="H18321" t="str">
            <v/>
          </cell>
        </row>
        <row r="18322">
          <cell r="H18322" t="str">
            <v/>
          </cell>
        </row>
        <row r="18323">
          <cell r="H18323" t="str">
            <v/>
          </cell>
        </row>
        <row r="18324">
          <cell r="H18324" t="str">
            <v/>
          </cell>
        </row>
        <row r="18325">
          <cell r="A18325" t="str">
            <v xml:space="preserve">CANTIDAD TOTAL ACTIVIDAD No </v>
          </cell>
          <cell r="H18325" t="str">
            <v/>
          </cell>
        </row>
        <row r="18326">
          <cell r="A18326" t="str">
            <v>INSERTE PLANO, GRÁFICO O ESQUEMA AQUÍ</v>
          </cell>
        </row>
        <row r="18349">
          <cell r="B18349" t="str">
            <v/>
          </cell>
        </row>
        <row r="18350">
          <cell r="B18350" t="str">
            <v/>
          </cell>
        </row>
        <row r="18351">
          <cell r="B18351" t="str">
            <v/>
          </cell>
        </row>
        <row r="18352">
          <cell r="B18352" t="str">
            <v/>
          </cell>
          <cell r="C18352" t="str">
            <v>ACTIVIDAD No  - PÁGINA 2</v>
          </cell>
        </row>
        <row r="18353">
          <cell r="A18353" t="str">
            <v>DEPARTAMENTO DE ANTIOQUIA</v>
          </cell>
        </row>
        <row r="18354">
          <cell r="A18354" t="str">
            <v>MUNICIPIO DE URRAO</v>
          </cell>
        </row>
        <row r="18355">
          <cell r="A18355" t="str">
            <v>PROYECTO: PUENTE LA MAGDALENA</v>
          </cell>
        </row>
        <row r="18357">
          <cell r="A18357" t="str">
            <v>MEMORIAS DE OBRA</v>
          </cell>
        </row>
        <row r="18359">
          <cell r="A18359" t="str">
            <v>No.</v>
          </cell>
          <cell r="B18359" t="str">
            <v>DESCRIPCIÓN</v>
          </cell>
          <cell r="F18359" t="str">
            <v>ÍTEM DE PAGO</v>
          </cell>
          <cell r="G18359" t="str">
            <v>UNIDAD</v>
          </cell>
          <cell r="H18359" t="str">
            <v>CANTIDAD</v>
          </cell>
        </row>
        <row r="18360">
          <cell r="B18360" t="str">
            <v/>
          </cell>
          <cell r="F18360" t="str">
            <v/>
          </cell>
          <cell r="G18360" t="str">
            <v/>
          </cell>
          <cell r="H18360" t="str">
            <v/>
          </cell>
        </row>
        <row r="18362">
          <cell r="A18362" t="str">
            <v>DETALLE</v>
          </cell>
          <cell r="C18362" t="str">
            <v>FACTOR</v>
          </cell>
          <cell r="D18362" t="str">
            <v>CANTIDAD</v>
          </cell>
          <cell r="E18362" t="str">
            <v>A (ML)</v>
          </cell>
          <cell r="F18362" t="str">
            <v>B (M2)</v>
          </cell>
          <cell r="G18362" t="str">
            <v>C (M3)</v>
          </cell>
          <cell r="H18362" t="str">
            <v>TOTAL</v>
          </cell>
        </row>
        <row r="18363">
          <cell r="H18363" t="str">
            <v/>
          </cell>
        </row>
        <row r="18364">
          <cell r="H18364" t="str">
            <v/>
          </cell>
        </row>
        <row r="18365">
          <cell r="H18365" t="str">
            <v/>
          </cell>
        </row>
        <row r="18366">
          <cell r="H18366" t="str">
            <v/>
          </cell>
        </row>
        <row r="18367">
          <cell r="H18367" t="str">
            <v/>
          </cell>
        </row>
        <row r="18368">
          <cell r="H18368" t="str">
            <v/>
          </cell>
        </row>
        <row r="18369">
          <cell r="H18369" t="str">
            <v/>
          </cell>
        </row>
        <row r="18370">
          <cell r="H18370" t="str">
            <v/>
          </cell>
        </row>
        <row r="18371">
          <cell r="H18371" t="str">
            <v/>
          </cell>
        </row>
        <row r="18372">
          <cell r="H18372" t="str">
            <v/>
          </cell>
        </row>
        <row r="18373">
          <cell r="H18373" t="str">
            <v/>
          </cell>
        </row>
        <row r="18374">
          <cell r="H18374" t="str">
            <v/>
          </cell>
        </row>
        <row r="18375">
          <cell r="H18375" t="str">
            <v/>
          </cell>
        </row>
        <row r="18376">
          <cell r="H18376" t="str">
            <v/>
          </cell>
        </row>
        <row r="18377">
          <cell r="H18377" t="str">
            <v/>
          </cell>
        </row>
        <row r="18378">
          <cell r="H18378" t="str">
            <v/>
          </cell>
        </row>
        <row r="18379">
          <cell r="H18379" t="str">
            <v/>
          </cell>
        </row>
        <row r="18380">
          <cell r="H18380" t="str">
            <v/>
          </cell>
        </row>
        <row r="18381">
          <cell r="H18381" t="str">
            <v/>
          </cell>
        </row>
        <row r="18382">
          <cell r="H18382" t="str">
            <v/>
          </cell>
        </row>
        <row r="18383">
          <cell r="H18383" t="str">
            <v/>
          </cell>
        </row>
        <row r="18384">
          <cell r="H18384" t="str">
            <v/>
          </cell>
        </row>
        <row r="18385">
          <cell r="H18385" t="str">
            <v/>
          </cell>
        </row>
        <row r="18386">
          <cell r="H18386" t="str">
            <v/>
          </cell>
        </row>
        <row r="18387">
          <cell r="H18387" t="str">
            <v/>
          </cell>
        </row>
        <row r="18388">
          <cell r="H18388" t="str">
            <v/>
          </cell>
        </row>
        <row r="18389">
          <cell r="H18389" t="str">
            <v/>
          </cell>
        </row>
        <row r="18390">
          <cell r="H18390" t="str">
            <v/>
          </cell>
        </row>
        <row r="18391">
          <cell r="H18391" t="str">
            <v/>
          </cell>
        </row>
        <row r="18392">
          <cell r="H18392" t="str">
            <v/>
          </cell>
        </row>
        <row r="18393">
          <cell r="H18393" t="str">
            <v/>
          </cell>
        </row>
        <row r="18394">
          <cell r="A18394" t="str">
            <v>ACTIVIDAD No  - PÁGINA 1</v>
          </cell>
        </row>
        <row r="18395">
          <cell r="H18395" t="str">
            <v/>
          </cell>
        </row>
        <row r="18396">
          <cell r="H18396" t="str">
            <v/>
          </cell>
        </row>
        <row r="18397">
          <cell r="H18397" t="str">
            <v/>
          </cell>
        </row>
        <row r="18398">
          <cell r="H18398" t="str">
            <v/>
          </cell>
        </row>
        <row r="18399">
          <cell r="H18399" t="str">
            <v/>
          </cell>
        </row>
        <row r="18400">
          <cell r="H18400" t="str">
            <v/>
          </cell>
        </row>
        <row r="18401">
          <cell r="H18401" t="str">
            <v/>
          </cell>
        </row>
        <row r="18402">
          <cell r="H18402" t="str">
            <v/>
          </cell>
        </row>
        <row r="18403">
          <cell r="H18403" t="str">
            <v/>
          </cell>
        </row>
        <row r="18404">
          <cell r="H18404" t="str">
            <v/>
          </cell>
        </row>
        <row r="18405">
          <cell r="H18405" t="str">
            <v/>
          </cell>
        </row>
        <row r="18406">
          <cell r="H18406" t="str">
            <v/>
          </cell>
        </row>
        <row r="18407">
          <cell r="H18407" t="str">
            <v/>
          </cell>
        </row>
        <row r="18408">
          <cell r="H18408" t="str">
            <v/>
          </cell>
        </row>
        <row r="18409">
          <cell r="H18409" t="str">
            <v/>
          </cell>
        </row>
        <row r="18410">
          <cell r="H18410" t="str">
            <v/>
          </cell>
        </row>
        <row r="18411">
          <cell r="H18411" t="str">
            <v/>
          </cell>
        </row>
        <row r="18412">
          <cell r="A18412" t="str">
            <v xml:space="preserve">CANTIDAD TOTAL ACTIVIDAD No </v>
          </cell>
          <cell r="H18412" t="str">
            <v/>
          </cell>
        </row>
        <row r="18413">
          <cell r="A18413" t="str">
            <v>INSERTE PLANO, GRÁFICO O ESQUEMA AQUÍ</v>
          </cell>
        </row>
        <row r="18436">
          <cell r="B18436" t="str">
            <v/>
          </cell>
        </row>
        <row r="18437">
          <cell r="B18437" t="str">
            <v/>
          </cell>
        </row>
        <row r="18438">
          <cell r="B18438" t="str">
            <v/>
          </cell>
        </row>
        <row r="18439">
          <cell r="B18439" t="str">
            <v/>
          </cell>
          <cell r="C18439" t="str">
            <v>ACTIVIDAD No  - PÁGINA 2</v>
          </cell>
        </row>
        <row r="18440">
          <cell r="A18440" t="str">
            <v>DEPARTAMENTO DE ANTIOQUIA</v>
          </cell>
        </row>
        <row r="18441">
          <cell r="A18441" t="str">
            <v>MUNICIPIO DE URRAO</v>
          </cell>
        </row>
        <row r="18442">
          <cell r="A18442" t="str">
            <v>PROYECTO: PUENTE LA MAGDALENA</v>
          </cell>
        </row>
        <row r="18444">
          <cell r="A18444" t="str">
            <v>MEMORIAS DE OBRA</v>
          </cell>
        </row>
        <row r="18446">
          <cell r="A18446" t="str">
            <v>No.</v>
          </cell>
          <cell r="B18446" t="str">
            <v>DESCRIPCIÓN</v>
          </cell>
          <cell r="F18446" t="str">
            <v>ÍTEM DE PAGO</v>
          </cell>
          <cell r="G18446" t="str">
            <v>UNIDAD</v>
          </cell>
          <cell r="H18446" t="str">
            <v>CANTIDAD</v>
          </cell>
        </row>
        <row r="18447">
          <cell r="B18447" t="str">
            <v/>
          </cell>
          <cell r="F18447" t="str">
            <v/>
          </cell>
          <cell r="G18447" t="str">
            <v/>
          </cell>
          <cell r="H18447" t="str">
            <v/>
          </cell>
        </row>
        <row r="18449">
          <cell r="A18449" t="str">
            <v>DETALLE</v>
          </cell>
          <cell r="C18449" t="str">
            <v>FACTOR</v>
          </cell>
          <cell r="D18449" t="str">
            <v>CANTIDAD</v>
          </cell>
          <cell r="E18449" t="str">
            <v>A (ML)</v>
          </cell>
          <cell r="F18449" t="str">
            <v>B (M2)</v>
          </cell>
          <cell r="G18449" t="str">
            <v>C (M3)</v>
          </cell>
          <cell r="H18449" t="str">
            <v>TOTAL</v>
          </cell>
        </row>
        <row r="18450">
          <cell r="H18450" t="str">
            <v/>
          </cell>
        </row>
        <row r="18451">
          <cell r="H18451" t="str">
            <v/>
          </cell>
        </row>
        <row r="18452">
          <cell r="H18452" t="str">
            <v/>
          </cell>
        </row>
        <row r="18453">
          <cell r="H18453" t="str">
            <v/>
          </cell>
        </row>
        <row r="18454">
          <cell r="H18454" t="str">
            <v/>
          </cell>
        </row>
        <row r="18455">
          <cell r="H18455" t="str">
            <v/>
          </cell>
        </row>
        <row r="18456">
          <cell r="H18456" t="str">
            <v/>
          </cell>
        </row>
        <row r="18457">
          <cell r="H18457" t="str">
            <v/>
          </cell>
        </row>
        <row r="18458">
          <cell r="H18458" t="str">
            <v/>
          </cell>
        </row>
        <row r="18459">
          <cell r="H18459" t="str">
            <v/>
          </cell>
        </row>
        <row r="18460">
          <cell r="H18460" t="str">
            <v/>
          </cell>
        </row>
        <row r="18461">
          <cell r="H18461" t="str">
            <v/>
          </cell>
        </row>
        <row r="18462">
          <cell r="H18462" t="str">
            <v/>
          </cell>
        </row>
        <row r="18463">
          <cell r="H18463" t="str">
            <v/>
          </cell>
        </row>
        <row r="18464">
          <cell r="H18464" t="str">
            <v/>
          </cell>
        </row>
        <row r="18465">
          <cell r="H18465" t="str">
            <v/>
          </cell>
        </row>
        <row r="18466">
          <cell r="H18466" t="str">
            <v/>
          </cell>
        </row>
        <row r="18467">
          <cell r="H18467" t="str">
            <v/>
          </cell>
        </row>
        <row r="18468">
          <cell r="H18468" t="str">
            <v/>
          </cell>
        </row>
        <row r="18469">
          <cell r="H18469" t="str">
            <v/>
          </cell>
        </row>
        <row r="18470">
          <cell r="H18470" t="str">
            <v/>
          </cell>
        </row>
        <row r="18471">
          <cell r="H18471" t="str">
            <v/>
          </cell>
        </row>
        <row r="18472">
          <cell r="H18472" t="str">
            <v/>
          </cell>
        </row>
        <row r="18473">
          <cell r="H18473" t="str">
            <v/>
          </cell>
        </row>
        <row r="18474">
          <cell r="H18474" t="str">
            <v/>
          </cell>
        </row>
        <row r="18475">
          <cell r="H18475" t="str">
            <v/>
          </cell>
        </row>
        <row r="18476">
          <cell r="H18476" t="str">
            <v/>
          </cell>
        </row>
        <row r="18477">
          <cell r="H18477" t="str">
            <v/>
          </cell>
        </row>
        <row r="18478">
          <cell r="H18478" t="str">
            <v/>
          </cell>
        </row>
        <row r="18479">
          <cell r="H18479" t="str">
            <v/>
          </cell>
        </row>
        <row r="18480">
          <cell r="H18480" t="str">
            <v/>
          </cell>
        </row>
        <row r="18481">
          <cell r="A18481" t="str">
            <v>ACTIVIDAD No  - PÁGINA 1</v>
          </cell>
        </row>
        <row r="18482">
          <cell r="H18482" t="str">
            <v/>
          </cell>
        </row>
        <row r="18483">
          <cell r="H18483" t="str">
            <v/>
          </cell>
        </row>
        <row r="18484">
          <cell r="H18484" t="str">
            <v/>
          </cell>
        </row>
        <row r="18485">
          <cell r="H18485" t="str">
            <v/>
          </cell>
        </row>
        <row r="18486">
          <cell r="H18486" t="str">
            <v/>
          </cell>
        </row>
        <row r="18487">
          <cell r="H18487" t="str">
            <v/>
          </cell>
        </row>
        <row r="18488">
          <cell r="H18488" t="str">
            <v/>
          </cell>
        </row>
        <row r="18489">
          <cell r="H18489" t="str">
            <v/>
          </cell>
        </row>
        <row r="18490">
          <cell r="H18490" t="str">
            <v/>
          </cell>
        </row>
        <row r="18491">
          <cell r="H18491" t="str">
            <v/>
          </cell>
        </row>
        <row r="18492">
          <cell r="H18492" t="str">
            <v/>
          </cell>
        </row>
        <row r="18493">
          <cell r="H18493" t="str">
            <v/>
          </cell>
        </row>
        <row r="18494">
          <cell r="H18494" t="str">
            <v/>
          </cell>
        </row>
        <row r="18495">
          <cell r="H18495" t="str">
            <v/>
          </cell>
        </row>
        <row r="18496">
          <cell r="H18496" t="str">
            <v/>
          </cell>
        </row>
        <row r="18497">
          <cell r="H18497" t="str">
            <v/>
          </cell>
        </row>
        <row r="18498">
          <cell r="H18498" t="str">
            <v/>
          </cell>
        </row>
        <row r="18499">
          <cell r="A18499" t="str">
            <v xml:space="preserve">CANTIDAD TOTAL ACTIVIDAD No </v>
          </cell>
          <cell r="H18499" t="str">
            <v/>
          </cell>
        </row>
        <row r="18500">
          <cell r="A18500" t="str">
            <v>INSERTE PLANO, GRÁFICO O ESQUEMA AQUÍ</v>
          </cell>
        </row>
        <row r="18523">
          <cell r="B18523" t="str">
            <v/>
          </cell>
        </row>
        <row r="18524">
          <cell r="B18524" t="str">
            <v/>
          </cell>
        </row>
        <row r="18525">
          <cell r="B18525" t="str">
            <v/>
          </cell>
        </row>
        <row r="18526">
          <cell r="B18526" t="str">
            <v/>
          </cell>
          <cell r="C18526" t="str">
            <v>ACTIVIDAD No  - PÁGINA 2</v>
          </cell>
        </row>
        <row r="18527">
          <cell r="A18527" t="str">
            <v>DEPARTAMENTO DE ANTIOQUIA</v>
          </cell>
        </row>
        <row r="18528">
          <cell r="A18528" t="str">
            <v>MUNICIPIO DE URRAO</v>
          </cell>
        </row>
        <row r="18529">
          <cell r="A18529" t="str">
            <v>PROYECTO: PUENTE LA MAGDALENA</v>
          </cell>
        </row>
        <row r="18531">
          <cell r="A18531" t="str">
            <v>MEMORIAS DE OBRA</v>
          </cell>
        </row>
        <row r="18533">
          <cell r="A18533" t="str">
            <v>No.</v>
          </cell>
          <cell r="B18533" t="str">
            <v>DESCRIPCIÓN</v>
          </cell>
          <cell r="F18533" t="str">
            <v>ÍTEM DE PAGO</v>
          </cell>
          <cell r="G18533" t="str">
            <v>UNIDAD</v>
          </cell>
          <cell r="H18533" t="str">
            <v>CANTIDAD</v>
          </cell>
        </row>
        <row r="18534">
          <cell r="B18534" t="str">
            <v/>
          </cell>
          <cell r="F18534" t="str">
            <v/>
          </cell>
          <cell r="G18534" t="str">
            <v/>
          </cell>
          <cell r="H18534" t="str">
            <v/>
          </cell>
        </row>
        <row r="18536">
          <cell r="A18536" t="str">
            <v>DETALLE</v>
          </cell>
          <cell r="C18536" t="str">
            <v>FACTOR</v>
          </cell>
          <cell r="D18536" t="str">
            <v>CANTIDAD</v>
          </cell>
          <cell r="E18536" t="str">
            <v>A (ML)</v>
          </cell>
          <cell r="F18536" t="str">
            <v>B (M2)</v>
          </cell>
          <cell r="G18536" t="str">
            <v>C (M3)</v>
          </cell>
          <cell r="H18536" t="str">
            <v>TOTAL</v>
          </cell>
        </row>
        <row r="18537">
          <cell r="H18537" t="str">
            <v/>
          </cell>
        </row>
        <row r="18538">
          <cell r="H18538" t="str">
            <v/>
          </cell>
        </row>
        <row r="18539">
          <cell r="H18539" t="str">
            <v/>
          </cell>
        </row>
        <row r="18540">
          <cell r="H18540" t="str">
            <v/>
          </cell>
        </row>
        <row r="18541">
          <cell r="H18541" t="str">
            <v/>
          </cell>
        </row>
        <row r="18542">
          <cell r="H18542" t="str">
            <v/>
          </cell>
        </row>
        <row r="18543">
          <cell r="H18543" t="str">
            <v/>
          </cell>
        </row>
        <row r="18544">
          <cell r="H18544" t="str">
            <v/>
          </cell>
        </row>
        <row r="18545">
          <cell r="H18545" t="str">
            <v/>
          </cell>
        </row>
        <row r="18546">
          <cell r="H18546" t="str">
            <v/>
          </cell>
        </row>
        <row r="18547">
          <cell r="H18547" t="str">
            <v/>
          </cell>
        </row>
        <row r="18548">
          <cell r="H18548" t="str">
            <v/>
          </cell>
        </row>
        <row r="18549">
          <cell r="H18549" t="str">
            <v/>
          </cell>
        </row>
        <row r="18550">
          <cell r="H18550" t="str">
            <v/>
          </cell>
        </row>
        <row r="18551">
          <cell r="H18551" t="str">
            <v/>
          </cell>
        </row>
        <row r="18552">
          <cell r="H18552" t="str">
            <v/>
          </cell>
        </row>
        <row r="18553">
          <cell r="H18553" t="str">
            <v/>
          </cell>
        </row>
        <row r="18554">
          <cell r="H18554" t="str">
            <v/>
          </cell>
        </row>
        <row r="18555">
          <cell r="H18555" t="str">
            <v/>
          </cell>
        </row>
        <row r="18556">
          <cell r="H18556" t="str">
            <v/>
          </cell>
        </row>
        <row r="18557">
          <cell r="H18557" t="str">
            <v/>
          </cell>
        </row>
        <row r="18558">
          <cell r="H18558" t="str">
            <v/>
          </cell>
        </row>
        <row r="18559">
          <cell r="H18559" t="str">
            <v/>
          </cell>
        </row>
        <row r="18560">
          <cell r="H18560" t="str">
            <v/>
          </cell>
        </row>
        <row r="18561">
          <cell r="H18561" t="str">
            <v/>
          </cell>
        </row>
        <row r="18562">
          <cell r="H18562" t="str">
            <v/>
          </cell>
        </row>
        <row r="18563">
          <cell r="H18563" t="str">
            <v/>
          </cell>
        </row>
        <row r="18564">
          <cell r="H18564" t="str">
            <v/>
          </cell>
        </row>
        <row r="18565">
          <cell r="H18565" t="str">
            <v/>
          </cell>
        </row>
        <row r="18566">
          <cell r="H18566" t="str">
            <v/>
          </cell>
        </row>
        <row r="18567">
          <cell r="H18567" t="str">
            <v/>
          </cell>
        </row>
        <row r="18568">
          <cell r="A18568" t="str">
            <v>ACTIVIDAD No  - PÁGINA 1</v>
          </cell>
        </row>
        <row r="18569">
          <cell r="H18569" t="str">
            <v/>
          </cell>
        </row>
        <row r="18570">
          <cell r="H18570" t="str">
            <v/>
          </cell>
        </row>
        <row r="18571">
          <cell r="H18571" t="str">
            <v/>
          </cell>
        </row>
        <row r="18572">
          <cell r="H18572" t="str">
            <v/>
          </cell>
        </row>
        <row r="18573">
          <cell r="H18573" t="str">
            <v/>
          </cell>
        </row>
        <row r="18574">
          <cell r="H18574" t="str">
            <v/>
          </cell>
        </row>
        <row r="18575">
          <cell r="H18575" t="str">
            <v/>
          </cell>
        </row>
        <row r="18576">
          <cell r="H18576" t="str">
            <v/>
          </cell>
        </row>
        <row r="18577">
          <cell r="H18577" t="str">
            <v/>
          </cell>
        </row>
        <row r="18578">
          <cell r="H18578" t="str">
            <v/>
          </cell>
        </row>
        <row r="18579">
          <cell r="H18579" t="str">
            <v/>
          </cell>
        </row>
        <row r="18580">
          <cell r="H18580" t="str">
            <v/>
          </cell>
        </row>
        <row r="18581">
          <cell r="H18581" t="str">
            <v/>
          </cell>
        </row>
        <row r="18582">
          <cell r="H18582" t="str">
            <v/>
          </cell>
        </row>
        <row r="18583">
          <cell r="H18583" t="str">
            <v/>
          </cell>
        </row>
        <row r="18584">
          <cell r="H18584" t="str">
            <v/>
          </cell>
        </row>
        <row r="18585">
          <cell r="H18585" t="str">
            <v/>
          </cell>
        </row>
        <row r="18586">
          <cell r="A18586" t="str">
            <v xml:space="preserve">CANTIDAD TOTAL ACTIVIDAD No </v>
          </cell>
          <cell r="H18586" t="str">
            <v/>
          </cell>
        </row>
        <row r="18587">
          <cell r="A18587" t="str">
            <v>INSERTE PLANO, GRÁFICO O ESQUEMA AQUÍ</v>
          </cell>
        </row>
        <row r="18610">
          <cell r="B18610" t="str">
            <v/>
          </cell>
        </row>
        <row r="18611">
          <cell r="B18611" t="str">
            <v/>
          </cell>
        </row>
        <row r="18612">
          <cell r="B18612" t="str">
            <v/>
          </cell>
        </row>
        <row r="18613">
          <cell r="B18613" t="str">
            <v/>
          </cell>
          <cell r="C18613" t="str">
            <v>ACTIVIDAD No  - PÁGINA 2</v>
          </cell>
        </row>
        <row r="18614">
          <cell r="A18614" t="str">
            <v>DEPARTAMENTO DE ANTIOQUIA</v>
          </cell>
        </row>
        <row r="18615">
          <cell r="A18615" t="str">
            <v>MUNICIPIO DE URRAO</v>
          </cell>
        </row>
        <row r="18616">
          <cell r="A18616" t="str">
            <v>PROYECTO: PUENTE LA MAGDALENA</v>
          </cell>
        </row>
        <row r="18618">
          <cell r="A18618" t="str">
            <v>MEMORIAS DE OBRA</v>
          </cell>
        </row>
        <row r="18620">
          <cell r="A18620" t="str">
            <v>No.</v>
          </cell>
          <cell r="B18620" t="str">
            <v>DESCRIPCIÓN</v>
          </cell>
          <cell r="F18620" t="str">
            <v>ÍTEM DE PAGO</v>
          </cell>
          <cell r="G18620" t="str">
            <v>UNIDAD</v>
          </cell>
          <cell r="H18620" t="str">
            <v>CANTIDAD</v>
          </cell>
        </row>
        <row r="18621">
          <cell r="B18621" t="str">
            <v/>
          </cell>
          <cell r="F18621" t="str">
            <v/>
          </cell>
          <cell r="G18621" t="str">
            <v/>
          </cell>
          <cell r="H18621" t="str">
            <v/>
          </cell>
        </row>
        <row r="18623">
          <cell r="A18623" t="str">
            <v>DETALLE</v>
          </cell>
          <cell r="C18623" t="str">
            <v>FACTOR</v>
          </cell>
          <cell r="D18623" t="str">
            <v>CANTIDAD</v>
          </cell>
          <cell r="E18623" t="str">
            <v>A (ML)</v>
          </cell>
          <cell r="F18623" t="str">
            <v>B (M2)</v>
          </cell>
          <cell r="G18623" t="str">
            <v>C (M3)</v>
          </cell>
          <cell r="H18623" t="str">
            <v>TOTAL</v>
          </cell>
        </row>
        <row r="18624">
          <cell r="H18624" t="str">
            <v/>
          </cell>
        </row>
        <row r="18625">
          <cell r="H18625" t="str">
            <v/>
          </cell>
        </row>
        <row r="18626">
          <cell r="H18626" t="str">
            <v/>
          </cell>
        </row>
        <row r="18627">
          <cell r="H18627" t="str">
            <v/>
          </cell>
        </row>
        <row r="18628">
          <cell r="H18628" t="str">
            <v/>
          </cell>
        </row>
        <row r="18629">
          <cell r="H18629" t="str">
            <v/>
          </cell>
        </row>
        <row r="18630">
          <cell r="H18630" t="str">
            <v/>
          </cell>
        </row>
        <row r="18631">
          <cell r="H18631" t="str">
            <v/>
          </cell>
        </row>
        <row r="18632">
          <cell r="H18632" t="str">
            <v/>
          </cell>
        </row>
        <row r="18633">
          <cell r="H18633" t="str">
            <v/>
          </cell>
        </row>
        <row r="18634">
          <cell r="H18634" t="str">
            <v/>
          </cell>
        </row>
        <row r="18635">
          <cell r="H18635" t="str">
            <v/>
          </cell>
        </row>
        <row r="18636">
          <cell r="H18636" t="str">
            <v/>
          </cell>
        </row>
        <row r="18637">
          <cell r="H18637" t="str">
            <v/>
          </cell>
        </row>
        <row r="18638">
          <cell r="H18638" t="str">
            <v/>
          </cell>
        </row>
        <row r="18639">
          <cell r="H18639" t="str">
            <v/>
          </cell>
        </row>
        <row r="18640">
          <cell r="H18640" t="str">
            <v/>
          </cell>
        </row>
        <row r="18641">
          <cell r="H18641" t="str">
            <v/>
          </cell>
        </row>
        <row r="18642">
          <cell r="H18642" t="str">
            <v/>
          </cell>
        </row>
        <row r="18643">
          <cell r="H18643" t="str">
            <v/>
          </cell>
        </row>
        <row r="18644">
          <cell r="H18644" t="str">
            <v/>
          </cell>
        </row>
        <row r="18645">
          <cell r="H18645" t="str">
            <v/>
          </cell>
        </row>
        <row r="18646">
          <cell r="H18646" t="str">
            <v/>
          </cell>
        </row>
        <row r="18647">
          <cell r="H18647" t="str">
            <v/>
          </cell>
        </row>
        <row r="18648">
          <cell r="H18648" t="str">
            <v/>
          </cell>
        </row>
        <row r="18649">
          <cell r="H18649" t="str">
            <v/>
          </cell>
        </row>
        <row r="18650">
          <cell r="H18650" t="str">
            <v/>
          </cell>
        </row>
        <row r="18651">
          <cell r="H18651" t="str">
            <v/>
          </cell>
        </row>
        <row r="18652">
          <cell r="H18652" t="str">
            <v/>
          </cell>
        </row>
        <row r="18653">
          <cell r="H18653" t="str">
            <v/>
          </cell>
        </row>
        <row r="18654">
          <cell r="H18654" t="str">
            <v/>
          </cell>
        </row>
        <row r="18655">
          <cell r="H18655" t="str">
            <v/>
          </cell>
        </row>
        <row r="18656">
          <cell r="H18656" t="str">
            <v/>
          </cell>
        </row>
        <row r="18657">
          <cell r="A18657" t="str">
            <v>ACTIVIDAD No  - PÁGINA 1</v>
          </cell>
        </row>
        <row r="18658">
          <cell r="H18658" t="str">
            <v/>
          </cell>
        </row>
        <row r="18659">
          <cell r="H18659" t="str">
            <v/>
          </cell>
        </row>
        <row r="18660">
          <cell r="H18660" t="str">
            <v/>
          </cell>
        </row>
        <row r="18661">
          <cell r="H18661" t="str">
            <v/>
          </cell>
        </row>
        <row r="18662">
          <cell r="H18662" t="str">
            <v/>
          </cell>
        </row>
        <row r="18663">
          <cell r="H18663" t="str">
            <v/>
          </cell>
        </row>
        <row r="18664">
          <cell r="H18664" t="str">
            <v/>
          </cell>
        </row>
        <row r="18665">
          <cell r="H18665" t="str">
            <v/>
          </cell>
        </row>
        <row r="18666">
          <cell r="H18666" t="str">
            <v/>
          </cell>
        </row>
        <row r="18667">
          <cell r="H18667" t="str">
            <v/>
          </cell>
        </row>
        <row r="18668">
          <cell r="H18668" t="str">
            <v/>
          </cell>
        </row>
        <row r="18669">
          <cell r="H18669" t="str">
            <v/>
          </cell>
        </row>
        <row r="18670">
          <cell r="H18670" t="str">
            <v/>
          </cell>
        </row>
        <row r="18671">
          <cell r="H18671" t="str">
            <v/>
          </cell>
        </row>
        <row r="18672">
          <cell r="H18672" t="str">
            <v/>
          </cell>
        </row>
        <row r="18673">
          <cell r="H18673" t="str">
            <v/>
          </cell>
        </row>
        <row r="18674">
          <cell r="H18674" t="str">
            <v/>
          </cell>
        </row>
        <row r="18675">
          <cell r="A18675" t="str">
            <v xml:space="preserve">CANTIDAD TOTAL ACTIVIDAD No </v>
          </cell>
          <cell r="H18675" t="str">
            <v/>
          </cell>
        </row>
        <row r="18676">
          <cell r="A18676" t="str">
            <v>INSERTE PLANO, GRÁFICO O ESQUEMA AQUÍ</v>
          </cell>
        </row>
        <row r="18699">
          <cell r="B18699" t="str">
            <v/>
          </cell>
        </row>
        <row r="18700">
          <cell r="B18700" t="str">
            <v/>
          </cell>
        </row>
        <row r="18701">
          <cell r="B18701" t="str">
            <v/>
          </cell>
        </row>
        <row r="18702">
          <cell r="B18702" t="str">
            <v/>
          </cell>
          <cell r="C18702" t="str">
            <v>ACTIVIDAD No  - PÁGINA 2</v>
          </cell>
        </row>
        <row r="18703">
          <cell r="A18703" t="str">
            <v>DEPARTAMENTO DE ANTIOQUIA</v>
          </cell>
        </row>
        <row r="18704">
          <cell r="A18704" t="str">
            <v>MUNICIPIO DE URRAO</v>
          </cell>
        </row>
        <row r="18705">
          <cell r="A18705" t="str">
            <v>PROYECTO: PUENTE LA MAGDALENA</v>
          </cell>
        </row>
        <row r="18707">
          <cell r="A18707" t="str">
            <v>MEMORIAS DE OBRA</v>
          </cell>
        </row>
        <row r="18709">
          <cell r="A18709" t="str">
            <v>No.</v>
          </cell>
          <cell r="B18709" t="str">
            <v>DESCRIPCIÓN</v>
          </cell>
          <cell r="F18709" t="str">
            <v>ÍTEM DE PAGO</v>
          </cell>
          <cell r="G18709" t="str">
            <v>UNIDAD</v>
          </cell>
          <cell r="H18709" t="str">
            <v>CANTIDAD</v>
          </cell>
        </row>
        <row r="18710">
          <cell r="B18710" t="str">
            <v/>
          </cell>
          <cell r="F18710" t="str">
            <v/>
          </cell>
          <cell r="G18710" t="str">
            <v/>
          </cell>
          <cell r="H18710" t="str">
            <v/>
          </cell>
        </row>
        <row r="18712">
          <cell r="A18712" t="str">
            <v>DETALLE</v>
          </cell>
          <cell r="C18712" t="str">
            <v>FACTOR</v>
          </cell>
          <cell r="D18712" t="str">
            <v>CANTIDAD</v>
          </cell>
          <cell r="E18712" t="str">
            <v>A (ML)</v>
          </cell>
          <cell r="F18712" t="str">
            <v>B (M2)</v>
          </cell>
          <cell r="G18712" t="str">
            <v>C (M3)</v>
          </cell>
          <cell r="H18712" t="str">
            <v>TOTAL</v>
          </cell>
        </row>
        <row r="18713">
          <cell r="H18713" t="str">
            <v/>
          </cell>
        </row>
        <row r="18714">
          <cell r="H18714" t="str">
            <v/>
          </cell>
        </row>
        <row r="18715">
          <cell r="H18715" t="str">
            <v/>
          </cell>
        </row>
        <row r="18716">
          <cell r="H18716" t="str">
            <v/>
          </cell>
        </row>
        <row r="18717">
          <cell r="H18717" t="str">
            <v/>
          </cell>
        </row>
        <row r="18718">
          <cell r="H18718" t="str">
            <v/>
          </cell>
        </row>
        <row r="18719">
          <cell r="H18719" t="str">
            <v/>
          </cell>
        </row>
        <row r="18720">
          <cell r="H18720" t="str">
            <v/>
          </cell>
        </row>
        <row r="18721">
          <cell r="H18721" t="str">
            <v/>
          </cell>
        </row>
        <row r="18722">
          <cell r="H18722" t="str">
            <v/>
          </cell>
        </row>
        <row r="18723">
          <cell r="H18723" t="str">
            <v/>
          </cell>
        </row>
        <row r="18724">
          <cell r="H18724" t="str">
            <v/>
          </cell>
        </row>
        <row r="18725">
          <cell r="H18725" t="str">
            <v/>
          </cell>
        </row>
        <row r="18726">
          <cell r="H18726" t="str">
            <v/>
          </cell>
        </row>
        <row r="18727">
          <cell r="H18727" t="str">
            <v/>
          </cell>
        </row>
        <row r="18728">
          <cell r="H18728" t="str">
            <v/>
          </cell>
        </row>
        <row r="18729">
          <cell r="H18729" t="str">
            <v/>
          </cell>
        </row>
        <row r="18730">
          <cell r="H18730" t="str">
            <v/>
          </cell>
        </row>
        <row r="18731">
          <cell r="H18731" t="str">
            <v/>
          </cell>
        </row>
        <row r="18732">
          <cell r="H18732" t="str">
            <v/>
          </cell>
        </row>
        <row r="18733">
          <cell r="H18733" t="str">
            <v/>
          </cell>
        </row>
        <row r="18734">
          <cell r="H18734" t="str">
            <v/>
          </cell>
        </row>
        <row r="18735">
          <cell r="H18735" t="str">
            <v/>
          </cell>
        </row>
        <row r="18736">
          <cell r="H18736" t="str">
            <v/>
          </cell>
        </row>
        <row r="18737">
          <cell r="H18737" t="str">
            <v/>
          </cell>
        </row>
        <row r="18738">
          <cell r="H18738" t="str">
            <v/>
          </cell>
        </row>
        <row r="18739">
          <cell r="H18739" t="str">
            <v/>
          </cell>
        </row>
        <row r="18740">
          <cell r="H18740" t="str">
            <v/>
          </cell>
        </row>
        <row r="18741">
          <cell r="H18741" t="str">
            <v/>
          </cell>
        </row>
        <row r="18742">
          <cell r="H18742" t="str">
            <v/>
          </cell>
        </row>
        <row r="18743">
          <cell r="H18743" t="str">
            <v/>
          </cell>
        </row>
        <row r="18744">
          <cell r="A18744" t="str">
            <v>ACTIVIDAD No  - PÁGINA 1</v>
          </cell>
        </row>
        <row r="18745">
          <cell r="H18745" t="str">
            <v/>
          </cell>
        </row>
        <row r="18746">
          <cell r="H18746" t="str">
            <v/>
          </cell>
        </row>
        <row r="18747">
          <cell r="H18747" t="str">
            <v/>
          </cell>
        </row>
        <row r="18748">
          <cell r="H18748" t="str">
            <v/>
          </cell>
        </row>
        <row r="18749">
          <cell r="H18749" t="str">
            <v/>
          </cell>
        </row>
        <row r="18750">
          <cell r="H18750" t="str">
            <v/>
          </cell>
        </row>
        <row r="18751">
          <cell r="H18751" t="str">
            <v/>
          </cell>
        </row>
        <row r="18752">
          <cell r="H18752" t="str">
            <v/>
          </cell>
        </row>
        <row r="18753">
          <cell r="H18753" t="str">
            <v/>
          </cell>
        </row>
        <row r="18754">
          <cell r="H18754" t="str">
            <v/>
          </cell>
        </row>
        <row r="18755">
          <cell r="H18755" t="str">
            <v/>
          </cell>
        </row>
        <row r="18756">
          <cell r="H18756" t="str">
            <v/>
          </cell>
        </row>
        <row r="18757">
          <cell r="H18757" t="str">
            <v/>
          </cell>
        </row>
        <row r="18758">
          <cell r="H18758" t="str">
            <v/>
          </cell>
        </row>
        <row r="18759">
          <cell r="H18759" t="str">
            <v/>
          </cell>
        </row>
        <row r="18760">
          <cell r="H18760" t="str">
            <v/>
          </cell>
        </row>
        <row r="18761">
          <cell r="H18761" t="str">
            <v/>
          </cell>
        </row>
        <row r="18762">
          <cell r="A18762" t="str">
            <v xml:space="preserve">CANTIDAD TOTAL ACTIVIDAD No </v>
          </cell>
          <cell r="H18762" t="str">
            <v/>
          </cell>
        </row>
        <row r="18763">
          <cell r="A18763" t="str">
            <v>INSERTE PLANO, GRÁFICO O ESQUEMA AQUÍ</v>
          </cell>
        </row>
        <row r="18786">
          <cell r="B18786" t="str">
            <v/>
          </cell>
        </row>
        <row r="18787">
          <cell r="B18787" t="str">
            <v/>
          </cell>
        </row>
        <row r="18788">
          <cell r="B18788" t="str">
            <v/>
          </cell>
        </row>
        <row r="18789">
          <cell r="B18789" t="str">
            <v/>
          </cell>
          <cell r="C18789" t="str">
            <v>ACTIVIDAD No  - PÁGINA 2</v>
          </cell>
        </row>
        <row r="18790">
          <cell r="A18790" t="str">
            <v>DEPARTAMENTO DE ANTIOQUIA</v>
          </cell>
        </row>
        <row r="18791">
          <cell r="A18791" t="str">
            <v>MUNICIPIO DE URRAO</v>
          </cell>
        </row>
        <row r="18792">
          <cell r="A18792" t="str">
            <v>PROYECTO: PUENTE LA MAGDALENA</v>
          </cell>
        </row>
        <row r="18794">
          <cell r="A18794" t="str">
            <v>MEMORIAS DE OBRA</v>
          </cell>
        </row>
        <row r="18796">
          <cell r="A18796" t="str">
            <v>No.</v>
          </cell>
          <cell r="B18796" t="str">
            <v>DESCRIPCIÓN</v>
          </cell>
          <cell r="F18796" t="str">
            <v>ÍTEM DE PAGO</v>
          </cell>
          <cell r="G18796" t="str">
            <v>UNIDAD</v>
          </cell>
          <cell r="H18796" t="str">
            <v>CANTIDAD</v>
          </cell>
        </row>
        <row r="18797">
          <cell r="B18797" t="str">
            <v/>
          </cell>
          <cell r="F18797" t="str">
            <v/>
          </cell>
          <cell r="G18797" t="str">
            <v/>
          </cell>
          <cell r="H18797" t="str">
            <v/>
          </cell>
        </row>
        <row r="18799">
          <cell r="A18799" t="str">
            <v>DETALLE</v>
          </cell>
          <cell r="C18799" t="str">
            <v>FACTOR</v>
          </cell>
          <cell r="D18799" t="str">
            <v>CANTIDAD</v>
          </cell>
          <cell r="E18799" t="str">
            <v>A (ML)</v>
          </cell>
          <cell r="F18799" t="str">
            <v>B (M2)</v>
          </cell>
          <cell r="G18799" t="str">
            <v>C (M3)</v>
          </cell>
          <cell r="H18799" t="str">
            <v>TOTAL</v>
          </cell>
        </row>
        <row r="18800">
          <cell r="H18800" t="str">
            <v/>
          </cell>
        </row>
        <row r="18801">
          <cell r="H18801" t="str">
            <v/>
          </cell>
        </row>
        <row r="18802">
          <cell r="H18802" t="str">
            <v/>
          </cell>
        </row>
        <row r="18803">
          <cell r="H18803" t="str">
            <v/>
          </cell>
        </row>
        <row r="18804">
          <cell r="H18804" t="str">
            <v/>
          </cell>
        </row>
        <row r="18805">
          <cell r="H18805" t="str">
            <v/>
          </cell>
        </row>
        <row r="18806">
          <cell r="H18806" t="str">
            <v/>
          </cell>
        </row>
        <row r="18807">
          <cell r="H18807" t="str">
            <v/>
          </cell>
        </row>
        <row r="18808">
          <cell r="H18808" t="str">
            <v/>
          </cell>
        </row>
        <row r="18809">
          <cell r="H18809" t="str">
            <v/>
          </cell>
        </row>
        <row r="18810">
          <cell r="H18810" t="str">
            <v/>
          </cell>
        </row>
        <row r="18811">
          <cell r="H18811" t="str">
            <v/>
          </cell>
        </row>
        <row r="18812">
          <cell r="H18812" t="str">
            <v/>
          </cell>
        </row>
        <row r="18813">
          <cell r="H18813" t="str">
            <v/>
          </cell>
        </row>
        <row r="18814">
          <cell r="H18814" t="str">
            <v/>
          </cell>
        </row>
        <row r="18815">
          <cell r="H18815" t="str">
            <v/>
          </cell>
        </row>
        <row r="18816">
          <cell r="H18816" t="str">
            <v/>
          </cell>
        </row>
        <row r="18817">
          <cell r="H18817" t="str">
            <v/>
          </cell>
        </row>
        <row r="18818">
          <cell r="H18818" t="str">
            <v/>
          </cell>
        </row>
        <row r="18819">
          <cell r="H18819" t="str">
            <v/>
          </cell>
        </row>
        <row r="18820">
          <cell r="H18820" t="str">
            <v/>
          </cell>
        </row>
        <row r="18821">
          <cell r="H18821" t="str">
            <v/>
          </cell>
        </row>
        <row r="18822">
          <cell r="H18822" t="str">
            <v/>
          </cell>
        </row>
        <row r="18823">
          <cell r="H18823" t="str">
            <v/>
          </cell>
        </row>
        <row r="18824">
          <cell r="H18824" t="str">
            <v/>
          </cell>
        </row>
        <row r="18825">
          <cell r="H18825" t="str">
            <v/>
          </cell>
        </row>
        <row r="18826">
          <cell r="H18826" t="str">
            <v/>
          </cell>
        </row>
        <row r="18827">
          <cell r="H18827" t="str">
            <v/>
          </cell>
        </row>
        <row r="18828">
          <cell r="H18828" t="str">
            <v/>
          </cell>
        </row>
        <row r="18829">
          <cell r="H18829" t="str">
            <v/>
          </cell>
        </row>
        <row r="18830">
          <cell r="H18830" t="str">
            <v/>
          </cell>
        </row>
        <row r="18831">
          <cell r="A18831" t="str">
            <v>ACTIVIDAD No  - PÁGINA 1</v>
          </cell>
        </row>
        <row r="18832">
          <cell r="H18832" t="str">
            <v/>
          </cell>
        </row>
        <row r="18833">
          <cell r="H18833" t="str">
            <v/>
          </cell>
        </row>
        <row r="18834">
          <cell r="H18834" t="str">
            <v/>
          </cell>
        </row>
        <row r="18835">
          <cell r="H18835" t="str">
            <v/>
          </cell>
        </row>
        <row r="18836">
          <cell r="H18836" t="str">
            <v/>
          </cell>
        </row>
        <row r="18837">
          <cell r="H18837" t="str">
            <v/>
          </cell>
        </row>
        <row r="18838">
          <cell r="H18838" t="str">
            <v/>
          </cell>
        </row>
        <row r="18839">
          <cell r="H18839" t="str">
            <v/>
          </cell>
        </row>
        <row r="18840">
          <cell r="H18840" t="str">
            <v/>
          </cell>
        </row>
        <row r="18841">
          <cell r="H18841" t="str">
            <v/>
          </cell>
        </row>
        <row r="18842">
          <cell r="H18842" t="str">
            <v/>
          </cell>
        </row>
        <row r="18843">
          <cell r="H18843" t="str">
            <v/>
          </cell>
        </row>
        <row r="18844">
          <cell r="H18844" t="str">
            <v/>
          </cell>
        </row>
        <row r="18845">
          <cell r="H18845" t="str">
            <v/>
          </cell>
        </row>
        <row r="18846">
          <cell r="H18846" t="str">
            <v/>
          </cell>
        </row>
        <row r="18847">
          <cell r="H18847" t="str">
            <v/>
          </cell>
        </row>
        <row r="18848">
          <cell r="H18848" t="str">
            <v/>
          </cell>
        </row>
        <row r="18849">
          <cell r="A18849" t="str">
            <v xml:space="preserve">CANTIDAD TOTAL ACTIVIDAD No </v>
          </cell>
          <cell r="H18849" t="str">
            <v/>
          </cell>
        </row>
        <row r="18850">
          <cell r="A18850" t="str">
            <v>INSERTE PLANO, GRÁFICO O ESQUEMA AQUÍ</v>
          </cell>
        </row>
        <row r="18873">
          <cell r="B18873" t="str">
            <v/>
          </cell>
        </row>
        <row r="18874">
          <cell r="B18874" t="str">
            <v/>
          </cell>
        </row>
        <row r="18875">
          <cell r="B18875" t="str">
            <v/>
          </cell>
        </row>
        <row r="18876">
          <cell r="B18876" t="str">
            <v/>
          </cell>
          <cell r="C18876" t="str">
            <v>ACTIVIDAD No  - PÁGINA 2</v>
          </cell>
        </row>
        <row r="18877">
          <cell r="A18877" t="str">
            <v>DEPARTAMENTO DE ANTIOQUIA</v>
          </cell>
        </row>
        <row r="18878">
          <cell r="A18878" t="str">
            <v>MUNICIPIO DE URRAO</v>
          </cell>
        </row>
        <row r="18879">
          <cell r="A18879" t="str">
            <v>PROYECTO: PUENTE LA MAGDALENA</v>
          </cell>
        </row>
        <row r="18881">
          <cell r="A18881" t="str">
            <v>MEMORIAS DE OBRA</v>
          </cell>
        </row>
        <row r="18883">
          <cell r="A18883" t="str">
            <v>No.</v>
          </cell>
          <cell r="B18883" t="str">
            <v>DESCRIPCIÓN</v>
          </cell>
          <cell r="F18883" t="str">
            <v>ÍTEM DE PAGO</v>
          </cell>
          <cell r="G18883" t="str">
            <v>UNIDAD</v>
          </cell>
          <cell r="H18883" t="str">
            <v>CANTIDAD</v>
          </cell>
        </row>
        <row r="18884">
          <cell r="B18884" t="str">
            <v/>
          </cell>
          <cell r="F18884" t="str">
            <v/>
          </cell>
          <cell r="G18884" t="str">
            <v/>
          </cell>
          <cell r="H18884" t="str">
            <v/>
          </cell>
        </row>
        <row r="18886">
          <cell r="A18886" t="str">
            <v>DETALLE</v>
          </cell>
          <cell r="C18886" t="str">
            <v>FACTOR</v>
          </cell>
          <cell r="D18886" t="str">
            <v>CANTIDAD</v>
          </cell>
          <cell r="E18886" t="str">
            <v>A (ML)</v>
          </cell>
          <cell r="F18886" t="str">
            <v>B (M2)</v>
          </cell>
          <cell r="G18886" t="str">
            <v>C (M3)</v>
          </cell>
          <cell r="H18886" t="str">
            <v>TOTAL</v>
          </cell>
        </row>
        <row r="18887">
          <cell r="H18887" t="str">
            <v/>
          </cell>
        </row>
        <row r="18888">
          <cell r="H18888" t="str">
            <v/>
          </cell>
        </row>
        <row r="18889">
          <cell r="H18889" t="str">
            <v/>
          </cell>
        </row>
        <row r="18890">
          <cell r="H18890" t="str">
            <v/>
          </cell>
        </row>
        <row r="18891">
          <cell r="H18891" t="str">
            <v/>
          </cell>
        </row>
        <row r="18892">
          <cell r="H18892" t="str">
            <v/>
          </cell>
        </row>
        <row r="18893">
          <cell r="H18893" t="str">
            <v/>
          </cell>
        </row>
        <row r="18894">
          <cell r="H18894" t="str">
            <v/>
          </cell>
        </row>
        <row r="18895">
          <cell r="H18895" t="str">
            <v/>
          </cell>
        </row>
        <row r="18896">
          <cell r="H18896" t="str">
            <v/>
          </cell>
        </row>
        <row r="18897">
          <cell r="H18897" t="str">
            <v/>
          </cell>
        </row>
        <row r="18898">
          <cell r="H18898" t="str">
            <v/>
          </cell>
        </row>
        <row r="18899">
          <cell r="H18899" t="str">
            <v/>
          </cell>
        </row>
        <row r="18900">
          <cell r="H18900" t="str">
            <v/>
          </cell>
        </row>
        <row r="18901">
          <cell r="H18901" t="str">
            <v/>
          </cell>
        </row>
        <row r="18902">
          <cell r="H18902" t="str">
            <v/>
          </cell>
        </row>
        <row r="18903">
          <cell r="H18903" t="str">
            <v/>
          </cell>
        </row>
        <row r="18904">
          <cell r="H18904" t="str">
            <v/>
          </cell>
        </row>
        <row r="18905">
          <cell r="H18905" t="str">
            <v/>
          </cell>
        </row>
        <row r="18906">
          <cell r="H18906" t="str">
            <v/>
          </cell>
        </row>
        <row r="18907">
          <cell r="H18907" t="str">
            <v/>
          </cell>
        </row>
        <row r="18908">
          <cell r="H18908" t="str">
            <v/>
          </cell>
        </row>
        <row r="18909">
          <cell r="H18909" t="str">
            <v/>
          </cell>
        </row>
        <row r="18910">
          <cell r="H18910" t="str">
            <v/>
          </cell>
        </row>
        <row r="18911">
          <cell r="H18911" t="str">
            <v/>
          </cell>
        </row>
        <row r="18912">
          <cell r="H18912" t="str">
            <v/>
          </cell>
        </row>
        <row r="18913">
          <cell r="H18913" t="str">
            <v/>
          </cell>
        </row>
        <row r="18914">
          <cell r="H18914" t="str">
            <v/>
          </cell>
        </row>
        <row r="18915">
          <cell r="H18915" t="str">
            <v/>
          </cell>
        </row>
        <row r="18916">
          <cell r="H18916" t="str">
            <v/>
          </cell>
        </row>
        <row r="18917">
          <cell r="H18917" t="str">
            <v/>
          </cell>
        </row>
        <row r="18918">
          <cell r="A18918" t="str">
            <v>ACTIVIDAD No  - PÁGINA 1</v>
          </cell>
        </row>
        <row r="18919">
          <cell r="H18919" t="str">
            <v/>
          </cell>
        </row>
        <row r="18920">
          <cell r="H18920" t="str">
            <v/>
          </cell>
        </row>
        <row r="18921">
          <cell r="H18921" t="str">
            <v/>
          </cell>
        </row>
        <row r="18922">
          <cell r="H18922" t="str">
            <v/>
          </cell>
        </row>
        <row r="18923">
          <cell r="H18923" t="str">
            <v/>
          </cell>
        </row>
        <row r="18924">
          <cell r="H18924" t="str">
            <v/>
          </cell>
        </row>
        <row r="18925">
          <cell r="H18925" t="str">
            <v/>
          </cell>
        </row>
        <row r="18926">
          <cell r="H18926" t="str">
            <v/>
          </cell>
        </row>
        <row r="18927">
          <cell r="H18927" t="str">
            <v/>
          </cell>
        </row>
        <row r="18928">
          <cell r="H18928" t="str">
            <v/>
          </cell>
        </row>
        <row r="18929">
          <cell r="H18929" t="str">
            <v/>
          </cell>
        </row>
        <row r="18930">
          <cell r="H18930" t="str">
            <v/>
          </cell>
        </row>
        <row r="18931">
          <cell r="H18931" t="str">
            <v/>
          </cell>
        </row>
        <row r="18932">
          <cell r="H18932" t="str">
            <v/>
          </cell>
        </row>
        <row r="18933">
          <cell r="H18933" t="str">
            <v/>
          </cell>
        </row>
        <row r="18934">
          <cell r="H18934" t="str">
            <v/>
          </cell>
        </row>
        <row r="18935">
          <cell r="H18935" t="str">
            <v/>
          </cell>
        </row>
        <row r="18936">
          <cell r="A18936" t="str">
            <v xml:space="preserve">CANTIDAD TOTAL ACTIVIDAD No </v>
          </cell>
          <cell r="H18936" t="str">
            <v/>
          </cell>
        </row>
        <row r="18937">
          <cell r="A18937" t="str">
            <v>INSERTE PLANO, GRÁFICO O ESQUEMA AQUÍ</v>
          </cell>
        </row>
        <row r="18960">
          <cell r="B18960" t="str">
            <v/>
          </cell>
        </row>
        <row r="18961">
          <cell r="B18961" t="str">
            <v/>
          </cell>
        </row>
        <row r="18962">
          <cell r="B18962" t="str">
            <v/>
          </cell>
        </row>
        <row r="18963">
          <cell r="B18963" t="str">
            <v/>
          </cell>
          <cell r="C18963" t="str">
            <v>ACTIVIDAD No  - PÁGINA 2</v>
          </cell>
        </row>
        <row r="18964">
          <cell r="A18964" t="str">
            <v>DEPARTAMENTO DE ANTIOQUIA</v>
          </cell>
        </row>
        <row r="18965">
          <cell r="A18965" t="str">
            <v>MUNICIPIO DE URRAO</v>
          </cell>
        </row>
        <row r="18966">
          <cell r="A18966" t="str">
            <v>PROYECTO: PUENTE LA MAGDALENA</v>
          </cell>
        </row>
        <row r="18968">
          <cell r="A18968" t="str">
            <v>MEMORIAS DE OBRA</v>
          </cell>
        </row>
        <row r="18970">
          <cell r="A18970" t="str">
            <v>No.</v>
          </cell>
          <cell r="B18970" t="str">
            <v>DESCRIPCIÓN</v>
          </cell>
          <cell r="F18970" t="str">
            <v>ÍTEM DE PAGO</v>
          </cell>
          <cell r="G18970" t="str">
            <v>UNIDAD</v>
          </cell>
          <cell r="H18970" t="str">
            <v>CANTIDAD</v>
          </cell>
        </row>
        <row r="18971">
          <cell r="B18971" t="str">
            <v/>
          </cell>
          <cell r="F18971" t="str">
            <v/>
          </cell>
          <cell r="G18971" t="str">
            <v/>
          </cell>
          <cell r="H18971" t="str">
            <v/>
          </cell>
        </row>
        <row r="18973">
          <cell r="A18973" t="str">
            <v>DETALLE</v>
          </cell>
          <cell r="C18973" t="str">
            <v>FACTOR</v>
          </cell>
          <cell r="D18973" t="str">
            <v>CANTIDAD</v>
          </cell>
          <cell r="E18973" t="str">
            <v>A (ML)</v>
          </cell>
          <cell r="F18973" t="str">
            <v>B (M2)</v>
          </cell>
          <cell r="G18973" t="str">
            <v>C (M3)</v>
          </cell>
          <cell r="H18973" t="str">
            <v>TOTAL</v>
          </cell>
        </row>
        <row r="18974">
          <cell r="H18974" t="str">
            <v/>
          </cell>
        </row>
        <row r="18975">
          <cell r="H18975" t="str">
            <v/>
          </cell>
        </row>
        <row r="18976">
          <cell r="H18976" t="str">
            <v/>
          </cell>
        </row>
        <row r="18977">
          <cell r="H18977" t="str">
            <v/>
          </cell>
        </row>
        <row r="18978">
          <cell r="H18978" t="str">
            <v/>
          </cell>
        </row>
        <row r="18979">
          <cell r="H18979" t="str">
            <v/>
          </cell>
        </row>
        <row r="18980">
          <cell r="H18980" t="str">
            <v/>
          </cell>
        </row>
        <row r="18981">
          <cell r="H18981" t="str">
            <v/>
          </cell>
        </row>
        <row r="18982">
          <cell r="H18982" t="str">
            <v/>
          </cell>
        </row>
        <row r="18983">
          <cell r="H18983" t="str">
            <v/>
          </cell>
        </row>
        <row r="18984">
          <cell r="H18984" t="str">
            <v/>
          </cell>
        </row>
        <row r="18985">
          <cell r="H18985" t="str">
            <v/>
          </cell>
        </row>
        <row r="18986">
          <cell r="H18986" t="str">
            <v/>
          </cell>
        </row>
        <row r="18987">
          <cell r="H18987" t="str">
            <v/>
          </cell>
        </row>
        <row r="18988">
          <cell r="H18988" t="str">
            <v/>
          </cell>
        </row>
        <row r="18989">
          <cell r="H18989" t="str">
            <v/>
          </cell>
        </row>
        <row r="18990">
          <cell r="H18990" t="str">
            <v/>
          </cell>
        </row>
        <row r="18991">
          <cell r="H18991" t="str">
            <v/>
          </cell>
        </row>
        <row r="18992">
          <cell r="H18992" t="str">
            <v/>
          </cell>
        </row>
        <row r="18993">
          <cell r="H18993" t="str">
            <v/>
          </cell>
        </row>
        <row r="18994">
          <cell r="H18994" t="str">
            <v/>
          </cell>
        </row>
        <row r="18995">
          <cell r="H18995" t="str">
            <v/>
          </cell>
        </row>
        <row r="18996">
          <cell r="H18996" t="str">
            <v/>
          </cell>
        </row>
        <row r="18997">
          <cell r="H18997" t="str">
            <v/>
          </cell>
        </row>
        <row r="18998">
          <cell r="H18998" t="str">
            <v/>
          </cell>
        </row>
        <row r="18999">
          <cell r="H18999" t="str">
            <v/>
          </cell>
        </row>
        <row r="19000">
          <cell r="H19000" t="str">
            <v/>
          </cell>
        </row>
        <row r="19001">
          <cell r="H19001" t="str">
            <v/>
          </cell>
        </row>
        <row r="19002">
          <cell r="H19002" t="str">
            <v/>
          </cell>
        </row>
        <row r="19003">
          <cell r="H19003" t="str">
            <v/>
          </cell>
        </row>
        <row r="19004">
          <cell r="H19004" t="str">
            <v/>
          </cell>
        </row>
        <row r="19005">
          <cell r="A19005" t="str">
            <v>ACTIVIDAD No  - PÁGINA 1</v>
          </cell>
        </row>
        <row r="19006">
          <cell r="H19006" t="str">
            <v/>
          </cell>
        </row>
        <row r="19007">
          <cell r="H19007" t="str">
            <v/>
          </cell>
        </row>
        <row r="19008">
          <cell r="H19008" t="str">
            <v/>
          </cell>
        </row>
        <row r="19009">
          <cell r="H19009" t="str">
            <v/>
          </cell>
        </row>
        <row r="19010">
          <cell r="H19010" t="str">
            <v/>
          </cell>
        </row>
        <row r="19011">
          <cell r="H19011" t="str">
            <v/>
          </cell>
        </row>
        <row r="19012">
          <cell r="H19012" t="str">
            <v/>
          </cell>
        </row>
        <row r="19013">
          <cell r="H19013" t="str">
            <v/>
          </cell>
        </row>
        <row r="19014">
          <cell r="H19014" t="str">
            <v/>
          </cell>
        </row>
        <row r="19015">
          <cell r="H19015" t="str">
            <v/>
          </cell>
        </row>
        <row r="19016">
          <cell r="H19016" t="str">
            <v/>
          </cell>
        </row>
        <row r="19017">
          <cell r="H19017" t="str">
            <v/>
          </cell>
        </row>
        <row r="19018">
          <cell r="H19018" t="str">
            <v/>
          </cell>
        </row>
        <row r="19019">
          <cell r="H19019" t="str">
            <v/>
          </cell>
        </row>
        <row r="19020">
          <cell r="H19020" t="str">
            <v/>
          </cell>
        </row>
        <row r="19021">
          <cell r="H19021" t="str">
            <v/>
          </cell>
        </row>
        <row r="19022">
          <cell r="H19022" t="str">
            <v/>
          </cell>
        </row>
        <row r="19023">
          <cell r="A19023" t="str">
            <v xml:space="preserve">CANTIDAD TOTAL ACTIVIDAD No </v>
          </cell>
          <cell r="H19023" t="str">
            <v/>
          </cell>
        </row>
        <row r="19024">
          <cell r="A19024" t="str">
            <v>INSERTE PLANO, GRÁFICO O ESQUEMA AQUÍ</v>
          </cell>
        </row>
        <row r="19047">
          <cell r="B19047" t="str">
            <v/>
          </cell>
        </row>
        <row r="19048">
          <cell r="B19048" t="str">
            <v/>
          </cell>
        </row>
        <row r="19049">
          <cell r="B19049" t="str">
            <v/>
          </cell>
        </row>
        <row r="19050">
          <cell r="B19050" t="str">
            <v/>
          </cell>
          <cell r="C19050" t="str">
            <v>ACTIVIDAD No  - PÁGINA 2</v>
          </cell>
        </row>
        <row r="19051">
          <cell r="A19051" t="str">
            <v>DEPARTAMENTO DE ANTIOQUIA</v>
          </cell>
        </row>
        <row r="19052">
          <cell r="A19052" t="str">
            <v>MUNICIPIO DE URRAO</v>
          </cell>
        </row>
        <row r="19053">
          <cell r="A19053" t="str">
            <v>PROYECTO: PUENTE LA MAGDALENA</v>
          </cell>
        </row>
        <row r="19055">
          <cell r="A19055" t="str">
            <v>MEMORIAS DE OBRA</v>
          </cell>
        </row>
        <row r="19057">
          <cell r="A19057" t="str">
            <v>No.</v>
          </cell>
          <cell r="B19057" t="str">
            <v>DESCRIPCIÓN</v>
          </cell>
          <cell r="F19057" t="str">
            <v>ÍTEM DE PAGO</v>
          </cell>
          <cell r="G19057" t="str">
            <v>UNIDAD</v>
          </cell>
          <cell r="H19057" t="str">
            <v>CANTIDAD</v>
          </cell>
        </row>
        <row r="19058">
          <cell r="B19058" t="str">
            <v/>
          </cell>
          <cell r="F19058" t="str">
            <v/>
          </cell>
          <cell r="G19058" t="str">
            <v/>
          </cell>
          <cell r="H19058" t="str">
            <v/>
          </cell>
        </row>
        <row r="19060">
          <cell r="A19060" t="str">
            <v>DETALLE</v>
          </cell>
          <cell r="C19060" t="str">
            <v>FACTOR</v>
          </cell>
          <cell r="D19060" t="str">
            <v>CANTIDAD</v>
          </cell>
          <cell r="E19060" t="str">
            <v>A (ML)</v>
          </cell>
          <cell r="F19060" t="str">
            <v>B (M2)</v>
          </cell>
          <cell r="G19060" t="str">
            <v>C (M3)</v>
          </cell>
          <cell r="H19060" t="str">
            <v>TOTAL</v>
          </cell>
        </row>
        <row r="19061">
          <cell r="H19061" t="str">
            <v/>
          </cell>
        </row>
        <row r="19062">
          <cell r="H19062" t="str">
            <v/>
          </cell>
        </row>
        <row r="19063">
          <cell r="H19063" t="str">
            <v/>
          </cell>
        </row>
        <row r="19064">
          <cell r="H19064" t="str">
            <v/>
          </cell>
        </row>
        <row r="19065">
          <cell r="H19065" t="str">
            <v/>
          </cell>
        </row>
        <row r="19066">
          <cell r="H19066" t="str">
            <v/>
          </cell>
        </row>
        <row r="19067">
          <cell r="H19067" t="str">
            <v/>
          </cell>
        </row>
        <row r="19068">
          <cell r="H19068" t="str">
            <v/>
          </cell>
        </row>
        <row r="19069">
          <cell r="H19069" t="str">
            <v/>
          </cell>
        </row>
        <row r="19070">
          <cell r="H19070" t="str">
            <v/>
          </cell>
        </row>
        <row r="19071">
          <cell r="H19071" t="str">
            <v/>
          </cell>
        </row>
        <row r="19072">
          <cell r="H19072" t="str">
            <v/>
          </cell>
        </row>
        <row r="19073">
          <cell r="H19073" t="str">
            <v/>
          </cell>
        </row>
        <row r="19074">
          <cell r="H19074" t="str">
            <v/>
          </cell>
        </row>
        <row r="19075">
          <cell r="H19075" t="str">
            <v/>
          </cell>
        </row>
        <row r="19076">
          <cell r="H19076" t="str">
            <v/>
          </cell>
        </row>
        <row r="19077">
          <cell r="H19077" t="str">
            <v/>
          </cell>
        </row>
        <row r="19078">
          <cell r="H19078" t="str">
            <v/>
          </cell>
        </row>
        <row r="19079">
          <cell r="H19079" t="str">
            <v/>
          </cell>
        </row>
        <row r="19080">
          <cell r="H19080" t="str">
            <v/>
          </cell>
        </row>
        <row r="19081">
          <cell r="H19081" t="str">
            <v/>
          </cell>
        </row>
        <row r="19082">
          <cell r="H19082" t="str">
            <v/>
          </cell>
        </row>
        <row r="19083">
          <cell r="H19083" t="str">
            <v/>
          </cell>
        </row>
        <row r="19084">
          <cell r="H19084" t="str">
            <v/>
          </cell>
        </row>
        <row r="19085">
          <cell r="H19085" t="str">
            <v/>
          </cell>
        </row>
        <row r="19086">
          <cell r="H19086" t="str">
            <v/>
          </cell>
        </row>
        <row r="19087">
          <cell r="H19087" t="str">
            <v/>
          </cell>
        </row>
        <row r="19088">
          <cell r="H19088" t="str">
            <v/>
          </cell>
        </row>
        <row r="19089">
          <cell r="H19089" t="str">
            <v/>
          </cell>
        </row>
        <row r="19090">
          <cell r="H19090" t="str">
            <v/>
          </cell>
        </row>
        <row r="19091">
          <cell r="H19091" t="str">
            <v/>
          </cell>
        </row>
        <row r="19092">
          <cell r="H19092" t="str">
            <v/>
          </cell>
        </row>
        <row r="19093">
          <cell r="H19093" t="str">
            <v/>
          </cell>
        </row>
        <row r="19094">
          <cell r="A19094" t="str">
            <v>ACTIVIDAD No  - PÁGINA 1</v>
          </cell>
        </row>
        <row r="19095">
          <cell r="H19095" t="str">
            <v/>
          </cell>
        </row>
        <row r="19096">
          <cell r="H19096" t="str">
            <v/>
          </cell>
        </row>
        <row r="19097">
          <cell r="H19097" t="str">
            <v/>
          </cell>
        </row>
        <row r="19098">
          <cell r="H19098" t="str">
            <v/>
          </cell>
        </row>
        <row r="19099">
          <cell r="H19099" t="str">
            <v/>
          </cell>
        </row>
        <row r="19100">
          <cell r="H19100" t="str">
            <v/>
          </cell>
        </row>
        <row r="19101">
          <cell r="H19101" t="str">
            <v/>
          </cell>
        </row>
        <row r="19102">
          <cell r="H19102" t="str">
            <v/>
          </cell>
        </row>
        <row r="19103">
          <cell r="H19103" t="str">
            <v/>
          </cell>
        </row>
        <row r="19104">
          <cell r="H19104" t="str">
            <v/>
          </cell>
        </row>
        <row r="19105">
          <cell r="H19105" t="str">
            <v/>
          </cell>
        </row>
        <row r="19106">
          <cell r="H19106" t="str">
            <v/>
          </cell>
        </row>
        <row r="19107">
          <cell r="H19107" t="str">
            <v/>
          </cell>
        </row>
        <row r="19108">
          <cell r="H19108" t="str">
            <v/>
          </cell>
        </row>
        <row r="19109">
          <cell r="H19109" t="str">
            <v/>
          </cell>
        </row>
        <row r="19110">
          <cell r="H19110" t="str">
            <v/>
          </cell>
        </row>
        <row r="19111">
          <cell r="H19111" t="str">
            <v/>
          </cell>
        </row>
        <row r="19112">
          <cell r="A19112" t="str">
            <v xml:space="preserve">CANTIDAD TOTAL ACTIVIDAD No </v>
          </cell>
          <cell r="H19112" t="str">
            <v/>
          </cell>
        </row>
        <row r="19113">
          <cell r="A19113" t="str">
            <v>INSERTE PLANO, GRÁFICO O ESQUEMA AQUÍ</v>
          </cell>
        </row>
        <row r="19136">
          <cell r="B19136" t="str">
            <v/>
          </cell>
        </row>
        <row r="19137">
          <cell r="B19137" t="str">
            <v/>
          </cell>
        </row>
        <row r="19138">
          <cell r="B19138" t="str">
            <v/>
          </cell>
        </row>
        <row r="19139">
          <cell r="B19139" t="str">
            <v/>
          </cell>
          <cell r="C19139" t="str">
            <v>ACTIVIDAD No  - PÁGINA 2</v>
          </cell>
        </row>
        <row r="19140">
          <cell r="A19140" t="str">
            <v>DEPARTAMENTO DE ANTIOQUIA</v>
          </cell>
        </row>
        <row r="19141">
          <cell r="A19141" t="str">
            <v>MUNICIPIO DE URRAO</v>
          </cell>
        </row>
        <row r="19142">
          <cell r="A19142" t="str">
            <v>PROYECTO: PUENTE LA MAGDALENA</v>
          </cell>
        </row>
        <row r="19144">
          <cell r="A19144" t="str">
            <v>MEMORIAS DE OBRA</v>
          </cell>
        </row>
        <row r="19146">
          <cell r="A19146" t="str">
            <v>No.</v>
          </cell>
          <cell r="B19146" t="str">
            <v>DESCRIPCIÓN</v>
          </cell>
          <cell r="F19146" t="str">
            <v>ÍTEM DE PAGO</v>
          </cell>
          <cell r="G19146" t="str">
            <v>UNIDAD</v>
          </cell>
          <cell r="H19146" t="str">
            <v>CANTIDAD</v>
          </cell>
        </row>
        <row r="19147">
          <cell r="B19147" t="str">
            <v/>
          </cell>
          <cell r="F19147" t="str">
            <v/>
          </cell>
          <cell r="G19147" t="str">
            <v/>
          </cell>
          <cell r="H19147" t="str">
            <v/>
          </cell>
        </row>
        <row r="19149">
          <cell r="A19149" t="str">
            <v>DETALLE</v>
          </cell>
          <cell r="C19149" t="str">
            <v>FACTOR</v>
          </cell>
          <cell r="D19149" t="str">
            <v>CANTIDAD</v>
          </cell>
          <cell r="E19149" t="str">
            <v>A (ML)</v>
          </cell>
          <cell r="F19149" t="str">
            <v>B (M2)</v>
          </cell>
          <cell r="G19149" t="str">
            <v>C (M3)</v>
          </cell>
          <cell r="H19149" t="str">
            <v>TOTAL</v>
          </cell>
        </row>
        <row r="19150">
          <cell r="H19150" t="str">
            <v/>
          </cell>
        </row>
        <row r="19151">
          <cell r="H19151" t="str">
            <v/>
          </cell>
        </row>
        <row r="19152">
          <cell r="H19152" t="str">
            <v/>
          </cell>
        </row>
        <row r="19153">
          <cell r="H19153" t="str">
            <v/>
          </cell>
        </row>
        <row r="19154">
          <cell r="H19154" t="str">
            <v/>
          </cell>
        </row>
        <row r="19155">
          <cell r="H19155" t="str">
            <v/>
          </cell>
        </row>
        <row r="19156">
          <cell r="H19156" t="str">
            <v/>
          </cell>
        </row>
        <row r="19157">
          <cell r="H19157" t="str">
            <v/>
          </cell>
        </row>
        <row r="19158">
          <cell r="H19158" t="str">
            <v/>
          </cell>
        </row>
        <row r="19159">
          <cell r="H19159" t="str">
            <v/>
          </cell>
        </row>
        <row r="19160">
          <cell r="H19160" t="str">
            <v/>
          </cell>
        </row>
        <row r="19161">
          <cell r="H19161" t="str">
            <v/>
          </cell>
        </row>
        <row r="19162">
          <cell r="H19162" t="str">
            <v/>
          </cell>
        </row>
        <row r="19163">
          <cell r="H19163" t="str">
            <v/>
          </cell>
        </row>
        <row r="19164">
          <cell r="H19164" t="str">
            <v/>
          </cell>
        </row>
        <row r="19165">
          <cell r="H19165" t="str">
            <v/>
          </cell>
        </row>
        <row r="19166">
          <cell r="H19166" t="str">
            <v/>
          </cell>
        </row>
        <row r="19167">
          <cell r="H19167" t="str">
            <v/>
          </cell>
        </row>
        <row r="19168">
          <cell r="H19168" t="str">
            <v/>
          </cell>
        </row>
        <row r="19169">
          <cell r="H19169" t="str">
            <v/>
          </cell>
        </row>
        <row r="19170">
          <cell r="H19170" t="str">
            <v/>
          </cell>
        </row>
        <row r="19171">
          <cell r="H19171" t="str">
            <v/>
          </cell>
        </row>
        <row r="19172">
          <cell r="H19172" t="str">
            <v/>
          </cell>
        </row>
        <row r="19173">
          <cell r="H19173" t="str">
            <v/>
          </cell>
        </row>
        <row r="19174">
          <cell r="H19174" t="str">
            <v/>
          </cell>
        </row>
        <row r="19175">
          <cell r="H19175" t="str">
            <v/>
          </cell>
        </row>
        <row r="19176">
          <cell r="H19176" t="str">
            <v/>
          </cell>
        </row>
        <row r="19177">
          <cell r="H19177" t="str">
            <v/>
          </cell>
        </row>
        <row r="19178">
          <cell r="H19178" t="str">
            <v/>
          </cell>
        </row>
        <row r="19179">
          <cell r="H19179" t="str">
            <v/>
          </cell>
        </row>
        <row r="19180">
          <cell r="H19180" t="str">
            <v/>
          </cell>
        </row>
        <row r="19181">
          <cell r="A19181" t="str">
            <v>ACTIVIDAD No  - PÁGINA 1</v>
          </cell>
        </row>
        <row r="19182">
          <cell r="H19182" t="str">
            <v/>
          </cell>
        </row>
        <row r="19183">
          <cell r="H19183" t="str">
            <v/>
          </cell>
        </row>
        <row r="19184">
          <cell r="H19184" t="str">
            <v/>
          </cell>
        </row>
        <row r="19185">
          <cell r="H19185" t="str">
            <v/>
          </cell>
        </row>
        <row r="19186">
          <cell r="H19186" t="str">
            <v/>
          </cell>
        </row>
        <row r="19187">
          <cell r="H19187" t="str">
            <v/>
          </cell>
        </row>
        <row r="19188">
          <cell r="H19188" t="str">
            <v/>
          </cell>
        </row>
        <row r="19189">
          <cell r="H19189" t="str">
            <v/>
          </cell>
        </row>
        <row r="19190">
          <cell r="H19190" t="str">
            <v/>
          </cell>
        </row>
        <row r="19191">
          <cell r="H19191" t="str">
            <v/>
          </cell>
        </row>
        <row r="19192">
          <cell r="H19192" t="str">
            <v/>
          </cell>
        </row>
        <row r="19193">
          <cell r="H19193" t="str">
            <v/>
          </cell>
        </row>
        <row r="19194">
          <cell r="H19194" t="str">
            <v/>
          </cell>
        </row>
        <row r="19195">
          <cell r="H19195" t="str">
            <v/>
          </cell>
        </row>
        <row r="19196">
          <cell r="H19196" t="str">
            <v/>
          </cell>
        </row>
        <row r="19197">
          <cell r="H19197" t="str">
            <v/>
          </cell>
        </row>
        <row r="19198">
          <cell r="H19198" t="str">
            <v/>
          </cell>
        </row>
        <row r="19199">
          <cell r="A19199" t="str">
            <v xml:space="preserve">CANTIDAD TOTAL ACTIVIDAD No </v>
          </cell>
          <cell r="H19199" t="str">
            <v/>
          </cell>
        </row>
        <row r="19200">
          <cell r="A19200" t="str">
            <v>INSERTE PLANO, GRÁFICO O ESQUEMA AQUÍ</v>
          </cell>
        </row>
        <row r="19223">
          <cell r="B19223" t="str">
            <v/>
          </cell>
        </row>
        <row r="19224">
          <cell r="B19224" t="str">
            <v/>
          </cell>
        </row>
        <row r="19225">
          <cell r="B19225" t="str">
            <v/>
          </cell>
        </row>
        <row r="19226">
          <cell r="B19226" t="str">
            <v/>
          </cell>
          <cell r="C19226" t="str">
            <v>ACTIVIDAD No  - PÁGINA 2</v>
          </cell>
        </row>
        <row r="19227">
          <cell r="A19227" t="str">
            <v>DEPARTAMENTO DE ANTIOQUIA</v>
          </cell>
        </row>
        <row r="19228">
          <cell r="A19228" t="str">
            <v>MUNICIPIO DE URRAO</v>
          </cell>
        </row>
        <row r="19229">
          <cell r="A19229" t="str">
            <v>PROYECTO: PUENTE LA MAGDALENA</v>
          </cell>
        </row>
        <row r="19231">
          <cell r="A19231" t="str">
            <v>MEMORIAS DE OBRA</v>
          </cell>
        </row>
        <row r="19233">
          <cell r="A19233" t="str">
            <v>No.</v>
          </cell>
          <cell r="B19233" t="str">
            <v>DESCRIPCIÓN</v>
          </cell>
          <cell r="F19233" t="str">
            <v>ÍTEM DE PAGO</v>
          </cell>
          <cell r="G19233" t="str">
            <v>UNIDAD</v>
          </cell>
          <cell r="H19233" t="str">
            <v>CANTIDAD</v>
          </cell>
        </row>
        <row r="19234">
          <cell r="B19234" t="str">
            <v/>
          </cell>
          <cell r="F19234" t="str">
            <v/>
          </cell>
          <cell r="G19234" t="str">
            <v/>
          </cell>
          <cell r="H19234" t="str">
            <v/>
          </cell>
        </row>
        <row r="19236">
          <cell r="A19236" t="str">
            <v>DETALLE</v>
          </cell>
          <cell r="C19236" t="str">
            <v>FACTOR</v>
          </cell>
          <cell r="D19236" t="str">
            <v>CANTIDAD</v>
          </cell>
          <cell r="E19236" t="str">
            <v>A (ML)</v>
          </cell>
          <cell r="F19236" t="str">
            <v>B (M2)</v>
          </cell>
          <cell r="G19236" t="str">
            <v>C (M3)</v>
          </cell>
          <cell r="H19236" t="str">
            <v>TOTAL</v>
          </cell>
        </row>
        <row r="19237">
          <cell r="H19237" t="str">
            <v/>
          </cell>
        </row>
        <row r="19238">
          <cell r="H19238" t="str">
            <v/>
          </cell>
        </row>
        <row r="19239">
          <cell r="H19239" t="str">
            <v/>
          </cell>
        </row>
        <row r="19240">
          <cell r="H19240" t="str">
            <v/>
          </cell>
        </row>
        <row r="19241">
          <cell r="H19241" t="str">
            <v/>
          </cell>
        </row>
        <row r="19242">
          <cell r="H19242" t="str">
            <v/>
          </cell>
        </row>
        <row r="19243">
          <cell r="H19243" t="str">
            <v/>
          </cell>
        </row>
        <row r="19244">
          <cell r="H19244" t="str">
            <v/>
          </cell>
        </row>
        <row r="19245">
          <cell r="H19245" t="str">
            <v/>
          </cell>
        </row>
        <row r="19246">
          <cell r="H19246" t="str">
            <v/>
          </cell>
        </row>
        <row r="19247">
          <cell r="H19247" t="str">
            <v/>
          </cell>
        </row>
        <row r="19248">
          <cell r="H19248" t="str">
            <v/>
          </cell>
        </row>
        <row r="19249">
          <cell r="H19249" t="str">
            <v/>
          </cell>
        </row>
        <row r="19250">
          <cell r="H19250" t="str">
            <v/>
          </cell>
        </row>
        <row r="19251">
          <cell r="H19251" t="str">
            <v/>
          </cell>
        </row>
        <row r="19252">
          <cell r="H19252" t="str">
            <v/>
          </cell>
        </row>
        <row r="19253">
          <cell r="H19253" t="str">
            <v/>
          </cell>
        </row>
        <row r="19254">
          <cell r="H19254" t="str">
            <v/>
          </cell>
        </row>
        <row r="19255">
          <cell r="H19255" t="str">
            <v/>
          </cell>
        </row>
        <row r="19256">
          <cell r="H19256" t="str">
            <v/>
          </cell>
        </row>
        <row r="19257">
          <cell r="H19257" t="str">
            <v/>
          </cell>
        </row>
        <row r="19258">
          <cell r="H19258" t="str">
            <v/>
          </cell>
        </row>
        <row r="19259">
          <cell r="H19259" t="str">
            <v/>
          </cell>
        </row>
        <row r="19260">
          <cell r="H19260" t="str">
            <v/>
          </cell>
        </row>
        <row r="19261">
          <cell r="H19261" t="str">
            <v/>
          </cell>
        </row>
        <row r="19262">
          <cell r="H19262" t="str">
            <v/>
          </cell>
        </row>
        <row r="19263">
          <cell r="H19263" t="str">
            <v/>
          </cell>
        </row>
        <row r="19264">
          <cell r="H19264" t="str">
            <v/>
          </cell>
        </row>
        <row r="19265">
          <cell r="H19265" t="str">
            <v/>
          </cell>
        </row>
        <row r="19266">
          <cell r="H19266" t="str">
            <v/>
          </cell>
        </row>
        <row r="19267">
          <cell r="H19267" t="str">
            <v/>
          </cell>
        </row>
        <row r="19268">
          <cell r="A19268" t="str">
            <v>ACTIVIDAD No  - PÁGINA 1</v>
          </cell>
        </row>
        <row r="19269">
          <cell r="H19269" t="str">
            <v/>
          </cell>
        </row>
        <row r="19270">
          <cell r="H19270" t="str">
            <v/>
          </cell>
        </row>
        <row r="19271">
          <cell r="H19271" t="str">
            <v/>
          </cell>
        </row>
        <row r="19272">
          <cell r="H19272" t="str">
            <v/>
          </cell>
        </row>
        <row r="19273">
          <cell r="H19273" t="str">
            <v/>
          </cell>
        </row>
        <row r="19274">
          <cell r="H19274" t="str">
            <v/>
          </cell>
        </row>
        <row r="19275">
          <cell r="H19275" t="str">
            <v/>
          </cell>
        </row>
        <row r="19276">
          <cell r="H19276" t="str">
            <v/>
          </cell>
        </row>
        <row r="19277">
          <cell r="H19277" t="str">
            <v/>
          </cell>
        </row>
        <row r="19278">
          <cell r="H19278" t="str">
            <v/>
          </cell>
        </row>
        <row r="19279">
          <cell r="H19279" t="str">
            <v/>
          </cell>
        </row>
        <row r="19280">
          <cell r="H19280" t="str">
            <v/>
          </cell>
        </row>
        <row r="19281">
          <cell r="H19281" t="str">
            <v/>
          </cell>
        </row>
        <row r="19282">
          <cell r="H19282" t="str">
            <v/>
          </cell>
        </row>
        <row r="19283">
          <cell r="H19283" t="str">
            <v/>
          </cell>
        </row>
        <row r="19284">
          <cell r="H19284" t="str">
            <v/>
          </cell>
        </row>
        <row r="19285">
          <cell r="H19285" t="str">
            <v/>
          </cell>
        </row>
        <row r="19286">
          <cell r="A19286" t="str">
            <v xml:space="preserve">CANTIDAD TOTAL ACTIVIDAD No </v>
          </cell>
          <cell r="H19286" t="str">
            <v/>
          </cell>
        </row>
        <row r="19287">
          <cell r="A19287" t="str">
            <v>INSERTE PLANO, GRÁFICO O ESQUEMA AQUÍ</v>
          </cell>
        </row>
        <row r="19310">
          <cell r="B19310" t="str">
            <v/>
          </cell>
        </row>
        <row r="19311">
          <cell r="B19311" t="str">
            <v/>
          </cell>
        </row>
        <row r="19312">
          <cell r="B19312" t="str">
            <v/>
          </cell>
        </row>
        <row r="19313">
          <cell r="B19313" t="str">
            <v/>
          </cell>
          <cell r="C19313" t="str">
            <v>ACTIVIDAD No  - PÁGINA 2</v>
          </cell>
        </row>
        <row r="19314">
          <cell r="A19314" t="str">
            <v>DEPARTAMENTO DE ANTIOQUIA</v>
          </cell>
        </row>
        <row r="19315">
          <cell r="A19315" t="str">
            <v>MUNICIPIO DE URRAO</v>
          </cell>
        </row>
        <row r="19316">
          <cell r="A19316" t="str">
            <v>PROYECTO: PUENTE LA MAGDALENA</v>
          </cell>
        </row>
        <row r="19318">
          <cell r="A19318" t="str">
            <v>MEMORIAS DE OBRA</v>
          </cell>
        </row>
        <row r="19320">
          <cell r="A19320" t="str">
            <v>No.</v>
          </cell>
          <cell r="B19320" t="str">
            <v>DESCRIPCIÓN</v>
          </cell>
          <cell r="F19320" t="str">
            <v>ÍTEM DE PAGO</v>
          </cell>
          <cell r="G19320" t="str">
            <v>UNIDAD</v>
          </cell>
          <cell r="H19320" t="str">
            <v>CANTIDAD</v>
          </cell>
        </row>
        <row r="19321">
          <cell r="B19321" t="str">
            <v/>
          </cell>
          <cell r="F19321" t="str">
            <v/>
          </cell>
          <cell r="G19321" t="str">
            <v/>
          </cell>
          <cell r="H19321" t="str">
            <v/>
          </cell>
        </row>
        <row r="19323">
          <cell r="A19323" t="str">
            <v>DETALLE</v>
          </cell>
          <cell r="C19323" t="str">
            <v>FACTOR</v>
          </cell>
          <cell r="D19323" t="str">
            <v>CANTIDAD</v>
          </cell>
          <cell r="E19323" t="str">
            <v>A (ML)</v>
          </cell>
          <cell r="F19323" t="str">
            <v>B (M2)</v>
          </cell>
          <cell r="G19323" t="str">
            <v>C (M3)</v>
          </cell>
          <cell r="H19323" t="str">
            <v>TOTAL</v>
          </cell>
        </row>
        <row r="19324">
          <cell r="H19324" t="str">
            <v/>
          </cell>
        </row>
        <row r="19325">
          <cell r="H19325" t="str">
            <v/>
          </cell>
        </row>
        <row r="19326">
          <cell r="H19326" t="str">
            <v/>
          </cell>
        </row>
        <row r="19327">
          <cell r="H19327" t="str">
            <v/>
          </cell>
        </row>
        <row r="19328">
          <cell r="H19328" t="str">
            <v/>
          </cell>
        </row>
        <row r="19329">
          <cell r="H19329" t="str">
            <v/>
          </cell>
        </row>
        <row r="19330">
          <cell r="H19330" t="str">
            <v/>
          </cell>
        </row>
        <row r="19331">
          <cell r="H19331" t="str">
            <v/>
          </cell>
        </row>
        <row r="19332">
          <cell r="H19332" t="str">
            <v/>
          </cell>
        </row>
        <row r="19333">
          <cell r="H19333" t="str">
            <v/>
          </cell>
        </row>
        <row r="19334">
          <cell r="H19334" t="str">
            <v/>
          </cell>
        </row>
        <row r="19335">
          <cell r="H19335" t="str">
            <v/>
          </cell>
        </row>
        <row r="19336">
          <cell r="H19336" t="str">
            <v/>
          </cell>
        </row>
        <row r="19337">
          <cell r="H19337" t="str">
            <v/>
          </cell>
        </row>
        <row r="19338">
          <cell r="H19338" t="str">
            <v/>
          </cell>
        </row>
        <row r="19339">
          <cell r="H19339" t="str">
            <v/>
          </cell>
        </row>
        <row r="19340">
          <cell r="H19340" t="str">
            <v/>
          </cell>
        </row>
        <row r="19341">
          <cell r="H19341" t="str">
            <v/>
          </cell>
        </row>
        <row r="19342">
          <cell r="H19342" t="str">
            <v/>
          </cell>
        </row>
        <row r="19343">
          <cell r="H19343" t="str">
            <v/>
          </cell>
        </row>
        <row r="19344">
          <cell r="H19344" t="str">
            <v/>
          </cell>
        </row>
        <row r="19345">
          <cell r="H19345" t="str">
            <v/>
          </cell>
        </row>
        <row r="19346">
          <cell r="H19346" t="str">
            <v/>
          </cell>
        </row>
        <row r="19347">
          <cell r="H19347" t="str">
            <v/>
          </cell>
        </row>
        <row r="19348">
          <cell r="H19348" t="str">
            <v/>
          </cell>
        </row>
        <row r="19349">
          <cell r="H19349" t="str">
            <v/>
          </cell>
        </row>
        <row r="19350">
          <cell r="H19350" t="str">
            <v/>
          </cell>
        </row>
        <row r="19351">
          <cell r="H19351" t="str">
            <v/>
          </cell>
        </row>
        <row r="19352">
          <cell r="H19352" t="str">
            <v/>
          </cell>
        </row>
        <row r="19353">
          <cell r="H19353" t="str">
            <v/>
          </cell>
        </row>
        <row r="19354">
          <cell r="H19354" t="str">
            <v/>
          </cell>
        </row>
        <row r="19355">
          <cell r="A19355" t="str">
            <v>ACTIVIDAD No  - PÁGINA 1</v>
          </cell>
        </row>
        <row r="19356">
          <cell r="H19356" t="str">
            <v/>
          </cell>
        </row>
        <row r="19357">
          <cell r="H19357" t="str">
            <v/>
          </cell>
        </row>
        <row r="19358">
          <cell r="H19358" t="str">
            <v/>
          </cell>
        </row>
        <row r="19359">
          <cell r="H19359" t="str">
            <v/>
          </cell>
        </row>
        <row r="19360">
          <cell r="H19360" t="str">
            <v/>
          </cell>
        </row>
        <row r="19361">
          <cell r="H19361" t="str">
            <v/>
          </cell>
        </row>
        <row r="19362">
          <cell r="H19362" t="str">
            <v/>
          </cell>
        </row>
        <row r="19363">
          <cell r="H19363" t="str">
            <v/>
          </cell>
        </row>
        <row r="19364">
          <cell r="H19364" t="str">
            <v/>
          </cell>
        </row>
        <row r="19365">
          <cell r="H19365" t="str">
            <v/>
          </cell>
        </row>
        <row r="19366">
          <cell r="H19366" t="str">
            <v/>
          </cell>
        </row>
        <row r="19367">
          <cell r="H19367" t="str">
            <v/>
          </cell>
        </row>
        <row r="19368">
          <cell r="H19368" t="str">
            <v/>
          </cell>
        </row>
        <row r="19369">
          <cell r="H19369" t="str">
            <v/>
          </cell>
        </row>
        <row r="19370">
          <cell r="H19370" t="str">
            <v/>
          </cell>
        </row>
        <row r="19371">
          <cell r="H19371" t="str">
            <v/>
          </cell>
        </row>
        <row r="19372">
          <cell r="H19372" t="str">
            <v/>
          </cell>
        </row>
        <row r="19373">
          <cell r="A19373" t="str">
            <v xml:space="preserve">CANTIDAD TOTAL ACTIVIDAD No </v>
          </cell>
          <cell r="H19373" t="str">
            <v/>
          </cell>
        </row>
        <row r="19374">
          <cell r="A19374" t="str">
            <v>INSERTE PLANO, GRÁFICO O ESQUEMA AQUÍ</v>
          </cell>
        </row>
        <row r="19397">
          <cell r="B19397" t="str">
            <v/>
          </cell>
        </row>
        <row r="19398">
          <cell r="B19398" t="str">
            <v/>
          </cell>
        </row>
        <row r="19399">
          <cell r="B19399" t="str">
            <v/>
          </cell>
        </row>
        <row r="19400">
          <cell r="B19400" t="str">
            <v/>
          </cell>
          <cell r="C19400" t="str">
            <v>ACTIVIDAD No  - PÁGINA 2</v>
          </cell>
        </row>
        <row r="19401">
          <cell r="A19401" t="str">
            <v>DEPARTAMENTO DE ANTIOQUIA</v>
          </cell>
        </row>
        <row r="19402">
          <cell r="A19402" t="str">
            <v>MUNICIPIO DE URRAO</v>
          </cell>
        </row>
        <row r="19403">
          <cell r="A19403" t="str">
            <v>PROYECTO: PUENTE LA MAGDALENA</v>
          </cell>
        </row>
        <row r="19405">
          <cell r="A19405" t="str">
            <v>MEMORIAS DE OBRA</v>
          </cell>
        </row>
        <row r="19407">
          <cell r="A19407" t="str">
            <v>No.</v>
          </cell>
          <cell r="B19407" t="str">
            <v>DESCRIPCIÓN</v>
          </cell>
          <cell r="F19407" t="str">
            <v>ÍTEM DE PAGO</v>
          </cell>
          <cell r="G19407" t="str">
            <v>UNIDAD</v>
          </cell>
          <cell r="H19407" t="str">
            <v>CANTIDAD</v>
          </cell>
        </row>
        <row r="19408">
          <cell r="B19408" t="str">
            <v/>
          </cell>
          <cell r="F19408" t="str">
            <v/>
          </cell>
          <cell r="G19408" t="str">
            <v/>
          </cell>
          <cell r="H19408" t="str">
            <v/>
          </cell>
        </row>
        <row r="19410">
          <cell r="A19410" t="str">
            <v>DETALLE</v>
          </cell>
          <cell r="C19410" t="str">
            <v>FACTOR</v>
          </cell>
          <cell r="D19410" t="str">
            <v>CANTIDAD</v>
          </cell>
          <cell r="E19410" t="str">
            <v>A (ML)</v>
          </cell>
          <cell r="F19410" t="str">
            <v>B (M2)</v>
          </cell>
          <cell r="G19410" t="str">
            <v>C (M3)</v>
          </cell>
          <cell r="H19410" t="str">
            <v>TOTAL</v>
          </cell>
        </row>
        <row r="19411">
          <cell r="H19411" t="str">
            <v/>
          </cell>
        </row>
        <row r="19412">
          <cell r="H19412" t="str">
            <v/>
          </cell>
        </row>
        <row r="19413">
          <cell r="H19413" t="str">
            <v/>
          </cell>
        </row>
        <row r="19414">
          <cell r="H19414" t="str">
            <v/>
          </cell>
        </row>
        <row r="19415">
          <cell r="H19415" t="str">
            <v/>
          </cell>
        </row>
        <row r="19416">
          <cell r="H19416" t="str">
            <v/>
          </cell>
        </row>
        <row r="19417">
          <cell r="H19417" t="str">
            <v/>
          </cell>
        </row>
        <row r="19418">
          <cell r="H19418" t="str">
            <v/>
          </cell>
        </row>
        <row r="19419">
          <cell r="H19419" t="str">
            <v/>
          </cell>
        </row>
        <row r="19420">
          <cell r="H19420" t="str">
            <v/>
          </cell>
        </row>
        <row r="19421">
          <cell r="H19421" t="str">
            <v/>
          </cell>
        </row>
        <row r="19422">
          <cell r="H19422" t="str">
            <v/>
          </cell>
        </row>
        <row r="19423">
          <cell r="H19423" t="str">
            <v/>
          </cell>
        </row>
        <row r="19424">
          <cell r="H19424" t="str">
            <v/>
          </cell>
        </row>
        <row r="19425">
          <cell r="H19425" t="str">
            <v/>
          </cell>
        </row>
        <row r="19426">
          <cell r="H19426" t="str">
            <v/>
          </cell>
        </row>
        <row r="19427">
          <cell r="H19427" t="str">
            <v/>
          </cell>
        </row>
        <row r="19428">
          <cell r="H19428" t="str">
            <v/>
          </cell>
        </row>
        <row r="19429">
          <cell r="H19429" t="str">
            <v/>
          </cell>
        </row>
        <row r="19430">
          <cell r="H19430" t="str">
            <v/>
          </cell>
        </row>
        <row r="19431">
          <cell r="H19431" t="str">
            <v/>
          </cell>
        </row>
        <row r="19432">
          <cell r="H19432" t="str">
            <v/>
          </cell>
        </row>
        <row r="19433">
          <cell r="H19433" t="str">
            <v/>
          </cell>
        </row>
        <row r="19434">
          <cell r="H19434" t="str">
            <v/>
          </cell>
        </row>
        <row r="19435">
          <cell r="H19435" t="str">
            <v/>
          </cell>
        </row>
        <row r="19436">
          <cell r="H19436" t="str">
            <v/>
          </cell>
        </row>
        <row r="19437">
          <cell r="H19437" t="str">
            <v/>
          </cell>
        </row>
        <row r="19438">
          <cell r="H19438" t="str">
            <v/>
          </cell>
        </row>
        <row r="19439">
          <cell r="H19439" t="str">
            <v/>
          </cell>
        </row>
        <row r="19440">
          <cell r="H19440" t="str">
            <v/>
          </cell>
        </row>
        <row r="19441">
          <cell r="H19441" t="str">
            <v/>
          </cell>
        </row>
        <row r="19442">
          <cell r="A19442" t="str">
            <v>ACTIVIDAD No  - PÁGINA 1</v>
          </cell>
        </row>
        <row r="19443">
          <cell r="H19443" t="str">
            <v/>
          </cell>
        </row>
        <row r="19444">
          <cell r="H19444" t="str">
            <v/>
          </cell>
        </row>
        <row r="19445">
          <cell r="H19445" t="str">
            <v/>
          </cell>
        </row>
        <row r="19446">
          <cell r="H19446" t="str">
            <v/>
          </cell>
        </row>
        <row r="19447">
          <cell r="H19447" t="str">
            <v/>
          </cell>
        </row>
        <row r="19448">
          <cell r="H19448" t="str">
            <v/>
          </cell>
        </row>
        <row r="19449">
          <cell r="H19449" t="str">
            <v/>
          </cell>
        </row>
        <row r="19450">
          <cell r="H19450" t="str">
            <v/>
          </cell>
        </row>
        <row r="19451">
          <cell r="H19451" t="str">
            <v/>
          </cell>
        </row>
        <row r="19452">
          <cell r="H19452" t="str">
            <v/>
          </cell>
        </row>
        <row r="19453">
          <cell r="H19453" t="str">
            <v/>
          </cell>
        </row>
        <row r="19454">
          <cell r="H19454" t="str">
            <v/>
          </cell>
        </row>
        <row r="19455">
          <cell r="H19455" t="str">
            <v/>
          </cell>
        </row>
        <row r="19456">
          <cell r="H19456" t="str">
            <v/>
          </cell>
        </row>
        <row r="19457">
          <cell r="H19457" t="str">
            <v/>
          </cell>
        </row>
        <row r="19458">
          <cell r="H19458" t="str">
            <v/>
          </cell>
        </row>
        <row r="19459">
          <cell r="H19459" t="str">
            <v/>
          </cell>
        </row>
        <row r="19460">
          <cell r="A19460" t="str">
            <v xml:space="preserve">CANTIDAD TOTAL ACTIVIDAD No </v>
          </cell>
          <cell r="H19460" t="str">
            <v/>
          </cell>
        </row>
        <row r="19461">
          <cell r="A19461" t="str">
            <v>INSERTE PLANO, GRÁFICO O ESQUEMA AQUÍ</v>
          </cell>
        </row>
        <row r="19484">
          <cell r="B19484" t="str">
            <v/>
          </cell>
        </row>
        <row r="19485">
          <cell r="B19485" t="str">
            <v/>
          </cell>
        </row>
        <row r="19486">
          <cell r="B19486" t="str">
            <v/>
          </cell>
        </row>
        <row r="19487">
          <cell r="B19487" t="str">
            <v/>
          </cell>
          <cell r="C19487" t="str">
            <v>ACTIVIDAD No  - PÁGINA 2</v>
          </cell>
        </row>
        <row r="19488">
          <cell r="A19488" t="str">
            <v>DEPARTAMENTO DE ANTIOQUIA</v>
          </cell>
        </row>
        <row r="19489">
          <cell r="A19489" t="str">
            <v>MUNICIPIO DE URRAO</v>
          </cell>
        </row>
        <row r="19490">
          <cell r="A19490" t="str">
            <v>PROYECTO: PUENTE LA MAGDALENA</v>
          </cell>
        </row>
        <row r="19492">
          <cell r="A19492" t="str">
            <v>MEMORIAS DE OBRA</v>
          </cell>
        </row>
        <row r="19494">
          <cell r="A19494" t="str">
            <v>No.</v>
          </cell>
          <cell r="B19494" t="str">
            <v>DESCRIPCIÓN</v>
          </cell>
          <cell r="F19494" t="str">
            <v>ÍTEM DE PAGO</v>
          </cell>
          <cell r="G19494" t="str">
            <v>UNIDAD</v>
          </cell>
          <cell r="H19494" t="str">
            <v>CANTIDAD</v>
          </cell>
        </row>
        <row r="19495">
          <cell r="B19495" t="str">
            <v/>
          </cell>
          <cell r="F19495" t="str">
            <v/>
          </cell>
          <cell r="G19495" t="str">
            <v/>
          </cell>
          <cell r="H19495" t="str">
            <v/>
          </cell>
        </row>
        <row r="19497">
          <cell r="A19497" t="str">
            <v>DETALLE</v>
          </cell>
          <cell r="C19497" t="str">
            <v>FACTOR</v>
          </cell>
          <cell r="D19497" t="str">
            <v>CANTIDAD</v>
          </cell>
          <cell r="E19497" t="str">
            <v>A (ML)</v>
          </cell>
          <cell r="F19497" t="str">
            <v>B (M2)</v>
          </cell>
          <cell r="G19497" t="str">
            <v>C (M3)</v>
          </cell>
          <cell r="H19497" t="str">
            <v>TOTAL</v>
          </cell>
        </row>
        <row r="19498">
          <cell r="H19498" t="str">
            <v/>
          </cell>
        </row>
        <row r="19499">
          <cell r="H19499" t="str">
            <v/>
          </cell>
        </row>
        <row r="19500">
          <cell r="H19500" t="str">
            <v/>
          </cell>
        </row>
        <row r="19501">
          <cell r="H19501" t="str">
            <v/>
          </cell>
        </row>
        <row r="19502">
          <cell r="H19502" t="str">
            <v/>
          </cell>
        </row>
        <row r="19503">
          <cell r="H19503" t="str">
            <v/>
          </cell>
        </row>
        <row r="19504">
          <cell r="H19504" t="str">
            <v/>
          </cell>
        </row>
        <row r="19505">
          <cell r="H19505" t="str">
            <v/>
          </cell>
        </row>
        <row r="19506">
          <cell r="H19506" t="str">
            <v/>
          </cell>
        </row>
        <row r="19507">
          <cell r="H19507" t="str">
            <v/>
          </cell>
        </row>
        <row r="19508">
          <cell r="H19508" t="str">
            <v/>
          </cell>
        </row>
        <row r="19509">
          <cell r="H19509" t="str">
            <v/>
          </cell>
        </row>
        <row r="19510">
          <cell r="H19510" t="str">
            <v/>
          </cell>
        </row>
        <row r="19511">
          <cell r="H19511" t="str">
            <v/>
          </cell>
        </row>
        <row r="19512">
          <cell r="H19512" t="str">
            <v/>
          </cell>
        </row>
        <row r="19513">
          <cell r="H19513" t="str">
            <v/>
          </cell>
        </row>
        <row r="19514">
          <cell r="H19514" t="str">
            <v/>
          </cell>
        </row>
        <row r="19515">
          <cell r="H19515" t="str">
            <v/>
          </cell>
        </row>
        <row r="19516">
          <cell r="H19516" t="str">
            <v/>
          </cell>
        </row>
        <row r="19517">
          <cell r="H19517" t="str">
            <v/>
          </cell>
        </row>
        <row r="19518">
          <cell r="H19518" t="str">
            <v/>
          </cell>
        </row>
        <row r="19519">
          <cell r="H19519" t="str">
            <v/>
          </cell>
        </row>
        <row r="19520">
          <cell r="H19520" t="str">
            <v/>
          </cell>
        </row>
        <row r="19521">
          <cell r="H19521" t="str">
            <v/>
          </cell>
        </row>
        <row r="19522">
          <cell r="H19522" t="str">
            <v/>
          </cell>
        </row>
        <row r="19523">
          <cell r="H19523" t="str">
            <v/>
          </cell>
        </row>
        <row r="19524">
          <cell r="H19524" t="str">
            <v/>
          </cell>
        </row>
        <row r="19525">
          <cell r="H19525" t="str">
            <v/>
          </cell>
        </row>
        <row r="19526">
          <cell r="H19526" t="str">
            <v/>
          </cell>
        </row>
        <row r="19527">
          <cell r="H19527" t="str">
            <v/>
          </cell>
        </row>
        <row r="19528">
          <cell r="H19528" t="str">
            <v/>
          </cell>
        </row>
        <row r="19529">
          <cell r="H19529" t="str">
            <v/>
          </cell>
        </row>
        <row r="19530">
          <cell r="H19530" t="str">
            <v/>
          </cell>
        </row>
        <row r="19531">
          <cell r="A19531" t="str">
            <v>ACTIVIDAD No  - PÁGINA 1</v>
          </cell>
        </row>
        <row r="19532">
          <cell r="H19532" t="str">
            <v/>
          </cell>
        </row>
        <row r="19533">
          <cell r="H19533" t="str">
            <v/>
          </cell>
        </row>
        <row r="19534">
          <cell r="H19534" t="str">
            <v/>
          </cell>
        </row>
        <row r="19535">
          <cell r="H19535" t="str">
            <v/>
          </cell>
        </row>
        <row r="19536">
          <cell r="H19536" t="str">
            <v/>
          </cell>
        </row>
        <row r="19537">
          <cell r="H19537" t="str">
            <v/>
          </cell>
        </row>
        <row r="19538">
          <cell r="H19538" t="str">
            <v/>
          </cell>
        </row>
        <row r="19539">
          <cell r="H19539" t="str">
            <v/>
          </cell>
        </row>
        <row r="19540">
          <cell r="H19540" t="str">
            <v/>
          </cell>
        </row>
        <row r="19541">
          <cell r="H19541" t="str">
            <v/>
          </cell>
        </row>
        <row r="19542">
          <cell r="H19542" t="str">
            <v/>
          </cell>
        </row>
        <row r="19543">
          <cell r="H19543" t="str">
            <v/>
          </cell>
        </row>
        <row r="19544">
          <cell r="H19544" t="str">
            <v/>
          </cell>
        </row>
        <row r="19545">
          <cell r="H19545" t="str">
            <v/>
          </cell>
        </row>
        <row r="19546">
          <cell r="H19546" t="str">
            <v/>
          </cell>
        </row>
        <row r="19547">
          <cell r="H19547" t="str">
            <v/>
          </cell>
        </row>
        <row r="19548">
          <cell r="H19548" t="str">
            <v/>
          </cell>
        </row>
        <row r="19549">
          <cell r="A19549" t="str">
            <v xml:space="preserve">CANTIDAD TOTAL ACTIVIDAD No </v>
          </cell>
          <cell r="H19549" t="str">
            <v/>
          </cell>
        </row>
        <row r="19550">
          <cell r="A19550" t="str">
            <v>INSERTE PLANO, GRÁFICO O ESQUEMA AQUÍ</v>
          </cell>
        </row>
        <row r="19573">
          <cell r="B19573" t="str">
            <v/>
          </cell>
        </row>
        <row r="19574">
          <cell r="B19574" t="str">
            <v/>
          </cell>
        </row>
        <row r="19575">
          <cell r="B19575" t="str">
            <v/>
          </cell>
        </row>
        <row r="19576">
          <cell r="B19576" t="str">
            <v/>
          </cell>
          <cell r="C19576" t="str">
            <v>ACTIVIDAD No  - PÁGINA 2</v>
          </cell>
        </row>
        <row r="19577">
          <cell r="A19577" t="str">
            <v>DEPARTAMENTO DE ANTIOQUIA</v>
          </cell>
        </row>
        <row r="19578">
          <cell r="A19578" t="str">
            <v>MUNICIPIO DE URRAO</v>
          </cell>
        </row>
        <row r="19579">
          <cell r="A19579" t="str">
            <v>PROYECTO: PUENTE LA MAGDALENA</v>
          </cell>
        </row>
        <row r="19581">
          <cell r="A19581" t="str">
            <v>MEMORIAS DE OBRA</v>
          </cell>
        </row>
        <row r="19583">
          <cell r="A19583" t="str">
            <v>No.</v>
          </cell>
          <cell r="B19583" t="str">
            <v>DESCRIPCIÓN</v>
          </cell>
          <cell r="F19583" t="str">
            <v>ÍTEM DE PAGO</v>
          </cell>
          <cell r="G19583" t="str">
            <v>UNIDAD</v>
          </cell>
          <cell r="H19583" t="str">
            <v>CANTIDAD</v>
          </cell>
        </row>
        <row r="19584">
          <cell r="B19584" t="str">
            <v/>
          </cell>
          <cell r="F19584" t="str">
            <v/>
          </cell>
          <cell r="G19584" t="str">
            <v/>
          </cell>
          <cell r="H19584" t="str">
            <v/>
          </cell>
        </row>
        <row r="19586">
          <cell r="A19586" t="str">
            <v>DETALLE</v>
          </cell>
          <cell r="C19586" t="str">
            <v>FACTOR</v>
          </cell>
          <cell r="D19586" t="str">
            <v>CANTIDAD</v>
          </cell>
          <cell r="E19586" t="str">
            <v>A (ML)</v>
          </cell>
          <cell r="F19586" t="str">
            <v>B (M2)</v>
          </cell>
          <cell r="G19586" t="str">
            <v>C (M3)</v>
          </cell>
          <cell r="H19586" t="str">
            <v>TOTAL</v>
          </cell>
        </row>
        <row r="19587">
          <cell r="H19587" t="str">
            <v/>
          </cell>
        </row>
        <row r="19588">
          <cell r="H19588" t="str">
            <v/>
          </cell>
        </row>
        <row r="19589">
          <cell r="H19589" t="str">
            <v/>
          </cell>
        </row>
        <row r="19590">
          <cell r="H19590" t="str">
            <v/>
          </cell>
        </row>
        <row r="19591">
          <cell r="H19591" t="str">
            <v/>
          </cell>
        </row>
        <row r="19592">
          <cell r="H19592" t="str">
            <v/>
          </cell>
        </row>
        <row r="19593">
          <cell r="H19593" t="str">
            <v/>
          </cell>
        </row>
        <row r="19594">
          <cell r="H19594" t="str">
            <v/>
          </cell>
        </row>
        <row r="19595">
          <cell r="H19595" t="str">
            <v/>
          </cell>
        </row>
        <row r="19596">
          <cell r="H19596" t="str">
            <v/>
          </cell>
        </row>
        <row r="19597">
          <cell r="H19597" t="str">
            <v/>
          </cell>
        </row>
        <row r="19598">
          <cell r="H19598" t="str">
            <v/>
          </cell>
        </row>
        <row r="19599">
          <cell r="H19599" t="str">
            <v/>
          </cell>
        </row>
        <row r="19600">
          <cell r="H19600" t="str">
            <v/>
          </cell>
        </row>
        <row r="19601">
          <cell r="H19601" t="str">
            <v/>
          </cell>
        </row>
        <row r="19602">
          <cell r="H19602" t="str">
            <v/>
          </cell>
        </row>
        <row r="19603">
          <cell r="H19603" t="str">
            <v/>
          </cell>
        </row>
        <row r="19604">
          <cell r="H19604" t="str">
            <v/>
          </cell>
        </row>
        <row r="19605">
          <cell r="H19605" t="str">
            <v/>
          </cell>
        </row>
        <row r="19606">
          <cell r="H19606" t="str">
            <v/>
          </cell>
        </row>
        <row r="19607">
          <cell r="H19607" t="str">
            <v/>
          </cell>
        </row>
        <row r="19608">
          <cell r="H19608" t="str">
            <v/>
          </cell>
        </row>
        <row r="19609">
          <cell r="H19609" t="str">
            <v/>
          </cell>
        </row>
        <row r="19610">
          <cell r="H19610" t="str">
            <v/>
          </cell>
        </row>
        <row r="19611">
          <cell r="H19611" t="str">
            <v/>
          </cell>
        </row>
        <row r="19612">
          <cell r="H19612" t="str">
            <v/>
          </cell>
        </row>
        <row r="19613">
          <cell r="H19613" t="str">
            <v/>
          </cell>
        </row>
        <row r="19614">
          <cell r="H19614" t="str">
            <v/>
          </cell>
        </row>
        <row r="19615">
          <cell r="H19615" t="str">
            <v/>
          </cell>
        </row>
        <row r="19616">
          <cell r="H19616" t="str">
            <v/>
          </cell>
        </row>
        <row r="19617">
          <cell r="H19617" t="str">
            <v/>
          </cell>
        </row>
        <row r="19618">
          <cell r="A19618" t="str">
            <v>ACTIVIDAD No  - PÁGINA 1</v>
          </cell>
        </row>
        <row r="19619">
          <cell r="H19619" t="str">
            <v/>
          </cell>
        </row>
        <row r="19620">
          <cell r="H19620" t="str">
            <v/>
          </cell>
        </row>
        <row r="19621">
          <cell r="H19621" t="str">
            <v/>
          </cell>
        </row>
        <row r="19622">
          <cell r="H19622" t="str">
            <v/>
          </cell>
        </row>
        <row r="19623">
          <cell r="H19623" t="str">
            <v/>
          </cell>
        </row>
        <row r="19624">
          <cell r="H19624" t="str">
            <v/>
          </cell>
        </row>
        <row r="19625">
          <cell r="H19625" t="str">
            <v/>
          </cell>
        </row>
        <row r="19626">
          <cell r="H19626" t="str">
            <v/>
          </cell>
        </row>
        <row r="19627">
          <cell r="H19627" t="str">
            <v/>
          </cell>
        </row>
        <row r="19628">
          <cell r="H19628" t="str">
            <v/>
          </cell>
        </row>
        <row r="19629">
          <cell r="H19629" t="str">
            <v/>
          </cell>
        </row>
        <row r="19630">
          <cell r="H19630" t="str">
            <v/>
          </cell>
        </row>
        <row r="19631">
          <cell r="H19631" t="str">
            <v/>
          </cell>
        </row>
        <row r="19632">
          <cell r="H19632" t="str">
            <v/>
          </cell>
        </row>
        <row r="19633">
          <cell r="H19633" t="str">
            <v/>
          </cell>
        </row>
        <row r="19634">
          <cell r="H19634" t="str">
            <v/>
          </cell>
        </row>
        <row r="19635">
          <cell r="H19635" t="str">
            <v/>
          </cell>
        </row>
        <row r="19636">
          <cell r="A19636" t="str">
            <v xml:space="preserve">CANTIDAD TOTAL ACTIVIDAD No </v>
          </cell>
          <cell r="H19636" t="str">
            <v/>
          </cell>
        </row>
        <row r="19637">
          <cell r="A19637" t="str">
            <v>INSERTE PLANO, GRÁFICO O ESQUEMA AQUÍ</v>
          </cell>
        </row>
        <row r="19660">
          <cell r="B19660" t="str">
            <v/>
          </cell>
        </row>
        <row r="19661">
          <cell r="B19661" t="str">
            <v/>
          </cell>
        </row>
        <row r="19662">
          <cell r="B19662" t="str">
            <v/>
          </cell>
        </row>
        <row r="19663">
          <cell r="B19663" t="str">
            <v/>
          </cell>
          <cell r="C19663" t="str">
            <v>ACTIVIDAD No  - PÁGINA 2</v>
          </cell>
        </row>
        <row r="19664">
          <cell r="A19664" t="str">
            <v>DEPARTAMENTO DE ANTIOQUIA</v>
          </cell>
        </row>
        <row r="19665">
          <cell r="A19665" t="str">
            <v>MUNICIPIO DE URRAO</v>
          </cell>
        </row>
        <row r="19666">
          <cell r="A19666" t="str">
            <v>PROYECTO: PUENTE LA MAGDALENA</v>
          </cell>
        </row>
        <row r="19668">
          <cell r="A19668" t="str">
            <v>MEMORIAS DE OBRA</v>
          </cell>
        </row>
        <row r="19670">
          <cell r="A19670" t="str">
            <v>No.</v>
          </cell>
          <cell r="B19670" t="str">
            <v>DESCRIPCIÓN</v>
          </cell>
          <cell r="F19670" t="str">
            <v>ÍTEM DE PAGO</v>
          </cell>
          <cell r="G19670" t="str">
            <v>UNIDAD</v>
          </cell>
          <cell r="H19670" t="str">
            <v>CANTIDAD</v>
          </cell>
        </row>
        <row r="19671">
          <cell r="B19671" t="str">
            <v/>
          </cell>
          <cell r="F19671" t="str">
            <v/>
          </cell>
          <cell r="G19671" t="str">
            <v/>
          </cell>
          <cell r="H19671" t="str">
            <v/>
          </cell>
        </row>
        <row r="19673">
          <cell r="A19673" t="str">
            <v>DETALLE</v>
          </cell>
          <cell r="C19673" t="str">
            <v>FACTOR</v>
          </cell>
          <cell r="D19673" t="str">
            <v>CANTIDAD</v>
          </cell>
          <cell r="E19673" t="str">
            <v>A (ML)</v>
          </cell>
          <cell r="F19673" t="str">
            <v>B (M2)</v>
          </cell>
          <cell r="G19673" t="str">
            <v>C (M3)</v>
          </cell>
          <cell r="H19673" t="str">
            <v>TOTAL</v>
          </cell>
        </row>
        <row r="19674">
          <cell r="H19674" t="str">
            <v/>
          </cell>
        </row>
        <row r="19675">
          <cell r="H19675" t="str">
            <v/>
          </cell>
        </row>
        <row r="19676">
          <cell r="H19676" t="str">
            <v/>
          </cell>
        </row>
        <row r="19677">
          <cell r="H19677" t="str">
            <v/>
          </cell>
        </row>
        <row r="19678">
          <cell r="H19678" t="str">
            <v/>
          </cell>
        </row>
        <row r="19679">
          <cell r="H19679" t="str">
            <v/>
          </cell>
        </row>
        <row r="19680">
          <cell r="H19680" t="str">
            <v/>
          </cell>
        </row>
        <row r="19681">
          <cell r="H19681" t="str">
            <v/>
          </cell>
        </row>
        <row r="19682">
          <cell r="H19682" t="str">
            <v/>
          </cell>
        </row>
        <row r="19683">
          <cell r="H19683" t="str">
            <v/>
          </cell>
        </row>
        <row r="19684">
          <cell r="H19684" t="str">
            <v/>
          </cell>
        </row>
        <row r="19685">
          <cell r="H19685" t="str">
            <v/>
          </cell>
        </row>
        <row r="19686">
          <cell r="H19686" t="str">
            <v/>
          </cell>
        </row>
        <row r="19687">
          <cell r="H19687" t="str">
            <v/>
          </cell>
        </row>
        <row r="19688">
          <cell r="H19688" t="str">
            <v/>
          </cell>
        </row>
        <row r="19689">
          <cell r="H19689" t="str">
            <v/>
          </cell>
        </row>
        <row r="19690">
          <cell r="H19690" t="str">
            <v/>
          </cell>
        </row>
        <row r="19691">
          <cell r="H19691" t="str">
            <v/>
          </cell>
        </row>
        <row r="19692">
          <cell r="H19692" t="str">
            <v/>
          </cell>
        </row>
        <row r="19693">
          <cell r="H19693" t="str">
            <v/>
          </cell>
        </row>
        <row r="19694">
          <cell r="H19694" t="str">
            <v/>
          </cell>
        </row>
        <row r="19695">
          <cell r="H19695" t="str">
            <v/>
          </cell>
        </row>
        <row r="19696">
          <cell r="H19696" t="str">
            <v/>
          </cell>
        </row>
        <row r="19697">
          <cell r="H19697" t="str">
            <v/>
          </cell>
        </row>
        <row r="19698">
          <cell r="H19698" t="str">
            <v/>
          </cell>
        </row>
        <row r="19699">
          <cell r="H19699" t="str">
            <v/>
          </cell>
        </row>
        <row r="19700">
          <cell r="H19700" t="str">
            <v/>
          </cell>
        </row>
        <row r="19701">
          <cell r="H19701" t="str">
            <v/>
          </cell>
        </row>
        <row r="19702">
          <cell r="H19702" t="str">
            <v/>
          </cell>
        </row>
        <row r="19703">
          <cell r="H19703" t="str">
            <v/>
          </cell>
        </row>
        <row r="19704">
          <cell r="H19704" t="str">
            <v/>
          </cell>
        </row>
        <row r="19705">
          <cell r="A19705" t="str">
            <v>ACTIVIDAD No  - PÁGINA 1</v>
          </cell>
        </row>
        <row r="19706">
          <cell r="H19706" t="str">
            <v/>
          </cell>
        </row>
        <row r="19707">
          <cell r="H19707" t="str">
            <v/>
          </cell>
        </row>
        <row r="19708">
          <cell r="H19708" t="str">
            <v/>
          </cell>
        </row>
        <row r="19709">
          <cell r="H19709" t="str">
            <v/>
          </cell>
        </row>
        <row r="19710">
          <cell r="H19710" t="str">
            <v/>
          </cell>
        </row>
        <row r="19711">
          <cell r="H19711" t="str">
            <v/>
          </cell>
        </row>
        <row r="19712">
          <cell r="H19712" t="str">
            <v/>
          </cell>
        </row>
        <row r="19713">
          <cell r="H19713" t="str">
            <v/>
          </cell>
        </row>
        <row r="19714">
          <cell r="H19714" t="str">
            <v/>
          </cell>
        </row>
        <row r="19715">
          <cell r="H19715" t="str">
            <v/>
          </cell>
        </row>
        <row r="19716">
          <cell r="H19716" t="str">
            <v/>
          </cell>
        </row>
        <row r="19717">
          <cell r="H19717" t="str">
            <v/>
          </cell>
        </row>
        <row r="19718">
          <cell r="H19718" t="str">
            <v/>
          </cell>
        </row>
        <row r="19719">
          <cell r="H19719" t="str">
            <v/>
          </cell>
        </row>
        <row r="19720">
          <cell r="H19720" t="str">
            <v/>
          </cell>
        </row>
        <row r="19721">
          <cell r="H19721" t="str">
            <v/>
          </cell>
        </row>
        <row r="19722">
          <cell r="H19722" t="str">
            <v/>
          </cell>
        </row>
        <row r="19723">
          <cell r="A19723" t="str">
            <v xml:space="preserve">CANTIDAD TOTAL ACTIVIDAD No </v>
          </cell>
          <cell r="H19723" t="str">
            <v/>
          </cell>
        </row>
        <row r="19724">
          <cell r="A19724" t="str">
            <v>INSERTE PLANO, GRÁFICO O ESQUEMA AQUÍ</v>
          </cell>
        </row>
        <row r="19747">
          <cell r="B19747" t="str">
            <v/>
          </cell>
        </row>
        <row r="19748">
          <cell r="B19748" t="str">
            <v/>
          </cell>
        </row>
        <row r="19749">
          <cell r="B19749" t="str">
            <v/>
          </cell>
        </row>
        <row r="19750">
          <cell r="B19750" t="str">
            <v/>
          </cell>
          <cell r="C19750" t="str">
            <v>ACTIVIDAD No  - PÁGINA 2</v>
          </cell>
        </row>
        <row r="19751">
          <cell r="A19751" t="str">
            <v>DEPARTAMENTO DE ANTIOQUIA</v>
          </cell>
        </row>
        <row r="19752">
          <cell r="A19752" t="str">
            <v>MUNICIPIO DE URRAO</v>
          </cell>
        </row>
        <row r="19753">
          <cell r="A19753" t="str">
            <v>PROYECTO: PUENTE LA MAGDALENA</v>
          </cell>
        </row>
        <row r="19755">
          <cell r="A19755" t="str">
            <v>MEMORIAS DE OBRA</v>
          </cell>
        </row>
        <row r="19757">
          <cell r="A19757" t="str">
            <v>No.</v>
          </cell>
          <cell r="B19757" t="str">
            <v>DESCRIPCIÓN</v>
          </cell>
          <cell r="F19757" t="str">
            <v>ÍTEM DE PAGO</v>
          </cell>
          <cell r="G19757" t="str">
            <v>UNIDAD</v>
          </cell>
          <cell r="H19757" t="str">
            <v>CANTIDAD</v>
          </cell>
        </row>
        <row r="19758">
          <cell r="B19758" t="str">
            <v/>
          </cell>
          <cell r="F19758" t="str">
            <v/>
          </cell>
          <cell r="G19758" t="str">
            <v/>
          </cell>
          <cell r="H19758" t="str">
            <v/>
          </cell>
        </row>
        <row r="19760">
          <cell r="A19760" t="str">
            <v>DETALLE</v>
          </cell>
          <cell r="C19760" t="str">
            <v>FACTOR</v>
          </cell>
          <cell r="D19760" t="str">
            <v>CANTIDAD</v>
          </cell>
          <cell r="E19760" t="str">
            <v>A (ML)</v>
          </cell>
          <cell r="F19760" t="str">
            <v>B (M2)</v>
          </cell>
          <cell r="G19760" t="str">
            <v>C (M3)</v>
          </cell>
          <cell r="H19760" t="str">
            <v>TOTAL</v>
          </cell>
        </row>
        <row r="19761">
          <cell r="H19761" t="str">
            <v/>
          </cell>
        </row>
        <row r="19762">
          <cell r="H19762" t="str">
            <v/>
          </cell>
        </row>
        <row r="19763">
          <cell r="H19763" t="str">
            <v/>
          </cell>
        </row>
        <row r="19764">
          <cell r="H19764" t="str">
            <v/>
          </cell>
        </row>
        <row r="19765">
          <cell r="H19765" t="str">
            <v/>
          </cell>
        </row>
        <row r="19766">
          <cell r="H19766" t="str">
            <v/>
          </cell>
        </row>
        <row r="19767">
          <cell r="H19767" t="str">
            <v/>
          </cell>
        </row>
        <row r="19768">
          <cell r="H19768" t="str">
            <v/>
          </cell>
        </row>
        <row r="19769">
          <cell r="H19769" t="str">
            <v/>
          </cell>
        </row>
        <row r="19770">
          <cell r="H19770" t="str">
            <v/>
          </cell>
        </row>
        <row r="19771">
          <cell r="H19771" t="str">
            <v/>
          </cell>
        </row>
        <row r="19772">
          <cell r="H19772" t="str">
            <v/>
          </cell>
        </row>
        <row r="19773">
          <cell r="H19773" t="str">
            <v/>
          </cell>
        </row>
        <row r="19774">
          <cell r="H19774" t="str">
            <v/>
          </cell>
        </row>
        <row r="19775">
          <cell r="H19775" t="str">
            <v/>
          </cell>
        </row>
        <row r="19776">
          <cell r="H19776" t="str">
            <v/>
          </cell>
        </row>
        <row r="19777">
          <cell r="H19777" t="str">
            <v/>
          </cell>
        </row>
        <row r="19778">
          <cell r="H19778" t="str">
            <v/>
          </cell>
        </row>
        <row r="19779">
          <cell r="H19779" t="str">
            <v/>
          </cell>
        </row>
        <row r="19780">
          <cell r="H19780" t="str">
            <v/>
          </cell>
        </row>
        <row r="19781">
          <cell r="H19781" t="str">
            <v/>
          </cell>
        </row>
        <row r="19782">
          <cell r="H19782" t="str">
            <v/>
          </cell>
        </row>
        <row r="19783">
          <cell r="H19783" t="str">
            <v/>
          </cell>
        </row>
        <row r="19784">
          <cell r="H19784" t="str">
            <v/>
          </cell>
        </row>
        <row r="19785">
          <cell r="H19785" t="str">
            <v/>
          </cell>
        </row>
        <row r="19786">
          <cell r="H19786" t="str">
            <v/>
          </cell>
        </row>
        <row r="19787">
          <cell r="H19787" t="str">
            <v/>
          </cell>
        </row>
        <row r="19788">
          <cell r="H19788" t="str">
            <v/>
          </cell>
        </row>
        <row r="19789">
          <cell r="H19789" t="str">
            <v/>
          </cell>
        </row>
        <row r="19790">
          <cell r="H19790" t="str">
            <v/>
          </cell>
        </row>
        <row r="19791">
          <cell r="H19791" t="str">
            <v/>
          </cell>
        </row>
        <row r="19792">
          <cell r="A19792" t="str">
            <v>ACTIVIDAD No  - PÁGINA 1</v>
          </cell>
        </row>
        <row r="19793">
          <cell r="H19793" t="str">
            <v/>
          </cell>
        </row>
        <row r="19794">
          <cell r="H19794" t="str">
            <v/>
          </cell>
        </row>
        <row r="19795">
          <cell r="H19795" t="str">
            <v/>
          </cell>
        </row>
        <row r="19796">
          <cell r="H19796" t="str">
            <v/>
          </cell>
        </row>
        <row r="19797">
          <cell r="H19797" t="str">
            <v/>
          </cell>
        </row>
        <row r="19798">
          <cell r="H19798" t="str">
            <v/>
          </cell>
        </row>
        <row r="19799">
          <cell r="H19799" t="str">
            <v/>
          </cell>
        </row>
        <row r="19800">
          <cell r="H19800" t="str">
            <v/>
          </cell>
        </row>
        <row r="19801">
          <cell r="H19801" t="str">
            <v/>
          </cell>
        </row>
        <row r="19802">
          <cell r="H19802" t="str">
            <v/>
          </cell>
        </row>
        <row r="19803">
          <cell r="H19803" t="str">
            <v/>
          </cell>
        </row>
        <row r="19804">
          <cell r="H19804" t="str">
            <v/>
          </cell>
        </row>
        <row r="19805">
          <cell r="H19805" t="str">
            <v/>
          </cell>
        </row>
        <row r="19806">
          <cell r="H19806" t="str">
            <v/>
          </cell>
        </row>
        <row r="19807">
          <cell r="H19807" t="str">
            <v/>
          </cell>
        </row>
        <row r="19808">
          <cell r="H19808" t="str">
            <v/>
          </cell>
        </row>
        <row r="19809">
          <cell r="H19809" t="str">
            <v/>
          </cell>
        </row>
        <row r="19810">
          <cell r="A19810" t="str">
            <v xml:space="preserve">CANTIDAD TOTAL ACTIVIDAD No </v>
          </cell>
          <cell r="H19810" t="str">
            <v/>
          </cell>
        </row>
        <row r="19811">
          <cell r="A19811" t="str">
            <v>INSERTE PLANO, GRÁFICO O ESQUEMA AQUÍ</v>
          </cell>
        </row>
        <row r="19834">
          <cell r="B19834" t="str">
            <v/>
          </cell>
        </row>
        <row r="19835">
          <cell r="B19835" t="str">
            <v/>
          </cell>
        </row>
        <row r="19836">
          <cell r="B19836" t="str">
            <v/>
          </cell>
        </row>
        <row r="19837">
          <cell r="B19837" t="str">
            <v/>
          </cell>
          <cell r="C19837" t="str">
            <v>ACTIVIDAD No  - PÁGINA 2</v>
          </cell>
        </row>
        <row r="19838">
          <cell r="A19838" t="str">
            <v>DEPARTAMENTO DE ANTIOQUIA</v>
          </cell>
        </row>
        <row r="19839">
          <cell r="A19839" t="str">
            <v>MUNICIPIO DE URRAO</v>
          </cell>
        </row>
        <row r="19840">
          <cell r="A19840" t="str">
            <v>PROYECTO: PUENTE LA MAGDALENA</v>
          </cell>
        </row>
        <row r="19842">
          <cell r="A19842" t="str">
            <v>MEMORIAS DE OBRA</v>
          </cell>
        </row>
        <row r="19844">
          <cell r="A19844" t="str">
            <v>No.</v>
          </cell>
          <cell r="B19844" t="str">
            <v>DESCRIPCIÓN</v>
          </cell>
          <cell r="F19844" t="str">
            <v>ÍTEM DE PAGO</v>
          </cell>
          <cell r="G19844" t="str">
            <v>UNIDAD</v>
          </cell>
          <cell r="H19844" t="str">
            <v>CANTIDAD</v>
          </cell>
        </row>
        <row r="19845">
          <cell r="B19845" t="str">
            <v/>
          </cell>
          <cell r="F19845" t="str">
            <v/>
          </cell>
          <cell r="G19845" t="str">
            <v/>
          </cell>
          <cell r="H19845" t="str">
            <v/>
          </cell>
        </row>
        <row r="19847">
          <cell r="A19847" t="str">
            <v>DETALLE</v>
          </cell>
          <cell r="C19847" t="str">
            <v>FACTOR</v>
          </cell>
          <cell r="D19847" t="str">
            <v>CANTIDAD</v>
          </cell>
          <cell r="E19847" t="str">
            <v>A (ML)</v>
          </cell>
          <cell r="F19847" t="str">
            <v>B (M2)</v>
          </cell>
          <cell r="G19847" t="str">
            <v>C (M3)</v>
          </cell>
          <cell r="H19847" t="str">
            <v>TOTAL</v>
          </cell>
        </row>
        <row r="19848">
          <cell r="H19848" t="str">
            <v/>
          </cell>
        </row>
        <row r="19849">
          <cell r="H19849" t="str">
            <v/>
          </cell>
        </row>
        <row r="19850">
          <cell r="H19850" t="str">
            <v/>
          </cell>
        </row>
        <row r="19851">
          <cell r="H19851" t="str">
            <v/>
          </cell>
        </row>
        <row r="19852">
          <cell r="H19852" t="str">
            <v/>
          </cell>
        </row>
        <row r="19853">
          <cell r="H19853" t="str">
            <v/>
          </cell>
        </row>
        <row r="19854">
          <cell r="H19854" t="str">
            <v/>
          </cell>
        </row>
        <row r="19855">
          <cell r="H19855" t="str">
            <v/>
          </cell>
        </row>
        <row r="19856">
          <cell r="H19856" t="str">
            <v/>
          </cell>
        </row>
        <row r="19857">
          <cell r="H19857" t="str">
            <v/>
          </cell>
        </row>
        <row r="19858">
          <cell r="H19858" t="str">
            <v/>
          </cell>
        </row>
        <row r="19859">
          <cell r="H19859" t="str">
            <v/>
          </cell>
        </row>
        <row r="19860">
          <cell r="H19860" t="str">
            <v/>
          </cell>
        </row>
        <row r="19861">
          <cell r="H19861" t="str">
            <v/>
          </cell>
        </row>
        <row r="19862">
          <cell r="H19862" t="str">
            <v/>
          </cell>
        </row>
        <row r="19863">
          <cell r="H19863" t="str">
            <v/>
          </cell>
        </row>
        <row r="19864">
          <cell r="H19864" t="str">
            <v/>
          </cell>
        </row>
        <row r="19865">
          <cell r="H19865" t="str">
            <v/>
          </cell>
        </row>
        <row r="19866">
          <cell r="H19866" t="str">
            <v/>
          </cell>
        </row>
        <row r="19867">
          <cell r="H19867" t="str">
            <v/>
          </cell>
        </row>
        <row r="19868">
          <cell r="H19868" t="str">
            <v/>
          </cell>
        </row>
        <row r="19869">
          <cell r="H19869" t="str">
            <v/>
          </cell>
        </row>
        <row r="19870">
          <cell r="H19870" t="str">
            <v/>
          </cell>
        </row>
        <row r="19871">
          <cell r="H19871" t="str">
            <v/>
          </cell>
        </row>
        <row r="19872">
          <cell r="H19872" t="str">
            <v/>
          </cell>
        </row>
        <row r="19873">
          <cell r="H19873" t="str">
            <v/>
          </cell>
        </row>
        <row r="19874">
          <cell r="H19874" t="str">
            <v/>
          </cell>
        </row>
        <row r="19875">
          <cell r="H19875" t="str">
            <v/>
          </cell>
        </row>
        <row r="19876">
          <cell r="H19876" t="str">
            <v/>
          </cell>
        </row>
        <row r="19877">
          <cell r="H19877" t="str">
            <v/>
          </cell>
        </row>
        <row r="19878">
          <cell r="H19878" t="str">
            <v/>
          </cell>
        </row>
        <row r="19879">
          <cell r="A19879" t="str">
            <v>ACTIVIDAD No  - PÁGINA 1</v>
          </cell>
        </row>
        <row r="19880">
          <cell r="H19880" t="str">
            <v/>
          </cell>
        </row>
        <row r="19881">
          <cell r="H19881" t="str">
            <v/>
          </cell>
        </row>
        <row r="19882">
          <cell r="H19882" t="str">
            <v/>
          </cell>
        </row>
        <row r="19883">
          <cell r="H19883" t="str">
            <v/>
          </cell>
        </row>
        <row r="19884">
          <cell r="H19884" t="str">
            <v/>
          </cell>
        </row>
        <row r="19885">
          <cell r="H19885" t="str">
            <v/>
          </cell>
        </row>
        <row r="19886">
          <cell r="H19886" t="str">
            <v/>
          </cell>
        </row>
        <row r="19887">
          <cell r="H19887" t="str">
            <v/>
          </cell>
        </row>
        <row r="19888">
          <cell r="H19888" t="str">
            <v/>
          </cell>
        </row>
        <row r="19889">
          <cell r="H19889" t="str">
            <v/>
          </cell>
        </row>
        <row r="19890">
          <cell r="H19890" t="str">
            <v/>
          </cell>
        </row>
        <row r="19891">
          <cell r="H19891" t="str">
            <v/>
          </cell>
        </row>
        <row r="19892">
          <cell r="H19892" t="str">
            <v/>
          </cell>
        </row>
        <row r="19893">
          <cell r="H19893" t="str">
            <v/>
          </cell>
        </row>
        <row r="19894">
          <cell r="H19894" t="str">
            <v/>
          </cell>
        </row>
        <row r="19895">
          <cell r="H19895" t="str">
            <v/>
          </cell>
        </row>
        <row r="19896">
          <cell r="H19896" t="str">
            <v/>
          </cell>
        </row>
        <row r="19897">
          <cell r="A19897" t="str">
            <v xml:space="preserve">CANTIDAD TOTAL ACTIVIDAD No </v>
          </cell>
          <cell r="H19897" t="str">
            <v/>
          </cell>
        </row>
        <row r="19898">
          <cell r="A19898" t="str">
            <v>INSERTE PLANO, GRÁFICO O ESQUEMA AQUÍ</v>
          </cell>
        </row>
        <row r="19921">
          <cell r="B19921" t="str">
            <v/>
          </cell>
        </row>
        <row r="19922">
          <cell r="B19922" t="str">
            <v/>
          </cell>
        </row>
        <row r="19923">
          <cell r="B19923" t="str">
            <v/>
          </cell>
        </row>
        <row r="19924">
          <cell r="B19924" t="str">
            <v/>
          </cell>
          <cell r="C19924" t="str">
            <v>ACTIVIDAD No  - PÁGINA 2</v>
          </cell>
        </row>
        <row r="19925">
          <cell r="A19925" t="str">
            <v>DEPARTAMENTO DE ANTIOQUIA</v>
          </cell>
        </row>
        <row r="19926">
          <cell r="A19926" t="str">
            <v>MUNICIPIO DE URRAO</v>
          </cell>
        </row>
        <row r="19927">
          <cell r="A19927" t="str">
            <v>PROYECTO: PUENTE LA MAGDALENA</v>
          </cell>
        </row>
        <row r="19929">
          <cell r="A19929" t="str">
            <v>MEMORIAS DE OBRA</v>
          </cell>
        </row>
        <row r="19931">
          <cell r="A19931" t="str">
            <v>No.</v>
          </cell>
          <cell r="B19931" t="str">
            <v>DESCRIPCIÓN</v>
          </cell>
          <cell r="F19931" t="str">
            <v>ÍTEM DE PAGO</v>
          </cell>
          <cell r="G19931" t="str">
            <v>UNIDAD</v>
          </cell>
          <cell r="H19931" t="str">
            <v>CANTIDAD</v>
          </cell>
        </row>
        <row r="19932">
          <cell r="B19932" t="str">
            <v/>
          </cell>
          <cell r="F19932" t="str">
            <v/>
          </cell>
          <cell r="G19932" t="str">
            <v/>
          </cell>
          <cell r="H19932" t="str">
            <v/>
          </cell>
        </row>
        <row r="19934">
          <cell r="A19934" t="str">
            <v>DETALLE</v>
          </cell>
          <cell r="C19934" t="str">
            <v>FACTOR</v>
          </cell>
          <cell r="D19934" t="str">
            <v>CANTIDAD</v>
          </cell>
          <cell r="E19934" t="str">
            <v>A (ML)</v>
          </cell>
          <cell r="F19934" t="str">
            <v>B (M2)</v>
          </cell>
          <cell r="G19934" t="str">
            <v>C (M3)</v>
          </cell>
          <cell r="H19934" t="str">
            <v>TOTAL</v>
          </cell>
        </row>
        <row r="19935">
          <cell r="H19935" t="str">
            <v/>
          </cell>
        </row>
        <row r="19936">
          <cell r="H19936" t="str">
            <v/>
          </cell>
        </row>
        <row r="19937">
          <cell r="H19937" t="str">
            <v/>
          </cell>
        </row>
        <row r="19938">
          <cell r="H19938" t="str">
            <v/>
          </cell>
        </row>
        <row r="19939">
          <cell r="H19939" t="str">
            <v/>
          </cell>
        </row>
        <row r="19940">
          <cell r="H19940" t="str">
            <v/>
          </cell>
        </row>
        <row r="19941">
          <cell r="H19941" t="str">
            <v/>
          </cell>
        </row>
        <row r="19942">
          <cell r="H19942" t="str">
            <v/>
          </cell>
        </row>
        <row r="19943">
          <cell r="H19943" t="str">
            <v/>
          </cell>
        </row>
        <row r="19944">
          <cell r="H19944" t="str">
            <v/>
          </cell>
        </row>
        <row r="19945">
          <cell r="H19945" t="str">
            <v/>
          </cell>
        </row>
        <row r="19946">
          <cell r="H19946" t="str">
            <v/>
          </cell>
        </row>
        <row r="19947">
          <cell r="H19947" t="str">
            <v/>
          </cell>
        </row>
        <row r="19948">
          <cell r="H19948" t="str">
            <v/>
          </cell>
        </row>
        <row r="19949">
          <cell r="H19949" t="str">
            <v/>
          </cell>
        </row>
        <row r="19950">
          <cell r="H19950" t="str">
            <v/>
          </cell>
        </row>
        <row r="19951">
          <cell r="H19951" t="str">
            <v/>
          </cell>
        </row>
        <row r="19952">
          <cell r="H19952" t="str">
            <v/>
          </cell>
        </row>
        <row r="19953">
          <cell r="H19953" t="str">
            <v/>
          </cell>
        </row>
        <row r="19954">
          <cell r="H19954" t="str">
            <v/>
          </cell>
        </row>
        <row r="19955">
          <cell r="H19955" t="str">
            <v/>
          </cell>
        </row>
        <row r="19956">
          <cell r="H19956" t="str">
            <v/>
          </cell>
        </row>
        <row r="19957">
          <cell r="H19957" t="str">
            <v/>
          </cell>
        </row>
        <row r="19958">
          <cell r="H19958" t="str">
            <v/>
          </cell>
        </row>
        <row r="19959">
          <cell r="H19959" t="str">
            <v/>
          </cell>
        </row>
        <row r="19960">
          <cell r="H19960" t="str">
            <v/>
          </cell>
        </row>
        <row r="19961">
          <cell r="H19961" t="str">
            <v/>
          </cell>
        </row>
        <row r="19962">
          <cell r="H19962" t="str">
            <v/>
          </cell>
        </row>
        <row r="19963">
          <cell r="H19963" t="str">
            <v/>
          </cell>
        </row>
        <row r="19964">
          <cell r="H19964" t="str">
            <v/>
          </cell>
        </row>
        <row r="19965">
          <cell r="H19965" t="str">
            <v/>
          </cell>
        </row>
        <row r="19966">
          <cell r="H19966" t="str">
            <v/>
          </cell>
        </row>
        <row r="19967">
          <cell r="H19967" t="str">
            <v/>
          </cell>
        </row>
        <row r="19968">
          <cell r="A19968" t="str">
            <v>ACTIVIDAD No  - PÁGINA 1</v>
          </cell>
        </row>
        <row r="19969">
          <cell r="H19969" t="str">
            <v/>
          </cell>
        </row>
        <row r="19970">
          <cell r="H19970" t="str">
            <v/>
          </cell>
        </row>
        <row r="19971">
          <cell r="H19971" t="str">
            <v/>
          </cell>
        </row>
        <row r="19972">
          <cell r="H19972" t="str">
            <v/>
          </cell>
        </row>
        <row r="19973">
          <cell r="H19973" t="str">
            <v/>
          </cell>
        </row>
        <row r="19974">
          <cell r="H19974" t="str">
            <v/>
          </cell>
        </row>
        <row r="19975">
          <cell r="H19975" t="str">
            <v/>
          </cell>
        </row>
        <row r="19976">
          <cell r="H19976" t="str">
            <v/>
          </cell>
        </row>
        <row r="19977">
          <cell r="H19977" t="str">
            <v/>
          </cell>
        </row>
        <row r="19978">
          <cell r="H19978" t="str">
            <v/>
          </cell>
        </row>
        <row r="19979">
          <cell r="H19979" t="str">
            <v/>
          </cell>
        </row>
        <row r="19980">
          <cell r="H19980" t="str">
            <v/>
          </cell>
        </row>
        <row r="19981">
          <cell r="H19981" t="str">
            <v/>
          </cell>
        </row>
        <row r="19982">
          <cell r="H19982" t="str">
            <v/>
          </cell>
        </row>
        <row r="19983">
          <cell r="H19983" t="str">
            <v/>
          </cell>
        </row>
        <row r="19984">
          <cell r="H19984" t="str">
            <v/>
          </cell>
        </row>
        <row r="19985">
          <cell r="H19985" t="str">
            <v/>
          </cell>
        </row>
        <row r="19986">
          <cell r="A19986" t="str">
            <v xml:space="preserve">CANTIDAD TOTAL ACTIVIDAD No </v>
          </cell>
          <cell r="H19986" t="str">
            <v/>
          </cell>
        </row>
        <row r="19987">
          <cell r="A19987" t="str">
            <v>INSERTE PLANO, GRÁFICO O ESQUEMA AQUÍ</v>
          </cell>
        </row>
        <row r="20010">
          <cell r="B20010" t="str">
            <v/>
          </cell>
        </row>
        <row r="20011">
          <cell r="B20011" t="str">
            <v/>
          </cell>
        </row>
        <row r="20012">
          <cell r="B20012" t="str">
            <v/>
          </cell>
        </row>
        <row r="20013">
          <cell r="B20013" t="str">
            <v/>
          </cell>
          <cell r="C20013" t="str">
            <v>ACTIVIDAD No  - PÁGINA 2</v>
          </cell>
        </row>
        <row r="20014">
          <cell r="A20014" t="str">
            <v>DEPARTAMENTO DE ANTIOQUIA</v>
          </cell>
        </row>
        <row r="20015">
          <cell r="A20015" t="str">
            <v>MUNICIPIO DE URRAO</v>
          </cell>
        </row>
        <row r="20016">
          <cell r="A20016" t="str">
            <v>PROYECTO: PUENTE LA MAGDALENA</v>
          </cell>
        </row>
        <row r="20018">
          <cell r="A20018" t="str">
            <v>MEMORIAS DE OBRA</v>
          </cell>
        </row>
        <row r="20020">
          <cell r="A20020" t="str">
            <v>No.</v>
          </cell>
          <cell r="B20020" t="str">
            <v>DESCRIPCIÓN</v>
          </cell>
          <cell r="F20020" t="str">
            <v>ÍTEM DE PAGO</v>
          </cell>
          <cell r="G20020" t="str">
            <v>UNIDAD</v>
          </cell>
          <cell r="H20020" t="str">
            <v>CANTIDAD</v>
          </cell>
        </row>
        <row r="20021">
          <cell r="B20021" t="str">
            <v/>
          </cell>
          <cell r="F20021" t="str">
            <v/>
          </cell>
          <cell r="G20021" t="str">
            <v/>
          </cell>
          <cell r="H20021" t="str">
            <v/>
          </cell>
        </row>
        <row r="20023">
          <cell r="A20023" t="str">
            <v>DETALLE</v>
          </cell>
          <cell r="C20023" t="str">
            <v>FACTOR</v>
          </cell>
          <cell r="D20023" t="str">
            <v>CANTIDAD</v>
          </cell>
          <cell r="E20023" t="str">
            <v>A (ML)</v>
          </cell>
          <cell r="F20023" t="str">
            <v>B (M2)</v>
          </cell>
          <cell r="G20023" t="str">
            <v>C (M3)</v>
          </cell>
          <cell r="H20023" t="str">
            <v>TOTAL</v>
          </cell>
        </row>
        <row r="20024">
          <cell r="H20024" t="str">
            <v/>
          </cell>
        </row>
        <row r="20025">
          <cell r="H20025" t="str">
            <v/>
          </cell>
        </row>
        <row r="20026">
          <cell r="H20026" t="str">
            <v/>
          </cell>
        </row>
        <row r="20027">
          <cell r="H20027" t="str">
            <v/>
          </cell>
        </row>
        <row r="20028">
          <cell r="H20028" t="str">
            <v/>
          </cell>
        </row>
        <row r="20029">
          <cell r="H20029" t="str">
            <v/>
          </cell>
        </row>
        <row r="20030">
          <cell r="H20030" t="str">
            <v/>
          </cell>
        </row>
        <row r="20031">
          <cell r="H20031" t="str">
            <v/>
          </cell>
        </row>
        <row r="20032">
          <cell r="H20032" t="str">
            <v/>
          </cell>
        </row>
        <row r="20033">
          <cell r="H20033" t="str">
            <v/>
          </cell>
        </row>
        <row r="20034">
          <cell r="H20034" t="str">
            <v/>
          </cell>
        </row>
        <row r="20035">
          <cell r="H20035" t="str">
            <v/>
          </cell>
        </row>
        <row r="20036">
          <cell r="H20036" t="str">
            <v/>
          </cell>
        </row>
        <row r="20037">
          <cell r="H20037" t="str">
            <v/>
          </cell>
        </row>
        <row r="20038">
          <cell r="H20038" t="str">
            <v/>
          </cell>
        </row>
        <row r="20039">
          <cell r="H20039" t="str">
            <v/>
          </cell>
        </row>
        <row r="20040">
          <cell r="H20040" t="str">
            <v/>
          </cell>
        </row>
        <row r="20041">
          <cell r="H20041" t="str">
            <v/>
          </cell>
        </row>
        <row r="20042">
          <cell r="H20042" t="str">
            <v/>
          </cell>
        </row>
        <row r="20043">
          <cell r="H20043" t="str">
            <v/>
          </cell>
        </row>
        <row r="20044">
          <cell r="H20044" t="str">
            <v/>
          </cell>
        </row>
        <row r="20045">
          <cell r="H20045" t="str">
            <v/>
          </cell>
        </row>
        <row r="20046">
          <cell r="H20046" t="str">
            <v/>
          </cell>
        </row>
        <row r="20047">
          <cell r="H20047" t="str">
            <v/>
          </cell>
        </row>
        <row r="20048">
          <cell r="H20048" t="str">
            <v/>
          </cell>
        </row>
        <row r="20049">
          <cell r="H20049" t="str">
            <v/>
          </cell>
        </row>
        <row r="20050">
          <cell r="H20050" t="str">
            <v/>
          </cell>
        </row>
        <row r="20051">
          <cell r="H20051" t="str">
            <v/>
          </cell>
        </row>
        <row r="20052">
          <cell r="H20052" t="str">
            <v/>
          </cell>
        </row>
        <row r="20053">
          <cell r="H20053" t="str">
            <v/>
          </cell>
        </row>
        <row r="20054">
          <cell r="H20054" t="str">
            <v/>
          </cell>
        </row>
        <row r="20055">
          <cell r="A20055" t="str">
            <v>ACTIVIDAD No  - PÁGINA 1</v>
          </cell>
        </row>
        <row r="20056">
          <cell r="H20056" t="str">
            <v/>
          </cell>
        </row>
        <row r="20057">
          <cell r="H20057" t="str">
            <v/>
          </cell>
        </row>
        <row r="20058">
          <cell r="H20058" t="str">
            <v/>
          </cell>
        </row>
        <row r="20059">
          <cell r="H20059" t="str">
            <v/>
          </cell>
        </row>
        <row r="20060">
          <cell r="H20060" t="str">
            <v/>
          </cell>
        </row>
        <row r="20061">
          <cell r="H20061" t="str">
            <v/>
          </cell>
        </row>
        <row r="20062">
          <cell r="H20062" t="str">
            <v/>
          </cell>
        </row>
        <row r="20063">
          <cell r="H20063" t="str">
            <v/>
          </cell>
        </row>
        <row r="20064">
          <cell r="H20064" t="str">
            <v/>
          </cell>
        </row>
        <row r="20065">
          <cell r="H20065" t="str">
            <v/>
          </cell>
        </row>
        <row r="20066">
          <cell r="H20066" t="str">
            <v/>
          </cell>
        </row>
        <row r="20067">
          <cell r="H20067" t="str">
            <v/>
          </cell>
        </row>
        <row r="20068">
          <cell r="H20068" t="str">
            <v/>
          </cell>
        </row>
        <row r="20069">
          <cell r="H20069" t="str">
            <v/>
          </cell>
        </row>
        <row r="20070">
          <cell r="H20070" t="str">
            <v/>
          </cell>
        </row>
        <row r="20071">
          <cell r="H20071" t="str">
            <v/>
          </cell>
        </row>
        <row r="20072">
          <cell r="H20072" t="str">
            <v/>
          </cell>
        </row>
        <row r="20073">
          <cell r="A20073" t="str">
            <v xml:space="preserve">CANTIDAD TOTAL ACTIVIDAD No </v>
          </cell>
          <cell r="H20073" t="str">
            <v/>
          </cell>
        </row>
        <row r="20074">
          <cell r="A20074" t="str">
            <v>INSERTE PLANO, GRÁFICO O ESQUEMA AQUÍ</v>
          </cell>
        </row>
        <row r="20097">
          <cell r="B20097" t="str">
            <v/>
          </cell>
        </row>
        <row r="20098">
          <cell r="B20098" t="str">
            <v/>
          </cell>
        </row>
        <row r="20099">
          <cell r="B20099" t="str">
            <v/>
          </cell>
        </row>
        <row r="20100">
          <cell r="B20100" t="str">
            <v/>
          </cell>
          <cell r="C20100" t="str">
            <v>ACTIVIDAD No  - PÁGINA 2</v>
          </cell>
        </row>
        <row r="20101">
          <cell r="A20101" t="str">
            <v>DEPARTAMENTO DE ANTIOQUIA</v>
          </cell>
        </row>
        <row r="20102">
          <cell r="A20102" t="str">
            <v>MUNICIPIO DE URRAO</v>
          </cell>
        </row>
        <row r="20103">
          <cell r="A20103" t="str">
            <v>PROYECTO: PUENTE LA MAGDALENA</v>
          </cell>
        </row>
        <row r="20105">
          <cell r="A20105" t="str">
            <v>MEMORIAS DE OBRA</v>
          </cell>
        </row>
        <row r="20107">
          <cell r="A20107" t="str">
            <v>No.</v>
          </cell>
          <cell r="B20107" t="str">
            <v>DESCRIPCIÓN</v>
          </cell>
          <cell r="F20107" t="str">
            <v>ÍTEM DE PAGO</v>
          </cell>
          <cell r="G20107" t="str">
            <v>UNIDAD</v>
          </cell>
          <cell r="H20107" t="str">
            <v>CANTIDAD</v>
          </cell>
        </row>
        <row r="20108">
          <cell r="B20108" t="str">
            <v/>
          </cell>
          <cell r="F20108" t="str">
            <v/>
          </cell>
          <cell r="G20108" t="str">
            <v/>
          </cell>
          <cell r="H20108" t="str">
            <v/>
          </cell>
        </row>
        <row r="20110">
          <cell r="A20110" t="str">
            <v>DETALLE</v>
          </cell>
          <cell r="C20110" t="str">
            <v>FACTOR</v>
          </cell>
          <cell r="D20110" t="str">
            <v>CANTIDAD</v>
          </cell>
          <cell r="E20110" t="str">
            <v>A (ML)</v>
          </cell>
          <cell r="F20110" t="str">
            <v>B (M2)</v>
          </cell>
          <cell r="G20110" t="str">
            <v>C (M3)</v>
          </cell>
          <cell r="H20110" t="str">
            <v>TOTAL</v>
          </cell>
        </row>
        <row r="20111">
          <cell r="H20111" t="str">
            <v/>
          </cell>
        </row>
        <row r="20112">
          <cell r="H20112" t="str">
            <v/>
          </cell>
        </row>
        <row r="20113">
          <cell r="H20113" t="str">
            <v/>
          </cell>
        </row>
        <row r="20114">
          <cell r="H20114" t="str">
            <v/>
          </cell>
        </row>
        <row r="20115">
          <cell r="H20115" t="str">
            <v/>
          </cell>
        </row>
        <row r="20116">
          <cell r="H20116" t="str">
            <v/>
          </cell>
        </row>
        <row r="20117">
          <cell r="H20117" t="str">
            <v/>
          </cell>
        </row>
        <row r="20118">
          <cell r="H20118" t="str">
            <v/>
          </cell>
        </row>
        <row r="20119">
          <cell r="H20119" t="str">
            <v/>
          </cell>
        </row>
        <row r="20120">
          <cell r="H20120" t="str">
            <v/>
          </cell>
        </row>
        <row r="20121">
          <cell r="H20121" t="str">
            <v/>
          </cell>
        </row>
        <row r="20122">
          <cell r="H20122" t="str">
            <v/>
          </cell>
        </row>
        <row r="20123">
          <cell r="H20123" t="str">
            <v/>
          </cell>
        </row>
        <row r="20124">
          <cell r="H20124" t="str">
            <v/>
          </cell>
        </row>
        <row r="20125">
          <cell r="H20125" t="str">
            <v/>
          </cell>
        </row>
        <row r="20126">
          <cell r="H20126" t="str">
            <v/>
          </cell>
        </row>
        <row r="20127">
          <cell r="H20127" t="str">
            <v/>
          </cell>
        </row>
        <row r="20128">
          <cell r="H20128" t="str">
            <v/>
          </cell>
        </row>
        <row r="20129">
          <cell r="H20129" t="str">
            <v/>
          </cell>
        </row>
        <row r="20130">
          <cell r="H20130" t="str">
            <v/>
          </cell>
        </row>
        <row r="20131">
          <cell r="H20131" t="str">
            <v/>
          </cell>
        </row>
        <row r="20132">
          <cell r="H20132" t="str">
            <v/>
          </cell>
        </row>
        <row r="20133">
          <cell r="H20133" t="str">
            <v/>
          </cell>
        </row>
        <row r="20134">
          <cell r="H20134" t="str">
            <v/>
          </cell>
        </row>
        <row r="20135">
          <cell r="H20135" t="str">
            <v/>
          </cell>
        </row>
        <row r="20136">
          <cell r="H20136" t="str">
            <v/>
          </cell>
        </row>
        <row r="20137">
          <cell r="H20137" t="str">
            <v/>
          </cell>
        </row>
        <row r="20138">
          <cell r="H20138" t="str">
            <v/>
          </cell>
        </row>
        <row r="20139">
          <cell r="H20139" t="str">
            <v/>
          </cell>
        </row>
        <row r="20140">
          <cell r="H20140" t="str">
            <v/>
          </cell>
        </row>
        <row r="20141">
          <cell r="H20141" t="str">
            <v/>
          </cell>
        </row>
        <row r="20142">
          <cell r="A20142" t="str">
            <v>ACTIVIDAD No  - PÁGINA 1</v>
          </cell>
        </row>
        <row r="20143">
          <cell r="H20143" t="str">
            <v/>
          </cell>
        </row>
        <row r="20144">
          <cell r="H20144" t="str">
            <v/>
          </cell>
        </row>
        <row r="20145">
          <cell r="H20145" t="str">
            <v/>
          </cell>
        </row>
        <row r="20146">
          <cell r="H20146" t="str">
            <v/>
          </cell>
        </row>
        <row r="20147">
          <cell r="H20147" t="str">
            <v/>
          </cell>
        </row>
        <row r="20148">
          <cell r="H20148" t="str">
            <v/>
          </cell>
        </row>
        <row r="20149">
          <cell r="H20149" t="str">
            <v/>
          </cell>
        </row>
        <row r="20150">
          <cell r="H20150" t="str">
            <v/>
          </cell>
        </row>
        <row r="20151">
          <cell r="H20151" t="str">
            <v/>
          </cell>
        </row>
        <row r="20152">
          <cell r="H20152" t="str">
            <v/>
          </cell>
        </row>
        <row r="20153">
          <cell r="H20153" t="str">
            <v/>
          </cell>
        </row>
        <row r="20154">
          <cell r="H20154" t="str">
            <v/>
          </cell>
        </row>
        <row r="20155">
          <cell r="H20155" t="str">
            <v/>
          </cell>
        </row>
        <row r="20156">
          <cell r="H20156" t="str">
            <v/>
          </cell>
        </row>
        <row r="20157">
          <cell r="H20157" t="str">
            <v/>
          </cell>
        </row>
        <row r="20158">
          <cell r="H20158" t="str">
            <v/>
          </cell>
        </row>
        <row r="20159">
          <cell r="H20159" t="str">
            <v/>
          </cell>
        </row>
        <row r="20160">
          <cell r="A20160" t="str">
            <v xml:space="preserve">CANTIDAD TOTAL ACTIVIDAD No </v>
          </cell>
          <cell r="H20160" t="str">
            <v/>
          </cell>
        </row>
        <row r="20161">
          <cell r="A20161" t="str">
            <v>INSERTE PLANO, GRÁFICO O ESQUEMA AQUÍ</v>
          </cell>
        </row>
        <row r="20184">
          <cell r="B20184" t="str">
            <v/>
          </cell>
        </row>
        <row r="20185">
          <cell r="B20185" t="str">
            <v/>
          </cell>
        </row>
        <row r="20186">
          <cell r="B20186" t="str">
            <v/>
          </cell>
        </row>
        <row r="20187">
          <cell r="B20187" t="str">
            <v/>
          </cell>
          <cell r="C20187" t="str">
            <v>ACTIVIDAD No  - PÁGINA 2</v>
          </cell>
        </row>
        <row r="20188">
          <cell r="A20188" t="str">
            <v>DEPARTAMENTO DE ANTIOQUIA</v>
          </cell>
        </row>
        <row r="20189">
          <cell r="A20189" t="str">
            <v>MUNICIPIO DE URRAO</v>
          </cell>
        </row>
        <row r="20190">
          <cell r="A20190" t="str">
            <v>PROYECTO: PUENTE LA MAGDALENA</v>
          </cell>
        </row>
        <row r="20192">
          <cell r="A20192" t="str">
            <v>MEMORIAS DE OBRA</v>
          </cell>
        </row>
        <row r="20194">
          <cell r="A20194" t="str">
            <v>No.</v>
          </cell>
          <cell r="B20194" t="str">
            <v>DESCRIPCIÓN</v>
          </cell>
          <cell r="F20194" t="str">
            <v>ÍTEM DE PAGO</v>
          </cell>
          <cell r="G20194" t="str">
            <v>UNIDAD</v>
          </cell>
          <cell r="H20194" t="str">
            <v>CANTIDAD</v>
          </cell>
        </row>
        <row r="20195">
          <cell r="B20195" t="str">
            <v/>
          </cell>
          <cell r="F20195" t="str">
            <v/>
          </cell>
          <cell r="G20195" t="str">
            <v/>
          </cell>
          <cell r="H20195" t="str">
            <v/>
          </cell>
        </row>
        <row r="20197">
          <cell r="A20197" t="str">
            <v>DETALLE</v>
          </cell>
          <cell r="C20197" t="str">
            <v>FACTOR</v>
          </cell>
          <cell r="D20197" t="str">
            <v>CANTIDAD</v>
          </cell>
          <cell r="E20197" t="str">
            <v>A (ML)</v>
          </cell>
          <cell r="F20197" t="str">
            <v>B (M2)</v>
          </cell>
          <cell r="G20197" t="str">
            <v>C (M3)</v>
          </cell>
          <cell r="H20197" t="str">
            <v>TOTAL</v>
          </cell>
        </row>
        <row r="20198">
          <cell r="H20198" t="str">
            <v/>
          </cell>
        </row>
        <row r="20199">
          <cell r="H20199" t="str">
            <v/>
          </cell>
        </row>
        <row r="20200">
          <cell r="H20200" t="str">
            <v/>
          </cell>
        </row>
        <row r="20201">
          <cell r="H20201" t="str">
            <v/>
          </cell>
        </row>
        <row r="20202">
          <cell r="H20202" t="str">
            <v/>
          </cell>
        </row>
        <row r="20203">
          <cell r="H20203" t="str">
            <v/>
          </cell>
        </row>
        <row r="20204">
          <cell r="H20204" t="str">
            <v/>
          </cell>
        </row>
        <row r="20205">
          <cell r="H20205" t="str">
            <v/>
          </cell>
        </row>
        <row r="20206">
          <cell r="H20206" t="str">
            <v/>
          </cell>
        </row>
        <row r="20207">
          <cell r="H20207" t="str">
            <v/>
          </cell>
        </row>
        <row r="20208">
          <cell r="H20208" t="str">
            <v/>
          </cell>
        </row>
        <row r="20209">
          <cell r="H20209" t="str">
            <v/>
          </cell>
        </row>
        <row r="20210">
          <cell r="H20210" t="str">
            <v/>
          </cell>
        </row>
        <row r="20211">
          <cell r="H20211" t="str">
            <v/>
          </cell>
        </row>
        <row r="20212">
          <cell r="H20212" t="str">
            <v/>
          </cell>
        </row>
        <row r="20213">
          <cell r="H20213" t="str">
            <v/>
          </cell>
        </row>
        <row r="20214">
          <cell r="H20214" t="str">
            <v/>
          </cell>
        </row>
        <row r="20215">
          <cell r="H20215" t="str">
            <v/>
          </cell>
        </row>
        <row r="20216">
          <cell r="H20216" t="str">
            <v/>
          </cell>
        </row>
        <row r="20217">
          <cell r="H20217" t="str">
            <v/>
          </cell>
        </row>
        <row r="20218">
          <cell r="H20218" t="str">
            <v/>
          </cell>
        </row>
        <row r="20219">
          <cell r="H20219" t="str">
            <v/>
          </cell>
        </row>
        <row r="20220">
          <cell r="H20220" t="str">
            <v/>
          </cell>
        </row>
        <row r="20221">
          <cell r="H20221" t="str">
            <v/>
          </cell>
        </row>
        <row r="20222">
          <cell r="H20222" t="str">
            <v/>
          </cell>
        </row>
        <row r="20223">
          <cell r="H20223" t="str">
            <v/>
          </cell>
        </row>
        <row r="20224">
          <cell r="H20224" t="str">
            <v/>
          </cell>
        </row>
        <row r="20225">
          <cell r="H20225" t="str">
            <v/>
          </cell>
        </row>
        <row r="20226">
          <cell r="H20226" t="str">
            <v/>
          </cell>
        </row>
        <row r="20227">
          <cell r="H20227" t="str">
            <v/>
          </cell>
        </row>
        <row r="20228">
          <cell r="H20228" t="str">
            <v/>
          </cell>
        </row>
        <row r="20229">
          <cell r="A20229" t="str">
            <v>ACTIVIDAD No  - PÁGINA 1</v>
          </cell>
        </row>
        <row r="20230">
          <cell r="H20230" t="str">
            <v/>
          </cell>
        </row>
        <row r="20231">
          <cell r="H20231" t="str">
            <v/>
          </cell>
        </row>
        <row r="20232">
          <cell r="H20232" t="str">
            <v/>
          </cell>
        </row>
        <row r="20233">
          <cell r="H20233" t="str">
            <v/>
          </cell>
        </row>
        <row r="20234">
          <cell r="H20234" t="str">
            <v/>
          </cell>
        </row>
        <row r="20235">
          <cell r="H20235" t="str">
            <v/>
          </cell>
        </row>
        <row r="20236">
          <cell r="H20236" t="str">
            <v/>
          </cell>
        </row>
        <row r="20237">
          <cell r="H20237" t="str">
            <v/>
          </cell>
        </row>
        <row r="20238">
          <cell r="H20238" t="str">
            <v/>
          </cell>
        </row>
        <row r="20239">
          <cell r="H20239" t="str">
            <v/>
          </cell>
        </row>
        <row r="20240">
          <cell r="H20240" t="str">
            <v/>
          </cell>
        </row>
        <row r="20241">
          <cell r="H20241" t="str">
            <v/>
          </cell>
        </row>
        <row r="20242">
          <cell r="H20242" t="str">
            <v/>
          </cell>
        </row>
        <row r="20243">
          <cell r="H20243" t="str">
            <v/>
          </cell>
        </row>
        <row r="20244">
          <cell r="H20244" t="str">
            <v/>
          </cell>
        </row>
        <row r="20245">
          <cell r="H20245" t="str">
            <v/>
          </cell>
        </row>
        <row r="20246">
          <cell r="H20246" t="str">
            <v/>
          </cell>
        </row>
        <row r="20247">
          <cell r="A20247" t="str">
            <v xml:space="preserve">CANTIDAD TOTAL ACTIVIDAD No </v>
          </cell>
          <cell r="H20247" t="str">
            <v/>
          </cell>
        </row>
        <row r="20248">
          <cell r="A20248" t="str">
            <v>INSERTE PLANO, GRÁFICO O ESQUEMA AQUÍ</v>
          </cell>
        </row>
        <row r="20271">
          <cell r="B20271" t="str">
            <v/>
          </cell>
        </row>
        <row r="20272">
          <cell r="B20272" t="str">
            <v/>
          </cell>
        </row>
        <row r="20273">
          <cell r="B20273" t="str">
            <v/>
          </cell>
        </row>
        <row r="20274">
          <cell r="B20274" t="str">
            <v/>
          </cell>
          <cell r="C20274" t="str">
            <v>ACTIVIDAD No  - PÁGINA 2</v>
          </cell>
        </row>
        <row r="20275">
          <cell r="A20275" t="str">
            <v>DEPARTAMENTO DE ANTIOQUIA</v>
          </cell>
        </row>
        <row r="20276">
          <cell r="A20276" t="str">
            <v>MUNICIPIO DE URRAO</v>
          </cell>
        </row>
        <row r="20277">
          <cell r="A20277" t="str">
            <v>PROYECTO: PUENTE LA MAGDALENA</v>
          </cell>
        </row>
        <row r="20279">
          <cell r="A20279" t="str">
            <v>MEMORIAS DE OBRA</v>
          </cell>
        </row>
        <row r="20281">
          <cell r="A20281" t="str">
            <v>No.</v>
          </cell>
          <cell r="B20281" t="str">
            <v>DESCRIPCIÓN</v>
          </cell>
          <cell r="F20281" t="str">
            <v>ÍTEM DE PAGO</v>
          </cell>
          <cell r="G20281" t="str">
            <v>UNIDAD</v>
          </cell>
          <cell r="H20281" t="str">
            <v>CANTIDAD</v>
          </cell>
        </row>
        <row r="20282">
          <cell r="B20282" t="str">
            <v/>
          </cell>
          <cell r="F20282" t="str">
            <v/>
          </cell>
          <cell r="G20282" t="str">
            <v/>
          </cell>
          <cell r="H20282" t="str">
            <v/>
          </cell>
        </row>
        <row r="20284">
          <cell r="A20284" t="str">
            <v>DETALLE</v>
          </cell>
          <cell r="C20284" t="str">
            <v>FACTOR</v>
          </cell>
          <cell r="D20284" t="str">
            <v>CANTIDAD</v>
          </cell>
          <cell r="E20284" t="str">
            <v>A (ML)</v>
          </cell>
          <cell r="F20284" t="str">
            <v>B (M2)</v>
          </cell>
          <cell r="G20284" t="str">
            <v>C (M3)</v>
          </cell>
          <cell r="H20284" t="str">
            <v>TOTAL</v>
          </cell>
        </row>
        <row r="20285">
          <cell r="H20285" t="str">
            <v/>
          </cell>
        </row>
        <row r="20286">
          <cell r="H20286" t="str">
            <v/>
          </cell>
        </row>
        <row r="20287">
          <cell r="H20287" t="str">
            <v/>
          </cell>
        </row>
        <row r="20288">
          <cell r="H20288" t="str">
            <v/>
          </cell>
        </row>
        <row r="20289">
          <cell r="H20289" t="str">
            <v/>
          </cell>
        </row>
        <row r="20290">
          <cell r="H20290" t="str">
            <v/>
          </cell>
        </row>
        <row r="20291">
          <cell r="H20291" t="str">
            <v/>
          </cell>
        </row>
        <row r="20292">
          <cell r="H20292" t="str">
            <v/>
          </cell>
        </row>
        <row r="20293">
          <cell r="H20293" t="str">
            <v/>
          </cell>
        </row>
        <row r="20294">
          <cell r="H20294" t="str">
            <v/>
          </cell>
        </row>
        <row r="20295">
          <cell r="H20295" t="str">
            <v/>
          </cell>
        </row>
        <row r="20296">
          <cell r="H20296" t="str">
            <v/>
          </cell>
        </row>
        <row r="20297">
          <cell r="H20297" t="str">
            <v/>
          </cell>
        </row>
        <row r="20298">
          <cell r="H20298" t="str">
            <v/>
          </cell>
        </row>
        <row r="20299">
          <cell r="H20299" t="str">
            <v/>
          </cell>
        </row>
        <row r="20300">
          <cell r="H20300" t="str">
            <v/>
          </cell>
        </row>
        <row r="20301">
          <cell r="H20301" t="str">
            <v/>
          </cell>
        </row>
        <row r="20302">
          <cell r="H20302" t="str">
            <v/>
          </cell>
        </row>
        <row r="20303">
          <cell r="H20303" t="str">
            <v/>
          </cell>
        </row>
        <row r="20304">
          <cell r="H20304" t="str">
            <v/>
          </cell>
        </row>
        <row r="20305">
          <cell r="H20305" t="str">
            <v/>
          </cell>
        </row>
        <row r="20306">
          <cell r="H20306" t="str">
            <v/>
          </cell>
        </row>
        <row r="20307">
          <cell r="H20307" t="str">
            <v/>
          </cell>
        </row>
        <row r="20308">
          <cell r="H20308" t="str">
            <v/>
          </cell>
        </row>
        <row r="20309">
          <cell r="H20309" t="str">
            <v/>
          </cell>
        </row>
        <row r="20310">
          <cell r="H20310" t="str">
            <v/>
          </cell>
        </row>
        <row r="20311">
          <cell r="H20311" t="str">
            <v/>
          </cell>
        </row>
        <row r="20312">
          <cell r="H20312" t="str">
            <v/>
          </cell>
        </row>
        <row r="20313">
          <cell r="H20313" t="str">
            <v/>
          </cell>
        </row>
        <row r="20314">
          <cell r="H20314" t="str">
            <v/>
          </cell>
        </row>
        <row r="20315">
          <cell r="H20315" t="str">
            <v/>
          </cell>
        </row>
        <row r="20316">
          <cell r="A20316" t="str">
            <v>ACTIVIDAD No  - PÁGINA 1</v>
          </cell>
        </row>
        <row r="20317">
          <cell r="H20317" t="str">
            <v/>
          </cell>
        </row>
        <row r="20318">
          <cell r="H20318" t="str">
            <v/>
          </cell>
        </row>
        <row r="20319">
          <cell r="H20319" t="str">
            <v/>
          </cell>
        </row>
        <row r="20320">
          <cell r="H20320" t="str">
            <v/>
          </cell>
        </row>
        <row r="20321">
          <cell r="H20321" t="str">
            <v/>
          </cell>
        </row>
        <row r="20322">
          <cell r="H20322" t="str">
            <v/>
          </cell>
        </row>
        <row r="20323">
          <cell r="H20323" t="str">
            <v/>
          </cell>
        </row>
        <row r="20324">
          <cell r="H20324" t="str">
            <v/>
          </cell>
        </row>
        <row r="20325">
          <cell r="H20325" t="str">
            <v/>
          </cell>
        </row>
        <row r="20326">
          <cell r="H20326" t="str">
            <v/>
          </cell>
        </row>
        <row r="20327">
          <cell r="H20327" t="str">
            <v/>
          </cell>
        </row>
        <row r="20328">
          <cell r="H20328" t="str">
            <v/>
          </cell>
        </row>
        <row r="20329">
          <cell r="H20329" t="str">
            <v/>
          </cell>
        </row>
        <row r="20330">
          <cell r="H20330" t="str">
            <v/>
          </cell>
        </row>
        <row r="20331">
          <cell r="H20331" t="str">
            <v/>
          </cell>
        </row>
        <row r="20332">
          <cell r="H20332" t="str">
            <v/>
          </cell>
        </row>
        <row r="20333">
          <cell r="H20333" t="str">
            <v/>
          </cell>
        </row>
        <row r="20334">
          <cell r="A20334" t="str">
            <v xml:space="preserve">CANTIDAD TOTAL ACTIVIDAD No </v>
          </cell>
          <cell r="H20334" t="str">
            <v/>
          </cell>
        </row>
        <row r="20335">
          <cell r="A20335" t="str">
            <v>INSERTE PLANO, GRÁFICO O ESQUEMA AQUÍ</v>
          </cell>
        </row>
        <row r="20358">
          <cell r="B20358" t="str">
            <v/>
          </cell>
        </row>
        <row r="20359">
          <cell r="B20359" t="str">
            <v/>
          </cell>
        </row>
        <row r="20360">
          <cell r="B20360" t="str">
            <v/>
          </cell>
        </row>
        <row r="20361">
          <cell r="B20361" t="str">
            <v/>
          </cell>
          <cell r="C20361" t="str">
            <v>ACTIVIDAD No  - PÁGINA 2</v>
          </cell>
        </row>
        <row r="20362">
          <cell r="A20362" t="str">
            <v>DEPARTAMENTO DE ANTIOQUIA</v>
          </cell>
        </row>
        <row r="20363">
          <cell r="A20363" t="str">
            <v>MUNICIPIO DE URRAO</v>
          </cell>
        </row>
        <row r="20364">
          <cell r="A20364" t="str">
            <v>PROYECTO: PUENTE LA MAGDALENA</v>
          </cell>
        </row>
        <row r="20366">
          <cell r="A20366" t="str">
            <v>MEMORIAS DE OBRA</v>
          </cell>
        </row>
        <row r="20368">
          <cell r="A20368" t="str">
            <v>No.</v>
          </cell>
          <cell r="B20368" t="str">
            <v>DESCRIPCIÓN</v>
          </cell>
          <cell r="F20368" t="str">
            <v>ÍTEM DE PAGO</v>
          </cell>
          <cell r="G20368" t="str">
            <v>UNIDAD</v>
          </cell>
          <cell r="H20368" t="str">
            <v>CANTIDAD</v>
          </cell>
        </row>
        <row r="20369">
          <cell r="B20369" t="str">
            <v/>
          </cell>
          <cell r="F20369" t="str">
            <v/>
          </cell>
          <cell r="G20369" t="str">
            <v/>
          </cell>
          <cell r="H20369" t="str">
            <v/>
          </cell>
        </row>
        <row r="20371">
          <cell r="A20371" t="str">
            <v>DETALLE</v>
          </cell>
          <cell r="C20371" t="str">
            <v>FACTOR</v>
          </cell>
          <cell r="D20371" t="str">
            <v>CANTIDAD</v>
          </cell>
          <cell r="E20371" t="str">
            <v>A (ML)</v>
          </cell>
          <cell r="F20371" t="str">
            <v>B (M2)</v>
          </cell>
          <cell r="G20371" t="str">
            <v>C (M3)</v>
          </cell>
          <cell r="H20371" t="str">
            <v>TOTAL</v>
          </cell>
        </row>
        <row r="20372">
          <cell r="H20372" t="str">
            <v/>
          </cell>
        </row>
        <row r="20373">
          <cell r="H20373" t="str">
            <v/>
          </cell>
        </row>
        <row r="20374">
          <cell r="H20374" t="str">
            <v/>
          </cell>
        </row>
        <row r="20375">
          <cell r="H20375" t="str">
            <v/>
          </cell>
        </row>
        <row r="20376">
          <cell r="H20376" t="str">
            <v/>
          </cell>
        </row>
        <row r="20377">
          <cell r="H20377" t="str">
            <v/>
          </cell>
        </row>
        <row r="20378">
          <cell r="H20378" t="str">
            <v/>
          </cell>
        </row>
        <row r="20379">
          <cell r="H20379" t="str">
            <v/>
          </cell>
        </row>
        <row r="20380">
          <cell r="H20380" t="str">
            <v/>
          </cell>
        </row>
        <row r="20381">
          <cell r="H20381" t="str">
            <v/>
          </cell>
        </row>
        <row r="20382">
          <cell r="H20382" t="str">
            <v/>
          </cell>
        </row>
        <row r="20383">
          <cell r="H20383" t="str">
            <v/>
          </cell>
        </row>
        <row r="20384">
          <cell r="H20384" t="str">
            <v/>
          </cell>
        </row>
        <row r="20385">
          <cell r="H20385" t="str">
            <v/>
          </cell>
        </row>
        <row r="20386">
          <cell r="H20386" t="str">
            <v/>
          </cell>
        </row>
        <row r="20387">
          <cell r="H20387" t="str">
            <v/>
          </cell>
        </row>
        <row r="20388">
          <cell r="H20388" t="str">
            <v/>
          </cell>
        </row>
        <row r="20389">
          <cell r="H20389" t="str">
            <v/>
          </cell>
        </row>
        <row r="20390">
          <cell r="H20390" t="str">
            <v/>
          </cell>
        </row>
        <row r="20391">
          <cell r="H20391" t="str">
            <v/>
          </cell>
        </row>
        <row r="20392">
          <cell r="H20392" t="str">
            <v/>
          </cell>
        </row>
        <row r="20393">
          <cell r="H20393" t="str">
            <v/>
          </cell>
        </row>
        <row r="20394">
          <cell r="H20394" t="str">
            <v/>
          </cell>
        </row>
        <row r="20395">
          <cell r="H20395" t="str">
            <v/>
          </cell>
        </row>
        <row r="20396">
          <cell r="H20396" t="str">
            <v/>
          </cell>
        </row>
        <row r="20397">
          <cell r="H20397" t="str">
            <v/>
          </cell>
        </row>
        <row r="20398">
          <cell r="H20398" t="str">
            <v/>
          </cell>
        </row>
        <row r="20399">
          <cell r="H20399" t="str">
            <v/>
          </cell>
        </row>
        <row r="20400">
          <cell r="H20400" t="str">
            <v/>
          </cell>
        </row>
        <row r="20401">
          <cell r="H20401" t="str">
            <v/>
          </cell>
        </row>
        <row r="20402">
          <cell r="H20402" t="str">
            <v/>
          </cell>
        </row>
        <row r="20403">
          <cell r="H20403" t="str">
            <v/>
          </cell>
        </row>
        <row r="20404">
          <cell r="H20404" t="str">
            <v/>
          </cell>
        </row>
        <row r="20405">
          <cell r="A20405" t="str">
            <v>ACTIVIDAD No  - PÁGINA 1</v>
          </cell>
        </row>
        <row r="20406">
          <cell r="H20406" t="str">
            <v/>
          </cell>
        </row>
        <row r="20407">
          <cell r="H20407" t="str">
            <v/>
          </cell>
        </row>
        <row r="20408">
          <cell r="H20408" t="str">
            <v/>
          </cell>
        </row>
        <row r="20409">
          <cell r="H20409" t="str">
            <v/>
          </cell>
        </row>
        <row r="20410">
          <cell r="H20410" t="str">
            <v/>
          </cell>
        </row>
        <row r="20411">
          <cell r="H20411" t="str">
            <v/>
          </cell>
        </row>
        <row r="20412">
          <cell r="H20412" t="str">
            <v/>
          </cell>
        </row>
        <row r="20413">
          <cell r="H20413" t="str">
            <v/>
          </cell>
        </row>
        <row r="20414">
          <cell r="H20414" t="str">
            <v/>
          </cell>
        </row>
        <row r="20415">
          <cell r="H20415" t="str">
            <v/>
          </cell>
        </row>
        <row r="20416">
          <cell r="H20416" t="str">
            <v/>
          </cell>
        </row>
        <row r="20417">
          <cell r="H20417" t="str">
            <v/>
          </cell>
        </row>
        <row r="20418">
          <cell r="H20418" t="str">
            <v/>
          </cell>
        </row>
        <row r="20419">
          <cell r="H20419" t="str">
            <v/>
          </cell>
        </row>
        <row r="20420">
          <cell r="H20420" t="str">
            <v/>
          </cell>
        </row>
        <row r="20421">
          <cell r="H20421" t="str">
            <v/>
          </cell>
        </row>
        <row r="20422">
          <cell r="H20422" t="str">
            <v/>
          </cell>
        </row>
        <row r="20423">
          <cell r="A20423" t="str">
            <v xml:space="preserve">CANTIDAD TOTAL ACTIVIDAD No </v>
          </cell>
          <cell r="H20423" t="str">
            <v/>
          </cell>
        </row>
        <row r="20424">
          <cell r="A20424" t="str">
            <v>INSERTE PLANO, GRÁFICO O ESQUEMA AQUÍ</v>
          </cell>
        </row>
        <row r="20447">
          <cell r="B20447" t="str">
            <v/>
          </cell>
        </row>
        <row r="20448">
          <cell r="B20448" t="str">
            <v/>
          </cell>
        </row>
        <row r="20449">
          <cell r="B20449" t="str">
            <v/>
          </cell>
        </row>
        <row r="20450">
          <cell r="B20450" t="str">
            <v/>
          </cell>
          <cell r="C20450" t="str">
            <v>ACTIVIDAD No  - PÁGINA 2</v>
          </cell>
        </row>
        <row r="20451">
          <cell r="A20451" t="str">
            <v>DEPARTAMENTO DE ANTIOQUIA</v>
          </cell>
        </row>
        <row r="20452">
          <cell r="A20452" t="str">
            <v>MUNICIPIO DE URRAO</v>
          </cell>
        </row>
        <row r="20453">
          <cell r="A20453" t="str">
            <v>PROYECTO: PUENTE LA MAGDALENA</v>
          </cell>
        </row>
        <row r="20455">
          <cell r="A20455" t="str">
            <v>MEMORIAS DE OBRA</v>
          </cell>
        </row>
        <row r="20457">
          <cell r="A20457" t="str">
            <v>No.</v>
          </cell>
          <cell r="B20457" t="str">
            <v>DESCRIPCIÓN</v>
          </cell>
          <cell r="F20457" t="str">
            <v>ÍTEM DE PAGO</v>
          </cell>
          <cell r="G20457" t="str">
            <v>UNIDAD</v>
          </cell>
          <cell r="H20457" t="str">
            <v>CANTIDAD</v>
          </cell>
        </row>
        <row r="20458">
          <cell r="B20458" t="str">
            <v/>
          </cell>
          <cell r="F20458" t="str">
            <v/>
          </cell>
          <cell r="G20458" t="str">
            <v/>
          </cell>
          <cell r="H20458" t="str">
            <v/>
          </cell>
        </row>
        <row r="20460">
          <cell r="A20460" t="str">
            <v>DETALLE</v>
          </cell>
          <cell r="C20460" t="str">
            <v>FACTOR</v>
          </cell>
          <cell r="D20460" t="str">
            <v>CANTIDAD</v>
          </cell>
          <cell r="E20460" t="str">
            <v>A (ML)</v>
          </cell>
          <cell r="F20460" t="str">
            <v>B (M2)</v>
          </cell>
          <cell r="G20460" t="str">
            <v>C (M3)</v>
          </cell>
          <cell r="H20460" t="str">
            <v>TOTAL</v>
          </cell>
        </row>
        <row r="20461">
          <cell r="H20461" t="str">
            <v/>
          </cell>
        </row>
        <row r="20462">
          <cell r="H20462" t="str">
            <v/>
          </cell>
        </row>
        <row r="20463">
          <cell r="H20463" t="str">
            <v/>
          </cell>
        </row>
        <row r="20464">
          <cell r="H20464" t="str">
            <v/>
          </cell>
        </row>
        <row r="20465">
          <cell r="H20465" t="str">
            <v/>
          </cell>
        </row>
        <row r="20466">
          <cell r="H20466" t="str">
            <v/>
          </cell>
        </row>
        <row r="20467">
          <cell r="H20467" t="str">
            <v/>
          </cell>
        </row>
        <row r="20468">
          <cell r="H20468" t="str">
            <v/>
          </cell>
        </row>
        <row r="20469">
          <cell r="H20469" t="str">
            <v/>
          </cell>
        </row>
        <row r="20470">
          <cell r="H20470" t="str">
            <v/>
          </cell>
        </row>
        <row r="20471">
          <cell r="H20471" t="str">
            <v/>
          </cell>
        </row>
        <row r="20472">
          <cell r="H20472" t="str">
            <v/>
          </cell>
        </row>
        <row r="20473">
          <cell r="H20473" t="str">
            <v/>
          </cell>
        </row>
        <row r="20474">
          <cell r="H20474" t="str">
            <v/>
          </cell>
        </row>
        <row r="20475">
          <cell r="H20475" t="str">
            <v/>
          </cell>
        </row>
        <row r="20476">
          <cell r="H20476" t="str">
            <v/>
          </cell>
        </row>
        <row r="20477">
          <cell r="H20477" t="str">
            <v/>
          </cell>
        </row>
        <row r="20478">
          <cell r="H20478" t="str">
            <v/>
          </cell>
        </row>
        <row r="20479">
          <cell r="H20479" t="str">
            <v/>
          </cell>
        </row>
        <row r="20480">
          <cell r="H20480" t="str">
            <v/>
          </cell>
        </row>
        <row r="20481">
          <cell r="H20481" t="str">
            <v/>
          </cell>
        </row>
        <row r="20482">
          <cell r="H20482" t="str">
            <v/>
          </cell>
        </row>
        <row r="20483">
          <cell r="H20483" t="str">
            <v/>
          </cell>
        </row>
        <row r="20484">
          <cell r="H20484" t="str">
            <v/>
          </cell>
        </row>
        <row r="20485">
          <cell r="H20485" t="str">
            <v/>
          </cell>
        </row>
        <row r="20486">
          <cell r="H20486" t="str">
            <v/>
          </cell>
        </row>
        <row r="20487">
          <cell r="H20487" t="str">
            <v/>
          </cell>
        </row>
        <row r="20488">
          <cell r="H20488" t="str">
            <v/>
          </cell>
        </row>
        <row r="20489">
          <cell r="H20489" t="str">
            <v/>
          </cell>
        </row>
        <row r="20490">
          <cell r="H20490" t="str">
            <v/>
          </cell>
        </row>
        <row r="20491">
          <cell r="H20491" t="str">
            <v/>
          </cell>
        </row>
        <row r="20492">
          <cell r="A20492" t="str">
            <v>ACTIVIDAD No  - PÁGINA 1</v>
          </cell>
        </row>
        <row r="20493">
          <cell r="H20493" t="str">
            <v/>
          </cell>
        </row>
        <row r="20494">
          <cell r="H20494" t="str">
            <v/>
          </cell>
        </row>
        <row r="20495">
          <cell r="H20495" t="str">
            <v/>
          </cell>
        </row>
        <row r="20496">
          <cell r="H20496" t="str">
            <v/>
          </cell>
        </row>
        <row r="20497">
          <cell r="H20497" t="str">
            <v/>
          </cell>
        </row>
        <row r="20498">
          <cell r="H20498" t="str">
            <v/>
          </cell>
        </row>
        <row r="20499">
          <cell r="H20499" t="str">
            <v/>
          </cell>
        </row>
        <row r="20500">
          <cell r="H20500" t="str">
            <v/>
          </cell>
        </row>
        <row r="20501">
          <cell r="H20501" t="str">
            <v/>
          </cell>
        </row>
        <row r="20502">
          <cell r="H20502" t="str">
            <v/>
          </cell>
        </row>
        <row r="20503">
          <cell r="H20503" t="str">
            <v/>
          </cell>
        </row>
        <row r="20504">
          <cell r="H20504" t="str">
            <v/>
          </cell>
        </row>
        <row r="20505">
          <cell r="H20505" t="str">
            <v/>
          </cell>
        </row>
        <row r="20506">
          <cell r="H20506" t="str">
            <v/>
          </cell>
        </row>
        <row r="20507">
          <cell r="H20507" t="str">
            <v/>
          </cell>
        </row>
        <row r="20508">
          <cell r="H20508" t="str">
            <v/>
          </cell>
        </row>
        <row r="20509">
          <cell r="H20509" t="str">
            <v/>
          </cell>
        </row>
        <row r="20510">
          <cell r="A20510" t="str">
            <v xml:space="preserve">CANTIDAD TOTAL ACTIVIDAD No </v>
          </cell>
          <cell r="H20510" t="str">
            <v/>
          </cell>
        </row>
        <row r="20511">
          <cell r="A20511" t="str">
            <v>INSERTE PLANO, GRÁFICO O ESQUEMA AQUÍ</v>
          </cell>
        </row>
        <row r="20534">
          <cell r="B20534" t="str">
            <v/>
          </cell>
        </row>
        <row r="20535">
          <cell r="B20535" t="str">
            <v/>
          </cell>
        </row>
        <row r="20536">
          <cell r="B20536" t="str">
            <v/>
          </cell>
        </row>
        <row r="20537">
          <cell r="B20537" t="str">
            <v/>
          </cell>
          <cell r="C20537" t="str">
            <v>ACTIVIDAD No  - PÁGINA 2</v>
          </cell>
        </row>
        <row r="20538">
          <cell r="A20538" t="str">
            <v>DEPARTAMENTO DE ANTIOQUIA</v>
          </cell>
        </row>
        <row r="20539">
          <cell r="A20539" t="str">
            <v>MUNICIPIO DE URRAO</v>
          </cell>
        </row>
        <row r="20540">
          <cell r="A20540" t="str">
            <v>PROYECTO: PUENTE LA MAGDALENA</v>
          </cell>
        </row>
        <row r="20542">
          <cell r="A20542" t="str">
            <v>MEMORIAS DE OBRA</v>
          </cell>
        </row>
        <row r="20544">
          <cell r="A20544" t="str">
            <v>No.</v>
          </cell>
          <cell r="B20544" t="str">
            <v>DESCRIPCIÓN</v>
          </cell>
          <cell r="F20544" t="str">
            <v>ÍTEM DE PAGO</v>
          </cell>
          <cell r="G20544" t="str">
            <v>UNIDAD</v>
          </cell>
          <cell r="H20544" t="str">
            <v>CANTIDAD</v>
          </cell>
        </row>
        <row r="20545">
          <cell r="B20545" t="str">
            <v/>
          </cell>
          <cell r="F20545" t="str">
            <v/>
          </cell>
          <cell r="G20545" t="str">
            <v/>
          </cell>
          <cell r="H20545" t="str">
            <v/>
          </cell>
        </row>
        <row r="20547">
          <cell r="A20547" t="str">
            <v>DETALLE</v>
          </cell>
          <cell r="C20547" t="str">
            <v>FACTOR</v>
          </cell>
          <cell r="D20547" t="str">
            <v>CANTIDAD</v>
          </cell>
          <cell r="E20547" t="str">
            <v>A (ML)</v>
          </cell>
          <cell r="F20547" t="str">
            <v>B (M2)</v>
          </cell>
          <cell r="G20547" t="str">
            <v>C (M3)</v>
          </cell>
          <cell r="H20547" t="str">
            <v>TOTAL</v>
          </cell>
        </row>
        <row r="20548">
          <cell r="H20548" t="str">
            <v/>
          </cell>
        </row>
        <row r="20549">
          <cell r="H20549" t="str">
            <v/>
          </cell>
        </row>
        <row r="20550">
          <cell r="H20550" t="str">
            <v/>
          </cell>
        </row>
        <row r="20551">
          <cell r="H20551" t="str">
            <v/>
          </cell>
        </row>
        <row r="20552">
          <cell r="H20552" t="str">
            <v/>
          </cell>
        </row>
        <row r="20553">
          <cell r="H20553" t="str">
            <v/>
          </cell>
        </row>
        <row r="20554">
          <cell r="H20554" t="str">
            <v/>
          </cell>
        </row>
        <row r="20555">
          <cell r="H20555" t="str">
            <v/>
          </cell>
        </row>
        <row r="20556">
          <cell r="H20556" t="str">
            <v/>
          </cell>
        </row>
        <row r="20557">
          <cell r="H20557" t="str">
            <v/>
          </cell>
        </row>
        <row r="20558">
          <cell r="H20558" t="str">
            <v/>
          </cell>
        </row>
        <row r="20559">
          <cell r="H20559" t="str">
            <v/>
          </cell>
        </row>
        <row r="20560">
          <cell r="H20560" t="str">
            <v/>
          </cell>
        </row>
        <row r="20561">
          <cell r="H20561" t="str">
            <v/>
          </cell>
        </row>
        <row r="20562">
          <cell r="H20562" t="str">
            <v/>
          </cell>
        </row>
        <row r="20563">
          <cell r="H20563" t="str">
            <v/>
          </cell>
        </row>
        <row r="20564">
          <cell r="H20564" t="str">
            <v/>
          </cell>
        </row>
        <row r="20565">
          <cell r="H20565" t="str">
            <v/>
          </cell>
        </row>
        <row r="20566">
          <cell r="H20566" t="str">
            <v/>
          </cell>
        </row>
        <row r="20567">
          <cell r="H20567" t="str">
            <v/>
          </cell>
        </row>
        <row r="20568">
          <cell r="H20568" t="str">
            <v/>
          </cell>
        </row>
        <row r="20569">
          <cell r="H20569" t="str">
            <v/>
          </cell>
        </row>
        <row r="20570">
          <cell r="H20570" t="str">
            <v/>
          </cell>
        </row>
        <row r="20571">
          <cell r="H20571" t="str">
            <v/>
          </cell>
        </row>
        <row r="20572">
          <cell r="H20572" t="str">
            <v/>
          </cell>
        </row>
        <row r="20573">
          <cell r="H20573" t="str">
            <v/>
          </cell>
        </row>
        <row r="20574">
          <cell r="H20574" t="str">
            <v/>
          </cell>
        </row>
        <row r="20575">
          <cell r="H20575" t="str">
            <v/>
          </cell>
        </row>
        <row r="20576">
          <cell r="H20576" t="str">
            <v/>
          </cell>
        </row>
        <row r="20577">
          <cell r="H20577" t="str">
            <v/>
          </cell>
        </row>
        <row r="20578">
          <cell r="H20578" t="str">
            <v/>
          </cell>
        </row>
        <row r="20579">
          <cell r="A20579" t="str">
            <v>ACTIVIDAD No  - PÁGINA 1</v>
          </cell>
        </row>
        <row r="20580">
          <cell r="H20580" t="str">
            <v/>
          </cell>
        </row>
        <row r="20581">
          <cell r="H20581" t="str">
            <v/>
          </cell>
        </row>
        <row r="20582">
          <cell r="H20582" t="str">
            <v/>
          </cell>
        </row>
        <row r="20583">
          <cell r="H20583" t="str">
            <v/>
          </cell>
        </row>
        <row r="20584">
          <cell r="H20584" t="str">
            <v/>
          </cell>
        </row>
        <row r="20585">
          <cell r="H20585" t="str">
            <v/>
          </cell>
        </row>
        <row r="20586">
          <cell r="H20586" t="str">
            <v/>
          </cell>
        </row>
        <row r="20587">
          <cell r="H20587" t="str">
            <v/>
          </cell>
        </row>
        <row r="20588">
          <cell r="H20588" t="str">
            <v/>
          </cell>
        </row>
        <row r="20589">
          <cell r="H20589" t="str">
            <v/>
          </cell>
        </row>
        <row r="20590">
          <cell r="H20590" t="str">
            <v/>
          </cell>
        </row>
        <row r="20591">
          <cell r="H20591" t="str">
            <v/>
          </cell>
        </row>
        <row r="20592">
          <cell r="H20592" t="str">
            <v/>
          </cell>
        </row>
        <row r="20593">
          <cell r="H20593" t="str">
            <v/>
          </cell>
        </row>
        <row r="20594">
          <cell r="H20594" t="str">
            <v/>
          </cell>
        </row>
        <row r="20595">
          <cell r="H20595" t="str">
            <v/>
          </cell>
        </row>
        <row r="20596">
          <cell r="H20596" t="str">
            <v/>
          </cell>
        </row>
        <row r="20597">
          <cell r="A20597" t="str">
            <v xml:space="preserve">CANTIDAD TOTAL ACTIVIDAD No </v>
          </cell>
          <cell r="H20597" t="str">
            <v/>
          </cell>
        </row>
        <row r="20598">
          <cell r="A20598" t="str">
            <v>INSERTE PLANO, GRÁFICO O ESQUEMA AQUÍ</v>
          </cell>
        </row>
        <row r="20621">
          <cell r="B20621" t="str">
            <v/>
          </cell>
        </row>
        <row r="20622">
          <cell r="B20622" t="str">
            <v/>
          </cell>
        </row>
        <row r="20623">
          <cell r="B20623" t="str">
            <v/>
          </cell>
        </row>
        <row r="20624">
          <cell r="B20624" t="str">
            <v/>
          </cell>
          <cell r="C20624" t="str">
            <v>ACTIVIDAD No  - PÁGINA 2</v>
          </cell>
        </row>
        <row r="20625">
          <cell r="A20625" t="str">
            <v>DEPARTAMENTO DE ANTIOQUIA</v>
          </cell>
        </row>
        <row r="20626">
          <cell r="A20626" t="str">
            <v>MUNICIPIO DE URRAO</v>
          </cell>
        </row>
        <row r="20627">
          <cell r="A20627" t="str">
            <v>PROYECTO: PUENTE LA MAGDALENA</v>
          </cell>
        </row>
        <row r="20629">
          <cell r="A20629" t="str">
            <v>MEMORIAS DE OBRA</v>
          </cell>
        </row>
        <row r="20631">
          <cell r="A20631" t="str">
            <v>No.</v>
          </cell>
          <cell r="B20631" t="str">
            <v>DESCRIPCIÓN</v>
          </cell>
          <cell r="F20631" t="str">
            <v>ÍTEM DE PAGO</v>
          </cell>
          <cell r="G20631" t="str">
            <v>UNIDAD</v>
          </cell>
          <cell r="H20631" t="str">
            <v>CANTIDAD</v>
          </cell>
        </row>
        <row r="20632">
          <cell r="B20632" t="str">
            <v/>
          </cell>
          <cell r="F20632" t="str">
            <v/>
          </cell>
          <cell r="G20632" t="str">
            <v/>
          </cell>
          <cell r="H20632" t="str">
            <v/>
          </cell>
        </row>
        <row r="20634">
          <cell r="A20634" t="str">
            <v>DETALLE</v>
          </cell>
          <cell r="C20634" t="str">
            <v>FACTOR</v>
          </cell>
          <cell r="D20634" t="str">
            <v>CANTIDAD</v>
          </cell>
          <cell r="E20634" t="str">
            <v>A (ML)</v>
          </cell>
          <cell r="F20634" t="str">
            <v>B (M2)</v>
          </cell>
          <cell r="G20634" t="str">
            <v>C (M3)</v>
          </cell>
          <cell r="H20634" t="str">
            <v>TOTAL</v>
          </cell>
        </row>
        <row r="20635">
          <cell r="H20635" t="str">
            <v/>
          </cell>
        </row>
        <row r="20636">
          <cell r="H20636" t="str">
            <v/>
          </cell>
        </row>
        <row r="20637">
          <cell r="H20637" t="str">
            <v/>
          </cell>
        </row>
        <row r="20638">
          <cell r="H20638" t="str">
            <v/>
          </cell>
        </row>
        <row r="20639">
          <cell r="H20639" t="str">
            <v/>
          </cell>
        </row>
        <row r="20640">
          <cell r="H20640" t="str">
            <v/>
          </cell>
        </row>
        <row r="20641">
          <cell r="H20641" t="str">
            <v/>
          </cell>
        </row>
        <row r="20642">
          <cell r="H20642" t="str">
            <v/>
          </cell>
        </row>
        <row r="20643">
          <cell r="H20643" t="str">
            <v/>
          </cell>
        </row>
        <row r="20644">
          <cell r="H20644" t="str">
            <v/>
          </cell>
        </row>
        <row r="20645">
          <cell r="H20645" t="str">
            <v/>
          </cell>
        </row>
        <row r="20646">
          <cell r="H20646" t="str">
            <v/>
          </cell>
        </row>
        <row r="20647">
          <cell r="H20647" t="str">
            <v/>
          </cell>
        </row>
        <row r="20648">
          <cell r="H20648" t="str">
            <v/>
          </cell>
        </row>
        <row r="20649">
          <cell r="H20649" t="str">
            <v/>
          </cell>
        </row>
        <row r="20650">
          <cell r="H20650" t="str">
            <v/>
          </cell>
        </row>
        <row r="20651">
          <cell r="H20651" t="str">
            <v/>
          </cell>
        </row>
        <row r="20652">
          <cell r="H20652" t="str">
            <v/>
          </cell>
        </row>
        <row r="20653">
          <cell r="H20653" t="str">
            <v/>
          </cell>
        </row>
        <row r="20654">
          <cell r="H20654" t="str">
            <v/>
          </cell>
        </row>
        <row r="20655">
          <cell r="H20655" t="str">
            <v/>
          </cell>
        </row>
        <row r="20656">
          <cell r="H20656" t="str">
            <v/>
          </cell>
        </row>
        <row r="20657">
          <cell r="H20657" t="str">
            <v/>
          </cell>
        </row>
        <row r="20658">
          <cell r="H20658" t="str">
            <v/>
          </cell>
        </row>
        <row r="20659">
          <cell r="H20659" t="str">
            <v/>
          </cell>
        </row>
        <row r="20660">
          <cell r="H20660" t="str">
            <v/>
          </cell>
        </row>
        <row r="20661">
          <cell r="H20661" t="str">
            <v/>
          </cell>
        </row>
        <row r="20662">
          <cell r="H20662" t="str">
            <v/>
          </cell>
        </row>
        <row r="20663">
          <cell r="H20663" t="str">
            <v/>
          </cell>
        </row>
        <row r="20664">
          <cell r="H20664" t="str">
            <v/>
          </cell>
        </row>
        <row r="20665">
          <cell r="H20665" t="str">
            <v/>
          </cell>
        </row>
        <row r="20666">
          <cell r="A20666" t="str">
            <v>ACTIVIDAD No  - PÁGINA 1</v>
          </cell>
        </row>
        <row r="20667">
          <cell r="H20667" t="str">
            <v/>
          </cell>
        </row>
        <row r="20668">
          <cell r="H20668" t="str">
            <v/>
          </cell>
        </row>
        <row r="20669">
          <cell r="H20669" t="str">
            <v/>
          </cell>
        </row>
        <row r="20670">
          <cell r="H20670" t="str">
            <v/>
          </cell>
        </row>
        <row r="20671">
          <cell r="H20671" t="str">
            <v/>
          </cell>
        </row>
        <row r="20672">
          <cell r="H20672" t="str">
            <v/>
          </cell>
        </row>
        <row r="20673">
          <cell r="H20673" t="str">
            <v/>
          </cell>
        </row>
        <row r="20674">
          <cell r="H20674" t="str">
            <v/>
          </cell>
        </row>
        <row r="20675">
          <cell r="H20675" t="str">
            <v/>
          </cell>
        </row>
        <row r="20676">
          <cell r="H20676" t="str">
            <v/>
          </cell>
        </row>
        <row r="20677">
          <cell r="H20677" t="str">
            <v/>
          </cell>
        </row>
        <row r="20678">
          <cell r="H20678" t="str">
            <v/>
          </cell>
        </row>
        <row r="20679">
          <cell r="H20679" t="str">
            <v/>
          </cell>
        </row>
        <row r="20680">
          <cell r="H20680" t="str">
            <v/>
          </cell>
        </row>
        <row r="20681">
          <cell r="H20681" t="str">
            <v/>
          </cell>
        </row>
        <row r="20682">
          <cell r="H20682" t="str">
            <v/>
          </cell>
        </row>
        <row r="20683">
          <cell r="H20683" t="str">
            <v/>
          </cell>
        </row>
        <row r="20684">
          <cell r="A20684" t="str">
            <v xml:space="preserve">CANTIDAD TOTAL ACTIVIDAD No </v>
          </cell>
          <cell r="H20684" t="str">
            <v/>
          </cell>
        </row>
        <row r="20685">
          <cell r="A20685" t="str">
            <v>INSERTE PLANO, GRÁFICO O ESQUEMA AQUÍ</v>
          </cell>
        </row>
        <row r="20708">
          <cell r="B20708" t="str">
            <v/>
          </cell>
        </row>
        <row r="20709">
          <cell r="B20709" t="str">
            <v/>
          </cell>
        </row>
        <row r="20710">
          <cell r="B20710" t="str">
            <v/>
          </cell>
        </row>
        <row r="20711">
          <cell r="B20711" t="str">
            <v/>
          </cell>
          <cell r="C20711" t="str">
            <v>ACTIVIDAD No  - PÁGINA 2</v>
          </cell>
        </row>
        <row r="20712">
          <cell r="A20712" t="str">
            <v>DEPARTAMENTO DE ANTIOQUIA</v>
          </cell>
        </row>
        <row r="20713">
          <cell r="A20713" t="str">
            <v>MUNICIPIO DE URRAO</v>
          </cell>
        </row>
        <row r="20714">
          <cell r="A20714" t="str">
            <v>PROYECTO: PUENTE LA MAGDALENA</v>
          </cell>
        </row>
        <row r="20716">
          <cell r="A20716" t="str">
            <v>MEMORIAS DE OBRA</v>
          </cell>
        </row>
        <row r="20718">
          <cell r="A20718" t="str">
            <v>No.</v>
          </cell>
          <cell r="B20718" t="str">
            <v>DESCRIPCIÓN</v>
          </cell>
          <cell r="F20718" t="str">
            <v>ÍTEM DE PAGO</v>
          </cell>
          <cell r="G20718" t="str">
            <v>UNIDAD</v>
          </cell>
          <cell r="H20718" t="str">
            <v>CANTIDAD</v>
          </cell>
        </row>
        <row r="20719">
          <cell r="B20719" t="str">
            <v/>
          </cell>
          <cell r="F20719" t="str">
            <v/>
          </cell>
          <cell r="G20719" t="str">
            <v/>
          </cell>
          <cell r="H20719" t="str">
            <v/>
          </cell>
        </row>
        <row r="20721">
          <cell r="A20721" t="str">
            <v>DETALLE</v>
          </cell>
          <cell r="C20721" t="str">
            <v>FACTOR</v>
          </cell>
          <cell r="D20721" t="str">
            <v>CANTIDAD</v>
          </cell>
          <cell r="E20721" t="str">
            <v>A (ML)</v>
          </cell>
          <cell r="F20721" t="str">
            <v>B (M2)</v>
          </cell>
          <cell r="G20721" t="str">
            <v>C (M3)</v>
          </cell>
          <cell r="H20721" t="str">
            <v>TOTAL</v>
          </cell>
        </row>
        <row r="20722">
          <cell r="H20722" t="str">
            <v/>
          </cell>
        </row>
        <row r="20723">
          <cell r="H20723" t="str">
            <v/>
          </cell>
        </row>
        <row r="20724">
          <cell r="H20724" t="str">
            <v/>
          </cell>
        </row>
        <row r="20725">
          <cell r="H20725" t="str">
            <v/>
          </cell>
        </row>
        <row r="20726">
          <cell r="H20726" t="str">
            <v/>
          </cell>
        </row>
        <row r="20727">
          <cell r="H20727" t="str">
            <v/>
          </cell>
        </row>
        <row r="20728">
          <cell r="H20728" t="str">
            <v/>
          </cell>
        </row>
        <row r="20729">
          <cell r="H20729" t="str">
            <v/>
          </cell>
        </row>
        <row r="20730">
          <cell r="H20730" t="str">
            <v/>
          </cell>
        </row>
        <row r="20731">
          <cell r="H20731" t="str">
            <v/>
          </cell>
        </row>
        <row r="20732">
          <cell r="H20732" t="str">
            <v/>
          </cell>
        </row>
        <row r="20733">
          <cell r="H20733" t="str">
            <v/>
          </cell>
        </row>
        <row r="20734">
          <cell r="H20734" t="str">
            <v/>
          </cell>
        </row>
        <row r="20735">
          <cell r="H20735" t="str">
            <v/>
          </cell>
        </row>
        <row r="20736">
          <cell r="H20736" t="str">
            <v/>
          </cell>
        </row>
        <row r="20737">
          <cell r="H20737" t="str">
            <v/>
          </cell>
        </row>
        <row r="20738">
          <cell r="H20738" t="str">
            <v/>
          </cell>
        </row>
        <row r="20739">
          <cell r="H20739" t="str">
            <v/>
          </cell>
        </row>
        <row r="20740">
          <cell r="H20740" t="str">
            <v/>
          </cell>
        </row>
        <row r="20741">
          <cell r="H20741" t="str">
            <v/>
          </cell>
        </row>
        <row r="20742">
          <cell r="H20742" t="str">
            <v/>
          </cell>
        </row>
        <row r="20743">
          <cell r="H20743" t="str">
            <v/>
          </cell>
        </row>
        <row r="20744">
          <cell r="H20744" t="str">
            <v/>
          </cell>
        </row>
        <row r="20745">
          <cell r="H20745" t="str">
            <v/>
          </cell>
        </row>
        <row r="20746">
          <cell r="H20746" t="str">
            <v/>
          </cell>
        </row>
        <row r="20747">
          <cell r="H20747" t="str">
            <v/>
          </cell>
        </row>
        <row r="20748">
          <cell r="H20748" t="str">
            <v/>
          </cell>
        </row>
        <row r="20749">
          <cell r="H20749" t="str">
            <v/>
          </cell>
        </row>
        <row r="20750">
          <cell r="H20750" t="str">
            <v/>
          </cell>
        </row>
        <row r="20751">
          <cell r="H20751" t="str">
            <v/>
          </cell>
        </row>
        <row r="20752">
          <cell r="H20752" t="str">
            <v/>
          </cell>
        </row>
        <row r="20753">
          <cell r="A20753" t="str">
            <v>ACTIVIDAD No  - PÁGINA 1</v>
          </cell>
        </row>
        <row r="20754">
          <cell r="H20754" t="str">
            <v/>
          </cell>
        </row>
        <row r="20755">
          <cell r="H20755" t="str">
            <v/>
          </cell>
        </row>
        <row r="20756">
          <cell r="H20756" t="str">
            <v/>
          </cell>
        </row>
        <row r="20757">
          <cell r="H20757" t="str">
            <v/>
          </cell>
        </row>
        <row r="20758">
          <cell r="H20758" t="str">
            <v/>
          </cell>
        </row>
        <row r="20759">
          <cell r="H20759" t="str">
            <v/>
          </cell>
        </row>
        <row r="20760">
          <cell r="H20760" t="str">
            <v/>
          </cell>
        </row>
        <row r="20761">
          <cell r="H20761" t="str">
            <v/>
          </cell>
        </row>
        <row r="20762">
          <cell r="H20762" t="str">
            <v/>
          </cell>
        </row>
        <row r="20763">
          <cell r="H20763" t="str">
            <v/>
          </cell>
        </row>
        <row r="20764">
          <cell r="H20764" t="str">
            <v/>
          </cell>
        </row>
        <row r="20765">
          <cell r="H20765" t="str">
            <v/>
          </cell>
        </row>
        <row r="20766">
          <cell r="H20766" t="str">
            <v/>
          </cell>
        </row>
        <row r="20767">
          <cell r="H20767" t="str">
            <v/>
          </cell>
        </row>
        <row r="20768">
          <cell r="H20768" t="str">
            <v/>
          </cell>
        </row>
        <row r="20769">
          <cell r="H20769" t="str">
            <v/>
          </cell>
        </row>
        <row r="20770">
          <cell r="H20770" t="str">
            <v/>
          </cell>
        </row>
        <row r="20771">
          <cell r="A20771" t="str">
            <v xml:space="preserve">CANTIDAD TOTAL ACTIVIDAD No </v>
          </cell>
          <cell r="H20771" t="str">
            <v/>
          </cell>
        </row>
        <row r="20772">
          <cell r="A20772" t="str">
            <v>INSERTE PLANO, GRÁFICO O ESQUEMA AQUÍ</v>
          </cell>
        </row>
        <row r="20795">
          <cell r="B20795" t="str">
            <v/>
          </cell>
        </row>
        <row r="20796">
          <cell r="B20796" t="str">
            <v/>
          </cell>
        </row>
        <row r="20797">
          <cell r="B20797" t="str">
            <v/>
          </cell>
        </row>
        <row r="20798">
          <cell r="B20798" t="str">
            <v/>
          </cell>
          <cell r="C20798" t="str">
            <v>ACTIVIDAD No  - PÁGINA 2</v>
          </cell>
        </row>
        <row r="20799">
          <cell r="A20799" t="str">
            <v>DEPARTAMENTO DE ANTIOQUIA</v>
          </cell>
        </row>
        <row r="20800">
          <cell r="A20800" t="str">
            <v>MUNICIPIO DE URRAO</v>
          </cell>
        </row>
        <row r="20801">
          <cell r="A20801" t="str">
            <v>PROYECTO: PUENTE LA MAGDALENA</v>
          </cell>
        </row>
        <row r="20803">
          <cell r="A20803" t="str">
            <v>MEMORIAS DE OBRA</v>
          </cell>
        </row>
        <row r="20805">
          <cell r="A20805" t="str">
            <v>No.</v>
          </cell>
          <cell r="B20805" t="str">
            <v>DESCRIPCIÓN</v>
          </cell>
          <cell r="F20805" t="str">
            <v>ÍTEM DE PAGO</v>
          </cell>
          <cell r="G20805" t="str">
            <v>UNIDAD</v>
          </cell>
          <cell r="H20805" t="str">
            <v>CANTIDAD</v>
          </cell>
        </row>
        <row r="20806">
          <cell r="B20806" t="str">
            <v/>
          </cell>
          <cell r="F20806" t="str">
            <v/>
          </cell>
          <cell r="G20806" t="str">
            <v/>
          </cell>
          <cell r="H20806" t="str">
            <v/>
          </cell>
        </row>
        <row r="20808">
          <cell r="A20808" t="str">
            <v>DETALLE</v>
          </cell>
          <cell r="C20808" t="str">
            <v>FACTOR</v>
          </cell>
          <cell r="D20808" t="str">
            <v>CANTIDAD</v>
          </cell>
          <cell r="E20808" t="str">
            <v>A (ML)</v>
          </cell>
          <cell r="F20808" t="str">
            <v>B (M2)</v>
          </cell>
          <cell r="G20808" t="str">
            <v>C (M3)</v>
          </cell>
          <cell r="H20808" t="str">
            <v>TOTAL</v>
          </cell>
        </row>
        <row r="20809">
          <cell r="H20809" t="str">
            <v/>
          </cell>
        </row>
        <row r="20810">
          <cell r="H20810" t="str">
            <v/>
          </cell>
        </row>
        <row r="20811">
          <cell r="H20811" t="str">
            <v/>
          </cell>
        </row>
        <row r="20812">
          <cell r="H20812" t="str">
            <v/>
          </cell>
        </row>
        <row r="20813">
          <cell r="H20813" t="str">
            <v/>
          </cell>
        </row>
        <row r="20814">
          <cell r="H20814" t="str">
            <v/>
          </cell>
        </row>
        <row r="20815">
          <cell r="H20815" t="str">
            <v/>
          </cell>
        </row>
        <row r="20816">
          <cell r="H20816" t="str">
            <v/>
          </cell>
        </row>
        <row r="20817">
          <cell r="H20817" t="str">
            <v/>
          </cell>
        </row>
        <row r="20818">
          <cell r="H20818" t="str">
            <v/>
          </cell>
        </row>
        <row r="20819">
          <cell r="H20819" t="str">
            <v/>
          </cell>
        </row>
        <row r="20820">
          <cell r="H20820" t="str">
            <v/>
          </cell>
        </row>
        <row r="20821">
          <cell r="H20821" t="str">
            <v/>
          </cell>
        </row>
        <row r="20822">
          <cell r="H20822" t="str">
            <v/>
          </cell>
        </row>
        <row r="20823">
          <cell r="H20823" t="str">
            <v/>
          </cell>
        </row>
        <row r="20824">
          <cell r="H20824" t="str">
            <v/>
          </cell>
        </row>
        <row r="20825">
          <cell r="H20825" t="str">
            <v/>
          </cell>
        </row>
        <row r="20826">
          <cell r="H20826" t="str">
            <v/>
          </cell>
        </row>
        <row r="20827">
          <cell r="H20827" t="str">
            <v/>
          </cell>
        </row>
        <row r="20828">
          <cell r="H20828" t="str">
            <v/>
          </cell>
        </row>
        <row r="20829">
          <cell r="H20829" t="str">
            <v/>
          </cell>
        </row>
        <row r="20830">
          <cell r="H20830" t="str">
            <v/>
          </cell>
        </row>
        <row r="20831">
          <cell r="H20831" t="str">
            <v/>
          </cell>
        </row>
        <row r="20832">
          <cell r="H20832" t="str">
            <v/>
          </cell>
        </row>
        <row r="20833">
          <cell r="H20833" t="str">
            <v/>
          </cell>
        </row>
        <row r="20834">
          <cell r="H20834" t="str">
            <v/>
          </cell>
        </row>
        <row r="20835">
          <cell r="H20835" t="str">
            <v/>
          </cell>
        </row>
        <row r="20836">
          <cell r="H20836" t="str">
            <v/>
          </cell>
        </row>
        <row r="20837">
          <cell r="H20837" t="str">
            <v/>
          </cell>
        </row>
        <row r="20838">
          <cell r="H20838" t="str">
            <v/>
          </cell>
        </row>
        <row r="20839">
          <cell r="H20839" t="str">
            <v/>
          </cell>
        </row>
        <row r="20840">
          <cell r="H20840" t="str">
            <v/>
          </cell>
        </row>
        <row r="20841">
          <cell r="H20841" t="str">
            <v/>
          </cell>
        </row>
        <row r="20842">
          <cell r="A20842" t="str">
            <v>ACTIVIDAD No  - PÁGINA 1</v>
          </cell>
        </row>
        <row r="20843">
          <cell r="H20843" t="str">
            <v/>
          </cell>
        </row>
        <row r="20844">
          <cell r="H20844" t="str">
            <v/>
          </cell>
        </row>
        <row r="20845">
          <cell r="H20845" t="str">
            <v/>
          </cell>
        </row>
        <row r="20846">
          <cell r="H20846" t="str">
            <v/>
          </cell>
        </row>
        <row r="20847">
          <cell r="H20847" t="str">
            <v/>
          </cell>
        </row>
        <row r="20848">
          <cell r="H20848" t="str">
            <v/>
          </cell>
        </row>
        <row r="20849">
          <cell r="H20849" t="str">
            <v/>
          </cell>
        </row>
        <row r="20850">
          <cell r="H20850" t="str">
            <v/>
          </cell>
        </row>
        <row r="20851">
          <cell r="H20851" t="str">
            <v/>
          </cell>
        </row>
        <row r="20852">
          <cell r="H20852" t="str">
            <v/>
          </cell>
        </row>
        <row r="20853">
          <cell r="H20853" t="str">
            <v/>
          </cell>
        </row>
        <row r="20854">
          <cell r="H20854" t="str">
            <v/>
          </cell>
        </row>
        <row r="20855">
          <cell r="H20855" t="str">
            <v/>
          </cell>
        </row>
        <row r="20856">
          <cell r="H20856" t="str">
            <v/>
          </cell>
        </row>
        <row r="20857">
          <cell r="H20857" t="str">
            <v/>
          </cell>
        </row>
        <row r="20858">
          <cell r="H20858" t="str">
            <v/>
          </cell>
        </row>
        <row r="20859">
          <cell r="H20859" t="str">
            <v/>
          </cell>
        </row>
        <row r="20860">
          <cell r="A20860" t="str">
            <v xml:space="preserve">CANTIDAD TOTAL ACTIVIDAD No </v>
          </cell>
          <cell r="H20860" t="str">
            <v/>
          </cell>
        </row>
        <row r="20861">
          <cell r="A20861" t="str">
            <v>INSERTE PLANO, GRÁFICO O ESQUEMA AQUÍ</v>
          </cell>
        </row>
        <row r="20884">
          <cell r="B20884" t="str">
            <v/>
          </cell>
        </row>
        <row r="20885">
          <cell r="B20885" t="str">
            <v/>
          </cell>
        </row>
        <row r="20886">
          <cell r="B20886" t="str">
            <v/>
          </cell>
        </row>
        <row r="20887">
          <cell r="B20887" t="str">
            <v/>
          </cell>
          <cell r="C20887" t="str">
            <v>ACTIVIDAD No  - PÁGINA 2</v>
          </cell>
        </row>
        <row r="20888">
          <cell r="A20888" t="str">
            <v>DEPARTAMENTO DE ANTIOQUIA</v>
          </cell>
        </row>
        <row r="20889">
          <cell r="A20889" t="str">
            <v>MUNICIPIO DE URRAO</v>
          </cell>
        </row>
        <row r="20890">
          <cell r="A20890" t="str">
            <v>PROYECTO: PUENTE LA MAGDALENA</v>
          </cell>
        </row>
        <row r="20892">
          <cell r="A20892" t="str">
            <v>MEMORIAS DE OBRA</v>
          </cell>
        </row>
        <row r="20894">
          <cell r="A20894" t="str">
            <v>No.</v>
          </cell>
          <cell r="B20894" t="str">
            <v>DESCRIPCIÓN</v>
          </cell>
          <cell r="F20894" t="str">
            <v>ÍTEM DE PAGO</v>
          </cell>
          <cell r="G20894" t="str">
            <v>UNIDAD</v>
          </cell>
          <cell r="H20894" t="str">
            <v>CANTIDAD</v>
          </cell>
        </row>
        <row r="20895">
          <cell r="B20895" t="str">
            <v/>
          </cell>
          <cell r="F20895" t="str">
            <v/>
          </cell>
          <cell r="G20895" t="str">
            <v/>
          </cell>
          <cell r="H20895" t="str">
            <v/>
          </cell>
        </row>
        <row r="20897">
          <cell r="A20897" t="str">
            <v>DETALLE</v>
          </cell>
          <cell r="C20897" t="str">
            <v>FACTOR</v>
          </cell>
          <cell r="D20897" t="str">
            <v>CANTIDAD</v>
          </cell>
          <cell r="E20897" t="str">
            <v>A (ML)</v>
          </cell>
          <cell r="F20897" t="str">
            <v>B (M2)</v>
          </cell>
          <cell r="G20897" t="str">
            <v>C (M3)</v>
          </cell>
          <cell r="H20897" t="str">
            <v>TOTAL</v>
          </cell>
        </row>
        <row r="20898">
          <cell r="H20898" t="str">
            <v/>
          </cell>
        </row>
        <row r="20899">
          <cell r="H20899" t="str">
            <v/>
          </cell>
        </row>
        <row r="20900">
          <cell r="H20900" t="str">
            <v/>
          </cell>
        </row>
        <row r="20901">
          <cell r="H20901" t="str">
            <v/>
          </cell>
        </row>
        <row r="20902">
          <cell r="H20902" t="str">
            <v/>
          </cell>
        </row>
        <row r="20903">
          <cell r="H20903" t="str">
            <v/>
          </cell>
        </row>
        <row r="20904">
          <cell r="H20904" t="str">
            <v/>
          </cell>
        </row>
        <row r="20905">
          <cell r="H20905" t="str">
            <v/>
          </cell>
        </row>
        <row r="20906">
          <cell r="H20906" t="str">
            <v/>
          </cell>
        </row>
        <row r="20907">
          <cell r="H20907" t="str">
            <v/>
          </cell>
        </row>
        <row r="20908">
          <cell r="H20908" t="str">
            <v/>
          </cell>
        </row>
        <row r="20909">
          <cell r="H20909" t="str">
            <v/>
          </cell>
        </row>
        <row r="20910">
          <cell r="H20910" t="str">
            <v/>
          </cell>
        </row>
        <row r="20911">
          <cell r="H20911" t="str">
            <v/>
          </cell>
        </row>
        <row r="20912">
          <cell r="H20912" t="str">
            <v/>
          </cell>
        </row>
        <row r="20913">
          <cell r="H20913" t="str">
            <v/>
          </cell>
        </row>
        <row r="20914">
          <cell r="H20914" t="str">
            <v/>
          </cell>
        </row>
        <row r="20915">
          <cell r="H20915" t="str">
            <v/>
          </cell>
        </row>
        <row r="20916">
          <cell r="H20916" t="str">
            <v/>
          </cell>
        </row>
        <row r="20917">
          <cell r="H20917" t="str">
            <v/>
          </cell>
        </row>
        <row r="20918">
          <cell r="H20918" t="str">
            <v/>
          </cell>
        </row>
        <row r="20919">
          <cell r="H20919" t="str">
            <v/>
          </cell>
        </row>
        <row r="20920">
          <cell r="H20920" t="str">
            <v/>
          </cell>
        </row>
        <row r="20921">
          <cell r="H20921" t="str">
            <v/>
          </cell>
        </row>
        <row r="20922">
          <cell r="H20922" t="str">
            <v/>
          </cell>
        </row>
        <row r="20923">
          <cell r="H20923" t="str">
            <v/>
          </cell>
        </row>
        <row r="20924">
          <cell r="H20924" t="str">
            <v/>
          </cell>
        </row>
        <row r="20925">
          <cell r="H20925" t="str">
            <v/>
          </cell>
        </row>
        <row r="20926">
          <cell r="H20926" t="str">
            <v/>
          </cell>
        </row>
        <row r="20927">
          <cell r="H20927" t="str">
            <v/>
          </cell>
        </row>
        <row r="20928">
          <cell r="H20928" t="str">
            <v/>
          </cell>
        </row>
        <row r="20929">
          <cell r="A20929" t="str">
            <v>ACTIVIDAD No  - PÁGINA 1</v>
          </cell>
        </row>
        <row r="20930">
          <cell r="H20930" t="str">
            <v/>
          </cell>
        </row>
        <row r="20931">
          <cell r="H20931" t="str">
            <v/>
          </cell>
        </row>
        <row r="20932">
          <cell r="H20932" t="str">
            <v/>
          </cell>
        </row>
        <row r="20933">
          <cell r="H20933" t="str">
            <v/>
          </cell>
        </row>
        <row r="20934">
          <cell r="H20934" t="str">
            <v/>
          </cell>
        </row>
        <row r="20935">
          <cell r="H20935" t="str">
            <v/>
          </cell>
        </row>
        <row r="20936">
          <cell r="H20936" t="str">
            <v/>
          </cell>
        </row>
        <row r="20937">
          <cell r="H20937" t="str">
            <v/>
          </cell>
        </row>
        <row r="20938">
          <cell r="H20938" t="str">
            <v/>
          </cell>
        </row>
        <row r="20939">
          <cell r="H20939" t="str">
            <v/>
          </cell>
        </row>
        <row r="20940">
          <cell r="H20940" t="str">
            <v/>
          </cell>
        </row>
        <row r="20941">
          <cell r="H20941" t="str">
            <v/>
          </cell>
        </row>
        <row r="20942">
          <cell r="H20942" t="str">
            <v/>
          </cell>
        </row>
        <row r="20943">
          <cell r="H20943" t="str">
            <v/>
          </cell>
        </row>
        <row r="20944">
          <cell r="H20944" t="str">
            <v/>
          </cell>
        </row>
        <row r="20945">
          <cell r="H20945" t="str">
            <v/>
          </cell>
        </row>
        <row r="20946">
          <cell r="H20946" t="str">
            <v/>
          </cell>
        </row>
        <row r="20947">
          <cell r="A20947" t="str">
            <v xml:space="preserve">CANTIDAD TOTAL ACTIVIDAD No </v>
          </cell>
          <cell r="H20947" t="str">
            <v/>
          </cell>
        </row>
        <row r="20948">
          <cell r="A20948" t="str">
            <v>INSERTE PLANO, GRÁFICO O ESQUEMA AQUÍ</v>
          </cell>
        </row>
        <row r="20971">
          <cell r="B20971" t="str">
            <v/>
          </cell>
        </row>
        <row r="20972">
          <cell r="B20972" t="str">
            <v/>
          </cell>
        </row>
        <row r="20973">
          <cell r="B20973" t="str">
            <v/>
          </cell>
        </row>
        <row r="20974">
          <cell r="B20974" t="str">
            <v/>
          </cell>
          <cell r="C20974" t="str">
            <v>ACTIVIDAD No  - PÁGINA 2</v>
          </cell>
        </row>
        <row r="20975">
          <cell r="A20975" t="str">
            <v>DEPARTAMENTO DE ANTIOQUIA</v>
          </cell>
        </row>
        <row r="20976">
          <cell r="A20976" t="str">
            <v>MUNICIPIO DE URRAO</v>
          </cell>
        </row>
        <row r="20977">
          <cell r="A20977" t="str">
            <v>PROYECTO: PUENTE LA MAGDALENA</v>
          </cell>
        </row>
        <row r="20979">
          <cell r="A20979" t="str">
            <v>MEMORIAS DE OBRA</v>
          </cell>
        </row>
        <row r="20981">
          <cell r="A20981" t="str">
            <v>No.</v>
          </cell>
          <cell r="B20981" t="str">
            <v>DESCRIPCIÓN</v>
          </cell>
          <cell r="F20981" t="str">
            <v>ÍTEM DE PAGO</v>
          </cell>
          <cell r="G20981" t="str">
            <v>UNIDAD</v>
          </cell>
          <cell r="H20981" t="str">
            <v>CANTIDAD</v>
          </cell>
        </row>
        <row r="20982">
          <cell r="B20982" t="str">
            <v/>
          </cell>
          <cell r="F20982" t="str">
            <v/>
          </cell>
          <cell r="G20982" t="str">
            <v/>
          </cell>
          <cell r="H20982" t="str">
            <v/>
          </cell>
        </row>
        <row r="20984">
          <cell r="A20984" t="str">
            <v>DETALLE</v>
          </cell>
          <cell r="C20984" t="str">
            <v>FACTOR</v>
          </cell>
          <cell r="D20984" t="str">
            <v>CANTIDAD</v>
          </cell>
          <cell r="E20984" t="str">
            <v>A (ML)</v>
          </cell>
          <cell r="F20984" t="str">
            <v>B (M2)</v>
          </cell>
          <cell r="G20984" t="str">
            <v>C (M3)</v>
          </cell>
          <cell r="H20984" t="str">
            <v>TOTAL</v>
          </cell>
        </row>
        <row r="20985">
          <cell r="H20985" t="str">
            <v/>
          </cell>
        </row>
        <row r="20986">
          <cell r="H20986" t="str">
            <v/>
          </cell>
        </row>
        <row r="20987">
          <cell r="H20987" t="str">
            <v/>
          </cell>
        </row>
        <row r="20988">
          <cell r="H20988" t="str">
            <v/>
          </cell>
        </row>
        <row r="20989">
          <cell r="H20989" t="str">
            <v/>
          </cell>
        </row>
        <row r="20990">
          <cell r="H20990" t="str">
            <v/>
          </cell>
        </row>
        <row r="20991">
          <cell r="H20991" t="str">
            <v/>
          </cell>
        </row>
        <row r="20992">
          <cell r="H20992" t="str">
            <v/>
          </cell>
        </row>
        <row r="20993">
          <cell r="H20993" t="str">
            <v/>
          </cell>
        </row>
        <row r="20994">
          <cell r="H20994" t="str">
            <v/>
          </cell>
        </row>
        <row r="20995">
          <cell r="H20995" t="str">
            <v/>
          </cell>
        </row>
        <row r="20996">
          <cell r="H20996" t="str">
            <v/>
          </cell>
        </row>
        <row r="20997">
          <cell r="H20997" t="str">
            <v/>
          </cell>
        </row>
        <row r="20998">
          <cell r="H20998" t="str">
            <v/>
          </cell>
        </row>
        <row r="20999">
          <cell r="H20999" t="str">
            <v/>
          </cell>
        </row>
        <row r="21000">
          <cell r="H21000" t="str">
            <v/>
          </cell>
        </row>
        <row r="21001">
          <cell r="H21001" t="str">
            <v/>
          </cell>
        </row>
        <row r="21002">
          <cell r="H21002" t="str">
            <v/>
          </cell>
        </row>
        <row r="21003">
          <cell r="H21003" t="str">
            <v/>
          </cell>
        </row>
        <row r="21004">
          <cell r="H21004" t="str">
            <v/>
          </cell>
        </row>
        <row r="21005">
          <cell r="H21005" t="str">
            <v/>
          </cell>
        </row>
        <row r="21006">
          <cell r="H21006" t="str">
            <v/>
          </cell>
        </row>
        <row r="21007">
          <cell r="H21007" t="str">
            <v/>
          </cell>
        </row>
        <row r="21008">
          <cell r="H21008" t="str">
            <v/>
          </cell>
        </row>
        <row r="21009">
          <cell r="H21009" t="str">
            <v/>
          </cell>
        </row>
        <row r="21010">
          <cell r="H21010" t="str">
            <v/>
          </cell>
        </row>
        <row r="21011">
          <cell r="H21011" t="str">
            <v/>
          </cell>
        </row>
        <row r="21012">
          <cell r="H21012" t="str">
            <v/>
          </cell>
        </row>
        <row r="21013">
          <cell r="H21013" t="str">
            <v/>
          </cell>
        </row>
        <row r="21014">
          <cell r="H21014" t="str">
            <v/>
          </cell>
        </row>
        <row r="21015">
          <cell r="H21015" t="str">
            <v/>
          </cell>
        </row>
        <row r="21016">
          <cell r="A21016" t="str">
            <v>ACTIVIDAD No  - PÁGINA 1</v>
          </cell>
        </row>
        <row r="21017">
          <cell r="H21017" t="str">
            <v/>
          </cell>
        </row>
        <row r="21018">
          <cell r="H21018" t="str">
            <v/>
          </cell>
        </row>
        <row r="21019">
          <cell r="H21019" t="str">
            <v/>
          </cell>
        </row>
        <row r="21020">
          <cell r="H21020" t="str">
            <v/>
          </cell>
        </row>
        <row r="21021">
          <cell r="H21021" t="str">
            <v/>
          </cell>
        </row>
        <row r="21022">
          <cell r="H21022" t="str">
            <v/>
          </cell>
        </row>
        <row r="21023">
          <cell r="H21023" t="str">
            <v/>
          </cell>
        </row>
        <row r="21024">
          <cell r="H21024" t="str">
            <v/>
          </cell>
        </row>
        <row r="21025">
          <cell r="H21025" t="str">
            <v/>
          </cell>
        </row>
        <row r="21026">
          <cell r="H21026" t="str">
            <v/>
          </cell>
        </row>
        <row r="21027">
          <cell r="H21027" t="str">
            <v/>
          </cell>
        </row>
        <row r="21028">
          <cell r="H21028" t="str">
            <v/>
          </cell>
        </row>
        <row r="21029">
          <cell r="H21029" t="str">
            <v/>
          </cell>
        </row>
        <row r="21030">
          <cell r="H21030" t="str">
            <v/>
          </cell>
        </row>
        <row r="21031">
          <cell r="H21031" t="str">
            <v/>
          </cell>
        </row>
        <row r="21032">
          <cell r="H21032" t="str">
            <v/>
          </cell>
        </row>
        <row r="21033">
          <cell r="H21033" t="str">
            <v/>
          </cell>
        </row>
        <row r="21034">
          <cell r="A21034" t="str">
            <v xml:space="preserve">CANTIDAD TOTAL ACTIVIDAD No </v>
          </cell>
          <cell r="H21034" t="str">
            <v/>
          </cell>
        </row>
        <row r="21035">
          <cell r="A21035" t="str">
            <v>INSERTE PLANO, GRÁFICO O ESQUEMA AQUÍ</v>
          </cell>
        </row>
        <row r="21058">
          <cell r="B21058" t="str">
            <v/>
          </cell>
        </row>
        <row r="21059">
          <cell r="B21059" t="str">
            <v/>
          </cell>
        </row>
        <row r="21060">
          <cell r="B21060" t="str">
            <v/>
          </cell>
        </row>
        <row r="21061">
          <cell r="B21061" t="str">
            <v/>
          </cell>
          <cell r="C21061" t="str">
            <v>ACTIVIDAD No  - PÁGINA 2</v>
          </cell>
        </row>
        <row r="21062">
          <cell r="A21062" t="str">
            <v>DEPARTAMENTO DE ANTIOQUIA</v>
          </cell>
        </row>
        <row r="21063">
          <cell r="A21063" t="str">
            <v>MUNICIPIO DE URRAO</v>
          </cell>
        </row>
        <row r="21064">
          <cell r="A21064" t="str">
            <v>PROYECTO: PUENTE LA MAGDALENA</v>
          </cell>
        </row>
        <row r="21066">
          <cell r="A21066" t="str">
            <v>MEMORIAS DE OBRA</v>
          </cell>
        </row>
        <row r="21068">
          <cell r="A21068" t="str">
            <v>No.</v>
          </cell>
          <cell r="B21068" t="str">
            <v>DESCRIPCIÓN</v>
          </cell>
          <cell r="F21068" t="str">
            <v>ÍTEM DE PAGO</v>
          </cell>
          <cell r="G21068" t="str">
            <v>UNIDAD</v>
          </cell>
          <cell r="H21068" t="str">
            <v>CANTIDAD</v>
          </cell>
        </row>
        <row r="21069">
          <cell r="B21069" t="str">
            <v/>
          </cell>
          <cell r="F21069" t="str">
            <v/>
          </cell>
          <cell r="G21069" t="str">
            <v/>
          </cell>
          <cell r="H21069" t="str">
            <v/>
          </cell>
        </row>
        <row r="21071">
          <cell r="A21071" t="str">
            <v>DETALLE</v>
          </cell>
          <cell r="C21071" t="str">
            <v>FACTOR</v>
          </cell>
          <cell r="D21071" t="str">
            <v>CANTIDAD</v>
          </cell>
          <cell r="E21071" t="str">
            <v>A (ML)</v>
          </cell>
          <cell r="F21071" t="str">
            <v>B (M2)</v>
          </cell>
          <cell r="G21071" t="str">
            <v>C (M3)</v>
          </cell>
          <cell r="H21071" t="str">
            <v>TOTAL</v>
          </cell>
        </row>
        <row r="21072">
          <cell r="H21072" t="str">
            <v/>
          </cell>
        </row>
        <row r="21073">
          <cell r="H21073" t="str">
            <v/>
          </cell>
        </row>
        <row r="21074">
          <cell r="H21074" t="str">
            <v/>
          </cell>
        </row>
        <row r="21075">
          <cell r="H21075" t="str">
            <v/>
          </cell>
        </row>
        <row r="21076">
          <cell r="H21076" t="str">
            <v/>
          </cell>
        </row>
        <row r="21077">
          <cell r="H21077" t="str">
            <v/>
          </cell>
        </row>
        <row r="21078">
          <cell r="H21078" t="str">
            <v/>
          </cell>
        </row>
        <row r="21079">
          <cell r="H21079" t="str">
            <v/>
          </cell>
        </row>
        <row r="21080">
          <cell r="H21080" t="str">
            <v/>
          </cell>
        </row>
        <row r="21081">
          <cell r="H21081" t="str">
            <v/>
          </cell>
        </row>
        <row r="21082">
          <cell r="H21082" t="str">
            <v/>
          </cell>
        </row>
        <row r="21083">
          <cell r="H21083" t="str">
            <v/>
          </cell>
        </row>
        <row r="21084">
          <cell r="H21084" t="str">
            <v/>
          </cell>
        </row>
        <row r="21085">
          <cell r="H21085" t="str">
            <v/>
          </cell>
        </row>
        <row r="21086">
          <cell r="H21086" t="str">
            <v/>
          </cell>
        </row>
        <row r="21087">
          <cell r="H21087" t="str">
            <v/>
          </cell>
        </row>
        <row r="21088">
          <cell r="H21088" t="str">
            <v/>
          </cell>
        </row>
        <row r="21089">
          <cell r="H21089" t="str">
            <v/>
          </cell>
        </row>
        <row r="21090">
          <cell r="H21090" t="str">
            <v/>
          </cell>
        </row>
        <row r="21091">
          <cell r="H21091" t="str">
            <v/>
          </cell>
        </row>
        <row r="21092">
          <cell r="H21092" t="str">
            <v/>
          </cell>
        </row>
        <row r="21093">
          <cell r="H21093" t="str">
            <v/>
          </cell>
        </row>
        <row r="21094">
          <cell r="H21094" t="str">
            <v/>
          </cell>
        </row>
        <row r="21095">
          <cell r="H21095" t="str">
            <v/>
          </cell>
        </row>
        <row r="21096">
          <cell r="H21096" t="str">
            <v/>
          </cell>
        </row>
        <row r="21097">
          <cell r="H21097" t="str">
            <v/>
          </cell>
        </row>
        <row r="21098">
          <cell r="H21098" t="str">
            <v/>
          </cell>
        </row>
        <row r="21099">
          <cell r="H21099" t="str">
            <v/>
          </cell>
        </row>
        <row r="21100">
          <cell r="H21100" t="str">
            <v/>
          </cell>
        </row>
        <row r="21101">
          <cell r="H21101" t="str">
            <v/>
          </cell>
        </row>
        <row r="21102">
          <cell r="H21102" t="str">
            <v/>
          </cell>
        </row>
        <row r="21103">
          <cell r="A21103" t="str">
            <v>ACTIVIDAD No  - PÁGINA 1</v>
          </cell>
        </row>
        <row r="21104">
          <cell r="H21104" t="str">
            <v/>
          </cell>
        </row>
        <row r="21105">
          <cell r="H21105" t="str">
            <v/>
          </cell>
        </row>
        <row r="21106">
          <cell r="H21106" t="str">
            <v/>
          </cell>
        </row>
        <row r="21107">
          <cell r="H21107" t="str">
            <v/>
          </cell>
        </row>
        <row r="21108">
          <cell r="H21108" t="str">
            <v/>
          </cell>
        </row>
        <row r="21109">
          <cell r="H21109" t="str">
            <v/>
          </cell>
        </row>
        <row r="21110">
          <cell r="H21110" t="str">
            <v/>
          </cell>
        </row>
        <row r="21111">
          <cell r="H21111" t="str">
            <v/>
          </cell>
        </row>
        <row r="21112">
          <cell r="H21112" t="str">
            <v/>
          </cell>
        </row>
        <row r="21113">
          <cell r="H21113" t="str">
            <v/>
          </cell>
        </row>
        <row r="21114">
          <cell r="H21114" t="str">
            <v/>
          </cell>
        </row>
        <row r="21115">
          <cell r="H21115" t="str">
            <v/>
          </cell>
        </row>
        <row r="21116">
          <cell r="H21116" t="str">
            <v/>
          </cell>
        </row>
        <row r="21117">
          <cell r="H21117" t="str">
            <v/>
          </cell>
        </row>
        <row r="21118">
          <cell r="H21118" t="str">
            <v/>
          </cell>
        </row>
        <row r="21119">
          <cell r="H21119" t="str">
            <v/>
          </cell>
        </row>
        <row r="21120">
          <cell r="H21120" t="str">
            <v/>
          </cell>
        </row>
        <row r="21121">
          <cell r="A21121" t="str">
            <v xml:space="preserve">CANTIDAD TOTAL ACTIVIDAD No </v>
          </cell>
          <cell r="H21121" t="str">
            <v/>
          </cell>
        </row>
        <row r="21122">
          <cell r="A21122" t="str">
            <v>INSERTE PLANO, GRÁFICO O ESQUEMA AQUÍ</v>
          </cell>
        </row>
        <row r="21145">
          <cell r="B21145" t="str">
            <v/>
          </cell>
        </row>
        <row r="21146">
          <cell r="B21146" t="str">
            <v/>
          </cell>
        </row>
        <row r="21147">
          <cell r="B21147" t="str">
            <v/>
          </cell>
        </row>
        <row r="21148">
          <cell r="B21148" t="str">
            <v/>
          </cell>
          <cell r="C21148" t="str">
            <v>ACTIVIDAD No  - PÁGINA 2</v>
          </cell>
        </row>
        <row r="21149">
          <cell r="A21149" t="str">
            <v>DEPARTAMENTO DE ANTIOQUIA</v>
          </cell>
        </row>
        <row r="21150">
          <cell r="A21150" t="str">
            <v>MUNICIPIO DE URRAO</v>
          </cell>
        </row>
        <row r="21151">
          <cell r="A21151" t="str">
            <v>PROYECTO: PUENTE LA MAGDALENA</v>
          </cell>
        </row>
        <row r="21153">
          <cell r="A21153" t="str">
            <v>MEMORIAS DE OBRA</v>
          </cell>
        </row>
        <row r="21155">
          <cell r="A21155" t="str">
            <v>No.</v>
          </cell>
          <cell r="B21155" t="str">
            <v>DESCRIPCIÓN</v>
          </cell>
          <cell r="F21155" t="str">
            <v>ÍTEM DE PAGO</v>
          </cell>
          <cell r="G21155" t="str">
            <v>UNIDAD</v>
          </cell>
          <cell r="H21155" t="str">
            <v>CANTIDAD</v>
          </cell>
        </row>
        <row r="21156">
          <cell r="B21156" t="str">
            <v/>
          </cell>
          <cell r="F21156" t="str">
            <v/>
          </cell>
          <cell r="G21156" t="str">
            <v/>
          </cell>
          <cell r="H21156" t="str">
            <v/>
          </cell>
        </row>
        <row r="21158">
          <cell r="A21158" t="str">
            <v>DETALLE</v>
          </cell>
          <cell r="C21158" t="str">
            <v>FACTOR</v>
          </cell>
          <cell r="D21158" t="str">
            <v>CANTIDAD</v>
          </cell>
          <cell r="E21158" t="str">
            <v>A (ML)</v>
          </cell>
          <cell r="F21158" t="str">
            <v>B (M2)</v>
          </cell>
          <cell r="G21158" t="str">
            <v>C (M3)</v>
          </cell>
          <cell r="H21158" t="str">
            <v>TOTAL</v>
          </cell>
        </row>
        <row r="21159">
          <cell r="H21159" t="str">
            <v/>
          </cell>
        </row>
        <row r="21160">
          <cell r="H21160" t="str">
            <v/>
          </cell>
        </row>
        <row r="21161">
          <cell r="H21161" t="str">
            <v/>
          </cell>
        </row>
        <row r="21162">
          <cell r="H21162" t="str">
            <v/>
          </cell>
        </row>
        <row r="21163">
          <cell r="H21163" t="str">
            <v/>
          </cell>
        </row>
        <row r="21164">
          <cell r="H21164" t="str">
            <v/>
          </cell>
        </row>
        <row r="21165">
          <cell r="H21165" t="str">
            <v/>
          </cell>
        </row>
        <row r="21166">
          <cell r="H21166" t="str">
            <v/>
          </cell>
        </row>
        <row r="21167">
          <cell r="H21167" t="str">
            <v/>
          </cell>
        </row>
        <row r="21168">
          <cell r="H21168" t="str">
            <v/>
          </cell>
        </row>
        <row r="21169">
          <cell r="H21169" t="str">
            <v/>
          </cell>
        </row>
        <row r="21170">
          <cell r="H21170" t="str">
            <v/>
          </cell>
        </row>
        <row r="21171">
          <cell r="H21171" t="str">
            <v/>
          </cell>
        </row>
        <row r="21172">
          <cell r="H21172" t="str">
            <v/>
          </cell>
        </row>
        <row r="21173">
          <cell r="H21173" t="str">
            <v/>
          </cell>
        </row>
        <row r="21174">
          <cell r="H21174" t="str">
            <v/>
          </cell>
        </row>
        <row r="21175">
          <cell r="H21175" t="str">
            <v/>
          </cell>
        </row>
        <row r="21176">
          <cell r="H21176" t="str">
            <v/>
          </cell>
        </row>
        <row r="21177">
          <cell r="H21177" t="str">
            <v/>
          </cell>
        </row>
        <row r="21178">
          <cell r="H21178" t="str">
            <v/>
          </cell>
        </row>
        <row r="21179">
          <cell r="H21179" t="str">
            <v/>
          </cell>
        </row>
        <row r="21180">
          <cell r="H21180" t="str">
            <v/>
          </cell>
        </row>
        <row r="21181">
          <cell r="H21181" t="str">
            <v/>
          </cell>
        </row>
        <row r="21182">
          <cell r="H21182" t="str">
            <v/>
          </cell>
        </row>
        <row r="21183">
          <cell r="H21183" t="str">
            <v/>
          </cell>
        </row>
        <row r="21184">
          <cell r="H21184" t="str">
            <v/>
          </cell>
        </row>
        <row r="21185">
          <cell r="H21185" t="str">
            <v/>
          </cell>
        </row>
        <row r="21186">
          <cell r="H21186" t="str">
            <v/>
          </cell>
        </row>
        <row r="21187">
          <cell r="H21187" t="str">
            <v/>
          </cell>
        </row>
        <row r="21188">
          <cell r="H21188" t="str">
            <v/>
          </cell>
        </row>
        <row r="21189">
          <cell r="H21189" t="str">
            <v/>
          </cell>
        </row>
        <row r="21190">
          <cell r="A21190" t="str">
            <v>ACTIVIDAD No  - PÁGINA 1</v>
          </cell>
        </row>
        <row r="21191">
          <cell r="H21191" t="str">
            <v/>
          </cell>
        </row>
        <row r="21192">
          <cell r="H21192" t="str">
            <v/>
          </cell>
        </row>
        <row r="21193">
          <cell r="H21193" t="str">
            <v/>
          </cell>
        </row>
        <row r="21194">
          <cell r="H21194" t="str">
            <v/>
          </cell>
        </row>
        <row r="21195">
          <cell r="H21195" t="str">
            <v/>
          </cell>
        </row>
        <row r="21196">
          <cell r="H21196" t="str">
            <v/>
          </cell>
        </row>
        <row r="21197">
          <cell r="H21197" t="str">
            <v/>
          </cell>
        </row>
        <row r="21198">
          <cell r="H21198" t="str">
            <v/>
          </cell>
        </row>
        <row r="21199">
          <cell r="H21199" t="str">
            <v/>
          </cell>
        </row>
        <row r="21200">
          <cell r="H21200" t="str">
            <v/>
          </cell>
        </row>
        <row r="21201">
          <cell r="H21201" t="str">
            <v/>
          </cell>
        </row>
        <row r="21202">
          <cell r="H21202" t="str">
            <v/>
          </cell>
        </row>
        <row r="21203">
          <cell r="H21203" t="str">
            <v/>
          </cell>
        </row>
        <row r="21204">
          <cell r="H21204" t="str">
            <v/>
          </cell>
        </row>
        <row r="21205">
          <cell r="H21205" t="str">
            <v/>
          </cell>
        </row>
        <row r="21206">
          <cell r="H21206" t="str">
            <v/>
          </cell>
        </row>
        <row r="21207">
          <cell r="H21207" t="str">
            <v/>
          </cell>
        </row>
        <row r="21208">
          <cell r="A21208" t="str">
            <v xml:space="preserve">CANTIDAD TOTAL ACTIVIDAD No </v>
          </cell>
          <cell r="H21208" t="str">
            <v/>
          </cell>
        </row>
        <row r="21209">
          <cell r="A21209" t="str">
            <v>INSERTE PLANO, GRÁFICO O ESQUEMA AQUÍ</v>
          </cell>
        </row>
        <row r="21232">
          <cell r="B21232" t="str">
            <v/>
          </cell>
        </row>
        <row r="21233">
          <cell r="B21233" t="str">
            <v/>
          </cell>
        </row>
        <row r="21234">
          <cell r="B21234" t="str">
            <v/>
          </cell>
        </row>
        <row r="21235">
          <cell r="B21235" t="str">
            <v/>
          </cell>
          <cell r="C21235" t="str">
            <v>ACTIVIDAD No  - PÁGINA 2</v>
          </cell>
        </row>
        <row r="21236">
          <cell r="A21236" t="str">
            <v>DEPARTAMENTO DE ANTIOQUIA</v>
          </cell>
        </row>
        <row r="21237">
          <cell r="A21237" t="str">
            <v>MUNICIPIO DE URRAO</v>
          </cell>
        </row>
        <row r="21238">
          <cell r="A21238" t="str">
            <v>PROYECTO: PUENTE LA MAGDALENA</v>
          </cell>
        </row>
        <row r="21240">
          <cell r="A21240" t="str">
            <v>MEMORIAS DE OBRA</v>
          </cell>
        </row>
        <row r="21242">
          <cell r="A21242" t="str">
            <v>No.</v>
          </cell>
          <cell r="B21242" t="str">
            <v>DESCRIPCIÓN</v>
          </cell>
          <cell r="F21242" t="str">
            <v>ÍTEM DE PAGO</v>
          </cell>
          <cell r="G21242" t="str">
            <v>UNIDAD</v>
          </cell>
          <cell r="H21242" t="str">
            <v>CANTIDAD</v>
          </cell>
        </row>
        <row r="21243">
          <cell r="B21243" t="str">
            <v/>
          </cell>
          <cell r="F21243" t="str">
            <v/>
          </cell>
          <cell r="G21243" t="str">
            <v/>
          </cell>
          <cell r="H21243" t="str">
            <v/>
          </cell>
        </row>
        <row r="21245">
          <cell r="A21245" t="str">
            <v>DETALLE</v>
          </cell>
          <cell r="C21245" t="str">
            <v>FACTOR</v>
          </cell>
          <cell r="D21245" t="str">
            <v>CANTIDAD</v>
          </cell>
          <cell r="E21245" t="str">
            <v>A (ML)</v>
          </cell>
          <cell r="F21245" t="str">
            <v>B (M2)</v>
          </cell>
          <cell r="G21245" t="str">
            <v>C (M3)</v>
          </cell>
          <cell r="H21245" t="str">
            <v>TOTAL</v>
          </cell>
        </row>
        <row r="21246">
          <cell r="H21246" t="str">
            <v/>
          </cell>
        </row>
        <row r="21247">
          <cell r="H21247" t="str">
            <v/>
          </cell>
        </row>
        <row r="21248">
          <cell r="H21248" t="str">
            <v/>
          </cell>
        </row>
        <row r="21249">
          <cell r="H21249" t="str">
            <v/>
          </cell>
        </row>
        <row r="21250">
          <cell r="H21250" t="str">
            <v/>
          </cell>
        </row>
        <row r="21251">
          <cell r="H21251" t="str">
            <v/>
          </cell>
        </row>
        <row r="21252">
          <cell r="H21252" t="str">
            <v/>
          </cell>
        </row>
        <row r="21253">
          <cell r="H21253" t="str">
            <v/>
          </cell>
        </row>
        <row r="21254">
          <cell r="H21254" t="str">
            <v/>
          </cell>
        </row>
        <row r="21255">
          <cell r="H21255" t="str">
            <v/>
          </cell>
        </row>
        <row r="21256">
          <cell r="H21256" t="str">
            <v/>
          </cell>
        </row>
        <row r="21257">
          <cell r="H21257" t="str">
            <v/>
          </cell>
        </row>
        <row r="21258">
          <cell r="H21258" t="str">
            <v/>
          </cell>
        </row>
        <row r="21259">
          <cell r="H21259" t="str">
            <v/>
          </cell>
        </row>
        <row r="21260">
          <cell r="H21260" t="str">
            <v/>
          </cell>
        </row>
        <row r="21261">
          <cell r="H21261" t="str">
            <v/>
          </cell>
        </row>
        <row r="21262">
          <cell r="H21262" t="str">
            <v/>
          </cell>
        </row>
        <row r="21263">
          <cell r="H21263" t="str">
            <v/>
          </cell>
        </row>
        <row r="21264">
          <cell r="H21264" t="str">
            <v/>
          </cell>
        </row>
        <row r="21265">
          <cell r="H21265" t="str">
            <v/>
          </cell>
        </row>
        <row r="21266">
          <cell r="H21266" t="str">
            <v/>
          </cell>
        </row>
        <row r="21267">
          <cell r="H21267" t="str">
            <v/>
          </cell>
        </row>
        <row r="21268">
          <cell r="H21268" t="str">
            <v/>
          </cell>
        </row>
        <row r="21269">
          <cell r="H21269" t="str">
            <v/>
          </cell>
        </row>
        <row r="21270">
          <cell r="H21270" t="str">
            <v/>
          </cell>
        </row>
        <row r="21271">
          <cell r="H21271" t="str">
            <v/>
          </cell>
        </row>
        <row r="21272">
          <cell r="H21272" t="str">
            <v/>
          </cell>
        </row>
        <row r="21273">
          <cell r="H21273" t="str">
            <v/>
          </cell>
        </row>
        <row r="21274">
          <cell r="H21274" t="str">
            <v/>
          </cell>
        </row>
        <row r="21275">
          <cell r="H21275" t="str">
            <v/>
          </cell>
        </row>
        <row r="21276">
          <cell r="H21276" t="str">
            <v/>
          </cell>
        </row>
        <row r="21277">
          <cell r="H21277" t="str">
            <v/>
          </cell>
        </row>
        <row r="21278">
          <cell r="H21278" t="str">
            <v/>
          </cell>
        </row>
        <row r="21279">
          <cell r="A21279" t="str">
            <v>ACTIVIDAD No  - PÁGINA 1</v>
          </cell>
        </row>
        <row r="21280">
          <cell r="H21280" t="str">
            <v/>
          </cell>
        </row>
        <row r="21281">
          <cell r="H21281" t="str">
            <v/>
          </cell>
        </row>
        <row r="21282">
          <cell r="H21282" t="str">
            <v/>
          </cell>
        </row>
        <row r="21283">
          <cell r="H21283" t="str">
            <v/>
          </cell>
        </row>
        <row r="21284">
          <cell r="H21284" t="str">
            <v/>
          </cell>
        </row>
        <row r="21285">
          <cell r="H21285" t="str">
            <v/>
          </cell>
        </row>
        <row r="21286">
          <cell r="H21286" t="str">
            <v/>
          </cell>
        </row>
        <row r="21287">
          <cell r="H21287" t="str">
            <v/>
          </cell>
        </row>
        <row r="21288">
          <cell r="H21288" t="str">
            <v/>
          </cell>
        </row>
        <row r="21289">
          <cell r="H21289" t="str">
            <v/>
          </cell>
        </row>
        <row r="21290">
          <cell r="H21290" t="str">
            <v/>
          </cell>
        </row>
        <row r="21291">
          <cell r="H21291" t="str">
            <v/>
          </cell>
        </row>
        <row r="21292">
          <cell r="H21292" t="str">
            <v/>
          </cell>
        </row>
        <row r="21293">
          <cell r="H21293" t="str">
            <v/>
          </cell>
        </row>
        <row r="21294">
          <cell r="H21294" t="str">
            <v/>
          </cell>
        </row>
        <row r="21295">
          <cell r="H21295" t="str">
            <v/>
          </cell>
        </row>
        <row r="21296">
          <cell r="H21296" t="str">
            <v/>
          </cell>
        </row>
        <row r="21297">
          <cell r="A21297" t="str">
            <v xml:space="preserve">CANTIDAD TOTAL ACTIVIDAD No </v>
          </cell>
          <cell r="H21297" t="str">
            <v/>
          </cell>
        </row>
        <row r="21298">
          <cell r="A21298" t="str">
            <v>INSERTE PLANO, GRÁFICO O ESQUEMA AQUÍ</v>
          </cell>
        </row>
        <row r="21321">
          <cell r="B21321" t="str">
            <v/>
          </cell>
        </row>
        <row r="21322">
          <cell r="B21322" t="str">
            <v/>
          </cell>
        </row>
        <row r="21323">
          <cell r="B21323" t="str">
            <v/>
          </cell>
        </row>
        <row r="21324">
          <cell r="B21324" t="str">
            <v/>
          </cell>
          <cell r="C21324" t="str">
            <v>ACTIVIDAD No  - PÁGINA 2</v>
          </cell>
        </row>
        <row r="21325">
          <cell r="A21325" t="str">
            <v>DEPARTAMENTO DE ANTIOQUIA</v>
          </cell>
        </row>
        <row r="21326">
          <cell r="A21326" t="str">
            <v>MUNICIPIO DE URRAO</v>
          </cell>
        </row>
        <row r="21327">
          <cell r="A21327" t="str">
            <v>PROYECTO: PUENTE LA MAGDALENA</v>
          </cell>
        </row>
        <row r="21329">
          <cell r="A21329" t="str">
            <v>MEMORIAS DE OBRA</v>
          </cell>
        </row>
        <row r="21331">
          <cell r="A21331" t="str">
            <v>No.</v>
          </cell>
          <cell r="B21331" t="str">
            <v>DESCRIPCIÓN</v>
          </cell>
          <cell r="F21331" t="str">
            <v>ÍTEM DE PAGO</v>
          </cell>
          <cell r="G21331" t="str">
            <v>UNIDAD</v>
          </cell>
          <cell r="H21331" t="str">
            <v>CANTIDAD</v>
          </cell>
        </row>
        <row r="21332">
          <cell r="B21332" t="str">
            <v/>
          </cell>
          <cell r="F21332" t="str">
            <v/>
          </cell>
          <cell r="G21332" t="str">
            <v/>
          </cell>
          <cell r="H21332" t="str">
            <v/>
          </cell>
        </row>
        <row r="21334">
          <cell r="A21334" t="str">
            <v>DETALLE</v>
          </cell>
          <cell r="C21334" t="str">
            <v>FACTOR</v>
          </cell>
          <cell r="D21334" t="str">
            <v>CANTIDAD</v>
          </cell>
          <cell r="E21334" t="str">
            <v>A (ML)</v>
          </cell>
          <cell r="F21334" t="str">
            <v>B (M2)</v>
          </cell>
          <cell r="G21334" t="str">
            <v>C (M3)</v>
          </cell>
          <cell r="H21334" t="str">
            <v>TOTAL</v>
          </cell>
        </row>
        <row r="21335">
          <cell r="H21335" t="str">
            <v/>
          </cell>
        </row>
        <row r="21336">
          <cell r="H21336" t="str">
            <v/>
          </cell>
        </row>
        <row r="21337">
          <cell r="H21337" t="str">
            <v/>
          </cell>
        </row>
        <row r="21338">
          <cell r="H21338" t="str">
            <v/>
          </cell>
        </row>
        <row r="21339">
          <cell r="H21339" t="str">
            <v/>
          </cell>
        </row>
        <row r="21340">
          <cell r="H21340" t="str">
            <v/>
          </cell>
        </row>
        <row r="21341">
          <cell r="H21341" t="str">
            <v/>
          </cell>
        </row>
        <row r="21342">
          <cell r="H21342" t="str">
            <v/>
          </cell>
        </row>
        <row r="21343">
          <cell r="H21343" t="str">
            <v/>
          </cell>
        </row>
        <row r="21344">
          <cell r="H21344" t="str">
            <v/>
          </cell>
        </row>
        <row r="21345">
          <cell r="H21345" t="str">
            <v/>
          </cell>
        </row>
        <row r="21346">
          <cell r="H21346" t="str">
            <v/>
          </cell>
        </row>
        <row r="21347">
          <cell r="H21347" t="str">
            <v/>
          </cell>
        </row>
        <row r="21348">
          <cell r="H21348" t="str">
            <v/>
          </cell>
        </row>
        <row r="21349">
          <cell r="H21349" t="str">
            <v/>
          </cell>
        </row>
        <row r="21350">
          <cell r="H21350" t="str">
            <v/>
          </cell>
        </row>
        <row r="21351">
          <cell r="H21351" t="str">
            <v/>
          </cell>
        </row>
        <row r="21352">
          <cell r="H21352" t="str">
            <v/>
          </cell>
        </row>
        <row r="21353">
          <cell r="H21353" t="str">
            <v/>
          </cell>
        </row>
        <row r="21354">
          <cell r="H21354" t="str">
            <v/>
          </cell>
        </row>
        <row r="21355">
          <cell r="H21355" t="str">
            <v/>
          </cell>
        </row>
        <row r="21356">
          <cell r="H21356" t="str">
            <v/>
          </cell>
        </row>
        <row r="21357">
          <cell r="H21357" t="str">
            <v/>
          </cell>
        </row>
        <row r="21358">
          <cell r="H21358" t="str">
            <v/>
          </cell>
        </row>
        <row r="21359">
          <cell r="H21359" t="str">
            <v/>
          </cell>
        </row>
        <row r="21360">
          <cell r="H21360" t="str">
            <v/>
          </cell>
        </row>
        <row r="21361">
          <cell r="H21361" t="str">
            <v/>
          </cell>
        </row>
        <row r="21362">
          <cell r="H21362" t="str">
            <v/>
          </cell>
        </row>
        <row r="21363">
          <cell r="H21363" t="str">
            <v/>
          </cell>
        </row>
        <row r="21364">
          <cell r="H21364" t="str">
            <v/>
          </cell>
        </row>
        <row r="21365">
          <cell r="H21365" t="str">
            <v/>
          </cell>
        </row>
        <row r="21366">
          <cell r="A21366" t="str">
            <v>ACTIVIDAD No  - PÁGINA 1</v>
          </cell>
        </row>
        <row r="21367">
          <cell r="H21367" t="str">
            <v/>
          </cell>
        </row>
        <row r="21368">
          <cell r="H21368" t="str">
            <v/>
          </cell>
        </row>
        <row r="21369">
          <cell r="H21369" t="str">
            <v/>
          </cell>
        </row>
        <row r="21370">
          <cell r="H21370" t="str">
            <v/>
          </cell>
        </row>
        <row r="21371">
          <cell r="H21371" t="str">
            <v/>
          </cell>
        </row>
        <row r="21372">
          <cell r="H21372" t="str">
            <v/>
          </cell>
        </row>
        <row r="21373">
          <cell r="H21373" t="str">
            <v/>
          </cell>
        </row>
        <row r="21374">
          <cell r="H21374" t="str">
            <v/>
          </cell>
        </row>
        <row r="21375">
          <cell r="H21375" t="str">
            <v/>
          </cell>
        </row>
        <row r="21376">
          <cell r="H21376" t="str">
            <v/>
          </cell>
        </row>
        <row r="21377">
          <cell r="H21377" t="str">
            <v/>
          </cell>
        </row>
        <row r="21378">
          <cell r="H21378" t="str">
            <v/>
          </cell>
        </row>
        <row r="21379">
          <cell r="H21379" t="str">
            <v/>
          </cell>
        </row>
        <row r="21380">
          <cell r="H21380" t="str">
            <v/>
          </cell>
        </row>
        <row r="21381">
          <cell r="H21381" t="str">
            <v/>
          </cell>
        </row>
        <row r="21382">
          <cell r="H21382" t="str">
            <v/>
          </cell>
        </row>
        <row r="21383">
          <cell r="H21383" t="str">
            <v/>
          </cell>
        </row>
        <row r="21384">
          <cell r="A21384" t="str">
            <v xml:space="preserve">CANTIDAD TOTAL ACTIVIDAD No </v>
          </cell>
          <cell r="H21384" t="str">
            <v/>
          </cell>
        </row>
        <row r="21385">
          <cell r="A21385" t="str">
            <v>INSERTE PLANO, GRÁFICO O ESQUEMA AQUÍ</v>
          </cell>
        </row>
        <row r="21408">
          <cell r="B21408" t="str">
            <v/>
          </cell>
        </row>
        <row r="21409">
          <cell r="B21409" t="str">
            <v/>
          </cell>
        </row>
        <row r="21410">
          <cell r="B21410" t="str">
            <v/>
          </cell>
        </row>
        <row r="21411">
          <cell r="B21411" t="str">
            <v/>
          </cell>
          <cell r="C21411" t="str">
            <v>ACTIVIDAD No  - PÁGINA 2</v>
          </cell>
        </row>
        <row r="21412">
          <cell r="A21412" t="str">
            <v>DEPARTAMENTO DE ANTIOQUIA</v>
          </cell>
        </row>
        <row r="21413">
          <cell r="A21413" t="str">
            <v>MUNICIPIO DE URRAO</v>
          </cell>
        </row>
        <row r="21414">
          <cell r="A21414" t="str">
            <v>PROYECTO: PUENTE LA MAGDALENA</v>
          </cell>
        </row>
        <row r="21416">
          <cell r="A21416" t="str">
            <v>MEMORIAS DE OBRA</v>
          </cell>
        </row>
        <row r="21418">
          <cell r="A21418" t="str">
            <v>No.</v>
          </cell>
          <cell r="B21418" t="str">
            <v>DESCRIPCIÓN</v>
          </cell>
          <cell r="F21418" t="str">
            <v>ÍTEM DE PAGO</v>
          </cell>
          <cell r="G21418" t="str">
            <v>UNIDAD</v>
          </cell>
          <cell r="H21418" t="str">
            <v>CANTIDAD</v>
          </cell>
        </row>
        <row r="21419">
          <cell r="B21419" t="str">
            <v/>
          </cell>
          <cell r="F21419" t="str">
            <v/>
          </cell>
          <cell r="G21419" t="str">
            <v/>
          </cell>
          <cell r="H21419" t="str">
            <v/>
          </cell>
        </row>
        <row r="21421">
          <cell r="A21421" t="str">
            <v>DETALLE</v>
          </cell>
          <cell r="C21421" t="str">
            <v>FACTOR</v>
          </cell>
          <cell r="D21421" t="str">
            <v>CANTIDAD</v>
          </cell>
          <cell r="E21421" t="str">
            <v>A (ML)</v>
          </cell>
          <cell r="F21421" t="str">
            <v>B (M2)</v>
          </cell>
          <cell r="G21421" t="str">
            <v>C (M3)</v>
          </cell>
          <cell r="H21421" t="str">
            <v>TOTAL</v>
          </cell>
        </row>
        <row r="21422">
          <cell r="H21422" t="str">
            <v/>
          </cell>
        </row>
        <row r="21423">
          <cell r="H21423" t="str">
            <v/>
          </cell>
        </row>
        <row r="21424">
          <cell r="H21424" t="str">
            <v/>
          </cell>
        </row>
        <row r="21425">
          <cell r="H21425" t="str">
            <v/>
          </cell>
        </row>
        <row r="21426">
          <cell r="H21426" t="str">
            <v/>
          </cell>
        </row>
        <row r="21427">
          <cell r="H21427" t="str">
            <v/>
          </cell>
        </row>
        <row r="21428">
          <cell r="H21428" t="str">
            <v/>
          </cell>
        </row>
        <row r="21429">
          <cell r="H21429" t="str">
            <v/>
          </cell>
        </row>
        <row r="21430">
          <cell r="H21430" t="str">
            <v/>
          </cell>
        </row>
        <row r="21431">
          <cell r="H21431" t="str">
            <v/>
          </cell>
        </row>
        <row r="21432">
          <cell r="H21432" t="str">
            <v/>
          </cell>
        </row>
        <row r="21433">
          <cell r="H21433" t="str">
            <v/>
          </cell>
        </row>
        <row r="21434">
          <cell r="H21434" t="str">
            <v/>
          </cell>
        </row>
        <row r="21435">
          <cell r="H21435" t="str">
            <v/>
          </cell>
        </row>
        <row r="21436">
          <cell r="H21436" t="str">
            <v/>
          </cell>
        </row>
        <row r="21437">
          <cell r="H21437" t="str">
            <v/>
          </cell>
        </row>
        <row r="21438">
          <cell r="H21438" t="str">
            <v/>
          </cell>
        </row>
        <row r="21439">
          <cell r="H21439" t="str">
            <v/>
          </cell>
        </row>
        <row r="21440">
          <cell r="H21440" t="str">
            <v/>
          </cell>
        </row>
        <row r="21441">
          <cell r="H21441" t="str">
            <v/>
          </cell>
        </row>
        <row r="21442">
          <cell r="H21442" t="str">
            <v/>
          </cell>
        </row>
        <row r="21443">
          <cell r="H21443" t="str">
            <v/>
          </cell>
        </row>
        <row r="21444">
          <cell r="H21444" t="str">
            <v/>
          </cell>
        </row>
        <row r="21445">
          <cell r="H21445" t="str">
            <v/>
          </cell>
        </row>
        <row r="21446">
          <cell r="H21446" t="str">
            <v/>
          </cell>
        </row>
        <row r="21447">
          <cell r="H21447" t="str">
            <v/>
          </cell>
        </row>
        <row r="21448">
          <cell r="H21448" t="str">
            <v/>
          </cell>
        </row>
        <row r="21449">
          <cell r="H21449" t="str">
            <v/>
          </cell>
        </row>
        <row r="21450">
          <cell r="H21450" t="str">
            <v/>
          </cell>
        </row>
        <row r="21451">
          <cell r="H21451" t="str">
            <v/>
          </cell>
        </row>
        <row r="21452">
          <cell r="H21452" t="str">
            <v/>
          </cell>
        </row>
        <row r="21453">
          <cell r="A21453" t="str">
            <v>ACTIVIDAD No  - PÁGINA 1</v>
          </cell>
        </row>
        <row r="21454">
          <cell r="H21454" t="str">
            <v/>
          </cell>
        </row>
        <row r="21455">
          <cell r="H21455" t="str">
            <v/>
          </cell>
        </row>
        <row r="21456">
          <cell r="H21456" t="str">
            <v/>
          </cell>
        </row>
        <row r="21457">
          <cell r="H21457" t="str">
            <v/>
          </cell>
        </row>
        <row r="21458">
          <cell r="H21458" t="str">
            <v/>
          </cell>
        </row>
        <row r="21459">
          <cell r="H21459" t="str">
            <v/>
          </cell>
        </row>
        <row r="21460">
          <cell r="H21460" t="str">
            <v/>
          </cell>
        </row>
        <row r="21461">
          <cell r="H21461" t="str">
            <v/>
          </cell>
        </row>
        <row r="21462">
          <cell r="H21462" t="str">
            <v/>
          </cell>
        </row>
        <row r="21463">
          <cell r="H21463" t="str">
            <v/>
          </cell>
        </row>
        <row r="21464">
          <cell r="H21464" t="str">
            <v/>
          </cell>
        </row>
        <row r="21465">
          <cell r="H21465" t="str">
            <v/>
          </cell>
        </row>
        <row r="21466">
          <cell r="H21466" t="str">
            <v/>
          </cell>
        </row>
        <row r="21467">
          <cell r="H21467" t="str">
            <v/>
          </cell>
        </row>
        <row r="21468">
          <cell r="H21468" t="str">
            <v/>
          </cell>
        </row>
        <row r="21469">
          <cell r="H21469" t="str">
            <v/>
          </cell>
        </row>
        <row r="21470">
          <cell r="H21470" t="str">
            <v/>
          </cell>
        </row>
        <row r="21471">
          <cell r="A21471" t="str">
            <v xml:space="preserve">CANTIDAD TOTAL ACTIVIDAD No </v>
          </cell>
          <cell r="H21471" t="str">
            <v/>
          </cell>
        </row>
        <row r="21472">
          <cell r="A21472" t="str">
            <v>INSERTE PLANO, GRÁFICO O ESQUEMA AQUÍ</v>
          </cell>
        </row>
        <row r="21495">
          <cell r="B21495" t="str">
            <v/>
          </cell>
        </row>
        <row r="21496">
          <cell r="B21496" t="str">
            <v/>
          </cell>
        </row>
        <row r="21497">
          <cell r="B21497" t="str">
            <v/>
          </cell>
        </row>
        <row r="21498">
          <cell r="B21498" t="str">
            <v/>
          </cell>
          <cell r="C21498" t="str">
            <v>ACTIVIDAD No  - PÁGINA 2</v>
          </cell>
        </row>
        <row r="21499">
          <cell r="A21499" t="str">
            <v>DEPARTAMENTO DE ANTIOQUIA</v>
          </cell>
        </row>
        <row r="21500">
          <cell r="A21500" t="str">
            <v>MUNICIPIO DE URRAO</v>
          </cell>
        </row>
        <row r="21501">
          <cell r="A21501" t="str">
            <v>PROYECTO: PUENTE LA MAGDALENA</v>
          </cell>
        </row>
        <row r="21503">
          <cell r="A21503" t="str">
            <v>MEMORIAS DE OBRA</v>
          </cell>
        </row>
        <row r="21505">
          <cell r="A21505" t="str">
            <v>No.</v>
          </cell>
          <cell r="B21505" t="str">
            <v>DESCRIPCIÓN</v>
          </cell>
          <cell r="F21505" t="str">
            <v>ÍTEM DE PAGO</v>
          </cell>
          <cell r="G21505" t="str">
            <v>UNIDAD</v>
          </cell>
          <cell r="H21505" t="str">
            <v>CANTIDAD</v>
          </cell>
        </row>
        <row r="21506">
          <cell r="B21506" t="str">
            <v/>
          </cell>
          <cell r="F21506" t="str">
            <v/>
          </cell>
          <cell r="G21506" t="str">
            <v/>
          </cell>
          <cell r="H21506" t="str">
            <v/>
          </cell>
        </row>
        <row r="21508">
          <cell r="A21508" t="str">
            <v>DETALLE</v>
          </cell>
          <cell r="C21508" t="str">
            <v>FACTOR</v>
          </cell>
          <cell r="D21508" t="str">
            <v>CANTIDAD</v>
          </cell>
          <cell r="E21508" t="str">
            <v>A (ML)</v>
          </cell>
          <cell r="F21508" t="str">
            <v>B (M2)</v>
          </cell>
          <cell r="G21508" t="str">
            <v>C (M3)</v>
          </cell>
          <cell r="H21508" t="str">
            <v>TOTAL</v>
          </cell>
        </row>
        <row r="21509">
          <cell r="H21509" t="str">
            <v/>
          </cell>
        </row>
        <row r="21510">
          <cell r="H21510" t="str">
            <v/>
          </cell>
        </row>
        <row r="21511">
          <cell r="H21511" t="str">
            <v/>
          </cell>
        </row>
        <row r="21512">
          <cell r="H21512" t="str">
            <v/>
          </cell>
        </row>
        <row r="21513">
          <cell r="H21513" t="str">
            <v/>
          </cell>
        </row>
        <row r="21514">
          <cell r="H21514" t="str">
            <v/>
          </cell>
        </row>
        <row r="21515">
          <cell r="H21515" t="str">
            <v/>
          </cell>
        </row>
        <row r="21516">
          <cell r="H21516" t="str">
            <v/>
          </cell>
        </row>
        <row r="21517">
          <cell r="H21517" t="str">
            <v/>
          </cell>
        </row>
        <row r="21518">
          <cell r="H21518" t="str">
            <v/>
          </cell>
        </row>
        <row r="21519">
          <cell r="H21519" t="str">
            <v/>
          </cell>
        </row>
        <row r="21520">
          <cell r="H21520" t="str">
            <v/>
          </cell>
        </row>
        <row r="21521">
          <cell r="H21521" t="str">
            <v/>
          </cell>
        </row>
        <row r="21522">
          <cell r="H21522" t="str">
            <v/>
          </cell>
        </row>
        <row r="21523">
          <cell r="H21523" t="str">
            <v/>
          </cell>
        </row>
        <row r="21524">
          <cell r="H21524" t="str">
            <v/>
          </cell>
        </row>
        <row r="21525">
          <cell r="H21525" t="str">
            <v/>
          </cell>
        </row>
        <row r="21526">
          <cell r="H21526" t="str">
            <v/>
          </cell>
        </row>
        <row r="21527">
          <cell r="H21527" t="str">
            <v/>
          </cell>
        </row>
        <row r="21528">
          <cell r="H21528" t="str">
            <v/>
          </cell>
        </row>
        <row r="21529">
          <cell r="H21529" t="str">
            <v/>
          </cell>
        </row>
        <row r="21530">
          <cell r="H21530" t="str">
            <v/>
          </cell>
        </row>
        <row r="21531">
          <cell r="H21531" t="str">
            <v/>
          </cell>
        </row>
        <row r="21532">
          <cell r="H21532" t="str">
            <v/>
          </cell>
        </row>
        <row r="21533">
          <cell r="H21533" t="str">
            <v/>
          </cell>
        </row>
        <row r="21534">
          <cell r="H21534" t="str">
            <v/>
          </cell>
        </row>
        <row r="21535">
          <cell r="H21535" t="str">
            <v/>
          </cell>
        </row>
        <row r="21536">
          <cell r="H21536" t="str">
            <v/>
          </cell>
        </row>
        <row r="21537">
          <cell r="H21537" t="str">
            <v/>
          </cell>
        </row>
        <row r="21538">
          <cell r="H21538" t="str">
            <v/>
          </cell>
        </row>
        <row r="21539">
          <cell r="H21539" t="str">
            <v/>
          </cell>
        </row>
        <row r="21540">
          <cell r="A21540" t="str">
            <v>ACTIVIDAD No  - PÁGINA 1</v>
          </cell>
        </row>
        <row r="21541">
          <cell r="H21541" t="str">
            <v/>
          </cell>
        </row>
        <row r="21542">
          <cell r="H21542" t="str">
            <v/>
          </cell>
        </row>
        <row r="21543">
          <cell r="H21543" t="str">
            <v/>
          </cell>
        </row>
        <row r="21544">
          <cell r="H21544" t="str">
            <v/>
          </cell>
        </row>
        <row r="21545">
          <cell r="H21545" t="str">
            <v/>
          </cell>
        </row>
        <row r="21546">
          <cell r="H21546" t="str">
            <v/>
          </cell>
        </row>
        <row r="21547">
          <cell r="H21547" t="str">
            <v/>
          </cell>
        </row>
        <row r="21548">
          <cell r="H21548" t="str">
            <v/>
          </cell>
        </row>
        <row r="21549">
          <cell r="H21549" t="str">
            <v/>
          </cell>
        </row>
        <row r="21550">
          <cell r="H21550" t="str">
            <v/>
          </cell>
        </row>
        <row r="21551">
          <cell r="H21551" t="str">
            <v/>
          </cell>
        </row>
        <row r="21552">
          <cell r="H21552" t="str">
            <v/>
          </cell>
        </row>
        <row r="21553">
          <cell r="H21553" t="str">
            <v/>
          </cell>
        </row>
        <row r="21554">
          <cell r="H21554" t="str">
            <v/>
          </cell>
        </row>
        <row r="21555">
          <cell r="H21555" t="str">
            <v/>
          </cell>
        </row>
        <row r="21556">
          <cell r="H21556" t="str">
            <v/>
          </cell>
        </row>
        <row r="21557">
          <cell r="H21557" t="str">
            <v/>
          </cell>
        </row>
        <row r="21558">
          <cell r="A21558" t="str">
            <v xml:space="preserve">CANTIDAD TOTAL ACTIVIDAD No </v>
          </cell>
          <cell r="H21558" t="str">
            <v/>
          </cell>
        </row>
        <row r="21559">
          <cell r="A21559" t="str">
            <v>INSERTE PLANO, GRÁFICO O ESQUEMA AQUÍ</v>
          </cell>
        </row>
        <row r="21582">
          <cell r="B21582" t="str">
            <v/>
          </cell>
        </row>
        <row r="21583">
          <cell r="B21583" t="str">
            <v/>
          </cell>
        </row>
        <row r="21584">
          <cell r="B21584" t="str">
            <v/>
          </cell>
        </row>
        <row r="21585">
          <cell r="B21585" t="str">
            <v/>
          </cell>
          <cell r="C21585" t="str">
            <v>ACTIVIDAD No  - PÁGINA 2</v>
          </cell>
        </row>
        <row r="21586">
          <cell r="A21586" t="str">
            <v>DEPARTAMENTO DE ANTIOQUIA</v>
          </cell>
        </row>
        <row r="21587">
          <cell r="A21587" t="str">
            <v>MUNICIPIO DE URRAO</v>
          </cell>
        </row>
        <row r="21588">
          <cell r="A21588" t="str">
            <v>PROYECTO: PUENTE LA MAGDALENA</v>
          </cell>
        </row>
        <row r="21590">
          <cell r="A21590" t="str">
            <v>MEMORIAS DE OBRA</v>
          </cell>
        </row>
        <row r="21592">
          <cell r="A21592" t="str">
            <v>No.</v>
          </cell>
          <cell r="B21592" t="str">
            <v>DESCRIPCIÓN</v>
          </cell>
          <cell r="F21592" t="str">
            <v>ÍTEM DE PAGO</v>
          </cell>
          <cell r="G21592" t="str">
            <v>UNIDAD</v>
          </cell>
          <cell r="H21592" t="str">
            <v>CANTIDAD</v>
          </cell>
        </row>
        <row r="21593">
          <cell r="B21593" t="str">
            <v/>
          </cell>
          <cell r="F21593" t="str">
            <v/>
          </cell>
          <cell r="G21593" t="str">
            <v/>
          </cell>
          <cell r="H21593" t="str">
            <v/>
          </cell>
        </row>
        <row r="21595">
          <cell r="A21595" t="str">
            <v>DETALLE</v>
          </cell>
          <cell r="C21595" t="str">
            <v>FACTOR</v>
          </cell>
          <cell r="D21595" t="str">
            <v>CANTIDAD</v>
          </cell>
          <cell r="E21595" t="str">
            <v>A (ML)</v>
          </cell>
          <cell r="F21595" t="str">
            <v>B (M2)</v>
          </cell>
          <cell r="G21595" t="str">
            <v>C (M3)</v>
          </cell>
          <cell r="H21595" t="str">
            <v>TOTAL</v>
          </cell>
        </row>
        <row r="21596">
          <cell r="H21596" t="str">
            <v/>
          </cell>
        </row>
        <row r="21597">
          <cell r="H21597" t="str">
            <v/>
          </cell>
        </row>
        <row r="21598">
          <cell r="H21598" t="str">
            <v/>
          </cell>
        </row>
        <row r="21599">
          <cell r="H21599" t="str">
            <v/>
          </cell>
        </row>
        <row r="21600">
          <cell r="H21600" t="str">
            <v/>
          </cell>
        </row>
        <row r="21601">
          <cell r="H21601" t="str">
            <v/>
          </cell>
        </row>
        <row r="21602">
          <cell r="H21602" t="str">
            <v/>
          </cell>
        </row>
        <row r="21603">
          <cell r="H21603" t="str">
            <v/>
          </cell>
        </row>
        <row r="21604">
          <cell r="H21604" t="str">
            <v/>
          </cell>
        </row>
        <row r="21605">
          <cell r="H21605" t="str">
            <v/>
          </cell>
        </row>
        <row r="21606">
          <cell r="H21606" t="str">
            <v/>
          </cell>
        </row>
        <row r="21607">
          <cell r="H21607" t="str">
            <v/>
          </cell>
        </row>
        <row r="21608">
          <cell r="H21608" t="str">
            <v/>
          </cell>
        </row>
        <row r="21609">
          <cell r="H21609" t="str">
            <v/>
          </cell>
        </row>
        <row r="21610">
          <cell r="H21610" t="str">
            <v/>
          </cell>
        </row>
        <row r="21611">
          <cell r="H21611" t="str">
            <v/>
          </cell>
        </row>
        <row r="21612">
          <cell r="H21612" t="str">
            <v/>
          </cell>
        </row>
        <row r="21613">
          <cell r="H21613" t="str">
            <v/>
          </cell>
        </row>
        <row r="21614">
          <cell r="H21614" t="str">
            <v/>
          </cell>
        </row>
        <row r="21615">
          <cell r="H21615" t="str">
            <v/>
          </cell>
        </row>
        <row r="21616">
          <cell r="H21616" t="str">
            <v/>
          </cell>
        </row>
        <row r="21617">
          <cell r="H21617" t="str">
            <v/>
          </cell>
        </row>
        <row r="21618">
          <cell r="H21618" t="str">
            <v/>
          </cell>
        </row>
        <row r="21619">
          <cell r="H21619" t="str">
            <v/>
          </cell>
        </row>
        <row r="21620">
          <cell r="H21620" t="str">
            <v/>
          </cell>
        </row>
        <row r="21621">
          <cell r="H21621" t="str">
            <v/>
          </cell>
        </row>
        <row r="21622">
          <cell r="H21622" t="str">
            <v/>
          </cell>
        </row>
        <row r="21623">
          <cell r="H21623" t="str">
            <v/>
          </cell>
        </row>
        <row r="21624">
          <cell r="H21624" t="str">
            <v/>
          </cell>
        </row>
        <row r="21625">
          <cell r="H21625" t="str">
            <v/>
          </cell>
        </row>
        <row r="21626">
          <cell r="H21626" t="str">
            <v/>
          </cell>
        </row>
        <row r="21627">
          <cell r="A21627" t="str">
            <v>ACTIVIDAD No  - PÁGINA 1</v>
          </cell>
        </row>
        <row r="21628">
          <cell r="H21628" t="str">
            <v/>
          </cell>
        </row>
        <row r="21629">
          <cell r="H21629" t="str">
            <v/>
          </cell>
        </row>
        <row r="21630">
          <cell r="H21630" t="str">
            <v/>
          </cell>
        </row>
        <row r="21631">
          <cell r="H21631" t="str">
            <v/>
          </cell>
        </row>
        <row r="21632">
          <cell r="H21632" t="str">
            <v/>
          </cell>
        </row>
        <row r="21633">
          <cell r="H21633" t="str">
            <v/>
          </cell>
        </row>
        <row r="21634">
          <cell r="H21634" t="str">
            <v/>
          </cell>
        </row>
        <row r="21635">
          <cell r="H21635" t="str">
            <v/>
          </cell>
        </row>
        <row r="21636">
          <cell r="H21636" t="str">
            <v/>
          </cell>
        </row>
        <row r="21637">
          <cell r="H21637" t="str">
            <v/>
          </cell>
        </row>
        <row r="21638">
          <cell r="H21638" t="str">
            <v/>
          </cell>
        </row>
        <row r="21639">
          <cell r="H21639" t="str">
            <v/>
          </cell>
        </row>
        <row r="21640">
          <cell r="H21640" t="str">
            <v/>
          </cell>
        </row>
        <row r="21641">
          <cell r="H21641" t="str">
            <v/>
          </cell>
        </row>
        <row r="21642">
          <cell r="H21642" t="str">
            <v/>
          </cell>
        </row>
        <row r="21643">
          <cell r="H21643" t="str">
            <v/>
          </cell>
        </row>
        <row r="21644">
          <cell r="H21644" t="str">
            <v/>
          </cell>
        </row>
        <row r="21645">
          <cell r="A21645" t="str">
            <v xml:space="preserve">CANTIDAD TOTAL ACTIVIDAD No </v>
          </cell>
          <cell r="H21645" t="str">
            <v/>
          </cell>
        </row>
        <row r="21646">
          <cell r="A21646" t="str">
            <v>INSERTE PLANO, GRÁFICO O ESQUEMA AQUÍ</v>
          </cell>
        </row>
        <row r="21669">
          <cell r="B21669" t="str">
            <v/>
          </cell>
        </row>
        <row r="21670">
          <cell r="B21670" t="str">
            <v/>
          </cell>
        </row>
        <row r="21671">
          <cell r="B21671" t="str">
            <v/>
          </cell>
        </row>
        <row r="21672">
          <cell r="B21672" t="str">
            <v/>
          </cell>
          <cell r="C21672" t="str">
            <v>ACTIVIDAD No  - PÁGINA 2</v>
          </cell>
        </row>
        <row r="21673">
          <cell r="A21673" t="str">
            <v>DEPARTAMENTO DE ANTIOQUIA</v>
          </cell>
        </row>
        <row r="21674">
          <cell r="A21674" t="str">
            <v>MUNICIPIO DE URRAO</v>
          </cell>
        </row>
        <row r="21675">
          <cell r="A21675" t="str">
            <v>PROYECTO: PUENTE LA MAGDALENA</v>
          </cell>
        </row>
        <row r="21677">
          <cell r="A21677" t="str">
            <v>MEMORIAS DE OBRA</v>
          </cell>
        </row>
        <row r="21679">
          <cell r="A21679" t="str">
            <v>No.</v>
          </cell>
          <cell r="B21679" t="str">
            <v>DESCRIPCIÓN</v>
          </cell>
          <cell r="F21679" t="str">
            <v>ÍTEM DE PAGO</v>
          </cell>
          <cell r="G21679" t="str">
            <v>UNIDAD</v>
          </cell>
          <cell r="H21679" t="str">
            <v>CANTIDAD</v>
          </cell>
        </row>
        <row r="21680">
          <cell r="B21680" t="str">
            <v/>
          </cell>
          <cell r="F21680" t="str">
            <v/>
          </cell>
          <cell r="G21680" t="str">
            <v/>
          </cell>
          <cell r="H21680" t="str">
            <v/>
          </cell>
        </row>
        <row r="21682">
          <cell r="A21682" t="str">
            <v>DETALLE</v>
          </cell>
          <cell r="C21682" t="str">
            <v>FACTOR</v>
          </cell>
          <cell r="D21682" t="str">
            <v>CANTIDAD</v>
          </cell>
          <cell r="E21682" t="str">
            <v>A (ML)</v>
          </cell>
          <cell r="F21682" t="str">
            <v>B (M2)</v>
          </cell>
          <cell r="G21682" t="str">
            <v>C (M3)</v>
          </cell>
          <cell r="H21682" t="str">
            <v>TOTAL</v>
          </cell>
        </row>
        <row r="21683">
          <cell r="H21683" t="str">
            <v/>
          </cell>
        </row>
        <row r="21684">
          <cell r="H21684" t="str">
            <v/>
          </cell>
        </row>
        <row r="21685">
          <cell r="H21685" t="str">
            <v/>
          </cell>
        </row>
        <row r="21686">
          <cell r="H21686" t="str">
            <v/>
          </cell>
        </row>
        <row r="21687">
          <cell r="H21687" t="str">
            <v/>
          </cell>
        </row>
        <row r="21688">
          <cell r="H21688" t="str">
            <v/>
          </cell>
        </row>
        <row r="21689">
          <cell r="H21689" t="str">
            <v/>
          </cell>
        </row>
        <row r="21690">
          <cell r="H21690" t="str">
            <v/>
          </cell>
        </row>
        <row r="21691">
          <cell r="H21691" t="str">
            <v/>
          </cell>
        </row>
        <row r="21692">
          <cell r="H21692" t="str">
            <v/>
          </cell>
        </row>
        <row r="21693">
          <cell r="H21693" t="str">
            <v/>
          </cell>
        </row>
        <row r="21694">
          <cell r="H21694" t="str">
            <v/>
          </cell>
        </row>
        <row r="21695">
          <cell r="H21695" t="str">
            <v/>
          </cell>
        </row>
        <row r="21696">
          <cell r="H21696" t="str">
            <v/>
          </cell>
        </row>
        <row r="21697">
          <cell r="H21697" t="str">
            <v/>
          </cell>
        </row>
        <row r="21698">
          <cell r="H21698" t="str">
            <v/>
          </cell>
        </row>
        <row r="21699">
          <cell r="H21699" t="str">
            <v/>
          </cell>
        </row>
        <row r="21700">
          <cell r="H21700" t="str">
            <v/>
          </cell>
        </row>
        <row r="21701">
          <cell r="H21701" t="str">
            <v/>
          </cell>
        </row>
        <row r="21702">
          <cell r="H21702" t="str">
            <v/>
          </cell>
        </row>
        <row r="21703">
          <cell r="H21703" t="str">
            <v/>
          </cell>
        </row>
        <row r="21704">
          <cell r="H21704" t="str">
            <v/>
          </cell>
        </row>
        <row r="21705">
          <cell r="H21705" t="str">
            <v/>
          </cell>
        </row>
        <row r="21706">
          <cell r="H21706" t="str">
            <v/>
          </cell>
        </row>
        <row r="21707">
          <cell r="H21707" t="str">
            <v/>
          </cell>
        </row>
        <row r="21708">
          <cell r="H21708" t="str">
            <v/>
          </cell>
        </row>
        <row r="21709">
          <cell r="H21709" t="str">
            <v/>
          </cell>
        </row>
        <row r="21710">
          <cell r="H21710" t="str">
            <v/>
          </cell>
        </row>
        <row r="21711">
          <cell r="H21711" t="str">
            <v/>
          </cell>
        </row>
        <row r="21712">
          <cell r="H21712" t="str">
            <v/>
          </cell>
        </row>
        <row r="21713">
          <cell r="H21713" t="str">
            <v/>
          </cell>
        </row>
        <row r="21714">
          <cell r="A21714" t="str">
            <v>ACTIVIDAD No  - PÁGINA 1</v>
          </cell>
        </row>
        <row r="21715">
          <cell r="H21715" t="str">
            <v/>
          </cell>
        </row>
        <row r="21716">
          <cell r="H21716" t="str">
            <v/>
          </cell>
        </row>
        <row r="21717">
          <cell r="H21717" t="str">
            <v/>
          </cell>
        </row>
        <row r="21718">
          <cell r="H21718" t="str">
            <v/>
          </cell>
        </row>
        <row r="21719">
          <cell r="H21719" t="str">
            <v/>
          </cell>
        </row>
        <row r="21720">
          <cell r="H21720" t="str">
            <v/>
          </cell>
        </row>
        <row r="21721">
          <cell r="H21721" t="str">
            <v/>
          </cell>
        </row>
        <row r="21722">
          <cell r="H21722" t="str">
            <v/>
          </cell>
        </row>
        <row r="21723">
          <cell r="H21723" t="str">
            <v/>
          </cell>
        </row>
        <row r="21724">
          <cell r="H21724" t="str">
            <v/>
          </cell>
        </row>
        <row r="21725">
          <cell r="H21725" t="str">
            <v/>
          </cell>
        </row>
        <row r="21726">
          <cell r="H21726" t="str">
            <v/>
          </cell>
        </row>
        <row r="21727">
          <cell r="H21727" t="str">
            <v/>
          </cell>
        </row>
        <row r="21728">
          <cell r="H21728" t="str">
            <v/>
          </cell>
        </row>
        <row r="21729">
          <cell r="H21729" t="str">
            <v/>
          </cell>
        </row>
        <row r="21730">
          <cell r="H21730" t="str">
            <v/>
          </cell>
        </row>
        <row r="21731">
          <cell r="H21731" t="str">
            <v/>
          </cell>
        </row>
        <row r="21732">
          <cell r="A21732" t="str">
            <v xml:space="preserve">CANTIDAD TOTAL ACTIVIDAD No </v>
          </cell>
          <cell r="H21732" t="str">
            <v/>
          </cell>
        </row>
        <row r="21733">
          <cell r="A21733" t="str">
            <v>INSERTE PLANO, GRÁFICO O ESQUEMA AQUÍ</v>
          </cell>
        </row>
        <row r="21756">
          <cell r="B21756" t="str">
            <v/>
          </cell>
        </row>
        <row r="21757">
          <cell r="B21757" t="str">
            <v/>
          </cell>
        </row>
        <row r="21758">
          <cell r="B21758" t="str">
            <v/>
          </cell>
        </row>
        <row r="21759">
          <cell r="B21759" t="str">
            <v/>
          </cell>
          <cell r="C21759" t="str">
            <v>ACTIVIDAD No  - PÁGINA 2</v>
          </cell>
        </row>
        <row r="21760">
          <cell r="A21760" t="str">
            <v>DEPARTAMENTO DE ANTIOQUIA</v>
          </cell>
        </row>
        <row r="21761">
          <cell r="A21761" t="str">
            <v>MUNICIPIO DE URRAO</v>
          </cell>
        </row>
        <row r="21762">
          <cell r="A21762" t="str">
            <v>PROYECTO: PUENTE LA MAGDALENA</v>
          </cell>
        </row>
        <row r="21764">
          <cell r="A21764" t="str">
            <v>MEMORIAS DE OBRA</v>
          </cell>
        </row>
        <row r="21766">
          <cell r="A21766" t="str">
            <v>No.</v>
          </cell>
          <cell r="B21766" t="str">
            <v>DESCRIPCIÓN</v>
          </cell>
          <cell r="F21766" t="str">
            <v>ÍTEM DE PAGO</v>
          </cell>
          <cell r="G21766" t="str">
            <v>UNIDAD</v>
          </cell>
          <cell r="H21766" t="str">
            <v>CANTIDAD</v>
          </cell>
        </row>
        <row r="21767">
          <cell r="B21767" t="str">
            <v/>
          </cell>
          <cell r="F21767" t="str">
            <v/>
          </cell>
          <cell r="G21767" t="str">
            <v/>
          </cell>
          <cell r="H21767" t="str">
            <v/>
          </cell>
        </row>
        <row r="21769">
          <cell r="A21769" t="str">
            <v>DETALLE</v>
          </cell>
          <cell r="C21769" t="str">
            <v>FACTOR</v>
          </cell>
          <cell r="D21769" t="str">
            <v>CANTIDAD</v>
          </cell>
          <cell r="E21769" t="str">
            <v>A (ML)</v>
          </cell>
          <cell r="F21769" t="str">
            <v>B (M2)</v>
          </cell>
          <cell r="G21769" t="str">
            <v>C (M3)</v>
          </cell>
          <cell r="H21769" t="str">
            <v>TOTAL</v>
          </cell>
        </row>
        <row r="21770">
          <cell r="H21770" t="str">
            <v/>
          </cell>
        </row>
        <row r="21771">
          <cell r="H21771" t="str">
            <v/>
          </cell>
        </row>
        <row r="21772">
          <cell r="H21772" t="str">
            <v/>
          </cell>
        </row>
        <row r="21773">
          <cell r="H21773" t="str">
            <v/>
          </cell>
        </row>
        <row r="21774">
          <cell r="H21774" t="str">
            <v/>
          </cell>
        </row>
        <row r="21775">
          <cell r="H21775" t="str">
            <v/>
          </cell>
        </row>
        <row r="21776">
          <cell r="H21776" t="str">
            <v/>
          </cell>
        </row>
        <row r="21777">
          <cell r="H21777" t="str">
            <v/>
          </cell>
        </row>
        <row r="21778">
          <cell r="H21778" t="str">
            <v/>
          </cell>
        </row>
        <row r="21779">
          <cell r="H21779" t="str">
            <v/>
          </cell>
        </row>
        <row r="21780">
          <cell r="H21780" t="str">
            <v/>
          </cell>
        </row>
        <row r="21781">
          <cell r="H21781" t="str">
            <v/>
          </cell>
        </row>
        <row r="21782">
          <cell r="H21782" t="str">
            <v/>
          </cell>
        </row>
        <row r="21783">
          <cell r="H21783" t="str">
            <v/>
          </cell>
        </row>
        <row r="21784">
          <cell r="H21784" t="str">
            <v/>
          </cell>
        </row>
        <row r="21785">
          <cell r="H21785" t="str">
            <v/>
          </cell>
        </row>
        <row r="21786">
          <cell r="H21786" t="str">
            <v/>
          </cell>
        </row>
        <row r="21787">
          <cell r="H21787" t="str">
            <v/>
          </cell>
        </row>
        <row r="21788">
          <cell r="H21788" t="str">
            <v/>
          </cell>
        </row>
        <row r="21789">
          <cell r="H21789" t="str">
            <v/>
          </cell>
        </row>
        <row r="21790">
          <cell r="H21790" t="str">
            <v/>
          </cell>
        </row>
        <row r="21791">
          <cell r="H21791" t="str">
            <v/>
          </cell>
        </row>
        <row r="21792">
          <cell r="H21792" t="str">
            <v/>
          </cell>
        </row>
        <row r="21793">
          <cell r="H21793" t="str">
            <v/>
          </cell>
        </row>
        <row r="21794">
          <cell r="H21794" t="str">
            <v/>
          </cell>
        </row>
        <row r="21795">
          <cell r="H21795" t="str">
            <v/>
          </cell>
        </row>
        <row r="21796">
          <cell r="H21796" t="str">
            <v/>
          </cell>
        </row>
        <row r="21797">
          <cell r="H21797" t="str">
            <v/>
          </cell>
        </row>
        <row r="21798">
          <cell r="H21798" t="str">
            <v/>
          </cell>
        </row>
        <row r="21799">
          <cell r="H21799" t="str">
            <v/>
          </cell>
        </row>
        <row r="21800">
          <cell r="H21800" t="str">
            <v/>
          </cell>
        </row>
        <row r="21801">
          <cell r="A21801" t="str">
            <v>ACTIVIDAD No  - PÁGINA 1</v>
          </cell>
        </row>
        <row r="21802">
          <cell r="H21802" t="str">
            <v/>
          </cell>
        </row>
        <row r="21803">
          <cell r="H21803" t="str">
            <v/>
          </cell>
        </row>
        <row r="21804">
          <cell r="H21804" t="str">
            <v/>
          </cell>
        </row>
        <row r="21805">
          <cell r="H21805" t="str">
            <v/>
          </cell>
        </row>
        <row r="21806">
          <cell r="H21806" t="str">
            <v/>
          </cell>
        </row>
        <row r="21807">
          <cell r="H21807" t="str">
            <v/>
          </cell>
        </row>
        <row r="21808">
          <cell r="H21808" t="str">
            <v/>
          </cell>
        </row>
        <row r="21809">
          <cell r="H21809" t="str">
            <v/>
          </cell>
        </row>
        <row r="21810">
          <cell r="H21810" t="str">
            <v/>
          </cell>
        </row>
        <row r="21811">
          <cell r="H21811" t="str">
            <v/>
          </cell>
        </row>
        <row r="21812">
          <cell r="H21812" t="str">
            <v/>
          </cell>
        </row>
        <row r="21813">
          <cell r="H21813" t="str">
            <v/>
          </cell>
        </row>
        <row r="21814">
          <cell r="H21814" t="str">
            <v/>
          </cell>
        </row>
        <row r="21815">
          <cell r="H21815" t="str">
            <v/>
          </cell>
        </row>
        <row r="21816">
          <cell r="H21816" t="str">
            <v/>
          </cell>
        </row>
        <row r="21817">
          <cell r="H21817" t="str">
            <v/>
          </cell>
        </row>
        <row r="21818">
          <cell r="H21818" t="str">
            <v/>
          </cell>
        </row>
        <row r="21819">
          <cell r="A21819" t="str">
            <v xml:space="preserve">CANTIDAD TOTAL ACTIVIDAD No </v>
          </cell>
          <cell r="H21819" t="str">
            <v/>
          </cell>
        </row>
        <row r="21820">
          <cell r="A21820" t="str">
            <v>INSERTE PLANO, GRÁFICO O ESQUEMA AQUÍ</v>
          </cell>
        </row>
        <row r="21843">
          <cell r="B21843" t="str">
            <v/>
          </cell>
        </row>
        <row r="21844">
          <cell r="B21844" t="str">
            <v/>
          </cell>
        </row>
        <row r="21845">
          <cell r="B21845" t="str">
            <v/>
          </cell>
        </row>
        <row r="21846">
          <cell r="B21846" t="str">
            <v/>
          </cell>
          <cell r="C21846" t="str">
            <v>ACTIVIDAD No  - PÁGINA 2</v>
          </cell>
        </row>
        <row r="21847">
          <cell r="A21847" t="str">
            <v>DEPARTAMENTO DE ANTIOQUIA</v>
          </cell>
        </row>
        <row r="21848">
          <cell r="A21848" t="str">
            <v>MUNICIPIO DE URRAO</v>
          </cell>
        </row>
        <row r="21849">
          <cell r="A21849" t="str">
            <v>PROYECTO: PUENTE LA MAGDALENA</v>
          </cell>
        </row>
        <row r="21851">
          <cell r="A21851" t="str">
            <v>MEMORIAS DE OBRA</v>
          </cell>
        </row>
        <row r="21853">
          <cell r="A21853" t="str">
            <v>No.</v>
          </cell>
          <cell r="B21853" t="str">
            <v>DESCRIPCIÓN</v>
          </cell>
          <cell r="F21853" t="str">
            <v>ÍTEM DE PAGO</v>
          </cell>
          <cell r="G21853" t="str">
            <v>UNIDAD</v>
          </cell>
          <cell r="H21853" t="str">
            <v>CANTIDAD</v>
          </cell>
        </row>
        <row r="21854">
          <cell r="B21854" t="str">
            <v/>
          </cell>
          <cell r="F21854" t="str">
            <v/>
          </cell>
          <cell r="G21854" t="str">
            <v/>
          </cell>
          <cell r="H21854" t="str">
            <v/>
          </cell>
        </row>
        <row r="21856">
          <cell r="A21856" t="str">
            <v>DETALLE</v>
          </cell>
          <cell r="C21856" t="str">
            <v>FACTOR</v>
          </cell>
          <cell r="D21856" t="str">
            <v>CANTIDAD</v>
          </cell>
          <cell r="E21856" t="str">
            <v>A (ML)</v>
          </cell>
          <cell r="F21856" t="str">
            <v>B (M2)</v>
          </cell>
          <cell r="G21856" t="str">
            <v>C (M3)</v>
          </cell>
          <cell r="H21856" t="str">
            <v>TOTAL</v>
          </cell>
        </row>
        <row r="21857">
          <cell r="H21857" t="str">
            <v/>
          </cell>
        </row>
        <row r="21858">
          <cell r="H21858" t="str">
            <v/>
          </cell>
        </row>
        <row r="21859">
          <cell r="H21859" t="str">
            <v/>
          </cell>
        </row>
        <row r="21860">
          <cell r="H21860" t="str">
            <v/>
          </cell>
        </row>
        <row r="21861">
          <cell r="H21861" t="str">
            <v/>
          </cell>
        </row>
        <row r="21862">
          <cell r="H21862" t="str">
            <v/>
          </cell>
        </row>
        <row r="21863">
          <cell r="H21863" t="str">
            <v/>
          </cell>
        </row>
        <row r="21864">
          <cell r="H21864" t="str">
            <v/>
          </cell>
        </row>
        <row r="21865">
          <cell r="H21865" t="str">
            <v/>
          </cell>
        </row>
        <row r="21866">
          <cell r="H21866" t="str">
            <v/>
          </cell>
        </row>
        <row r="21867">
          <cell r="H21867" t="str">
            <v/>
          </cell>
        </row>
        <row r="21868">
          <cell r="H21868" t="str">
            <v/>
          </cell>
        </row>
        <row r="21869">
          <cell r="H21869" t="str">
            <v/>
          </cell>
        </row>
        <row r="21870">
          <cell r="H21870" t="str">
            <v/>
          </cell>
        </row>
        <row r="21871">
          <cell r="H21871" t="str">
            <v/>
          </cell>
        </row>
        <row r="21872">
          <cell r="H21872" t="str">
            <v/>
          </cell>
        </row>
        <row r="21873">
          <cell r="H21873" t="str">
            <v/>
          </cell>
        </row>
        <row r="21874">
          <cell r="H21874" t="str">
            <v/>
          </cell>
        </row>
        <row r="21875">
          <cell r="H21875" t="str">
            <v/>
          </cell>
        </row>
        <row r="21876">
          <cell r="H21876" t="str">
            <v/>
          </cell>
        </row>
        <row r="21877">
          <cell r="H21877" t="str">
            <v/>
          </cell>
        </row>
        <row r="21878">
          <cell r="H21878" t="str">
            <v/>
          </cell>
        </row>
        <row r="21879">
          <cell r="H21879" t="str">
            <v/>
          </cell>
        </row>
        <row r="21880">
          <cell r="H21880" t="str">
            <v/>
          </cell>
        </row>
        <row r="21881">
          <cell r="H21881" t="str">
            <v/>
          </cell>
        </row>
        <row r="21882">
          <cell r="H21882" t="str">
            <v/>
          </cell>
        </row>
        <row r="21883">
          <cell r="H21883" t="str">
            <v/>
          </cell>
        </row>
        <row r="21884">
          <cell r="H21884" t="str">
            <v/>
          </cell>
        </row>
        <row r="21885">
          <cell r="H21885" t="str">
            <v/>
          </cell>
        </row>
        <row r="21886">
          <cell r="H21886" t="str">
            <v/>
          </cell>
        </row>
        <row r="21887">
          <cell r="H21887" t="str">
            <v/>
          </cell>
        </row>
        <row r="21888">
          <cell r="A21888" t="str">
            <v>ACTIVIDAD No  - PÁGINA 1</v>
          </cell>
        </row>
        <row r="21889">
          <cell r="H21889" t="str">
            <v/>
          </cell>
        </row>
        <row r="21890">
          <cell r="H21890" t="str">
            <v/>
          </cell>
        </row>
        <row r="21891">
          <cell r="H21891" t="str">
            <v/>
          </cell>
        </row>
        <row r="21892">
          <cell r="H21892" t="str">
            <v/>
          </cell>
        </row>
        <row r="21893">
          <cell r="H21893" t="str">
            <v/>
          </cell>
        </row>
        <row r="21894">
          <cell r="H21894" t="str">
            <v/>
          </cell>
        </row>
        <row r="21895">
          <cell r="H21895" t="str">
            <v/>
          </cell>
        </row>
        <row r="21896">
          <cell r="H21896" t="str">
            <v/>
          </cell>
        </row>
        <row r="21897">
          <cell r="H21897" t="str">
            <v/>
          </cell>
        </row>
        <row r="21898">
          <cell r="H21898" t="str">
            <v/>
          </cell>
        </row>
        <row r="21899">
          <cell r="H21899" t="str">
            <v/>
          </cell>
        </row>
        <row r="21900">
          <cell r="H21900" t="str">
            <v/>
          </cell>
        </row>
        <row r="21901">
          <cell r="H21901" t="str">
            <v/>
          </cell>
        </row>
        <row r="21902">
          <cell r="H21902" t="str">
            <v/>
          </cell>
        </row>
        <row r="21903">
          <cell r="H21903" t="str">
            <v/>
          </cell>
        </row>
        <row r="21904">
          <cell r="H21904" t="str">
            <v/>
          </cell>
        </row>
        <row r="21905">
          <cell r="H21905" t="str">
            <v/>
          </cell>
        </row>
        <row r="21906">
          <cell r="A21906" t="str">
            <v xml:space="preserve">CANTIDAD TOTAL ACTIVIDAD No </v>
          </cell>
          <cell r="H21906" t="str">
            <v/>
          </cell>
        </row>
        <row r="21907">
          <cell r="A21907" t="str">
            <v>INSERTE PLANO, GRÁFICO O ESQUEMA AQUÍ</v>
          </cell>
        </row>
        <row r="21930">
          <cell r="B21930" t="str">
            <v/>
          </cell>
        </row>
        <row r="21931">
          <cell r="B21931" t="str">
            <v/>
          </cell>
        </row>
        <row r="21932">
          <cell r="B21932" t="str">
            <v/>
          </cell>
        </row>
        <row r="21933">
          <cell r="B21933" t="str">
            <v/>
          </cell>
          <cell r="C21933" t="str">
            <v>ACTIVIDAD No  - PÁGINA 2</v>
          </cell>
        </row>
        <row r="21934">
          <cell r="A21934" t="str">
            <v>DEPARTAMENTO DE ANTIOQUIA</v>
          </cell>
        </row>
        <row r="21935">
          <cell r="A21935" t="str">
            <v>MUNICIPIO DE URRAO</v>
          </cell>
        </row>
        <row r="21936">
          <cell r="A21936" t="str">
            <v>PROYECTO: PUENTE LA MAGDALENA</v>
          </cell>
        </row>
        <row r="21938">
          <cell r="A21938" t="str">
            <v>MEMORIAS DE OBRA</v>
          </cell>
        </row>
        <row r="21940">
          <cell r="A21940" t="str">
            <v>No.</v>
          </cell>
          <cell r="B21940" t="str">
            <v>DESCRIPCIÓN</v>
          </cell>
          <cell r="F21940" t="str">
            <v>ÍTEM DE PAGO</v>
          </cell>
          <cell r="G21940" t="str">
            <v>UNIDAD</v>
          </cell>
          <cell r="H21940" t="str">
            <v>CANTIDAD</v>
          </cell>
        </row>
        <row r="21941">
          <cell r="B21941" t="str">
            <v/>
          </cell>
          <cell r="F21941" t="str">
            <v/>
          </cell>
          <cell r="G21941" t="str">
            <v/>
          </cell>
          <cell r="H21941" t="str">
            <v/>
          </cell>
        </row>
        <row r="21943">
          <cell r="A21943" t="str">
            <v>DETALLE</v>
          </cell>
          <cell r="C21943" t="str">
            <v>FACTOR</v>
          </cell>
          <cell r="D21943" t="str">
            <v>CANTIDAD</v>
          </cell>
          <cell r="E21943" t="str">
            <v>A (ML)</v>
          </cell>
          <cell r="F21943" t="str">
            <v>B (M2)</v>
          </cell>
          <cell r="G21943" t="str">
            <v>C (M3)</v>
          </cell>
          <cell r="H21943" t="str">
            <v>TOTAL</v>
          </cell>
        </row>
        <row r="21944">
          <cell r="H21944" t="str">
            <v/>
          </cell>
        </row>
        <row r="21945">
          <cell r="H21945" t="str">
            <v/>
          </cell>
        </row>
        <row r="21946">
          <cell r="H21946" t="str">
            <v/>
          </cell>
        </row>
        <row r="21947">
          <cell r="H21947" t="str">
            <v/>
          </cell>
        </row>
        <row r="21948">
          <cell r="H21948" t="str">
            <v/>
          </cell>
        </row>
        <row r="21949">
          <cell r="H21949" t="str">
            <v/>
          </cell>
        </row>
        <row r="21950">
          <cell r="H21950" t="str">
            <v/>
          </cell>
        </row>
        <row r="21951">
          <cell r="H21951" t="str">
            <v/>
          </cell>
        </row>
        <row r="21952">
          <cell r="H21952" t="str">
            <v/>
          </cell>
        </row>
        <row r="21953">
          <cell r="H21953" t="str">
            <v/>
          </cell>
        </row>
        <row r="21954">
          <cell r="H21954" t="str">
            <v/>
          </cell>
        </row>
        <row r="21955">
          <cell r="H21955" t="str">
            <v/>
          </cell>
        </row>
        <row r="21956">
          <cell r="H21956" t="str">
            <v/>
          </cell>
        </row>
        <row r="21957">
          <cell r="H21957" t="str">
            <v/>
          </cell>
        </row>
        <row r="21958">
          <cell r="H21958" t="str">
            <v/>
          </cell>
        </row>
        <row r="21959">
          <cell r="H21959" t="str">
            <v/>
          </cell>
        </row>
        <row r="21960">
          <cell r="H21960" t="str">
            <v/>
          </cell>
        </row>
        <row r="21961">
          <cell r="H21961" t="str">
            <v/>
          </cell>
        </row>
        <row r="21962">
          <cell r="H21962" t="str">
            <v/>
          </cell>
        </row>
        <row r="21963">
          <cell r="H21963" t="str">
            <v/>
          </cell>
        </row>
        <row r="21964">
          <cell r="H21964" t="str">
            <v/>
          </cell>
        </row>
        <row r="21965">
          <cell r="H21965" t="str">
            <v/>
          </cell>
        </row>
        <row r="21966">
          <cell r="H21966" t="str">
            <v/>
          </cell>
        </row>
        <row r="21967">
          <cell r="H21967" t="str">
            <v/>
          </cell>
        </row>
        <row r="21968">
          <cell r="H21968" t="str">
            <v/>
          </cell>
        </row>
        <row r="21969">
          <cell r="H21969" t="str">
            <v/>
          </cell>
        </row>
        <row r="21970">
          <cell r="H21970" t="str">
            <v/>
          </cell>
        </row>
        <row r="21971">
          <cell r="H21971" t="str">
            <v/>
          </cell>
        </row>
        <row r="21972">
          <cell r="H21972" t="str">
            <v/>
          </cell>
        </row>
        <row r="21973">
          <cell r="H21973" t="str">
            <v/>
          </cell>
        </row>
        <row r="21974">
          <cell r="H21974" t="str">
            <v/>
          </cell>
        </row>
        <row r="21975">
          <cell r="A21975" t="str">
            <v>ACTIVIDAD No  - PÁGINA 1</v>
          </cell>
        </row>
        <row r="21976">
          <cell r="H21976" t="str">
            <v/>
          </cell>
        </row>
        <row r="21977">
          <cell r="H21977" t="str">
            <v/>
          </cell>
        </row>
        <row r="21978">
          <cell r="H21978" t="str">
            <v/>
          </cell>
        </row>
        <row r="21979">
          <cell r="H21979" t="str">
            <v/>
          </cell>
        </row>
        <row r="21980">
          <cell r="H21980" t="str">
            <v/>
          </cell>
        </row>
        <row r="21981">
          <cell r="H21981" t="str">
            <v/>
          </cell>
        </row>
        <row r="21982">
          <cell r="H21982" t="str">
            <v/>
          </cell>
        </row>
        <row r="21983">
          <cell r="H21983" t="str">
            <v/>
          </cell>
        </row>
        <row r="21984">
          <cell r="H21984" t="str">
            <v/>
          </cell>
        </row>
        <row r="21985">
          <cell r="H21985" t="str">
            <v/>
          </cell>
        </row>
        <row r="21986">
          <cell r="H21986" t="str">
            <v/>
          </cell>
        </row>
        <row r="21987">
          <cell r="H21987" t="str">
            <v/>
          </cell>
        </row>
        <row r="21988">
          <cell r="H21988" t="str">
            <v/>
          </cell>
        </row>
        <row r="21989">
          <cell r="H21989" t="str">
            <v/>
          </cell>
        </row>
        <row r="21990">
          <cell r="H21990" t="str">
            <v/>
          </cell>
        </row>
        <row r="21991">
          <cell r="H21991" t="str">
            <v/>
          </cell>
        </row>
        <row r="21992">
          <cell r="H21992" t="str">
            <v/>
          </cell>
        </row>
        <row r="21993">
          <cell r="A21993" t="str">
            <v xml:space="preserve">CANTIDAD TOTAL ACTIVIDAD No </v>
          </cell>
          <cell r="H21993" t="str">
            <v/>
          </cell>
        </row>
        <row r="21994">
          <cell r="A21994" t="str">
            <v>INSERTE PLANO, GRÁFICO O ESQUEMA AQUÍ</v>
          </cell>
        </row>
        <row r="22017">
          <cell r="B22017" t="str">
            <v/>
          </cell>
        </row>
        <row r="22018">
          <cell r="B22018" t="str">
            <v/>
          </cell>
        </row>
        <row r="22019">
          <cell r="B22019" t="str">
            <v/>
          </cell>
        </row>
        <row r="22020">
          <cell r="B22020" t="str">
            <v/>
          </cell>
          <cell r="C22020" t="str">
            <v>ACTIVIDAD No  - PÁGINA 2</v>
          </cell>
        </row>
        <row r="22021">
          <cell r="A22021" t="str">
            <v>DEPARTAMENTO DE ANTIOQUIA</v>
          </cell>
        </row>
        <row r="22022">
          <cell r="A22022" t="str">
            <v>MUNICIPIO DE URRAO</v>
          </cell>
        </row>
        <row r="22023">
          <cell r="A22023" t="str">
            <v>PROYECTO: PUENTE LA MAGDALENA</v>
          </cell>
        </row>
        <row r="22025">
          <cell r="A22025" t="str">
            <v>MEMORIAS DE OBRA</v>
          </cell>
        </row>
        <row r="22027">
          <cell r="A22027" t="str">
            <v>No.</v>
          </cell>
          <cell r="B22027" t="str">
            <v>DESCRIPCIÓN</v>
          </cell>
          <cell r="F22027" t="str">
            <v>ÍTEM DE PAGO</v>
          </cell>
          <cell r="G22027" t="str">
            <v>UNIDAD</v>
          </cell>
          <cell r="H22027" t="str">
            <v>CANTIDAD</v>
          </cell>
        </row>
        <row r="22028">
          <cell r="B22028" t="str">
            <v/>
          </cell>
          <cell r="F22028" t="str">
            <v/>
          </cell>
          <cell r="G22028" t="str">
            <v/>
          </cell>
          <cell r="H22028" t="str">
            <v/>
          </cell>
        </row>
        <row r="22030">
          <cell r="A22030" t="str">
            <v>DETALLE</v>
          </cell>
          <cell r="C22030" t="str">
            <v>FACTOR</v>
          </cell>
          <cell r="D22030" t="str">
            <v>CANTIDAD</v>
          </cell>
          <cell r="E22030" t="str">
            <v>A (ML)</v>
          </cell>
          <cell r="F22030" t="str">
            <v>B (M2)</v>
          </cell>
          <cell r="G22030" t="str">
            <v>C (M3)</v>
          </cell>
          <cell r="H22030" t="str">
            <v>TOTAL</v>
          </cell>
        </row>
        <row r="22031">
          <cell r="H22031" t="str">
            <v/>
          </cell>
        </row>
        <row r="22032">
          <cell r="H22032" t="str">
            <v/>
          </cell>
        </row>
        <row r="22033">
          <cell r="H22033" t="str">
            <v/>
          </cell>
        </row>
        <row r="22034">
          <cell r="H22034" t="str">
            <v/>
          </cell>
        </row>
        <row r="22035">
          <cell r="H22035" t="str">
            <v/>
          </cell>
        </row>
        <row r="22036">
          <cell r="H22036" t="str">
            <v/>
          </cell>
        </row>
        <row r="22037">
          <cell r="H22037" t="str">
            <v/>
          </cell>
        </row>
        <row r="22038">
          <cell r="H22038" t="str">
            <v/>
          </cell>
        </row>
        <row r="22039">
          <cell r="H22039" t="str">
            <v/>
          </cell>
        </row>
        <row r="22040">
          <cell r="H22040" t="str">
            <v/>
          </cell>
        </row>
        <row r="22041">
          <cell r="H22041" t="str">
            <v/>
          </cell>
        </row>
        <row r="22042">
          <cell r="H22042" t="str">
            <v/>
          </cell>
        </row>
        <row r="22043">
          <cell r="H22043" t="str">
            <v/>
          </cell>
        </row>
        <row r="22044">
          <cell r="H22044" t="str">
            <v/>
          </cell>
        </row>
        <row r="22045">
          <cell r="H22045" t="str">
            <v/>
          </cell>
        </row>
        <row r="22046">
          <cell r="H22046" t="str">
            <v/>
          </cell>
        </row>
        <row r="22047">
          <cell r="H22047" t="str">
            <v/>
          </cell>
        </row>
        <row r="22048">
          <cell r="H22048" t="str">
            <v/>
          </cell>
        </row>
        <row r="22049">
          <cell r="H22049" t="str">
            <v/>
          </cell>
        </row>
        <row r="22050">
          <cell r="H22050" t="str">
            <v/>
          </cell>
        </row>
        <row r="22051">
          <cell r="H22051" t="str">
            <v/>
          </cell>
        </row>
        <row r="22052">
          <cell r="H22052" t="str">
            <v/>
          </cell>
        </row>
        <row r="22053">
          <cell r="H22053" t="str">
            <v/>
          </cell>
        </row>
        <row r="22054">
          <cell r="H22054" t="str">
            <v/>
          </cell>
        </row>
        <row r="22055">
          <cell r="H22055" t="str">
            <v/>
          </cell>
        </row>
        <row r="22056">
          <cell r="H22056" t="str">
            <v/>
          </cell>
        </row>
        <row r="22057">
          <cell r="H22057" t="str">
            <v/>
          </cell>
        </row>
        <row r="22058">
          <cell r="H22058" t="str">
            <v/>
          </cell>
        </row>
        <row r="22059">
          <cell r="H22059" t="str">
            <v/>
          </cell>
        </row>
        <row r="22060">
          <cell r="H22060" t="str">
            <v/>
          </cell>
        </row>
        <row r="22061">
          <cell r="H22061" t="str">
            <v/>
          </cell>
        </row>
        <row r="22062">
          <cell r="A22062" t="str">
            <v>ACTIVIDAD No  - PÁGINA 1</v>
          </cell>
        </row>
        <row r="22063">
          <cell r="H22063" t="str">
            <v/>
          </cell>
        </row>
        <row r="22064">
          <cell r="H22064" t="str">
            <v/>
          </cell>
        </row>
        <row r="22065">
          <cell r="H22065" t="str">
            <v/>
          </cell>
        </row>
        <row r="22066">
          <cell r="H22066" t="str">
            <v/>
          </cell>
        </row>
        <row r="22067">
          <cell r="H22067" t="str">
            <v/>
          </cell>
        </row>
        <row r="22068">
          <cell r="H22068" t="str">
            <v/>
          </cell>
        </row>
        <row r="22069">
          <cell r="H22069" t="str">
            <v/>
          </cell>
        </row>
        <row r="22070">
          <cell r="H22070" t="str">
            <v/>
          </cell>
        </row>
        <row r="22071">
          <cell r="H22071" t="str">
            <v/>
          </cell>
        </row>
        <row r="22072">
          <cell r="H22072" t="str">
            <v/>
          </cell>
        </row>
        <row r="22073">
          <cell r="H22073" t="str">
            <v/>
          </cell>
        </row>
        <row r="22074">
          <cell r="H22074" t="str">
            <v/>
          </cell>
        </row>
        <row r="22075">
          <cell r="H22075" t="str">
            <v/>
          </cell>
        </row>
        <row r="22076">
          <cell r="H22076" t="str">
            <v/>
          </cell>
        </row>
        <row r="22077">
          <cell r="H22077" t="str">
            <v/>
          </cell>
        </row>
        <row r="22078">
          <cell r="H22078" t="str">
            <v/>
          </cell>
        </row>
        <row r="22079">
          <cell r="H22079" t="str">
            <v/>
          </cell>
        </row>
        <row r="22080">
          <cell r="A22080" t="str">
            <v xml:space="preserve">CANTIDAD TOTAL ACTIVIDAD No </v>
          </cell>
          <cell r="H22080" t="str">
            <v/>
          </cell>
        </row>
        <row r="22081">
          <cell r="A22081" t="str">
            <v>INSERTE PLANO, GRÁFICO O ESQUEMA AQUÍ</v>
          </cell>
        </row>
        <row r="22104">
          <cell r="B22104" t="str">
            <v/>
          </cell>
        </row>
        <row r="22105">
          <cell r="B22105" t="str">
            <v/>
          </cell>
        </row>
        <row r="22106">
          <cell r="B22106" t="str">
            <v/>
          </cell>
        </row>
        <row r="22107">
          <cell r="B22107" t="str">
            <v/>
          </cell>
          <cell r="C22107" t="str">
            <v>ACTIVIDAD No  - PÁGINA 2</v>
          </cell>
        </row>
        <row r="22108">
          <cell r="A22108" t="str">
            <v>DEPARTAMENTO DE ANTIOQUIA</v>
          </cell>
        </row>
        <row r="22109">
          <cell r="A22109" t="str">
            <v>MUNICIPIO DE URRAO</v>
          </cell>
        </row>
        <row r="22110">
          <cell r="A22110" t="str">
            <v>PROYECTO: PUENTE LA MAGDALENA</v>
          </cell>
        </row>
        <row r="22112">
          <cell r="A22112" t="str">
            <v>MEMORIAS DE OBRA</v>
          </cell>
        </row>
        <row r="22114">
          <cell r="A22114" t="str">
            <v>No.</v>
          </cell>
          <cell r="B22114" t="str">
            <v>DESCRIPCIÓN</v>
          </cell>
          <cell r="F22114" t="str">
            <v>ÍTEM DE PAGO</v>
          </cell>
          <cell r="G22114" t="str">
            <v>UNIDAD</v>
          </cell>
          <cell r="H22114" t="str">
            <v>CANTIDAD</v>
          </cell>
        </row>
        <row r="22115">
          <cell r="B22115" t="str">
            <v/>
          </cell>
          <cell r="F22115" t="str">
            <v/>
          </cell>
          <cell r="G22115" t="str">
            <v/>
          </cell>
          <cell r="H22115" t="str">
            <v/>
          </cell>
        </row>
        <row r="22117">
          <cell r="A22117" t="str">
            <v>DETALLE</v>
          </cell>
          <cell r="C22117" t="str">
            <v>FACTOR</v>
          </cell>
          <cell r="D22117" t="str">
            <v>CANTIDAD</v>
          </cell>
          <cell r="E22117" t="str">
            <v>A (ML)</v>
          </cell>
          <cell r="F22117" t="str">
            <v>B (M2)</v>
          </cell>
          <cell r="G22117" t="str">
            <v>C (M3)</v>
          </cell>
          <cell r="H22117" t="str">
            <v>TOTAL</v>
          </cell>
        </row>
        <row r="22118">
          <cell r="H22118" t="str">
            <v/>
          </cell>
        </row>
        <row r="22119">
          <cell r="H22119" t="str">
            <v/>
          </cell>
        </row>
        <row r="22120">
          <cell r="H22120" t="str">
            <v/>
          </cell>
        </row>
        <row r="22121">
          <cell r="H22121" t="str">
            <v/>
          </cell>
        </row>
        <row r="22122">
          <cell r="H22122" t="str">
            <v/>
          </cell>
        </row>
        <row r="22123">
          <cell r="H22123" t="str">
            <v/>
          </cell>
        </row>
        <row r="22124">
          <cell r="H22124" t="str">
            <v/>
          </cell>
        </row>
        <row r="22125">
          <cell r="H22125" t="str">
            <v/>
          </cell>
        </row>
        <row r="22126">
          <cell r="H22126" t="str">
            <v/>
          </cell>
        </row>
        <row r="22127">
          <cell r="H22127" t="str">
            <v/>
          </cell>
        </row>
        <row r="22128">
          <cell r="H22128" t="str">
            <v/>
          </cell>
        </row>
        <row r="22129">
          <cell r="H22129" t="str">
            <v/>
          </cell>
        </row>
        <row r="22130">
          <cell r="H22130" t="str">
            <v/>
          </cell>
        </row>
        <row r="22131">
          <cell r="H22131" t="str">
            <v/>
          </cell>
        </row>
        <row r="22132">
          <cell r="H22132" t="str">
            <v/>
          </cell>
        </row>
        <row r="22133">
          <cell r="H22133" t="str">
            <v/>
          </cell>
        </row>
        <row r="22134">
          <cell r="H22134" t="str">
            <v/>
          </cell>
        </row>
        <row r="22135">
          <cell r="H22135" t="str">
            <v/>
          </cell>
        </row>
        <row r="22136">
          <cell r="H22136" t="str">
            <v/>
          </cell>
        </row>
        <row r="22137">
          <cell r="H22137" t="str">
            <v/>
          </cell>
        </row>
        <row r="22138">
          <cell r="H22138" t="str">
            <v/>
          </cell>
        </row>
        <row r="22139">
          <cell r="H22139" t="str">
            <v/>
          </cell>
        </row>
        <row r="22140">
          <cell r="H22140" t="str">
            <v/>
          </cell>
        </row>
        <row r="22141">
          <cell r="H22141" t="str">
            <v/>
          </cell>
        </row>
        <row r="22142">
          <cell r="H22142" t="str">
            <v/>
          </cell>
        </row>
        <row r="22143">
          <cell r="H22143" t="str">
            <v/>
          </cell>
        </row>
        <row r="22144">
          <cell r="H22144" t="str">
            <v/>
          </cell>
        </row>
        <row r="22145">
          <cell r="H22145" t="str">
            <v/>
          </cell>
        </row>
        <row r="22146">
          <cell r="H22146" t="str">
            <v/>
          </cell>
        </row>
        <row r="22147">
          <cell r="H22147" t="str">
            <v/>
          </cell>
        </row>
        <row r="22148">
          <cell r="H22148" t="str">
            <v/>
          </cell>
        </row>
        <row r="22149">
          <cell r="A22149" t="str">
            <v>ACTIVIDAD No  - PÁGINA 1</v>
          </cell>
        </row>
        <row r="22150">
          <cell r="H22150" t="str">
            <v/>
          </cell>
        </row>
        <row r="22151">
          <cell r="H22151" t="str">
            <v/>
          </cell>
        </row>
        <row r="22152">
          <cell r="H22152" t="str">
            <v/>
          </cell>
        </row>
        <row r="22153">
          <cell r="H22153" t="str">
            <v/>
          </cell>
        </row>
        <row r="22154">
          <cell r="H22154" t="str">
            <v/>
          </cell>
        </row>
        <row r="22155">
          <cell r="H22155" t="str">
            <v/>
          </cell>
        </row>
        <row r="22156">
          <cell r="H22156" t="str">
            <v/>
          </cell>
        </row>
        <row r="22157">
          <cell r="H22157" t="str">
            <v/>
          </cell>
        </row>
        <row r="22158">
          <cell r="H22158" t="str">
            <v/>
          </cell>
        </row>
        <row r="22159">
          <cell r="H22159" t="str">
            <v/>
          </cell>
        </row>
        <row r="22160">
          <cell r="H22160" t="str">
            <v/>
          </cell>
        </row>
        <row r="22161">
          <cell r="H22161" t="str">
            <v/>
          </cell>
        </row>
        <row r="22162">
          <cell r="H22162" t="str">
            <v/>
          </cell>
        </row>
        <row r="22163">
          <cell r="H22163" t="str">
            <v/>
          </cell>
        </row>
        <row r="22164">
          <cell r="H22164" t="str">
            <v/>
          </cell>
        </row>
        <row r="22165">
          <cell r="H22165" t="str">
            <v/>
          </cell>
        </row>
        <row r="22166">
          <cell r="H22166" t="str">
            <v/>
          </cell>
        </row>
        <row r="22167">
          <cell r="A22167" t="str">
            <v xml:space="preserve">CANTIDAD TOTAL ACTIVIDAD No </v>
          </cell>
          <cell r="H22167" t="str">
            <v/>
          </cell>
        </row>
        <row r="22168">
          <cell r="A22168" t="str">
            <v>INSERTE PLANO, GRÁFICO O ESQUEMA AQUÍ</v>
          </cell>
        </row>
        <row r="22191">
          <cell r="B22191" t="str">
            <v/>
          </cell>
        </row>
        <row r="22192">
          <cell r="B22192" t="str">
            <v/>
          </cell>
        </row>
        <row r="22193">
          <cell r="B22193" t="str">
            <v/>
          </cell>
        </row>
        <row r="22194">
          <cell r="B22194" t="str">
            <v/>
          </cell>
          <cell r="C22194" t="str">
            <v>ACTIVIDAD No  - PÁGINA 2</v>
          </cell>
        </row>
        <row r="22195">
          <cell r="A22195" t="str">
            <v>DEPARTAMENTO DE ANTIOQUIA</v>
          </cell>
        </row>
        <row r="22196">
          <cell r="A22196" t="str">
            <v>MUNICIPIO DE URRAO</v>
          </cell>
        </row>
        <row r="22197">
          <cell r="A22197" t="str">
            <v>PROYECTO: PUENTE LA MAGDALENA</v>
          </cell>
        </row>
        <row r="22199">
          <cell r="A22199" t="str">
            <v>MEMORIAS DE OBRA</v>
          </cell>
        </row>
        <row r="22201">
          <cell r="A22201" t="str">
            <v>No.</v>
          </cell>
          <cell r="B22201" t="str">
            <v>DESCRIPCIÓN</v>
          </cell>
          <cell r="F22201" t="str">
            <v>ÍTEM DE PAGO</v>
          </cell>
          <cell r="G22201" t="str">
            <v>UNIDAD</v>
          </cell>
          <cell r="H22201" t="str">
            <v>CANTIDAD</v>
          </cell>
        </row>
        <row r="22202">
          <cell r="B22202" t="str">
            <v/>
          </cell>
          <cell r="F22202" t="str">
            <v/>
          </cell>
          <cell r="G22202" t="str">
            <v/>
          </cell>
          <cell r="H22202" t="str">
            <v/>
          </cell>
        </row>
        <row r="22204">
          <cell r="A22204" t="str">
            <v>DETALLE</v>
          </cell>
          <cell r="C22204" t="str">
            <v>FACTOR</v>
          </cell>
          <cell r="D22204" t="str">
            <v>CANTIDAD</v>
          </cell>
          <cell r="E22204" t="str">
            <v>A (ML)</v>
          </cell>
          <cell r="F22204" t="str">
            <v>B (M2)</v>
          </cell>
          <cell r="G22204" t="str">
            <v>C (M3)</v>
          </cell>
          <cell r="H22204" t="str">
            <v>TOTAL</v>
          </cell>
        </row>
        <row r="22205">
          <cell r="H22205" t="str">
            <v/>
          </cell>
        </row>
        <row r="22206">
          <cell r="H22206" t="str">
            <v/>
          </cell>
        </row>
        <row r="22207">
          <cell r="H22207" t="str">
            <v/>
          </cell>
        </row>
        <row r="22208">
          <cell r="H22208" t="str">
            <v/>
          </cell>
        </row>
        <row r="22209">
          <cell r="H22209" t="str">
            <v/>
          </cell>
        </row>
        <row r="22210">
          <cell r="H22210" t="str">
            <v/>
          </cell>
        </row>
        <row r="22211">
          <cell r="H22211" t="str">
            <v/>
          </cell>
        </row>
        <row r="22212">
          <cell r="H22212" t="str">
            <v/>
          </cell>
        </row>
        <row r="22213">
          <cell r="H22213" t="str">
            <v/>
          </cell>
        </row>
        <row r="22214">
          <cell r="H22214" t="str">
            <v/>
          </cell>
        </row>
        <row r="22215">
          <cell r="H22215" t="str">
            <v/>
          </cell>
        </row>
        <row r="22216">
          <cell r="H22216" t="str">
            <v/>
          </cell>
        </row>
        <row r="22217">
          <cell r="H22217" t="str">
            <v/>
          </cell>
        </row>
        <row r="22218">
          <cell r="H22218" t="str">
            <v/>
          </cell>
        </row>
        <row r="22219">
          <cell r="H22219" t="str">
            <v/>
          </cell>
        </row>
        <row r="22220">
          <cell r="H22220" t="str">
            <v/>
          </cell>
        </row>
        <row r="22221">
          <cell r="H22221" t="str">
            <v/>
          </cell>
        </row>
        <row r="22222">
          <cell r="H22222" t="str">
            <v/>
          </cell>
        </row>
        <row r="22223">
          <cell r="H22223" t="str">
            <v/>
          </cell>
        </row>
        <row r="22224">
          <cell r="H22224" t="str">
            <v/>
          </cell>
        </row>
        <row r="22225">
          <cell r="H22225" t="str">
            <v/>
          </cell>
        </row>
        <row r="22226">
          <cell r="H22226" t="str">
            <v/>
          </cell>
        </row>
        <row r="22227">
          <cell r="H22227" t="str">
            <v/>
          </cell>
        </row>
        <row r="22228">
          <cell r="H22228" t="str">
            <v/>
          </cell>
        </row>
        <row r="22229">
          <cell r="H22229" t="str">
            <v/>
          </cell>
        </row>
        <row r="22230">
          <cell r="H22230" t="str">
            <v/>
          </cell>
        </row>
        <row r="22231">
          <cell r="H22231" t="str">
            <v/>
          </cell>
        </row>
        <row r="22232">
          <cell r="H22232" t="str">
            <v/>
          </cell>
        </row>
        <row r="22233">
          <cell r="H22233" t="str">
            <v/>
          </cell>
        </row>
        <row r="22234">
          <cell r="H22234" t="str">
            <v/>
          </cell>
        </row>
        <row r="22235">
          <cell r="H22235" t="str">
            <v/>
          </cell>
        </row>
        <row r="22236">
          <cell r="H22236" t="str">
            <v/>
          </cell>
        </row>
        <row r="22237">
          <cell r="H22237" t="str">
            <v/>
          </cell>
        </row>
        <row r="22238">
          <cell r="A22238" t="str">
            <v>ACTIVIDAD No  - PÁGINA 1</v>
          </cell>
        </row>
        <row r="22239">
          <cell r="H22239" t="str">
            <v/>
          </cell>
        </row>
        <row r="22240">
          <cell r="H22240" t="str">
            <v/>
          </cell>
        </row>
        <row r="22241">
          <cell r="H22241" t="str">
            <v/>
          </cell>
        </row>
        <row r="22242">
          <cell r="H22242" t="str">
            <v/>
          </cell>
        </row>
        <row r="22243">
          <cell r="H22243" t="str">
            <v/>
          </cell>
        </row>
        <row r="22244">
          <cell r="H22244" t="str">
            <v/>
          </cell>
        </row>
        <row r="22245">
          <cell r="H22245" t="str">
            <v/>
          </cell>
        </row>
        <row r="22246">
          <cell r="H22246" t="str">
            <v/>
          </cell>
        </row>
        <row r="22247">
          <cell r="H22247" t="str">
            <v/>
          </cell>
        </row>
        <row r="22248">
          <cell r="H22248" t="str">
            <v/>
          </cell>
        </row>
        <row r="22249">
          <cell r="H22249" t="str">
            <v/>
          </cell>
        </row>
        <row r="22250">
          <cell r="H22250" t="str">
            <v/>
          </cell>
        </row>
        <row r="22251">
          <cell r="H22251" t="str">
            <v/>
          </cell>
        </row>
        <row r="22252">
          <cell r="H22252" t="str">
            <v/>
          </cell>
        </row>
        <row r="22253">
          <cell r="H22253" t="str">
            <v/>
          </cell>
        </row>
        <row r="22254">
          <cell r="H22254" t="str">
            <v/>
          </cell>
        </row>
        <row r="22255">
          <cell r="H22255" t="str">
            <v/>
          </cell>
        </row>
        <row r="22256">
          <cell r="A22256" t="str">
            <v xml:space="preserve">CANTIDAD TOTAL ACTIVIDAD No </v>
          </cell>
          <cell r="H22256" t="str">
            <v/>
          </cell>
        </row>
        <row r="22257">
          <cell r="A22257" t="str">
            <v>INSERTE PLANO, GRÁFICO O ESQUEMA AQUÍ</v>
          </cell>
        </row>
        <row r="22280">
          <cell r="B22280" t="str">
            <v/>
          </cell>
        </row>
        <row r="22281">
          <cell r="B22281" t="str">
            <v/>
          </cell>
        </row>
        <row r="22282">
          <cell r="B22282" t="str">
            <v/>
          </cell>
        </row>
        <row r="22283">
          <cell r="B22283" t="str">
            <v/>
          </cell>
          <cell r="C22283" t="str">
            <v>ACTIVIDAD No  - PÁGINA 2</v>
          </cell>
        </row>
        <row r="22284">
          <cell r="A22284" t="str">
            <v>DEPARTAMENTO DE ANTIOQUIA</v>
          </cell>
        </row>
        <row r="22285">
          <cell r="A22285" t="str">
            <v>MUNICIPIO DE URRAO</v>
          </cell>
        </row>
        <row r="22286">
          <cell r="A22286" t="str">
            <v>PROYECTO: PUENTE LA MAGDALENA</v>
          </cell>
        </row>
        <row r="22288">
          <cell r="A22288" t="str">
            <v>MEMORIAS DE OBRA</v>
          </cell>
        </row>
        <row r="22290">
          <cell r="A22290" t="str">
            <v>No.</v>
          </cell>
          <cell r="B22290" t="str">
            <v>DESCRIPCIÓN</v>
          </cell>
          <cell r="F22290" t="str">
            <v>ÍTEM DE PAGO</v>
          </cell>
          <cell r="G22290" t="str">
            <v>UNIDAD</v>
          </cell>
          <cell r="H22290" t="str">
            <v>CANTIDAD</v>
          </cell>
        </row>
        <row r="22291">
          <cell r="B22291" t="str">
            <v/>
          </cell>
          <cell r="F22291" t="str">
            <v/>
          </cell>
          <cell r="G22291" t="str">
            <v/>
          </cell>
          <cell r="H22291" t="str">
            <v/>
          </cell>
        </row>
        <row r="22293">
          <cell r="A22293" t="str">
            <v>DETALLE</v>
          </cell>
          <cell r="C22293" t="str">
            <v>FACTOR</v>
          </cell>
          <cell r="D22293" t="str">
            <v>CANTIDAD</v>
          </cell>
          <cell r="E22293" t="str">
            <v>A (ML)</v>
          </cell>
          <cell r="F22293" t="str">
            <v>B (M2)</v>
          </cell>
          <cell r="G22293" t="str">
            <v>C (M3)</v>
          </cell>
          <cell r="H22293" t="str">
            <v>TOTAL</v>
          </cell>
        </row>
        <row r="22294">
          <cell r="H22294" t="str">
            <v/>
          </cell>
        </row>
        <row r="22295">
          <cell r="H22295" t="str">
            <v/>
          </cell>
        </row>
        <row r="22296">
          <cell r="H22296" t="str">
            <v/>
          </cell>
        </row>
        <row r="22297">
          <cell r="H22297" t="str">
            <v/>
          </cell>
        </row>
        <row r="22298">
          <cell r="H22298" t="str">
            <v/>
          </cell>
        </row>
        <row r="22299">
          <cell r="H22299" t="str">
            <v/>
          </cell>
        </row>
        <row r="22300">
          <cell r="H22300" t="str">
            <v/>
          </cell>
        </row>
        <row r="22301">
          <cell r="H22301" t="str">
            <v/>
          </cell>
        </row>
        <row r="22302">
          <cell r="H22302" t="str">
            <v/>
          </cell>
        </row>
        <row r="22303">
          <cell r="H22303" t="str">
            <v/>
          </cell>
        </row>
        <row r="22304">
          <cell r="H22304" t="str">
            <v/>
          </cell>
        </row>
        <row r="22305">
          <cell r="H22305" t="str">
            <v/>
          </cell>
        </row>
        <row r="22306">
          <cell r="H22306" t="str">
            <v/>
          </cell>
        </row>
        <row r="22307">
          <cell r="H22307" t="str">
            <v/>
          </cell>
        </row>
        <row r="22308">
          <cell r="H22308" t="str">
            <v/>
          </cell>
        </row>
        <row r="22309">
          <cell r="H22309" t="str">
            <v/>
          </cell>
        </row>
        <row r="22310">
          <cell r="H22310" t="str">
            <v/>
          </cell>
        </row>
        <row r="22311">
          <cell r="H22311" t="str">
            <v/>
          </cell>
        </row>
        <row r="22312">
          <cell r="H22312" t="str">
            <v/>
          </cell>
        </row>
        <row r="22313">
          <cell r="H22313" t="str">
            <v/>
          </cell>
        </row>
        <row r="22314">
          <cell r="H22314" t="str">
            <v/>
          </cell>
        </row>
        <row r="22315">
          <cell r="H22315" t="str">
            <v/>
          </cell>
        </row>
        <row r="22316">
          <cell r="H22316" t="str">
            <v/>
          </cell>
        </row>
        <row r="22317">
          <cell r="H22317" t="str">
            <v/>
          </cell>
        </row>
        <row r="22318">
          <cell r="H22318" t="str">
            <v/>
          </cell>
        </row>
        <row r="22319">
          <cell r="H22319" t="str">
            <v/>
          </cell>
        </row>
        <row r="22320">
          <cell r="H22320" t="str">
            <v/>
          </cell>
        </row>
        <row r="22321">
          <cell r="H22321" t="str">
            <v/>
          </cell>
        </row>
        <row r="22322">
          <cell r="H22322" t="str">
            <v/>
          </cell>
        </row>
        <row r="22323">
          <cell r="H22323" t="str">
            <v/>
          </cell>
        </row>
        <row r="22324">
          <cell r="H22324" t="str">
            <v/>
          </cell>
        </row>
        <row r="22325">
          <cell r="A22325" t="str">
            <v>ACTIVIDAD No  - PÁGINA 1</v>
          </cell>
        </row>
        <row r="22326">
          <cell r="H22326" t="str">
            <v/>
          </cell>
        </row>
        <row r="22327">
          <cell r="H22327" t="str">
            <v/>
          </cell>
        </row>
        <row r="22328">
          <cell r="H22328" t="str">
            <v/>
          </cell>
        </row>
        <row r="22329">
          <cell r="H22329" t="str">
            <v/>
          </cell>
        </row>
        <row r="22330">
          <cell r="H22330" t="str">
            <v/>
          </cell>
        </row>
        <row r="22331">
          <cell r="H22331" t="str">
            <v/>
          </cell>
        </row>
        <row r="22332">
          <cell r="H22332" t="str">
            <v/>
          </cell>
        </row>
        <row r="22333">
          <cell r="H22333" t="str">
            <v/>
          </cell>
        </row>
        <row r="22334">
          <cell r="H22334" t="str">
            <v/>
          </cell>
        </row>
        <row r="22335">
          <cell r="H22335" t="str">
            <v/>
          </cell>
        </row>
        <row r="22336">
          <cell r="H22336" t="str">
            <v/>
          </cell>
        </row>
        <row r="22337">
          <cell r="H22337" t="str">
            <v/>
          </cell>
        </row>
        <row r="22338">
          <cell r="H22338" t="str">
            <v/>
          </cell>
        </row>
        <row r="22339">
          <cell r="H22339" t="str">
            <v/>
          </cell>
        </row>
        <row r="22340">
          <cell r="H22340" t="str">
            <v/>
          </cell>
        </row>
        <row r="22341">
          <cell r="H22341" t="str">
            <v/>
          </cell>
        </row>
        <row r="22342">
          <cell r="H22342" t="str">
            <v/>
          </cell>
        </row>
        <row r="22343">
          <cell r="A22343" t="str">
            <v xml:space="preserve">CANTIDAD TOTAL ACTIVIDAD No </v>
          </cell>
          <cell r="H22343" t="str">
            <v/>
          </cell>
        </row>
        <row r="22344">
          <cell r="A22344" t="str">
            <v>INSERTE PLANO, GRÁFICO O ESQUEMA AQUÍ</v>
          </cell>
        </row>
        <row r="22367">
          <cell r="B22367" t="str">
            <v/>
          </cell>
        </row>
        <row r="22368">
          <cell r="B22368" t="str">
            <v/>
          </cell>
        </row>
        <row r="22369">
          <cell r="B22369" t="str">
            <v/>
          </cell>
        </row>
        <row r="22370">
          <cell r="B22370" t="str">
            <v/>
          </cell>
          <cell r="C22370" t="str">
            <v>ACTIVIDAD No  - PÁGINA 2</v>
          </cell>
        </row>
        <row r="22371">
          <cell r="A22371" t="str">
            <v>DEPARTAMENTO DE ANTIOQUIA</v>
          </cell>
        </row>
        <row r="22372">
          <cell r="A22372" t="str">
            <v>MUNICIPIO DE URRAO</v>
          </cell>
        </row>
        <row r="22373">
          <cell r="A22373" t="str">
            <v>PROYECTO: PUENTE LA MAGDALENA</v>
          </cell>
        </row>
        <row r="22375">
          <cell r="A22375" t="str">
            <v>MEMORIAS DE OBRA</v>
          </cell>
        </row>
        <row r="22377">
          <cell r="A22377" t="str">
            <v>No.</v>
          </cell>
          <cell r="B22377" t="str">
            <v>DESCRIPCIÓN</v>
          </cell>
          <cell r="F22377" t="str">
            <v>ÍTEM DE PAGO</v>
          </cell>
          <cell r="G22377" t="str">
            <v>UNIDAD</v>
          </cell>
          <cell r="H22377" t="str">
            <v>CANTIDAD</v>
          </cell>
        </row>
        <row r="22378">
          <cell r="B22378" t="str">
            <v/>
          </cell>
          <cell r="F22378" t="str">
            <v/>
          </cell>
          <cell r="G22378" t="str">
            <v/>
          </cell>
          <cell r="H22378" t="str">
            <v/>
          </cell>
        </row>
        <row r="22380">
          <cell r="A22380" t="str">
            <v>DETALLE</v>
          </cell>
          <cell r="C22380" t="str">
            <v>FACTOR</v>
          </cell>
          <cell r="D22380" t="str">
            <v>CANTIDAD</v>
          </cell>
          <cell r="E22380" t="str">
            <v>A (ML)</v>
          </cell>
          <cell r="F22380" t="str">
            <v>B (M2)</v>
          </cell>
          <cell r="G22380" t="str">
            <v>C (M3)</v>
          </cell>
          <cell r="H22380" t="str">
            <v>TOTAL</v>
          </cell>
        </row>
        <row r="22381">
          <cell r="H22381" t="str">
            <v/>
          </cell>
        </row>
        <row r="22382">
          <cell r="H22382" t="str">
            <v/>
          </cell>
        </row>
        <row r="22383">
          <cell r="H22383" t="str">
            <v/>
          </cell>
        </row>
        <row r="22384">
          <cell r="H22384" t="str">
            <v/>
          </cell>
        </row>
        <row r="22385">
          <cell r="H22385" t="str">
            <v/>
          </cell>
        </row>
        <row r="22386">
          <cell r="H22386" t="str">
            <v/>
          </cell>
        </row>
        <row r="22387">
          <cell r="H22387" t="str">
            <v/>
          </cell>
        </row>
        <row r="22388">
          <cell r="H22388" t="str">
            <v/>
          </cell>
        </row>
        <row r="22389">
          <cell r="H22389" t="str">
            <v/>
          </cell>
        </row>
        <row r="22390">
          <cell r="H22390" t="str">
            <v/>
          </cell>
        </row>
        <row r="22391">
          <cell r="H22391" t="str">
            <v/>
          </cell>
        </row>
        <row r="22392">
          <cell r="H22392" t="str">
            <v/>
          </cell>
        </row>
        <row r="22393">
          <cell r="H22393" t="str">
            <v/>
          </cell>
        </row>
        <row r="22394">
          <cell r="H22394" t="str">
            <v/>
          </cell>
        </row>
        <row r="22395">
          <cell r="H22395" t="str">
            <v/>
          </cell>
        </row>
        <row r="22396">
          <cell r="H22396" t="str">
            <v/>
          </cell>
        </row>
        <row r="22397">
          <cell r="H22397" t="str">
            <v/>
          </cell>
        </row>
        <row r="22398">
          <cell r="H22398" t="str">
            <v/>
          </cell>
        </row>
        <row r="22399">
          <cell r="H22399" t="str">
            <v/>
          </cell>
        </row>
        <row r="22400">
          <cell r="H22400" t="str">
            <v/>
          </cell>
        </row>
        <row r="22401">
          <cell r="H22401" t="str">
            <v/>
          </cell>
        </row>
        <row r="22402">
          <cell r="H22402" t="str">
            <v/>
          </cell>
        </row>
        <row r="22403">
          <cell r="H22403" t="str">
            <v/>
          </cell>
        </row>
        <row r="22404">
          <cell r="H22404" t="str">
            <v/>
          </cell>
        </row>
        <row r="22405">
          <cell r="H22405" t="str">
            <v/>
          </cell>
        </row>
        <row r="22406">
          <cell r="H22406" t="str">
            <v/>
          </cell>
        </row>
        <row r="22407">
          <cell r="H22407" t="str">
            <v/>
          </cell>
        </row>
        <row r="22408">
          <cell r="H22408" t="str">
            <v/>
          </cell>
        </row>
        <row r="22409">
          <cell r="H22409" t="str">
            <v/>
          </cell>
        </row>
        <row r="22410">
          <cell r="H22410" t="str">
            <v/>
          </cell>
        </row>
        <row r="22411">
          <cell r="H22411" t="str">
            <v/>
          </cell>
        </row>
        <row r="22412">
          <cell r="A22412" t="str">
            <v>ACTIVIDAD No  - PÁGINA 1</v>
          </cell>
        </row>
        <row r="22413">
          <cell r="H22413" t="str">
            <v/>
          </cell>
        </row>
        <row r="22414">
          <cell r="H22414" t="str">
            <v/>
          </cell>
        </row>
        <row r="22415">
          <cell r="H22415" t="str">
            <v/>
          </cell>
        </row>
        <row r="22416">
          <cell r="H22416" t="str">
            <v/>
          </cell>
        </row>
        <row r="22417">
          <cell r="H22417" t="str">
            <v/>
          </cell>
        </row>
        <row r="22418">
          <cell r="H22418" t="str">
            <v/>
          </cell>
        </row>
        <row r="22419">
          <cell r="H22419" t="str">
            <v/>
          </cell>
        </row>
        <row r="22420">
          <cell r="H22420" t="str">
            <v/>
          </cell>
        </row>
        <row r="22421">
          <cell r="H22421" t="str">
            <v/>
          </cell>
        </row>
        <row r="22422">
          <cell r="H22422" t="str">
            <v/>
          </cell>
        </row>
        <row r="22423">
          <cell r="H22423" t="str">
            <v/>
          </cell>
        </row>
        <row r="22424">
          <cell r="H22424" t="str">
            <v/>
          </cell>
        </row>
        <row r="22425">
          <cell r="H22425" t="str">
            <v/>
          </cell>
        </row>
        <row r="22426">
          <cell r="H22426" t="str">
            <v/>
          </cell>
        </row>
        <row r="22427">
          <cell r="H22427" t="str">
            <v/>
          </cell>
        </row>
        <row r="22428">
          <cell r="H22428" t="str">
            <v/>
          </cell>
        </row>
        <row r="22429">
          <cell r="H22429" t="str">
            <v/>
          </cell>
        </row>
        <row r="22430">
          <cell r="A22430" t="str">
            <v xml:space="preserve">CANTIDAD TOTAL ACTIVIDAD No </v>
          </cell>
          <cell r="H22430" t="str">
            <v/>
          </cell>
        </row>
        <row r="22431">
          <cell r="A22431" t="str">
            <v>INSERTE PLANO, GRÁFICO O ESQUEMA AQUÍ</v>
          </cell>
        </row>
        <row r="22454">
          <cell r="B22454" t="str">
            <v/>
          </cell>
        </row>
        <row r="22455">
          <cell r="B22455" t="str">
            <v/>
          </cell>
        </row>
        <row r="22456">
          <cell r="B22456" t="str">
            <v/>
          </cell>
        </row>
        <row r="22457">
          <cell r="B22457" t="str">
            <v/>
          </cell>
          <cell r="C22457" t="str">
            <v>ACTIVIDAD No  - PÁGINA 2</v>
          </cell>
        </row>
        <row r="22458">
          <cell r="A22458" t="str">
            <v>DEPARTAMENTO DE ANTIOQUIA</v>
          </cell>
        </row>
        <row r="22459">
          <cell r="A22459" t="str">
            <v>MUNICIPIO DE URRAO</v>
          </cell>
        </row>
        <row r="22460">
          <cell r="A22460" t="str">
            <v>PROYECTO: PUENTE LA MAGDALENA</v>
          </cell>
        </row>
        <row r="22462">
          <cell r="A22462" t="str">
            <v>MEMORIAS DE OBRA</v>
          </cell>
        </row>
        <row r="22464">
          <cell r="A22464" t="str">
            <v>No.</v>
          </cell>
          <cell r="B22464" t="str">
            <v>DESCRIPCIÓN</v>
          </cell>
          <cell r="F22464" t="str">
            <v>ÍTEM DE PAGO</v>
          </cell>
          <cell r="G22464" t="str">
            <v>UNIDAD</v>
          </cell>
          <cell r="H22464" t="str">
            <v>CANTIDAD</v>
          </cell>
        </row>
        <row r="22465">
          <cell r="B22465" t="str">
            <v/>
          </cell>
          <cell r="F22465" t="str">
            <v/>
          </cell>
          <cell r="G22465" t="str">
            <v/>
          </cell>
          <cell r="H22465" t="str">
            <v/>
          </cell>
        </row>
        <row r="22467">
          <cell r="A22467" t="str">
            <v>DETALLE</v>
          </cell>
          <cell r="C22467" t="str">
            <v>FACTOR</v>
          </cell>
          <cell r="D22467" t="str">
            <v>CANTIDAD</v>
          </cell>
          <cell r="E22467" t="str">
            <v>A (ML)</v>
          </cell>
          <cell r="F22467" t="str">
            <v>B (M2)</v>
          </cell>
          <cell r="G22467" t="str">
            <v>C (M3)</v>
          </cell>
          <cell r="H22467" t="str">
            <v>TOTAL</v>
          </cell>
        </row>
        <row r="22468">
          <cell r="H22468" t="str">
            <v/>
          </cell>
        </row>
        <row r="22469">
          <cell r="H22469" t="str">
            <v/>
          </cell>
        </row>
        <row r="22470">
          <cell r="H22470" t="str">
            <v/>
          </cell>
        </row>
        <row r="22471">
          <cell r="H22471" t="str">
            <v/>
          </cell>
        </row>
        <row r="22472">
          <cell r="H22472" t="str">
            <v/>
          </cell>
        </row>
        <row r="22473">
          <cell r="H22473" t="str">
            <v/>
          </cell>
        </row>
        <row r="22474">
          <cell r="H22474" t="str">
            <v/>
          </cell>
        </row>
        <row r="22475">
          <cell r="H22475" t="str">
            <v/>
          </cell>
        </row>
        <row r="22476">
          <cell r="H22476" t="str">
            <v/>
          </cell>
        </row>
        <row r="22477">
          <cell r="H22477" t="str">
            <v/>
          </cell>
        </row>
        <row r="22478">
          <cell r="H22478" t="str">
            <v/>
          </cell>
        </row>
        <row r="22479">
          <cell r="H22479" t="str">
            <v/>
          </cell>
        </row>
        <row r="22480">
          <cell r="H22480" t="str">
            <v/>
          </cell>
        </row>
        <row r="22481">
          <cell r="H22481" t="str">
            <v/>
          </cell>
        </row>
        <row r="22482">
          <cell r="H22482" t="str">
            <v/>
          </cell>
        </row>
        <row r="22483">
          <cell r="H22483" t="str">
            <v/>
          </cell>
        </row>
        <row r="22484">
          <cell r="H22484" t="str">
            <v/>
          </cell>
        </row>
        <row r="22485">
          <cell r="H22485" t="str">
            <v/>
          </cell>
        </row>
        <row r="22486">
          <cell r="H22486" t="str">
            <v/>
          </cell>
        </row>
        <row r="22487">
          <cell r="H22487" t="str">
            <v/>
          </cell>
        </row>
        <row r="22488">
          <cell r="H22488" t="str">
            <v/>
          </cell>
        </row>
        <row r="22489">
          <cell r="H22489" t="str">
            <v/>
          </cell>
        </row>
        <row r="22490">
          <cell r="H22490" t="str">
            <v/>
          </cell>
        </row>
        <row r="22491">
          <cell r="H22491" t="str">
            <v/>
          </cell>
        </row>
        <row r="22492">
          <cell r="H22492" t="str">
            <v/>
          </cell>
        </row>
        <row r="22493">
          <cell r="H22493" t="str">
            <v/>
          </cell>
        </row>
        <row r="22494">
          <cell r="H22494" t="str">
            <v/>
          </cell>
        </row>
        <row r="22495">
          <cell r="H22495" t="str">
            <v/>
          </cell>
        </row>
        <row r="22496">
          <cell r="H22496" t="str">
            <v/>
          </cell>
        </row>
        <row r="22497">
          <cell r="H22497" t="str">
            <v/>
          </cell>
        </row>
        <row r="22498">
          <cell r="H22498" t="str">
            <v/>
          </cell>
        </row>
        <row r="22499">
          <cell r="A22499" t="str">
            <v>ACTIVIDAD No  - PÁGINA 1</v>
          </cell>
        </row>
        <row r="22500">
          <cell r="H22500" t="str">
            <v/>
          </cell>
        </row>
        <row r="22501">
          <cell r="H22501" t="str">
            <v/>
          </cell>
        </row>
        <row r="22502">
          <cell r="H22502" t="str">
            <v/>
          </cell>
        </row>
        <row r="22503">
          <cell r="H22503" t="str">
            <v/>
          </cell>
        </row>
        <row r="22504">
          <cell r="H22504" t="str">
            <v/>
          </cell>
        </row>
        <row r="22505">
          <cell r="H22505" t="str">
            <v/>
          </cell>
        </row>
        <row r="22506">
          <cell r="H22506" t="str">
            <v/>
          </cell>
        </row>
        <row r="22507">
          <cell r="H22507" t="str">
            <v/>
          </cell>
        </row>
        <row r="22508">
          <cell r="H22508" t="str">
            <v/>
          </cell>
        </row>
        <row r="22509">
          <cell r="H22509" t="str">
            <v/>
          </cell>
        </row>
        <row r="22510">
          <cell r="H22510" t="str">
            <v/>
          </cell>
        </row>
        <row r="22511">
          <cell r="H22511" t="str">
            <v/>
          </cell>
        </row>
        <row r="22512">
          <cell r="H22512" t="str">
            <v/>
          </cell>
        </row>
        <row r="22513">
          <cell r="H22513" t="str">
            <v/>
          </cell>
        </row>
        <row r="22514">
          <cell r="H22514" t="str">
            <v/>
          </cell>
        </row>
        <row r="22515">
          <cell r="H22515" t="str">
            <v/>
          </cell>
        </row>
        <row r="22516">
          <cell r="H22516" t="str">
            <v/>
          </cell>
        </row>
        <row r="22517">
          <cell r="A22517" t="str">
            <v xml:space="preserve">CANTIDAD TOTAL ACTIVIDAD No </v>
          </cell>
          <cell r="H22517" t="str">
            <v/>
          </cell>
        </row>
        <row r="22518">
          <cell r="A22518" t="str">
            <v>INSERTE PLANO, GRÁFICO O ESQUEMA AQUÍ</v>
          </cell>
        </row>
        <row r="22541">
          <cell r="B22541" t="str">
            <v/>
          </cell>
        </row>
        <row r="22542">
          <cell r="B22542" t="str">
            <v/>
          </cell>
        </row>
        <row r="22543">
          <cell r="B22543" t="str">
            <v/>
          </cell>
        </row>
        <row r="22544">
          <cell r="B22544" t="str">
            <v/>
          </cell>
          <cell r="C22544" t="str">
            <v>ACTIVIDAD No  - PÁGINA 2</v>
          </cell>
        </row>
        <row r="22545">
          <cell r="A22545" t="str">
            <v>DEPARTAMENTO DE ANTIOQUIA</v>
          </cell>
        </row>
        <row r="22546">
          <cell r="A22546" t="str">
            <v>MUNICIPIO DE URRAO</v>
          </cell>
        </row>
        <row r="22547">
          <cell r="A22547" t="str">
            <v>PROYECTO: PUENTE LA MAGDALENA</v>
          </cell>
        </row>
        <row r="22549">
          <cell r="A22549" t="str">
            <v>MEMORIAS DE OBRA</v>
          </cell>
        </row>
        <row r="22551">
          <cell r="A22551" t="str">
            <v>No.</v>
          </cell>
          <cell r="B22551" t="str">
            <v>DESCRIPCIÓN</v>
          </cell>
          <cell r="F22551" t="str">
            <v>ÍTEM DE PAGO</v>
          </cell>
          <cell r="G22551" t="str">
            <v>UNIDAD</v>
          </cell>
          <cell r="H22551" t="str">
            <v>CANTIDAD</v>
          </cell>
        </row>
        <row r="22552">
          <cell r="B22552" t="str">
            <v/>
          </cell>
          <cell r="F22552" t="str">
            <v/>
          </cell>
          <cell r="G22552" t="str">
            <v/>
          </cell>
          <cell r="H22552" t="str">
            <v/>
          </cell>
        </row>
        <row r="22554">
          <cell r="A22554" t="str">
            <v>DETALLE</v>
          </cell>
          <cell r="C22554" t="str">
            <v>FACTOR</v>
          </cell>
          <cell r="D22554" t="str">
            <v>CANTIDAD</v>
          </cell>
          <cell r="E22554" t="str">
            <v>A (ML)</v>
          </cell>
          <cell r="F22554" t="str">
            <v>B (M2)</v>
          </cell>
          <cell r="G22554" t="str">
            <v>C (M3)</v>
          </cell>
          <cell r="H22554" t="str">
            <v>TOTAL</v>
          </cell>
        </row>
        <row r="22555">
          <cell r="H22555" t="str">
            <v/>
          </cell>
        </row>
        <row r="22556">
          <cell r="H22556" t="str">
            <v/>
          </cell>
        </row>
        <row r="22557">
          <cell r="H22557" t="str">
            <v/>
          </cell>
        </row>
        <row r="22558">
          <cell r="H22558" t="str">
            <v/>
          </cell>
        </row>
        <row r="22559">
          <cell r="H22559" t="str">
            <v/>
          </cell>
        </row>
        <row r="22560">
          <cell r="H22560" t="str">
            <v/>
          </cell>
        </row>
        <row r="22561">
          <cell r="H22561" t="str">
            <v/>
          </cell>
        </row>
        <row r="22562">
          <cell r="H22562" t="str">
            <v/>
          </cell>
        </row>
        <row r="22563">
          <cell r="H22563" t="str">
            <v/>
          </cell>
        </row>
        <row r="22564">
          <cell r="H22564" t="str">
            <v/>
          </cell>
        </row>
        <row r="22565">
          <cell r="H22565" t="str">
            <v/>
          </cell>
        </row>
        <row r="22566">
          <cell r="H22566" t="str">
            <v/>
          </cell>
        </row>
        <row r="22567">
          <cell r="H22567" t="str">
            <v/>
          </cell>
        </row>
        <row r="22568">
          <cell r="H22568" t="str">
            <v/>
          </cell>
        </row>
        <row r="22569">
          <cell r="H22569" t="str">
            <v/>
          </cell>
        </row>
        <row r="22570">
          <cell r="H22570" t="str">
            <v/>
          </cell>
        </row>
        <row r="22571">
          <cell r="H22571" t="str">
            <v/>
          </cell>
        </row>
        <row r="22572">
          <cell r="H22572" t="str">
            <v/>
          </cell>
        </row>
        <row r="22573">
          <cell r="H22573" t="str">
            <v/>
          </cell>
        </row>
        <row r="22574">
          <cell r="H22574" t="str">
            <v/>
          </cell>
        </row>
        <row r="22575">
          <cell r="H22575" t="str">
            <v/>
          </cell>
        </row>
        <row r="22576">
          <cell r="H22576" t="str">
            <v/>
          </cell>
        </row>
        <row r="22577">
          <cell r="H22577" t="str">
            <v/>
          </cell>
        </row>
        <row r="22578">
          <cell r="H22578" t="str">
            <v/>
          </cell>
        </row>
        <row r="22579">
          <cell r="H22579" t="str">
            <v/>
          </cell>
        </row>
        <row r="22580">
          <cell r="H22580" t="str">
            <v/>
          </cell>
        </row>
        <row r="22581">
          <cell r="H22581" t="str">
            <v/>
          </cell>
        </row>
        <row r="22582">
          <cell r="H22582" t="str">
            <v/>
          </cell>
        </row>
        <row r="22583">
          <cell r="H22583" t="str">
            <v/>
          </cell>
        </row>
        <row r="22584">
          <cell r="H22584" t="str">
            <v/>
          </cell>
        </row>
        <row r="22585">
          <cell r="H22585" t="str">
            <v/>
          </cell>
        </row>
        <row r="22586">
          <cell r="A22586" t="str">
            <v>ACTIVIDAD No  - PÁGINA 1</v>
          </cell>
        </row>
        <row r="22587">
          <cell r="H22587" t="str">
            <v/>
          </cell>
        </row>
        <row r="22588">
          <cell r="H22588" t="str">
            <v/>
          </cell>
        </row>
        <row r="22589">
          <cell r="H22589" t="str">
            <v/>
          </cell>
        </row>
        <row r="22590">
          <cell r="H22590" t="str">
            <v/>
          </cell>
        </row>
        <row r="22591">
          <cell r="H22591" t="str">
            <v/>
          </cell>
        </row>
        <row r="22592">
          <cell r="H22592" t="str">
            <v/>
          </cell>
        </row>
        <row r="22593">
          <cell r="H22593" t="str">
            <v/>
          </cell>
        </row>
        <row r="22594">
          <cell r="H22594" t="str">
            <v/>
          </cell>
        </row>
        <row r="22595">
          <cell r="H22595" t="str">
            <v/>
          </cell>
        </row>
        <row r="22596">
          <cell r="H22596" t="str">
            <v/>
          </cell>
        </row>
        <row r="22597">
          <cell r="H22597" t="str">
            <v/>
          </cell>
        </row>
        <row r="22598">
          <cell r="H22598" t="str">
            <v/>
          </cell>
        </row>
        <row r="22599">
          <cell r="H22599" t="str">
            <v/>
          </cell>
        </row>
        <row r="22600">
          <cell r="H22600" t="str">
            <v/>
          </cell>
        </row>
        <row r="22601">
          <cell r="H22601" t="str">
            <v/>
          </cell>
        </row>
        <row r="22602">
          <cell r="H22602" t="str">
            <v/>
          </cell>
        </row>
        <row r="22603">
          <cell r="H22603" t="str">
            <v/>
          </cell>
        </row>
        <row r="22604">
          <cell r="A22604" t="str">
            <v xml:space="preserve">CANTIDAD TOTAL ACTIVIDAD No </v>
          </cell>
          <cell r="H22604" t="str">
            <v/>
          </cell>
        </row>
        <row r="22605">
          <cell r="A22605" t="str">
            <v>INSERTE PLANO, GRÁFICO O ESQUEMA AQUÍ</v>
          </cell>
        </row>
        <row r="22628">
          <cell r="B22628" t="str">
            <v/>
          </cell>
        </row>
        <row r="22629">
          <cell r="B22629" t="str">
            <v/>
          </cell>
        </row>
        <row r="22630">
          <cell r="B22630" t="str">
            <v/>
          </cell>
        </row>
        <row r="22631">
          <cell r="B22631" t="str">
            <v/>
          </cell>
          <cell r="C22631" t="str">
            <v>ACTIVIDAD No  - PÁGINA 2</v>
          </cell>
        </row>
        <row r="22632">
          <cell r="A22632" t="str">
            <v>DEPARTAMENTO DE ANTIOQUIA</v>
          </cell>
        </row>
        <row r="22633">
          <cell r="A22633" t="str">
            <v>MUNICIPIO DE URRAO</v>
          </cell>
        </row>
        <row r="22634">
          <cell r="A22634" t="str">
            <v>PROYECTO: PUENTE LA MAGDALENA</v>
          </cell>
        </row>
        <row r="22636">
          <cell r="A22636" t="str">
            <v>MEMORIAS DE OBRA</v>
          </cell>
        </row>
        <row r="22638">
          <cell r="A22638" t="str">
            <v>No.</v>
          </cell>
          <cell r="B22638" t="str">
            <v>DESCRIPCIÓN</v>
          </cell>
          <cell r="F22638" t="str">
            <v>ÍTEM DE PAGO</v>
          </cell>
          <cell r="G22638" t="str">
            <v>UNIDAD</v>
          </cell>
          <cell r="H22638" t="str">
            <v>CANTIDAD</v>
          </cell>
        </row>
        <row r="22639">
          <cell r="B22639" t="str">
            <v/>
          </cell>
          <cell r="F22639" t="str">
            <v/>
          </cell>
          <cell r="G22639" t="str">
            <v/>
          </cell>
          <cell r="H22639" t="str">
            <v/>
          </cell>
        </row>
        <row r="22641">
          <cell r="A22641" t="str">
            <v>DETALLE</v>
          </cell>
          <cell r="C22641" t="str">
            <v>FACTOR</v>
          </cell>
          <cell r="D22641" t="str">
            <v>CANTIDAD</v>
          </cell>
          <cell r="E22641" t="str">
            <v>A (ML)</v>
          </cell>
          <cell r="F22641" t="str">
            <v>B (M2)</v>
          </cell>
          <cell r="G22641" t="str">
            <v>C (M3)</v>
          </cell>
          <cell r="H22641" t="str">
            <v>TOTAL</v>
          </cell>
        </row>
        <row r="22642">
          <cell r="H22642" t="str">
            <v/>
          </cell>
        </row>
        <row r="22643">
          <cell r="H22643" t="str">
            <v/>
          </cell>
        </row>
        <row r="22644">
          <cell r="H22644" t="str">
            <v/>
          </cell>
        </row>
        <row r="22645">
          <cell r="H22645" t="str">
            <v/>
          </cell>
        </row>
        <row r="22646">
          <cell r="H22646" t="str">
            <v/>
          </cell>
        </row>
        <row r="22647">
          <cell r="H22647" t="str">
            <v/>
          </cell>
        </row>
        <row r="22648">
          <cell r="H22648" t="str">
            <v/>
          </cell>
        </row>
        <row r="22649">
          <cell r="H22649" t="str">
            <v/>
          </cell>
        </row>
        <row r="22650">
          <cell r="H22650" t="str">
            <v/>
          </cell>
        </row>
        <row r="22651">
          <cell r="H22651" t="str">
            <v/>
          </cell>
        </row>
        <row r="22652">
          <cell r="H22652" t="str">
            <v/>
          </cell>
        </row>
        <row r="22653">
          <cell r="H22653" t="str">
            <v/>
          </cell>
        </row>
        <row r="22654">
          <cell r="H22654" t="str">
            <v/>
          </cell>
        </row>
        <row r="22655">
          <cell r="H22655" t="str">
            <v/>
          </cell>
        </row>
        <row r="22656">
          <cell r="H22656" t="str">
            <v/>
          </cell>
        </row>
        <row r="22657">
          <cell r="H22657" t="str">
            <v/>
          </cell>
        </row>
        <row r="22658">
          <cell r="H22658" t="str">
            <v/>
          </cell>
        </row>
        <row r="22659">
          <cell r="H22659" t="str">
            <v/>
          </cell>
        </row>
        <row r="22660">
          <cell r="H22660" t="str">
            <v/>
          </cell>
        </row>
        <row r="22661">
          <cell r="H22661" t="str">
            <v/>
          </cell>
        </row>
        <row r="22662">
          <cell r="H22662" t="str">
            <v/>
          </cell>
        </row>
        <row r="22663">
          <cell r="H22663" t="str">
            <v/>
          </cell>
        </row>
        <row r="22664">
          <cell r="H22664" t="str">
            <v/>
          </cell>
        </row>
        <row r="22665">
          <cell r="H22665" t="str">
            <v/>
          </cell>
        </row>
        <row r="22666">
          <cell r="H22666" t="str">
            <v/>
          </cell>
        </row>
        <row r="22667">
          <cell r="H22667" t="str">
            <v/>
          </cell>
        </row>
        <row r="22668">
          <cell r="H22668" t="str">
            <v/>
          </cell>
        </row>
        <row r="22669">
          <cell r="H22669" t="str">
            <v/>
          </cell>
        </row>
        <row r="22670">
          <cell r="H22670" t="str">
            <v/>
          </cell>
        </row>
        <row r="22671">
          <cell r="H22671" t="str">
            <v/>
          </cell>
        </row>
        <row r="22672">
          <cell r="H22672" t="str">
            <v/>
          </cell>
        </row>
        <row r="22673">
          <cell r="H22673" t="str">
            <v/>
          </cell>
        </row>
        <row r="22674">
          <cell r="H22674" t="str">
            <v/>
          </cell>
        </row>
        <row r="22675">
          <cell r="A22675" t="str">
            <v>ACTIVIDAD No  - PÁGINA 1</v>
          </cell>
        </row>
        <row r="22676">
          <cell r="H22676" t="str">
            <v/>
          </cell>
        </row>
        <row r="22677">
          <cell r="H22677" t="str">
            <v/>
          </cell>
        </row>
        <row r="22678">
          <cell r="H22678" t="str">
            <v/>
          </cell>
        </row>
        <row r="22679">
          <cell r="H22679" t="str">
            <v/>
          </cell>
        </row>
        <row r="22680">
          <cell r="H22680" t="str">
            <v/>
          </cell>
        </row>
        <row r="22681">
          <cell r="H22681" t="str">
            <v/>
          </cell>
        </row>
        <row r="22682">
          <cell r="H22682" t="str">
            <v/>
          </cell>
        </row>
        <row r="22683">
          <cell r="H22683" t="str">
            <v/>
          </cell>
        </row>
        <row r="22684">
          <cell r="H22684" t="str">
            <v/>
          </cell>
        </row>
        <row r="22685">
          <cell r="H22685" t="str">
            <v/>
          </cell>
        </row>
        <row r="22686">
          <cell r="H22686" t="str">
            <v/>
          </cell>
        </row>
        <row r="22687">
          <cell r="H22687" t="str">
            <v/>
          </cell>
        </row>
        <row r="22688">
          <cell r="H22688" t="str">
            <v/>
          </cell>
        </row>
        <row r="22689">
          <cell r="H22689" t="str">
            <v/>
          </cell>
        </row>
        <row r="22690">
          <cell r="H22690" t="str">
            <v/>
          </cell>
        </row>
        <row r="22691">
          <cell r="H22691" t="str">
            <v/>
          </cell>
        </row>
        <row r="22692">
          <cell r="H22692" t="str">
            <v/>
          </cell>
        </row>
        <row r="22693">
          <cell r="A22693" t="str">
            <v xml:space="preserve">CANTIDAD TOTAL ACTIVIDAD No </v>
          </cell>
          <cell r="H22693" t="str">
            <v/>
          </cell>
        </row>
        <row r="22694">
          <cell r="A22694" t="str">
            <v>INSERTE PLANO, GRÁFICO O ESQUEMA AQUÍ</v>
          </cell>
        </row>
        <row r="22717">
          <cell r="B22717" t="str">
            <v/>
          </cell>
        </row>
        <row r="22718">
          <cell r="B22718" t="str">
            <v/>
          </cell>
        </row>
        <row r="22719">
          <cell r="B22719" t="str">
            <v/>
          </cell>
        </row>
        <row r="22720">
          <cell r="B22720" t="str">
            <v/>
          </cell>
          <cell r="C22720" t="str">
            <v>ACTIVIDAD No  - PÁGINA 2</v>
          </cell>
        </row>
        <row r="22721">
          <cell r="A22721" t="str">
            <v>DEPARTAMENTO DE ANTIOQUIA</v>
          </cell>
        </row>
        <row r="22722">
          <cell r="A22722" t="str">
            <v>MUNICIPIO DE URRAO</v>
          </cell>
        </row>
        <row r="22723">
          <cell r="A22723" t="str">
            <v>PROYECTO: PUENTE LA MAGDALENA</v>
          </cell>
        </row>
        <row r="22725">
          <cell r="A22725" t="str">
            <v>MEMORIAS DE OBRA</v>
          </cell>
        </row>
        <row r="22727">
          <cell r="A22727" t="str">
            <v>No.</v>
          </cell>
          <cell r="B22727" t="str">
            <v>DESCRIPCIÓN</v>
          </cell>
          <cell r="F22727" t="str">
            <v>ÍTEM DE PAGO</v>
          </cell>
          <cell r="G22727" t="str">
            <v>UNIDAD</v>
          </cell>
          <cell r="H22727" t="str">
            <v>CANTIDAD</v>
          </cell>
        </row>
        <row r="22728">
          <cell r="B22728" t="str">
            <v/>
          </cell>
          <cell r="F22728" t="str">
            <v/>
          </cell>
          <cell r="G22728" t="str">
            <v/>
          </cell>
          <cell r="H22728" t="str">
            <v/>
          </cell>
        </row>
        <row r="22730">
          <cell r="A22730" t="str">
            <v>DETALLE</v>
          </cell>
          <cell r="C22730" t="str">
            <v>FACTOR</v>
          </cell>
          <cell r="D22730" t="str">
            <v>CANTIDAD</v>
          </cell>
          <cell r="E22730" t="str">
            <v>A (ML)</v>
          </cell>
          <cell r="F22730" t="str">
            <v>B (M2)</v>
          </cell>
          <cell r="G22730" t="str">
            <v>C (M3)</v>
          </cell>
          <cell r="H22730" t="str">
            <v>TOTAL</v>
          </cell>
        </row>
        <row r="22731">
          <cell r="H22731" t="str">
            <v/>
          </cell>
        </row>
        <row r="22732">
          <cell r="H22732" t="str">
            <v/>
          </cell>
        </row>
        <row r="22733">
          <cell r="H22733" t="str">
            <v/>
          </cell>
        </row>
        <row r="22734">
          <cell r="H22734" t="str">
            <v/>
          </cell>
        </row>
        <row r="22735">
          <cell r="H22735" t="str">
            <v/>
          </cell>
        </row>
        <row r="22736">
          <cell r="H22736" t="str">
            <v/>
          </cell>
        </row>
        <row r="22737">
          <cell r="H22737" t="str">
            <v/>
          </cell>
        </row>
        <row r="22738">
          <cell r="H22738" t="str">
            <v/>
          </cell>
        </row>
        <row r="22739">
          <cell r="H22739" t="str">
            <v/>
          </cell>
        </row>
        <row r="22740">
          <cell r="H22740" t="str">
            <v/>
          </cell>
        </row>
        <row r="22741">
          <cell r="H22741" t="str">
            <v/>
          </cell>
        </row>
        <row r="22742">
          <cell r="H22742" t="str">
            <v/>
          </cell>
        </row>
        <row r="22743">
          <cell r="H22743" t="str">
            <v/>
          </cell>
        </row>
        <row r="22744">
          <cell r="H22744" t="str">
            <v/>
          </cell>
        </row>
        <row r="22745">
          <cell r="H22745" t="str">
            <v/>
          </cell>
        </row>
        <row r="22746">
          <cell r="H22746" t="str">
            <v/>
          </cell>
        </row>
        <row r="22747">
          <cell r="H22747" t="str">
            <v/>
          </cell>
        </row>
        <row r="22748">
          <cell r="H22748" t="str">
            <v/>
          </cell>
        </row>
        <row r="22749">
          <cell r="H22749" t="str">
            <v/>
          </cell>
        </row>
        <row r="22750">
          <cell r="H22750" t="str">
            <v/>
          </cell>
        </row>
        <row r="22751">
          <cell r="H22751" t="str">
            <v/>
          </cell>
        </row>
        <row r="22752">
          <cell r="H22752" t="str">
            <v/>
          </cell>
        </row>
        <row r="22753">
          <cell r="H22753" t="str">
            <v/>
          </cell>
        </row>
        <row r="22754">
          <cell r="H22754" t="str">
            <v/>
          </cell>
        </row>
        <row r="22755">
          <cell r="H22755" t="str">
            <v/>
          </cell>
        </row>
        <row r="22756">
          <cell r="H22756" t="str">
            <v/>
          </cell>
        </row>
        <row r="22757">
          <cell r="H22757" t="str">
            <v/>
          </cell>
        </row>
        <row r="22758">
          <cell r="H22758" t="str">
            <v/>
          </cell>
        </row>
        <row r="22759">
          <cell r="H22759" t="str">
            <v/>
          </cell>
        </row>
        <row r="22760">
          <cell r="H22760" t="str">
            <v/>
          </cell>
        </row>
        <row r="22761">
          <cell r="H22761" t="str">
            <v/>
          </cell>
        </row>
        <row r="22762">
          <cell r="A22762" t="str">
            <v>ACTIVIDAD No  - PÁGINA 1</v>
          </cell>
        </row>
        <row r="22763">
          <cell r="H22763" t="str">
            <v/>
          </cell>
        </row>
        <row r="22764">
          <cell r="H22764" t="str">
            <v/>
          </cell>
        </row>
        <row r="22765">
          <cell r="H22765" t="str">
            <v/>
          </cell>
        </row>
        <row r="22766">
          <cell r="H22766" t="str">
            <v/>
          </cell>
        </row>
        <row r="22767">
          <cell r="H22767" t="str">
            <v/>
          </cell>
        </row>
        <row r="22768">
          <cell r="H22768" t="str">
            <v/>
          </cell>
        </row>
        <row r="22769">
          <cell r="H22769" t="str">
            <v/>
          </cell>
        </row>
        <row r="22770">
          <cell r="H22770" t="str">
            <v/>
          </cell>
        </row>
        <row r="22771">
          <cell r="H22771" t="str">
            <v/>
          </cell>
        </row>
        <row r="22772">
          <cell r="H22772" t="str">
            <v/>
          </cell>
        </row>
        <row r="22773">
          <cell r="H22773" t="str">
            <v/>
          </cell>
        </row>
        <row r="22774">
          <cell r="H22774" t="str">
            <v/>
          </cell>
        </row>
        <row r="22775">
          <cell r="H22775" t="str">
            <v/>
          </cell>
        </row>
        <row r="22776">
          <cell r="H22776" t="str">
            <v/>
          </cell>
        </row>
        <row r="22777">
          <cell r="H22777" t="str">
            <v/>
          </cell>
        </row>
        <row r="22778">
          <cell r="H22778" t="str">
            <v/>
          </cell>
        </row>
        <row r="22779">
          <cell r="H22779" t="str">
            <v/>
          </cell>
        </row>
        <row r="22780">
          <cell r="A22780" t="str">
            <v xml:space="preserve">CANTIDAD TOTAL ACTIVIDAD No </v>
          </cell>
          <cell r="H22780" t="str">
            <v/>
          </cell>
        </row>
        <row r="22781">
          <cell r="A22781" t="str">
            <v>INSERTE PLANO, GRÁFICO O ESQUEMA AQUÍ</v>
          </cell>
        </row>
        <row r="22804">
          <cell r="B22804" t="str">
            <v/>
          </cell>
        </row>
        <row r="22805">
          <cell r="B22805" t="str">
            <v/>
          </cell>
        </row>
        <row r="22806">
          <cell r="B22806" t="str">
            <v/>
          </cell>
        </row>
        <row r="22807">
          <cell r="B22807" t="str">
            <v/>
          </cell>
          <cell r="C22807" t="str">
            <v>ACTIVIDAD No  - PÁGINA 2</v>
          </cell>
        </row>
        <row r="22808">
          <cell r="A22808" t="str">
            <v>DEPARTAMENTO DE ANTIOQUIA</v>
          </cell>
        </row>
        <row r="22809">
          <cell r="A22809" t="str">
            <v>MUNICIPIO DE URRAO</v>
          </cell>
        </row>
        <row r="22810">
          <cell r="A22810" t="str">
            <v>PROYECTO: PUENTE LA MAGDALENA</v>
          </cell>
        </row>
        <row r="22812">
          <cell r="A22812" t="str">
            <v>MEMORIAS DE OBRA</v>
          </cell>
        </row>
        <row r="22814">
          <cell r="A22814" t="str">
            <v>No.</v>
          </cell>
          <cell r="B22814" t="str">
            <v>DESCRIPCIÓN</v>
          </cell>
          <cell r="F22814" t="str">
            <v>ÍTEM DE PAGO</v>
          </cell>
          <cell r="G22814" t="str">
            <v>UNIDAD</v>
          </cell>
          <cell r="H22814" t="str">
            <v>CANTIDAD</v>
          </cell>
        </row>
        <row r="22815">
          <cell r="B22815" t="str">
            <v/>
          </cell>
          <cell r="F22815" t="str">
            <v/>
          </cell>
          <cell r="G22815" t="str">
            <v/>
          </cell>
          <cell r="H22815" t="str">
            <v/>
          </cell>
        </row>
        <row r="22817">
          <cell r="A22817" t="str">
            <v>DETALLE</v>
          </cell>
          <cell r="C22817" t="str">
            <v>FACTOR</v>
          </cell>
          <cell r="D22817" t="str">
            <v>CANTIDAD</v>
          </cell>
          <cell r="E22817" t="str">
            <v>A (ML)</v>
          </cell>
          <cell r="F22817" t="str">
            <v>B (M2)</v>
          </cell>
          <cell r="G22817" t="str">
            <v>C (M3)</v>
          </cell>
          <cell r="H22817" t="str">
            <v>TOTAL</v>
          </cell>
        </row>
        <row r="22818">
          <cell r="H22818" t="str">
            <v/>
          </cell>
        </row>
        <row r="22819">
          <cell r="H22819" t="str">
            <v/>
          </cell>
        </row>
        <row r="22820">
          <cell r="H22820" t="str">
            <v/>
          </cell>
        </row>
        <row r="22821">
          <cell r="H22821" t="str">
            <v/>
          </cell>
        </row>
        <row r="22822">
          <cell r="H22822" t="str">
            <v/>
          </cell>
        </row>
        <row r="22823">
          <cell r="H22823" t="str">
            <v/>
          </cell>
        </row>
        <row r="22824">
          <cell r="H22824" t="str">
            <v/>
          </cell>
        </row>
        <row r="22825">
          <cell r="H22825" t="str">
            <v/>
          </cell>
        </row>
        <row r="22826">
          <cell r="H22826" t="str">
            <v/>
          </cell>
        </row>
        <row r="22827">
          <cell r="H22827" t="str">
            <v/>
          </cell>
        </row>
        <row r="22828">
          <cell r="H22828" t="str">
            <v/>
          </cell>
        </row>
        <row r="22829">
          <cell r="H22829" t="str">
            <v/>
          </cell>
        </row>
        <row r="22830">
          <cell r="H22830" t="str">
            <v/>
          </cell>
        </row>
        <row r="22831">
          <cell r="H22831" t="str">
            <v/>
          </cell>
        </row>
        <row r="22832">
          <cell r="H22832" t="str">
            <v/>
          </cell>
        </row>
        <row r="22833">
          <cell r="H22833" t="str">
            <v/>
          </cell>
        </row>
        <row r="22834">
          <cell r="H22834" t="str">
            <v/>
          </cell>
        </row>
        <row r="22835">
          <cell r="H22835" t="str">
            <v/>
          </cell>
        </row>
        <row r="22836">
          <cell r="H22836" t="str">
            <v/>
          </cell>
        </row>
        <row r="22837">
          <cell r="H22837" t="str">
            <v/>
          </cell>
        </row>
        <row r="22838">
          <cell r="H22838" t="str">
            <v/>
          </cell>
        </row>
        <row r="22839">
          <cell r="H22839" t="str">
            <v/>
          </cell>
        </row>
        <row r="22840">
          <cell r="H22840" t="str">
            <v/>
          </cell>
        </row>
        <row r="22841">
          <cell r="H22841" t="str">
            <v/>
          </cell>
        </row>
        <row r="22842">
          <cell r="H22842" t="str">
            <v/>
          </cell>
        </row>
        <row r="22843">
          <cell r="H22843" t="str">
            <v/>
          </cell>
        </row>
        <row r="22844">
          <cell r="H22844" t="str">
            <v/>
          </cell>
        </row>
        <row r="22845">
          <cell r="H22845" t="str">
            <v/>
          </cell>
        </row>
        <row r="22846">
          <cell r="H22846" t="str">
            <v/>
          </cell>
        </row>
        <row r="22847">
          <cell r="H22847" t="str">
            <v/>
          </cell>
        </row>
        <row r="22848">
          <cell r="H22848" t="str">
            <v/>
          </cell>
        </row>
        <row r="22849">
          <cell r="A22849" t="str">
            <v>ACTIVIDAD No  - PÁGINA 1</v>
          </cell>
        </row>
        <row r="22850">
          <cell r="H22850" t="str">
            <v/>
          </cell>
        </row>
        <row r="22851">
          <cell r="H22851" t="str">
            <v/>
          </cell>
        </row>
        <row r="22852">
          <cell r="H22852" t="str">
            <v/>
          </cell>
        </row>
        <row r="22853">
          <cell r="H22853" t="str">
            <v/>
          </cell>
        </row>
        <row r="22854">
          <cell r="H22854" t="str">
            <v/>
          </cell>
        </row>
        <row r="22855">
          <cell r="H22855" t="str">
            <v/>
          </cell>
        </row>
        <row r="22856">
          <cell r="H22856" t="str">
            <v/>
          </cell>
        </row>
        <row r="22857">
          <cell r="H22857" t="str">
            <v/>
          </cell>
        </row>
        <row r="22858">
          <cell r="H22858" t="str">
            <v/>
          </cell>
        </row>
        <row r="22859">
          <cell r="H22859" t="str">
            <v/>
          </cell>
        </row>
        <row r="22860">
          <cell r="H22860" t="str">
            <v/>
          </cell>
        </row>
        <row r="22861">
          <cell r="H22861" t="str">
            <v/>
          </cell>
        </row>
        <row r="22862">
          <cell r="H22862" t="str">
            <v/>
          </cell>
        </row>
        <row r="22863">
          <cell r="H22863" t="str">
            <v/>
          </cell>
        </row>
        <row r="22864">
          <cell r="H22864" t="str">
            <v/>
          </cell>
        </row>
        <row r="22865">
          <cell r="H22865" t="str">
            <v/>
          </cell>
        </row>
        <row r="22866">
          <cell r="H22866" t="str">
            <v/>
          </cell>
        </row>
        <row r="22867">
          <cell r="A22867" t="str">
            <v xml:space="preserve">CANTIDAD TOTAL ACTIVIDAD No </v>
          </cell>
          <cell r="H22867" t="str">
            <v/>
          </cell>
        </row>
        <row r="22868">
          <cell r="A22868" t="str">
            <v>INSERTE PLANO, GRÁFICO O ESQUEMA AQUÍ</v>
          </cell>
        </row>
        <row r="22891">
          <cell r="B22891" t="str">
            <v/>
          </cell>
        </row>
        <row r="22892">
          <cell r="B22892" t="str">
            <v/>
          </cell>
        </row>
        <row r="22893">
          <cell r="B22893" t="str">
            <v/>
          </cell>
        </row>
        <row r="22894">
          <cell r="B22894" t="str">
            <v/>
          </cell>
          <cell r="C22894" t="str">
            <v>ACTIVIDAD No  - PÁGINA 2</v>
          </cell>
        </row>
        <row r="22895">
          <cell r="A22895" t="str">
            <v>DEPARTAMENTO DE ANTIOQUIA</v>
          </cell>
        </row>
        <row r="22896">
          <cell r="A22896" t="str">
            <v>MUNICIPIO DE URRAO</v>
          </cell>
        </row>
        <row r="22897">
          <cell r="A22897" t="str">
            <v>PROYECTO: PUENTE LA MAGDALENA</v>
          </cell>
        </row>
        <row r="22899">
          <cell r="A22899" t="str">
            <v>MEMORIAS DE OBRA</v>
          </cell>
        </row>
        <row r="22901">
          <cell r="A22901" t="str">
            <v>No.</v>
          </cell>
          <cell r="B22901" t="str">
            <v>DESCRIPCIÓN</v>
          </cell>
          <cell r="F22901" t="str">
            <v>ÍTEM DE PAGO</v>
          </cell>
          <cell r="G22901" t="str">
            <v>UNIDAD</v>
          </cell>
          <cell r="H22901" t="str">
            <v>CANTIDAD</v>
          </cell>
        </row>
        <row r="22902">
          <cell r="B22902" t="str">
            <v/>
          </cell>
          <cell r="F22902" t="str">
            <v/>
          </cell>
          <cell r="G22902" t="str">
            <v/>
          </cell>
          <cell r="H22902" t="str">
            <v/>
          </cell>
        </row>
        <row r="22904">
          <cell r="A22904" t="str">
            <v>DETALLE</v>
          </cell>
          <cell r="C22904" t="str">
            <v>FACTOR</v>
          </cell>
          <cell r="D22904" t="str">
            <v>CANTIDAD</v>
          </cell>
          <cell r="E22904" t="str">
            <v>A (ML)</v>
          </cell>
          <cell r="F22904" t="str">
            <v>B (M2)</v>
          </cell>
          <cell r="G22904" t="str">
            <v>C (M3)</v>
          </cell>
          <cell r="H22904" t="str">
            <v>TOTAL</v>
          </cell>
        </row>
        <row r="22905">
          <cell r="H22905" t="str">
            <v/>
          </cell>
        </row>
        <row r="22906">
          <cell r="H22906" t="str">
            <v/>
          </cell>
        </row>
        <row r="22907">
          <cell r="H22907" t="str">
            <v/>
          </cell>
        </row>
        <row r="22908">
          <cell r="H22908" t="str">
            <v/>
          </cell>
        </row>
        <row r="22909">
          <cell r="H22909" t="str">
            <v/>
          </cell>
        </row>
        <row r="22910">
          <cell r="H22910" t="str">
            <v/>
          </cell>
        </row>
        <row r="22911">
          <cell r="H22911" t="str">
            <v/>
          </cell>
        </row>
        <row r="22912">
          <cell r="H22912" t="str">
            <v/>
          </cell>
        </row>
        <row r="22913">
          <cell r="H22913" t="str">
            <v/>
          </cell>
        </row>
        <row r="22914">
          <cell r="H22914" t="str">
            <v/>
          </cell>
        </row>
        <row r="22915">
          <cell r="H22915" t="str">
            <v/>
          </cell>
        </row>
        <row r="22916">
          <cell r="H22916" t="str">
            <v/>
          </cell>
        </row>
        <row r="22917">
          <cell r="H22917" t="str">
            <v/>
          </cell>
        </row>
        <row r="22918">
          <cell r="H22918" t="str">
            <v/>
          </cell>
        </row>
        <row r="22919">
          <cell r="H22919" t="str">
            <v/>
          </cell>
        </row>
        <row r="22920">
          <cell r="H22920" t="str">
            <v/>
          </cell>
        </row>
        <row r="22921">
          <cell r="H22921" t="str">
            <v/>
          </cell>
        </row>
        <row r="22922">
          <cell r="H22922" t="str">
            <v/>
          </cell>
        </row>
        <row r="22923">
          <cell r="H22923" t="str">
            <v/>
          </cell>
        </row>
        <row r="22924">
          <cell r="H22924" t="str">
            <v/>
          </cell>
        </row>
        <row r="22925">
          <cell r="H22925" t="str">
            <v/>
          </cell>
        </row>
        <row r="22926">
          <cell r="H22926" t="str">
            <v/>
          </cell>
        </row>
        <row r="22927">
          <cell r="H22927" t="str">
            <v/>
          </cell>
        </row>
        <row r="22928">
          <cell r="H22928" t="str">
            <v/>
          </cell>
        </row>
        <row r="22929">
          <cell r="H22929" t="str">
            <v/>
          </cell>
        </row>
        <row r="22930">
          <cell r="H22930" t="str">
            <v/>
          </cell>
        </row>
        <row r="22931">
          <cell r="H22931" t="str">
            <v/>
          </cell>
        </row>
        <row r="22932">
          <cell r="H22932" t="str">
            <v/>
          </cell>
        </row>
        <row r="22933">
          <cell r="H22933" t="str">
            <v/>
          </cell>
        </row>
        <row r="22934">
          <cell r="H22934" t="str">
            <v/>
          </cell>
        </row>
        <row r="22935">
          <cell r="H22935" t="str">
            <v/>
          </cell>
        </row>
        <row r="22936">
          <cell r="A22936" t="str">
            <v>ACTIVIDAD No  - PÁGINA 1</v>
          </cell>
        </row>
        <row r="22937">
          <cell r="H22937" t="str">
            <v/>
          </cell>
        </row>
        <row r="22938">
          <cell r="H22938" t="str">
            <v/>
          </cell>
        </row>
        <row r="22939">
          <cell r="H22939" t="str">
            <v/>
          </cell>
        </row>
        <row r="22940">
          <cell r="H22940" t="str">
            <v/>
          </cell>
        </row>
        <row r="22941">
          <cell r="H22941" t="str">
            <v/>
          </cell>
        </row>
        <row r="22942">
          <cell r="H22942" t="str">
            <v/>
          </cell>
        </row>
        <row r="22943">
          <cell r="H22943" t="str">
            <v/>
          </cell>
        </row>
        <row r="22944">
          <cell r="H22944" t="str">
            <v/>
          </cell>
        </row>
        <row r="22945">
          <cell r="H22945" t="str">
            <v/>
          </cell>
        </row>
        <row r="22946">
          <cell r="H22946" t="str">
            <v/>
          </cell>
        </row>
        <row r="22947">
          <cell r="H22947" t="str">
            <v/>
          </cell>
        </row>
        <row r="22948">
          <cell r="H22948" t="str">
            <v/>
          </cell>
        </row>
        <row r="22949">
          <cell r="H22949" t="str">
            <v/>
          </cell>
        </row>
        <row r="22950">
          <cell r="H22950" t="str">
            <v/>
          </cell>
        </row>
        <row r="22951">
          <cell r="H22951" t="str">
            <v/>
          </cell>
        </row>
        <row r="22952">
          <cell r="H22952" t="str">
            <v/>
          </cell>
        </row>
        <row r="22953">
          <cell r="H22953" t="str">
            <v/>
          </cell>
        </row>
        <row r="22954">
          <cell r="A22954" t="str">
            <v xml:space="preserve">CANTIDAD TOTAL ACTIVIDAD No </v>
          </cell>
          <cell r="H22954" t="str">
            <v/>
          </cell>
        </row>
        <row r="22955">
          <cell r="A22955" t="str">
            <v>INSERTE PLANO, GRÁFICO O ESQUEMA AQUÍ</v>
          </cell>
        </row>
        <row r="22978">
          <cell r="B22978" t="str">
            <v/>
          </cell>
        </row>
        <row r="22979">
          <cell r="B22979" t="str">
            <v/>
          </cell>
        </row>
        <row r="22980">
          <cell r="B22980" t="str">
            <v/>
          </cell>
        </row>
        <row r="22981">
          <cell r="B22981" t="str">
            <v/>
          </cell>
          <cell r="C22981" t="str">
            <v>ACTIVIDAD No  - PÁGINA 2</v>
          </cell>
        </row>
        <row r="22982">
          <cell r="A22982" t="str">
            <v>DEPARTAMENTO DE ANTIOQUIA</v>
          </cell>
        </row>
        <row r="22983">
          <cell r="A22983" t="str">
            <v>MUNICIPIO DE URRAO</v>
          </cell>
        </row>
        <row r="22984">
          <cell r="A22984" t="str">
            <v>PROYECTO: PUENTE LA MAGDALENA</v>
          </cell>
        </row>
        <row r="22986">
          <cell r="A22986" t="str">
            <v>MEMORIAS DE OBRA</v>
          </cell>
        </row>
        <row r="22988">
          <cell r="A22988" t="str">
            <v>No.</v>
          </cell>
          <cell r="B22988" t="str">
            <v>DESCRIPCIÓN</v>
          </cell>
          <cell r="F22988" t="str">
            <v>ÍTEM DE PAGO</v>
          </cell>
          <cell r="G22988" t="str">
            <v>UNIDAD</v>
          </cell>
          <cell r="H22988" t="str">
            <v>CANTIDAD</v>
          </cell>
        </row>
        <row r="22989">
          <cell r="B22989" t="str">
            <v/>
          </cell>
          <cell r="F22989" t="str">
            <v/>
          </cell>
          <cell r="G22989" t="str">
            <v/>
          </cell>
          <cell r="H22989" t="str">
            <v/>
          </cell>
        </row>
        <row r="22991">
          <cell r="A22991" t="str">
            <v>DETALLE</v>
          </cell>
          <cell r="C22991" t="str">
            <v>FACTOR</v>
          </cell>
          <cell r="D22991" t="str">
            <v>CANTIDAD</v>
          </cell>
          <cell r="E22991" t="str">
            <v>A (ML)</v>
          </cell>
          <cell r="F22991" t="str">
            <v>B (M2)</v>
          </cell>
          <cell r="G22991" t="str">
            <v>C (M3)</v>
          </cell>
          <cell r="H22991" t="str">
            <v>TOTAL</v>
          </cell>
        </row>
        <row r="22992">
          <cell r="H22992" t="str">
            <v/>
          </cell>
        </row>
        <row r="22993">
          <cell r="H22993" t="str">
            <v/>
          </cell>
        </row>
        <row r="22994">
          <cell r="H22994" t="str">
            <v/>
          </cell>
        </row>
        <row r="22995">
          <cell r="H22995" t="str">
            <v/>
          </cell>
        </row>
        <row r="22996">
          <cell r="H22996" t="str">
            <v/>
          </cell>
        </row>
        <row r="22997">
          <cell r="H22997" t="str">
            <v/>
          </cell>
        </row>
        <row r="22998">
          <cell r="H22998" t="str">
            <v/>
          </cell>
        </row>
        <row r="22999">
          <cell r="H22999" t="str">
            <v/>
          </cell>
        </row>
        <row r="23000">
          <cell r="H23000" t="str">
            <v/>
          </cell>
        </row>
        <row r="23001">
          <cell r="H23001" t="str">
            <v/>
          </cell>
        </row>
        <row r="23002">
          <cell r="H23002" t="str">
            <v/>
          </cell>
        </row>
        <row r="23003">
          <cell r="H23003" t="str">
            <v/>
          </cell>
        </row>
        <row r="23004">
          <cell r="H23004" t="str">
            <v/>
          </cell>
        </row>
        <row r="23005">
          <cell r="H23005" t="str">
            <v/>
          </cell>
        </row>
        <row r="23006">
          <cell r="H23006" t="str">
            <v/>
          </cell>
        </row>
        <row r="23007">
          <cell r="H23007" t="str">
            <v/>
          </cell>
        </row>
        <row r="23008">
          <cell r="H23008" t="str">
            <v/>
          </cell>
        </row>
        <row r="23009">
          <cell r="H23009" t="str">
            <v/>
          </cell>
        </row>
        <row r="23010">
          <cell r="H23010" t="str">
            <v/>
          </cell>
        </row>
        <row r="23011">
          <cell r="H23011" t="str">
            <v/>
          </cell>
        </row>
        <row r="23012">
          <cell r="H23012" t="str">
            <v/>
          </cell>
        </row>
        <row r="23013">
          <cell r="H23013" t="str">
            <v/>
          </cell>
        </row>
        <row r="23014">
          <cell r="H23014" t="str">
            <v/>
          </cell>
        </row>
        <row r="23015">
          <cell r="H23015" t="str">
            <v/>
          </cell>
        </row>
        <row r="23016">
          <cell r="H23016" t="str">
            <v/>
          </cell>
        </row>
        <row r="23017">
          <cell r="H23017" t="str">
            <v/>
          </cell>
        </row>
        <row r="23018">
          <cell r="H23018" t="str">
            <v/>
          </cell>
        </row>
        <row r="23019">
          <cell r="H23019" t="str">
            <v/>
          </cell>
        </row>
        <row r="23020">
          <cell r="H23020" t="str">
            <v/>
          </cell>
        </row>
        <row r="23021">
          <cell r="H23021" t="str">
            <v/>
          </cell>
        </row>
        <row r="23022">
          <cell r="H23022" t="str">
            <v/>
          </cell>
        </row>
        <row r="23023">
          <cell r="A23023" t="str">
            <v>ACTIVIDAD No  - PÁGINA 1</v>
          </cell>
        </row>
        <row r="23024">
          <cell r="H23024" t="str">
            <v/>
          </cell>
        </row>
        <row r="23025">
          <cell r="H23025" t="str">
            <v/>
          </cell>
        </row>
        <row r="23026">
          <cell r="H23026" t="str">
            <v/>
          </cell>
        </row>
        <row r="23027">
          <cell r="H23027" t="str">
            <v/>
          </cell>
        </row>
        <row r="23028">
          <cell r="H23028" t="str">
            <v/>
          </cell>
        </row>
        <row r="23029">
          <cell r="H23029" t="str">
            <v/>
          </cell>
        </row>
        <row r="23030">
          <cell r="H23030" t="str">
            <v/>
          </cell>
        </row>
        <row r="23031">
          <cell r="H23031" t="str">
            <v/>
          </cell>
        </row>
        <row r="23032">
          <cell r="H23032" t="str">
            <v/>
          </cell>
        </row>
        <row r="23033">
          <cell r="H23033" t="str">
            <v/>
          </cell>
        </row>
        <row r="23034">
          <cell r="H23034" t="str">
            <v/>
          </cell>
        </row>
        <row r="23035">
          <cell r="H23035" t="str">
            <v/>
          </cell>
        </row>
        <row r="23036">
          <cell r="H23036" t="str">
            <v/>
          </cell>
        </row>
        <row r="23037">
          <cell r="H23037" t="str">
            <v/>
          </cell>
        </row>
        <row r="23038">
          <cell r="H23038" t="str">
            <v/>
          </cell>
        </row>
        <row r="23039">
          <cell r="H23039" t="str">
            <v/>
          </cell>
        </row>
        <row r="23040">
          <cell r="H23040" t="str">
            <v/>
          </cell>
        </row>
        <row r="23041">
          <cell r="A23041" t="str">
            <v xml:space="preserve">CANTIDAD TOTAL ACTIVIDAD No </v>
          </cell>
          <cell r="H23041" t="str">
            <v/>
          </cell>
        </row>
        <row r="23042">
          <cell r="A23042" t="str">
            <v>INSERTE PLANO, GRÁFICO O ESQUEMA AQUÍ</v>
          </cell>
        </row>
        <row r="23065">
          <cell r="B23065" t="str">
            <v/>
          </cell>
        </row>
        <row r="23066">
          <cell r="B23066" t="str">
            <v/>
          </cell>
        </row>
        <row r="23067">
          <cell r="B23067" t="str">
            <v/>
          </cell>
        </row>
        <row r="23068">
          <cell r="B23068" t="str">
            <v/>
          </cell>
          <cell r="C23068" t="str">
            <v>ACTIVIDAD No  - PÁGINA 2</v>
          </cell>
        </row>
        <row r="23069">
          <cell r="A23069" t="str">
            <v>DEPARTAMENTO DE ANTIOQUIA</v>
          </cell>
        </row>
        <row r="23070">
          <cell r="A23070" t="str">
            <v>MUNICIPIO DE URRAO</v>
          </cell>
        </row>
        <row r="23071">
          <cell r="A23071" t="str">
            <v>PROYECTO: PUENTE LA MAGDALENA</v>
          </cell>
        </row>
        <row r="23073">
          <cell r="A23073" t="str">
            <v>MEMORIAS DE OBRA</v>
          </cell>
        </row>
        <row r="23075">
          <cell r="A23075" t="str">
            <v>No.</v>
          </cell>
          <cell r="B23075" t="str">
            <v>DESCRIPCIÓN</v>
          </cell>
          <cell r="F23075" t="str">
            <v>ÍTEM DE PAGO</v>
          </cell>
          <cell r="G23075" t="str">
            <v>UNIDAD</v>
          </cell>
          <cell r="H23075" t="str">
            <v>CANTIDAD</v>
          </cell>
        </row>
        <row r="23076">
          <cell r="B23076" t="str">
            <v/>
          </cell>
          <cell r="F23076" t="str">
            <v/>
          </cell>
          <cell r="G23076" t="str">
            <v/>
          </cell>
          <cell r="H23076" t="str">
            <v/>
          </cell>
        </row>
        <row r="23078">
          <cell r="A23078" t="str">
            <v>DETALLE</v>
          </cell>
          <cell r="C23078" t="str">
            <v>FACTOR</v>
          </cell>
          <cell r="D23078" t="str">
            <v>CANTIDAD</v>
          </cell>
          <cell r="E23078" t="str">
            <v>A (ML)</v>
          </cell>
          <cell r="F23078" t="str">
            <v>B (M2)</v>
          </cell>
          <cell r="G23078" t="str">
            <v>C (M3)</v>
          </cell>
          <cell r="H23078" t="str">
            <v>TOTAL</v>
          </cell>
        </row>
        <row r="23079">
          <cell r="H23079" t="str">
            <v/>
          </cell>
        </row>
        <row r="23080">
          <cell r="H23080" t="str">
            <v/>
          </cell>
        </row>
        <row r="23081">
          <cell r="H23081" t="str">
            <v/>
          </cell>
        </row>
        <row r="23082">
          <cell r="H23082" t="str">
            <v/>
          </cell>
        </row>
        <row r="23083">
          <cell r="H23083" t="str">
            <v/>
          </cell>
        </row>
        <row r="23084">
          <cell r="H23084" t="str">
            <v/>
          </cell>
        </row>
        <row r="23085">
          <cell r="H23085" t="str">
            <v/>
          </cell>
        </row>
        <row r="23086">
          <cell r="H23086" t="str">
            <v/>
          </cell>
        </row>
        <row r="23087">
          <cell r="H23087" t="str">
            <v/>
          </cell>
        </row>
        <row r="23088">
          <cell r="H23088" t="str">
            <v/>
          </cell>
        </row>
        <row r="23089">
          <cell r="H23089" t="str">
            <v/>
          </cell>
        </row>
        <row r="23090">
          <cell r="H23090" t="str">
            <v/>
          </cell>
        </row>
        <row r="23091">
          <cell r="H23091" t="str">
            <v/>
          </cell>
        </row>
        <row r="23092">
          <cell r="H23092" t="str">
            <v/>
          </cell>
        </row>
        <row r="23093">
          <cell r="H23093" t="str">
            <v/>
          </cell>
        </row>
        <row r="23094">
          <cell r="H23094" t="str">
            <v/>
          </cell>
        </row>
        <row r="23095">
          <cell r="H23095" t="str">
            <v/>
          </cell>
        </row>
        <row r="23096">
          <cell r="H23096" t="str">
            <v/>
          </cell>
        </row>
        <row r="23097">
          <cell r="H23097" t="str">
            <v/>
          </cell>
        </row>
        <row r="23098">
          <cell r="H23098" t="str">
            <v/>
          </cell>
        </row>
        <row r="23099">
          <cell r="H23099" t="str">
            <v/>
          </cell>
        </row>
        <row r="23100">
          <cell r="H23100" t="str">
            <v/>
          </cell>
        </row>
        <row r="23101">
          <cell r="H23101" t="str">
            <v/>
          </cell>
        </row>
        <row r="23102">
          <cell r="H23102" t="str">
            <v/>
          </cell>
        </row>
        <row r="23103">
          <cell r="H23103" t="str">
            <v/>
          </cell>
        </row>
        <row r="23104">
          <cell r="H23104" t="str">
            <v/>
          </cell>
        </row>
        <row r="23105">
          <cell r="H23105" t="str">
            <v/>
          </cell>
        </row>
        <row r="23106">
          <cell r="H23106" t="str">
            <v/>
          </cell>
        </row>
        <row r="23107">
          <cell r="H23107" t="str">
            <v/>
          </cell>
        </row>
        <row r="23108">
          <cell r="H23108" t="str">
            <v/>
          </cell>
        </row>
        <row r="23109">
          <cell r="H23109" t="str">
            <v/>
          </cell>
        </row>
        <row r="23110">
          <cell r="H23110" t="str">
            <v/>
          </cell>
        </row>
        <row r="23111">
          <cell r="H23111" t="str">
            <v/>
          </cell>
        </row>
        <row r="23112">
          <cell r="A23112" t="str">
            <v>ACTIVIDAD No  - PÁGINA 1</v>
          </cell>
        </row>
        <row r="23113">
          <cell r="H23113" t="str">
            <v/>
          </cell>
        </row>
        <row r="23114">
          <cell r="H23114" t="str">
            <v/>
          </cell>
        </row>
        <row r="23115">
          <cell r="H23115" t="str">
            <v/>
          </cell>
        </row>
        <row r="23116">
          <cell r="H23116" t="str">
            <v/>
          </cell>
        </row>
        <row r="23117">
          <cell r="H23117" t="str">
            <v/>
          </cell>
        </row>
        <row r="23118">
          <cell r="H23118" t="str">
            <v/>
          </cell>
        </row>
        <row r="23119">
          <cell r="H23119" t="str">
            <v/>
          </cell>
        </row>
        <row r="23120">
          <cell r="H23120" t="str">
            <v/>
          </cell>
        </row>
        <row r="23121">
          <cell r="H23121" t="str">
            <v/>
          </cell>
        </row>
        <row r="23122">
          <cell r="H23122" t="str">
            <v/>
          </cell>
        </row>
        <row r="23123">
          <cell r="H23123" t="str">
            <v/>
          </cell>
        </row>
        <row r="23124">
          <cell r="H23124" t="str">
            <v/>
          </cell>
        </row>
        <row r="23125">
          <cell r="H23125" t="str">
            <v/>
          </cell>
        </row>
        <row r="23126">
          <cell r="H23126" t="str">
            <v/>
          </cell>
        </row>
        <row r="23127">
          <cell r="H23127" t="str">
            <v/>
          </cell>
        </row>
        <row r="23128">
          <cell r="H23128" t="str">
            <v/>
          </cell>
        </row>
        <row r="23129">
          <cell r="H23129" t="str">
            <v/>
          </cell>
        </row>
        <row r="23130">
          <cell r="A23130" t="str">
            <v xml:space="preserve">CANTIDAD TOTAL ACTIVIDAD No </v>
          </cell>
          <cell r="H23130" t="str">
            <v/>
          </cell>
        </row>
        <row r="23131">
          <cell r="A23131" t="str">
            <v>INSERTE PLANO, GRÁFICO O ESQUEMA AQUÍ</v>
          </cell>
        </row>
        <row r="23154">
          <cell r="B23154" t="str">
            <v/>
          </cell>
        </row>
        <row r="23155">
          <cell r="B23155" t="str">
            <v/>
          </cell>
        </row>
        <row r="23156">
          <cell r="B23156" t="str">
            <v/>
          </cell>
        </row>
        <row r="23157">
          <cell r="B23157" t="str">
            <v/>
          </cell>
          <cell r="C23157" t="str">
            <v>ACTIVIDAD No  - PÁGINA 2</v>
          </cell>
        </row>
        <row r="23158">
          <cell r="A23158" t="str">
            <v>DEPARTAMENTO DE ANTIOQUIA</v>
          </cell>
        </row>
        <row r="23159">
          <cell r="A23159" t="str">
            <v>MUNICIPIO DE URRAO</v>
          </cell>
        </row>
        <row r="23160">
          <cell r="A23160" t="str">
            <v>PROYECTO: PUENTE LA MAGDALENA</v>
          </cell>
        </row>
        <row r="23162">
          <cell r="A23162" t="str">
            <v>MEMORIAS DE OBRA</v>
          </cell>
        </row>
        <row r="23164">
          <cell r="A23164" t="str">
            <v>No.</v>
          </cell>
          <cell r="B23164" t="str">
            <v>DESCRIPCIÓN</v>
          </cell>
          <cell r="F23164" t="str">
            <v>ÍTEM DE PAGO</v>
          </cell>
          <cell r="G23164" t="str">
            <v>UNIDAD</v>
          </cell>
          <cell r="H23164" t="str">
            <v>CANTIDAD</v>
          </cell>
        </row>
        <row r="23165">
          <cell r="B23165" t="str">
            <v/>
          </cell>
          <cell r="F23165" t="str">
            <v/>
          </cell>
          <cell r="G23165" t="str">
            <v/>
          </cell>
          <cell r="H23165" t="str">
            <v/>
          </cell>
        </row>
        <row r="23167">
          <cell r="A23167" t="str">
            <v>DETALLE</v>
          </cell>
          <cell r="C23167" t="str">
            <v>FACTOR</v>
          </cell>
          <cell r="D23167" t="str">
            <v>CANTIDAD</v>
          </cell>
          <cell r="E23167" t="str">
            <v>A (ML)</v>
          </cell>
          <cell r="F23167" t="str">
            <v>B (M2)</v>
          </cell>
          <cell r="G23167" t="str">
            <v>C (M3)</v>
          </cell>
          <cell r="H23167" t="str">
            <v>TOTAL</v>
          </cell>
        </row>
        <row r="23168">
          <cell r="H23168" t="str">
            <v/>
          </cell>
        </row>
        <row r="23169">
          <cell r="H23169" t="str">
            <v/>
          </cell>
        </row>
        <row r="23170">
          <cell r="H23170" t="str">
            <v/>
          </cell>
        </row>
        <row r="23171">
          <cell r="H23171" t="str">
            <v/>
          </cell>
        </row>
        <row r="23172">
          <cell r="H23172" t="str">
            <v/>
          </cell>
        </row>
        <row r="23173">
          <cell r="H23173" t="str">
            <v/>
          </cell>
        </row>
        <row r="23174">
          <cell r="H23174" t="str">
            <v/>
          </cell>
        </row>
        <row r="23175">
          <cell r="H23175" t="str">
            <v/>
          </cell>
        </row>
        <row r="23176">
          <cell r="H23176" t="str">
            <v/>
          </cell>
        </row>
        <row r="23177">
          <cell r="H23177" t="str">
            <v/>
          </cell>
        </row>
        <row r="23178">
          <cell r="H23178" t="str">
            <v/>
          </cell>
        </row>
        <row r="23179">
          <cell r="H23179" t="str">
            <v/>
          </cell>
        </row>
        <row r="23180">
          <cell r="H23180" t="str">
            <v/>
          </cell>
        </row>
        <row r="23181">
          <cell r="H23181" t="str">
            <v/>
          </cell>
        </row>
        <row r="23182">
          <cell r="H23182" t="str">
            <v/>
          </cell>
        </row>
        <row r="23183">
          <cell r="H23183" t="str">
            <v/>
          </cell>
        </row>
        <row r="23184">
          <cell r="H23184" t="str">
            <v/>
          </cell>
        </row>
        <row r="23185">
          <cell r="H23185" t="str">
            <v/>
          </cell>
        </row>
        <row r="23186">
          <cell r="H23186" t="str">
            <v/>
          </cell>
        </row>
        <row r="23187">
          <cell r="H23187" t="str">
            <v/>
          </cell>
        </row>
        <row r="23188">
          <cell r="H23188" t="str">
            <v/>
          </cell>
        </row>
        <row r="23189">
          <cell r="H23189" t="str">
            <v/>
          </cell>
        </row>
        <row r="23190">
          <cell r="H23190" t="str">
            <v/>
          </cell>
        </row>
        <row r="23191">
          <cell r="H23191" t="str">
            <v/>
          </cell>
        </row>
        <row r="23192">
          <cell r="H23192" t="str">
            <v/>
          </cell>
        </row>
        <row r="23193">
          <cell r="H23193" t="str">
            <v/>
          </cell>
        </row>
        <row r="23194">
          <cell r="H23194" t="str">
            <v/>
          </cell>
        </row>
        <row r="23195">
          <cell r="H23195" t="str">
            <v/>
          </cell>
        </row>
        <row r="23196">
          <cell r="H23196" t="str">
            <v/>
          </cell>
        </row>
        <row r="23197">
          <cell r="H23197" t="str">
            <v/>
          </cell>
        </row>
        <row r="23198">
          <cell r="H23198" t="str">
            <v/>
          </cell>
        </row>
        <row r="23199">
          <cell r="A23199" t="str">
            <v>ACTIVIDAD No  - PÁGINA 1</v>
          </cell>
        </row>
        <row r="23200">
          <cell r="H23200" t="str">
            <v/>
          </cell>
        </row>
        <row r="23201">
          <cell r="H23201" t="str">
            <v/>
          </cell>
        </row>
        <row r="23202">
          <cell r="H23202" t="str">
            <v/>
          </cell>
        </row>
        <row r="23203">
          <cell r="H23203" t="str">
            <v/>
          </cell>
        </row>
        <row r="23204">
          <cell r="H23204" t="str">
            <v/>
          </cell>
        </row>
        <row r="23205">
          <cell r="H23205" t="str">
            <v/>
          </cell>
        </row>
        <row r="23206">
          <cell r="H23206" t="str">
            <v/>
          </cell>
        </row>
        <row r="23207">
          <cell r="H23207" t="str">
            <v/>
          </cell>
        </row>
        <row r="23208">
          <cell r="H23208" t="str">
            <v/>
          </cell>
        </row>
        <row r="23209">
          <cell r="H23209" t="str">
            <v/>
          </cell>
        </row>
        <row r="23210">
          <cell r="H23210" t="str">
            <v/>
          </cell>
        </row>
        <row r="23211">
          <cell r="H23211" t="str">
            <v/>
          </cell>
        </row>
        <row r="23212">
          <cell r="H23212" t="str">
            <v/>
          </cell>
        </row>
        <row r="23213">
          <cell r="H23213" t="str">
            <v/>
          </cell>
        </row>
        <row r="23214">
          <cell r="H23214" t="str">
            <v/>
          </cell>
        </row>
        <row r="23215">
          <cell r="H23215" t="str">
            <v/>
          </cell>
        </row>
        <row r="23216">
          <cell r="H23216" t="str">
            <v/>
          </cell>
        </row>
        <row r="23217">
          <cell r="A23217" t="str">
            <v xml:space="preserve">CANTIDAD TOTAL ACTIVIDAD No </v>
          </cell>
          <cell r="H23217" t="str">
            <v/>
          </cell>
        </row>
        <row r="23218">
          <cell r="A23218" t="str">
            <v>INSERTE PLANO, GRÁFICO O ESQUEMA AQUÍ</v>
          </cell>
        </row>
        <row r="23241">
          <cell r="B23241" t="str">
            <v/>
          </cell>
        </row>
        <row r="23242">
          <cell r="B23242" t="str">
            <v/>
          </cell>
        </row>
        <row r="23243">
          <cell r="B23243" t="str">
            <v/>
          </cell>
        </row>
        <row r="23244">
          <cell r="B23244" t="str">
            <v/>
          </cell>
          <cell r="C23244" t="str">
            <v>ACTIVIDAD No  - PÁGINA 2</v>
          </cell>
        </row>
        <row r="23245">
          <cell r="A23245" t="str">
            <v>DEPARTAMENTO DE ANTIOQUIA</v>
          </cell>
        </row>
        <row r="23246">
          <cell r="A23246" t="str">
            <v>MUNICIPIO DE URRAO</v>
          </cell>
        </row>
        <row r="23247">
          <cell r="A23247" t="str">
            <v>PROYECTO: PUENTE LA MAGDALENA</v>
          </cell>
        </row>
        <row r="23249">
          <cell r="A23249" t="str">
            <v>MEMORIAS DE OBRA</v>
          </cell>
        </row>
        <row r="23251">
          <cell r="A23251" t="str">
            <v>No.</v>
          </cell>
          <cell r="B23251" t="str">
            <v>DESCRIPCIÓN</v>
          </cell>
          <cell r="F23251" t="str">
            <v>ÍTEM DE PAGO</v>
          </cell>
          <cell r="G23251" t="str">
            <v>UNIDAD</v>
          </cell>
          <cell r="H23251" t="str">
            <v>CANTIDAD</v>
          </cell>
        </row>
        <row r="23252">
          <cell r="B23252" t="str">
            <v/>
          </cell>
          <cell r="F23252" t="str">
            <v/>
          </cell>
          <cell r="G23252" t="str">
            <v/>
          </cell>
          <cell r="H23252" t="str">
            <v/>
          </cell>
        </row>
        <row r="23254">
          <cell r="A23254" t="str">
            <v>DETALLE</v>
          </cell>
          <cell r="C23254" t="str">
            <v>FACTOR</v>
          </cell>
          <cell r="D23254" t="str">
            <v>CANTIDAD</v>
          </cell>
          <cell r="E23254" t="str">
            <v>A (ML)</v>
          </cell>
          <cell r="F23254" t="str">
            <v>B (M2)</v>
          </cell>
          <cell r="G23254" t="str">
            <v>C (M3)</v>
          </cell>
          <cell r="H23254" t="str">
            <v>TOTAL</v>
          </cell>
        </row>
        <row r="23255">
          <cell r="H23255" t="str">
            <v/>
          </cell>
        </row>
        <row r="23256">
          <cell r="H23256" t="str">
            <v/>
          </cell>
        </row>
        <row r="23257">
          <cell r="H23257" t="str">
            <v/>
          </cell>
        </row>
        <row r="23258">
          <cell r="H23258" t="str">
            <v/>
          </cell>
        </row>
        <row r="23259">
          <cell r="H23259" t="str">
            <v/>
          </cell>
        </row>
        <row r="23260">
          <cell r="H23260" t="str">
            <v/>
          </cell>
        </row>
        <row r="23261">
          <cell r="H23261" t="str">
            <v/>
          </cell>
        </row>
        <row r="23262">
          <cell r="H23262" t="str">
            <v/>
          </cell>
        </row>
        <row r="23263">
          <cell r="H23263" t="str">
            <v/>
          </cell>
        </row>
        <row r="23264">
          <cell r="H23264" t="str">
            <v/>
          </cell>
        </row>
        <row r="23265">
          <cell r="H23265" t="str">
            <v/>
          </cell>
        </row>
        <row r="23266">
          <cell r="H23266" t="str">
            <v/>
          </cell>
        </row>
        <row r="23267">
          <cell r="H23267" t="str">
            <v/>
          </cell>
        </row>
        <row r="23268">
          <cell r="H23268" t="str">
            <v/>
          </cell>
        </row>
        <row r="23269">
          <cell r="H23269" t="str">
            <v/>
          </cell>
        </row>
        <row r="23270">
          <cell r="H23270" t="str">
            <v/>
          </cell>
        </row>
        <row r="23271">
          <cell r="H23271" t="str">
            <v/>
          </cell>
        </row>
        <row r="23272">
          <cell r="H23272" t="str">
            <v/>
          </cell>
        </row>
        <row r="23273">
          <cell r="H23273" t="str">
            <v/>
          </cell>
        </row>
        <row r="23274">
          <cell r="H23274" t="str">
            <v/>
          </cell>
        </row>
        <row r="23275">
          <cell r="H23275" t="str">
            <v/>
          </cell>
        </row>
        <row r="23276">
          <cell r="H23276" t="str">
            <v/>
          </cell>
        </row>
        <row r="23277">
          <cell r="H23277" t="str">
            <v/>
          </cell>
        </row>
        <row r="23278">
          <cell r="H23278" t="str">
            <v/>
          </cell>
        </row>
        <row r="23279">
          <cell r="H23279" t="str">
            <v/>
          </cell>
        </row>
        <row r="23280">
          <cell r="H23280" t="str">
            <v/>
          </cell>
        </row>
        <row r="23281">
          <cell r="H23281" t="str">
            <v/>
          </cell>
        </row>
        <row r="23282">
          <cell r="H23282" t="str">
            <v/>
          </cell>
        </row>
        <row r="23283">
          <cell r="H23283" t="str">
            <v/>
          </cell>
        </row>
        <row r="23284">
          <cell r="H23284" t="str">
            <v/>
          </cell>
        </row>
        <row r="23285">
          <cell r="H23285" t="str">
            <v/>
          </cell>
        </row>
        <row r="23286">
          <cell r="A23286" t="str">
            <v>ACTIVIDAD No  - PÁGINA 1</v>
          </cell>
        </row>
        <row r="23287">
          <cell r="H23287" t="str">
            <v/>
          </cell>
        </row>
        <row r="23288">
          <cell r="H23288" t="str">
            <v/>
          </cell>
        </row>
        <row r="23289">
          <cell r="H23289" t="str">
            <v/>
          </cell>
        </row>
        <row r="23290">
          <cell r="H23290" t="str">
            <v/>
          </cell>
        </row>
        <row r="23291">
          <cell r="H23291" t="str">
            <v/>
          </cell>
        </row>
        <row r="23292">
          <cell r="H23292" t="str">
            <v/>
          </cell>
        </row>
        <row r="23293">
          <cell r="H23293" t="str">
            <v/>
          </cell>
        </row>
        <row r="23294">
          <cell r="H23294" t="str">
            <v/>
          </cell>
        </row>
        <row r="23295">
          <cell r="H23295" t="str">
            <v/>
          </cell>
        </row>
        <row r="23296">
          <cell r="H23296" t="str">
            <v/>
          </cell>
        </row>
        <row r="23297">
          <cell r="H23297" t="str">
            <v/>
          </cell>
        </row>
        <row r="23298">
          <cell r="H23298" t="str">
            <v/>
          </cell>
        </row>
        <row r="23299">
          <cell r="H23299" t="str">
            <v/>
          </cell>
        </row>
        <row r="23300">
          <cell r="H23300" t="str">
            <v/>
          </cell>
        </row>
        <row r="23301">
          <cell r="H23301" t="str">
            <v/>
          </cell>
        </row>
        <row r="23302">
          <cell r="H23302" t="str">
            <v/>
          </cell>
        </row>
        <row r="23303">
          <cell r="H23303" t="str">
            <v/>
          </cell>
        </row>
        <row r="23304">
          <cell r="A23304" t="str">
            <v xml:space="preserve">CANTIDAD TOTAL ACTIVIDAD No </v>
          </cell>
          <cell r="H23304" t="str">
            <v/>
          </cell>
        </row>
        <row r="23305">
          <cell r="A23305" t="str">
            <v>INSERTE PLANO, GRÁFICO O ESQUEMA AQUÍ</v>
          </cell>
        </row>
        <row r="23328">
          <cell r="B23328" t="str">
            <v/>
          </cell>
        </row>
        <row r="23329">
          <cell r="B23329" t="str">
            <v/>
          </cell>
        </row>
        <row r="23330">
          <cell r="B23330" t="str">
            <v/>
          </cell>
        </row>
        <row r="23331">
          <cell r="B23331" t="str">
            <v/>
          </cell>
          <cell r="C23331" t="str">
            <v>ACTIVIDAD No  - PÁGINA 2</v>
          </cell>
        </row>
        <row r="23332">
          <cell r="A23332" t="str">
            <v>DEPARTAMENTO DE ANTIOQUIA</v>
          </cell>
        </row>
        <row r="23333">
          <cell r="A23333" t="str">
            <v>MUNICIPIO DE URRAO</v>
          </cell>
        </row>
        <row r="23334">
          <cell r="A23334" t="str">
            <v>PROYECTO: PUENTE LA MAGDALENA</v>
          </cell>
        </row>
        <row r="23336">
          <cell r="A23336" t="str">
            <v>MEMORIAS DE OBRA</v>
          </cell>
        </row>
        <row r="23338">
          <cell r="A23338" t="str">
            <v>No.</v>
          </cell>
          <cell r="B23338" t="str">
            <v>DESCRIPCIÓN</v>
          </cell>
          <cell r="F23338" t="str">
            <v>ÍTEM DE PAGO</v>
          </cell>
          <cell r="G23338" t="str">
            <v>UNIDAD</v>
          </cell>
          <cell r="H23338" t="str">
            <v>CANTIDAD</v>
          </cell>
        </row>
        <row r="23339">
          <cell r="B23339" t="str">
            <v/>
          </cell>
          <cell r="F23339" t="str">
            <v/>
          </cell>
          <cell r="G23339" t="str">
            <v/>
          </cell>
          <cell r="H23339" t="str">
            <v/>
          </cell>
        </row>
        <row r="23341">
          <cell r="A23341" t="str">
            <v>DETALLE</v>
          </cell>
          <cell r="C23341" t="str">
            <v>FACTOR</v>
          </cell>
          <cell r="D23341" t="str">
            <v>CANTIDAD</v>
          </cell>
          <cell r="E23341" t="str">
            <v>A (ML)</v>
          </cell>
          <cell r="F23341" t="str">
            <v>B (M2)</v>
          </cell>
          <cell r="G23341" t="str">
            <v>C (M3)</v>
          </cell>
          <cell r="H23341" t="str">
            <v>TOTAL</v>
          </cell>
        </row>
        <row r="23342">
          <cell r="H23342" t="str">
            <v/>
          </cell>
        </row>
        <row r="23343">
          <cell r="H23343" t="str">
            <v/>
          </cell>
        </row>
        <row r="23344">
          <cell r="H23344" t="str">
            <v/>
          </cell>
        </row>
        <row r="23345">
          <cell r="H23345" t="str">
            <v/>
          </cell>
        </row>
        <row r="23346">
          <cell r="H23346" t="str">
            <v/>
          </cell>
        </row>
        <row r="23347">
          <cell r="H23347" t="str">
            <v/>
          </cell>
        </row>
        <row r="23348">
          <cell r="H23348" t="str">
            <v/>
          </cell>
        </row>
        <row r="23349">
          <cell r="H23349" t="str">
            <v/>
          </cell>
        </row>
        <row r="23350">
          <cell r="H23350" t="str">
            <v/>
          </cell>
        </row>
        <row r="23351">
          <cell r="H23351" t="str">
            <v/>
          </cell>
        </row>
        <row r="23352">
          <cell r="H23352" t="str">
            <v/>
          </cell>
        </row>
        <row r="23353">
          <cell r="H23353" t="str">
            <v/>
          </cell>
        </row>
        <row r="23354">
          <cell r="H23354" t="str">
            <v/>
          </cell>
        </row>
        <row r="23355">
          <cell r="H23355" t="str">
            <v/>
          </cell>
        </row>
        <row r="23356">
          <cell r="H23356" t="str">
            <v/>
          </cell>
        </row>
        <row r="23357">
          <cell r="H23357" t="str">
            <v/>
          </cell>
        </row>
        <row r="23358">
          <cell r="H23358" t="str">
            <v/>
          </cell>
        </row>
        <row r="23359">
          <cell r="H23359" t="str">
            <v/>
          </cell>
        </row>
        <row r="23360">
          <cell r="H23360" t="str">
            <v/>
          </cell>
        </row>
        <row r="23361">
          <cell r="H23361" t="str">
            <v/>
          </cell>
        </row>
        <row r="23362">
          <cell r="H23362" t="str">
            <v/>
          </cell>
        </row>
        <row r="23363">
          <cell r="H23363" t="str">
            <v/>
          </cell>
        </row>
        <row r="23364">
          <cell r="H23364" t="str">
            <v/>
          </cell>
        </row>
        <row r="23365">
          <cell r="H23365" t="str">
            <v/>
          </cell>
        </row>
        <row r="23366">
          <cell r="H23366" t="str">
            <v/>
          </cell>
        </row>
        <row r="23367">
          <cell r="H23367" t="str">
            <v/>
          </cell>
        </row>
        <row r="23368">
          <cell r="H23368" t="str">
            <v/>
          </cell>
        </row>
        <row r="23369">
          <cell r="H23369" t="str">
            <v/>
          </cell>
        </row>
        <row r="23370">
          <cell r="H23370" t="str">
            <v/>
          </cell>
        </row>
        <row r="23371">
          <cell r="H23371" t="str">
            <v/>
          </cell>
        </row>
        <row r="23372">
          <cell r="H23372" t="str">
            <v/>
          </cell>
        </row>
        <row r="23373">
          <cell r="A23373" t="str">
            <v>ACTIVIDAD No  - PÁGINA 1</v>
          </cell>
        </row>
        <row r="23374">
          <cell r="H23374" t="str">
            <v/>
          </cell>
        </row>
        <row r="23375">
          <cell r="H23375" t="str">
            <v/>
          </cell>
        </row>
        <row r="23376">
          <cell r="H23376" t="str">
            <v/>
          </cell>
        </row>
        <row r="23377">
          <cell r="H23377" t="str">
            <v/>
          </cell>
        </row>
        <row r="23378">
          <cell r="H23378" t="str">
            <v/>
          </cell>
        </row>
        <row r="23379">
          <cell r="H23379" t="str">
            <v/>
          </cell>
        </row>
        <row r="23380">
          <cell r="H23380" t="str">
            <v/>
          </cell>
        </row>
        <row r="23381">
          <cell r="H23381" t="str">
            <v/>
          </cell>
        </row>
        <row r="23382">
          <cell r="H23382" t="str">
            <v/>
          </cell>
        </row>
        <row r="23383">
          <cell r="H23383" t="str">
            <v/>
          </cell>
        </row>
        <row r="23384">
          <cell r="H23384" t="str">
            <v/>
          </cell>
        </row>
        <row r="23385">
          <cell r="H23385" t="str">
            <v/>
          </cell>
        </row>
        <row r="23386">
          <cell r="H23386" t="str">
            <v/>
          </cell>
        </row>
        <row r="23387">
          <cell r="H23387" t="str">
            <v/>
          </cell>
        </row>
        <row r="23388">
          <cell r="H23388" t="str">
            <v/>
          </cell>
        </row>
        <row r="23389">
          <cell r="H23389" t="str">
            <v/>
          </cell>
        </row>
        <row r="23390">
          <cell r="H23390" t="str">
            <v/>
          </cell>
        </row>
        <row r="23391">
          <cell r="A23391" t="str">
            <v xml:space="preserve">CANTIDAD TOTAL ACTIVIDAD No </v>
          </cell>
          <cell r="H23391" t="str">
            <v/>
          </cell>
        </row>
        <row r="23392">
          <cell r="A23392" t="str">
            <v>INSERTE PLANO, GRÁFICO O ESQUEMA AQUÍ</v>
          </cell>
        </row>
        <row r="23415">
          <cell r="B23415" t="str">
            <v/>
          </cell>
        </row>
        <row r="23416">
          <cell r="B23416" t="str">
            <v/>
          </cell>
        </row>
        <row r="23417">
          <cell r="B23417" t="str">
            <v/>
          </cell>
        </row>
        <row r="23418">
          <cell r="B23418" t="str">
            <v/>
          </cell>
          <cell r="C23418" t="str">
            <v>ACTIVIDAD No  - PÁGINA 2</v>
          </cell>
        </row>
        <row r="23419">
          <cell r="A23419" t="str">
            <v>DEPARTAMENTO DE ANTIOQUIA</v>
          </cell>
        </row>
        <row r="23420">
          <cell r="A23420" t="str">
            <v>MUNICIPIO DE URRAO</v>
          </cell>
        </row>
        <row r="23421">
          <cell r="A23421" t="str">
            <v>PROYECTO: PUENTE LA MAGDALENA</v>
          </cell>
        </row>
        <row r="23423">
          <cell r="A23423" t="str">
            <v>MEMORIAS DE OBRA</v>
          </cell>
        </row>
        <row r="23425">
          <cell r="A23425" t="str">
            <v>No.</v>
          </cell>
          <cell r="B23425" t="str">
            <v>DESCRIPCIÓN</v>
          </cell>
          <cell r="F23425" t="str">
            <v>ÍTEM DE PAGO</v>
          </cell>
          <cell r="G23425" t="str">
            <v>UNIDAD</v>
          </cell>
          <cell r="H23425" t="str">
            <v>CANTIDAD</v>
          </cell>
        </row>
        <row r="23426">
          <cell r="B23426" t="str">
            <v/>
          </cell>
          <cell r="F23426" t="str">
            <v/>
          </cell>
          <cell r="G23426" t="str">
            <v/>
          </cell>
          <cell r="H23426" t="str">
            <v/>
          </cell>
        </row>
        <row r="23428">
          <cell r="A23428" t="str">
            <v>DETALLE</v>
          </cell>
          <cell r="C23428" t="str">
            <v>FACTOR</v>
          </cell>
          <cell r="D23428" t="str">
            <v>CANTIDAD</v>
          </cell>
          <cell r="E23428" t="str">
            <v>A (ML)</v>
          </cell>
          <cell r="F23428" t="str">
            <v>B (M2)</v>
          </cell>
          <cell r="G23428" t="str">
            <v>C (M3)</v>
          </cell>
          <cell r="H23428" t="str">
            <v>TOTAL</v>
          </cell>
        </row>
        <row r="23429">
          <cell r="H23429" t="str">
            <v/>
          </cell>
        </row>
        <row r="23430">
          <cell r="H23430" t="str">
            <v/>
          </cell>
        </row>
        <row r="23431">
          <cell r="H23431" t="str">
            <v/>
          </cell>
        </row>
        <row r="23432">
          <cell r="H23432" t="str">
            <v/>
          </cell>
        </row>
        <row r="23433">
          <cell r="H23433" t="str">
            <v/>
          </cell>
        </row>
        <row r="23434">
          <cell r="H23434" t="str">
            <v/>
          </cell>
        </row>
        <row r="23435">
          <cell r="H23435" t="str">
            <v/>
          </cell>
        </row>
        <row r="23436">
          <cell r="H23436" t="str">
            <v/>
          </cell>
        </row>
        <row r="23437">
          <cell r="H23437" t="str">
            <v/>
          </cell>
        </row>
        <row r="23438">
          <cell r="H23438" t="str">
            <v/>
          </cell>
        </row>
        <row r="23439">
          <cell r="H23439" t="str">
            <v/>
          </cell>
        </row>
        <row r="23440">
          <cell r="H23440" t="str">
            <v/>
          </cell>
        </row>
        <row r="23441">
          <cell r="H23441" t="str">
            <v/>
          </cell>
        </row>
        <row r="23442">
          <cell r="H23442" t="str">
            <v/>
          </cell>
        </row>
        <row r="23443">
          <cell r="H23443" t="str">
            <v/>
          </cell>
        </row>
        <row r="23444">
          <cell r="H23444" t="str">
            <v/>
          </cell>
        </row>
        <row r="23445">
          <cell r="H23445" t="str">
            <v/>
          </cell>
        </row>
        <row r="23446">
          <cell r="H23446" t="str">
            <v/>
          </cell>
        </row>
        <row r="23447">
          <cell r="H23447" t="str">
            <v/>
          </cell>
        </row>
        <row r="23448">
          <cell r="H23448" t="str">
            <v/>
          </cell>
        </row>
        <row r="23449">
          <cell r="H23449" t="str">
            <v/>
          </cell>
        </row>
        <row r="23450">
          <cell r="H23450" t="str">
            <v/>
          </cell>
        </row>
        <row r="23451">
          <cell r="H23451" t="str">
            <v/>
          </cell>
        </row>
        <row r="23452">
          <cell r="H23452" t="str">
            <v/>
          </cell>
        </row>
        <row r="23453">
          <cell r="H23453" t="str">
            <v/>
          </cell>
        </row>
        <row r="23454">
          <cell r="H23454" t="str">
            <v/>
          </cell>
        </row>
        <row r="23455">
          <cell r="H23455" t="str">
            <v/>
          </cell>
        </row>
        <row r="23456">
          <cell r="H23456" t="str">
            <v/>
          </cell>
        </row>
        <row r="23457">
          <cell r="H23457" t="str">
            <v/>
          </cell>
        </row>
        <row r="23458">
          <cell r="H23458" t="str">
            <v/>
          </cell>
        </row>
        <row r="23459">
          <cell r="H23459" t="str">
            <v/>
          </cell>
        </row>
        <row r="23460">
          <cell r="A23460" t="str">
            <v>ACTIVIDAD No  - PÁGINA 1</v>
          </cell>
        </row>
        <row r="23461">
          <cell r="H23461" t="str">
            <v/>
          </cell>
        </row>
        <row r="23462">
          <cell r="H23462" t="str">
            <v/>
          </cell>
        </row>
        <row r="23463">
          <cell r="H23463" t="str">
            <v/>
          </cell>
        </row>
        <row r="23464">
          <cell r="H23464" t="str">
            <v/>
          </cell>
        </row>
        <row r="23465">
          <cell r="H23465" t="str">
            <v/>
          </cell>
        </row>
        <row r="23466">
          <cell r="H23466" t="str">
            <v/>
          </cell>
        </row>
        <row r="23467">
          <cell r="H23467" t="str">
            <v/>
          </cell>
        </row>
        <row r="23468">
          <cell r="H23468" t="str">
            <v/>
          </cell>
        </row>
        <row r="23469">
          <cell r="H23469" t="str">
            <v/>
          </cell>
        </row>
        <row r="23470">
          <cell r="H23470" t="str">
            <v/>
          </cell>
        </row>
        <row r="23471">
          <cell r="H23471" t="str">
            <v/>
          </cell>
        </row>
        <row r="23472">
          <cell r="H23472" t="str">
            <v/>
          </cell>
        </row>
        <row r="23473">
          <cell r="H23473" t="str">
            <v/>
          </cell>
        </row>
        <row r="23474">
          <cell r="H23474" t="str">
            <v/>
          </cell>
        </row>
        <row r="23475">
          <cell r="H23475" t="str">
            <v/>
          </cell>
        </row>
        <row r="23476">
          <cell r="H23476" t="str">
            <v/>
          </cell>
        </row>
        <row r="23477">
          <cell r="H23477" t="str">
            <v/>
          </cell>
        </row>
        <row r="23478">
          <cell r="A23478" t="str">
            <v xml:space="preserve">CANTIDAD TOTAL ACTIVIDAD No </v>
          </cell>
          <cell r="H23478" t="str">
            <v/>
          </cell>
        </row>
        <row r="23479">
          <cell r="A23479" t="str">
            <v>INSERTE PLANO, GRÁFICO O ESQUEMA AQUÍ</v>
          </cell>
        </row>
        <row r="23502">
          <cell r="B23502" t="str">
            <v/>
          </cell>
        </row>
        <row r="23503">
          <cell r="B23503" t="str">
            <v/>
          </cell>
        </row>
        <row r="23504">
          <cell r="B23504" t="str">
            <v/>
          </cell>
        </row>
        <row r="23505">
          <cell r="B23505" t="str">
            <v/>
          </cell>
          <cell r="C23505" t="str">
            <v>ACTIVIDAD No  - PÁGINA 2</v>
          </cell>
        </row>
        <row r="23506">
          <cell r="A23506" t="str">
            <v>DEPARTAMENTO DE ANTIOQUIA</v>
          </cell>
        </row>
        <row r="23507">
          <cell r="A23507" t="str">
            <v>MUNICIPIO DE URRAO</v>
          </cell>
        </row>
        <row r="23508">
          <cell r="A23508" t="str">
            <v>PROYECTO: PUENTE LA MAGDALENA</v>
          </cell>
        </row>
        <row r="23510">
          <cell r="A23510" t="str">
            <v>MEMORIAS DE OBRA</v>
          </cell>
        </row>
        <row r="23512">
          <cell r="A23512" t="str">
            <v>No.</v>
          </cell>
          <cell r="B23512" t="str">
            <v>DESCRIPCIÓN</v>
          </cell>
          <cell r="F23512" t="str">
            <v>ÍTEM DE PAGO</v>
          </cell>
          <cell r="G23512" t="str">
            <v>UNIDAD</v>
          </cell>
          <cell r="H23512" t="str">
            <v>CANTIDAD</v>
          </cell>
        </row>
        <row r="23513">
          <cell r="B23513" t="str">
            <v/>
          </cell>
          <cell r="F23513" t="str">
            <v/>
          </cell>
          <cell r="G23513" t="str">
            <v/>
          </cell>
          <cell r="H23513" t="str">
            <v/>
          </cell>
        </row>
        <row r="23515">
          <cell r="A23515" t="str">
            <v>DETALLE</v>
          </cell>
          <cell r="C23515" t="str">
            <v>FACTOR</v>
          </cell>
          <cell r="D23515" t="str">
            <v>CANTIDAD</v>
          </cell>
          <cell r="E23515" t="str">
            <v>A (ML)</v>
          </cell>
          <cell r="F23515" t="str">
            <v>B (M2)</v>
          </cell>
          <cell r="G23515" t="str">
            <v>C (M3)</v>
          </cell>
          <cell r="H23515" t="str">
            <v>TOTAL</v>
          </cell>
        </row>
        <row r="23516">
          <cell r="H23516" t="str">
            <v/>
          </cell>
        </row>
        <row r="23517">
          <cell r="H23517" t="str">
            <v/>
          </cell>
        </row>
        <row r="23518">
          <cell r="H23518" t="str">
            <v/>
          </cell>
        </row>
        <row r="23519">
          <cell r="H23519" t="str">
            <v/>
          </cell>
        </row>
        <row r="23520">
          <cell r="H23520" t="str">
            <v/>
          </cell>
        </row>
        <row r="23521">
          <cell r="H23521" t="str">
            <v/>
          </cell>
        </row>
        <row r="23522">
          <cell r="H23522" t="str">
            <v/>
          </cell>
        </row>
        <row r="23523">
          <cell r="H23523" t="str">
            <v/>
          </cell>
        </row>
        <row r="23524">
          <cell r="H23524" t="str">
            <v/>
          </cell>
        </row>
        <row r="23525">
          <cell r="H23525" t="str">
            <v/>
          </cell>
        </row>
        <row r="23526">
          <cell r="H23526" t="str">
            <v/>
          </cell>
        </row>
        <row r="23527">
          <cell r="H23527" t="str">
            <v/>
          </cell>
        </row>
        <row r="23528">
          <cell r="H23528" t="str">
            <v/>
          </cell>
        </row>
        <row r="23529">
          <cell r="H23529" t="str">
            <v/>
          </cell>
        </row>
        <row r="23530">
          <cell r="H23530" t="str">
            <v/>
          </cell>
        </row>
        <row r="23531">
          <cell r="H23531" t="str">
            <v/>
          </cell>
        </row>
        <row r="23532">
          <cell r="H23532" t="str">
            <v/>
          </cell>
        </row>
        <row r="23533">
          <cell r="H23533" t="str">
            <v/>
          </cell>
        </row>
        <row r="23534">
          <cell r="H23534" t="str">
            <v/>
          </cell>
        </row>
        <row r="23535">
          <cell r="H23535" t="str">
            <v/>
          </cell>
        </row>
        <row r="23536">
          <cell r="H23536" t="str">
            <v/>
          </cell>
        </row>
        <row r="23537">
          <cell r="H23537" t="str">
            <v/>
          </cell>
        </row>
        <row r="23538">
          <cell r="H23538" t="str">
            <v/>
          </cell>
        </row>
        <row r="23539">
          <cell r="H23539" t="str">
            <v/>
          </cell>
        </row>
        <row r="23540">
          <cell r="H23540" t="str">
            <v/>
          </cell>
        </row>
        <row r="23541">
          <cell r="H23541" t="str">
            <v/>
          </cell>
        </row>
        <row r="23542">
          <cell r="H23542" t="str">
            <v/>
          </cell>
        </row>
        <row r="23543">
          <cell r="H23543" t="str">
            <v/>
          </cell>
        </row>
        <row r="23544">
          <cell r="H23544" t="str">
            <v/>
          </cell>
        </row>
        <row r="23545">
          <cell r="H23545" t="str">
            <v/>
          </cell>
        </row>
        <row r="23546">
          <cell r="H23546" t="str">
            <v/>
          </cell>
        </row>
        <row r="23547">
          <cell r="H23547" t="str">
            <v/>
          </cell>
        </row>
        <row r="23548">
          <cell r="H23548" t="str">
            <v/>
          </cell>
        </row>
        <row r="23549">
          <cell r="A23549" t="str">
            <v>ACTIVIDAD No  - PÁGINA 1</v>
          </cell>
        </row>
        <row r="23550">
          <cell r="H23550" t="str">
            <v/>
          </cell>
        </row>
        <row r="23551">
          <cell r="H23551" t="str">
            <v/>
          </cell>
        </row>
        <row r="23552">
          <cell r="H23552" t="str">
            <v/>
          </cell>
        </row>
        <row r="23553">
          <cell r="H23553" t="str">
            <v/>
          </cell>
        </row>
        <row r="23554">
          <cell r="H23554" t="str">
            <v/>
          </cell>
        </row>
        <row r="23555">
          <cell r="H23555" t="str">
            <v/>
          </cell>
        </row>
        <row r="23556">
          <cell r="H23556" t="str">
            <v/>
          </cell>
        </row>
        <row r="23557">
          <cell r="H23557" t="str">
            <v/>
          </cell>
        </row>
        <row r="23558">
          <cell r="H23558" t="str">
            <v/>
          </cell>
        </row>
        <row r="23559">
          <cell r="H23559" t="str">
            <v/>
          </cell>
        </row>
        <row r="23560">
          <cell r="H23560" t="str">
            <v/>
          </cell>
        </row>
        <row r="23561">
          <cell r="H23561" t="str">
            <v/>
          </cell>
        </row>
        <row r="23562">
          <cell r="H23562" t="str">
            <v/>
          </cell>
        </row>
        <row r="23563">
          <cell r="H23563" t="str">
            <v/>
          </cell>
        </row>
        <row r="23564">
          <cell r="H23564" t="str">
            <v/>
          </cell>
        </row>
        <row r="23565">
          <cell r="H23565" t="str">
            <v/>
          </cell>
        </row>
        <row r="23566">
          <cell r="H23566" t="str">
            <v/>
          </cell>
        </row>
        <row r="23567">
          <cell r="A23567" t="str">
            <v xml:space="preserve">CANTIDAD TOTAL ACTIVIDAD No </v>
          </cell>
          <cell r="H23567" t="str">
            <v/>
          </cell>
        </row>
        <row r="23568">
          <cell r="A23568" t="str">
            <v>INSERTE PLANO, GRÁFICO O ESQUEMA AQUÍ</v>
          </cell>
        </row>
        <row r="23591">
          <cell r="B23591" t="str">
            <v/>
          </cell>
        </row>
        <row r="23592">
          <cell r="B23592" t="str">
            <v/>
          </cell>
        </row>
        <row r="23593">
          <cell r="B23593" t="str">
            <v/>
          </cell>
        </row>
        <row r="23594">
          <cell r="B23594" t="str">
            <v/>
          </cell>
          <cell r="C23594" t="str">
            <v>ACTIVIDAD No  - PÁGINA 2</v>
          </cell>
        </row>
        <row r="23595">
          <cell r="A23595" t="str">
            <v>DEPARTAMENTO DE ANTIOQUIA</v>
          </cell>
        </row>
        <row r="23596">
          <cell r="A23596" t="str">
            <v>MUNICIPIO DE URRAO</v>
          </cell>
        </row>
        <row r="23597">
          <cell r="A23597" t="str">
            <v>PROYECTO: PUENTE LA MAGDALENA</v>
          </cell>
        </row>
        <row r="23599">
          <cell r="A23599" t="str">
            <v>MEMORIAS DE OBRA</v>
          </cell>
        </row>
        <row r="23601">
          <cell r="A23601" t="str">
            <v>No.</v>
          </cell>
          <cell r="B23601" t="str">
            <v>DESCRIPCIÓN</v>
          </cell>
          <cell r="F23601" t="str">
            <v>ÍTEM DE PAGO</v>
          </cell>
          <cell r="G23601" t="str">
            <v>UNIDAD</v>
          </cell>
          <cell r="H23601" t="str">
            <v>CANTIDAD</v>
          </cell>
        </row>
        <row r="23602">
          <cell r="B23602" t="str">
            <v/>
          </cell>
          <cell r="F23602" t="str">
            <v/>
          </cell>
          <cell r="G23602" t="str">
            <v/>
          </cell>
          <cell r="H23602" t="str">
            <v/>
          </cell>
        </row>
        <row r="23604">
          <cell r="A23604" t="str">
            <v>DETALLE</v>
          </cell>
          <cell r="C23604" t="str">
            <v>FACTOR</v>
          </cell>
          <cell r="D23604" t="str">
            <v>CANTIDAD</v>
          </cell>
          <cell r="E23604" t="str">
            <v>A (ML)</v>
          </cell>
          <cell r="F23604" t="str">
            <v>B (M2)</v>
          </cell>
          <cell r="G23604" t="str">
            <v>C (M3)</v>
          </cell>
          <cell r="H23604" t="str">
            <v>TOTAL</v>
          </cell>
        </row>
        <row r="23605">
          <cell r="H23605" t="str">
            <v/>
          </cell>
        </row>
        <row r="23606">
          <cell r="H23606" t="str">
            <v/>
          </cell>
        </row>
        <row r="23607">
          <cell r="H23607" t="str">
            <v/>
          </cell>
        </row>
        <row r="23608">
          <cell r="H23608" t="str">
            <v/>
          </cell>
        </row>
        <row r="23609">
          <cell r="H23609" t="str">
            <v/>
          </cell>
        </row>
        <row r="23610">
          <cell r="H23610" t="str">
            <v/>
          </cell>
        </row>
        <row r="23611">
          <cell r="H23611" t="str">
            <v/>
          </cell>
        </row>
        <row r="23612">
          <cell r="H23612" t="str">
            <v/>
          </cell>
        </row>
        <row r="23613">
          <cell r="H23613" t="str">
            <v/>
          </cell>
        </row>
        <row r="23614">
          <cell r="H23614" t="str">
            <v/>
          </cell>
        </row>
        <row r="23615">
          <cell r="H23615" t="str">
            <v/>
          </cell>
        </row>
        <row r="23616">
          <cell r="H23616" t="str">
            <v/>
          </cell>
        </row>
        <row r="23617">
          <cell r="H23617" t="str">
            <v/>
          </cell>
        </row>
        <row r="23618">
          <cell r="H23618" t="str">
            <v/>
          </cell>
        </row>
        <row r="23619">
          <cell r="H23619" t="str">
            <v/>
          </cell>
        </row>
        <row r="23620">
          <cell r="H23620" t="str">
            <v/>
          </cell>
        </row>
        <row r="23621">
          <cell r="H23621" t="str">
            <v/>
          </cell>
        </row>
        <row r="23622">
          <cell r="H23622" t="str">
            <v/>
          </cell>
        </row>
        <row r="23623">
          <cell r="H23623" t="str">
            <v/>
          </cell>
        </row>
        <row r="23624">
          <cell r="H23624" t="str">
            <v/>
          </cell>
        </row>
        <row r="23625">
          <cell r="H23625" t="str">
            <v/>
          </cell>
        </row>
        <row r="23626">
          <cell r="H23626" t="str">
            <v/>
          </cell>
        </row>
        <row r="23627">
          <cell r="H23627" t="str">
            <v/>
          </cell>
        </row>
        <row r="23628">
          <cell r="H23628" t="str">
            <v/>
          </cell>
        </row>
        <row r="23629">
          <cell r="H23629" t="str">
            <v/>
          </cell>
        </row>
        <row r="23630">
          <cell r="H23630" t="str">
            <v/>
          </cell>
        </row>
        <row r="23631">
          <cell r="H23631" t="str">
            <v/>
          </cell>
        </row>
        <row r="23632">
          <cell r="H23632" t="str">
            <v/>
          </cell>
        </row>
        <row r="23633">
          <cell r="H23633" t="str">
            <v/>
          </cell>
        </row>
        <row r="23634">
          <cell r="H23634" t="str">
            <v/>
          </cell>
        </row>
        <row r="23635">
          <cell r="H23635" t="str">
            <v/>
          </cell>
        </row>
        <row r="23636">
          <cell r="A23636" t="str">
            <v>ACTIVIDAD No  - PÁGINA 1</v>
          </cell>
        </row>
        <row r="23637">
          <cell r="H23637" t="str">
            <v/>
          </cell>
        </row>
        <row r="23638">
          <cell r="H23638" t="str">
            <v/>
          </cell>
        </row>
        <row r="23639">
          <cell r="H23639" t="str">
            <v/>
          </cell>
        </row>
        <row r="23640">
          <cell r="H23640" t="str">
            <v/>
          </cell>
        </row>
        <row r="23641">
          <cell r="H23641" t="str">
            <v/>
          </cell>
        </row>
        <row r="23642">
          <cell r="H23642" t="str">
            <v/>
          </cell>
        </row>
        <row r="23643">
          <cell r="H23643" t="str">
            <v/>
          </cell>
        </row>
        <row r="23644">
          <cell r="H23644" t="str">
            <v/>
          </cell>
        </row>
        <row r="23645">
          <cell r="H23645" t="str">
            <v/>
          </cell>
        </row>
        <row r="23646">
          <cell r="H23646" t="str">
            <v/>
          </cell>
        </row>
        <row r="23647">
          <cell r="H23647" t="str">
            <v/>
          </cell>
        </row>
        <row r="23648">
          <cell r="H23648" t="str">
            <v/>
          </cell>
        </row>
        <row r="23649">
          <cell r="H23649" t="str">
            <v/>
          </cell>
        </row>
        <row r="23650">
          <cell r="H23650" t="str">
            <v/>
          </cell>
        </row>
        <row r="23651">
          <cell r="H23651" t="str">
            <v/>
          </cell>
        </row>
        <row r="23652">
          <cell r="H23652" t="str">
            <v/>
          </cell>
        </row>
        <row r="23653">
          <cell r="H23653" t="str">
            <v/>
          </cell>
        </row>
        <row r="23654">
          <cell r="A23654" t="str">
            <v xml:space="preserve">CANTIDAD TOTAL ACTIVIDAD No </v>
          </cell>
          <cell r="H23654" t="str">
            <v/>
          </cell>
        </row>
        <row r="23655">
          <cell r="A23655" t="str">
            <v>INSERTE PLANO, GRÁFICO O ESQUEMA AQUÍ</v>
          </cell>
        </row>
        <row r="23678">
          <cell r="B23678" t="str">
            <v/>
          </cell>
        </row>
        <row r="23679">
          <cell r="B23679" t="str">
            <v/>
          </cell>
        </row>
        <row r="23680">
          <cell r="B23680" t="str">
            <v/>
          </cell>
        </row>
        <row r="23681">
          <cell r="B23681" t="str">
            <v/>
          </cell>
          <cell r="C23681" t="str">
            <v>ACTIVIDAD No  - PÁGINA 2</v>
          </cell>
        </row>
        <row r="23682">
          <cell r="A23682" t="str">
            <v>DEPARTAMENTO DE ANTIOQUIA</v>
          </cell>
        </row>
        <row r="23683">
          <cell r="A23683" t="str">
            <v>MUNICIPIO DE URRAO</v>
          </cell>
        </row>
        <row r="23684">
          <cell r="A23684" t="str">
            <v>PROYECTO: PUENTE LA MAGDALENA</v>
          </cell>
        </row>
        <row r="23686">
          <cell r="A23686" t="str">
            <v>MEMORIAS DE OBRA</v>
          </cell>
        </row>
        <row r="23688">
          <cell r="A23688" t="str">
            <v>No.</v>
          </cell>
          <cell r="B23688" t="str">
            <v>DESCRIPCIÓN</v>
          </cell>
          <cell r="F23688" t="str">
            <v>ÍTEM DE PAGO</v>
          </cell>
          <cell r="G23688" t="str">
            <v>UNIDAD</v>
          </cell>
          <cell r="H23688" t="str">
            <v>CANTIDAD</v>
          </cell>
        </row>
        <row r="23689">
          <cell r="B23689" t="str">
            <v/>
          </cell>
          <cell r="F23689" t="str">
            <v/>
          </cell>
          <cell r="G23689" t="str">
            <v/>
          </cell>
          <cell r="H23689" t="str">
            <v/>
          </cell>
        </row>
        <row r="23691">
          <cell r="A23691" t="str">
            <v>DETALLE</v>
          </cell>
          <cell r="C23691" t="str">
            <v>FACTOR</v>
          </cell>
          <cell r="D23691" t="str">
            <v>CANTIDAD</v>
          </cell>
          <cell r="E23691" t="str">
            <v>A (ML)</v>
          </cell>
          <cell r="F23691" t="str">
            <v>B (M2)</v>
          </cell>
          <cell r="G23691" t="str">
            <v>C (M3)</v>
          </cell>
          <cell r="H23691" t="str">
            <v>TOTAL</v>
          </cell>
        </row>
        <row r="23692">
          <cell r="H23692" t="str">
            <v/>
          </cell>
        </row>
        <row r="23693">
          <cell r="H23693" t="str">
            <v/>
          </cell>
        </row>
        <row r="23694">
          <cell r="H23694" t="str">
            <v/>
          </cell>
        </row>
        <row r="23695">
          <cell r="H23695" t="str">
            <v/>
          </cell>
        </row>
        <row r="23696">
          <cell r="H23696" t="str">
            <v/>
          </cell>
        </row>
        <row r="23697">
          <cell r="H23697" t="str">
            <v/>
          </cell>
        </row>
        <row r="23698">
          <cell r="H23698" t="str">
            <v/>
          </cell>
        </row>
        <row r="23699">
          <cell r="H23699" t="str">
            <v/>
          </cell>
        </row>
        <row r="23700">
          <cell r="H23700" t="str">
            <v/>
          </cell>
        </row>
        <row r="23701">
          <cell r="H23701" t="str">
            <v/>
          </cell>
        </row>
        <row r="23702">
          <cell r="H23702" t="str">
            <v/>
          </cell>
        </row>
        <row r="23703">
          <cell r="H23703" t="str">
            <v/>
          </cell>
        </row>
        <row r="23704">
          <cell r="H23704" t="str">
            <v/>
          </cell>
        </row>
        <row r="23705">
          <cell r="H23705" t="str">
            <v/>
          </cell>
        </row>
        <row r="23706">
          <cell r="H23706" t="str">
            <v/>
          </cell>
        </row>
        <row r="23707">
          <cell r="H23707" t="str">
            <v/>
          </cell>
        </row>
        <row r="23708">
          <cell r="H23708" t="str">
            <v/>
          </cell>
        </row>
        <row r="23709">
          <cell r="H23709" t="str">
            <v/>
          </cell>
        </row>
        <row r="23710">
          <cell r="H23710" t="str">
            <v/>
          </cell>
        </row>
        <row r="23711">
          <cell r="H23711" t="str">
            <v/>
          </cell>
        </row>
        <row r="23712">
          <cell r="H23712" t="str">
            <v/>
          </cell>
        </row>
        <row r="23713">
          <cell r="H23713" t="str">
            <v/>
          </cell>
        </row>
        <row r="23714">
          <cell r="H23714" t="str">
            <v/>
          </cell>
        </row>
        <row r="23715">
          <cell r="H23715" t="str">
            <v/>
          </cell>
        </row>
        <row r="23716">
          <cell r="H23716" t="str">
            <v/>
          </cell>
        </row>
        <row r="23717">
          <cell r="H23717" t="str">
            <v/>
          </cell>
        </row>
        <row r="23718">
          <cell r="H23718" t="str">
            <v/>
          </cell>
        </row>
        <row r="23719">
          <cell r="H23719" t="str">
            <v/>
          </cell>
        </row>
        <row r="23720">
          <cell r="H23720" t="str">
            <v/>
          </cell>
        </row>
        <row r="23721">
          <cell r="H23721" t="str">
            <v/>
          </cell>
        </row>
        <row r="23722">
          <cell r="H23722" t="str">
            <v/>
          </cell>
        </row>
        <row r="23723">
          <cell r="A23723" t="str">
            <v>ACTIVIDAD No  - PÁGINA 1</v>
          </cell>
        </row>
        <row r="23724">
          <cell r="H23724" t="str">
            <v/>
          </cell>
        </row>
        <row r="23725">
          <cell r="H23725" t="str">
            <v/>
          </cell>
        </row>
        <row r="23726">
          <cell r="H23726" t="str">
            <v/>
          </cell>
        </row>
        <row r="23727">
          <cell r="H23727" t="str">
            <v/>
          </cell>
        </row>
        <row r="23728">
          <cell r="H23728" t="str">
            <v/>
          </cell>
        </row>
        <row r="23729">
          <cell r="H23729" t="str">
            <v/>
          </cell>
        </row>
        <row r="23730">
          <cell r="H23730" t="str">
            <v/>
          </cell>
        </row>
        <row r="23731">
          <cell r="H23731" t="str">
            <v/>
          </cell>
        </row>
        <row r="23732">
          <cell r="H23732" t="str">
            <v/>
          </cell>
        </row>
        <row r="23733">
          <cell r="H23733" t="str">
            <v/>
          </cell>
        </row>
        <row r="23734">
          <cell r="H23734" t="str">
            <v/>
          </cell>
        </row>
        <row r="23735">
          <cell r="H23735" t="str">
            <v/>
          </cell>
        </row>
        <row r="23736">
          <cell r="H23736" t="str">
            <v/>
          </cell>
        </row>
        <row r="23737">
          <cell r="H23737" t="str">
            <v/>
          </cell>
        </row>
        <row r="23738">
          <cell r="H23738" t="str">
            <v/>
          </cell>
        </row>
        <row r="23739">
          <cell r="H23739" t="str">
            <v/>
          </cell>
        </row>
        <row r="23740">
          <cell r="H23740" t="str">
            <v/>
          </cell>
        </row>
        <row r="23741">
          <cell r="A23741" t="str">
            <v xml:space="preserve">CANTIDAD TOTAL ACTIVIDAD No </v>
          </cell>
          <cell r="H23741" t="str">
            <v/>
          </cell>
        </row>
        <row r="23742">
          <cell r="A23742" t="str">
            <v>INSERTE PLANO, GRÁFICO O ESQUEMA AQUÍ</v>
          </cell>
        </row>
        <row r="23765">
          <cell r="B23765" t="str">
            <v/>
          </cell>
        </row>
        <row r="23766">
          <cell r="B23766" t="str">
            <v/>
          </cell>
        </row>
        <row r="23767">
          <cell r="B23767" t="str">
            <v/>
          </cell>
        </row>
        <row r="23768">
          <cell r="B23768" t="str">
            <v/>
          </cell>
          <cell r="C23768" t="str">
            <v>ACTIVIDAD No  - PÁGINA 2</v>
          </cell>
        </row>
        <row r="23769">
          <cell r="A23769" t="str">
            <v>DEPARTAMENTO DE ANTIOQUIA</v>
          </cell>
        </row>
        <row r="23770">
          <cell r="A23770" t="str">
            <v>MUNICIPIO DE URRAO</v>
          </cell>
        </row>
        <row r="23771">
          <cell r="A23771" t="str">
            <v>PROYECTO: PUENTE LA MAGDALENA</v>
          </cell>
        </row>
        <row r="23773">
          <cell r="A23773" t="str">
            <v>MEMORIAS DE OBRA</v>
          </cell>
        </row>
        <row r="23775">
          <cell r="A23775" t="str">
            <v>No.</v>
          </cell>
          <cell r="B23775" t="str">
            <v>DESCRIPCIÓN</v>
          </cell>
          <cell r="F23775" t="str">
            <v>ÍTEM DE PAGO</v>
          </cell>
          <cell r="G23775" t="str">
            <v>UNIDAD</v>
          </cell>
          <cell r="H23775" t="str">
            <v>CANTIDAD</v>
          </cell>
        </row>
        <row r="23776">
          <cell r="B23776" t="str">
            <v/>
          </cell>
          <cell r="F23776" t="str">
            <v/>
          </cell>
          <cell r="G23776" t="str">
            <v/>
          </cell>
          <cell r="H23776" t="str">
            <v/>
          </cell>
        </row>
        <row r="23778">
          <cell r="A23778" t="str">
            <v>DETALLE</v>
          </cell>
          <cell r="C23778" t="str">
            <v>FACTOR</v>
          </cell>
          <cell r="D23778" t="str">
            <v>CANTIDAD</v>
          </cell>
          <cell r="E23778" t="str">
            <v>A (ML)</v>
          </cell>
          <cell r="F23778" t="str">
            <v>B (M2)</v>
          </cell>
          <cell r="G23778" t="str">
            <v>C (M3)</v>
          </cell>
          <cell r="H23778" t="str">
            <v>TOTAL</v>
          </cell>
        </row>
        <row r="23779">
          <cell r="H23779" t="str">
            <v/>
          </cell>
        </row>
        <row r="23780">
          <cell r="H23780" t="str">
            <v/>
          </cell>
        </row>
        <row r="23781">
          <cell r="H23781" t="str">
            <v/>
          </cell>
        </row>
        <row r="23782">
          <cell r="H23782" t="str">
            <v/>
          </cell>
        </row>
        <row r="23783">
          <cell r="H23783" t="str">
            <v/>
          </cell>
        </row>
        <row r="23784">
          <cell r="H23784" t="str">
            <v/>
          </cell>
        </row>
        <row r="23785">
          <cell r="H23785" t="str">
            <v/>
          </cell>
        </row>
        <row r="23786">
          <cell r="H23786" t="str">
            <v/>
          </cell>
        </row>
        <row r="23787">
          <cell r="H23787" t="str">
            <v/>
          </cell>
        </row>
        <row r="23788">
          <cell r="H23788" t="str">
            <v/>
          </cell>
        </row>
        <row r="23789">
          <cell r="H23789" t="str">
            <v/>
          </cell>
        </row>
        <row r="23790">
          <cell r="H23790" t="str">
            <v/>
          </cell>
        </row>
        <row r="23791">
          <cell r="H23791" t="str">
            <v/>
          </cell>
        </row>
        <row r="23792">
          <cell r="H23792" t="str">
            <v/>
          </cell>
        </row>
        <row r="23793">
          <cell r="H23793" t="str">
            <v/>
          </cell>
        </row>
        <row r="23794">
          <cell r="H23794" t="str">
            <v/>
          </cell>
        </row>
        <row r="23795">
          <cell r="H23795" t="str">
            <v/>
          </cell>
        </row>
        <row r="23796">
          <cell r="H23796" t="str">
            <v/>
          </cell>
        </row>
        <row r="23797">
          <cell r="H23797" t="str">
            <v/>
          </cell>
        </row>
        <row r="23798">
          <cell r="H23798" t="str">
            <v/>
          </cell>
        </row>
        <row r="23799">
          <cell r="H23799" t="str">
            <v/>
          </cell>
        </row>
        <row r="23800">
          <cell r="H23800" t="str">
            <v/>
          </cell>
        </row>
        <row r="23801">
          <cell r="H23801" t="str">
            <v/>
          </cell>
        </row>
        <row r="23802">
          <cell r="H23802" t="str">
            <v/>
          </cell>
        </row>
        <row r="23803">
          <cell r="H23803" t="str">
            <v/>
          </cell>
        </row>
        <row r="23804">
          <cell r="H23804" t="str">
            <v/>
          </cell>
        </row>
        <row r="23805">
          <cell r="H23805" t="str">
            <v/>
          </cell>
        </row>
        <row r="23806">
          <cell r="H23806" t="str">
            <v/>
          </cell>
        </row>
        <row r="23807">
          <cell r="H23807" t="str">
            <v/>
          </cell>
        </row>
        <row r="23808">
          <cell r="H23808" t="str">
            <v/>
          </cell>
        </row>
        <row r="23809">
          <cell r="H23809" t="str">
            <v/>
          </cell>
        </row>
        <row r="23810">
          <cell r="A23810" t="str">
            <v>ACTIVIDAD No  - PÁGINA 1</v>
          </cell>
        </row>
        <row r="23811">
          <cell r="H23811" t="str">
            <v/>
          </cell>
        </row>
        <row r="23812">
          <cell r="H23812" t="str">
            <v/>
          </cell>
        </row>
        <row r="23813">
          <cell r="H23813" t="str">
            <v/>
          </cell>
        </row>
        <row r="23814">
          <cell r="H23814" t="str">
            <v/>
          </cell>
        </row>
        <row r="23815">
          <cell r="H23815" t="str">
            <v/>
          </cell>
        </row>
        <row r="23816">
          <cell r="H23816" t="str">
            <v/>
          </cell>
        </row>
        <row r="23817">
          <cell r="H23817" t="str">
            <v/>
          </cell>
        </row>
        <row r="23818">
          <cell r="H23818" t="str">
            <v/>
          </cell>
        </row>
        <row r="23819">
          <cell r="H23819" t="str">
            <v/>
          </cell>
        </row>
        <row r="23820">
          <cell r="H23820" t="str">
            <v/>
          </cell>
        </row>
        <row r="23821">
          <cell r="H23821" t="str">
            <v/>
          </cell>
        </row>
        <row r="23822">
          <cell r="H23822" t="str">
            <v/>
          </cell>
        </row>
        <row r="23823">
          <cell r="H23823" t="str">
            <v/>
          </cell>
        </row>
        <row r="23824">
          <cell r="H23824" t="str">
            <v/>
          </cell>
        </row>
        <row r="23825">
          <cell r="H23825" t="str">
            <v/>
          </cell>
        </row>
        <row r="23826">
          <cell r="H23826" t="str">
            <v/>
          </cell>
        </row>
        <row r="23827">
          <cell r="H23827" t="str">
            <v/>
          </cell>
        </row>
        <row r="23828">
          <cell r="A23828" t="str">
            <v xml:space="preserve">CANTIDAD TOTAL ACTIVIDAD No </v>
          </cell>
          <cell r="H23828" t="str">
            <v/>
          </cell>
        </row>
        <row r="23829">
          <cell r="A23829" t="str">
            <v>INSERTE PLANO, GRÁFICO O ESQUEMA AQUÍ</v>
          </cell>
        </row>
        <row r="23852">
          <cell r="B23852" t="str">
            <v/>
          </cell>
        </row>
        <row r="23853">
          <cell r="B23853" t="str">
            <v/>
          </cell>
        </row>
        <row r="23854">
          <cell r="B23854" t="str">
            <v/>
          </cell>
        </row>
        <row r="23855">
          <cell r="B23855" t="str">
            <v/>
          </cell>
          <cell r="C23855" t="str">
            <v>ACTIVIDAD No  - PÁGINA 2</v>
          </cell>
        </row>
        <row r="23856">
          <cell r="A23856" t="str">
            <v>DEPARTAMENTO DE ANTIOQUIA</v>
          </cell>
        </row>
        <row r="23857">
          <cell r="A23857" t="str">
            <v>MUNICIPIO DE URRAO</v>
          </cell>
        </row>
        <row r="23858">
          <cell r="A23858" t="str">
            <v>PROYECTO: PUENTE LA MAGDALENA</v>
          </cell>
        </row>
        <row r="23860">
          <cell r="A23860" t="str">
            <v>MEMORIAS DE OBRA</v>
          </cell>
        </row>
        <row r="23862">
          <cell r="A23862" t="str">
            <v>No.</v>
          </cell>
          <cell r="B23862" t="str">
            <v>DESCRIPCIÓN</v>
          </cell>
          <cell r="F23862" t="str">
            <v>ÍTEM DE PAGO</v>
          </cell>
          <cell r="G23862" t="str">
            <v>UNIDAD</v>
          </cell>
          <cell r="H23862" t="str">
            <v>CANTIDAD</v>
          </cell>
        </row>
        <row r="23863">
          <cell r="B23863" t="str">
            <v/>
          </cell>
          <cell r="F23863" t="str">
            <v/>
          </cell>
          <cell r="G23863" t="str">
            <v/>
          </cell>
          <cell r="H23863" t="str">
            <v/>
          </cell>
        </row>
        <row r="23865">
          <cell r="A23865" t="str">
            <v>DETALLE</v>
          </cell>
          <cell r="C23865" t="str">
            <v>FACTOR</v>
          </cell>
          <cell r="D23865" t="str">
            <v>CANTIDAD</v>
          </cell>
          <cell r="E23865" t="str">
            <v>A (ML)</v>
          </cell>
          <cell r="F23865" t="str">
            <v>B (M2)</v>
          </cell>
          <cell r="G23865" t="str">
            <v>C (M3)</v>
          </cell>
          <cell r="H23865" t="str">
            <v>TOTAL</v>
          </cell>
        </row>
        <row r="23866">
          <cell r="H23866" t="str">
            <v/>
          </cell>
        </row>
        <row r="23867">
          <cell r="H23867" t="str">
            <v/>
          </cell>
        </row>
        <row r="23868">
          <cell r="H23868" t="str">
            <v/>
          </cell>
        </row>
        <row r="23869">
          <cell r="H23869" t="str">
            <v/>
          </cell>
        </row>
        <row r="23870">
          <cell r="H23870" t="str">
            <v/>
          </cell>
        </row>
        <row r="23871">
          <cell r="H23871" t="str">
            <v/>
          </cell>
        </row>
        <row r="23872">
          <cell r="H23872" t="str">
            <v/>
          </cell>
        </row>
        <row r="23873">
          <cell r="H23873" t="str">
            <v/>
          </cell>
        </row>
        <row r="23874">
          <cell r="H23874" t="str">
            <v/>
          </cell>
        </row>
        <row r="23875">
          <cell r="H23875" t="str">
            <v/>
          </cell>
        </row>
        <row r="23876">
          <cell r="H23876" t="str">
            <v/>
          </cell>
        </row>
        <row r="23877">
          <cell r="H23877" t="str">
            <v/>
          </cell>
        </row>
        <row r="23878">
          <cell r="H23878" t="str">
            <v/>
          </cell>
        </row>
        <row r="23879">
          <cell r="H23879" t="str">
            <v/>
          </cell>
        </row>
        <row r="23880">
          <cell r="H23880" t="str">
            <v/>
          </cell>
        </row>
        <row r="23881">
          <cell r="H23881" t="str">
            <v/>
          </cell>
        </row>
        <row r="23882">
          <cell r="H23882" t="str">
            <v/>
          </cell>
        </row>
        <row r="23883">
          <cell r="H23883" t="str">
            <v/>
          </cell>
        </row>
        <row r="23884">
          <cell r="H23884" t="str">
            <v/>
          </cell>
        </row>
        <row r="23885">
          <cell r="H23885" t="str">
            <v/>
          </cell>
        </row>
        <row r="23886">
          <cell r="H23886" t="str">
            <v/>
          </cell>
        </row>
        <row r="23887">
          <cell r="H23887" t="str">
            <v/>
          </cell>
        </row>
        <row r="23888">
          <cell r="H23888" t="str">
            <v/>
          </cell>
        </row>
        <row r="23889">
          <cell r="H23889" t="str">
            <v/>
          </cell>
        </row>
        <row r="23890">
          <cell r="H23890" t="str">
            <v/>
          </cell>
        </row>
        <row r="23891">
          <cell r="H23891" t="str">
            <v/>
          </cell>
        </row>
        <row r="23892">
          <cell r="H23892" t="str">
            <v/>
          </cell>
        </row>
        <row r="23893">
          <cell r="H23893" t="str">
            <v/>
          </cell>
        </row>
        <row r="23894">
          <cell r="H23894" t="str">
            <v/>
          </cell>
        </row>
        <row r="23895">
          <cell r="H23895" t="str">
            <v/>
          </cell>
        </row>
        <row r="23896">
          <cell r="H23896" t="str">
            <v/>
          </cell>
        </row>
        <row r="23897">
          <cell r="A23897" t="str">
            <v>ACTIVIDAD No  - PÁGINA 1</v>
          </cell>
        </row>
        <row r="23898">
          <cell r="H23898" t="str">
            <v/>
          </cell>
        </row>
        <row r="23899">
          <cell r="H23899" t="str">
            <v/>
          </cell>
        </row>
        <row r="23900">
          <cell r="H23900" t="str">
            <v/>
          </cell>
        </row>
        <row r="23901">
          <cell r="H23901" t="str">
            <v/>
          </cell>
        </row>
        <row r="23902">
          <cell r="H23902" t="str">
            <v/>
          </cell>
        </row>
        <row r="23903">
          <cell r="H23903" t="str">
            <v/>
          </cell>
        </row>
        <row r="23904">
          <cell r="H23904" t="str">
            <v/>
          </cell>
        </row>
        <row r="23905">
          <cell r="H23905" t="str">
            <v/>
          </cell>
        </row>
        <row r="23906">
          <cell r="H23906" t="str">
            <v/>
          </cell>
        </row>
        <row r="23907">
          <cell r="H23907" t="str">
            <v/>
          </cell>
        </row>
        <row r="23908">
          <cell r="H23908" t="str">
            <v/>
          </cell>
        </row>
        <row r="23909">
          <cell r="H23909" t="str">
            <v/>
          </cell>
        </row>
        <row r="23910">
          <cell r="H23910" t="str">
            <v/>
          </cell>
        </row>
        <row r="23911">
          <cell r="H23911" t="str">
            <v/>
          </cell>
        </row>
        <row r="23912">
          <cell r="H23912" t="str">
            <v/>
          </cell>
        </row>
        <row r="23913">
          <cell r="H23913" t="str">
            <v/>
          </cell>
        </row>
        <row r="23914">
          <cell r="H23914" t="str">
            <v/>
          </cell>
        </row>
        <row r="23915">
          <cell r="A23915" t="str">
            <v xml:space="preserve">CANTIDAD TOTAL ACTIVIDAD No </v>
          </cell>
          <cell r="H23915" t="str">
            <v/>
          </cell>
        </row>
        <row r="23916">
          <cell r="A23916" t="str">
            <v>INSERTE PLANO, GRÁFICO O ESQUEMA AQUÍ</v>
          </cell>
        </row>
        <row r="23939">
          <cell r="B23939" t="str">
            <v/>
          </cell>
        </row>
        <row r="23940">
          <cell r="B23940" t="str">
            <v/>
          </cell>
        </row>
        <row r="23941">
          <cell r="B23941" t="str">
            <v/>
          </cell>
        </row>
        <row r="23942">
          <cell r="B23942" t="str">
            <v/>
          </cell>
          <cell r="C23942" t="str">
            <v>ACTIVIDAD No  - PÁGINA 2</v>
          </cell>
        </row>
        <row r="23943">
          <cell r="A23943" t="str">
            <v>DEPARTAMENTO DE ANTIOQUIA</v>
          </cell>
        </row>
        <row r="23944">
          <cell r="A23944" t="str">
            <v>MUNICIPIO DE URRAO</v>
          </cell>
        </row>
        <row r="23945">
          <cell r="A23945" t="str">
            <v>PROYECTO: PUENTE LA MAGDALENA</v>
          </cell>
        </row>
        <row r="23947">
          <cell r="A23947" t="str">
            <v>MEMORIAS DE OBRA</v>
          </cell>
        </row>
        <row r="23949">
          <cell r="A23949" t="str">
            <v>No.</v>
          </cell>
          <cell r="B23949" t="str">
            <v>DESCRIPCIÓN</v>
          </cell>
          <cell r="F23949" t="str">
            <v>ÍTEM DE PAGO</v>
          </cell>
          <cell r="G23949" t="str">
            <v>UNIDAD</v>
          </cell>
          <cell r="H23949" t="str">
            <v>CANTIDAD</v>
          </cell>
        </row>
        <row r="23950">
          <cell r="B23950" t="str">
            <v/>
          </cell>
          <cell r="F23950" t="str">
            <v/>
          </cell>
          <cell r="G23950" t="str">
            <v/>
          </cell>
          <cell r="H23950" t="str">
            <v/>
          </cell>
        </row>
        <row r="23952">
          <cell r="A23952" t="str">
            <v>DETALLE</v>
          </cell>
          <cell r="C23952" t="str">
            <v>FACTOR</v>
          </cell>
          <cell r="D23952" t="str">
            <v>CANTIDAD</v>
          </cell>
          <cell r="E23952" t="str">
            <v>A (ML)</v>
          </cell>
          <cell r="F23952" t="str">
            <v>B (M2)</v>
          </cell>
          <cell r="G23952" t="str">
            <v>C (M3)</v>
          </cell>
          <cell r="H23952" t="str">
            <v>TOTAL</v>
          </cell>
        </row>
        <row r="23953">
          <cell r="H23953" t="str">
            <v/>
          </cell>
        </row>
        <row r="23954">
          <cell r="H23954" t="str">
            <v/>
          </cell>
        </row>
        <row r="23955">
          <cell r="H23955" t="str">
            <v/>
          </cell>
        </row>
        <row r="23956">
          <cell r="H23956" t="str">
            <v/>
          </cell>
        </row>
        <row r="23957">
          <cell r="H23957" t="str">
            <v/>
          </cell>
        </row>
        <row r="23958">
          <cell r="H23958" t="str">
            <v/>
          </cell>
        </row>
        <row r="23959">
          <cell r="H23959" t="str">
            <v/>
          </cell>
        </row>
        <row r="23960">
          <cell r="H23960" t="str">
            <v/>
          </cell>
        </row>
        <row r="23961">
          <cell r="H23961" t="str">
            <v/>
          </cell>
        </row>
        <row r="23962">
          <cell r="H23962" t="str">
            <v/>
          </cell>
        </row>
        <row r="23963">
          <cell r="H23963" t="str">
            <v/>
          </cell>
        </row>
        <row r="23964">
          <cell r="H23964" t="str">
            <v/>
          </cell>
        </row>
        <row r="23965">
          <cell r="H23965" t="str">
            <v/>
          </cell>
        </row>
        <row r="23966">
          <cell r="H23966" t="str">
            <v/>
          </cell>
        </row>
        <row r="23967">
          <cell r="H23967" t="str">
            <v/>
          </cell>
        </row>
        <row r="23968">
          <cell r="H23968" t="str">
            <v/>
          </cell>
        </row>
        <row r="23969">
          <cell r="H23969" t="str">
            <v/>
          </cell>
        </row>
        <row r="23970">
          <cell r="H23970" t="str">
            <v/>
          </cell>
        </row>
        <row r="23971">
          <cell r="H23971" t="str">
            <v/>
          </cell>
        </row>
        <row r="23972">
          <cell r="H23972" t="str">
            <v/>
          </cell>
        </row>
        <row r="23973">
          <cell r="H23973" t="str">
            <v/>
          </cell>
        </row>
        <row r="23974">
          <cell r="H23974" t="str">
            <v/>
          </cell>
        </row>
        <row r="23975">
          <cell r="H23975" t="str">
            <v/>
          </cell>
        </row>
        <row r="23976">
          <cell r="H23976" t="str">
            <v/>
          </cell>
        </row>
        <row r="23977">
          <cell r="H23977" t="str">
            <v/>
          </cell>
        </row>
        <row r="23978">
          <cell r="H23978" t="str">
            <v/>
          </cell>
        </row>
        <row r="23979">
          <cell r="H23979" t="str">
            <v/>
          </cell>
        </row>
        <row r="23980">
          <cell r="H23980" t="str">
            <v/>
          </cell>
        </row>
        <row r="23981">
          <cell r="H23981" t="str">
            <v/>
          </cell>
        </row>
        <row r="23982">
          <cell r="H23982" t="str">
            <v/>
          </cell>
        </row>
        <row r="23983">
          <cell r="H23983" t="str">
            <v/>
          </cell>
        </row>
        <row r="23984">
          <cell r="H23984" t="str">
            <v/>
          </cell>
        </row>
        <row r="23985">
          <cell r="H23985" t="str">
            <v/>
          </cell>
        </row>
        <row r="23986">
          <cell r="A23986" t="str">
            <v>ACTIVIDAD No  - PÁGINA 1</v>
          </cell>
        </row>
        <row r="23987">
          <cell r="H23987" t="str">
            <v/>
          </cell>
        </row>
        <row r="23988">
          <cell r="H23988" t="str">
            <v/>
          </cell>
        </row>
        <row r="23989">
          <cell r="H23989" t="str">
            <v/>
          </cell>
        </row>
        <row r="23990">
          <cell r="H23990" t="str">
            <v/>
          </cell>
        </row>
        <row r="23991">
          <cell r="H23991" t="str">
            <v/>
          </cell>
        </row>
        <row r="23992">
          <cell r="H23992" t="str">
            <v/>
          </cell>
        </row>
        <row r="23993">
          <cell r="H23993" t="str">
            <v/>
          </cell>
        </row>
        <row r="23994">
          <cell r="H23994" t="str">
            <v/>
          </cell>
        </row>
        <row r="23995">
          <cell r="H23995" t="str">
            <v/>
          </cell>
        </row>
        <row r="23996">
          <cell r="H23996" t="str">
            <v/>
          </cell>
        </row>
        <row r="23997">
          <cell r="H23997" t="str">
            <v/>
          </cell>
        </row>
        <row r="23998">
          <cell r="H23998" t="str">
            <v/>
          </cell>
        </row>
        <row r="23999">
          <cell r="H23999" t="str">
            <v/>
          </cell>
        </row>
        <row r="24000">
          <cell r="H24000" t="str">
            <v/>
          </cell>
        </row>
        <row r="24001">
          <cell r="H24001" t="str">
            <v/>
          </cell>
        </row>
        <row r="24002">
          <cell r="H24002" t="str">
            <v/>
          </cell>
        </row>
        <row r="24003">
          <cell r="H24003" t="str">
            <v/>
          </cell>
        </row>
        <row r="24004">
          <cell r="A24004" t="str">
            <v xml:space="preserve">CANTIDAD TOTAL ACTIVIDAD No </v>
          </cell>
          <cell r="H24004" t="str">
            <v/>
          </cell>
        </row>
        <row r="24005">
          <cell r="A24005" t="str">
            <v>INSERTE PLANO, GRÁFICO O ESQUEMA AQUÍ</v>
          </cell>
        </row>
        <row r="24028">
          <cell r="B24028" t="str">
            <v/>
          </cell>
        </row>
        <row r="24029">
          <cell r="B24029" t="str">
            <v/>
          </cell>
        </row>
        <row r="24030">
          <cell r="B24030" t="str">
            <v/>
          </cell>
        </row>
        <row r="24031">
          <cell r="B24031" t="str">
            <v/>
          </cell>
          <cell r="C24031" t="str">
            <v>ACTIVIDAD No  - PÁGINA 2</v>
          </cell>
        </row>
        <row r="24032">
          <cell r="A24032" t="str">
            <v>DEPARTAMENTO DE ANTIOQUIA</v>
          </cell>
        </row>
        <row r="24033">
          <cell r="A24033" t="str">
            <v>MUNICIPIO DE URRAO</v>
          </cell>
        </row>
        <row r="24034">
          <cell r="A24034" t="str">
            <v>PROYECTO: PUENTE LA MAGDALENA</v>
          </cell>
        </row>
        <row r="24036">
          <cell r="A24036" t="str">
            <v>MEMORIAS DE OBRA</v>
          </cell>
        </row>
        <row r="24038">
          <cell r="A24038" t="str">
            <v>No.</v>
          </cell>
          <cell r="B24038" t="str">
            <v>DESCRIPCIÓN</v>
          </cell>
          <cell r="F24038" t="str">
            <v>ÍTEM DE PAGO</v>
          </cell>
          <cell r="G24038" t="str">
            <v>UNIDAD</v>
          </cell>
          <cell r="H24038" t="str">
            <v>CANTIDAD</v>
          </cell>
        </row>
        <row r="24039">
          <cell r="B24039" t="str">
            <v/>
          </cell>
          <cell r="F24039" t="str">
            <v/>
          </cell>
          <cell r="G24039" t="str">
            <v/>
          </cell>
          <cell r="H24039" t="str">
            <v/>
          </cell>
        </row>
        <row r="24041">
          <cell r="A24041" t="str">
            <v>DETALLE</v>
          </cell>
          <cell r="C24041" t="str">
            <v>FACTOR</v>
          </cell>
          <cell r="D24041" t="str">
            <v>CANTIDAD</v>
          </cell>
          <cell r="E24041" t="str">
            <v>A (ML)</v>
          </cell>
          <cell r="F24041" t="str">
            <v>B (M2)</v>
          </cell>
          <cell r="G24041" t="str">
            <v>C (M3)</v>
          </cell>
          <cell r="H24041" t="str">
            <v>TOTAL</v>
          </cell>
        </row>
        <row r="24042">
          <cell r="H24042" t="str">
            <v/>
          </cell>
        </row>
        <row r="24043">
          <cell r="H24043" t="str">
            <v/>
          </cell>
        </row>
        <row r="24044">
          <cell r="H24044" t="str">
            <v/>
          </cell>
        </row>
        <row r="24045">
          <cell r="H24045" t="str">
            <v/>
          </cell>
        </row>
        <row r="24046">
          <cell r="H24046" t="str">
            <v/>
          </cell>
        </row>
        <row r="24047">
          <cell r="H24047" t="str">
            <v/>
          </cell>
        </row>
        <row r="24048">
          <cell r="H24048" t="str">
            <v/>
          </cell>
        </row>
        <row r="24049">
          <cell r="H24049" t="str">
            <v/>
          </cell>
        </row>
        <row r="24050">
          <cell r="H24050" t="str">
            <v/>
          </cell>
        </row>
        <row r="24051">
          <cell r="H24051" t="str">
            <v/>
          </cell>
        </row>
        <row r="24052">
          <cell r="H24052" t="str">
            <v/>
          </cell>
        </row>
        <row r="24053">
          <cell r="H24053" t="str">
            <v/>
          </cell>
        </row>
        <row r="24054">
          <cell r="H24054" t="str">
            <v/>
          </cell>
        </row>
        <row r="24055">
          <cell r="H24055" t="str">
            <v/>
          </cell>
        </row>
        <row r="24056">
          <cell r="H24056" t="str">
            <v/>
          </cell>
        </row>
        <row r="24057">
          <cell r="H24057" t="str">
            <v/>
          </cell>
        </row>
        <row r="24058">
          <cell r="H24058" t="str">
            <v/>
          </cell>
        </row>
        <row r="24059">
          <cell r="H24059" t="str">
            <v/>
          </cell>
        </row>
        <row r="24060">
          <cell r="H24060" t="str">
            <v/>
          </cell>
        </row>
        <row r="24061">
          <cell r="H24061" t="str">
            <v/>
          </cell>
        </row>
        <row r="24062">
          <cell r="H24062" t="str">
            <v/>
          </cell>
        </row>
        <row r="24063">
          <cell r="H24063" t="str">
            <v/>
          </cell>
        </row>
        <row r="24064">
          <cell r="H24064" t="str">
            <v/>
          </cell>
        </row>
        <row r="24065">
          <cell r="H24065" t="str">
            <v/>
          </cell>
        </row>
        <row r="24066">
          <cell r="H24066" t="str">
            <v/>
          </cell>
        </row>
        <row r="24067">
          <cell r="H24067" t="str">
            <v/>
          </cell>
        </row>
        <row r="24068">
          <cell r="H24068" t="str">
            <v/>
          </cell>
        </row>
        <row r="24069">
          <cell r="H24069" t="str">
            <v/>
          </cell>
        </row>
        <row r="24070">
          <cell r="H24070" t="str">
            <v/>
          </cell>
        </row>
        <row r="24071">
          <cell r="H24071" t="str">
            <v/>
          </cell>
        </row>
        <row r="24072">
          <cell r="H24072" t="str">
            <v/>
          </cell>
        </row>
        <row r="24073">
          <cell r="A24073" t="str">
            <v>ACTIVIDAD No  - PÁGINA 1</v>
          </cell>
        </row>
        <row r="24074">
          <cell r="H24074" t="str">
            <v/>
          </cell>
        </row>
        <row r="24075">
          <cell r="H24075" t="str">
            <v/>
          </cell>
        </row>
        <row r="24076">
          <cell r="H24076" t="str">
            <v/>
          </cell>
        </row>
        <row r="24077">
          <cell r="H24077" t="str">
            <v/>
          </cell>
        </row>
        <row r="24078">
          <cell r="H24078" t="str">
            <v/>
          </cell>
        </row>
        <row r="24079">
          <cell r="H24079" t="str">
            <v/>
          </cell>
        </row>
        <row r="24080">
          <cell r="H24080" t="str">
            <v/>
          </cell>
        </row>
        <row r="24081">
          <cell r="H24081" t="str">
            <v/>
          </cell>
        </row>
        <row r="24082">
          <cell r="H24082" t="str">
            <v/>
          </cell>
        </row>
        <row r="24083">
          <cell r="H24083" t="str">
            <v/>
          </cell>
        </row>
        <row r="24084">
          <cell r="H24084" t="str">
            <v/>
          </cell>
        </row>
        <row r="24085">
          <cell r="H24085" t="str">
            <v/>
          </cell>
        </row>
        <row r="24086">
          <cell r="H24086" t="str">
            <v/>
          </cell>
        </row>
        <row r="24087">
          <cell r="H24087" t="str">
            <v/>
          </cell>
        </row>
        <row r="24088">
          <cell r="H24088" t="str">
            <v/>
          </cell>
        </row>
        <row r="24089">
          <cell r="H24089" t="str">
            <v/>
          </cell>
        </row>
        <row r="24090">
          <cell r="H24090" t="str">
            <v/>
          </cell>
        </row>
        <row r="24091">
          <cell r="A24091" t="str">
            <v xml:space="preserve">CANTIDAD TOTAL ACTIVIDAD No </v>
          </cell>
          <cell r="H24091" t="str">
            <v/>
          </cell>
        </row>
        <row r="24092">
          <cell r="A24092" t="str">
            <v>INSERTE PLANO, GRÁFICO O ESQUEMA AQUÍ</v>
          </cell>
        </row>
        <row r="24115">
          <cell r="B24115" t="str">
            <v/>
          </cell>
        </row>
        <row r="24116">
          <cell r="B24116" t="str">
            <v/>
          </cell>
        </row>
        <row r="24117">
          <cell r="B24117" t="str">
            <v/>
          </cell>
        </row>
        <row r="24118">
          <cell r="B24118" t="str">
            <v/>
          </cell>
          <cell r="C24118" t="str">
            <v>ACTIVIDAD No  - PÁGINA 2</v>
          </cell>
        </row>
        <row r="24119">
          <cell r="A24119" t="str">
            <v>DEPARTAMENTO DE ANTIOQUIA</v>
          </cell>
        </row>
        <row r="24120">
          <cell r="A24120" t="str">
            <v>MUNICIPIO DE URRAO</v>
          </cell>
        </row>
        <row r="24121">
          <cell r="A24121" t="str">
            <v>PROYECTO: PUENTE LA MAGDALENA</v>
          </cell>
        </row>
        <row r="24123">
          <cell r="A24123" t="str">
            <v>MEMORIAS DE OBRA</v>
          </cell>
        </row>
        <row r="24125">
          <cell r="A24125" t="str">
            <v>No.</v>
          </cell>
          <cell r="B24125" t="str">
            <v>DESCRIPCIÓN</v>
          </cell>
          <cell r="F24125" t="str">
            <v>ÍTEM DE PAGO</v>
          </cell>
          <cell r="G24125" t="str">
            <v>UNIDAD</v>
          </cell>
          <cell r="H24125" t="str">
            <v>CANTIDAD</v>
          </cell>
        </row>
        <row r="24126">
          <cell r="B24126" t="str">
            <v/>
          </cell>
          <cell r="F24126" t="str">
            <v/>
          </cell>
          <cell r="G24126" t="str">
            <v/>
          </cell>
          <cell r="H24126" t="str">
            <v/>
          </cell>
        </row>
        <row r="24128">
          <cell r="A24128" t="str">
            <v>DETALLE</v>
          </cell>
          <cell r="C24128" t="str">
            <v>FACTOR</v>
          </cell>
          <cell r="D24128" t="str">
            <v>CANTIDAD</v>
          </cell>
          <cell r="E24128" t="str">
            <v>A (ML)</v>
          </cell>
          <cell r="F24128" t="str">
            <v>B (M2)</v>
          </cell>
          <cell r="G24128" t="str">
            <v>C (M3)</v>
          </cell>
          <cell r="H24128" t="str">
            <v>TOTAL</v>
          </cell>
        </row>
        <row r="24129">
          <cell r="H24129" t="str">
            <v/>
          </cell>
        </row>
        <row r="24130">
          <cell r="H24130" t="str">
            <v/>
          </cell>
        </row>
        <row r="24131">
          <cell r="H24131" t="str">
            <v/>
          </cell>
        </row>
        <row r="24132">
          <cell r="H24132" t="str">
            <v/>
          </cell>
        </row>
        <row r="24133">
          <cell r="H24133" t="str">
            <v/>
          </cell>
        </row>
        <row r="24134">
          <cell r="H24134" t="str">
            <v/>
          </cell>
        </row>
        <row r="24135">
          <cell r="H24135" t="str">
            <v/>
          </cell>
        </row>
        <row r="24136">
          <cell r="H24136" t="str">
            <v/>
          </cell>
        </row>
        <row r="24137">
          <cell r="H24137" t="str">
            <v/>
          </cell>
        </row>
        <row r="24138">
          <cell r="H24138" t="str">
            <v/>
          </cell>
        </row>
        <row r="24139">
          <cell r="H24139" t="str">
            <v/>
          </cell>
        </row>
        <row r="24140">
          <cell r="H24140" t="str">
            <v/>
          </cell>
        </row>
        <row r="24141">
          <cell r="H24141" t="str">
            <v/>
          </cell>
        </row>
        <row r="24142">
          <cell r="H24142" t="str">
            <v/>
          </cell>
        </row>
        <row r="24143">
          <cell r="H24143" t="str">
            <v/>
          </cell>
        </row>
        <row r="24144">
          <cell r="H24144" t="str">
            <v/>
          </cell>
        </row>
        <row r="24145">
          <cell r="H24145" t="str">
            <v/>
          </cell>
        </row>
        <row r="24146">
          <cell r="H24146" t="str">
            <v/>
          </cell>
        </row>
        <row r="24147">
          <cell r="H24147" t="str">
            <v/>
          </cell>
        </row>
        <row r="24148">
          <cell r="H24148" t="str">
            <v/>
          </cell>
        </row>
        <row r="24149">
          <cell r="H24149" t="str">
            <v/>
          </cell>
        </row>
        <row r="24150">
          <cell r="H24150" t="str">
            <v/>
          </cell>
        </row>
        <row r="24151">
          <cell r="H24151" t="str">
            <v/>
          </cell>
        </row>
        <row r="24152">
          <cell r="H24152" t="str">
            <v/>
          </cell>
        </row>
        <row r="24153">
          <cell r="H24153" t="str">
            <v/>
          </cell>
        </row>
        <row r="24154">
          <cell r="H24154" t="str">
            <v/>
          </cell>
        </row>
        <row r="24155">
          <cell r="H24155" t="str">
            <v/>
          </cell>
        </row>
        <row r="24156">
          <cell r="H24156" t="str">
            <v/>
          </cell>
        </row>
        <row r="24157">
          <cell r="H24157" t="str">
            <v/>
          </cell>
        </row>
        <row r="24158">
          <cell r="H24158" t="str">
            <v/>
          </cell>
        </row>
        <row r="24159">
          <cell r="H24159" t="str">
            <v/>
          </cell>
        </row>
        <row r="24160">
          <cell r="A24160" t="str">
            <v>ACTIVIDAD No  - PÁGINA 1</v>
          </cell>
        </row>
        <row r="24161">
          <cell r="H24161" t="str">
            <v/>
          </cell>
        </row>
        <row r="24162">
          <cell r="H24162" t="str">
            <v/>
          </cell>
        </row>
        <row r="24163">
          <cell r="H24163" t="str">
            <v/>
          </cell>
        </row>
        <row r="24164">
          <cell r="H24164" t="str">
            <v/>
          </cell>
        </row>
        <row r="24165">
          <cell r="H24165" t="str">
            <v/>
          </cell>
        </row>
        <row r="24166">
          <cell r="H24166" t="str">
            <v/>
          </cell>
        </row>
        <row r="24167">
          <cell r="H24167" t="str">
            <v/>
          </cell>
        </row>
        <row r="24168">
          <cell r="H24168" t="str">
            <v/>
          </cell>
        </row>
        <row r="24169">
          <cell r="H24169" t="str">
            <v/>
          </cell>
        </row>
        <row r="24170">
          <cell r="H24170" t="str">
            <v/>
          </cell>
        </row>
        <row r="24171">
          <cell r="H24171" t="str">
            <v/>
          </cell>
        </row>
        <row r="24172">
          <cell r="H24172" t="str">
            <v/>
          </cell>
        </row>
        <row r="24173">
          <cell r="H24173" t="str">
            <v/>
          </cell>
        </row>
        <row r="24174">
          <cell r="H24174" t="str">
            <v/>
          </cell>
        </row>
        <row r="24175">
          <cell r="H24175" t="str">
            <v/>
          </cell>
        </row>
        <row r="24176">
          <cell r="H24176" t="str">
            <v/>
          </cell>
        </row>
        <row r="24177">
          <cell r="H24177" t="str">
            <v/>
          </cell>
        </row>
        <row r="24178">
          <cell r="A24178" t="str">
            <v xml:space="preserve">CANTIDAD TOTAL ACTIVIDAD No </v>
          </cell>
          <cell r="H24178" t="str">
            <v/>
          </cell>
        </row>
        <row r="24179">
          <cell r="A24179" t="str">
            <v>INSERTE PLANO, GRÁFICO O ESQUEMA AQUÍ</v>
          </cell>
        </row>
        <row r="24202">
          <cell r="B24202" t="str">
            <v/>
          </cell>
        </row>
        <row r="24203">
          <cell r="B24203" t="str">
            <v/>
          </cell>
        </row>
        <row r="24204">
          <cell r="B24204" t="str">
            <v/>
          </cell>
        </row>
        <row r="24205">
          <cell r="B24205" t="str">
            <v/>
          </cell>
          <cell r="C24205" t="str">
            <v>ACTIVIDAD No  - PÁGINA 2</v>
          </cell>
        </row>
        <row r="24206">
          <cell r="A24206" t="str">
            <v>DEPARTAMENTO DE ANTIOQUIA</v>
          </cell>
        </row>
        <row r="24207">
          <cell r="A24207" t="str">
            <v>MUNICIPIO DE URRAO</v>
          </cell>
        </row>
        <row r="24208">
          <cell r="A24208" t="str">
            <v>PROYECTO: PUENTE LA MAGDALENA</v>
          </cell>
        </row>
        <row r="24210">
          <cell r="A24210" t="str">
            <v>MEMORIAS DE OBRA</v>
          </cell>
        </row>
        <row r="24212">
          <cell r="A24212" t="str">
            <v>No.</v>
          </cell>
          <cell r="B24212" t="str">
            <v>DESCRIPCIÓN</v>
          </cell>
          <cell r="F24212" t="str">
            <v>ÍTEM DE PAGO</v>
          </cell>
          <cell r="G24212" t="str">
            <v>UNIDAD</v>
          </cell>
          <cell r="H24212" t="str">
            <v>CANTIDAD</v>
          </cell>
        </row>
        <row r="24213">
          <cell r="B24213" t="str">
            <v/>
          </cell>
          <cell r="F24213" t="str">
            <v/>
          </cell>
          <cell r="G24213" t="str">
            <v/>
          </cell>
          <cell r="H24213" t="str">
            <v/>
          </cell>
        </row>
        <row r="24215">
          <cell r="A24215" t="str">
            <v>DETALLE</v>
          </cell>
          <cell r="C24215" t="str">
            <v>FACTOR</v>
          </cell>
          <cell r="D24215" t="str">
            <v>CANTIDAD</v>
          </cell>
          <cell r="E24215" t="str">
            <v>A (ML)</v>
          </cell>
          <cell r="F24215" t="str">
            <v>B (M2)</v>
          </cell>
          <cell r="G24215" t="str">
            <v>C (M3)</v>
          </cell>
          <cell r="H24215" t="str">
            <v>TOTAL</v>
          </cell>
        </row>
        <row r="24216">
          <cell r="H24216" t="str">
            <v/>
          </cell>
        </row>
        <row r="24217">
          <cell r="H24217" t="str">
            <v/>
          </cell>
        </row>
        <row r="24218">
          <cell r="H24218" t="str">
            <v/>
          </cell>
        </row>
        <row r="24219">
          <cell r="H24219" t="str">
            <v/>
          </cell>
        </row>
        <row r="24220">
          <cell r="H24220" t="str">
            <v/>
          </cell>
        </row>
        <row r="24221">
          <cell r="H24221" t="str">
            <v/>
          </cell>
        </row>
        <row r="24222">
          <cell r="H24222" t="str">
            <v/>
          </cell>
        </row>
        <row r="24223">
          <cell r="H24223" t="str">
            <v/>
          </cell>
        </row>
        <row r="24224">
          <cell r="H24224" t="str">
            <v/>
          </cell>
        </row>
        <row r="24225">
          <cell r="H24225" t="str">
            <v/>
          </cell>
        </row>
        <row r="24226">
          <cell r="H24226" t="str">
            <v/>
          </cell>
        </row>
        <row r="24227">
          <cell r="H24227" t="str">
            <v/>
          </cell>
        </row>
        <row r="24228">
          <cell r="H24228" t="str">
            <v/>
          </cell>
        </row>
        <row r="24229">
          <cell r="H24229" t="str">
            <v/>
          </cell>
        </row>
        <row r="24230">
          <cell r="H24230" t="str">
            <v/>
          </cell>
        </row>
        <row r="24231">
          <cell r="H24231" t="str">
            <v/>
          </cell>
        </row>
        <row r="24232">
          <cell r="H24232" t="str">
            <v/>
          </cell>
        </row>
        <row r="24233">
          <cell r="H24233" t="str">
            <v/>
          </cell>
        </row>
        <row r="24234">
          <cell r="H24234" t="str">
            <v/>
          </cell>
        </row>
        <row r="24235">
          <cell r="H24235" t="str">
            <v/>
          </cell>
        </row>
        <row r="24236">
          <cell r="H24236" t="str">
            <v/>
          </cell>
        </row>
        <row r="24237">
          <cell r="H24237" t="str">
            <v/>
          </cell>
        </row>
        <row r="24238">
          <cell r="H24238" t="str">
            <v/>
          </cell>
        </row>
        <row r="24239">
          <cell r="H24239" t="str">
            <v/>
          </cell>
        </row>
        <row r="24240">
          <cell r="H24240" t="str">
            <v/>
          </cell>
        </row>
        <row r="24241">
          <cell r="H24241" t="str">
            <v/>
          </cell>
        </row>
        <row r="24242">
          <cell r="H24242" t="str">
            <v/>
          </cell>
        </row>
        <row r="24243">
          <cell r="H24243" t="str">
            <v/>
          </cell>
        </row>
        <row r="24244">
          <cell r="H24244" t="str">
            <v/>
          </cell>
        </row>
        <row r="24245">
          <cell r="H24245" t="str">
            <v/>
          </cell>
        </row>
        <row r="24246">
          <cell r="H24246" t="str">
            <v/>
          </cell>
        </row>
        <row r="24247">
          <cell r="A24247" t="str">
            <v>ACTIVIDAD No  - PÁGINA 1</v>
          </cell>
        </row>
        <row r="24248">
          <cell r="H24248" t="str">
            <v/>
          </cell>
        </row>
        <row r="24249">
          <cell r="H24249" t="str">
            <v/>
          </cell>
        </row>
        <row r="24250">
          <cell r="H24250" t="str">
            <v/>
          </cell>
        </row>
        <row r="24251">
          <cell r="H24251" t="str">
            <v/>
          </cell>
        </row>
        <row r="24252">
          <cell r="H24252" t="str">
            <v/>
          </cell>
        </row>
        <row r="24253">
          <cell r="H24253" t="str">
            <v/>
          </cell>
        </row>
        <row r="24254">
          <cell r="H24254" t="str">
            <v/>
          </cell>
        </row>
        <row r="24255">
          <cell r="H24255" t="str">
            <v/>
          </cell>
        </row>
        <row r="24256">
          <cell r="H24256" t="str">
            <v/>
          </cell>
        </row>
        <row r="24257">
          <cell r="H24257" t="str">
            <v/>
          </cell>
        </row>
        <row r="24258">
          <cell r="H24258" t="str">
            <v/>
          </cell>
        </row>
        <row r="24259">
          <cell r="H24259" t="str">
            <v/>
          </cell>
        </row>
        <row r="24260">
          <cell r="H24260" t="str">
            <v/>
          </cell>
        </row>
        <row r="24261">
          <cell r="H24261" t="str">
            <v/>
          </cell>
        </row>
        <row r="24262">
          <cell r="H24262" t="str">
            <v/>
          </cell>
        </row>
        <row r="24263">
          <cell r="H24263" t="str">
            <v/>
          </cell>
        </row>
        <row r="24264">
          <cell r="H24264" t="str">
            <v/>
          </cell>
        </row>
        <row r="24265">
          <cell r="A24265" t="str">
            <v xml:space="preserve">CANTIDAD TOTAL ACTIVIDAD No </v>
          </cell>
          <cell r="H24265" t="str">
            <v/>
          </cell>
        </row>
        <row r="24266">
          <cell r="A24266" t="str">
            <v>INSERTE PLANO, GRÁFICO O ESQUEMA AQUÍ</v>
          </cell>
        </row>
        <row r="24289">
          <cell r="B24289" t="str">
            <v/>
          </cell>
        </row>
        <row r="24290">
          <cell r="B24290" t="str">
            <v/>
          </cell>
        </row>
        <row r="24291">
          <cell r="B24291" t="str">
            <v/>
          </cell>
        </row>
        <row r="24292">
          <cell r="B24292" t="str">
            <v/>
          </cell>
          <cell r="C24292" t="str">
            <v>ACTIVIDAD No  - PÁGINA 2</v>
          </cell>
        </row>
        <row r="24293">
          <cell r="A24293" t="str">
            <v>DEPARTAMENTO DE ANTIOQUIA</v>
          </cell>
        </row>
        <row r="24294">
          <cell r="A24294" t="str">
            <v>MUNICIPIO DE URRAO</v>
          </cell>
        </row>
        <row r="24295">
          <cell r="A24295" t="str">
            <v>PROYECTO: PUENTE LA MAGDALENA</v>
          </cell>
        </row>
        <row r="24297">
          <cell r="A24297" t="str">
            <v>MEMORIAS DE OBRA</v>
          </cell>
        </row>
        <row r="24299">
          <cell r="A24299" t="str">
            <v>No.</v>
          </cell>
          <cell r="B24299" t="str">
            <v>DESCRIPCIÓN</v>
          </cell>
          <cell r="F24299" t="str">
            <v>ÍTEM DE PAGO</v>
          </cell>
          <cell r="G24299" t="str">
            <v>UNIDAD</v>
          </cell>
          <cell r="H24299" t="str">
            <v>CANTIDAD</v>
          </cell>
        </row>
        <row r="24300">
          <cell r="B24300" t="str">
            <v/>
          </cell>
          <cell r="F24300" t="str">
            <v/>
          </cell>
          <cell r="G24300" t="str">
            <v/>
          </cell>
          <cell r="H24300" t="str">
            <v/>
          </cell>
        </row>
        <row r="24302">
          <cell r="A24302" t="str">
            <v>DETALLE</v>
          </cell>
          <cell r="C24302" t="str">
            <v>FACTOR</v>
          </cell>
          <cell r="D24302" t="str">
            <v>CANTIDAD</v>
          </cell>
          <cell r="E24302" t="str">
            <v>A (ML)</v>
          </cell>
          <cell r="F24302" t="str">
            <v>B (M2)</v>
          </cell>
          <cell r="G24302" t="str">
            <v>C (M3)</v>
          </cell>
          <cell r="H24302" t="str">
            <v>TOTAL</v>
          </cell>
        </row>
        <row r="24303">
          <cell r="H24303" t="str">
            <v/>
          </cell>
        </row>
        <row r="24304">
          <cell r="H24304" t="str">
            <v/>
          </cell>
        </row>
        <row r="24305">
          <cell r="H24305" t="str">
            <v/>
          </cell>
        </row>
        <row r="24306">
          <cell r="H24306" t="str">
            <v/>
          </cell>
        </row>
        <row r="24307">
          <cell r="H24307" t="str">
            <v/>
          </cell>
        </row>
        <row r="24308">
          <cell r="H24308" t="str">
            <v/>
          </cell>
        </row>
        <row r="24309">
          <cell r="H24309" t="str">
            <v/>
          </cell>
        </row>
        <row r="24310">
          <cell r="H24310" t="str">
            <v/>
          </cell>
        </row>
        <row r="24311">
          <cell r="H24311" t="str">
            <v/>
          </cell>
        </row>
        <row r="24312">
          <cell r="H24312" t="str">
            <v/>
          </cell>
        </row>
        <row r="24313">
          <cell r="H24313" t="str">
            <v/>
          </cell>
        </row>
        <row r="24314">
          <cell r="H24314" t="str">
            <v/>
          </cell>
        </row>
        <row r="24315">
          <cell r="H24315" t="str">
            <v/>
          </cell>
        </row>
        <row r="24316">
          <cell r="H24316" t="str">
            <v/>
          </cell>
        </row>
        <row r="24317">
          <cell r="H24317" t="str">
            <v/>
          </cell>
        </row>
        <row r="24318">
          <cell r="H24318" t="str">
            <v/>
          </cell>
        </row>
        <row r="24319">
          <cell r="H24319" t="str">
            <v/>
          </cell>
        </row>
        <row r="24320">
          <cell r="H24320" t="str">
            <v/>
          </cell>
        </row>
        <row r="24321">
          <cell r="H24321" t="str">
            <v/>
          </cell>
        </row>
        <row r="24322">
          <cell r="H24322" t="str">
            <v/>
          </cell>
        </row>
        <row r="24323">
          <cell r="H24323" t="str">
            <v/>
          </cell>
        </row>
        <row r="24324">
          <cell r="H24324" t="str">
            <v/>
          </cell>
        </row>
        <row r="24325">
          <cell r="H24325" t="str">
            <v/>
          </cell>
        </row>
        <row r="24326">
          <cell r="H24326" t="str">
            <v/>
          </cell>
        </row>
        <row r="24327">
          <cell r="H24327" t="str">
            <v/>
          </cell>
        </row>
        <row r="24328">
          <cell r="H24328" t="str">
            <v/>
          </cell>
        </row>
        <row r="24329">
          <cell r="H24329" t="str">
            <v/>
          </cell>
        </row>
        <row r="24330">
          <cell r="H24330" t="str">
            <v/>
          </cell>
        </row>
        <row r="24331">
          <cell r="H24331" t="str">
            <v/>
          </cell>
        </row>
        <row r="24332">
          <cell r="H24332" t="str">
            <v/>
          </cell>
        </row>
        <row r="24333">
          <cell r="H24333" t="str">
            <v/>
          </cell>
        </row>
        <row r="24334">
          <cell r="A24334" t="str">
            <v>ACTIVIDAD No  - PÁGINA 1</v>
          </cell>
        </row>
        <row r="24335">
          <cell r="H24335" t="str">
            <v/>
          </cell>
        </row>
        <row r="24336">
          <cell r="H24336" t="str">
            <v/>
          </cell>
        </row>
        <row r="24337">
          <cell r="H24337" t="str">
            <v/>
          </cell>
        </row>
        <row r="24338">
          <cell r="H24338" t="str">
            <v/>
          </cell>
        </row>
        <row r="24339">
          <cell r="H24339" t="str">
            <v/>
          </cell>
        </row>
        <row r="24340">
          <cell r="H24340" t="str">
            <v/>
          </cell>
        </row>
        <row r="24341">
          <cell r="H24341" t="str">
            <v/>
          </cell>
        </row>
        <row r="24342">
          <cell r="H24342" t="str">
            <v/>
          </cell>
        </row>
        <row r="24343">
          <cell r="H24343" t="str">
            <v/>
          </cell>
        </row>
        <row r="24344">
          <cell r="H24344" t="str">
            <v/>
          </cell>
        </row>
        <row r="24345">
          <cell r="H24345" t="str">
            <v/>
          </cell>
        </row>
        <row r="24346">
          <cell r="H24346" t="str">
            <v/>
          </cell>
        </row>
        <row r="24347">
          <cell r="H24347" t="str">
            <v/>
          </cell>
        </row>
        <row r="24348">
          <cell r="H24348" t="str">
            <v/>
          </cell>
        </row>
        <row r="24349">
          <cell r="H24349" t="str">
            <v/>
          </cell>
        </row>
        <row r="24350">
          <cell r="H24350" t="str">
            <v/>
          </cell>
        </row>
        <row r="24351">
          <cell r="H24351" t="str">
            <v/>
          </cell>
        </row>
        <row r="24352">
          <cell r="A24352" t="str">
            <v xml:space="preserve">CANTIDAD TOTAL ACTIVIDAD No </v>
          </cell>
          <cell r="H24352" t="str">
            <v/>
          </cell>
        </row>
        <row r="24353">
          <cell r="A24353" t="str">
            <v>INSERTE PLANO, GRÁFICO O ESQUEMA AQUÍ</v>
          </cell>
        </row>
        <row r="24376">
          <cell r="B24376" t="str">
            <v/>
          </cell>
        </row>
        <row r="24377">
          <cell r="B24377" t="str">
            <v/>
          </cell>
        </row>
        <row r="24378">
          <cell r="B24378" t="str">
            <v/>
          </cell>
        </row>
        <row r="24379">
          <cell r="B24379" t="str">
            <v/>
          </cell>
          <cell r="C24379" t="str">
            <v>ACTIVIDAD No  - PÁGINA 2</v>
          </cell>
        </row>
        <row r="24380">
          <cell r="A24380" t="str">
            <v>DEPARTAMENTO DE ANTIOQUIA</v>
          </cell>
        </row>
        <row r="24381">
          <cell r="A24381" t="str">
            <v>MUNICIPIO DE URRAO</v>
          </cell>
        </row>
        <row r="24382">
          <cell r="A24382" t="str">
            <v>PROYECTO: PUENTE LA MAGDALENA</v>
          </cell>
        </row>
        <row r="24384">
          <cell r="A24384" t="str">
            <v>MEMORIAS DE OBRA</v>
          </cell>
        </row>
        <row r="24386">
          <cell r="A24386" t="str">
            <v>No.</v>
          </cell>
          <cell r="B24386" t="str">
            <v>DESCRIPCIÓN</v>
          </cell>
          <cell r="F24386" t="str">
            <v>ÍTEM DE PAGO</v>
          </cell>
          <cell r="G24386" t="str">
            <v>UNIDAD</v>
          </cell>
          <cell r="H24386" t="str">
            <v>CANTIDAD</v>
          </cell>
        </row>
        <row r="24387">
          <cell r="B24387" t="str">
            <v/>
          </cell>
          <cell r="F24387" t="str">
            <v/>
          </cell>
          <cell r="G24387" t="str">
            <v/>
          </cell>
          <cell r="H24387" t="str">
            <v/>
          </cell>
        </row>
        <row r="24389">
          <cell r="A24389" t="str">
            <v>DETALLE</v>
          </cell>
          <cell r="C24389" t="str">
            <v>FACTOR</v>
          </cell>
          <cell r="D24389" t="str">
            <v>CANTIDAD</v>
          </cell>
          <cell r="E24389" t="str">
            <v>A (ML)</v>
          </cell>
          <cell r="F24389" t="str">
            <v>B (M2)</v>
          </cell>
          <cell r="G24389" t="str">
            <v>C (M3)</v>
          </cell>
          <cell r="H24389" t="str">
            <v>TOTAL</v>
          </cell>
        </row>
        <row r="24390">
          <cell r="H24390" t="str">
            <v/>
          </cell>
        </row>
        <row r="24391">
          <cell r="H24391" t="str">
            <v/>
          </cell>
        </row>
        <row r="24392">
          <cell r="H24392" t="str">
            <v/>
          </cell>
        </row>
        <row r="24393">
          <cell r="H24393" t="str">
            <v/>
          </cell>
        </row>
        <row r="24394">
          <cell r="H24394" t="str">
            <v/>
          </cell>
        </row>
        <row r="24395">
          <cell r="H24395" t="str">
            <v/>
          </cell>
        </row>
        <row r="24396">
          <cell r="H24396" t="str">
            <v/>
          </cell>
        </row>
        <row r="24397">
          <cell r="H24397" t="str">
            <v/>
          </cell>
        </row>
        <row r="24398">
          <cell r="H24398" t="str">
            <v/>
          </cell>
        </row>
        <row r="24399">
          <cell r="H24399" t="str">
            <v/>
          </cell>
        </row>
        <row r="24400">
          <cell r="H24400" t="str">
            <v/>
          </cell>
        </row>
        <row r="24401">
          <cell r="H24401" t="str">
            <v/>
          </cell>
        </row>
        <row r="24402">
          <cell r="H24402" t="str">
            <v/>
          </cell>
        </row>
        <row r="24403">
          <cell r="H24403" t="str">
            <v/>
          </cell>
        </row>
        <row r="24404">
          <cell r="H24404" t="str">
            <v/>
          </cell>
        </row>
        <row r="24405">
          <cell r="H24405" t="str">
            <v/>
          </cell>
        </row>
        <row r="24406">
          <cell r="H24406" t="str">
            <v/>
          </cell>
        </row>
        <row r="24407">
          <cell r="H24407" t="str">
            <v/>
          </cell>
        </row>
        <row r="24408">
          <cell r="H24408" t="str">
            <v/>
          </cell>
        </row>
        <row r="24409">
          <cell r="H24409" t="str">
            <v/>
          </cell>
        </row>
        <row r="24410">
          <cell r="H24410" t="str">
            <v/>
          </cell>
        </row>
        <row r="24411">
          <cell r="H24411" t="str">
            <v/>
          </cell>
        </row>
        <row r="24412">
          <cell r="H24412" t="str">
            <v/>
          </cell>
        </row>
        <row r="24413">
          <cell r="H24413" t="str">
            <v/>
          </cell>
        </row>
        <row r="24414">
          <cell r="H24414" t="str">
            <v/>
          </cell>
        </row>
        <row r="24415">
          <cell r="H24415" t="str">
            <v/>
          </cell>
        </row>
        <row r="24416">
          <cell r="H24416" t="str">
            <v/>
          </cell>
        </row>
        <row r="24417">
          <cell r="H24417" t="str">
            <v/>
          </cell>
        </row>
        <row r="24418">
          <cell r="H24418" t="str">
            <v/>
          </cell>
        </row>
        <row r="24419">
          <cell r="H24419" t="str">
            <v/>
          </cell>
        </row>
        <row r="24420">
          <cell r="H24420" t="str">
            <v/>
          </cell>
        </row>
        <row r="24421">
          <cell r="H24421" t="str">
            <v/>
          </cell>
        </row>
        <row r="24422">
          <cell r="H24422" t="str">
            <v/>
          </cell>
        </row>
        <row r="24423">
          <cell r="A24423" t="str">
            <v>ACTIVIDAD No  - PÁGINA 1</v>
          </cell>
        </row>
        <row r="24424">
          <cell r="H24424" t="str">
            <v/>
          </cell>
        </row>
        <row r="24425">
          <cell r="H24425" t="str">
            <v/>
          </cell>
        </row>
        <row r="24426">
          <cell r="H24426" t="str">
            <v/>
          </cell>
        </row>
        <row r="24427">
          <cell r="H24427" t="str">
            <v/>
          </cell>
        </row>
        <row r="24428">
          <cell r="H24428" t="str">
            <v/>
          </cell>
        </row>
        <row r="24429">
          <cell r="H24429" t="str">
            <v/>
          </cell>
        </row>
        <row r="24430">
          <cell r="H24430" t="str">
            <v/>
          </cell>
        </row>
        <row r="24431">
          <cell r="H24431" t="str">
            <v/>
          </cell>
        </row>
        <row r="24432">
          <cell r="H24432" t="str">
            <v/>
          </cell>
        </row>
        <row r="24433">
          <cell r="H24433" t="str">
            <v/>
          </cell>
        </row>
        <row r="24434">
          <cell r="H24434" t="str">
            <v/>
          </cell>
        </row>
        <row r="24435">
          <cell r="H24435" t="str">
            <v/>
          </cell>
        </row>
        <row r="24436">
          <cell r="H24436" t="str">
            <v/>
          </cell>
        </row>
        <row r="24437">
          <cell r="H24437" t="str">
            <v/>
          </cell>
        </row>
        <row r="24438">
          <cell r="H24438" t="str">
            <v/>
          </cell>
        </row>
        <row r="24439">
          <cell r="H24439" t="str">
            <v/>
          </cell>
        </row>
        <row r="24440">
          <cell r="H24440" t="str">
            <v/>
          </cell>
        </row>
        <row r="24441">
          <cell r="A24441" t="str">
            <v xml:space="preserve">CANTIDAD TOTAL ACTIVIDAD No </v>
          </cell>
          <cell r="H24441" t="str">
            <v/>
          </cell>
        </row>
        <row r="24442">
          <cell r="A24442" t="str">
            <v>INSERTE PLANO, GRÁFICO O ESQUEMA AQUÍ</v>
          </cell>
        </row>
        <row r="24465">
          <cell r="B24465" t="str">
            <v/>
          </cell>
        </row>
        <row r="24466">
          <cell r="B24466" t="str">
            <v/>
          </cell>
        </row>
        <row r="24467">
          <cell r="B24467" t="str">
            <v/>
          </cell>
        </row>
        <row r="24468">
          <cell r="B24468" t="str">
            <v/>
          </cell>
          <cell r="C24468" t="str">
            <v>ACTIVIDAD No  - PÁGINA 2</v>
          </cell>
        </row>
        <row r="24469">
          <cell r="A24469" t="str">
            <v>DEPARTAMENTO DE ANTIOQUIA</v>
          </cell>
        </row>
        <row r="24470">
          <cell r="A24470" t="str">
            <v>MUNICIPIO DE URRAO</v>
          </cell>
        </row>
        <row r="24471">
          <cell r="A24471" t="str">
            <v>PROYECTO: PUENTE LA MAGDALENA</v>
          </cell>
        </row>
        <row r="24473">
          <cell r="A24473" t="str">
            <v>MEMORIAS DE OBRA</v>
          </cell>
        </row>
        <row r="24475">
          <cell r="A24475" t="str">
            <v>No.</v>
          </cell>
          <cell r="B24475" t="str">
            <v>DESCRIPCIÓN</v>
          </cell>
          <cell r="F24475" t="str">
            <v>ÍTEM DE PAGO</v>
          </cell>
          <cell r="G24475" t="str">
            <v>UNIDAD</v>
          </cell>
          <cell r="H24475" t="str">
            <v>CANTIDAD</v>
          </cell>
        </row>
        <row r="24476">
          <cell r="B24476" t="str">
            <v/>
          </cell>
          <cell r="F24476" t="str">
            <v/>
          </cell>
          <cell r="G24476" t="str">
            <v/>
          </cell>
          <cell r="H24476" t="str">
            <v/>
          </cell>
        </row>
        <row r="24478">
          <cell r="A24478" t="str">
            <v>DETALLE</v>
          </cell>
          <cell r="C24478" t="str">
            <v>FACTOR</v>
          </cell>
          <cell r="D24478" t="str">
            <v>CANTIDAD</v>
          </cell>
          <cell r="E24478" t="str">
            <v>A (ML)</v>
          </cell>
          <cell r="F24478" t="str">
            <v>B (M2)</v>
          </cell>
          <cell r="G24478" t="str">
            <v>C (M3)</v>
          </cell>
          <cell r="H24478" t="str">
            <v>TOTAL</v>
          </cell>
        </row>
        <row r="24479">
          <cell r="H24479" t="str">
            <v/>
          </cell>
        </row>
        <row r="24480">
          <cell r="H24480" t="str">
            <v/>
          </cell>
        </row>
        <row r="24481">
          <cell r="H24481" t="str">
            <v/>
          </cell>
        </row>
        <row r="24482">
          <cell r="H24482" t="str">
            <v/>
          </cell>
        </row>
        <row r="24483">
          <cell r="H24483" t="str">
            <v/>
          </cell>
        </row>
        <row r="24484">
          <cell r="H24484" t="str">
            <v/>
          </cell>
        </row>
        <row r="24485">
          <cell r="H24485" t="str">
            <v/>
          </cell>
        </row>
        <row r="24486">
          <cell r="H24486" t="str">
            <v/>
          </cell>
        </row>
        <row r="24487">
          <cell r="H24487" t="str">
            <v/>
          </cell>
        </row>
        <row r="24488">
          <cell r="H24488" t="str">
            <v/>
          </cell>
        </row>
        <row r="24489">
          <cell r="H24489" t="str">
            <v/>
          </cell>
        </row>
        <row r="24490">
          <cell r="H24490" t="str">
            <v/>
          </cell>
        </row>
        <row r="24491">
          <cell r="H24491" t="str">
            <v/>
          </cell>
        </row>
        <row r="24492">
          <cell r="H24492" t="str">
            <v/>
          </cell>
        </row>
        <row r="24493">
          <cell r="H24493" t="str">
            <v/>
          </cell>
        </row>
        <row r="24494">
          <cell r="H24494" t="str">
            <v/>
          </cell>
        </row>
        <row r="24495">
          <cell r="H24495" t="str">
            <v/>
          </cell>
        </row>
        <row r="24496">
          <cell r="H24496" t="str">
            <v/>
          </cell>
        </row>
        <row r="24497">
          <cell r="H24497" t="str">
            <v/>
          </cell>
        </row>
        <row r="24498">
          <cell r="H24498" t="str">
            <v/>
          </cell>
        </row>
        <row r="24499">
          <cell r="H24499" t="str">
            <v/>
          </cell>
        </row>
        <row r="24500">
          <cell r="H24500" t="str">
            <v/>
          </cell>
        </row>
        <row r="24501">
          <cell r="H24501" t="str">
            <v/>
          </cell>
        </row>
        <row r="24502">
          <cell r="H24502" t="str">
            <v/>
          </cell>
        </row>
        <row r="24503">
          <cell r="H24503" t="str">
            <v/>
          </cell>
        </row>
        <row r="24504">
          <cell r="H24504" t="str">
            <v/>
          </cell>
        </row>
        <row r="24505">
          <cell r="H24505" t="str">
            <v/>
          </cell>
        </row>
        <row r="24506">
          <cell r="H24506" t="str">
            <v/>
          </cell>
        </row>
        <row r="24507">
          <cell r="H24507" t="str">
            <v/>
          </cell>
        </row>
        <row r="24508">
          <cell r="H24508" t="str">
            <v/>
          </cell>
        </row>
        <row r="24509">
          <cell r="H24509" t="str">
            <v/>
          </cell>
        </row>
        <row r="24510">
          <cell r="A24510" t="str">
            <v>ACTIVIDAD No  - PÁGINA 1</v>
          </cell>
        </row>
        <row r="24511">
          <cell r="H24511" t="str">
            <v/>
          </cell>
        </row>
        <row r="24512">
          <cell r="H24512" t="str">
            <v/>
          </cell>
        </row>
        <row r="24513">
          <cell r="H24513" t="str">
            <v/>
          </cell>
        </row>
        <row r="24514">
          <cell r="H24514" t="str">
            <v/>
          </cell>
        </row>
        <row r="24515">
          <cell r="H24515" t="str">
            <v/>
          </cell>
        </row>
        <row r="24516">
          <cell r="H24516" t="str">
            <v/>
          </cell>
        </row>
        <row r="24517">
          <cell r="H24517" t="str">
            <v/>
          </cell>
        </row>
        <row r="24518">
          <cell r="H24518" t="str">
            <v/>
          </cell>
        </row>
        <row r="24519">
          <cell r="H24519" t="str">
            <v/>
          </cell>
        </row>
        <row r="24520">
          <cell r="H24520" t="str">
            <v/>
          </cell>
        </row>
        <row r="24521">
          <cell r="H24521" t="str">
            <v/>
          </cell>
        </row>
        <row r="24522">
          <cell r="H24522" t="str">
            <v/>
          </cell>
        </row>
        <row r="24523">
          <cell r="H24523" t="str">
            <v/>
          </cell>
        </row>
        <row r="24524">
          <cell r="H24524" t="str">
            <v/>
          </cell>
        </row>
        <row r="24525">
          <cell r="H24525" t="str">
            <v/>
          </cell>
        </row>
        <row r="24526">
          <cell r="H24526" t="str">
            <v/>
          </cell>
        </row>
        <row r="24527">
          <cell r="H24527" t="str">
            <v/>
          </cell>
        </row>
        <row r="24528">
          <cell r="A24528" t="str">
            <v xml:space="preserve">CANTIDAD TOTAL ACTIVIDAD No </v>
          </cell>
          <cell r="H24528" t="str">
            <v/>
          </cell>
        </row>
        <row r="24529">
          <cell r="A24529" t="str">
            <v>INSERTE PLANO, GRÁFICO O ESQUEMA AQUÍ</v>
          </cell>
        </row>
        <row r="24552">
          <cell r="B24552" t="str">
            <v/>
          </cell>
        </row>
        <row r="24553">
          <cell r="B24553" t="str">
            <v/>
          </cell>
        </row>
        <row r="24554">
          <cell r="B24554" t="str">
            <v/>
          </cell>
        </row>
        <row r="24555">
          <cell r="B24555" t="str">
            <v/>
          </cell>
          <cell r="C24555" t="str">
            <v>ACTIVIDAD No  - PÁGINA 2</v>
          </cell>
        </row>
        <row r="24556">
          <cell r="A24556" t="str">
            <v>DEPARTAMENTO DE ANTIOQUIA</v>
          </cell>
        </row>
        <row r="24557">
          <cell r="A24557" t="str">
            <v>MUNICIPIO DE URRAO</v>
          </cell>
        </row>
        <row r="24558">
          <cell r="A24558" t="str">
            <v>PROYECTO: PUENTE LA MAGDALENA</v>
          </cell>
        </row>
        <row r="24560">
          <cell r="A24560" t="str">
            <v>MEMORIAS DE OBRA</v>
          </cell>
        </row>
        <row r="24562">
          <cell r="A24562" t="str">
            <v>No.</v>
          </cell>
          <cell r="B24562" t="str">
            <v>DESCRIPCIÓN</v>
          </cell>
          <cell r="F24562" t="str">
            <v>ÍTEM DE PAGO</v>
          </cell>
          <cell r="G24562" t="str">
            <v>UNIDAD</v>
          </cell>
          <cell r="H24562" t="str">
            <v>CANTIDAD</v>
          </cell>
        </row>
        <row r="24563">
          <cell r="B24563" t="str">
            <v/>
          </cell>
          <cell r="F24563" t="str">
            <v/>
          </cell>
          <cell r="G24563" t="str">
            <v/>
          </cell>
          <cell r="H24563" t="str">
            <v/>
          </cell>
        </row>
        <row r="24565">
          <cell r="A24565" t="str">
            <v>DETALLE</v>
          </cell>
          <cell r="C24565" t="str">
            <v>FACTOR</v>
          </cell>
          <cell r="D24565" t="str">
            <v>CANTIDAD</v>
          </cell>
          <cell r="E24565" t="str">
            <v>A (ML)</v>
          </cell>
          <cell r="F24565" t="str">
            <v>B (M2)</v>
          </cell>
          <cell r="G24565" t="str">
            <v>C (M3)</v>
          </cell>
          <cell r="H24565" t="str">
            <v>TOTAL</v>
          </cell>
        </row>
        <row r="24566">
          <cell r="H24566" t="str">
            <v/>
          </cell>
        </row>
        <row r="24567">
          <cell r="H24567" t="str">
            <v/>
          </cell>
        </row>
        <row r="24568">
          <cell r="H24568" t="str">
            <v/>
          </cell>
        </row>
        <row r="24569">
          <cell r="H24569" t="str">
            <v/>
          </cell>
        </row>
        <row r="24570">
          <cell r="H24570" t="str">
            <v/>
          </cell>
        </row>
        <row r="24571">
          <cell r="H24571" t="str">
            <v/>
          </cell>
        </row>
        <row r="24572">
          <cell r="H24572" t="str">
            <v/>
          </cell>
        </row>
        <row r="24573">
          <cell r="H24573" t="str">
            <v/>
          </cell>
        </row>
        <row r="24574">
          <cell r="H24574" t="str">
            <v/>
          </cell>
        </row>
        <row r="24575">
          <cell r="H24575" t="str">
            <v/>
          </cell>
        </row>
        <row r="24576">
          <cell r="H24576" t="str">
            <v/>
          </cell>
        </row>
        <row r="24577">
          <cell r="H24577" t="str">
            <v/>
          </cell>
        </row>
        <row r="24578">
          <cell r="H24578" t="str">
            <v/>
          </cell>
        </row>
        <row r="24579">
          <cell r="H24579" t="str">
            <v/>
          </cell>
        </row>
        <row r="24580">
          <cell r="H24580" t="str">
            <v/>
          </cell>
        </row>
        <row r="24581">
          <cell r="H24581" t="str">
            <v/>
          </cell>
        </row>
        <row r="24582">
          <cell r="H24582" t="str">
            <v/>
          </cell>
        </row>
        <row r="24583">
          <cell r="H24583" t="str">
            <v/>
          </cell>
        </row>
        <row r="24584">
          <cell r="H24584" t="str">
            <v/>
          </cell>
        </row>
        <row r="24585">
          <cell r="H24585" t="str">
            <v/>
          </cell>
        </row>
        <row r="24586">
          <cell r="H24586" t="str">
            <v/>
          </cell>
        </row>
        <row r="24587">
          <cell r="H24587" t="str">
            <v/>
          </cell>
        </row>
        <row r="24588">
          <cell r="H24588" t="str">
            <v/>
          </cell>
        </row>
        <row r="24589">
          <cell r="H24589" t="str">
            <v/>
          </cell>
        </row>
        <row r="24590">
          <cell r="H24590" t="str">
            <v/>
          </cell>
        </row>
        <row r="24591">
          <cell r="H24591" t="str">
            <v/>
          </cell>
        </row>
        <row r="24592">
          <cell r="H24592" t="str">
            <v/>
          </cell>
        </row>
        <row r="24593">
          <cell r="H24593" t="str">
            <v/>
          </cell>
        </row>
        <row r="24594">
          <cell r="H24594" t="str">
            <v/>
          </cell>
        </row>
        <row r="24595">
          <cell r="H24595" t="str">
            <v/>
          </cell>
        </row>
        <row r="24596">
          <cell r="H24596" t="str">
            <v/>
          </cell>
        </row>
        <row r="24597">
          <cell r="A24597" t="str">
            <v>ACTIVIDAD No  - PÁGINA 1</v>
          </cell>
        </row>
        <row r="24598">
          <cell r="H24598" t="str">
            <v/>
          </cell>
        </row>
        <row r="24599">
          <cell r="H24599" t="str">
            <v/>
          </cell>
        </row>
        <row r="24600">
          <cell r="H24600" t="str">
            <v/>
          </cell>
        </row>
        <row r="24601">
          <cell r="H24601" t="str">
            <v/>
          </cell>
        </row>
        <row r="24602">
          <cell r="H24602" t="str">
            <v/>
          </cell>
        </row>
        <row r="24603">
          <cell r="H24603" t="str">
            <v/>
          </cell>
        </row>
        <row r="24604">
          <cell r="H24604" t="str">
            <v/>
          </cell>
        </row>
        <row r="24605">
          <cell r="H24605" t="str">
            <v/>
          </cell>
        </row>
        <row r="24606">
          <cell r="H24606" t="str">
            <v/>
          </cell>
        </row>
        <row r="24607">
          <cell r="H24607" t="str">
            <v/>
          </cell>
        </row>
        <row r="24608">
          <cell r="H24608" t="str">
            <v/>
          </cell>
        </row>
        <row r="24609">
          <cell r="H24609" t="str">
            <v/>
          </cell>
        </row>
        <row r="24610">
          <cell r="H24610" t="str">
            <v/>
          </cell>
        </row>
        <row r="24611">
          <cell r="H24611" t="str">
            <v/>
          </cell>
        </row>
        <row r="24612">
          <cell r="H24612" t="str">
            <v/>
          </cell>
        </row>
        <row r="24613">
          <cell r="H24613" t="str">
            <v/>
          </cell>
        </row>
        <row r="24614">
          <cell r="H24614" t="str">
            <v/>
          </cell>
        </row>
        <row r="24615">
          <cell r="A24615" t="str">
            <v xml:space="preserve">CANTIDAD TOTAL ACTIVIDAD No </v>
          </cell>
          <cell r="H24615" t="str">
            <v/>
          </cell>
        </row>
        <row r="24616">
          <cell r="A24616" t="str">
            <v>INSERTE PLANO, GRÁFICO O ESQUEMA AQUÍ</v>
          </cell>
        </row>
        <row r="24639">
          <cell r="B24639" t="str">
            <v/>
          </cell>
        </row>
        <row r="24640">
          <cell r="B24640" t="str">
            <v/>
          </cell>
        </row>
        <row r="24641">
          <cell r="B24641" t="str">
            <v/>
          </cell>
        </row>
        <row r="24642">
          <cell r="B24642" t="str">
            <v/>
          </cell>
          <cell r="C24642" t="str">
            <v>ACTIVIDAD No  - PÁGINA 2</v>
          </cell>
        </row>
        <row r="24643">
          <cell r="A24643" t="str">
            <v>DEPARTAMENTO DE ANTIOQUIA</v>
          </cell>
        </row>
        <row r="24644">
          <cell r="A24644" t="str">
            <v>MUNICIPIO DE URRAO</v>
          </cell>
        </row>
        <row r="24645">
          <cell r="A24645" t="str">
            <v>PROYECTO: PUENTE LA MAGDALENA</v>
          </cell>
        </row>
        <row r="24647">
          <cell r="A24647" t="str">
            <v>MEMORIAS DE OBRA</v>
          </cell>
        </row>
        <row r="24649">
          <cell r="A24649" t="str">
            <v>No.</v>
          </cell>
          <cell r="B24649" t="str">
            <v>DESCRIPCIÓN</v>
          </cell>
          <cell r="F24649" t="str">
            <v>ÍTEM DE PAGO</v>
          </cell>
          <cell r="G24649" t="str">
            <v>UNIDAD</v>
          </cell>
          <cell r="H24649" t="str">
            <v>CANTIDAD</v>
          </cell>
        </row>
        <row r="24650">
          <cell r="B24650" t="str">
            <v/>
          </cell>
          <cell r="F24650" t="str">
            <v/>
          </cell>
          <cell r="G24650" t="str">
            <v/>
          </cell>
          <cell r="H24650" t="str">
            <v/>
          </cell>
        </row>
        <row r="24652">
          <cell r="A24652" t="str">
            <v>DETALLE</v>
          </cell>
          <cell r="C24652" t="str">
            <v>FACTOR</v>
          </cell>
          <cell r="D24652" t="str">
            <v>CANTIDAD</v>
          </cell>
          <cell r="E24652" t="str">
            <v>A (ML)</v>
          </cell>
          <cell r="F24652" t="str">
            <v>B (M2)</v>
          </cell>
          <cell r="G24652" t="str">
            <v>C (M3)</v>
          </cell>
          <cell r="H24652" t="str">
            <v>TOTAL</v>
          </cell>
        </row>
        <row r="24653">
          <cell r="H24653" t="str">
            <v/>
          </cell>
        </row>
        <row r="24654">
          <cell r="H24654" t="str">
            <v/>
          </cell>
        </row>
        <row r="24655">
          <cell r="H24655" t="str">
            <v/>
          </cell>
        </row>
        <row r="24656">
          <cell r="H24656" t="str">
            <v/>
          </cell>
        </row>
        <row r="24657">
          <cell r="H24657" t="str">
            <v/>
          </cell>
        </row>
        <row r="24658">
          <cell r="H24658" t="str">
            <v/>
          </cell>
        </row>
        <row r="24659">
          <cell r="H24659" t="str">
            <v/>
          </cell>
        </row>
        <row r="24660">
          <cell r="H24660" t="str">
            <v/>
          </cell>
        </row>
        <row r="24661">
          <cell r="H24661" t="str">
            <v/>
          </cell>
        </row>
        <row r="24662">
          <cell r="H24662" t="str">
            <v/>
          </cell>
        </row>
        <row r="24663">
          <cell r="H24663" t="str">
            <v/>
          </cell>
        </row>
        <row r="24664">
          <cell r="H24664" t="str">
            <v/>
          </cell>
        </row>
        <row r="24665">
          <cell r="H24665" t="str">
            <v/>
          </cell>
        </row>
        <row r="24666">
          <cell r="H24666" t="str">
            <v/>
          </cell>
        </row>
        <row r="24667">
          <cell r="H24667" t="str">
            <v/>
          </cell>
        </row>
        <row r="24668">
          <cell r="H24668" t="str">
            <v/>
          </cell>
        </row>
        <row r="24669">
          <cell r="H24669" t="str">
            <v/>
          </cell>
        </row>
        <row r="24670">
          <cell r="H24670" t="str">
            <v/>
          </cell>
        </row>
        <row r="24671">
          <cell r="H24671" t="str">
            <v/>
          </cell>
        </row>
        <row r="24672">
          <cell r="H24672" t="str">
            <v/>
          </cell>
        </row>
        <row r="24673">
          <cell r="H24673" t="str">
            <v/>
          </cell>
        </row>
        <row r="24674">
          <cell r="H24674" t="str">
            <v/>
          </cell>
        </row>
        <row r="24675">
          <cell r="H24675" t="str">
            <v/>
          </cell>
        </row>
        <row r="24676">
          <cell r="H24676" t="str">
            <v/>
          </cell>
        </row>
        <row r="24677">
          <cell r="H24677" t="str">
            <v/>
          </cell>
        </row>
        <row r="24678">
          <cell r="H24678" t="str">
            <v/>
          </cell>
        </row>
        <row r="24679">
          <cell r="H24679" t="str">
            <v/>
          </cell>
        </row>
        <row r="24680">
          <cell r="H24680" t="str">
            <v/>
          </cell>
        </row>
        <row r="24681">
          <cell r="H24681" t="str">
            <v/>
          </cell>
        </row>
        <row r="24682">
          <cell r="H24682" t="str">
            <v/>
          </cell>
        </row>
        <row r="24683">
          <cell r="H24683" t="str">
            <v/>
          </cell>
        </row>
        <row r="24684">
          <cell r="A24684" t="str">
            <v>ACTIVIDAD No  - PÁGINA 1</v>
          </cell>
        </row>
        <row r="24685">
          <cell r="H24685" t="str">
            <v/>
          </cell>
        </row>
        <row r="24686">
          <cell r="H24686" t="str">
            <v/>
          </cell>
        </row>
        <row r="24687">
          <cell r="H24687" t="str">
            <v/>
          </cell>
        </row>
        <row r="24688">
          <cell r="H24688" t="str">
            <v/>
          </cell>
        </row>
        <row r="24689">
          <cell r="H24689" t="str">
            <v/>
          </cell>
        </row>
        <row r="24690">
          <cell r="H24690" t="str">
            <v/>
          </cell>
        </row>
        <row r="24691">
          <cell r="H24691" t="str">
            <v/>
          </cell>
        </row>
        <row r="24692">
          <cell r="H24692" t="str">
            <v/>
          </cell>
        </row>
        <row r="24693">
          <cell r="H24693" t="str">
            <v/>
          </cell>
        </row>
        <row r="24694">
          <cell r="H24694" t="str">
            <v/>
          </cell>
        </row>
        <row r="24695">
          <cell r="H24695" t="str">
            <v/>
          </cell>
        </row>
        <row r="24696">
          <cell r="H24696" t="str">
            <v/>
          </cell>
        </row>
        <row r="24697">
          <cell r="H24697" t="str">
            <v/>
          </cell>
        </row>
        <row r="24698">
          <cell r="H24698" t="str">
            <v/>
          </cell>
        </row>
        <row r="24699">
          <cell r="H24699" t="str">
            <v/>
          </cell>
        </row>
        <row r="24700">
          <cell r="H24700" t="str">
            <v/>
          </cell>
        </row>
        <row r="24701">
          <cell r="H24701" t="str">
            <v/>
          </cell>
        </row>
        <row r="24702">
          <cell r="A24702" t="str">
            <v xml:space="preserve">CANTIDAD TOTAL ACTIVIDAD No </v>
          </cell>
          <cell r="H24702" t="str">
            <v/>
          </cell>
        </row>
        <row r="24703">
          <cell r="A24703" t="str">
            <v>INSERTE PLANO, GRÁFICO O ESQUEMA AQUÍ</v>
          </cell>
        </row>
        <row r="24726">
          <cell r="B24726" t="str">
            <v/>
          </cell>
        </row>
        <row r="24727">
          <cell r="B24727" t="str">
            <v/>
          </cell>
        </row>
        <row r="24728">
          <cell r="B24728" t="str">
            <v/>
          </cell>
        </row>
        <row r="24729">
          <cell r="B24729" t="str">
            <v/>
          </cell>
          <cell r="C24729" t="str">
            <v>ACTIVIDAD No  - PÁGINA 2</v>
          </cell>
        </row>
        <row r="24730">
          <cell r="A24730" t="str">
            <v>DEPARTAMENTO DE ANTIOQUIA</v>
          </cell>
        </row>
        <row r="24731">
          <cell r="A24731" t="str">
            <v>MUNICIPIO DE URRAO</v>
          </cell>
        </row>
        <row r="24732">
          <cell r="A24732" t="str">
            <v>PROYECTO: PUENTE LA MAGDALENA</v>
          </cell>
        </row>
        <row r="24734">
          <cell r="A24734" t="str">
            <v>MEMORIAS DE OBRA</v>
          </cell>
        </row>
        <row r="24736">
          <cell r="A24736" t="str">
            <v>No.</v>
          </cell>
          <cell r="B24736" t="str">
            <v>DESCRIPCIÓN</v>
          </cell>
          <cell r="F24736" t="str">
            <v>ÍTEM DE PAGO</v>
          </cell>
          <cell r="G24736" t="str">
            <v>UNIDAD</v>
          </cell>
          <cell r="H24736" t="str">
            <v>CANTIDAD</v>
          </cell>
        </row>
        <row r="24737">
          <cell r="B24737" t="str">
            <v/>
          </cell>
          <cell r="F24737" t="str">
            <v/>
          </cell>
          <cell r="G24737" t="str">
            <v/>
          </cell>
          <cell r="H24737" t="str">
            <v/>
          </cell>
        </row>
        <row r="24739">
          <cell r="A24739" t="str">
            <v>DETALLE</v>
          </cell>
          <cell r="C24739" t="str">
            <v>FACTOR</v>
          </cell>
          <cell r="D24739" t="str">
            <v>CANTIDAD</v>
          </cell>
          <cell r="E24739" t="str">
            <v>A (ML)</v>
          </cell>
          <cell r="F24739" t="str">
            <v>B (M2)</v>
          </cell>
          <cell r="G24739" t="str">
            <v>C (M3)</v>
          </cell>
          <cell r="H24739" t="str">
            <v>TOTAL</v>
          </cell>
        </row>
        <row r="24740">
          <cell r="H24740" t="str">
            <v/>
          </cell>
        </row>
        <row r="24741">
          <cell r="H24741" t="str">
            <v/>
          </cell>
        </row>
        <row r="24742">
          <cell r="H24742" t="str">
            <v/>
          </cell>
        </row>
        <row r="24743">
          <cell r="H24743" t="str">
            <v/>
          </cell>
        </row>
        <row r="24744">
          <cell r="H24744" t="str">
            <v/>
          </cell>
        </row>
        <row r="24745">
          <cell r="H24745" t="str">
            <v/>
          </cell>
        </row>
        <row r="24746">
          <cell r="H24746" t="str">
            <v/>
          </cell>
        </row>
        <row r="24747">
          <cell r="H24747" t="str">
            <v/>
          </cell>
        </row>
        <row r="24748">
          <cell r="H24748" t="str">
            <v/>
          </cell>
        </row>
        <row r="24749">
          <cell r="H24749" t="str">
            <v/>
          </cell>
        </row>
        <row r="24750">
          <cell r="H24750" t="str">
            <v/>
          </cell>
        </row>
        <row r="24751">
          <cell r="H24751" t="str">
            <v/>
          </cell>
        </row>
        <row r="24752">
          <cell r="H24752" t="str">
            <v/>
          </cell>
        </row>
        <row r="24753">
          <cell r="H24753" t="str">
            <v/>
          </cell>
        </row>
        <row r="24754">
          <cell r="H24754" t="str">
            <v/>
          </cell>
        </row>
        <row r="24755">
          <cell r="H24755" t="str">
            <v/>
          </cell>
        </row>
        <row r="24756">
          <cell r="H24756" t="str">
            <v/>
          </cell>
        </row>
        <row r="24757">
          <cell r="H24757" t="str">
            <v/>
          </cell>
        </row>
        <row r="24758">
          <cell r="H24758" t="str">
            <v/>
          </cell>
        </row>
        <row r="24759">
          <cell r="H24759" t="str">
            <v/>
          </cell>
        </row>
        <row r="24760">
          <cell r="H24760" t="str">
            <v/>
          </cell>
        </row>
        <row r="24761">
          <cell r="H24761" t="str">
            <v/>
          </cell>
        </row>
        <row r="24762">
          <cell r="H24762" t="str">
            <v/>
          </cell>
        </row>
        <row r="24763">
          <cell r="H24763" t="str">
            <v/>
          </cell>
        </row>
        <row r="24764">
          <cell r="H24764" t="str">
            <v/>
          </cell>
        </row>
        <row r="24765">
          <cell r="H24765" t="str">
            <v/>
          </cell>
        </row>
        <row r="24766">
          <cell r="H24766" t="str">
            <v/>
          </cell>
        </row>
        <row r="24767">
          <cell r="H24767" t="str">
            <v/>
          </cell>
        </row>
        <row r="24768">
          <cell r="H24768" t="str">
            <v/>
          </cell>
        </row>
        <row r="24769">
          <cell r="H24769" t="str">
            <v/>
          </cell>
        </row>
        <row r="24770">
          <cell r="H24770" t="str">
            <v/>
          </cell>
        </row>
        <row r="24771">
          <cell r="A24771" t="str">
            <v>ACTIVIDAD No  - PÁGINA 1</v>
          </cell>
        </row>
        <row r="24772">
          <cell r="H24772" t="str">
            <v/>
          </cell>
        </row>
        <row r="24773">
          <cell r="H24773" t="str">
            <v/>
          </cell>
        </row>
        <row r="24774">
          <cell r="H24774" t="str">
            <v/>
          </cell>
        </row>
        <row r="24775">
          <cell r="H24775" t="str">
            <v/>
          </cell>
        </row>
        <row r="24776">
          <cell r="H24776" t="str">
            <v/>
          </cell>
        </row>
        <row r="24777">
          <cell r="H24777" t="str">
            <v/>
          </cell>
        </row>
        <row r="24778">
          <cell r="H24778" t="str">
            <v/>
          </cell>
        </row>
        <row r="24779">
          <cell r="H24779" t="str">
            <v/>
          </cell>
        </row>
        <row r="24780">
          <cell r="H24780" t="str">
            <v/>
          </cell>
        </row>
        <row r="24781">
          <cell r="H24781" t="str">
            <v/>
          </cell>
        </row>
        <row r="24782">
          <cell r="H24782" t="str">
            <v/>
          </cell>
        </row>
        <row r="24783">
          <cell r="H24783" t="str">
            <v/>
          </cell>
        </row>
        <row r="24784">
          <cell r="H24784" t="str">
            <v/>
          </cell>
        </row>
        <row r="24785">
          <cell r="H24785" t="str">
            <v/>
          </cell>
        </row>
        <row r="24786">
          <cell r="H24786" t="str">
            <v/>
          </cell>
        </row>
        <row r="24787">
          <cell r="H24787" t="str">
            <v/>
          </cell>
        </row>
        <row r="24788">
          <cell r="H24788" t="str">
            <v/>
          </cell>
        </row>
        <row r="24789">
          <cell r="A24789" t="str">
            <v xml:space="preserve">CANTIDAD TOTAL ACTIVIDAD No </v>
          </cell>
          <cell r="H24789" t="str">
            <v/>
          </cell>
        </row>
        <row r="24790">
          <cell r="A24790" t="str">
            <v>INSERTE PLANO, GRÁFICO O ESQUEMA AQUÍ</v>
          </cell>
        </row>
        <row r="24813">
          <cell r="B24813" t="str">
            <v/>
          </cell>
        </row>
        <row r="24814">
          <cell r="B24814" t="str">
            <v/>
          </cell>
        </row>
        <row r="24815">
          <cell r="B24815" t="str">
            <v/>
          </cell>
        </row>
        <row r="24816">
          <cell r="B24816" t="str">
            <v/>
          </cell>
          <cell r="C24816" t="str">
            <v>ACTIVIDAD No  - PÁGINA 2</v>
          </cell>
        </row>
        <row r="24817">
          <cell r="A24817" t="str">
            <v>DEPARTAMENTO DE ANTIOQUIA</v>
          </cell>
        </row>
        <row r="24818">
          <cell r="A24818" t="str">
            <v>MUNICIPIO DE URRAO</v>
          </cell>
        </row>
        <row r="24819">
          <cell r="A24819" t="str">
            <v>PROYECTO: PUENTE LA MAGDALENA</v>
          </cell>
        </row>
        <row r="24821">
          <cell r="A24821" t="str">
            <v>MEMORIAS DE OBRA</v>
          </cell>
        </row>
        <row r="24823">
          <cell r="A24823" t="str">
            <v>No.</v>
          </cell>
          <cell r="B24823" t="str">
            <v>DESCRIPCIÓN</v>
          </cell>
          <cell r="F24823" t="str">
            <v>ÍTEM DE PAGO</v>
          </cell>
          <cell r="G24823" t="str">
            <v>UNIDAD</v>
          </cell>
          <cell r="H24823" t="str">
            <v>CANTIDAD</v>
          </cell>
        </row>
        <row r="24824">
          <cell r="B24824" t="str">
            <v/>
          </cell>
          <cell r="F24824" t="str">
            <v/>
          </cell>
          <cell r="G24824" t="str">
            <v/>
          </cell>
          <cell r="H24824" t="str">
            <v/>
          </cell>
        </row>
        <row r="24826">
          <cell r="A24826" t="str">
            <v>DETALLE</v>
          </cell>
          <cell r="C24826" t="str">
            <v>FACTOR</v>
          </cell>
          <cell r="D24826" t="str">
            <v>CANTIDAD</v>
          </cell>
          <cell r="E24826" t="str">
            <v>A (ML)</v>
          </cell>
          <cell r="F24826" t="str">
            <v>B (M2)</v>
          </cell>
          <cell r="G24826" t="str">
            <v>C (M3)</v>
          </cell>
          <cell r="H24826" t="str">
            <v>TOTAL</v>
          </cell>
        </row>
        <row r="24827">
          <cell r="H24827" t="str">
            <v/>
          </cell>
        </row>
        <row r="24828">
          <cell r="H24828" t="str">
            <v/>
          </cell>
        </row>
        <row r="24829">
          <cell r="H24829" t="str">
            <v/>
          </cell>
        </row>
        <row r="24830">
          <cell r="H24830" t="str">
            <v/>
          </cell>
        </row>
        <row r="24831">
          <cell r="H24831" t="str">
            <v/>
          </cell>
        </row>
        <row r="24832">
          <cell r="H24832" t="str">
            <v/>
          </cell>
        </row>
        <row r="24833">
          <cell r="H24833" t="str">
            <v/>
          </cell>
        </row>
        <row r="24834">
          <cell r="H24834" t="str">
            <v/>
          </cell>
        </row>
        <row r="24835">
          <cell r="H24835" t="str">
            <v/>
          </cell>
        </row>
        <row r="24836">
          <cell r="H24836" t="str">
            <v/>
          </cell>
        </row>
        <row r="24837">
          <cell r="H24837" t="str">
            <v/>
          </cell>
        </row>
        <row r="24838">
          <cell r="H24838" t="str">
            <v/>
          </cell>
        </row>
        <row r="24839">
          <cell r="H24839" t="str">
            <v/>
          </cell>
        </row>
        <row r="24840">
          <cell r="H24840" t="str">
            <v/>
          </cell>
        </row>
        <row r="24841">
          <cell r="H24841" t="str">
            <v/>
          </cell>
        </row>
        <row r="24842">
          <cell r="H24842" t="str">
            <v/>
          </cell>
        </row>
        <row r="24843">
          <cell r="H24843" t="str">
            <v/>
          </cell>
        </row>
        <row r="24844">
          <cell r="H24844" t="str">
            <v/>
          </cell>
        </row>
        <row r="24845">
          <cell r="H24845" t="str">
            <v/>
          </cell>
        </row>
        <row r="24846">
          <cell r="H24846" t="str">
            <v/>
          </cell>
        </row>
        <row r="24847">
          <cell r="H24847" t="str">
            <v/>
          </cell>
        </row>
        <row r="24848">
          <cell r="H24848" t="str">
            <v/>
          </cell>
        </row>
        <row r="24849">
          <cell r="H24849" t="str">
            <v/>
          </cell>
        </row>
        <row r="24850">
          <cell r="H24850" t="str">
            <v/>
          </cell>
        </row>
        <row r="24851">
          <cell r="H24851" t="str">
            <v/>
          </cell>
        </row>
        <row r="24852">
          <cell r="H24852" t="str">
            <v/>
          </cell>
        </row>
        <row r="24853">
          <cell r="H24853" t="str">
            <v/>
          </cell>
        </row>
        <row r="24854">
          <cell r="H24854" t="str">
            <v/>
          </cell>
        </row>
        <row r="24855">
          <cell r="H24855" t="str">
            <v/>
          </cell>
        </row>
        <row r="24856">
          <cell r="H24856" t="str">
            <v/>
          </cell>
        </row>
        <row r="24857">
          <cell r="H24857" t="str">
            <v/>
          </cell>
        </row>
        <row r="24858">
          <cell r="H24858" t="str">
            <v/>
          </cell>
        </row>
        <row r="24859">
          <cell r="H24859" t="str">
            <v/>
          </cell>
        </row>
        <row r="24860">
          <cell r="A24860" t="str">
            <v>ACTIVIDAD No  - PÁGINA 1</v>
          </cell>
        </row>
        <row r="24861">
          <cell r="H24861" t="str">
            <v/>
          </cell>
        </row>
        <row r="24862">
          <cell r="H24862" t="str">
            <v/>
          </cell>
        </row>
        <row r="24863">
          <cell r="H24863" t="str">
            <v/>
          </cell>
        </row>
        <row r="24864">
          <cell r="H24864" t="str">
            <v/>
          </cell>
        </row>
        <row r="24865">
          <cell r="H24865" t="str">
            <v/>
          </cell>
        </row>
        <row r="24866">
          <cell r="H24866" t="str">
            <v/>
          </cell>
        </row>
        <row r="24867">
          <cell r="H24867" t="str">
            <v/>
          </cell>
        </row>
        <row r="24868">
          <cell r="H24868" t="str">
            <v/>
          </cell>
        </row>
        <row r="24869">
          <cell r="H24869" t="str">
            <v/>
          </cell>
        </row>
        <row r="24870">
          <cell r="H24870" t="str">
            <v/>
          </cell>
        </row>
        <row r="24871">
          <cell r="H24871" t="str">
            <v/>
          </cell>
        </row>
        <row r="24872">
          <cell r="H24872" t="str">
            <v/>
          </cell>
        </row>
        <row r="24873">
          <cell r="H24873" t="str">
            <v/>
          </cell>
        </row>
        <row r="24874">
          <cell r="H24874" t="str">
            <v/>
          </cell>
        </row>
        <row r="24875">
          <cell r="H24875" t="str">
            <v/>
          </cell>
        </row>
        <row r="24876">
          <cell r="H24876" t="str">
            <v/>
          </cell>
        </row>
        <row r="24877">
          <cell r="H24877" t="str">
            <v/>
          </cell>
        </row>
        <row r="24878">
          <cell r="A24878" t="str">
            <v xml:space="preserve">CANTIDAD TOTAL ACTIVIDAD No </v>
          </cell>
          <cell r="H24878" t="str">
            <v/>
          </cell>
        </row>
        <row r="24879">
          <cell r="A24879" t="str">
            <v>INSERTE PLANO, GRÁFICO O ESQUEMA AQUÍ</v>
          </cell>
        </row>
        <row r="24902">
          <cell r="B24902" t="str">
            <v/>
          </cell>
        </row>
        <row r="24903">
          <cell r="B24903" t="str">
            <v/>
          </cell>
        </row>
        <row r="24904">
          <cell r="B24904" t="str">
            <v/>
          </cell>
        </row>
        <row r="24905">
          <cell r="B24905" t="str">
            <v/>
          </cell>
          <cell r="C24905" t="str">
            <v>ACTIVIDAD No  - PÁGINA 2</v>
          </cell>
        </row>
        <row r="24906">
          <cell r="A24906" t="str">
            <v>DEPARTAMENTO DE ANTIOQUIA</v>
          </cell>
        </row>
        <row r="24907">
          <cell r="A24907" t="str">
            <v>MUNICIPIO DE URRAO</v>
          </cell>
        </row>
        <row r="24908">
          <cell r="A24908" t="str">
            <v>PROYECTO: PUENTE LA MAGDALENA</v>
          </cell>
        </row>
        <row r="24910">
          <cell r="A24910" t="str">
            <v>MEMORIAS DE OBRA</v>
          </cell>
        </row>
        <row r="24912">
          <cell r="A24912" t="str">
            <v>No.</v>
          </cell>
          <cell r="B24912" t="str">
            <v>DESCRIPCIÓN</v>
          </cell>
          <cell r="F24912" t="str">
            <v>ÍTEM DE PAGO</v>
          </cell>
          <cell r="G24912" t="str">
            <v>UNIDAD</v>
          </cell>
          <cell r="H24912" t="str">
            <v>CANTIDAD</v>
          </cell>
        </row>
        <row r="24913">
          <cell r="B24913" t="str">
            <v/>
          </cell>
          <cell r="F24913" t="str">
            <v/>
          </cell>
          <cell r="G24913" t="str">
            <v/>
          </cell>
          <cell r="H24913" t="str">
            <v/>
          </cell>
        </row>
        <row r="24915">
          <cell r="A24915" t="str">
            <v>DETALLE</v>
          </cell>
          <cell r="C24915" t="str">
            <v>FACTOR</v>
          </cell>
          <cell r="D24915" t="str">
            <v>CANTIDAD</v>
          </cell>
          <cell r="E24915" t="str">
            <v>A (ML)</v>
          </cell>
          <cell r="F24915" t="str">
            <v>B (M2)</v>
          </cell>
          <cell r="G24915" t="str">
            <v>C (M3)</v>
          </cell>
          <cell r="H24915" t="str">
            <v>TOTAL</v>
          </cell>
        </row>
        <row r="24916">
          <cell r="H24916" t="str">
            <v/>
          </cell>
        </row>
        <row r="24917">
          <cell r="H24917" t="str">
            <v/>
          </cell>
        </row>
        <row r="24918">
          <cell r="H24918" t="str">
            <v/>
          </cell>
        </row>
        <row r="24919">
          <cell r="H24919" t="str">
            <v/>
          </cell>
        </row>
        <row r="24920">
          <cell r="H24920" t="str">
            <v/>
          </cell>
        </row>
        <row r="24921">
          <cell r="H24921" t="str">
            <v/>
          </cell>
        </row>
        <row r="24922">
          <cell r="H24922" t="str">
            <v/>
          </cell>
        </row>
        <row r="24923">
          <cell r="H24923" t="str">
            <v/>
          </cell>
        </row>
        <row r="24924">
          <cell r="H24924" t="str">
            <v/>
          </cell>
        </row>
        <row r="24925">
          <cell r="H24925" t="str">
            <v/>
          </cell>
        </row>
        <row r="24926">
          <cell r="H24926" t="str">
            <v/>
          </cell>
        </row>
        <row r="24927">
          <cell r="H24927" t="str">
            <v/>
          </cell>
        </row>
        <row r="24928">
          <cell r="H24928" t="str">
            <v/>
          </cell>
        </row>
        <row r="24929">
          <cell r="H24929" t="str">
            <v/>
          </cell>
        </row>
        <row r="24930">
          <cell r="H24930" t="str">
            <v/>
          </cell>
        </row>
        <row r="24931">
          <cell r="H24931" t="str">
            <v/>
          </cell>
        </row>
        <row r="24932">
          <cell r="H24932" t="str">
            <v/>
          </cell>
        </row>
        <row r="24933">
          <cell r="H24933" t="str">
            <v/>
          </cell>
        </row>
        <row r="24934">
          <cell r="H24934" t="str">
            <v/>
          </cell>
        </row>
        <row r="24935">
          <cell r="H24935" t="str">
            <v/>
          </cell>
        </row>
        <row r="24936">
          <cell r="H24936" t="str">
            <v/>
          </cell>
        </row>
        <row r="24937">
          <cell r="H24937" t="str">
            <v/>
          </cell>
        </row>
        <row r="24938">
          <cell r="H24938" t="str">
            <v/>
          </cell>
        </row>
        <row r="24939">
          <cell r="H24939" t="str">
            <v/>
          </cell>
        </row>
        <row r="24940">
          <cell r="H24940" t="str">
            <v/>
          </cell>
        </row>
        <row r="24941">
          <cell r="H24941" t="str">
            <v/>
          </cell>
        </row>
        <row r="24942">
          <cell r="H24942" t="str">
            <v/>
          </cell>
        </row>
        <row r="24943">
          <cell r="H24943" t="str">
            <v/>
          </cell>
        </row>
        <row r="24944">
          <cell r="H24944" t="str">
            <v/>
          </cell>
        </row>
        <row r="24945">
          <cell r="H24945" t="str">
            <v/>
          </cell>
        </row>
        <row r="24946">
          <cell r="H24946" t="str">
            <v/>
          </cell>
        </row>
        <row r="24947">
          <cell r="A24947" t="str">
            <v>ACTIVIDAD No  - PÁGINA 1</v>
          </cell>
        </row>
        <row r="24948">
          <cell r="H24948" t="str">
            <v/>
          </cell>
        </row>
        <row r="24949">
          <cell r="H24949" t="str">
            <v/>
          </cell>
        </row>
        <row r="24950">
          <cell r="H24950" t="str">
            <v/>
          </cell>
        </row>
        <row r="24951">
          <cell r="H24951" t="str">
            <v/>
          </cell>
        </row>
        <row r="24952">
          <cell r="H24952" t="str">
            <v/>
          </cell>
        </row>
        <row r="24953">
          <cell r="H24953" t="str">
            <v/>
          </cell>
        </row>
        <row r="24954">
          <cell r="H24954" t="str">
            <v/>
          </cell>
        </row>
        <row r="24955">
          <cell r="H24955" t="str">
            <v/>
          </cell>
        </row>
        <row r="24956">
          <cell r="H24956" t="str">
            <v/>
          </cell>
        </row>
        <row r="24957">
          <cell r="H24957" t="str">
            <v/>
          </cell>
        </row>
        <row r="24958">
          <cell r="H24958" t="str">
            <v/>
          </cell>
        </row>
        <row r="24959">
          <cell r="H24959" t="str">
            <v/>
          </cell>
        </row>
        <row r="24960">
          <cell r="H24960" t="str">
            <v/>
          </cell>
        </row>
        <row r="24961">
          <cell r="H24961" t="str">
            <v/>
          </cell>
        </row>
        <row r="24962">
          <cell r="H24962" t="str">
            <v/>
          </cell>
        </row>
        <row r="24963">
          <cell r="H24963" t="str">
            <v/>
          </cell>
        </row>
        <row r="24964">
          <cell r="H24964" t="str">
            <v/>
          </cell>
        </row>
        <row r="24965">
          <cell r="A24965" t="str">
            <v xml:space="preserve">CANTIDAD TOTAL ACTIVIDAD No </v>
          </cell>
          <cell r="H24965" t="str">
            <v/>
          </cell>
        </row>
        <row r="24966">
          <cell r="A24966" t="str">
            <v>INSERTE PLANO, GRÁFICO O ESQUEMA AQUÍ</v>
          </cell>
        </row>
        <row r="24989">
          <cell r="B24989" t="str">
            <v/>
          </cell>
        </row>
        <row r="24990">
          <cell r="B24990" t="str">
            <v/>
          </cell>
        </row>
        <row r="24991">
          <cell r="B24991" t="str">
            <v/>
          </cell>
        </row>
        <row r="24992">
          <cell r="B24992" t="str">
            <v/>
          </cell>
          <cell r="C24992" t="str">
            <v>ACTIVIDAD No  - PÁGINA 2</v>
          </cell>
        </row>
        <row r="24993">
          <cell r="A24993" t="str">
            <v>DEPARTAMENTO DE ANTIOQUIA</v>
          </cell>
        </row>
        <row r="24994">
          <cell r="A24994" t="str">
            <v>MUNICIPIO DE URRAO</v>
          </cell>
        </row>
        <row r="24995">
          <cell r="A24995" t="str">
            <v>PROYECTO: PUENTE LA MAGDALENA</v>
          </cell>
        </row>
        <row r="24997">
          <cell r="A24997" t="str">
            <v>MEMORIAS DE OBRA</v>
          </cell>
        </row>
        <row r="24999">
          <cell r="A24999" t="str">
            <v>No.</v>
          </cell>
          <cell r="B24999" t="str">
            <v>DESCRIPCIÓN</v>
          </cell>
          <cell r="F24999" t="str">
            <v>ÍTEM DE PAGO</v>
          </cell>
          <cell r="G24999" t="str">
            <v>UNIDAD</v>
          </cell>
          <cell r="H24999" t="str">
            <v>CANTIDAD</v>
          </cell>
        </row>
        <row r="25000">
          <cell r="B25000" t="str">
            <v/>
          </cell>
          <cell r="F25000" t="str">
            <v/>
          </cell>
          <cell r="G25000" t="str">
            <v/>
          </cell>
          <cell r="H25000" t="str">
            <v/>
          </cell>
        </row>
        <row r="25002">
          <cell r="A25002" t="str">
            <v>DETALLE</v>
          </cell>
          <cell r="C25002" t="str">
            <v>FACTOR</v>
          </cell>
          <cell r="D25002" t="str">
            <v>CANTIDAD</v>
          </cell>
          <cell r="E25002" t="str">
            <v>A (ML)</v>
          </cell>
          <cell r="F25002" t="str">
            <v>B (M2)</v>
          </cell>
          <cell r="G25002" t="str">
            <v>C (M3)</v>
          </cell>
          <cell r="H25002" t="str">
            <v>TOTAL</v>
          </cell>
        </row>
        <row r="25003">
          <cell r="H25003" t="str">
            <v/>
          </cell>
        </row>
        <row r="25004">
          <cell r="H25004" t="str">
            <v/>
          </cell>
        </row>
        <row r="25005">
          <cell r="H25005" t="str">
            <v/>
          </cell>
        </row>
        <row r="25006">
          <cell r="H25006" t="str">
            <v/>
          </cell>
        </row>
        <row r="25007">
          <cell r="H25007" t="str">
            <v/>
          </cell>
        </row>
        <row r="25008">
          <cell r="H25008" t="str">
            <v/>
          </cell>
        </row>
        <row r="25009">
          <cell r="H25009" t="str">
            <v/>
          </cell>
        </row>
        <row r="25010">
          <cell r="H25010" t="str">
            <v/>
          </cell>
        </row>
        <row r="25011">
          <cell r="H25011" t="str">
            <v/>
          </cell>
        </row>
        <row r="25012">
          <cell r="H25012" t="str">
            <v/>
          </cell>
        </row>
        <row r="25013">
          <cell r="H25013" t="str">
            <v/>
          </cell>
        </row>
        <row r="25014">
          <cell r="H25014" t="str">
            <v/>
          </cell>
        </row>
        <row r="25015">
          <cell r="H25015" t="str">
            <v/>
          </cell>
        </row>
        <row r="25016">
          <cell r="H25016" t="str">
            <v/>
          </cell>
        </row>
        <row r="25017">
          <cell r="H25017" t="str">
            <v/>
          </cell>
        </row>
        <row r="25018">
          <cell r="H25018" t="str">
            <v/>
          </cell>
        </row>
        <row r="25019">
          <cell r="H25019" t="str">
            <v/>
          </cell>
        </row>
        <row r="25020">
          <cell r="H25020" t="str">
            <v/>
          </cell>
        </row>
        <row r="25021">
          <cell r="H25021" t="str">
            <v/>
          </cell>
        </row>
        <row r="25022">
          <cell r="H25022" t="str">
            <v/>
          </cell>
        </row>
        <row r="25023">
          <cell r="H25023" t="str">
            <v/>
          </cell>
        </row>
        <row r="25024">
          <cell r="H25024" t="str">
            <v/>
          </cell>
        </row>
        <row r="25025">
          <cell r="H25025" t="str">
            <v/>
          </cell>
        </row>
        <row r="25026">
          <cell r="H25026" t="str">
            <v/>
          </cell>
        </row>
        <row r="25027">
          <cell r="H25027" t="str">
            <v/>
          </cell>
        </row>
        <row r="25028">
          <cell r="H25028" t="str">
            <v/>
          </cell>
        </row>
        <row r="25029">
          <cell r="H25029" t="str">
            <v/>
          </cell>
        </row>
        <row r="25030">
          <cell r="H25030" t="str">
            <v/>
          </cell>
        </row>
        <row r="25031">
          <cell r="H25031" t="str">
            <v/>
          </cell>
        </row>
        <row r="25032">
          <cell r="H25032" t="str">
            <v/>
          </cell>
        </row>
        <row r="25033">
          <cell r="H25033" t="str">
            <v/>
          </cell>
        </row>
        <row r="25034">
          <cell r="A25034" t="str">
            <v>ACTIVIDAD No  - PÁGINA 1</v>
          </cell>
        </row>
        <row r="25035">
          <cell r="H25035" t="str">
            <v/>
          </cell>
        </row>
        <row r="25036">
          <cell r="H25036" t="str">
            <v/>
          </cell>
        </row>
        <row r="25037">
          <cell r="H25037" t="str">
            <v/>
          </cell>
        </row>
        <row r="25038">
          <cell r="H25038" t="str">
            <v/>
          </cell>
        </row>
        <row r="25039">
          <cell r="H25039" t="str">
            <v/>
          </cell>
        </row>
        <row r="25040">
          <cell r="H25040" t="str">
            <v/>
          </cell>
        </row>
        <row r="25041">
          <cell r="H25041" t="str">
            <v/>
          </cell>
        </row>
        <row r="25042">
          <cell r="H25042" t="str">
            <v/>
          </cell>
        </row>
        <row r="25043">
          <cell r="H25043" t="str">
            <v/>
          </cell>
        </row>
        <row r="25044">
          <cell r="H25044" t="str">
            <v/>
          </cell>
        </row>
        <row r="25045">
          <cell r="H25045" t="str">
            <v/>
          </cell>
        </row>
        <row r="25046">
          <cell r="H25046" t="str">
            <v/>
          </cell>
        </row>
        <row r="25047">
          <cell r="H25047" t="str">
            <v/>
          </cell>
        </row>
        <row r="25048">
          <cell r="H25048" t="str">
            <v/>
          </cell>
        </row>
        <row r="25049">
          <cell r="H25049" t="str">
            <v/>
          </cell>
        </row>
        <row r="25050">
          <cell r="H25050" t="str">
            <v/>
          </cell>
        </row>
        <row r="25051">
          <cell r="H25051" t="str">
            <v/>
          </cell>
        </row>
        <row r="25052">
          <cell r="A25052" t="str">
            <v xml:space="preserve">CANTIDAD TOTAL ACTIVIDAD No </v>
          </cell>
          <cell r="H25052" t="str">
            <v/>
          </cell>
        </row>
        <row r="25053">
          <cell r="A25053" t="str">
            <v>INSERTE PLANO, GRÁFICO O ESQUEMA AQUÍ</v>
          </cell>
        </row>
        <row r="25076">
          <cell r="B25076" t="str">
            <v/>
          </cell>
        </row>
        <row r="25077">
          <cell r="B25077" t="str">
            <v/>
          </cell>
        </row>
        <row r="25078">
          <cell r="B25078" t="str">
            <v/>
          </cell>
        </row>
        <row r="25079">
          <cell r="B25079" t="str">
            <v/>
          </cell>
          <cell r="C25079" t="str">
            <v>ACTIVIDAD No  - PÁGINA 2</v>
          </cell>
        </row>
        <row r="25080">
          <cell r="A25080" t="str">
            <v>DEPARTAMENTO DE ANTIOQUIA</v>
          </cell>
        </row>
        <row r="25081">
          <cell r="A25081" t="str">
            <v>MUNICIPIO DE URRAO</v>
          </cell>
        </row>
        <row r="25082">
          <cell r="A25082" t="str">
            <v>PROYECTO: PUENTE LA MAGDALENA</v>
          </cell>
        </row>
        <row r="25084">
          <cell r="A25084" t="str">
            <v>MEMORIAS DE OBRA</v>
          </cell>
        </row>
        <row r="25086">
          <cell r="A25086" t="str">
            <v>No.</v>
          </cell>
          <cell r="B25086" t="str">
            <v>DESCRIPCIÓN</v>
          </cell>
          <cell r="F25086" t="str">
            <v>ÍTEM DE PAGO</v>
          </cell>
          <cell r="G25086" t="str">
            <v>UNIDAD</v>
          </cell>
          <cell r="H25086" t="str">
            <v>CANTIDAD</v>
          </cell>
        </row>
        <row r="25087">
          <cell r="B25087" t="str">
            <v/>
          </cell>
          <cell r="F25087" t="str">
            <v/>
          </cell>
          <cell r="G25087" t="str">
            <v/>
          </cell>
          <cell r="H25087" t="str">
            <v/>
          </cell>
        </row>
        <row r="25089">
          <cell r="A25089" t="str">
            <v>DETALLE</v>
          </cell>
          <cell r="C25089" t="str">
            <v>FACTOR</v>
          </cell>
          <cell r="D25089" t="str">
            <v>CANTIDAD</v>
          </cell>
          <cell r="E25089" t="str">
            <v>A (ML)</v>
          </cell>
          <cell r="F25089" t="str">
            <v>B (M2)</v>
          </cell>
          <cell r="G25089" t="str">
            <v>C (M3)</v>
          </cell>
          <cell r="H25089" t="str">
            <v>TOTAL</v>
          </cell>
        </row>
        <row r="25090">
          <cell r="H25090" t="str">
            <v/>
          </cell>
        </row>
        <row r="25091">
          <cell r="H25091" t="str">
            <v/>
          </cell>
        </row>
        <row r="25092">
          <cell r="H25092" t="str">
            <v/>
          </cell>
        </row>
        <row r="25093">
          <cell r="H25093" t="str">
            <v/>
          </cell>
        </row>
        <row r="25094">
          <cell r="H25094" t="str">
            <v/>
          </cell>
        </row>
        <row r="25095">
          <cell r="H25095" t="str">
            <v/>
          </cell>
        </row>
        <row r="25096">
          <cell r="H25096" t="str">
            <v/>
          </cell>
        </row>
        <row r="25097">
          <cell r="H25097" t="str">
            <v/>
          </cell>
        </row>
        <row r="25098">
          <cell r="H25098" t="str">
            <v/>
          </cell>
        </row>
        <row r="25099">
          <cell r="H25099" t="str">
            <v/>
          </cell>
        </row>
        <row r="25100">
          <cell r="H25100" t="str">
            <v/>
          </cell>
        </row>
        <row r="25101">
          <cell r="H25101" t="str">
            <v/>
          </cell>
        </row>
        <row r="25102">
          <cell r="H25102" t="str">
            <v/>
          </cell>
        </row>
        <row r="25103">
          <cell r="H25103" t="str">
            <v/>
          </cell>
        </row>
        <row r="25104">
          <cell r="H25104" t="str">
            <v/>
          </cell>
        </row>
        <row r="25105">
          <cell r="H25105" t="str">
            <v/>
          </cell>
        </row>
        <row r="25106">
          <cell r="H25106" t="str">
            <v/>
          </cell>
        </row>
        <row r="25107">
          <cell r="H25107" t="str">
            <v/>
          </cell>
        </row>
        <row r="25108">
          <cell r="H25108" t="str">
            <v/>
          </cell>
        </row>
        <row r="25109">
          <cell r="H25109" t="str">
            <v/>
          </cell>
        </row>
        <row r="25110">
          <cell r="H25110" t="str">
            <v/>
          </cell>
        </row>
        <row r="25111">
          <cell r="H25111" t="str">
            <v/>
          </cell>
        </row>
        <row r="25112">
          <cell r="H25112" t="str">
            <v/>
          </cell>
        </row>
        <row r="25113">
          <cell r="H25113" t="str">
            <v/>
          </cell>
        </row>
        <row r="25114">
          <cell r="H25114" t="str">
            <v/>
          </cell>
        </row>
        <row r="25115">
          <cell r="H25115" t="str">
            <v/>
          </cell>
        </row>
        <row r="25116">
          <cell r="H25116" t="str">
            <v/>
          </cell>
        </row>
        <row r="25117">
          <cell r="H25117" t="str">
            <v/>
          </cell>
        </row>
        <row r="25118">
          <cell r="H25118" t="str">
            <v/>
          </cell>
        </row>
        <row r="25119">
          <cell r="H25119" t="str">
            <v/>
          </cell>
        </row>
        <row r="25120">
          <cell r="H25120" t="str">
            <v/>
          </cell>
        </row>
        <row r="25121">
          <cell r="A25121" t="str">
            <v>ACTIVIDAD No  - PÁGINA 1</v>
          </cell>
        </row>
        <row r="25122">
          <cell r="H25122" t="str">
            <v/>
          </cell>
        </row>
        <row r="25123">
          <cell r="H25123" t="str">
            <v/>
          </cell>
        </row>
        <row r="25124">
          <cell r="H25124" t="str">
            <v/>
          </cell>
        </row>
        <row r="25125">
          <cell r="H25125" t="str">
            <v/>
          </cell>
        </row>
        <row r="25126">
          <cell r="H25126" t="str">
            <v/>
          </cell>
        </row>
        <row r="25127">
          <cell r="H25127" t="str">
            <v/>
          </cell>
        </row>
        <row r="25128">
          <cell r="H25128" t="str">
            <v/>
          </cell>
        </row>
        <row r="25129">
          <cell r="H25129" t="str">
            <v/>
          </cell>
        </row>
        <row r="25130">
          <cell r="H25130" t="str">
            <v/>
          </cell>
        </row>
        <row r="25131">
          <cell r="H25131" t="str">
            <v/>
          </cell>
        </row>
        <row r="25132">
          <cell r="H25132" t="str">
            <v/>
          </cell>
        </row>
        <row r="25133">
          <cell r="H25133" t="str">
            <v/>
          </cell>
        </row>
        <row r="25134">
          <cell r="H25134" t="str">
            <v/>
          </cell>
        </row>
        <row r="25135">
          <cell r="H25135" t="str">
            <v/>
          </cell>
        </row>
        <row r="25136">
          <cell r="H25136" t="str">
            <v/>
          </cell>
        </row>
        <row r="25137">
          <cell r="H25137" t="str">
            <v/>
          </cell>
        </row>
        <row r="25138">
          <cell r="H25138" t="str">
            <v/>
          </cell>
        </row>
        <row r="25139">
          <cell r="A25139" t="str">
            <v xml:space="preserve">CANTIDAD TOTAL ACTIVIDAD No </v>
          </cell>
          <cell r="H25139" t="str">
            <v/>
          </cell>
        </row>
        <row r="25140">
          <cell r="A25140" t="str">
            <v>INSERTE PLANO, GRÁFICO O ESQUEMA AQUÍ</v>
          </cell>
        </row>
        <row r="25163">
          <cell r="B25163" t="str">
            <v/>
          </cell>
        </row>
        <row r="25164">
          <cell r="B25164" t="str">
            <v/>
          </cell>
        </row>
        <row r="25165">
          <cell r="B25165" t="str">
            <v/>
          </cell>
        </row>
        <row r="25166">
          <cell r="B25166" t="str">
            <v/>
          </cell>
          <cell r="C25166" t="str">
            <v>ACTIVIDAD No  - PÁGINA 2</v>
          </cell>
        </row>
        <row r="25167">
          <cell r="A25167" t="str">
            <v>DEPARTAMENTO DE ANTIOQUIA</v>
          </cell>
        </row>
        <row r="25168">
          <cell r="A25168" t="str">
            <v>MUNICIPIO DE URRAO</v>
          </cell>
        </row>
        <row r="25169">
          <cell r="A25169" t="str">
            <v>PROYECTO: PUENTE LA MAGDALENA</v>
          </cell>
        </row>
        <row r="25171">
          <cell r="A25171" t="str">
            <v>MEMORIAS DE OBRA</v>
          </cell>
        </row>
        <row r="25173">
          <cell r="A25173" t="str">
            <v>No.</v>
          </cell>
          <cell r="B25173" t="str">
            <v>DESCRIPCIÓN</v>
          </cell>
          <cell r="F25173" t="str">
            <v>ÍTEM DE PAGO</v>
          </cell>
          <cell r="G25173" t="str">
            <v>UNIDAD</v>
          </cell>
          <cell r="H25173" t="str">
            <v>CANTIDAD</v>
          </cell>
        </row>
        <row r="25174">
          <cell r="B25174" t="str">
            <v/>
          </cell>
          <cell r="F25174" t="str">
            <v/>
          </cell>
          <cell r="G25174" t="str">
            <v/>
          </cell>
          <cell r="H25174" t="str">
            <v/>
          </cell>
        </row>
        <row r="25176">
          <cell r="A25176" t="str">
            <v>DETALLE</v>
          </cell>
          <cell r="C25176" t="str">
            <v>FACTOR</v>
          </cell>
          <cell r="D25176" t="str">
            <v>CANTIDAD</v>
          </cell>
          <cell r="E25176" t="str">
            <v>A (ML)</v>
          </cell>
          <cell r="F25176" t="str">
            <v>B (M2)</v>
          </cell>
          <cell r="G25176" t="str">
            <v>C (M3)</v>
          </cell>
          <cell r="H25176" t="str">
            <v>TOTAL</v>
          </cell>
        </row>
        <row r="25177">
          <cell r="H25177" t="str">
            <v/>
          </cell>
        </row>
        <row r="25178">
          <cell r="H25178" t="str">
            <v/>
          </cell>
        </row>
        <row r="25179">
          <cell r="H25179" t="str">
            <v/>
          </cell>
        </row>
        <row r="25180">
          <cell r="H25180" t="str">
            <v/>
          </cell>
        </row>
        <row r="25181">
          <cell r="H25181" t="str">
            <v/>
          </cell>
        </row>
        <row r="25182">
          <cell r="H25182" t="str">
            <v/>
          </cell>
        </row>
        <row r="25183">
          <cell r="H25183" t="str">
            <v/>
          </cell>
        </row>
        <row r="25184">
          <cell r="H25184" t="str">
            <v/>
          </cell>
        </row>
        <row r="25185">
          <cell r="H25185" t="str">
            <v/>
          </cell>
        </row>
        <row r="25186">
          <cell r="H25186" t="str">
            <v/>
          </cell>
        </row>
        <row r="25187">
          <cell r="H25187" t="str">
            <v/>
          </cell>
        </row>
        <row r="25188">
          <cell r="H25188" t="str">
            <v/>
          </cell>
        </row>
        <row r="25189">
          <cell r="H25189" t="str">
            <v/>
          </cell>
        </row>
        <row r="25190">
          <cell r="H25190" t="str">
            <v/>
          </cell>
        </row>
        <row r="25191">
          <cell r="H25191" t="str">
            <v/>
          </cell>
        </row>
        <row r="25192">
          <cell r="H25192" t="str">
            <v/>
          </cell>
        </row>
        <row r="25193">
          <cell r="H25193" t="str">
            <v/>
          </cell>
        </row>
        <row r="25194">
          <cell r="H25194" t="str">
            <v/>
          </cell>
        </row>
        <row r="25195">
          <cell r="H25195" t="str">
            <v/>
          </cell>
        </row>
        <row r="25196">
          <cell r="H25196" t="str">
            <v/>
          </cell>
        </row>
        <row r="25197">
          <cell r="H25197" t="str">
            <v/>
          </cell>
        </row>
        <row r="25198">
          <cell r="H25198" t="str">
            <v/>
          </cell>
        </row>
        <row r="25199">
          <cell r="H25199" t="str">
            <v/>
          </cell>
        </row>
        <row r="25200">
          <cell r="H25200" t="str">
            <v/>
          </cell>
        </row>
        <row r="25201">
          <cell r="H25201" t="str">
            <v/>
          </cell>
        </row>
        <row r="25202">
          <cell r="H25202" t="str">
            <v/>
          </cell>
        </row>
        <row r="25203">
          <cell r="H25203" t="str">
            <v/>
          </cell>
        </row>
        <row r="25204">
          <cell r="H25204" t="str">
            <v/>
          </cell>
        </row>
        <row r="25205">
          <cell r="H25205" t="str">
            <v/>
          </cell>
        </row>
        <row r="25206">
          <cell r="H25206" t="str">
            <v/>
          </cell>
        </row>
        <row r="25207">
          <cell r="H25207" t="str">
            <v/>
          </cell>
        </row>
        <row r="25208">
          <cell r="A25208" t="str">
            <v>ACTIVIDAD No  - PÁGINA 1</v>
          </cell>
        </row>
        <row r="25209">
          <cell r="H25209" t="str">
            <v/>
          </cell>
        </row>
        <row r="25210">
          <cell r="H25210" t="str">
            <v/>
          </cell>
        </row>
        <row r="25211">
          <cell r="H25211" t="str">
            <v/>
          </cell>
        </row>
        <row r="25212">
          <cell r="H25212" t="str">
            <v/>
          </cell>
        </row>
        <row r="25213">
          <cell r="H25213" t="str">
            <v/>
          </cell>
        </row>
        <row r="25214">
          <cell r="H25214" t="str">
            <v/>
          </cell>
        </row>
        <row r="25215">
          <cell r="H25215" t="str">
            <v/>
          </cell>
        </row>
        <row r="25216">
          <cell r="H25216" t="str">
            <v/>
          </cell>
        </row>
        <row r="25217">
          <cell r="H25217" t="str">
            <v/>
          </cell>
        </row>
        <row r="25218">
          <cell r="H25218" t="str">
            <v/>
          </cell>
        </row>
        <row r="25219">
          <cell r="H25219" t="str">
            <v/>
          </cell>
        </row>
        <row r="25220">
          <cell r="H25220" t="str">
            <v/>
          </cell>
        </row>
        <row r="25221">
          <cell r="H25221" t="str">
            <v/>
          </cell>
        </row>
        <row r="25222">
          <cell r="H25222" t="str">
            <v/>
          </cell>
        </row>
        <row r="25223">
          <cell r="H25223" t="str">
            <v/>
          </cell>
        </row>
        <row r="25224">
          <cell r="H25224" t="str">
            <v/>
          </cell>
        </row>
        <row r="25225">
          <cell r="H25225" t="str">
            <v/>
          </cell>
        </row>
        <row r="25226">
          <cell r="A25226" t="str">
            <v xml:space="preserve">CANTIDAD TOTAL ACTIVIDAD No </v>
          </cell>
          <cell r="H25226" t="str">
            <v/>
          </cell>
        </row>
        <row r="25227">
          <cell r="A25227" t="str">
            <v>INSERTE PLANO, GRÁFICO O ESQUEMA AQUÍ</v>
          </cell>
        </row>
        <row r="25250">
          <cell r="B25250" t="str">
            <v/>
          </cell>
        </row>
        <row r="25251">
          <cell r="B25251" t="str">
            <v/>
          </cell>
        </row>
        <row r="25252">
          <cell r="B25252" t="str">
            <v/>
          </cell>
        </row>
        <row r="25253">
          <cell r="B25253" t="str">
            <v/>
          </cell>
          <cell r="C25253" t="str">
            <v>ACTIVIDAD No  - PÁGINA 2</v>
          </cell>
        </row>
        <row r="25254">
          <cell r="A25254" t="str">
            <v>DEPARTAMENTO DE ANTIOQUIA</v>
          </cell>
        </row>
        <row r="25255">
          <cell r="A25255" t="str">
            <v>MUNICIPIO DE URRAO</v>
          </cell>
        </row>
        <row r="25256">
          <cell r="A25256" t="str">
            <v>PROYECTO: PUENTE LA MAGDALENA</v>
          </cell>
        </row>
        <row r="25258">
          <cell r="A25258" t="str">
            <v>MEMORIAS DE OBRA</v>
          </cell>
        </row>
        <row r="25260">
          <cell r="A25260" t="str">
            <v>No.</v>
          </cell>
          <cell r="B25260" t="str">
            <v>DESCRIPCIÓN</v>
          </cell>
          <cell r="F25260" t="str">
            <v>ÍTEM DE PAGO</v>
          </cell>
          <cell r="G25260" t="str">
            <v>UNIDAD</v>
          </cell>
          <cell r="H25260" t="str">
            <v>CANTIDAD</v>
          </cell>
        </row>
        <row r="25261">
          <cell r="B25261" t="str">
            <v/>
          </cell>
          <cell r="F25261" t="str">
            <v/>
          </cell>
          <cell r="G25261" t="str">
            <v/>
          </cell>
          <cell r="H25261" t="str">
            <v/>
          </cell>
        </row>
        <row r="25263">
          <cell r="A25263" t="str">
            <v>DETALLE</v>
          </cell>
          <cell r="C25263" t="str">
            <v>FACTOR</v>
          </cell>
          <cell r="D25263" t="str">
            <v>CANTIDAD</v>
          </cell>
          <cell r="E25263" t="str">
            <v>A (ML)</v>
          </cell>
          <cell r="F25263" t="str">
            <v>B (M2)</v>
          </cell>
          <cell r="G25263" t="str">
            <v>C (M3)</v>
          </cell>
          <cell r="H25263" t="str">
            <v>TOTAL</v>
          </cell>
        </row>
        <row r="25264">
          <cell r="H25264" t="str">
            <v/>
          </cell>
        </row>
        <row r="25265">
          <cell r="H25265" t="str">
            <v/>
          </cell>
        </row>
        <row r="25266">
          <cell r="H25266" t="str">
            <v/>
          </cell>
        </row>
        <row r="25267">
          <cell r="H25267" t="str">
            <v/>
          </cell>
        </row>
        <row r="25268">
          <cell r="H25268" t="str">
            <v/>
          </cell>
        </row>
        <row r="25269">
          <cell r="H25269" t="str">
            <v/>
          </cell>
        </row>
        <row r="25270">
          <cell r="H25270" t="str">
            <v/>
          </cell>
        </row>
        <row r="25271">
          <cell r="H25271" t="str">
            <v/>
          </cell>
        </row>
        <row r="25272">
          <cell r="H25272" t="str">
            <v/>
          </cell>
        </row>
        <row r="25273">
          <cell r="H25273" t="str">
            <v/>
          </cell>
        </row>
        <row r="25274">
          <cell r="H25274" t="str">
            <v/>
          </cell>
        </row>
        <row r="25275">
          <cell r="H25275" t="str">
            <v/>
          </cell>
        </row>
        <row r="25276">
          <cell r="H25276" t="str">
            <v/>
          </cell>
        </row>
        <row r="25277">
          <cell r="H25277" t="str">
            <v/>
          </cell>
        </row>
        <row r="25278">
          <cell r="H25278" t="str">
            <v/>
          </cell>
        </row>
        <row r="25279">
          <cell r="H25279" t="str">
            <v/>
          </cell>
        </row>
        <row r="25280">
          <cell r="H25280" t="str">
            <v/>
          </cell>
        </row>
        <row r="25281">
          <cell r="H25281" t="str">
            <v/>
          </cell>
        </row>
        <row r="25282">
          <cell r="H25282" t="str">
            <v/>
          </cell>
        </row>
        <row r="25283">
          <cell r="H25283" t="str">
            <v/>
          </cell>
        </row>
        <row r="25284">
          <cell r="H25284" t="str">
            <v/>
          </cell>
        </row>
        <row r="25285">
          <cell r="H25285" t="str">
            <v/>
          </cell>
        </row>
        <row r="25286">
          <cell r="H25286" t="str">
            <v/>
          </cell>
        </row>
        <row r="25287">
          <cell r="H25287" t="str">
            <v/>
          </cell>
        </row>
        <row r="25288">
          <cell r="H25288" t="str">
            <v/>
          </cell>
        </row>
        <row r="25289">
          <cell r="H25289" t="str">
            <v/>
          </cell>
        </row>
        <row r="25290">
          <cell r="H25290" t="str">
            <v/>
          </cell>
        </row>
        <row r="25291">
          <cell r="H25291" t="str">
            <v/>
          </cell>
        </row>
        <row r="25292">
          <cell r="H25292" t="str">
            <v/>
          </cell>
        </row>
        <row r="25293">
          <cell r="H25293" t="str">
            <v/>
          </cell>
        </row>
        <row r="25294">
          <cell r="H25294" t="str">
            <v/>
          </cell>
        </row>
        <row r="25295">
          <cell r="H25295" t="str">
            <v/>
          </cell>
        </row>
        <row r="25296">
          <cell r="H25296" t="str">
            <v/>
          </cell>
        </row>
        <row r="25297">
          <cell r="A25297" t="str">
            <v>ACTIVIDAD No  - PÁGINA 1</v>
          </cell>
        </row>
        <row r="25298">
          <cell r="H25298" t="str">
            <v/>
          </cell>
        </row>
        <row r="25299">
          <cell r="H25299" t="str">
            <v/>
          </cell>
        </row>
        <row r="25300">
          <cell r="H25300" t="str">
            <v/>
          </cell>
        </row>
        <row r="25301">
          <cell r="H25301" t="str">
            <v/>
          </cell>
        </row>
        <row r="25302">
          <cell r="H25302" t="str">
            <v/>
          </cell>
        </row>
        <row r="25303">
          <cell r="H25303" t="str">
            <v/>
          </cell>
        </row>
        <row r="25304">
          <cell r="H25304" t="str">
            <v/>
          </cell>
        </row>
        <row r="25305">
          <cell r="H25305" t="str">
            <v/>
          </cell>
        </row>
        <row r="25306">
          <cell r="H25306" t="str">
            <v/>
          </cell>
        </row>
        <row r="25307">
          <cell r="H25307" t="str">
            <v/>
          </cell>
        </row>
        <row r="25308">
          <cell r="H25308" t="str">
            <v/>
          </cell>
        </row>
        <row r="25309">
          <cell r="H25309" t="str">
            <v/>
          </cell>
        </row>
        <row r="25310">
          <cell r="H25310" t="str">
            <v/>
          </cell>
        </row>
        <row r="25311">
          <cell r="H25311" t="str">
            <v/>
          </cell>
        </row>
        <row r="25312">
          <cell r="H25312" t="str">
            <v/>
          </cell>
        </row>
        <row r="25313">
          <cell r="H25313" t="str">
            <v/>
          </cell>
        </row>
        <row r="25314">
          <cell r="H25314" t="str">
            <v/>
          </cell>
        </row>
        <row r="25315">
          <cell r="A25315" t="str">
            <v xml:space="preserve">CANTIDAD TOTAL ACTIVIDAD No </v>
          </cell>
          <cell r="H25315" t="str">
            <v/>
          </cell>
        </row>
        <row r="25316">
          <cell r="A25316" t="str">
            <v>INSERTE PLANO, GRÁFICO O ESQUEMA AQUÍ</v>
          </cell>
        </row>
        <row r="25339">
          <cell r="B25339" t="str">
            <v/>
          </cell>
        </row>
        <row r="25340">
          <cell r="B25340" t="str">
            <v/>
          </cell>
        </row>
        <row r="25341">
          <cell r="B25341" t="str">
            <v/>
          </cell>
        </row>
        <row r="25342">
          <cell r="B25342" t="str">
            <v/>
          </cell>
          <cell r="C25342" t="str">
            <v>ACTIVIDAD No  - PÁGINA 2</v>
          </cell>
        </row>
        <row r="25343">
          <cell r="A25343" t="str">
            <v>DEPARTAMENTO DE ANTIOQUIA</v>
          </cell>
        </row>
        <row r="25344">
          <cell r="A25344" t="str">
            <v>MUNICIPIO DE URRAO</v>
          </cell>
        </row>
        <row r="25345">
          <cell r="A25345" t="str">
            <v>PROYECTO: PUENTE LA MAGDALENA</v>
          </cell>
        </row>
        <row r="25347">
          <cell r="A25347" t="str">
            <v>MEMORIAS DE OBRA</v>
          </cell>
        </row>
        <row r="25349">
          <cell r="A25349" t="str">
            <v>No.</v>
          </cell>
          <cell r="B25349" t="str">
            <v>DESCRIPCIÓN</v>
          </cell>
          <cell r="F25349" t="str">
            <v>ÍTEM DE PAGO</v>
          </cell>
          <cell r="G25349" t="str">
            <v>UNIDAD</v>
          </cell>
          <cell r="H25349" t="str">
            <v>CANTIDAD</v>
          </cell>
        </row>
        <row r="25350">
          <cell r="B25350" t="str">
            <v/>
          </cell>
          <cell r="F25350" t="str">
            <v/>
          </cell>
          <cell r="G25350" t="str">
            <v/>
          </cell>
          <cell r="H25350" t="str">
            <v/>
          </cell>
        </row>
        <row r="25352">
          <cell r="A25352" t="str">
            <v>DETALLE</v>
          </cell>
          <cell r="C25352" t="str">
            <v>FACTOR</v>
          </cell>
          <cell r="D25352" t="str">
            <v>CANTIDAD</v>
          </cell>
          <cell r="E25352" t="str">
            <v>A (ML)</v>
          </cell>
          <cell r="F25352" t="str">
            <v>B (M2)</v>
          </cell>
          <cell r="G25352" t="str">
            <v>C (M3)</v>
          </cell>
          <cell r="H25352" t="str">
            <v>TOTAL</v>
          </cell>
        </row>
        <row r="25353">
          <cell r="H25353" t="str">
            <v/>
          </cell>
        </row>
        <row r="25354">
          <cell r="H25354" t="str">
            <v/>
          </cell>
        </row>
        <row r="25355">
          <cell r="H25355" t="str">
            <v/>
          </cell>
        </row>
        <row r="25356">
          <cell r="H25356" t="str">
            <v/>
          </cell>
        </row>
        <row r="25357">
          <cell r="H25357" t="str">
            <v/>
          </cell>
        </row>
        <row r="25358">
          <cell r="H25358" t="str">
            <v/>
          </cell>
        </row>
        <row r="25359">
          <cell r="H25359" t="str">
            <v/>
          </cell>
        </row>
        <row r="25360">
          <cell r="H25360" t="str">
            <v/>
          </cell>
        </row>
        <row r="25361">
          <cell r="H25361" t="str">
            <v/>
          </cell>
        </row>
        <row r="25362">
          <cell r="H25362" t="str">
            <v/>
          </cell>
        </row>
        <row r="25363">
          <cell r="H25363" t="str">
            <v/>
          </cell>
        </row>
        <row r="25364">
          <cell r="H25364" t="str">
            <v/>
          </cell>
        </row>
        <row r="25365">
          <cell r="H25365" t="str">
            <v/>
          </cell>
        </row>
        <row r="25366">
          <cell r="H25366" t="str">
            <v/>
          </cell>
        </row>
        <row r="25367">
          <cell r="H25367" t="str">
            <v/>
          </cell>
        </row>
        <row r="25368">
          <cell r="H25368" t="str">
            <v/>
          </cell>
        </row>
        <row r="25369">
          <cell r="H25369" t="str">
            <v/>
          </cell>
        </row>
        <row r="25370">
          <cell r="H25370" t="str">
            <v/>
          </cell>
        </row>
        <row r="25371">
          <cell r="H25371" t="str">
            <v/>
          </cell>
        </row>
        <row r="25372">
          <cell r="H25372" t="str">
            <v/>
          </cell>
        </row>
        <row r="25373">
          <cell r="H25373" t="str">
            <v/>
          </cell>
        </row>
        <row r="25374">
          <cell r="H25374" t="str">
            <v/>
          </cell>
        </row>
        <row r="25375">
          <cell r="H25375" t="str">
            <v/>
          </cell>
        </row>
        <row r="25376">
          <cell r="H25376" t="str">
            <v/>
          </cell>
        </row>
        <row r="25377">
          <cell r="H25377" t="str">
            <v/>
          </cell>
        </row>
        <row r="25378">
          <cell r="H25378" t="str">
            <v/>
          </cell>
        </row>
        <row r="25379">
          <cell r="H25379" t="str">
            <v/>
          </cell>
        </row>
        <row r="25380">
          <cell r="H25380" t="str">
            <v/>
          </cell>
        </row>
        <row r="25381">
          <cell r="H25381" t="str">
            <v/>
          </cell>
        </row>
        <row r="25382">
          <cell r="H25382" t="str">
            <v/>
          </cell>
        </row>
        <row r="25383">
          <cell r="H25383" t="str">
            <v/>
          </cell>
        </row>
        <row r="25384">
          <cell r="A25384" t="str">
            <v>ACTIVIDAD No  - PÁGINA 1</v>
          </cell>
        </row>
        <row r="25385">
          <cell r="H25385" t="str">
            <v/>
          </cell>
        </row>
        <row r="25386">
          <cell r="H25386" t="str">
            <v/>
          </cell>
        </row>
        <row r="25387">
          <cell r="H25387" t="str">
            <v/>
          </cell>
        </row>
        <row r="25388">
          <cell r="H25388" t="str">
            <v/>
          </cell>
        </row>
        <row r="25389">
          <cell r="H25389" t="str">
            <v/>
          </cell>
        </row>
        <row r="25390">
          <cell r="H25390" t="str">
            <v/>
          </cell>
        </row>
        <row r="25391">
          <cell r="H25391" t="str">
            <v/>
          </cell>
        </row>
        <row r="25392">
          <cell r="H25392" t="str">
            <v/>
          </cell>
        </row>
        <row r="25393">
          <cell r="H25393" t="str">
            <v/>
          </cell>
        </row>
        <row r="25394">
          <cell r="H25394" t="str">
            <v/>
          </cell>
        </row>
        <row r="25395">
          <cell r="H25395" t="str">
            <v/>
          </cell>
        </row>
        <row r="25396">
          <cell r="H25396" t="str">
            <v/>
          </cell>
        </row>
        <row r="25397">
          <cell r="H25397" t="str">
            <v/>
          </cell>
        </row>
        <row r="25398">
          <cell r="H25398" t="str">
            <v/>
          </cell>
        </row>
        <row r="25399">
          <cell r="H25399" t="str">
            <v/>
          </cell>
        </row>
        <row r="25400">
          <cell r="H25400" t="str">
            <v/>
          </cell>
        </row>
        <row r="25401">
          <cell r="H25401" t="str">
            <v/>
          </cell>
        </row>
        <row r="25402">
          <cell r="A25402" t="str">
            <v xml:space="preserve">CANTIDAD TOTAL ACTIVIDAD No </v>
          </cell>
          <cell r="H25402" t="str">
            <v/>
          </cell>
        </row>
        <row r="25403">
          <cell r="A25403" t="str">
            <v>INSERTE PLANO, GRÁFICO O ESQUEMA AQUÍ</v>
          </cell>
        </row>
        <row r="25426">
          <cell r="B25426" t="str">
            <v/>
          </cell>
        </row>
        <row r="25427">
          <cell r="B25427" t="str">
            <v/>
          </cell>
        </row>
        <row r="25428">
          <cell r="B25428" t="str">
            <v/>
          </cell>
        </row>
        <row r="25429">
          <cell r="B25429" t="str">
            <v/>
          </cell>
          <cell r="C25429" t="str">
            <v>ACTIVIDAD No  - PÁGINA 2</v>
          </cell>
        </row>
        <row r="25430">
          <cell r="A25430" t="str">
            <v>DEPARTAMENTO DE ANTIOQUIA</v>
          </cell>
        </row>
        <row r="25431">
          <cell r="A25431" t="str">
            <v>MUNICIPIO DE URRAO</v>
          </cell>
        </row>
        <row r="25432">
          <cell r="A25432" t="str">
            <v>PROYECTO: PUENTE LA MAGDALENA</v>
          </cell>
        </row>
        <row r="25434">
          <cell r="A25434" t="str">
            <v>MEMORIAS DE OBRA</v>
          </cell>
        </row>
        <row r="25436">
          <cell r="A25436" t="str">
            <v>No.</v>
          </cell>
          <cell r="B25436" t="str">
            <v>DESCRIPCIÓN</v>
          </cell>
          <cell r="F25436" t="str">
            <v>ÍTEM DE PAGO</v>
          </cell>
          <cell r="G25436" t="str">
            <v>UNIDAD</v>
          </cell>
          <cell r="H25436" t="str">
            <v>CANTIDAD</v>
          </cell>
        </row>
        <row r="25437">
          <cell r="B25437" t="str">
            <v/>
          </cell>
          <cell r="F25437" t="str">
            <v/>
          </cell>
          <cell r="G25437" t="str">
            <v/>
          </cell>
          <cell r="H25437" t="str">
            <v/>
          </cell>
        </row>
        <row r="25439">
          <cell r="A25439" t="str">
            <v>DETALLE</v>
          </cell>
          <cell r="C25439" t="str">
            <v>FACTOR</v>
          </cell>
          <cell r="D25439" t="str">
            <v>CANTIDAD</v>
          </cell>
          <cell r="E25439" t="str">
            <v>A (ML)</v>
          </cell>
          <cell r="F25439" t="str">
            <v>B (M2)</v>
          </cell>
          <cell r="G25439" t="str">
            <v>C (M3)</v>
          </cell>
          <cell r="H25439" t="str">
            <v>TOTAL</v>
          </cell>
        </row>
        <row r="25440">
          <cell r="H25440" t="str">
            <v/>
          </cell>
        </row>
        <row r="25441">
          <cell r="H25441" t="str">
            <v/>
          </cell>
        </row>
        <row r="25442">
          <cell r="H25442" t="str">
            <v/>
          </cell>
        </row>
        <row r="25443">
          <cell r="H25443" t="str">
            <v/>
          </cell>
        </row>
        <row r="25444">
          <cell r="H25444" t="str">
            <v/>
          </cell>
        </row>
        <row r="25445">
          <cell r="H25445" t="str">
            <v/>
          </cell>
        </row>
        <row r="25446">
          <cell r="H25446" t="str">
            <v/>
          </cell>
        </row>
        <row r="25447">
          <cell r="H25447" t="str">
            <v/>
          </cell>
        </row>
        <row r="25448">
          <cell r="H25448" t="str">
            <v/>
          </cell>
        </row>
        <row r="25449">
          <cell r="H25449" t="str">
            <v/>
          </cell>
        </row>
        <row r="25450">
          <cell r="H25450" t="str">
            <v/>
          </cell>
        </row>
        <row r="25451">
          <cell r="H25451" t="str">
            <v/>
          </cell>
        </row>
        <row r="25452">
          <cell r="H25452" t="str">
            <v/>
          </cell>
        </row>
        <row r="25453">
          <cell r="H25453" t="str">
            <v/>
          </cell>
        </row>
        <row r="25454">
          <cell r="H25454" t="str">
            <v/>
          </cell>
        </row>
        <row r="25455">
          <cell r="H25455" t="str">
            <v/>
          </cell>
        </row>
        <row r="25456">
          <cell r="H25456" t="str">
            <v/>
          </cell>
        </row>
        <row r="25457">
          <cell r="H25457" t="str">
            <v/>
          </cell>
        </row>
        <row r="25458">
          <cell r="H25458" t="str">
            <v/>
          </cell>
        </row>
        <row r="25459">
          <cell r="H25459" t="str">
            <v/>
          </cell>
        </row>
        <row r="25460">
          <cell r="H25460" t="str">
            <v/>
          </cell>
        </row>
        <row r="25461">
          <cell r="H25461" t="str">
            <v/>
          </cell>
        </row>
        <row r="25462">
          <cell r="H25462" t="str">
            <v/>
          </cell>
        </row>
        <row r="25463">
          <cell r="H25463" t="str">
            <v/>
          </cell>
        </row>
        <row r="25464">
          <cell r="H25464" t="str">
            <v/>
          </cell>
        </row>
        <row r="25465">
          <cell r="H25465" t="str">
            <v/>
          </cell>
        </row>
        <row r="25466">
          <cell r="H25466" t="str">
            <v/>
          </cell>
        </row>
        <row r="25467">
          <cell r="H25467" t="str">
            <v/>
          </cell>
        </row>
        <row r="25468">
          <cell r="H25468" t="str">
            <v/>
          </cell>
        </row>
        <row r="25469">
          <cell r="H25469" t="str">
            <v/>
          </cell>
        </row>
        <row r="25470">
          <cell r="H25470" t="str">
            <v/>
          </cell>
        </row>
        <row r="25471">
          <cell r="A25471" t="str">
            <v>ACTIVIDAD No  - PÁGINA 1</v>
          </cell>
        </row>
        <row r="25472">
          <cell r="H25472" t="str">
            <v/>
          </cell>
        </row>
        <row r="25473">
          <cell r="H25473" t="str">
            <v/>
          </cell>
        </row>
        <row r="25474">
          <cell r="H25474" t="str">
            <v/>
          </cell>
        </row>
        <row r="25475">
          <cell r="H25475" t="str">
            <v/>
          </cell>
        </row>
        <row r="25476">
          <cell r="H25476" t="str">
            <v/>
          </cell>
        </row>
        <row r="25477">
          <cell r="H25477" t="str">
            <v/>
          </cell>
        </row>
        <row r="25478">
          <cell r="H25478" t="str">
            <v/>
          </cell>
        </row>
        <row r="25479">
          <cell r="H25479" t="str">
            <v/>
          </cell>
        </row>
        <row r="25480">
          <cell r="H25480" t="str">
            <v/>
          </cell>
        </row>
        <row r="25481">
          <cell r="H25481" t="str">
            <v/>
          </cell>
        </row>
        <row r="25482">
          <cell r="H25482" t="str">
            <v/>
          </cell>
        </row>
        <row r="25483">
          <cell r="H25483" t="str">
            <v/>
          </cell>
        </row>
        <row r="25484">
          <cell r="H25484" t="str">
            <v/>
          </cell>
        </row>
        <row r="25485">
          <cell r="H25485" t="str">
            <v/>
          </cell>
        </row>
        <row r="25486">
          <cell r="H25486" t="str">
            <v/>
          </cell>
        </row>
        <row r="25487">
          <cell r="H25487" t="str">
            <v/>
          </cell>
        </row>
        <row r="25488">
          <cell r="H25488" t="str">
            <v/>
          </cell>
        </row>
        <row r="25489">
          <cell r="A25489" t="str">
            <v xml:space="preserve">CANTIDAD TOTAL ACTIVIDAD No </v>
          </cell>
          <cell r="H25489" t="str">
            <v/>
          </cell>
        </row>
        <row r="25490">
          <cell r="A25490" t="str">
            <v>INSERTE PLANO, GRÁFICO O ESQUEMA AQUÍ</v>
          </cell>
        </row>
        <row r="25513">
          <cell r="B25513" t="str">
            <v/>
          </cell>
        </row>
        <row r="25514">
          <cell r="B25514" t="str">
            <v/>
          </cell>
        </row>
        <row r="25515">
          <cell r="B25515" t="str">
            <v/>
          </cell>
        </row>
        <row r="25516">
          <cell r="B25516" t="str">
            <v/>
          </cell>
          <cell r="C25516" t="str">
            <v>ACTIVIDAD No  - PÁGINA 2</v>
          </cell>
        </row>
        <row r="25517">
          <cell r="A25517" t="str">
            <v>DEPARTAMENTO DE ANTIOQUIA</v>
          </cell>
        </row>
        <row r="25518">
          <cell r="A25518" t="str">
            <v>MUNICIPIO DE URRAO</v>
          </cell>
        </row>
        <row r="25519">
          <cell r="A25519" t="str">
            <v>PROYECTO: PUENTE LA MAGDALENA</v>
          </cell>
        </row>
        <row r="25521">
          <cell r="A25521" t="str">
            <v>MEMORIAS DE OBRA</v>
          </cell>
        </row>
        <row r="25523">
          <cell r="A25523" t="str">
            <v>No.</v>
          </cell>
          <cell r="B25523" t="str">
            <v>DESCRIPCIÓN</v>
          </cell>
          <cell r="F25523" t="str">
            <v>ÍTEM DE PAGO</v>
          </cell>
          <cell r="G25523" t="str">
            <v>UNIDAD</v>
          </cell>
          <cell r="H25523" t="str">
            <v>CANTIDAD</v>
          </cell>
        </row>
        <row r="25524">
          <cell r="B25524" t="str">
            <v/>
          </cell>
          <cell r="F25524" t="str">
            <v/>
          </cell>
          <cell r="G25524" t="str">
            <v/>
          </cell>
          <cell r="H25524" t="str">
            <v/>
          </cell>
        </row>
        <row r="25526">
          <cell r="A25526" t="str">
            <v>DETALLE</v>
          </cell>
          <cell r="C25526" t="str">
            <v>FACTOR</v>
          </cell>
          <cell r="D25526" t="str">
            <v>CANTIDAD</v>
          </cell>
          <cell r="E25526" t="str">
            <v>A (ML)</v>
          </cell>
          <cell r="F25526" t="str">
            <v>B (M2)</v>
          </cell>
          <cell r="G25526" t="str">
            <v>C (M3)</v>
          </cell>
          <cell r="H25526" t="str">
            <v>TOTAL</v>
          </cell>
        </row>
        <row r="25527">
          <cell r="H25527" t="str">
            <v/>
          </cell>
        </row>
        <row r="25528">
          <cell r="H25528" t="str">
            <v/>
          </cell>
        </row>
        <row r="25529">
          <cell r="H25529" t="str">
            <v/>
          </cell>
        </row>
        <row r="25530">
          <cell r="H25530" t="str">
            <v/>
          </cell>
        </row>
        <row r="25531">
          <cell r="H25531" t="str">
            <v/>
          </cell>
        </row>
        <row r="25532">
          <cell r="H25532" t="str">
            <v/>
          </cell>
        </row>
        <row r="25533">
          <cell r="H25533" t="str">
            <v/>
          </cell>
        </row>
        <row r="25534">
          <cell r="H25534" t="str">
            <v/>
          </cell>
        </row>
        <row r="25535">
          <cell r="H25535" t="str">
            <v/>
          </cell>
        </row>
        <row r="25536">
          <cell r="H25536" t="str">
            <v/>
          </cell>
        </row>
        <row r="25537">
          <cell r="H25537" t="str">
            <v/>
          </cell>
        </row>
        <row r="25538">
          <cell r="H25538" t="str">
            <v/>
          </cell>
        </row>
        <row r="25539">
          <cell r="H25539" t="str">
            <v/>
          </cell>
        </row>
        <row r="25540">
          <cell r="H25540" t="str">
            <v/>
          </cell>
        </row>
        <row r="25541">
          <cell r="H25541" t="str">
            <v/>
          </cell>
        </row>
        <row r="25542">
          <cell r="H25542" t="str">
            <v/>
          </cell>
        </row>
        <row r="25543">
          <cell r="H25543" t="str">
            <v/>
          </cell>
        </row>
        <row r="25544">
          <cell r="H25544" t="str">
            <v/>
          </cell>
        </row>
        <row r="25545">
          <cell r="H25545" t="str">
            <v/>
          </cell>
        </row>
        <row r="25546">
          <cell r="H25546" t="str">
            <v/>
          </cell>
        </row>
        <row r="25547">
          <cell r="H25547" t="str">
            <v/>
          </cell>
        </row>
        <row r="25548">
          <cell r="H25548" t="str">
            <v/>
          </cell>
        </row>
        <row r="25549">
          <cell r="H25549" t="str">
            <v/>
          </cell>
        </row>
        <row r="25550">
          <cell r="H25550" t="str">
            <v/>
          </cell>
        </row>
        <row r="25551">
          <cell r="H25551" t="str">
            <v/>
          </cell>
        </row>
        <row r="25552">
          <cell r="H25552" t="str">
            <v/>
          </cell>
        </row>
        <row r="25553">
          <cell r="H25553" t="str">
            <v/>
          </cell>
        </row>
        <row r="25554">
          <cell r="H25554" t="str">
            <v/>
          </cell>
        </row>
        <row r="25555">
          <cell r="H25555" t="str">
            <v/>
          </cell>
        </row>
        <row r="25556">
          <cell r="H25556" t="str">
            <v/>
          </cell>
        </row>
        <row r="25557">
          <cell r="H25557" t="str">
            <v/>
          </cell>
        </row>
        <row r="25558">
          <cell r="A25558" t="str">
            <v>ACTIVIDAD No  - PÁGINA 1</v>
          </cell>
        </row>
        <row r="25559">
          <cell r="H25559" t="str">
            <v/>
          </cell>
        </row>
        <row r="25560">
          <cell r="H25560" t="str">
            <v/>
          </cell>
        </row>
        <row r="25561">
          <cell r="H25561" t="str">
            <v/>
          </cell>
        </row>
        <row r="25562">
          <cell r="H25562" t="str">
            <v/>
          </cell>
        </row>
        <row r="25563">
          <cell r="H25563" t="str">
            <v/>
          </cell>
        </row>
        <row r="25564">
          <cell r="H25564" t="str">
            <v/>
          </cell>
        </row>
        <row r="25565">
          <cell r="H25565" t="str">
            <v/>
          </cell>
        </row>
        <row r="25566">
          <cell r="H25566" t="str">
            <v/>
          </cell>
        </row>
        <row r="25567">
          <cell r="H25567" t="str">
            <v/>
          </cell>
        </row>
        <row r="25568">
          <cell r="H25568" t="str">
            <v/>
          </cell>
        </row>
        <row r="25569">
          <cell r="H25569" t="str">
            <v/>
          </cell>
        </row>
        <row r="25570">
          <cell r="H25570" t="str">
            <v/>
          </cell>
        </row>
        <row r="25571">
          <cell r="H25571" t="str">
            <v/>
          </cell>
        </row>
        <row r="25572">
          <cell r="H25572" t="str">
            <v/>
          </cell>
        </row>
        <row r="25573">
          <cell r="H25573" t="str">
            <v/>
          </cell>
        </row>
        <row r="25574">
          <cell r="H25574" t="str">
            <v/>
          </cell>
        </row>
        <row r="25575">
          <cell r="H25575" t="str">
            <v/>
          </cell>
        </row>
        <row r="25576">
          <cell r="A25576" t="str">
            <v xml:space="preserve">CANTIDAD TOTAL ACTIVIDAD No </v>
          </cell>
          <cell r="H25576" t="str">
            <v/>
          </cell>
        </row>
        <row r="25577">
          <cell r="A25577" t="str">
            <v>INSERTE PLANO, GRÁFICO O ESQUEMA AQUÍ</v>
          </cell>
        </row>
        <row r="25600">
          <cell r="B25600" t="str">
            <v/>
          </cell>
        </row>
        <row r="25601">
          <cell r="B25601" t="str">
            <v/>
          </cell>
        </row>
        <row r="25602">
          <cell r="B25602" t="str">
            <v/>
          </cell>
        </row>
        <row r="25603">
          <cell r="B25603" t="str">
            <v/>
          </cell>
          <cell r="C25603" t="str">
            <v>ACTIVIDAD No  - PÁGINA 2</v>
          </cell>
        </row>
        <row r="25604">
          <cell r="A25604" t="str">
            <v>DEPARTAMENTO DE ANTIOQUIA</v>
          </cell>
        </row>
        <row r="25605">
          <cell r="A25605" t="str">
            <v>MUNICIPIO DE URRAO</v>
          </cell>
        </row>
        <row r="25606">
          <cell r="A25606" t="str">
            <v>PROYECTO: PUENTE LA MAGDALENA</v>
          </cell>
        </row>
        <row r="25608">
          <cell r="A25608" t="str">
            <v>MEMORIAS DE OBRA</v>
          </cell>
        </row>
        <row r="25610">
          <cell r="A25610" t="str">
            <v>No.</v>
          </cell>
          <cell r="B25610" t="str">
            <v>DESCRIPCIÓN</v>
          </cell>
          <cell r="F25610" t="str">
            <v>ÍTEM DE PAGO</v>
          </cell>
          <cell r="G25610" t="str">
            <v>UNIDAD</v>
          </cell>
          <cell r="H25610" t="str">
            <v>CANTIDAD</v>
          </cell>
        </row>
        <row r="25611">
          <cell r="B25611" t="str">
            <v/>
          </cell>
          <cell r="F25611" t="str">
            <v/>
          </cell>
          <cell r="G25611" t="str">
            <v/>
          </cell>
          <cell r="H25611" t="str">
            <v/>
          </cell>
        </row>
        <row r="25613">
          <cell r="A25613" t="str">
            <v>DETALLE</v>
          </cell>
          <cell r="C25613" t="str">
            <v>FACTOR</v>
          </cell>
          <cell r="D25613" t="str">
            <v>CANTIDAD</v>
          </cell>
          <cell r="E25613" t="str">
            <v>A (ML)</v>
          </cell>
          <cell r="F25613" t="str">
            <v>B (M2)</v>
          </cell>
          <cell r="G25613" t="str">
            <v>C (M3)</v>
          </cell>
          <cell r="H25613" t="str">
            <v>TOTAL</v>
          </cell>
        </row>
        <row r="25614">
          <cell r="H25614" t="str">
            <v/>
          </cell>
        </row>
        <row r="25615">
          <cell r="H25615" t="str">
            <v/>
          </cell>
        </row>
        <row r="25616">
          <cell r="H25616" t="str">
            <v/>
          </cell>
        </row>
        <row r="25617">
          <cell r="H25617" t="str">
            <v/>
          </cell>
        </row>
        <row r="25618">
          <cell r="H25618" t="str">
            <v/>
          </cell>
        </row>
        <row r="25619">
          <cell r="H25619" t="str">
            <v/>
          </cell>
        </row>
        <row r="25620">
          <cell r="H25620" t="str">
            <v/>
          </cell>
        </row>
        <row r="25621">
          <cell r="H25621" t="str">
            <v/>
          </cell>
        </row>
        <row r="25622">
          <cell r="H25622" t="str">
            <v/>
          </cell>
        </row>
        <row r="25623">
          <cell r="H25623" t="str">
            <v/>
          </cell>
        </row>
        <row r="25624">
          <cell r="H25624" t="str">
            <v/>
          </cell>
        </row>
        <row r="25625">
          <cell r="H25625" t="str">
            <v/>
          </cell>
        </row>
        <row r="25626">
          <cell r="H25626" t="str">
            <v/>
          </cell>
        </row>
        <row r="25627">
          <cell r="H25627" t="str">
            <v/>
          </cell>
        </row>
        <row r="25628">
          <cell r="H25628" t="str">
            <v/>
          </cell>
        </row>
        <row r="25629">
          <cell r="H25629" t="str">
            <v/>
          </cell>
        </row>
        <row r="25630">
          <cell r="H25630" t="str">
            <v/>
          </cell>
        </row>
        <row r="25631">
          <cell r="H25631" t="str">
            <v/>
          </cell>
        </row>
        <row r="25632">
          <cell r="H25632" t="str">
            <v/>
          </cell>
        </row>
        <row r="25633">
          <cell r="H25633" t="str">
            <v/>
          </cell>
        </row>
        <row r="25634">
          <cell r="H25634" t="str">
            <v/>
          </cell>
        </row>
        <row r="25635">
          <cell r="H25635" t="str">
            <v/>
          </cell>
        </row>
        <row r="25636">
          <cell r="H25636" t="str">
            <v/>
          </cell>
        </row>
        <row r="25637">
          <cell r="H25637" t="str">
            <v/>
          </cell>
        </row>
        <row r="25638">
          <cell r="H25638" t="str">
            <v/>
          </cell>
        </row>
        <row r="25639">
          <cell r="H25639" t="str">
            <v/>
          </cell>
        </row>
        <row r="25640">
          <cell r="H25640" t="str">
            <v/>
          </cell>
        </row>
        <row r="25641">
          <cell r="H25641" t="str">
            <v/>
          </cell>
        </row>
        <row r="25642">
          <cell r="H25642" t="str">
            <v/>
          </cell>
        </row>
        <row r="25643">
          <cell r="H25643" t="str">
            <v/>
          </cell>
        </row>
        <row r="25644">
          <cell r="H25644" t="str">
            <v/>
          </cell>
        </row>
        <row r="25645">
          <cell r="A25645" t="str">
            <v>ACTIVIDAD No  - PÁGINA 1</v>
          </cell>
        </row>
        <row r="25646">
          <cell r="H25646" t="str">
            <v/>
          </cell>
        </row>
        <row r="25647">
          <cell r="H25647" t="str">
            <v/>
          </cell>
        </row>
        <row r="25648">
          <cell r="H25648" t="str">
            <v/>
          </cell>
        </row>
        <row r="25649">
          <cell r="H25649" t="str">
            <v/>
          </cell>
        </row>
        <row r="25650">
          <cell r="H25650" t="str">
            <v/>
          </cell>
        </row>
        <row r="25651">
          <cell r="H25651" t="str">
            <v/>
          </cell>
        </row>
        <row r="25652">
          <cell r="H25652" t="str">
            <v/>
          </cell>
        </row>
        <row r="25653">
          <cell r="H25653" t="str">
            <v/>
          </cell>
        </row>
        <row r="25654">
          <cell r="H25654" t="str">
            <v/>
          </cell>
        </row>
        <row r="25655">
          <cell r="H25655" t="str">
            <v/>
          </cell>
        </row>
        <row r="25656">
          <cell r="H25656" t="str">
            <v/>
          </cell>
        </row>
        <row r="25657">
          <cell r="H25657" t="str">
            <v/>
          </cell>
        </row>
        <row r="25658">
          <cell r="H25658" t="str">
            <v/>
          </cell>
        </row>
        <row r="25659">
          <cell r="H25659" t="str">
            <v/>
          </cell>
        </row>
        <row r="25660">
          <cell r="H25660" t="str">
            <v/>
          </cell>
        </row>
        <row r="25661">
          <cell r="H25661" t="str">
            <v/>
          </cell>
        </row>
        <row r="25662">
          <cell r="H25662" t="str">
            <v/>
          </cell>
        </row>
        <row r="25663">
          <cell r="A25663" t="str">
            <v xml:space="preserve">CANTIDAD TOTAL ACTIVIDAD No </v>
          </cell>
          <cell r="H25663" t="str">
            <v/>
          </cell>
        </row>
        <row r="25664">
          <cell r="A25664" t="str">
            <v>INSERTE PLANO, GRÁFICO O ESQUEMA AQUÍ</v>
          </cell>
        </row>
        <row r="25687">
          <cell r="B25687" t="str">
            <v/>
          </cell>
        </row>
        <row r="25688">
          <cell r="B25688" t="str">
            <v/>
          </cell>
        </row>
        <row r="25689">
          <cell r="B25689" t="str">
            <v/>
          </cell>
        </row>
        <row r="25690">
          <cell r="B25690" t="str">
            <v/>
          </cell>
          <cell r="C25690" t="str">
            <v>ACTIVIDAD No  - PÁGINA 2</v>
          </cell>
        </row>
        <row r="25691">
          <cell r="A25691" t="str">
            <v>DEPARTAMENTO DE ANTIOQUIA</v>
          </cell>
        </row>
        <row r="25692">
          <cell r="A25692" t="str">
            <v>MUNICIPIO DE URRAO</v>
          </cell>
        </row>
        <row r="25693">
          <cell r="A25693" t="str">
            <v>PROYECTO: PUENTE LA MAGDALENA</v>
          </cell>
        </row>
        <row r="25695">
          <cell r="A25695" t="str">
            <v>MEMORIAS DE OBRA</v>
          </cell>
        </row>
        <row r="25697">
          <cell r="A25697" t="str">
            <v>No.</v>
          </cell>
          <cell r="B25697" t="str">
            <v>DESCRIPCIÓN</v>
          </cell>
          <cell r="F25697" t="str">
            <v>ÍTEM DE PAGO</v>
          </cell>
          <cell r="G25697" t="str">
            <v>UNIDAD</v>
          </cell>
          <cell r="H25697" t="str">
            <v>CANTIDAD</v>
          </cell>
        </row>
        <row r="25698">
          <cell r="B25698" t="str">
            <v/>
          </cell>
          <cell r="F25698" t="str">
            <v/>
          </cell>
          <cell r="G25698" t="str">
            <v/>
          </cell>
          <cell r="H25698" t="str">
            <v/>
          </cell>
        </row>
        <row r="25700">
          <cell r="A25700" t="str">
            <v>DETALLE</v>
          </cell>
          <cell r="C25700" t="str">
            <v>FACTOR</v>
          </cell>
          <cell r="D25700" t="str">
            <v>CANTIDAD</v>
          </cell>
          <cell r="E25700" t="str">
            <v>A (ML)</v>
          </cell>
          <cell r="F25700" t="str">
            <v>B (M2)</v>
          </cell>
          <cell r="G25700" t="str">
            <v>C (M3)</v>
          </cell>
          <cell r="H25700" t="str">
            <v>TOTAL</v>
          </cell>
        </row>
        <row r="25701">
          <cell r="H25701" t="str">
            <v/>
          </cell>
        </row>
        <row r="25702">
          <cell r="H25702" t="str">
            <v/>
          </cell>
        </row>
        <row r="25703">
          <cell r="H25703" t="str">
            <v/>
          </cell>
        </row>
        <row r="25704">
          <cell r="H25704" t="str">
            <v/>
          </cell>
        </row>
        <row r="25705">
          <cell r="H25705" t="str">
            <v/>
          </cell>
        </row>
        <row r="25706">
          <cell r="H25706" t="str">
            <v/>
          </cell>
        </row>
        <row r="25707">
          <cell r="H25707" t="str">
            <v/>
          </cell>
        </row>
        <row r="25708">
          <cell r="H25708" t="str">
            <v/>
          </cell>
        </row>
        <row r="25709">
          <cell r="H25709" t="str">
            <v/>
          </cell>
        </row>
        <row r="25710">
          <cell r="H25710" t="str">
            <v/>
          </cell>
        </row>
        <row r="25711">
          <cell r="H25711" t="str">
            <v/>
          </cell>
        </row>
        <row r="25712">
          <cell r="H25712" t="str">
            <v/>
          </cell>
        </row>
        <row r="25713">
          <cell r="H25713" t="str">
            <v/>
          </cell>
        </row>
        <row r="25714">
          <cell r="H25714" t="str">
            <v/>
          </cell>
        </row>
        <row r="25715">
          <cell r="H25715" t="str">
            <v/>
          </cell>
        </row>
        <row r="25716">
          <cell r="H25716" t="str">
            <v/>
          </cell>
        </row>
        <row r="25717">
          <cell r="H25717" t="str">
            <v/>
          </cell>
        </row>
        <row r="25718">
          <cell r="H25718" t="str">
            <v/>
          </cell>
        </row>
        <row r="25719">
          <cell r="H25719" t="str">
            <v/>
          </cell>
        </row>
        <row r="25720">
          <cell r="H25720" t="str">
            <v/>
          </cell>
        </row>
        <row r="25721">
          <cell r="H25721" t="str">
            <v/>
          </cell>
        </row>
        <row r="25722">
          <cell r="H25722" t="str">
            <v/>
          </cell>
        </row>
        <row r="25723">
          <cell r="H25723" t="str">
            <v/>
          </cell>
        </row>
        <row r="25724">
          <cell r="H25724" t="str">
            <v/>
          </cell>
        </row>
        <row r="25725">
          <cell r="H25725" t="str">
            <v/>
          </cell>
        </row>
        <row r="25726">
          <cell r="H25726" t="str">
            <v/>
          </cell>
        </row>
        <row r="25727">
          <cell r="H25727" t="str">
            <v/>
          </cell>
        </row>
        <row r="25728">
          <cell r="H25728" t="str">
            <v/>
          </cell>
        </row>
        <row r="25729">
          <cell r="H25729" t="str">
            <v/>
          </cell>
        </row>
        <row r="25730">
          <cell r="H25730" t="str">
            <v/>
          </cell>
        </row>
        <row r="25731">
          <cell r="H25731" t="str">
            <v/>
          </cell>
        </row>
        <row r="25732">
          <cell r="H25732" t="str">
            <v/>
          </cell>
        </row>
        <row r="25733">
          <cell r="H25733" t="str">
            <v/>
          </cell>
        </row>
        <row r="25734">
          <cell r="A25734" t="str">
            <v>ACTIVIDAD No  - PÁGINA 1</v>
          </cell>
        </row>
        <row r="25735">
          <cell r="H25735" t="str">
            <v/>
          </cell>
        </row>
        <row r="25736">
          <cell r="H25736" t="str">
            <v/>
          </cell>
        </row>
        <row r="25737">
          <cell r="H25737" t="str">
            <v/>
          </cell>
        </row>
        <row r="25738">
          <cell r="H25738" t="str">
            <v/>
          </cell>
        </row>
        <row r="25739">
          <cell r="H25739" t="str">
            <v/>
          </cell>
        </row>
        <row r="25740">
          <cell r="H25740" t="str">
            <v/>
          </cell>
        </row>
        <row r="25741">
          <cell r="H25741" t="str">
            <v/>
          </cell>
        </row>
        <row r="25742">
          <cell r="H25742" t="str">
            <v/>
          </cell>
        </row>
        <row r="25743">
          <cell r="H25743" t="str">
            <v/>
          </cell>
        </row>
        <row r="25744">
          <cell r="H25744" t="str">
            <v/>
          </cell>
        </row>
        <row r="25745">
          <cell r="H25745" t="str">
            <v/>
          </cell>
        </row>
        <row r="25746">
          <cell r="H25746" t="str">
            <v/>
          </cell>
        </row>
        <row r="25747">
          <cell r="H25747" t="str">
            <v/>
          </cell>
        </row>
        <row r="25748">
          <cell r="H25748" t="str">
            <v/>
          </cell>
        </row>
        <row r="25749">
          <cell r="H25749" t="str">
            <v/>
          </cell>
        </row>
        <row r="25750">
          <cell r="H25750" t="str">
            <v/>
          </cell>
        </row>
        <row r="25751">
          <cell r="H25751" t="str">
            <v/>
          </cell>
        </row>
        <row r="25752">
          <cell r="A25752" t="str">
            <v xml:space="preserve">CANTIDAD TOTAL ACTIVIDAD No </v>
          </cell>
          <cell r="H25752" t="str">
            <v/>
          </cell>
        </row>
        <row r="25753">
          <cell r="A25753" t="str">
            <v>INSERTE PLANO, GRÁFICO O ESQUEMA AQUÍ</v>
          </cell>
        </row>
        <row r="25776">
          <cell r="B25776" t="str">
            <v/>
          </cell>
        </row>
        <row r="25777">
          <cell r="B25777" t="str">
            <v/>
          </cell>
        </row>
        <row r="25778">
          <cell r="B25778" t="str">
            <v/>
          </cell>
        </row>
        <row r="25779">
          <cell r="B25779" t="str">
            <v/>
          </cell>
          <cell r="C25779" t="str">
            <v>ACTIVIDAD No  - PÁGINA 2</v>
          </cell>
        </row>
        <row r="25780">
          <cell r="A25780" t="str">
            <v>DEPARTAMENTO DE ANTIOQUIA</v>
          </cell>
        </row>
        <row r="25781">
          <cell r="A25781" t="str">
            <v>MUNICIPIO DE URRAO</v>
          </cell>
        </row>
        <row r="25782">
          <cell r="A25782" t="str">
            <v>PROYECTO: PUENTE LA MAGDALENA</v>
          </cell>
        </row>
        <row r="25784">
          <cell r="A25784" t="str">
            <v>MEMORIAS DE OBRA</v>
          </cell>
        </row>
        <row r="25786">
          <cell r="A25786" t="str">
            <v>No.</v>
          </cell>
          <cell r="B25786" t="str">
            <v>DESCRIPCIÓN</v>
          </cell>
          <cell r="F25786" t="str">
            <v>ÍTEM DE PAGO</v>
          </cell>
          <cell r="G25786" t="str">
            <v>UNIDAD</v>
          </cell>
          <cell r="H25786" t="str">
            <v>CANTIDAD</v>
          </cell>
        </row>
        <row r="25787">
          <cell r="B25787" t="str">
            <v/>
          </cell>
          <cell r="F25787" t="str">
            <v/>
          </cell>
          <cell r="G25787" t="str">
            <v/>
          </cell>
          <cell r="H25787" t="str">
            <v/>
          </cell>
        </row>
        <row r="25789">
          <cell r="A25789" t="str">
            <v>DETALLE</v>
          </cell>
          <cell r="C25789" t="str">
            <v>FACTOR</v>
          </cell>
          <cell r="D25789" t="str">
            <v>CANTIDAD</v>
          </cell>
          <cell r="E25789" t="str">
            <v>A (ML)</v>
          </cell>
          <cell r="F25789" t="str">
            <v>B (M2)</v>
          </cell>
          <cell r="G25789" t="str">
            <v>C (M3)</v>
          </cell>
          <cell r="H25789" t="str">
            <v>TOTAL</v>
          </cell>
        </row>
        <row r="25790">
          <cell r="H25790" t="str">
            <v/>
          </cell>
        </row>
        <row r="25791">
          <cell r="H25791" t="str">
            <v/>
          </cell>
        </row>
        <row r="25792">
          <cell r="H25792" t="str">
            <v/>
          </cell>
        </row>
        <row r="25793">
          <cell r="H25793" t="str">
            <v/>
          </cell>
        </row>
        <row r="25794">
          <cell r="H25794" t="str">
            <v/>
          </cell>
        </row>
        <row r="25795">
          <cell r="H25795" t="str">
            <v/>
          </cell>
        </row>
        <row r="25796">
          <cell r="H25796" t="str">
            <v/>
          </cell>
        </row>
        <row r="25797">
          <cell r="H25797" t="str">
            <v/>
          </cell>
        </row>
        <row r="25798">
          <cell r="H25798" t="str">
            <v/>
          </cell>
        </row>
        <row r="25799">
          <cell r="H25799" t="str">
            <v/>
          </cell>
        </row>
        <row r="25800">
          <cell r="H25800" t="str">
            <v/>
          </cell>
        </row>
        <row r="25801">
          <cell r="H25801" t="str">
            <v/>
          </cell>
        </row>
        <row r="25802">
          <cell r="H25802" t="str">
            <v/>
          </cell>
        </row>
        <row r="25803">
          <cell r="H25803" t="str">
            <v/>
          </cell>
        </row>
        <row r="25804">
          <cell r="H25804" t="str">
            <v/>
          </cell>
        </row>
        <row r="25805">
          <cell r="H25805" t="str">
            <v/>
          </cell>
        </row>
        <row r="25806">
          <cell r="H25806" t="str">
            <v/>
          </cell>
        </row>
        <row r="25807">
          <cell r="H25807" t="str">
            <v/>
          </cell>
        </row>
        <row r="25808">
          <cell r="H25808" t="str">
            <v/>
          </cell>
        </row>
        <row r="25809">
          <cell r="H25809" t="str">
            <v/>
          </cell>
        </row>
        <row r="25810">
          <cell r="H25810" t="str">
            <v/>
          </cell>
        </row>
        <row r="25811">
          <cell r="H25811" t="str">
            <v/>
          </cell>
        </row>
        <row r="25812">
          <cell r="H25812" t="str">
            <v/>
          </cell>
        </row>
        <row r="25813">
          <cell r="H25813" t="str">
            <v/>
          </cell>
        </row>
        <row r="25814">
          <cell r="H25814" t="str">
            <v/>
          </cell>
        </row>
        <row r="25815">
          <cell r="H25815" t="str">
            <v/>
          </cell>
        </row>
        <row r="25816">
          <cell r="H25816" t="str">
            <v/>
          </cell>
        </row>
        <row r="25817">
          <cell r="H25817" t="str">
            <v/>
          </cell>
        </row>
        <row r="25818">
          <cell r="H25818" t="str">
            <v/>
          </cell>
        </row>
        <row r="25819">
          <cell r="H25819" t="str">
            <v/>
          </cell>
        </row>
        <row r="25820">
          <cell r="H25820" t="str">
            <v/>
          </cell>
        </row>
        <row r="25821">
          <cell r="A25821" t="str">
            <v>ACTIVIDAD No  - PÁGINA 1</v>
          </cell>
        </row>
        <row r="25822">
          <cell r="H25822" t="str">
            <v/>
          </cell>
        </row>
        <row r="25823">
          <cell r="H25823" t="str">
            <v/>
          </cell>
        </row>
        <row r="25824">
          <cell r="H25824" t="str">
            <v/>
          </cell>
        </row>
        <row r="25825">
          <cell r="H25825" t="str">
            <v/>
          </cell>
        </row>
        <row r="25826">
          <cell r="H25826" t="str">
            <v/>
          </cell>
        </row>
        <row r="25827">
          <cell r="H25827" t="str">
            <v/>
          </cell>
        </row>
        <row r="25828">
          <cell r="H25828" t="str">
            <v/>
          </cell>
        </row>
        <row r="25829">
          <cell r="H25829" t="str">
            <v/>
          </cell>
        </row>
        <row r="25830">
          <cell r="H25830" t="str">
            <v/>
          </cell>
        </row>
        <row r="25831">
          <cell r="H25831" t="str">
            <v/>
          </cell>
        </row>
        <row r="25832">
          <cell r="H25832" t="str">
            <v/>
          </cell>
        </row>
        <row r="25833">
          <cell r="H25833" t="str">
            <v/>
          </cell>
        </row>
        <row r="25834">
          <cell r="H25834" t="str">
            <v/>
          </cell>
        </row>
        <row r="25835">
          <cell r="H25835" t="str">
            <v/>
          </cell>
        </row>
        <row r="25836">
          <cell r="H25836" t="str">
            <v/>
          </cell>
        </row>
        <row r="25837">
          <cell r="H25837" t="str">
            <v/>
          </cell>
        </row>
        <row r="25838">
          <cell r="H25838" t="str">
            <v/>
          </cell>
        </row>
        <row r="25839">
          <cell r="A25839" t="str">
            <v xml:space="preserve">CANTIDAD TOTAL ACTIVIDAD No </v>
          </cell>
          <cell r="H25839" t="str">
            <v/>
          </cell>
        </row>
        <row r="25840">
          <cell r="A25840" t="str">
            <v>INSERTE PLANO, GRÁFICO O ESQUEMA AQUÍ</v>
          </cell>
        </row>
        <row r="25863">
          <cell r="B25863" t="str">
            <v/>
          </cell>
        </row>
        <row r="25864">
          <cell r="B25864" t="str">
            <v/>
          </cell>
        </row>
        <row r="25865">
          <cell r="B25865" t="str">
            <v/>
          </cell>
        </row>
        <row r="25866">
          <cell r="B25866" t="str">
            <v/>
          </cell>
          <cell r="C25866" t="str">
            <v>ACTIVIDAD No  - PÁGINA 2</v>
          </cell>
        </row>
        <row r="25867">
          <cell r="A25867" t="str">
            <v>DEPARTAMENTO DE ANTIOQUIA</v>
          </cell>
        </row>
        <row r="25868">
          <cell r="A25868" t="str">
            <v>MUNICIPIO DE URRAO</v>
          </cell>
        </row>
        <row r="25869">
          <cell r="A25869" t="str">
            <v>PROYECTO: PUENTE LA MAGDALENA</v>
          </cell>
        </row>
        <row r="25871">
          <cell r="A25871" t="str">
            <v>MEMORIAS DE OBRA</v>
          </cell>
        </row>
        <row r="25873">
          <cell r="A25873" t="str">
            <v>No.</v>
          </cell>
          <cell r="B25873" t="str">
            <v>DESCRIPCIÓN</v>
          </cell>
          <cell r="F25873" t="str">
            <v>ÍTEM DE PAGO</v>
          </cell>
          <cell r="G25873" t="str">
            <v>UNIDAD</v>
          </cell>
          <cell r="H25873" t="str">
            <v>CANTIDAD</v>
          </cell>
        </row>
        <row r="25874">
          <cell r="B25874" t="str">
            <v/>
          </cell>
          <cell r="F25874" t="str">
            <v/>
          </cell>
          <cell r="G25874" t="str">
            <v/>
          </cell>
          <cell r="H25874" t="str">
            <v/>
          </cell>
        </row>
        <row r="25876">
          <cell r="A25876" t="str">
            <v>DETALLE</v>
          </cell>
          <cell r="C25876" t="str">
            <v>FACTOR</v>
          </cell>
          <cell r="D25876" t="str">
            <v>CANTIDAD</v>
          </cell>
          <cell r="E25876" t="str">
            <v>A (ML)</v>
          </cell>
          <cell r="F25876" t="str">
            <v>B (M2)</v>
          </cell>
          <cell r="G25876" t="str">
            <v>C (M3)</v>
          </cell>
          <cell r="H25876" t="str">
            <v>TOTAL</v>
          </cell>
        </row>
        <row r="25877">
          <cell r="H25877" t="str">
            <v/>
          </cell>
        </row>
        <row r="25878">
          <cell r="H25878" t="str">
            <v/>
          </cell>
        </row>
        <row r="25879">
          <cell r="H25879" t="str">
            <v/>
          </cell>
        </row>
        <row r="25880">
          <cell r="H25880" t="str">
            <v/>
          </cell>
        </row>
        <row r="25881">
          <cell r="H25881" t="str">
            <v/>
          </cell>
        </row>
        <row r="25882">
          <cell r="H25882" t="str">
            <v/>
          </cell>
        </row>
        <row r="25883">
          <cell r="H25883" t="str">
            <v/>
          </cell>
        </row>
        <row r="25884">
          <cell r="H25884" t="str">
            <v/>
          </cell>
        </row>
        <row r="25885">
          <cell r="H25885" t="str">
            <v/>
          </cell>
        </row>
        <row r="25886">
          <cell r="H25886" t="str">
            <v/>
          </cell>
        </row>
        <row r="25887">
          <cell r="H25887" t="str">
            <v/>
          </cell>
        </row>
        <row r="25888">
          <cell r="H25888" t="str">
            <v/>
          </cell>
        </row>
        <row r="25889">
          <cell r="H25889" t="str">
            <v/>
          </cell>
        </row>
        <row r="25890">
          <cell r="H25890" t="str">
            <v/>
          </cell>
        </row>
        <row r="25891">
          <cell r="H25891" t="str">
            <v/>
          </cell>
        </row>
        <row r="25892">
          <cell r="H25892" t="str">
            <v/>
          </cell>
        </row>
        <row r="25893">
          <cell r="H25893" t="str">
            <v/>
          </cell>
        </row>
        <row r="25894">
          <cell r="H25894" t="str">
            <v/>
          </cell>
        </row>
        <row r="25895">
          <cell r="H25895" t="str">
            <v/>
          </cell>
        </row>
        <row r="25896">
          <cell r="H25896" t="str">
            <v/>
          </cell>
        </row>
        <row r="25897">
          <cell r="H25897" t="str">
            <v/>
          </cell>
        </row>
        <row r="25898">
          <cell r="H25898" t="str">
            <v/>
          </cell>
        </row>
        <row r="25899">
          <cell r="H25899" t="str">
            <v/>
          </cell>
        </row>
        <row r="25900">
          <cell r="H25900" t="str">
            <v/>
          </cell>
        </row>
        <row r="25901">
          <cell r="H25901" t="str">
            <v/>
          </cell>
        </row>
        <row r="25902">
          <cell r="H25902" t="str">
            <v/>
          </cell>
        </row>
        <row r="25903">
          <cell r="H25903" t="str">
            <v/>
          </cell>
        </row>
        <row r="25904">
          <cell r="H25904" t="str">
            <v/>
          </cell>
        </row>
        <row r="25905">
          <cell r="H25905" t="str">
            <v/>
          </cell>
        </row>
        <row r="25906">
          <cell r="H25906" t="str">
            <v/>
          </cell>
        </row>
        <row r="25907">
          <cell r="H25907" t="str">
            <v/>
          </cell>
        </row>
        <row r="25908">
          <cell r="A25908" t="str">
            <v>ACTIVIDAD No  - PÁGINA 1</v>
          </cell>
        </row>
        <row r="25909">
          <cell r="H25909" t="str">
            <v/>
          </cell>
        </row>
        <row r="25910">
          <cell r="H25910" t="str">
            <v/>
          </cell>
        </row>
        <row r="25911">
          <cell r="H25911" t="str">
            <v/>
          </cell>
        </row>
        <row r="25912">
          <cell r="H25912" t="str">
            <v/>
          </cell>
        </row>
        <row r="25913">
          <cell r="H25913" t="str">
            <v/>
          </cell>
        </row>
        <row r="25914">
          <cell r="H25914" t="str">
            <v/>
          </cell>
        </row>
        <row r="25915">
          <cell r="H25915" t="str">
            <v/>
          </cell>
        </row>
        <row r="25916">
          <cell r="H25916" t="str">
            <v/>
          </cell>
        </row>
        <row r="25917">
          <cell r="H25917" t="str">
            <v/>
          </cell>
        </row>
        <row r="25918">
          <cell r="H25918" t="str">
            <v/>
          </cell>
        </row>
        <row r="25919">
          <cell r="H25919" t="str">
            <v/>
          </cell>
        </row>
        <row r="25920">
          <cell r="H25920" t="str">
            <v/>
          </cell>
        </row>
        <row r="25921">
          <cell r="H25921" t="str">
            <v/>
          </cell>
        </row>
        <row r="25922">
          <cell r="H25922" t="str">
            <v/>
          </cell>
        </row>
        <row r="25923">
          <cell r="H25923" t="str">
            <v/>
          </cell>
        </row>
        <row r="25924">
          <cell r="H25924" t="str">
            <v/>
          </cell>
        </row>
        <row r="25925">
          <cell r="H25925" t="str">
            <v/>
          </cell>
        </row>
        <row r="25926">
          <cell r="A25926" t="str">
            <v xml:space="preserve">CANTIDAD TOTAL ACTIVIDAD No </v>
          </cell>
          <cell r="H25926" t="str">
            <v/>
          </cell>
        </row>
        <row r="25927">
          <cell r="A25927" t="str">
            <v>INSERTE PLANO, GRÁFICO O ESQUEMA AQUÍ</v>
          </cell>
        </row>
        <row r="25950">
          <cell r="B25950" t="str">
            <v/>
          </cell>
        </row>
        <row r="25951">
          <cell r="B25951" t="str">
            <v/>
          </cell>
        </row>
        <row r="25952">
          <cell r="B25952" t="str">
            <v/>
          </cell>
        </row>
        <row r="25953">
          <cell r="B25953" t="str">
            <v/>
          </cell>
          <cell r="C25953" t="str">
            <v>ACTIVIDAD No  - PÁGINA 2</v>
          </cell>
        </row>
        <row r="25954">
          <cell r="A25954" t="str">
            <v>DEPARTAMENTO DE ANTIOQUIA</v>
          </cell>
        </row>
        <row r="25955">
          <cell r="A25955" t="str">
            <v>MUNICIPIO DE URRAO</v>
          </cell>
        </row>
        <row r="25956">
          <cell r="A25956" t="str">
            <v>PROYECTO: PUENTE LA MAGDALENA</v>
          </cell>
        </row>
        <row r="25958">
          <cell r="A25958" t="str">
            <v>MEMORIAS DE OBRA</v>
          </cell>
        </row>
        <row r="25960">
          <cell r="A25960" t="str">
            <v>No.</v>
          </cell>
          <cell r="B25960" t="str">
            <v>DESCRIPCIÓN</v>
          </cell>
          <cell r="F25960" t="str">
            <v>ÍTEM DE PAGO</v>
          </cell>
          <cell r="G25960" t="str">
            <v>UNIDAD</v>
          </cell>
          <cell r="H25960" t="str">
            <v>CANTIDAD</v>
          </cell>
        </row>
        <row r="25961">
          <cell r="B25961" t="str">
            <v/>
          </cell>
          <cell r="F25961" t="str">
            <v/>
          </cell>
          <cell r="G25961" t="str">
            <v/>
          </cell>
          <cell r="H25961" t="str">
            <v/>
          </cell>
        </row>
        <row r="25963">
          <cell r="A25963" t="str">
            <v>DETALLE</v>
          </cell>
          <cell r="C25963" t="str">
            <v>FACTOR</v>
          </cell>
          <cell r="D25963" t="str">
            <v>CANTIDAD</v>
          </cell>
          <cell r="E25963" t="str">
            <v>A (ML)</v>
          </cell>
          <cell r="F25963" t="str">
            <v>B (M2)</v>
          </cell>
          <cell r="G25963" t="str">
            <v>C (M3)</v>
          </cell>
          <cell r="H25963" t="str">
            <v>TOTAL</v>
          </cell>
        </row>
        <row r="25964">
          <cell r="H25964" t="str">
            <v/>
          </cell>
        </row>
        <row r="25965">
          <cell r="H25965" t="str">
            <v/>
          </cell>
        </row>
        <row r="25966">
          <cell r="H25966" t="str">
            <v/>
          </cell>
        </row>
        <row r="25967">
          <cell r="H25967" t="str">
            <v/>
          </cell>
        </row>
        <row r="25968">
          <cell r="H25968" t="str">
            <v/>
          </cell>
        </row>
        <row r="25969">
          <cell r="H25969" t="str">
            <v/>
          </cell>
        </row>
        <row r="25970">
          <cell r="H25970" t="str">
            <v/>
          </cell>
        </row>
        <row r="25971">
          <cell r="H25971" t="str">
            <v/>
          </cell>
        </row>
        <row r="25972">
          <cell r="H25972" t="str">
            <v/>
          </cell>
        </row>
        <row r="25973">
          <cell r="H25973" t="str">
            <v/>
          </cell>
        </row>
        <row r="25974">
          <cell r="H25974" t="str">
            <v/>
          </cell>
        </row>
        <row r="25975">
          <cell r="H25975" t="str">
            <v/>
          </cell>
        </row>
        <row r="25976">
          <cell r="H25976" t="str">
            <v/>
          </cell>
        </row>
        <row r="25977">
          <cell r="H25977" t="str">
            <v/>
          </cell>
        </row>
        <row r="25978">
          <cell r="H25978" t="str">
            <v/>
          </cell>
        </row>
        <row r="25979">
          <cell r="H25979" t="str">
            <v/>
          </cell>
        </row>
        <row r="25980">
          <cell r="H25980" t="str">
            <v/>
          </cell>
        </row>
        <row r="25981">
          <cell r="H25981" t="str">
            <v/>
          </cell>
        </row>
        <row r="25982">
          <cell r="H25982" t="str">
            <v/>
          </cell>
        </row>
        <row r="25983">
          <cell r="H25983" t="str">
            <v/>
          </cell>
        </row>
        <row r="25984">
          <cell r="H25984" t="str">
            <v/>
          </cell>
        </row>
        <row r="25985">
          <cell r="H25985" t="str">
            <v/>
          </cell>
        </row>
        <row r="25986">
          <cell r="H25986" t="str">
            <v/>
          </cell>
        </row>
        <row r="25987">
          <cell r="H25987" t="str">
            <v/>
          </cell>
        </row>
        <row r="25988">
          <cell r="H25988" t="str">
            <v/>
          </cell>
        </row>
        <row r="25989">
          <cell r="H25989" t="str">
            <v/>
          </cell>
        </row>
        <row r="25990">
          <cell r="H25990" t="str">
            <v/>
          </cell>
        </row>
        <row r="25991">
          <cell r="H25991" t="str">
            <v/>
          </cell>
        </row>
        <row r="25992">
          <cell r="H25992" t="str">
            <v/>
          </cell>
        </row>
        <row r="25993">
          <cell r="H25993" t="str">
            <v/>
          </cell>
        </row>
        <row r="25994">
          <cell r="H25994" t="str">
            <v/>
          </cell>
        </row>
        <row r="25995">
          <cell r="A25995" t="str">
            <v>ACTIVIDAD No  - PÁGINA 1</v>
          </cell>
        </row>
        <row r="25996">
          <cell r="H25996" t="str">
            <v/>
          </cell>
        </row>
        <row r="25997">
          <cell r="H25997" t="str">
            <v/>
          </cell>
        </row>
        <row r="25998">
          <cell r="H25998" t="str">
            <v/>
          </cell>
        </row>
        <row r="25999">
          <cell r="H25999" t="str">
            <v/>
          </cell>
        </row>
        <row r="26000">
          <cell r="H26000" t="str">
            <v/>
          </cell>
        </row>
        <row r="26001">
          <cell r="H26001" t="str">
            <v/>
          </cell>
        </row>
        <row r="26002">
          <cell r="H26002" t="str">
            <v/>
          </cell>
        </row>
        <row r="26003">
          <cell r="H26003" t="str">
            <v/>
          </cell>
        </row>
        <row r="26004">
          <cell r="H26004" t="str">
            <v/>
          </cell>
        </row>
        <row r="26005">
          <cell r="H26005" t="str">
            <v/>
          </cell>
        </row>
        <row r="26006">
          <cell r="H26006" t="str">
            <v/>
          </cell>
        </row>
        <row r="26007">
          <cell r="H26007" t="str">
            <v/>
          </cell>
        </row>
        <row r="26008">
          <cell r="H26008" t="str">
            <v/>
          </cell>
        </row>
        <row r="26009">
          <cell r="H26009" t="str">
            <v/>
          </cell>
        </row>
        <row r="26010">
          <cell r="H26010" t="str">
            <v/>
          </cell>
        </row>
        <row r="26011">
          <cell r="H26011" t="str">
            <v/>
          </cell>
        </row>
        <row r="26012">
          <cell r="H26012" t="str">
            <v/>
          </cell>
        </row>
        <row r="26013">
          <cell r="A26013" t="str">
            <v xml:space="preserve">CANTIDAD TOTAL ACTIVIDAD No </v>
          </cell>
          <cell r="H26013" t="str">
            <v/>
          </cell>
        </row>
        <row r="26014">
          <cell r="A26014" t="str">
            <v>INSERTE PLANO, GRÁFICO O ESQUEMA AQUÍ</v>
          </cell>
        </row>
        <row r="26037">
          <cell r="B26037" t="str">
            <v/>
          </cell>
        </row>
        <row r="26038">
          <cell r="B26038" t="str">
            <v/>
          </cell>
        </row>
        <row r="26039">
          <cell r="B26039" t="str">
            <v/>
          </cell>
        </row>
        <row r="26040">
          <cell r="B26040" t="str">
            <v/>
          </cell>
          <cell r="C26040" t="str">
            <v>ACTIVIDAD No  - PÁGINA 2</v>
          </cell>
        </row>
        <row r="26041">
          <cell r="A26041" t="str">
            <v>DEPARTAMENTO DE ANTIOQUIA</v>
          </cell>
        </row>
        <row r="26042">
          <cell r="A26042" t="str">
            <v>MUNICIPIO DE URRAO</v>
          </cell>
        </row>
        <row r="26043">
          <cell r="A26043" t="str">
            <v>PROYECTO: PUENTE LA MAGDALENA</v>
          </cell>
        </row>
        <row r="26045">
          <cell r="A26045" t="str">
            <v>MEMORIAS DE OBRA</v>
          </cell>
        </row>
        <row r="26047">
          <cell r="A26047" t="str">
            <v>No.</v>
          </cell>
          <cell r="B26047" t="str">
            <v>DESCRIPCIÓN</v>
          </cell>
          <cell r="F26047" t="str">
            <v>ÍTEM DE PAGO</v>
          </cell>
          <cell r="G26047" t="str">
            <v>UNIDAD</v>
          </cell>
          <cell r="H26047" t="str">
            <v>CANTIDAD</v>
          </cell>
        </row>
        <row r="26048">
          <cell r="B26048" t="str">
            <v/>
          </cell>
          <cell r="F26048" t="str">
            <v/>
          </cell>
          <cell r="G26048" t="str">
            <v/>
          </cell>
          <cell r="H26048" t="str">
            <v/>
          </cell>
        </row>
        <row r="26050">
          <cell r="A26050" t="str">
            <v>DETALLE</v>
          </cell>
          <cell r="C26050" t="str">
            <v>FACTOR</v>
          </cell>
          <cell r="D26050" t="str">
            <v>CANTIDAD</v>
          </cell>
          <cell r="E26050" t="str">
            <v>A (ML)</v>
          </cell>
          <cell r="F26050" t="str">
            <v>B (M2)</v>
          </cell>
          <cell r="G26050" t="str">
            <v>C (M3)</v>
          </cell>
          <cell r="H26050" t="str">
            <v>TOTAL</v>
          </cell>
        </row>
        <row r="26051">
          <cell r="H26051" t="str">
            <v/>
          </cell>
        </row>
        <row r="26052">
          <cell r="H26052" t="str">
            <v/>
          </cell>
        </row>
        <row r="26053">
          <cell r="H26053" t="str">
            <v/>
          </cell>
        </row>
        <row r="26054">
          <cell r="H26054" t="str">
            <v/>
          </cell>
        </row>
        <row r="26055">
          <cell r="H26055" t="str">
            <v/>
          </cell>
        </row>
        <row r="26056">
          <cell r="H26056" t="str">
            <v/>
          </cell>
        </row>
        <row r="26057">
          <cell r="H26057" t="str">
            <v/>
          </cell>
        </row>
        <row r="26058">
          <cell r="H26058" t="str">
            <v/>
          </cell>
        </row>
        <row r="26059">
          <cell r="H26059" t="str">
            <v/>
          </cell>
        </row>
        <row r="26060">
          <cell r="H26060" t="str">
            <v/>
          </cell>
        </row>
        <row r="26061">
          <cell r="H26061" t="str">
            <v/>
          </cell>
        </row>
        <row r="26062">
          <cell r="H26062" t="str">
            <v/>
          </cell>
        </row>
        <row r="26063">
          <cell r="H26063" t="str">
            <v/>
          </cell>
        </row>
        <row r="26064">
          <cell r="H26064" t="str">
            <v/>
          </cell>
        </row>
        <row r="26065">
          <cell r="H26065" t="str">
            <v/>
          </cell>
        </row>
        <row r="26066">
          <cell r="H26066" t="str">
            <v/>
          </cell>
        </row>
        <row r="26067">
          <cell r="H26067" t="str">
            <v/>
          </cell>
        </row>
        <row r="26068">
          <cell r="H26068" t="str">
            <v/>
          </cell>
        </row>
        <row r="26069">
          <cell r="H26069" t="str">
            <v/>
          </cell>
        </row>
        <row r="26070">
          <cell r="H26070" t="str">
            <v/>
          </cell>
        </row>
        <row r="26071">
          <cell r="H26071" t="str">
            <v/>
          </cell>
        </row>
        <row r="26072">
          <cell r="H26072" t="str">
            <v/>
          </cell>
        </row>
        <row r="26073">
          <cell r="H26073" t="str">
            <v/>
          </cell>
        </row>
        <row r="26074">
          <cell r="H26074" t="str">
            <v/>
          </cell>
        </row>
        <row r="26075">
          <cell r="H26075" t="str">
            <v/>
          </cell>
        </row>
        <row r="26076">
          <cell r="H26076" t="str">
            <v/>
          </cell>
        </row>
        <row r="26077">
          <cell r="H26077" t="str">
            <v/>
          </cell>
        </row>
        <row r="26078">
          <cell r="H26078" t="str">
            <v/>
          </cell>
        </row>
        <row r="26079">
          <cell r="H26079" t="str">
            <v/>
          </cell>
        </row>
        <row r="26080">
          <cell r="H26080" t="str">
            <v/>
          </cell>
        </row>
        <row r="26081">
          <cell r="H26081" t="str">
            <v/>
          </cell>
        </row>
        <row r="26082">
          <cell r="A26082" t="str">
            <v>ACTIVIDAD No  - PÁGINA 1</v>
          </cell>
        </row>
        <row r="26083">
          <cell r="H26083" t="str">
            <v/>
          </cell>
        </row>
        <row r="26084">
          <cell r="H26084" t="str">
            <v/>
          </cell>
        </row>
        <row r="26085">
          <cell r="H26085" t="str">
            <v/>
          </cell>
        </row>
        <row r="26086">
          <cell r="H26086" t="str">
            <v/>
          </cell>
        </row>
        <row r="26087">
          <cell r="H26087" t="str">
            <v/>
          </cell>
        </row>
        <row r="26088">
          <cell r="H26088" t="str">
            <v/>
          </cell>
        </row>
        <row r="26089">
          <cell r="H26089" t="str">
            <v/>
          </cell>
        </row>
        <row r="26090">
          <cell r="H26090" t="str">
            <v/>
          </cell>
        </row>
        <row r="26091">
          <cell r="H26091" t="str">
            <v/>
          </cell>
        </row>
        <row r="26092">
          <cell r="H26092" t="str">
            <v/>
          </cell>
        </row>
        <row r="26093">
          <cell r="H26093" t="str">
            <v/>
          </cell>
        </row>
        <row r="26094">
          <cell r="H26094" t="str">
            <v/>
          </cell>
        </row>
        <row r="26095">
          <cell r="H26095" t="str">
            <v/>
          </cell>
        </row>
        <row r="26096">
          <cell r="H26096" t="str">
            <v/>
          </cell>
        </row>
        <row r="26097">
          <cell r="H26097" t="str">
            <v/>
          </cell>
        </row>
        <row r="26098">
          <cell r="H26098" t="str">
            <v/>
          </cell>
        </row>
        <row r="26099">
          <cell r="H26099" t="str">
            <v/>
          </cell>
        </row>
        <row r="26100">
          <cell r="A26100" t="str">
            <v xml:space="preserve">CANTIDAD TOTAL ACTIVIDAD No </v>
          </cell>
          <cell r="H26100" t="str">
            <v/>
          </cell>
        </row>
        <row r="26101">
          <cell r="A26101" t="str">
            <v>INSERTE PLANO, GRÁFICO O ESQUEMA AQUÍ</v>
          </cell>
        </row>
        <row r="26124">
          <cell r="B26124" t="str">
            <v/>
          </cell>
        </row>
        <row r="26125">
          <cell r="B26125" t="str">
            <v/>
          </cell>
        </row>
        <row r="26126">
          <cell r="B26126" t="str">
            <v/>
          </cell>
        </row>
        <row r="26127">
          <cell r="B26127" t="str">
            <v/>
          </cell>
          <cell r="C26127" t="str">
            <v>ACTIVIDAD No  - PÁGINA 2</v>
          </cell>
        </row>
        <row r="26128">
          <cell r="A26128" t="str">
            <v>DEPARTAMENTO DE ANTIOQUIA</v>
          </cell>
        </row>
        <row r="26129">
          <cell r="A26129" t="str">
            <v>MUNICIPIO DE URRAO</v>
          </cell>
        </row>
        <row r="26130">
          <cell r="A26130" t="str">
            <v>PROYECTO: PUENTE LA MAGDALENA</v>
          </cell>
        </row>
        <row r="26132">
          <cell r="A26132" t="str">
            <v>MEMORIAS DE OBRA</v>
          </cell>
        </row>
        <row r="26134">
          <cell r="A26134" t="str">
            <v>No.</v>
          </cell>
          <cell r="B26134" t="str">
            <v>DESCRIPCIÓN</v>
          </cell>
          <cell r="F26134" t="str">
            <v>ÍTEM DE PAGO</v>
          </cell>
          <cell r="G26134" t="str">
            <v>UNIDAD</v>
          </cell>
          <cell r="H26134" t="str">
            <v>CANTIDAD</v>
          </cell>
        </row>
        <row r="26135">
          <cell r="B26135" t="str">
            <v/>
          </cell>
          <cell r="F26135" t="str">
            <v/>
          </cell>
          <cell r="G26135" t="str">
            <v/>
          </cell>
          <cell r="H26135" t="str">
            <v/>
          </cell>
        </row>
        <row r="26137">
          <cell r="A26137" t="str">
            <v>DETALLE</v>
          </cell>
          <cell r="C26137" t="str">
            <v>FACTOR</v>
          </cell>
          <cell r="D26137" t="str">
            <v>CANTIDAD</v>
          </cell>
          <cell r="E26137" t="str">
            <v>A (ML)</v>
          </cell>
          <cell r="F26137" t="str">
            <v>B (M2)</v>
          </cell>
          <cell r="G26137" t="str">
            <v>C (M3)</v>
          </cell>
          <cell r="H26137" t="str">
            <v>TOTAL</v>
          </cell>
        </row>
        <row r="26138">
          <cell r="H26138" t="str">
            <v/>
          </cell>
        </row>
        <row r="26139">
          <cell r="H26139" t="str">
            <v/>
          </cell>
        </row>
        <row r="26140">
          <cell r="H26140" t="str">
            <v/>
          </cell>
        </row>
        <row r="26141">
          <cell r="H26141" t="str">
            <v/>
          </cell>
        </row>
        <row r="26142">
          <cell r="H26142" t="str">
            <v/>
          </cell>
        </row>
        <row r="26143">
          <cell r="H26143" t="str">
            <v/>
          </cell>
        </row>
        <row r="26144">
          <cell r="H26144" t="str">
            <v/>
          </cell>
        </row>
        <row r="26145">
          <cell r="H26145" t="str">
            <v/>
          </cell>
        </row>
        <row r="26146">
          <cell r="H26146" t="str">
            <v/>
          </cell>
        </row>
        <row r="26147">
          <cell r="H26147" t="str">
            <v/>
          </cell>
        </row>
        <row r="26148">
          <cell r="H26148" t="str">
            <v/>
          </cell>
        </row>
        <row r="26149">
          <cell r="H26149" t="str">
            <v/>
          </cell>
        </row>
        <row r="26150">
          <cell r="H26150" t="str">
            <v/>
          </cell>
        </row>
        <row r="26151">
          <cell r="H26151" t="str">
            <v/>
          </cell>
        </row>
        <row r="26152">
          <cell r="H26152" t="str">
            <v/>
          </cell>
        </row>
        <row r="26153">
          <cell r="H26153" t="str">
            <v/>
          </cell>
        </row>
        <row r="26154">
          <cell r="H26154" t="str">
            <v/>
          </cell>
        </row>
        <row r="26155">
          <cell r="H26155" t="str">
            <v/>
          </cell>
        </row>
        <row r="26156">
          <cell r="H26156" t="str">
            <v/>
          </cell>
        </row>
        <row r="26157">
          <cell r="H26157" t="str">
            <v/>
          </cell>
        </row>
        <row r="26158">
          <cell r="H26158" t="str">
            <v/>
          </cell>
        </row>
        <row r="26159">
          <cell r="H26159" t="str">
            <v/>
          </cell>
        </row>
        <row r="26160">
          <cell r="H26160" t="str">
            <v/>
          </cell>
        </row>
        <row r="26161">
          <cell r="H26161" t="str">
            <v/>
          </cell>
        </row>
        <row r="26162">
          <cell r="H26162" t="str">
            <v/>
          </cell>
        </row>
        <row r="26163">
          <cell r="H26163" t="str">
            <v/>
          </cell>
        </row>
        <row r="26164">
          <cell r="H26164" t="str">
            <v/>
          </cell>
        </row>
        <row r="26165">
          <cell r="H26165" t="str">
            <v/>
          </cell>
        </row>
        <row r="26166">
          <cell r="H26166" t="str">
            <v/>
          </cell>
        </row>
        <row r="26167">
          <cell r="H26167" t="str">
            <v/>
          </cell>
        </row>
        <row r="26168">
          <cell r="H26168" t="str">
            <v/>
          </cell>
        </row>
        <row r="26169">
          <cell r="A26169" t="str">
            <v>ACTIVIDAD No  - PÁGINA 1</v>
          </cell>
        </row>
        <row r="26170">
          <cell r="H26170" t="str">
            <v/>
          </cell>
        </row>
        <row r="26171">
          <cell r="H26171" t="str">
            <v/>
          </cell>
        </row>
        <row r="26172">
          <cell r="H26172" t="str">
            <v/>
          </cell>
        </row>
        <row r="26173">
          <cell r="H26173" t="str">
            <v/>
          </cell>
        </row>
        <row r="26174">
          <cell r="H26174" t="str">
            <v/>
          </cell>
        </row>
        <row r="26175">
          <cell r="H26175" t="str">
            <v/>
          </cell>
        </row>
        <row r="26176">
          <cell r="H26176" t="str">
            <v/>
          </cell>
        </row>
        <row r="26177">
          <cell r="H26177" t="str">
            <v/>
          </cell>
        </row>
        <row r="26178">
          <cell r="H26178" t="str">
            <v/>
          </cell>
        </row>
        <row r="26179">
          <cell r="H26179" t="str">
            <v/>
          </cell>
        </row>
        <row r="26180">
          <cell r="H26180" t="str">
            <v/>
          </cell>
        </row>
        <row r="26181">
          <cell r="H26181" t="str">
            <v/>
          </cell>
        </row>
        <row r="26182">
          <cell r="H26182" t="str">
            <v/>
          </cell>
        </row>
        <row r="26183">
          <cell r="H26183" t="str">
            <v/>
          </cell>
        </row>
        <row r="26184">
          <cell r="H26184" t="str">
            <v/>
          </cell>
        </row>
        <row r="26185">
          <cell r="H26185" t="str">
            <v/>
          </cell>
        </row>
        <row r="26186">
          <cell r="H26186" t="str">
            <v/>
          </cell>
        </row>
        <row r="26187">
          <cell r="A26187" t="str">
            <v xml:space="preserve">CANTIDAD TOTAL ACTIVIDAD No </v>
          </cell>
          <cell r="H26187" t="str">
            <v/>
          </cell>
        </row>
        <row r="26188">
          <cell r="A26188" t="str">
            <v>INSERTE PLANO, GRÁFICO O ESQUEMA AQUÍ</v>
          </cell>
        </row>
        <row r="26211">
          <cell r="B26211" t="str">
            <v/>
          </cell>
        </row>
        <row r="26212">
          <cell r="B26212" t="str">
            <v/>
          </cell>
        </row>
        <row r="26213">
          <cell r="B26213" t="str">
            <v/>
          </cell>
        </row>
        <row r="26214">
          <cell r="B26214" t="str">
            <v/>
          </cell>
          <cell r="C26214" t="str">
            <v>ACTIVIDAD No  - PÁGINA 2</v>
          </cell>
        </row>
        <row r="26215">
          <cell r="A26215" t="str">
            <v>DEPARTAMENTO DE ANTIOQUIA</v>
          </cell>
        </row>
        <row r="26216">
          <cell r="A26216" t="str">
            <v>MUNICIPIO DE URRAO</v>
          </cell>
        </row>
        <row r="26217">
          <cell r="A26217" t="str">
            <v>PROYECTO: PUENTE LA MAGDALENA</v>
          </cell>
        </row>
        <row r="26219">
          <cell r="A26219" t="str">
            <v>MEMORIAS DE OBRA</v>
          </cell>
        </row>
        <row r="26221">
          <cell r="A26221" t="str">
            <v>No.</v>
          </cell>
          <cell r="B26221" t="str">
            <v>DESCRIPCIÓN</v>
          </cell>
          <cell r="F26221" t="str">
            <v>ÍTEM DE PAGO</v>
          </cell>
          <cell r="G26221" t="str">
            <v>UNIDAD</v>
          </cell>
          <cell r="H26221" t="str">
            <v>CANTIDAD</v>
          </cell>
        </row>
        <row r="26222">
          <cell r="B26222" t="str">
            <v/>
          </cell>
          <cell r="F26222" t="str">
            <v/>
          </cell>
          <cell r="G26222" t="str">
            <v/>
          </cell>
          <cell r="H26222" t="str">
            <v/>
          </cell>
        </row>
        <row r="26224">
          <cell r="A26224" t="str">
            <v>DETALLE</v>
          </cell>
          <cell r="C26224" t="str">
            <v>FACTOR</v>
          </cell>
          <cell r="D26224" t="str">
            <v>CANTIDAD</v>
          </cell>
          <cell r="E26224" t="str">
            <v>A (ML)</v>
          </cell>
          <cell r="F26224" t="str">
            <v>B (M2)</v>
          </cell>
          <cell r="G26224" t="str">
            <v>C (M3)</v>
          </cell>
          <cell r="H26224" t="str">
            <v>TOTAL</v>
          </cell>
        </row>
        <row r="26225">
          <cell r="H26225" t="str">
            <v/>
          </cell>
        </row>
        <row r="26226">
          <cell r="H26226" t="str">
            <v/>
          </cell>
        </row>
        <row r="26227">
          <cell r="H26227" t="str">
            <v/>
          </cell>
        </row>
        <row r="26228">
          <cell r="H26228" t="str">
            <v/>
          </cell>
        </row>
        <row r="26229">
          <cell r="H26229" t="str">
            <v/>
          </cell>
        </row>
        <row r="26230">
          <cell r="H26230" t="str">
            <v/>
          </cell>
        </row>
        <row r="26231">
          <cell r="H26231" t="str">
            <v/>
          </cell>
        </row>
        <row r="26232">
          <cell r="H26232" t="str">
            <v/>
          </cell>
        </row>
        <row r="26233">
          <cell r="H26233" t="str">
            <v/>
          </cell>
        </row>
        <row r="26234">
          <cell r="H26234" t="str">
            <v/>
          </cell>
        </row>
        <row r="26235">
          <cell r="H26235" t="str">
            <v/>
          </cell>
        </row>
        <row r="26236">
          <cell r="H26236" t="str">
            <v/>
          </cell>
        </row>
        <row r="26237">
          <cell r="H26237" t="str">
            <v/>
          </cell>
        </row>
        <row r="26238">
          <cell r="H26238" t="str">
            <v/>
          </cell>
        </row>
        <row r="26239">
          <cell r="H26239" t="str">
            <v/>
          </cell>
        </row>
        <row r="26240">
          <cell r="H26240" t="str">
            <v/>
          </cell>
        </row>
        <row r="26241">
          <cell r="H26241" t="str">
            <v/>
          </cell>
        </row>
        <row r="26242">
          <cell r="H26242" t="str">
            <v/>
          </cell>
        </row>
        <row r="26243">
          <cell r="H26243" t="str">
            <v/>
          </cell>
        </row>
        <row r="26244">
          <cell r="H26244" t="str">
            <v/>
          </cell>
        </row>
        <row r="26245">
          <cell r="H26245" t="str">
            <v/>
          </cell>
        </row>
        <row r="26246">
          <cell r="H26246" t="str">
            <v/>
          </cell>
        </row>
        <row r="26247">
          <cell r="H26247" t="str">
            <v/>
          </cell>
        </row>
        <row r="26248">
          <cell r="H26248" t="str">
            <v/>
          </cell>
        </row>
        <row r="26249">
          <cell r="H26249" t="str">
            <v/>
          </cell>
        </row>
        <row r="26250">
          <cell r="H26250" t="str">
            <v/>
          </cell>
        </row>
        <row r="26251">
          <cell r="H26251" t="str">
            <v/>
          </cell>
        </row>
        <row r="26252">
          <cell r="H26252" t="str">
            <v/>
          </cell>
        </row>
        <row r="26253">
          <cell r="H26253" t="str">
            <v/>
          </cell>
        </row>
        <row r="26254">
          <cell r="H26254" t="str">
            <v/>
          </cell>
        </row>
        <row r="26255">
          <cell r="H26255" t="str">
            <v/>
          </cell>
        </row>
        <row r="26256">
          <cell r="H26256" t="str">
            <v/>
          </cell>
        </row>
        <row r="26257">
          <cell r="H26257" t="str">
            <v/>
          </cell>
        </row>
        <row r="26258">
          <cell r="A26258" t="str">
            <v>ACTIVIDAD No  - PÁGINA 1</v>
          </cell>
        </row>
        <row r="26259">
          <cell r="H26259" t="str">
            <v/>
          </cell>
        </row>
        <row r="26260">
          <cell r="H26260" t="str">
            <v/>
          </cell>
        </row>
        <row r="26261">
          <cell r="H26261" t="str">
            <v/>
          </cell>
        </row>
        <row r="26262">
          <cell r="H26262" t="str">
            <v/>
          </cell>
        </row>
        <row r="26263">
          <cell r="H26263" t="str">
            <v/>
          </cell>
        </row>
        <row r="26264">
          <cell r="H26264" t="str">
            <v/>
          </cell>
        </row>
        <row r="26265">
          <cell r="H26265" t="str">
            <v/>
          </cell>
        </row>
        <row r="26266">
          <cell r="H26266" t="str">
            <v/>
          </cell>
        </row>
        <row r="26267">
          <cell r="H26267" t="str">
            <v/>
          </cell>
        </row>
        <row r="26268">
          <cell r="H26268" t="str">
            <v/>
          </cell>
        </row>
        <row r="26269">
          <cell r="H26269" t="str">
            <v/>
          </cell>
        </row>
        <row r="26270">
          <cell r="H26270" t="str">
            <v/>
          </cell>
        </row>
        <row r="26271">
          <cell r="H26271" t="str">
            <v/>
          </cell>
        </row>
        <row r="26272">
          <cell r="H26272" t="str">
            <v/>
          </cell>
        </row>
        <row r="26273">
          <cell r="H26273" t="str">
            <v/>
          </cell>
        </row>
        <row r="26274">
          <cell r="H26274" t="str">
            <v/>
          </cell>
        </row>
        <row r="26275">
          <cell r="H26275" t="str">
            <v/>
          </cell>
        </row>
        <row r="26276">
          <cell r="A26276" t="str">
            <v xml:space="preserve">CANTIDAD TOTAL ACTIVIDAD No </v>
          </cell>
          <cell r="H26276" t="str">
            <v/>
          </cell>
        </row>
        <row r="26277">
          <cell r="A26277" t="str">
            <v>INSERTE PLANO, GRÁFICO O ESQUEMA AQUÍ</v>
          </cell>
        </row>
        <row r="26300">
          <cell r="B26300" t="str">
            <v/>
          </cell>
        </row>
        <row r="26301">
          <cell r="B26301" t="str">
            <v/>
          </cell>
        </row>
        <row r="26302">
          <cell r="B26302" t="str">
            <v/>
          </cell>
        </row>
        <row r="26303">
          <cell r="B26303" t="str">
            <v/>
          </cell>
          <cell r="C26303" t="str">
            <v>ACTIVIDAD No  - PÁGINA 2</v>
          </cell>
        </row>
        <row r="26304">
          <cell r="A26304" t="str">
            <v>DEPARTAMENTO DE ANTIOQUIA</v>
          </cell>
        </row>
        <row r="26305">
          <cell r="A26305" t="str">
            <v>MUNICIPIO DE URRAO</v>
          </cell>
        </row>
        <row r="26306">
          <cell r="A26306" t="str">
            <v>PROYECTO: PUENTE LA MAGDALENA</v>
          </cell>
        </row>
        <row r="26308">
          <cell r="A26308" t="str">
            <v>MEMORIAS DE OBRA</v>
          </cell>
        </row>
        <row r="26310">
          <cell r="A26310" t="str">
            <v>No.</v>
          </cell>
          <cell r="B26310" t="str">
            <v>DESCRIPCIÓN</v>
          </cell>
          <cell r="F26310" t="str">
            <v>ÍTEM DE PAGO</v>
          </cell>
          <cell r="G26310" t="str">
            <v>UNIDAD</v>
          </cell>
          <cell r="H26310" t="str">
            <v>CANTIDAD</v>
          </cell>
        </row>
        <row r="26311">
          <cell r="B26311" t="str">
            <v/>
          </cell>
          <cell r="F26311" t="str">
            <v/>
          </cell>
          <cell r="G26311" t="str">
            <v/>
          </cell>
          <cell r="H26311" t="str">
            <v/>
          </cell>
        </row>
        <row r="26313">
          <cell r="A26313" t="str">
            <v>DETALLE</v>
          </cell>
          <cell r="C26313" t="str">
            <v>FACTOR</v>
          </cell>
          <cell r="D26313" t="str">
            <v>CANTIDAD</v>
          </cell>
          <cell r="E26313" t="str">
            <v>A (ML)</v>
          </cell>
          <cell r="F26313" t="str">
            <v>B (M2)</v>
          </cell>
          <cell r="G26313" t="str">
            <v>C (M3)</v>
          </cell>
          <cell r="H26313" t="str">
            <v>TOTAL</v>
          </cell>
        </row>
        <row r="26314">
          <cell r="H26314" t="str">
            <v/>
          </cell>
        </row>
        <row r="26315">
          <cell r="H26315" t="str">
            <v/>
          </cell>
        </row>
        <row r="26316">
          <cell r="H26316" t="str">
            <v/>
          </cell>
        </row>
        <row r="26317">
          <cell r="H26317" t="str">
            <v/>
          </cell>
        </row>
        <row r="26318">
          <cell r="H26318" t="str">
            <v/>
          </cell>
        </row>
        <row r="26319">
          <cell r="H26319" t="str">
            <v/>
          </cell>
        </row>
        <row r="26320">
          <cell r="H26320" t="str">
            <v/>
          </cell>
        </row>
        <row r="26321">
          <cell r="H26321" t="str">
            <v/>
          </cell>
        </row>
        <row r="26322">
          <cell r="H26322" t="str">
            <v/>
          </cell>
        </row>
        <row r="26323">
          <cell r="H26323" t="str">
            <v/>
          </cell>
        </row>
        <row r="26324">
          <cell r="H26324" t="str">
            <v/>
          </cell>
        </row>
        <row r="26325">
          <cell r="H26325" t="str">
            <v/>
          </cell>
        </row>
        <row r="26326">
          <cell r="H26326" t="str">
            <v/>
          </cell>
        </row>
        <row r="26327">
          <cell r="H26327" t="str">
            <v/>
          </cell>
        </row>
        <row r="26328">
          <cell r="H26328" t="str">
            <v/>
          </cell>
        </row>
        <row r="26329">
          <cell r="H26329" t="str">
            <v/>
          </cell>
        </row>
        <row r="26330">
          <cell r="H26330" t="str">
            <v/>
          </cell>
        </row>
        <row r="26331">
          <cell r="H26331" t="str">
            <v/>
          </cell>
        </row>
        <row r="26332">
          <cell r="H26332" t="str">
            <v/>
          </cell>
        </row>
        <row r="26333">
          <cell r="H26333" t="str">
            <v/>
          </cell>
        </row>
        <row r="26334">
          <cell r="H26334" t="str">
            <v/>
          </cell>
        </row>
        <row r="26335">
          <cell r="H26335" t="str">
            <v/>
          </cell>
        </row>
        <row r="26336">
          <cell r="H26336" t="str">
            <v/>
          </cell>
        </row>
        <row r="26337">
          <cell r="H26337" t="str">
            <v/>
          </cell>
        </row>
        <row r="26338">
          <cell r="H26338" t="str">
            <v/>
          </cell>
        </row>
        <row r="26339">
          <cell r="H26339" t="str">
            <v/>
          </cell>
        </row>
        <row r="26340">
          <cell r="H26340" t="str">
            <v/>
          </cell>
        </row>
        <row r="26341">
          <cell r="H26341" t="str">
            <v/>
          </cell>
        </row>
        <row r="26342">
          <cell r="H26342" t="str">
            <v/>
          </cell>
        </row>
        <row r="26343">
          <cell r="H26343" t="str">
            <v/>
          </cell>
        </row>
        <row r="26344">
          <cell r="H26344" t="str">
            <v/>
          </cell>
        </row>
        <row r="26345">
          <cell r="A26345" t="str">
            <v>ACTIVIDAD No  - PÁGINA 1</v>
          </cell>
        </row>
        <row r="26346">
          <cell r="H26346" t="str">
            <v/>
          </cell>
        </row>
        <row r="26347">
          <cell r="H26347" t="str">
            <v/>
          </cell>
        </row>
        <row r="26348">
          <cell r="H26348" t="str">
            <v/>
          </cell>
        </row>
        <row r="26349">
          <cell r="H26349" t="str">
            <v/>
          </cell>
        </row>
        <row r="26350">
          <cell r="H26350" t="str">
            <v/>
          </cell>
        </row>
        <row r="26351">
          <cell r="H26351" t="str">
            <v/>
          </cell>
        </row>
        <row r="26352">
          <cell r="H26352" t="str">
            <v/>
          </cell>
        </row>
        <row r="26353">
          <cell r="H26353" t="str">
            <v/>
          </cell>
        </row>
        <row r="26354">
          <cell r="H26354" t="str">
            <v/>
          </cell>
        </row>
        <row r="26355">
          <cell r="H26355" t="str">
            <v/>
          </cell>
        </row>
        <row r="26356">
          <cell r="H26356" t="str">
            <v/>
          </cell>
        </row>
        <row r="26357">
          <cell r="H26357" t="str">
            <v/>
          </cell>
        </row>
        <row r="26358">
          <cell r="H26358" t="str">
            <v/>
          </cell>
        </row>
        <row r="26359">
          <cell r="H26359" t="str">
            <v/>
          </cell>
        </row>
        <row r="26360">
          <cell r="H26360" t="str">
            <v/>
          </cell>
        </row>
        <row r="26361">
          <cell r="H26361" t="str">
            <v/>
          </cell>
        </row>
        <row r="26362">
          <cell r="H26362" t="str">
            <v/>
          </cell>
        </row>
        <row r="26363">
          <cell r="A26363" t="str">
            <v xml:space="preserve">CANTIDAD TOTAL ACTIVIDAD No </v>
          </cell>
          <cell r="H26363" t="str">
            <v/>
          </cell>
        </row>
        <row r="26364">
          <cell r="A26364" t="str">
            <v>INSERTE PLANO, GRÁFICO O ESQUEMA AQUÍ</v>
          </cell>
        </row>
        <row r="26387">
          <cell r="B26387" t="str">
            <v/>
          </cell>
        </row>
        <row r="26388">
          <cell r="B26388" t="str">
            <v/>
          </cell>
        </row>
        <row r="26389">
          <cell r="B26389" t="str">
            <v/>
          </cell>
        </row>
        <row r="26390">
          <cell r="B26390" t="str">
            <v/>
          </cell>
          <cell r="C26390" t="str">
            <v>ACTIVIDAD No  - PÁGINA 2</v>
          </cell>
        </row>
        <row r="26391">
          <cell r="A26391" t="str">
            <v>DEPARTAMENTO DE ANTIOQUIA</v>
          </cell>
        </row>
        <row r="26392">
          <cell r="A26392" t="str">
            <v>MUNICIPIO DE URRAO</v>
          </cell>
        </row>
        <row r="26393">
          <cell r="A26393" t="str">
            <v>PROYECTO: PUENTE LA MAGDALENA</v>
          </cell>
        </row>
        <row r="26395">
          <cell r="A26395" t="str">
            <v>MEMORIAS DE OBRA</v>
          </cell>
        </row>
        <row r="26397">
          <cell r="A26397" t="str">
            <v>No.</v>
          </cell>
          <cell r="B26397" t="str">
            <v>DESCRIPCIÓN</v>
          </cell>
          <cell r="F26397" t="str">
            <v>ÍTEM DE PAGO</v>
          </cell>
          <cell r="G26397" t="str">
            <v>UNIDAD</v>
          </cell>
          <cell r="H26397" t="str">
            <v>CANTIDAD</v>
          </cell>
        </row>
        <row r="26398">
          <cell r="B26398" t="str">
            <v/>
          </cell>
          <cell r="F26398" t="str">
            <v/>
          </cell>
          <cell r="G26398" t="str">
            <v/>
          </cell>
          <cell r="H26398" t="str">
            <v/>
          </cell>
        </row>
        <row r="26400">
          <cell r="A26400" t="str">
            <v>DETALLE</v>
          </cell>
          <cell r="C26400" t="str">
            <v>FACTOR</v>
          </cell>
          <cell r="D26400" t="str">
            <v>CANTIDAD</v>
          </cell>
          <cell r="E26400" t="str">
            <v>A (ML)</v>
          </cell>
          <cell r="F26400" t="str">
            <v>B (M2)</v>
          </cell>
          <cell r="G26400" t="str">
            <v>C (M3)</v>
          </cell>
          <cell r="H26400" t="str">
            <v>TOTAL</v>
          </cell>
        </row>
        <row r="26401">
          <cell r="H26401" t="str">
            <v/>
          </cell>
        </row>
        <row r="26402">
          <cell r="H26402" t="str">
            <v/>
          </cell>
        </row>
        <row r="26403">
          <cell r="H26403" t="str">
            <v/>
          </cell>
        </row>
        <row r="26404">
          <cell r="H26404" t="str">
            <v/>
          </cell>
        </row>
        <row r="26405">
          <cell r="H26405" t="str">
            <v/>
          </cell>
        </row>
        <row r="26406">
          <cell r="H26406" t="str">
            <v/>
          </cell>
        </row>
        <row r="26407">
          <cell r="H26407" t="str">
            <v/>
          </cell>
        </row>
        <row r="26408">
          <cell r="H26408" t="str">
            <v/>
          </cell>
        </row>
        <row r="26409">
          <cell r="H26409" t="str">
            <v/>
          </cell>
        </row>
        <row r="26410">
          <cell r="H26410" t="str">
            <v/>
          </cell>
        </row>
        <row r="26411">
          <cell r="H26411" t="str">
            <v/>
          </cell>
        </row>
        <row r="26412">
          <cell r="H26412" t="str">
            <v/>
          </cell>
        </row>
        <row r="26413">
          <cell r="H26413" t="str">
            <v/>
          </cell>
        </row>
        <row r="26414">
          <cell r="H26414" t="str">
            <v/>
          </cell>
        </row>
        <row r="26415">
          <cell r="H26415" t="str">
            <v/>
          </cell>
        </row>
        <row r="26416">
          <cell r="H26416" t="str">
            <v/>
          </cell>
        </row>
        <row r="26417">
          <cell r="H26417" t="str">
            <v/>
          </cell>
        </row>
        <row r="26418">
          <cell r="H26418" t="str">
            <v/>
          </cell>
        </row>
        <row r="26419">
          <cell r="H26419" t="str">
            <v/>
          </cell>
        </row>
        <row r="26420">
          <cell r="H26420" t="str">
            <v/>
          </cell>
        </row>
        <row r="26421">
          <cell r="H26421" t="str">
            <v/>
          </cell>
        </row>
        <row r="26422">
          <cell r="H26422" t="str">
            <v/>
          </cell>
        </row>
        <row r="26423">
          <cell r="H26423" t="str">
            <v/>
          </cell>
        </row>
        <row r="26424">
          <cell r="H26424" t="str">
            <v/>
          </cell>
        </row>
        <row r="26425">
          <cell r="H26425" t="str">
            <v/>
          </cell>
        </row>
        <row r="26426">
          <cell r="H26426" t="str">
            <v/>
          </cell>
        </row>
        <row r="26427">
          <cell r="H26427" t="str">
            <v/>
          </cell>
        </row>
        <row r="26428">
          <cell r="H26428" t="str">
            <v/>
          </cell>
        </row>
        <row r="26429">
          <cell r="H26429" t="str">
            <v/>
          </cell>
        </row>
        <row r="26430">
          <cell r="H26430" t="str">
            <v/>
          </cell>
        </row>
        <row r="26431">
          <cell r="H26431" t="str">
            <v/>
          </cell>
        </row>
        <row r="26432">
          <cell r="A26432" t="str">
            <v>ACTIVIDAD No  - PÁGINA 1</v>
          </cell>
        </row>
        <row r="26433">
          <cell r="H26433" t="str">
            <v/>
          </cell>
        </row>
        <row r="26434">
          <cell r="H26434" t="str">
            <v/>
          </cell>
        </row>
        <row r="26435">
          <cell r="H26435" t="str">
            <v/>
          </cell>
        </row>
        <row r="26436">
          <cell r="H26436" t="str">
            <v/>
          </cell>
        </row>
        <row r="26437">
          <cell r="H26437" t="str">
            <v/>
          </cell>
        </row>
        <row r="26438">
          <cell r="H26438" t="str">
            <v/>
          </cell>
        </row>
        <row r="26439">
          <cell r="H26439" t="str">
            <v/>
          </cell>
        </row>
        <row r="26440">
          <cell r="H26440" t="str">
            <v/>
          </cell>
        </row>
        <row r="26441">
          <cell r="H26441" t="str">
            <v/>
          </cell>
        </row>
        <row r="26442">
          <cell r="H26442" t="str">
            <v/>
          </cell>
        </row>
        <row r="26443">
          <cell r="H26443" t="str">
            <v/>
          </cell>
        </row>
        <row r="26444">
          <cell r="H26444" t="str">
            <v/>
          </cell>
        </row>
        <row r="26445">
          <cell r="H26445" t="str">
            <v/>
          </cell>
        </row>
        <row r="26446">
          <cell r="H26446" t="str">
            <v/>
          </cell>
        </row>
        <row r="26447">
          <cell r="H26447" t="str">
            <v/>
          </cell>
        </row>
        <row r="26448">
          <cell r="H26448" t="str">
            <v/>
          </cell>
        </row>
        <row r="26449">
          <cell r="H26449" t="str">
            <v/>
          </cell>
        </row>
        <row r="26450">
          <cell r="A26450" t="str">
            <v xml:space="preserve">CANTIDAD TOTAL ACTIVIDAD No </v>
          </cell>
          <cell r="H26450" t="str">
            <v/>
          </cell>
        </row>
        <row r="26451">
          <cell r="A26451" t="str">
            <v>INSERTE PLANO, GRÁFICO O ESQUEMA AQUÍ</v>
          </cell>
        </row>
        <row r="26474">
          <cell r="B26474" t="str">
            <v/>
          </cell>
        </row>
        <row r="26475">
          <cell r="B26475" t="str">
            <v/>
          </cell>
        </row>
        <row r="26476">
          <cell r="B26476" t="str">
            <v/>
          </cell>
        </row>
        <row r="26477">
          <cell r="B26477" t="str">
            <v/>
          </cell>
          <cell r="C26477" t="str">
            <v>ACTIVIDAD No  - PÁGINA 2</v>
          </cell>
        </row>
        <row r="26478">
          <cell r="A26478" t="str">
            <v>DEPARTAMENTO DE ANTIOQUIA</v>
          </cell>
        </row>
        <row r="26479">
          <cell r="A26479" t="str">
            <v>MUNICIPIO DE URRAO</v>
          </cell>
        </row>
        <row r="26480">
          <cell r="A26480" t="str">
            <v>PROYECTO: PUENTE LA MAGDALENA</v>
          </cell>
        </row>
        <row r="26482">
          <cell r="A26482" t="str">
            <v>MEMORIAS DE OBRA</v>
          </cell>
        </row>
        <row r="26484">
          <cell r="A26484" t="str">
            <v>No.</v>
          </cell>
          <cell r="B26484" t="str">
            <v>DESCRIPCIÓN</v>
          </cell>
          <cell r="F26484" t="str">
            <v>ÍTEM DE PAGO</v>
          </cell>
          <cell r="G26484" t="str">
            <v>UNIDAD</v>
          </cell>
          <cell r="H26484" t="str">
            <v>CANTIDAD</v>
          </cell>
        </row>
        <row r="26485">
          <cell r="B26485" t="str">
            <v/>
          </cell>
          <cell r="F26485" t="str">
            <v/>
          </cell>
          <cell r="G26485" t="str">
            <v/>
          </cell>
          <cell r="H26485" t="str">
            <v/>
          </cell>
        </row>
        <row r="26487">
          <cell r="A26487" t="str">
            <v>DETALLE</v>
          </cell>
          <cell r="C26487" t="str">
            <v>FACTOR</v>
          </cell>
          <cell r="D26487" t="str">
            <v>CANTIDAD</v>
          </cell>
          <cell r="E26487" t="str">
            <v>A (ML)</v>
          </cell>
          <cell r="F26487" t="str">
            <v>B (M2)</v>
          </cell>
          <cell r="G26487" t="str">
            <v>C (M3)</v>
          </cell>
          <cell r="H26487" t="str">
            <v>TOTAL</v>
          </cell>
        </row>
        <row r="26488">
          <cell r="H26488" t="str">
            <v/>
          </cell>
        </row>
        <row r="26489">
          <cell r="H26489" t="str">
            <v/>
          </cell>
        </row>
        <row r="26490">
          <cell r="H26490" t="str">
            <v/>
          </cell>
        </row>
        <row r="26491">
          <cell r="H26491" t="str">
            <v/>
          </cell>
        </row>
        <row r="26492">
          <cell r="H26492" t="str">
            <v/>
          </cell>
        </row>
        <row r="26493">
          <cell r="H26493" t="str">
            <v/>
          </cell>
        </row>
        <row r="26494">
          <cell r="H26494" t="str">
            <v/>
          </cell>
        </row>
        <row r="26495">
          <cell r="H26495" t="str">
            <v/>
          </cell>
        </row>
        <row r="26496">
          <cell r="H26496" t="str">
            <v/>
          </cell>
        </row>
        <row r="26497">
          <cell r="H26497" t="str">
            <v/>
          </cell>
        </row>
        <row r="26498">
          <cell r="H26498" t="str">
            <v/>
          </cell>
        </row>
        <row r="26499">
          <cell r="H26499" t="str">
            <v/>
          </cell>
        </row>
        <row r="26500">
          <cell r="H26500" t="str">
            <v/>
          </cell>
        </row>
        <row r="26501">
          <cell r="H26501" t="str">
            <v/>
          </cell>
        </row>
        <row r="26502">
          <cell r="H26502" t="str">
            <v/>
          </cell>
        </row>
        <row r="26503">
          <cell r="H26503" t="str">
            <v/>
          </cell>
        </row>
        <row r="26504">
          <cell r="H26504" t="str">
            <v/>
          </cell>
        </row>
        <row r="26505">
          <cell r="H26505" t="str">
            <v/>
          </cell>
        </row>
        <row r="26506">
          <cell r="H26506" t="str">
            <v/>
          </cell>
        </row>
        <row r="26507">
          <cell r="H26507" t="str">
            <v/>
          </cell>
        </row>
        <row r="26508">
          <cell r="H26508" t="str">
            <v/>
          </cell>
        </row>
        <row r="26509">
          <cell r="H26509" t="str">
            <v/>
          </cell>
        </row>
        <row r="26510">
          <cell r="H26510" t="str">
            <v/>
          </cell>
        </row>
        <row r="26511">
          <cell r="H26511" t="str">
            <v/>
          </cell>
        </row>
        <row r="26512">
          <cell r="H26512" t="str">
            <v/>
          </cell>
        </row>
        <row r="26513">
          <cell r="H26513" t="str">
            <v/>
          </cell>
        </row>
        <row r="26514">
          <cell r="H26514" t="str">
            <v/>
          </cell>
        </row>
        <row r="26515">
          <cell r="H26515" t="str">
            <v/>
          </cell>
        </row>
        <row r="26516">
          <cell r="H26516" t="str">
            <v/>
          </cell>
        </row>
        <row r="26517">
          <cell r="H26517" t="str">
            <v/>
          </cell>
        </row>
        <row r="26518">
          <cell r="H26518" t="str">
            <v/>
          </cell>
        </row>
        <row r="26519">
          <cell r="A26519" t="str">
            <v>ACTIVIDAD No  - PÁGINA 1</v>
          </cell>
        </row>
        <row r="26520">
          <cell r="H26520" t="str">
            <v/>
          </cell>
        </row>
        <row r="26521">
          <cell r="H26521" t="str">
            <v/>
          </cell>
        </row>
        <row r="26522">
          <cell r="H26522" t="str">
            <v/>
          </cell>
        </row>
        <row r="26523">
          <cell r="H26523" t="str">
            <v/>
          </cell>
        </row>
        <row r="26524">
          <cell r="H26524" t="str">
            <v/>
          </cell>
        </row>
        <row r="26525">
          <cell r="H26525" t="str">
            <v/>
          </cell>
        </row>
        <row r="26526">
          <cell r="H26526" t="str">
            <v/>
          </cell>
        </row>
        <row r="26527">
          <cell r="H26527" t="str">
            <v/>
          </cell>
        </row>
        <row r="26528">
          <cell r="H26528" t="str">
            <v/>
          </cell>
        </row>
        <row r="26529">
          <cell r="H26529" t="str">
            <v/>
          </cell>
        </row>
        <row r="26530">
          <cell r="H26530" t="str">
            <v/>
          </cell>
        </row>
        <row r="26531">
          <cell r="H26531" t="str">
            <v/>
          </cell>
        </row>
        <row r="26532">
          <cell r="H26532" t="str">
            <v/>
          </cell>
        </row>
        <row r="26533">
          <cell r="H26533" t="str">
            <v/>
          </cell>
        </row>
        <row r="26534">
          <cell r="H26534" t="str">
            <v/>
          </cell>
        </row>
        <row r="26535">
          <cell r="H26535" t="str">
            <v/>
          </cell>
        </row>
        <row r="26536">
          <cell r="H26536" t="str">
            <v/>
          </cell>
        </row>
        <row r="26537">
          <cell r="A26537" t="str">
            <v xml:space="preserve">CANTIDAD TOTAL ACTIVIDAD No </v>
          </cell>
          <cell r="H26537" t="str">
            <v/>
          </cell>
        </row>
        <row r="26538">
          <cell r="A26538" t="str">
            <v>INSERTE PLANO, GRÁFICO O ESQUEMA AQUÍ</v>
          </cell>
        </row>
        <row r="26561">
          <cell r="B26561" t="str">
            <v/>
          </cell>
        </row>
        <row r="26562">
          <cell r="B26562" t="str">
            <v/>
          </cell>
        </row>
        <row r="26563">
          <cell r="B26563" t="str">
            <v/>
          </cell>
        </row>
        <row r="26564">
          <cell r="B26564" t="str">
            <v/>
          </cell>
          <cell r="C26564" t="str">
            <v>ACTIVIDAD No  - PÁGINA 2</v>
          </cell>
        </row>
        <row r="26565">
          <cell r="A26565" t="str">
            <v>DEPARTAMENTO DE ANTIOQUIA</v>
          </cell>
        </row>
        <row r="26566">
          <cell r="A26566" t="str">
            <v>MUNICIPIO DE URRAO</v>
          </cell>
        </row>
        <row r="26567">
          <cell r="A26567" t="str">
            <v>PROYECTO: PUENTE LA MAGDALENA</v>
          </cell>
        </row>
        <row r="26569">
          <cell r="A26569" t="str">
            <v>MEMORIAS DE OBRA</v>
          </cell>
        </row>
        <row r="26571">
          <cell r="A26571" t="str">
            <v>No.</v>
          </cell>
          <cell r="B26571" t="str">
            <v>DESCRIPCIÓN</v>
          </cell>
          <cell r="F26571" t="str">
            <v>ÍTEM DE PAGO</v>
          </cell>
          <cell r="G26571" t="str">
            <v>UNIDAD</v>
          </cell>
          <cell r="H26571" t="str">
            <v>CANTIDAD</v>
          </cell>
        </row>
        <row r="26572">
          <cell r="B26572" t="str">
            <v/>
          </cell>
          <cell r="F26572" t="str">
            <v/>
          </cell>
          <cell r="G26572" t="str">
            <v/>
          </cell>
          <cell r="H26572" t="str">
            <v/>
          </cell>
        </row>
        <row r="26574">
          <cell r="A26574" t="str">
            <v>DETALLE</v>
          </cell>
          <cell r="C26574" t="str">
            <v>FACTOR</v>
          </cell>
          <cell r="D26574" t="str">
            <v>CANTIDAD</v>
          </cell>
          <cell r="E26574" t="str">
            <v>A (ML)</v>
          </cell>
          <cell r="F26574" t="str">
            <v>B (M2)</v>
          </cell>
          <cell r="G26574" t="str">
            <v>C (M3)</v>
          </cell>
          <cell r="H26574" t="str">
            <v>TOTAL</v>
          </cell>
        </row>
        <row r="26575">
          <cell r="H26575" t="str">
            <v/>
          </cell>
        </row>
        <row r="26576">
          <cell r="H26576" t="str">
            <v/>
          </cell>
        </row>
        <row r="26577">
          <cell r="H26577" t="str">
            <v/>
          </cell>
        </row>
        <row r="26578">
          <cell r="H26578" t="str">
            <v/>
          </cell>
        </row>
        <row r="26579">
          <cell r="H26579" t="str">
            <v/>
          </cell>
        </row>
        <row r="26580">
          <cell r="H26580" t="str">
            <v/>
          </cell>
        </row>
        <row r="26581">
          <cell r="H26581" t="str">
            <v/>
          </cell>
        </row>
        <row r="26582">
          <cell r="H26582" t="str">
            <v/>
          </cell>
        </row>
        <row r="26583">
          <cell r="H26583" t="str">
            <v/>
          </cell>
        </row>
        <row r="26584">
          <cell r="H26584" t="str">
            <v/>
          </cell>
        </row>
        <row r="26585">
          <cell r="H26585" t="str">
            <v/>
          </cell>
        </row>
        <row r="26586">
          <cell r="H26586" t="str">
            <v/>
          </cell>
        </row>
        <row r="26587">
          <cell r="H26587" t="str">
            <v/>
          </cell>
        </row>
        <row r="26588">
          <cell r="H26588" t="str">
            <v/>
          </cell>
        </row>
        <row r="26589">
          <cell r="H26589" t="str">
            <v/>
          </cell>
        </row>
        <row r="26590">
          <cell r="H26590" t="str">
            <v/>
          </cell>
        </row>
        <row r="26591">
          <cell r="H26591" t="str">
            <v/>
          </cell>
        </row>
        <row r="26592">
          <cell r="H26592" t="str">
            <v/>
          </cell>
        </row>
        <row r="26593">
          <cell r="H26593" t="str">
            <v/>
          </cell>
        </row>
        <row r="26594">
          <cell r="H26594" t="str">
            <v/>
          </cell>
        </row>
        <row r="26595">
          <cell r="H26595" t="str">
            <v/>
          </cell>
        </row>
        <row r="26596">
          <cell r="H26596" t="str">
            <v/>
          </cell>
        </row>
        <row r="26597">
          <cell r="H26597" t="str">
            <v/>
          </cell>
        </row>
        <row r="26598">
          <cell r="H26598" t="str">
            <v/>
          </cell>
        </row>
        <row r="26599">
          <cell r="H26599" t="str">
            <v/>
          </cell>
        </row>
        <row r="26600">
          <cell r="H26600" t="str">
            <v/>
          </cell>
        </row>
        <row r="26601">
          <cell r="H26601" t="str">
            <v/>
          </cell>
        </row>
        <row r="26602">
          <cell r="H26602" t="str">
            <v/>
          </cell>
        </row>
        <row r="26603">
          <cell r="H26603" t="str">
            <v/>
          </cell>
        </row>
        <row r="26604">
          <cell r="H26604" t="str">
            <v/>
          </cell>
        </row>
        <row r="26605">
          <cell r="H26605" t="str">
            <v/>
          </cell>
        </row>
        <row r="26606">
          <cell r="A26606" t="str">
            <v>ACTIVIDAD No  - PÁGINA 1</v>
          </cell>
        </row>
        <row r="26607">
          <cell r="H26607" t="str">
            <v/>
          </cell>
        </row>
        <row r="26608">
          <cell r="H26608" t="str">
            <v/>
          </cell>
        </row>
        <row r="26609">
          <cell r="H26609" t="str">
            <v/>
          </cell>
        </row>
        <row r="26610">
          <cell r="H26610" t="str">
            <v/>
          </cell>
        </row>
        <row r="26611">
          <cell r="H26611" t="str">
            <v/>
          </cell>
        </row>
        <row r="26612">
          <cell r="H26612" t="str">
            <v/>
          </cell>
        </row>
        <row r="26613">
          <cell r="H26613" t="str">
            <v/>
          </cell>
        </row>
        <row r="26614">
          <cell r="H26614" t="str">
            <v/>
          </cell>
        </row>
        <row r="26615">
          <cell r="H26615" t="str">
            <v/>
          </cell>
        </row>
        <row r="26616">
          <cell r="H26616" t="str">
            <v/>
          </cell>
        </row>
        <row r="26617">
          <cell r="H26617" t="str">
            <v/>
          </cell>
        </row>
        <row r="26618">
          <cell r="H26618" t="str">
            <v/>
          </cell>
        </row>
        <row r="26619">
          <cell r="H26619" t="str">
            <v/>
          </cell>
        </row>
        <row r="26620">
          <cell r="H26620" t="str">
            <v/>
          </cell>
        </row>
        <row r="26621">
          <cell r="H26621" t="str">
            <v/>
          </cell>
        </row>
        <row r="26622">
          <cell r="H26622" t="str">
            <v/>
          </cell>
        </row>
        <row r="26623">
          <cell r="H26623" t="str">
            <v/>
          </cell>
        </row>
        <row r="26624">
          <cell r="A26624" t="str">
            <v xml:space="preserve">CANTIDAD TOTAL ACTIVIDAD No </v>
          </cell>
          <cell r="H26624" t="str">
            <v/>
          </cell>
        </row>
        <row r="26625">
          <cell r="A26625" t="str">
            <v>INSERTE PLANO, GRÁFICO O ESQUEMA AQUÍ</v>
          </cell>
        </row>
        <row r="26648">
          <cell r="B26648" t="str">
            <v/>
          </cell>
        </row>
        <row r="26649">
          <cell r="B26649" t="str">
            <v/>
          </cell>
        </row>
        <row r="26650">
          <cell r="B26650" t="str">
            <v/>
          </cell>
        </row>
        <row r="26651">
          <cell r="B26651" t="str">
            <v/>
          </cell>
          <cell r="C26651" t="str">
            <v>ACTIVIDAD No  - PÁGINA 2</v>
          </cell>
        </row>
        <row r="26652">
          <cell r="A26652" t="str">
            <v>DEPARTAMENTO DE ANTIOQUIA</v>
          </cell>
        </row>
        <row r="26653">
          <cell r="A26653" t="str">
            <v>MUNICIPIO DE URRAO</v>
          </cell>
        </row>
        <row r="26654">
          <cell r="A26654" t="str">
            <v>PROYECTO: PUENTE LA MAGDALENA</v>
          </cell>
        </row>
        <row r="26656">
          <cell r="A26656" t="str">
            <v>MEMORIAS DE OBRA</v>
          </cell>
        </row>
        <row r="26658">
          <cell r="A26658" t="str">
            <v>No.</v>
          </cell>
          <cell r="B26658" t="str">
            <v>DESCRIPCIÓN</v>
          </cell>
          <cell r="F26658" t="str">
            <v>ÍTEM DE PAGO</v>
          </cell>
          <cell r="G26658" t="str">
            <v>UNIDAD</v>
          </cell>
          <cell r="H26658" t="str">
            <v>CANTIDAD</v>
          </cell>
        </row>
        <row r="26659">
          <cell r="B26659" t="str">
            <v/>
          </cell>
          <cell r="F26659" t="str">
            <v/>
          </cell>
          <cell r="G26659" t="str">
            <v/>
          </cell>
          <cell r="H26659" t="str">
            <v/>
          </cell>
        </row>
        <row r="26661">
          <cell r="A26661" t="str">
            <v>DETALLE</v>
          </cell>
          <cell r="C26661" t="str">
            <v>FACTOR</v>
          </cell>
          <cell r="D26661" t="str">
            <v>CANTIDAD</v>
          </cell>
          <cell r="E26661" t="str">
            <v>A (ML)</v>
          </cell>
          <cell r="F26661" t="str">
            <v>B (M2)</v>
          </cell>
          <cell r="G26661" t="str">
            <v>C (M3)</v>
          </cell>
          <cell r="H26661" t="str">
            <v>TOTAL</v>
          </cell>
        </row>
        <row r="26662">
          <cell r="H26662" t="str">
            <v/>
          </cell>
        </row>
        <row r="26663">
          <cell r="H26663" t="str">
            <v/>
          </cell>
        </row>
        <row r="26664">
          <cell r="H26664" t="str">
            <v/>
          </cell>
        </row>
        <row r="26665">
          <cell r="H26665" t="str">
            <v/>
          </cell>
        </row>
        <row r="26666">
          <cell r="H26666" t="str">
            <v/>
          </cell>
        </row>
        <row r="26667">
          <cell r="H26667" t="str">
            <v/>
          </cell>
        </row>
        <row r="26668">
          <cell r="H26668" t="str">
            <v/>
          </cell>
        </row>
        <row r="26669">
          <cell r="H26669" t="str">
            <v/>
          </cell>
        </row>
        <row r="26670">
          <cell r="H26670" t="str">
            <v/>
          </cell>
        </row>
        <row r="26671">
          <cell r="H26671" t="str">
            <v/>
          </cell>
        </row>
        <row r="26672">
          <cell r="H26672" t="str">
            <v/>
          </cell>
        </row>
        <row r="26673">
          <cell r="H26673" t="str">
            <v/>
          </cell>
        </row>
        <row r="26674">
          <cell r="H26674" t="str">
            <v/>
          </cell>
        </row>
        <row r="26675">
          <cell r="H26675" t="str">
            <v/>
          </cell>
        </row>
        <row r="26676">
          <cell r="H26676" t="str">
            <v/>
          </cell>
        </row>
        <row r="26677">
          <cell r="H26677" t="str">
            <v/>
          </cell>
        </row>
        <row r="26678">
          <cell r="H26678" t="str">
            <v/>
          </cell>
        </row>
        <row r="26679">
          <cell r="H26679" t="str">
            <v/>
          </cell>
        </row>
        <row r="26680">
          <cell r="H26680" t="str">
            <v/>
          </cell>
        </row>
        <row r="26681">
          <cell r="H26681" t="str">
            <v/>
          </cell>
        </row>
        <row r="26682">
          <cell r="H26682" t="str">
            <v/>
          </cell>
        </row>
        <row r="26683">
          <cell r="H26683" t="str">
            <v/>
          </cell>
        </row>
        <row r="26684">
          <cell r="H26684" t="str">
            <v/>
          </cell>
        </row>
        <row r="26685">
          <cell r="H26685" t="str">
            <v/>
          </cell>
        </row>
        <row r="26686">
          <cell r="H26686" t="str">
            <v/>
          </cell>
        </row>
        <row r="26687">
          <cell r="H26687" t="str">
            <v/>
          </cell>
        </row>
        <row r="26688">
          <cell r="H26688" t="str">
            <v/>
          </cell>
        </row>
        <row r="26689">
          <cell r="H26689" t="str">
            <v/>
          </cell>
        </row>
        <row r="26690">
          <cell r="H26690" t="str">
            <v/>
          </cell>
        </row>
        <row r="26691">
          <cell r="H26691" t="str">
            <v/>
          </cell>
        </row>
        <row r="26692">
          <cell r="H26692" t="str">
            <v/>
          </cell>
        </row>
        <row r="26693">
          <cell r="H26693" t="str">
            <v/>
          </cell>
        </row>
        <row r="26694">
          <cell r="H26694" t="str">
            <v/>
          </cell>
        </row>
        <row r="26695">
          <cell r="A26695" t="str">
            <v>ACTIVIDAD No  - PÁGINA 1</v>
          </cell>
        </row>
        <row r="26696">
          <cell r="H26696" t="str">
            <v/>
          </cell>
        </row>
        <row r="26697">
          <cell r="H26697" t="str">
            <v/>
          </cell>
        </row>
        <row r="26698">
          <cell r="H26698" t="str">
            <v/>
          </cell>
        </row>
        <row r="26699">
          <cell r="H26699" t="str">
            <v/>
          </cell>
        </row>
        <row r="26700">
          <cell r="H26700" t="str">
            <v/>
          </cell>
        </row>
        <row r="26701">
          <cell r="H26701" t="str">
            <v/>
          </cell>
        </row>
        <row r="26702">
          <cell r="H26702" t="str">
            <v/>
          </cell>
        </row>
        <row r="26703">
          <cell r="H26703" t="str">
            <v/>
          </cell>
        </row>
        <row r="26704">
          <cell r="H26704" t="str">
            <v/>
          </cell>
        </row>
        <row r="26705">
          <cell r="H26705" t="str">
            <v/>
          </cell>
        </row>
        <row r="26706">
          <cell r="H26706" t="str">
            <v/>
          </cell>
        </row>
        <row r="26707">
          <cell r="H26707" t="str">
            <v/>
          </cell>
        </row>
        <row r="26708">
          <cell r="H26708" t="str">
            <v/>
          </cell>
        </row>
        <row r="26709">
          <cell r="H26709" t="str">
            <v/>
          </cell>
        </row>
        <row r="26710">
          <cell r="H26710" t="str">
            <v/>
          </cell>
        </row>
        <row r="26711">
          <cell r="H26711" t="str">
            <v/>
          </cell>
        </row>
        <row r="26712">
          <cell r="H26712" t="str">
            <v/>
          </cell>
        </row>
        <row r="26713">
          <cell r="A26713" t="str">
            <v xml:space="preserve">CANTIDAD TOTAL ACTIVIDAD No </v>
          </cell>
          <cell r="H26713" t="str">
            <v/>
          </cell>
        </row>
        <row r="26714">
          <cell r="A26714" t="str">
            <v>INSERTE PLANO, GRÁFICO O ESQUEMA AQUÍ</v>
          </cell>
        </row>
        <row r="26737">
          <cell r="B26737" t="str">
            <v/>
          </cell>
        </row>
        <row r="26738">
          <cell r="B26738" t="str">
            <v/>
          </cell>
        </row>
        <row r="26739">
          <cell r="B26739" t="str">
            <v/>
          </cell>
        </row>
        <row r="26740">
          <cell r="B26740" t="str">
            <v/>
          </cell>
          <cell r="C26740" t="str">
            <v>ACTIVIDAD No  - PÁGINA 2</v>
          </cell>
        </row>
        <row r="26741">
          <cell r="A26741" t="str">
            <v>DEPARTAMENTO DE ANTIOQUIA</v>
          </cell>
        </row>
        <row r="26742">
          <cell r="A26742" t="str">
            <v>MUNICIPIO DE URRAO</v>
          </cell>
        </row>
        <row r="26743">
          <cell r="A26743" t="str">
            <v>PROYECTO: PUENTE LA MAGDALENA</v>
          </cell>
        </row>
        <row r="26745">
          <cell r="A26745" t="str">
            <v>MEMORIAS DE OBRA</v>
          </cell>
        </row>
        <row r="26747">
          <cell r="A26747" t="str">
            <v>No.</v>
          </cell>
          <cell r="B26747" t="str">
            <v>DESCRIPCIÓN</v>
          </cell>
          <cell r="F26747" t="str">
            <v>ÍTEM DE PAGO</v>
          </cell>
          <cell r="G26747" t="str">
            <v>UNIDAD</v>
          </cell>
          <cell r="H26747" t="str">
            <v>CANTIDAD</v>
          </cell>
        </row>
        <row r="26748">
          <cell r="B26748" t="str">
            <v/>
          </cell>
          <cell r="F26748" t="str">
            <v/>
          </cell>
          <cell r="G26748" t="str">
            <v/>
          </cell>
          <cell r="H26748" t="str">
            <v/>
          </cell>
        </row>
        <row r="26750">
          <cell r="A26750" t="str">
            <v>DETALLE</v>
          </cell>
          <cell r="C26750" t="str">
            <v>FACTOR</v>
          </cell>
          <cell r="D26750" t="str">
            <v>CANTIDAD</v>
          </cell>
          <cell r="E26750" t="str">
            <v>A (ML)</v>
          </cell>
          <cell r="F26750" t="str">
            <v>B (M2)</v>
          </cell>
          <cell r="G26750" t="str">
            <v>C (M3)</v>
          </cell>
          <cell r="H26750" t="str">
            <v>TOTAL</v>
          </cell>
        </row>
        <row r="26751">
          <cell r="H26751" t="str">
            <v/>
          </cell>
        </row>
        <row r="26752">
          <cell r="H26752" t="str">
            <v/>
          </cell>
        </row>
        <row r="26753">
          <cell r="H26753" t="str">
            <v/>
          </cell>
        </row>
        <row r="26754">
          <cell r="H26754" t="str">
            <v/>
          </cell>
        </row>
        <row r="26755">
          <cell r="H26755" t="str">
            <v/>
          </cell>
        </row>
        <row r="26756">
          <cell r="H26756" t="str">
            <v/>
          </cell>
        </row>
        <row r="26757">
          <cell r="H26757" t="str">
            <v/>
          </cell>
        </row>
        <row r="26758">
          <cell r="H26758" t="str">
            <v/>
          </cell>
        </row>
        <row r="26759">
          <cell r="H26759" t="str">
            <v/>
          </cell>
        </row>
        <row r="26760">
          <cell r="H26760" t="str">
            <v/>
          </cell>
        </row>
        <row r="26761">
          <cell r="H26761" t="str">
            <v/>
          </cell>
        </row>
        <row r="26762">
          <cell r="H26762" t="str">
            <v/>
          </cell>
        </row>
        <row r="26763">
          <cell r="H26763" t="str">
            <v/>
          </cell>
        </row>
        <row r="26764">
          <cell r="H26764" t="str">
            <v/>
          </cell>
        </row>
        <row r="26765">
          <cell r="H26765" t="str">
            <v/>
          </cell>
        </row>
        <row r="26766">
          <cell r="H26766" t="str">
            <v/>
          </cell>
        </row>
        <row r="26767">
          <cell r="H26767" t="str">
            <v/>
          </cell>
        </row>
        <row r="26768">
          <cell r="H26768" t="str">
            <v/>
          </cell>
        </row>
        <row r="26769">
          <cell r="H26769" t="str">
            <v/>
          </cell>
        </row>
        <row r="26770">
          <cell r="H26770" t="str">
            <v/>
          </cell>
        </row>
        <row r="26771">
          <cell r="H26771" t="str">
            <v/>
          </cell>
        </row>
        <row r="26772">
          <cell r="H26772" t="str">
            <v/>
          </cell>
        </row>
        <row r="26773">
          <cell r="H26773" t="str">
            <v/>
          </cell>
        </row>
        <row r="26774">
          <cell r="H26774" t="str">
            <v/>
          </cell>
        </row>
        <row r="26775">
          <cell r="H26775" t="str">
            <v/>
          </cell>
        </row>
        <row r="26776">
          <cell r="H26776" t="str">
            <v/>
          </cell>
        </row>
        <row r="26777">
          <cell r="H26777" t="str">
            <v/>
          </cell>
        </row>
        <row r="26778">
          <cell r="H26778" t="str">
            <v/>
          </cell>
        </row>
        <row r="26779">
          <cell r="H26779" t="str">
            <v/>
          </cell>
        </row>
        <row r="26780">
          <cell r="H26780" t="str">
            <v/>
          </cell>
        </row>
        <row r="26781">
          <cell r="H26781" t="str">
            <v/>
          </cell>
        </row>
        <row r="26782">
          <cell r="A26782" t="str">
            <v>ACTIVIDAD No  - PÁGINA 1</v>
          </cell>
        </row>
        <row r="26783">
          <cell r="H26783" t="str">
            <v/>
          </cell>
        </row>
        <row r="26784">
          <cell r="H26784" t="str">
            <v/>
          </cell>
        </row>
        <row r="26785">
          <cell r="H26785" t="str">
            <v/>
          </cell>
        </row>
        <row r="26786">
          <cell r="H26786" t="str">
            <v/>
          </cell>
        </row>
        <row r="26787">
          <cell r="H26787" t="str">
            <v/>
          </cell>
        </row>
        <row r="26788">
          <cell r="H26788" t="str">
            <v/>
          </cell>
        </row>
        <row r="26789">
          <cell r="H26789" t="str">
            <v/>
          </cell>
        </row>
        <row r="26790">
          <cell r="H26790" t="str">
            <v/>
          </cell>
        </row>
        <row r="26791">
          <cell r="H26791" t="str">
            <v/>
          </cell>
        </row>
        <row r="26792">
          <cell r="H26792" t="str">
            <v/>
          </cell>
        </row>
        <row r="26793">
          <cell r="H26793" t="str">
            <v/>
          </cell>
        </row>
        <row r="26794">
          <cell r="H26794" t="str">
            <v/>
          </cell>
        </row>
        <row r="26795">
          <cell r="H26795" t="str">
            <v/>
          </cell>
        </row>
        <row r="26796">
          <cell r="H26796" t="str">
            <v/>
          </cell>
        </row>
        <row r="26797">
          <cell r="H26797" t="str">
            <v/>
          </cell>
        </row>
        <row r="26798">
          <cell r="H26798" t="str">
            <v/>
          </cell>
        </row>
        <row r="26799">
          <cell r="H26799" t="str">
            <v/>
          </cell>
        </row>
        <row r="26800">
          <cell r="A26800" t="str">
            <v xml:space="preserve">CANTIDAD TOTAL ACTIVIDAD No </v>
          </cell>
          <cell r="H26800" t="str">
            <v/>
          </cell>
        </row>
        <row r="26801">
          <cell r="A26801" t="str">
            <v>INSERTE PLANO, GRÁFICO O ESQUEMA AQUÍ</v>
          </cell>
        </row>
        <row r="26824">
          <cell r="B26824" t="str">
            <v/>
          </cell>
        </row>
        <row r="26825">
          <cell r="B26825" t="str">
            <v/>
          </cell>
        </row>
        <row r="26826">
          <cell r="B26826" t="str">
            <v/>
          </cell>
        </row>
        <row r="26827">
          <cell r="B26827" t="str">
            <v/>
          </cell>
          <cell r="C26827" t="str">
            <v>ACTIVIDAD No  - PÁGINA 2</v>
          </cell>
        </row>
        <row r="26828">
          <cell r="A26828" t="str">
            <v>DEPARTAMENTO DE ANTIOQUIA</v>
          </cell>
        </row>
        <row r="26829">
          <cell r="A26829" t="str">
            <v>MUNICIPIO DE URRAO</v>
          </cell>
        </row>
        <row r="26830">
          <cell r="A26830" t="str">
            <v>PROYECTO: PUENTE LA MAGDALENA</v>
          </cell>
        </row>
        <row r="26832">
          <cell r="A26832" t="str">
            <v>MEMORIAS DE OBRA</v>
          </cell>
        </row>
        <row r="26834">
          <cell r="A26834" t="str">
            <v>No.</v>
          </cell>
          <cell r="B26834" t="str">
            <v>DESCRIPCIÓN</v>
          </cell>
          <cell r="F26834" t="str">
            <v>ÍTEM DE PAGO</v>
          </cell>
          <cell r="G26834" t="str">
            <v>UNIDAD</v>
          </cell>
          <cell r="H26834" t="str">
            <v>CANTIDAD</v>
          </cell>
        </row>
        <row r="26835">
          <cell r="B26835" t="str">
            <v/>
          </cell>
          <cell r="F26835" t="str">
            <v/>
          </cell>
          <cell r="G26835" t="str">
            <v/>
          </cell>
          <cell r="H26835" t="str">
            <v/>
          </cell>
        </row>
        <row r="26837">
          <cell r="A26837" t="str">
            <v>DETALLE</v>
          </cell>
          <cell r="C26837" t="str">
            <v>FACTOR</v>
          </cell>
          <cell r="D26837" t="str">
            <v>CANTIDAD</v>
          </cell>
          <cell r="E26837" t="str">
            <v>A (ML)</v>
          </cell>
          <cell r="F26837" t="str">
            <v>B (M2)</v>
          </cell>
          <cell r="G26837" t="str">
            <v>C (M3)</v>
          </cell>
          <cell r="H26837" t="str">
            <v>TOTAL</v>
          </cell>
        </row>
        <row r="26838">
          <cell r="H26838" t="str">
            <v/>
          </cell>
        </row>
        <row r="26839">
          <cell r="H26839" t="str">
            <v/>
          </cell>
        </row>
        <row r="26840">
          <cell r="H26840" t="str">
            <v/>
          </cell>
        </row>
        <row r="26841">
          <cell r="H26841" t="str">
            <v/>
          </cell>
        </row>
        <row r="26842">
          <cell r="H26842" t="str">
            <v/>
          </cell>
        </row>
        <row r="26843">
          <cell r="H26843" t="str">
            <v/>
          </cell>
        </row>
        <row r="26844">
          <cell r="H26844" t="str">
            <v/>
          </cell>
        </row>
        <row r="26845">
          <cell r="H26845" t="str">
            <v/>
          </cell>
        </row>
        <row r="26846">
          <cell r="H26846" t="str">
            <v/>
          </cell>
        </row>
        <row r="26847">
          <cell r="H26847" t="str">
            <v/>
          </cell>
        </row>
        <row r="26848">
          <cell r="H26848" t="str">
            <v/>
          </cell>
        </row>
        <row r="26849">
          <cell r="H26849" t="str">
            <v/>
          </cell>
        </row>
        <row r="26850">
          <cell r="H26850" t="str">
            <v/>
          </cell>
        </row>
        <row r="26851">
          <cell r="H26851" t="str">
            <v/>
          </cell>
        </row>
        <row r="26852">
          <cell r="H26852" t="str">
            <v/>
          </cell>
        </row>
        <row r="26853">
          <cell r="H26853" t="str">
            <v/>
          </cell>
        </row>
        <row r="26854">
          <cell r="H26854" t="str">
            <v/>
          </cell>
        </row>
        <row r="26855">
          <cell r="H26855" t="str">
            <v/>
          </cell>
        </row>
        <row r="26856">
          <cell r="H26856" t="str">
            <v/>
          </cell>
        </row>
        <row r="26857">
          <cell r="H26857" t="str">
            <v/>
          </cell>
        </row>
        <row r="26858">
          <cell r="H26858" t="str">
            <v/>
          </cell>
        </row>
        <row r="26859">
          <cell r="H26859" t="str">
            <v/>
          </cell>
        </row>
        <row r="26860">
          <cell r="H26860" t="str">
            <v/>
          </cell>
        </row>
        <row r="26861">
          <cell r="H26861" t="str">
            <v/>
          </cell>
        </row>
        <row r="26862">
          <cell r="H26862" t="str">
            <v/>
          </cell>
        </row>
        <row r="26863">
          <cell r="H26863" t="str">
            <v/>
          </cell>
        </row>
        <row r="26864">
          <cell r="H26864" t="str">
            <v/>
          </cell>
        </row>
        <row r="26865">
          <cell r="H26865" t="str">
            <v/>
          </cell>
        </row>
        <row r="26866">
          <cell r="H26866" t="str">
            <v/>
          </cell>
        </row>
        <row r="26867">
          <cell r="H26867" t="str">
            <v/>
          </cell>
        </row>
        <row r="26868">
          <cell r="H26868" t="str">
            <v/>
          </cell>
        </row>
        <row r="26869">
          <cell r="A26869" t="str">
            <v>ACTIVIDAD No  - PÁGINA 1</v>
          </cell>
        </row>
        <row r="26870">
          <cell r="H26870" t="str">
            <v/>
          </cell>
        </row>
        <row r="26871">
          <cell r="H26871" t="str">
            <v/>
          </cell>
        </row>
        <row r="26872">
          <cell r="H26872" t="str">
            <v/>
          </cell>
        </row>
        <row r="26873">
          <cell r="H26873" t="str">
            <v/>
          </cell>
        </row>
        <row r="26874">
          <cell r="H26874" t="str">
            <v/>
          </cell>
        </row>
        <row r="26875">
          <cell r="H26875" t="str">
            <v/>
          </cell>
        </row>
        <row r="26876">
          <cell r="H26876" t="str">
            <v/>
          </cell>
        </row>
        <row r="26877">
          <cell r="H26877" t="str">
            <v/>
          </cell>
        </row>
        <row r="26878">
          <cell r="H26878" t="str">
            <v/>
          </cell>
        </row>
        <row r="26879">
          <cell r="H26879" t="str">
            <v/>
          </cell>
        </row>
        <row r="26880">
          <cell r="H26880" t="str">
            <v/>
          </cell>
        </row>
        <row r="26881">
          <cell r="H26881" t="str">
            <v/>
          </cell>
        </row>
        <row r="26882">
          <cell r="H26882" t="str">
            <v/>
          </cell>
        </row>
        <row r="26883">
          <cell r="H26883" t="str">
            <v/>
          </cell>
        </row>
        <row r="26884">
          <cell r="H26884" t="str">
            <v/>
          </cell>
        </row>
        <row r="26885">
          <cell r="H26885" t="str">
            <v/>
          </cell>
        </row>
        <row r="26886">
          <cell r="H26886" t="str">
            <v/>
          </cell>
        </row>
        <row r="26887">
          <cell r="A26887" t="str">
            <v xml:space="preserve">CANTIDAD TOTAL ACTIVIDAD No </v>
          </cell>
          <cell r="H26887" t="str">
            <v/>
          </cell>
        </row>
        <row r="26888">
          <cell r="A26888" t="str">
            <v>INSERTE PLANO, GRÁFICO O ESQUEMA AQUÍ</v>
          </cell>
        </row>
        <row r="26911">
          <cell r="B26911" t="str">
            <v/>
          </cell>
        </row>
        <row r="26912">
          <cell r="B26912" t="str">
            <v/>
          </cell>
        </row>
        <row r="26913">
          <cell r="B26913" t="str">
            <v/>
          </cell>
        </row>
        <row r="26914">
          <cell r="B26914" t="str">
            <v/>
          </cell>
          <cell r="C26914" t="str">
            <v>ACTIVIDAD No  - PÁGINA 2</v>
          </cell>
        </row>
        <row r="26915">
          <cell r="A26915" t="str">
            <v>DEPARTAMENTO DE ANTIOQUIA</v>
          </cell>
        </row>
        <row r="26916">
          <cell r="A26916" t="str">
            <v>MUNICIPIO DE URRAO</v>
          </cell>
        </row>
        <row r="26917">
          <cell r="A26917" t="str">
            <v>PROYECTO: PUENTE LA MAGDALENA</v>
          </cell>
        </row>
        <row r="26919">
          <cell r="A26919" t="str">
            <v>MEMORIAS DE OBRA</v>
          </cell>
        </row>
        <row r="26921">
          <cell r="A26921" t="str">
            <v>No.</v>
          </cell>
          <cell r="B26921" t="str">
            <v>DESCRIPCIÓN</v>
          </cell>
          <cell r="F26921" t="str">
            <v>ÍTEM DE PAGO</v>
          </cell>
          <cell r="G26921" t="str">
            <v>UNIDAD</v>
          </cell>
          <cell r="H26921" t="str">
            <v>CANTIDAD</v>
          </cell>
        </row>
        <row r="26922">
          <cell r="B26922" t="str">
            <v/>
          </cell>
          <cell r="F26922" t="str">
            <v/>
          </cell>
          <cell r="G26922" t="str">
            <v/>
          </cell>
          <cell r="H26922" t="str">
            <v/>
          </cell>
        </row>
        <row r="26924">
          <cell r="A26924" t="str">
            <v>DETALLE</v>
          </cell>
          <cell r="C26924" t="str">
            <v>FACTOR</v>
          </cell>
          <cell r="D26924" t="str">
            <v>CANTIDAD</v>
          </cell>
          <cell r="E26924" t="str">
            <v>A (ML)</v>
          </cell>
          <cell r="F26924" t="str">
            <v>B (M2)</v>
          </cell>
          <cell r="G26924" t="str">
            <v>C (M3)</v>
          </cell>
          <cell r="H26924" t="str">
            <v>TOTAL</v>
          </cell>
        </row>
        <row r="26925">
          <cell r="H26925" t="str">
            <v/>
          </cell>
        </row>
        <row r="26926">
          <cell r="H26926" t="str">
            <v/>
          </cell>
        </row>
        <row r="26927">
          <cell r="H26927" t="str">
            <v/>
          </cell>
        </row>
        <row r="26928">
          <cell r="H26928" t="str">
            <v/>
          </cell>
        </row>
        <row r="26929">
          <cell r="H26929" t="str">
            <v/>
          </cell>
        </row>
        <row r="26930">
          <cell r="H26930" t="str">
            <v/>
          </cell>
        </row>
        <row r="26931">
          <cell r="H26931" t="str">
            <v/>
          </cell>
        </row>
        <row r="26932">
          <cell r="H26932" t="str">
            <v/>
          </cell>
        </row>
        <row r="26933">
          <cell r="H26933" t="str">
            <v/>
          </cell>
        </row>
        <row r="26934">
          <cell r="H26934" t="str">
            <v/>
          </cell>
        </row>
        <row r="26935">
          <cell r="H26935" t="str">
            <v/>
          </cell>
        </row>
        <row r="26936">
          <cell r="H26936" t="str">
            <v/>
          </cell>
        </row>
        <row r="26937">
          <cell r="H26937" t="str">
            <v/>
          </cell>
        </row>
        <row r="26938">
          <cell r="H26938" t="str">
            <v/>
          </cell>
        </row>
        <row r="26939">
          <cell r="H26939" t="str">
            <v/>
          </cell>
        </row>
        <row r="26940">
          <cell r="H26940" t="str">
            <v/>
          </cell>
        </row>
        <row r="26941">
          <cell r="H26941" t="str">
            <v/>
          </cell>
        </row>
        <row r="26942">
          <cell r="H26942" t="str">
            <v/>
          </cell>
        </row>
        <row r="26943">
          <cell r="H26943" t="str">
            <v/>
          </cell>
        </row>
        <row r="26944">
          <cell r="H26944" t="str">
            <v/>
          </cell>
        </row>
        <row r="26945">
          <cell r="H26945" t="str">
            <v/>
          </cell>
        </row>
        <row r="26946">
          <cell r="H26946" t="str">
            <v/>
          </cell>
        </row>
        <row r="26947">
          <cell r="H26947" t="str">
            <v/>
          </cell>
        </row>
        <row r="26948">
          <cell r="H26948" t="str">
            <v/>
          </cell>
        </row>
        <row r="26949">
          <cell r="H26949" t="str">
            <v/>
          </cell>
        </row>
        <row r="26950">
          <cell r="H26950" t="str">
            <v/>
          </cell>
        </row>
        <row r="26951">
          <cell r="H26951" t="str">
            <v/>
          </cell>
        </row>
        <row r="26952">
          <cell r="H26952" t="str">
            <v/>
          </cell>
        </row>
        <row r="26953">
          <cell r="H26953" t="str">
            <v/>
          </cell>
        </row>
        <row r="26954">
          <cell r="H26954" t="str">
            <v/>
          </cell>
        </row>
        <row r="26955">
          <cell r="H26955" t="str">
            <v/>
          </cell>
        </row>
        <row r="26956">
          <cell r="A26956" t="str">
            <v>ACTIVIDAD No  - PÁGINA 1</v>
          </cell>
        </row>
        <row r="26957">
          <cell r="H26957" t="str">
            <v/>
          </cell>
        </row>
        <row r="26958">
          <cell r="H26958" t="str">
            <v/>
          </cell>
        </row>
        <row r="26959">
          <cell r="H26959" t="str">
            <v/>
          </cell>
        </row>
        <row r="26960">
          <cell r="H26960" t="str">
            <v/>
          </cell>
        </row>
        <row r="26961">
          <cell r="H26961" t="str">
            <v/>
          </cell>
        </row>
        <row r="26962">
          <cell r="H26962" t="str">
            <v/>
          </cell>
        </row>
        <row r="26963">
          <cell r="H26963" t="str">
            <v/>
          </cell>
        </row>
        <row r="26964">
          <cell r="H26964" t="str">
            <v/>
          </cell>
        </row>
        <row r="26965">
          <cell r="H26965" t="str">
            <v/>
          </cell>
        </row>
        <row r="26966">
          <cell r="H26966" t="str">
            <v/>
          </cell>
        </row>
        <row r="26967">
          <cell r="H26967" t="str">
            <v/>
          </cell>
        </row>
        <row r="26968">
          <cell r="H26968" t="str">
            <v/>
          </cell>
        </row>
        <row r="26969">
          <cell r="H26969" t="str">
            <v/>
          </cell>
        </row>
        <row r="26970">
          <cell r="H26970" t="str">
            <v/>
          </cell>
        </row>
        <row r="26971">
          <cell r="H26971" t="str">
            <v/>
          </cell>
        </row>
        <row r="26972">
          <cell r="H26972" t="str">
            <v/>
          </cell>
        </row>
        <row r="26973">
          <cell r="H26973" t="str">
            <v/>
          </cell>
        </row>
        <row r="26974">
          <cell r="A26974" t="str">
            <v xml:space="preserve">CANTIDAD TOTAL ACTIVIDAD No </v>
          </cell>
          <cell r="H26974" t="str">
            <v/>
          </cell>
        </row>
        <row r="26975">
          <cell r="A26975" t="str">
            <v>INSERTE PLANO, GRÁFICO O ESQUEMA AQUÍ</v>
          </cell>
        </row>
        <row r="26998">
          <cell r="B26998" t="str">
            <v/>
          </cell>
        </row>
        <row r="26999">
          <cell r="B26999" t="str">
            <v/>
          </cell>
        </row>
        <row r="27000">
          <cell r="B27000" t="str">
            <v/>
          </cell>
        </row>
        <row r="27001">
          <cell r="B27001" t="str">
            <v/>
          </cell>
          <cell r="C27001" t="str">
            <v>ACTIVIDAD No  - PÁGINA 2</v>
          </cell>
        </row>
        <row r="27002">
          <cell r="A27002" t="str">
            <v>DEPARTAMENTO DE ANTIOQUIA</v>
          </cell>
        </row>
        <row r="27003">
          <cell r="A27003" t="str">
            <v>MUNICIPIO DE URRAO</v>
          </cell>
        </row>
        <row r="27004">
          <cell r="A27004" t="str">
            <v>PROYECTO: PUENTE LA MAGDALENA</v>
          </cell>
        </row>
        <row r="27006">
          <cell r="A27006" t="str">
            <v>MEMORIAS DE OBRA</v>
          </cell>
        </row>
        <row r="27008">
          <cell r="A27008" t="str">
            <v>No.</v>
          </cell>
          <cell r="B27008" t="str">
            <v>DESCRIPCIÓN</v>
          </cell>
          <cell r="F27008" t="str">
            <v>ÍTEM DE PAGO</v>
          </cell>
          <cell r="G27008" t="str">
            <v>UNIDAD</v>
          </cell>
          <cell r="H27008" t="str">
            <v>CANTIDAD</v>
          </cell>
        </row>
        <row r="27009">
          <cell r="B27009" t="str">
            <v/>
          </cell>
          <cell r="F27009" t="str">
            <v/>
          </cell>
          <cell r="G27009" t="str">
            <v/>
          </cell>
          <cell r="H27009" t="str">
            <v/>
          </cell>
        </row>
        <row r="27011">
          <cell r="A27011" t="str">
            <v>DETALLE</v>
          </cell>
          <cell r="C27011" t="str">
            <v>FACTOR</v>
          </cell>
          <cell r="D27011" t="str">
            <v>CANTIDAD</v>
          </cell>
          <cell r="E27011" t="str">
            <v>A (ML)</v>
          </cell>
          <cell r="F27011" t="str">
            <v>B (M2)</v>
          </cell>
          <cell r="G27011" t="str">
            <v>C (M3)</v>
          </cell>
          <cell r="H27011" t="str">
            <v>TOTAL</v>
          </cell>
        </row>
        <row r="27012">
          <cell r="H27012" t="str">
            <v/>
          </cell>
        </row>
        <row r="27013">
          <cell r="H27013" t="str">
            <v/>
          </cell>
        </row>
        <row r="27014">
          <cell r="H27014" t="str">
            <v/>
          </cell>
        </row>
        <row r="27015">
          <cell r="H27015" t="str">
            <v/>
          </cell>
        </row>
        <row r="27016">
          <cell r="H27016" t="str">
            <v/>
          </cell>
        </row>
        <row r="27017">
          <cell r="H27017" t="str">
            <v/>
          </cell>
        </row>
        <row r="27018">
          <cell r="H27018" t="str">
            <v/>
          </cell>
        </row>
        <row r="27019">
          <cell r="H27019" t="str">
            <v/>
          </cell>
        </row>
        <row r="27020">
          <cell r="H27020" t="str">
            <v/>
          </cell>
        </row>
        <row r="27021">
          <cell r="H27021" t="str">
            <v/>
          </cell>
        </row>
        <row r="27022">
          <cell r="H27022" t="str">
            <v/>
          </cell>
        </row>
        <row r="27023">
          <cell r="H27023" t="str">
            <v/>
          </cell>
        </row>
        <row r="27024">
          <cell r="H27024" t="str">
            <v/>
          </cell>
        </row>
        <row r="27025">
          <cell r="H27025" t="str">
            <v/>
          </cell>
        </row>
        <row r="27026">
          <cell r="H27026" t="str">
            <v/>
          </cell>
        </row>
        <row r="27027">
          <cell r="H27027" t="str">
            <v/>
          </cell>
        </row>
        <row r="27028">
          <cell r="H27028" t="str">
            <v/>
          </cell>
        </row>
        <row r="27029">
          <cell r="H27029" t="str">
            <v/>
          </cell>
        </row>
        <row r="27030">
          <cell r="H27030" t="str">
            <v/>
          </cell>
        </row>
        <row r="27031">
          <cell r="H27031" t="str">
            <v/>
          </cell>
        </row>
        <row r="27032">
          <cell r="H27032" t="str">
            <v/>
          </cell>
        </row>
        <row r="27033">
          <cell r="H27033" t="str">
            <v/>
          </cell>
        </row>
        <row r="27034">
          <cell r="H27034" t="str">
            <v/>
          </cell>
        </row>
        <row r="27035">
          <cell r="H27035" t="str">
            <v/>
          </cell>
        </row>
        <row r="27036">
          <cell r="H27036" t="str">
            <v/>
          </cell>
        </row>
        <row r="27037">
          <cell r="H27037" t="str">
            <v/>
          </cell>
        </row>
        <row r="27038">
          <cell r="H27038" t="str">
            <v/>
          </cell>
        </row>
        <row r="27039">
          <cell r="H27039" t="str">
            <v/>
          </cell>
        </row>
        <row r="27040">
          <cell r="H27040" t="str">
            <v/>
          </cell>
        </row>
        <row r="27041">
          <cell r="H27041" t="str">
            <v/>
          </cell>
        </row>
        <row r="27042">
          <cell r="H27042" t="str">
            <v/>
          </cell>
        </row>
        <row r="27043">
          <cell r="A27043" t="str">
            <v>ACTIVIDAD No  - PÁGINA 1</v>
          </cell>
        </row>
        <row r="27044">
          <cell r="H27044" t="str">
            <v/>
          </cell>
        </row>
        <row r="27045">
          <cell r="H27045" t="str">
            <v/>
          </cell>
        </row>
        <row r="27046">
          <cell r="H27046" t="str">
            <v/>
          </cell>
        </row>
        <row r="27047">
          <cell r="H27047" t="str">
            <v/>
          </cell>
        </row>
        <row r="27048">
          <cell r="H27048" t="str">
            <v/>
          </cell>
        </row>
        <row r="27049">
          <cell r="H27049" t="str">
            <v/>
          </cell>
        </row>
        <row r="27050">
          <cell r="H27050" t="str">
            <v/>
          </cell>
        </row>
        <row r="27051">
          <cell r="H27051" t="str">
            <v/>
          </cell>
        </row>
        <row r="27052">
          <cell r="H27052" t="str">
            <v/>
          </cell>
        </row>
        <row r="27053">
          <cell r="H27053" t="str">
            <v/>
          </cell>
        </row>
        <row r="27054">
          <cell r="H27054" t="str">
            <v/>
          </cell>
        </row>
        <row r="27055">
          <cell r="H27055" t="str">
            <v/>
          </cell>
        </row>
        <row r="27056">
          <cell r="H27056" t="str">
            <v/>
          </cell>
        </row>
        <row r="27057">
          <cell r="H27057" t="str">
            <v/>
          </cell>
        </row>
        <row r="27058">
          <cell r="H27058" t="str">
            <v/>
          </cell>
        </row>
        <row r="27059">
          <cell r="H27059" t="str">
            <v/>
          </cell>
        </row>
        <row r="27060">
          <cell r="H27060" t="str">
            <v/>
          </cell>
        </row>
        <row r="27061">
          <cell r="A27061" t="str">
            <v xml:space="preserve">CANTIDAD TOTAL ACTIVIDAD No </v>
          </cell>
          <cell r="H27061" t="str">
            <v/>
          </cell>
        </row>
        <row r="27062">
          <cell r="A27062" t="str">
            <v>INSERTE PLANO, GRÁFICO O ESQUEMA AQUÍ</v>
          </cell>
        </row>
        <row r="27085">
          <cell r="B27085" t="str">
            <v/>
          </cell>
        </row>
        <row r="27086">
          <cell r="B27086" t="str">
            <v/>
          </cell>
        </row>
        <row r="27087">
          <cell r="B27087" t="str">
            <v/>
          </cell>
        </row>
        <row r="27088">
          <cell r="B27088" t="str">
            <v/>
          </cell>
          <cell r="C27088" t="str">
            <v>ACTIVIDAD No  - PÁGINA 2</v>
          </cell>
        </row>
        <row r="27089">
          <cell r="A27089" t="str">
            <v>DEPARTAMENTO DE ANTIOQUIA</v>
          </cell>
        </row>
        <row r="27090">
          <cell r="A27090" t="str">
            <v>MUNICIPIO DE URRAO</v>
          </cell>
        </row>
        <row r="27091">
          <cell r="A27091" t="str">
            <v>PROYECTO: PUENTE LA MAGDALENA</v>
          </cell>
        </row>
        <row r="27093">
          <cell r="A27093" t="str">
            <v>MEMORIAS DE OBRA</v>
          </cell>
        </row>
        <row r="27095">
          <cell r="A27095" t="str">
            <v>No.</v>
          </cell>
          <cell r="B27095" t="str">
            <v>DESCRIPCIÓN</v>
          </cell>
          <cell r="F27095" t="str">
            <v>ÍTEM DE PAGO</v>
          </cell>
          <cell r="G27095" t="str">
            <v>UNIDAD</v>
          </cell>
          <cell r="H27095" t="str">
            <v>CANTIDAD</v>
          </cell>
        </row>
        <row r="27096">
          <cell r="B27096" t="str">
            <v/>
          </cell>
          <cell r="F27096" t="str">
            <v/>
          </cell>
          <cell r="G27096" t="str">
            <v/>
          </cell>
          <cell r="H27096" t="str">
            <v/>
          </cell>
        </row>
        <row r="27098">
          <cell r="A27098" t="str">
            <v>DETALLE</v>
          </cell>
          <cell r="C27098" t="str">
            <v>FACTOR</v>
          </cell>
          <cell r="D27098" t="str">
            <v>CANTIDAD</v>
          </cell>
          <cell r="E27098" t="str">
            <v>A (ML)</v>
          </cell>
          <cell r="F27098" t="str">
            <v>B (M2)</v>
          </cell>
          <cell r="G27098" t="str">
            <v>C (M3)</v>
          </cell>
          <cell r="H27098" t="str">
            <v>TOTAL</v>
          </cell>
        </row>
        <row r="27099">
          <cell r="H27099" t="str">
            <v/>
          </cell>
        </row>
        <row r="27100">
          <cell r="H27100" t="str">
            <v/>
          </cell>
        </row>
        <row r="27101">
          <cell r="H27101" t="str">
            <v/>
          </cell>
        </row>
        <row r="27102">
          <cell r="H27102" t="str">
            <v/>
          </cell>
        </row>
        <row r="27103">
          <cell r="H27103" t="str">
            <v/>
          </cell>
        </row>
        <row r="27104">
          <cell r="H27104" t="str">
            <v/>
          </cell>
        </row>
        <row r="27105">
          <cell r="H27105" t="str">
            <v/>
          </cell>
        </row>
        <row r="27106">
          <cell r="H27106" t="str">
            <v/>
          </cell>
        </row>
        <row r="27107">
          <cell r="H27107" t="str">
            <v/>
          </cell>
        </row>
        <row r="27108">
          <cell r="H27108" t="str">
            <v/>
          </cell>
        </row>
        <row r="27109">
          <cell r="H27109" t="str">
            <v/>
          </cell>
        </row>
        <row r="27110">
          <cell r="H27110" t="str">
            <v/>
          </cell>
        </row>
        <row r="27111">
          <cell r="H27111" t="str">
            <v/>
          </cell>
        </row>
        <row r="27112">
          <cell r="H27112" t="str">
            <v/>
          </cell>
        </row>
        <row r="27113">
          <cell r="H27113" t="str">
            <v/>
          </cell>
        </row>
        <row r="27114">
          <cell r="H27114" t="str">
            <v/>
          </cell>
        </row>
        <row r="27115">
          <cell r="H27115" t="str">
            <v/>
          </cell>
        </row>
        <row r="27116">
          <cell r="H27116" t="str">
            <v/>
          </cell>
        </row>
        <row r="27117">
          <cell r="H27117" t="str">
            <v/>
          </cell>
        </row>
        <row r="27118">
          <cell r="H27118" t="str">
            <v/>
          </cell>
        </row>
        <row r="27119">
          <cell r="H27119" t="str">
            <v/>
          </cell>
        </row>
        <row r="27120">
          <cell r="H27120" t="str">
            <v/>
          </cell>
        </row>
        <row r="27121">
          <cell r="H27121" t="str">
            <v/>
          </cell>
        </row>
        <row r="27122">
          <cell r="H27122" t="str">
            <v/>
          </cell>
        </row>
        <row r="27123">
          <cell r="H27123" t="str">
            <v/>
          </cell>
        </row>
        <row r="27124">
          <cell r="H27124" t="str">
            <v/>
          </cell>
        </row>
        <row r="27125">
          <cell r="H27125" t="str">
            <v/>
          </cell>
        </row>
        <row r="27126">
          <cell r="H27126" t="str">
            <v/>
          </cell>
        </row>
        <row r="27127">
          <cell r="H27127" t="str">
            <v/>
          </cell>
        </row>
        <row r="27128">
          <cell r="H27128" t="str">
            <v/>
          </cell>
        </row>
        <row r="27129">
          <cell r="H27129" t="str">
            <v/>
          </cell>
        </row>
        <row r="27130">
          <cell r="H27130" t="str">
            <v/>
          </cell>
        </row>
        <row r="27131">
          <cell r="H27131" t="str">
            <v/>
          </cell>
        </row>
        <row r="27132">
          <cell r="A27132" t="str">
            <v>ACTIVIDAD No  - PÁGINA 1</v>
          </cell>
        </row>
        <row r="27133">
          <cell r="H27133" t="str">
            <v/>
          </cell>
        </row>
        <row r="27134">
          <cell r="H27134" t="str">
            <v/>
          </cell>
        </row>
        <row r="27135">
          <cell r="H27135" t="str">
            <v/>
          </cell>
        </row>
        <row r="27136">
          <cell r="H27136" t="str">
            <v/>
          </cell>
        </row>
        <row r="27137">
          <cell r="H27137" t="str">
            <v/>
          </cell>
        </row>
        <row r="27138">
          <cell r="H27138" t="str">
            <v/>
          </cell>
        </row>
        <row r="27139">
          <cell r="H27139" t="str">
            <v/>
          </cell>
        </row>
        <row r="27140">
          <cell r="H27140" t="str">
            <v/>
          </cell>
        </row>
        <row r="27141">
          <cell r="H27141" t="str">
            <v/>
          </cell>
        </row>
        <row r="27142">
          <cell r="H27142" t="str">
            <v/>
          </cell>
        </row>
        <row r="27143">
          <cell r="H27143" t="str">
            <v/>
          </cell>
        </row>
        <row r="27144">
          <cell r="H27144" t="str">
            <v/>
          </cell>
        </row>
        <row r="27145">
          <cell r="H27145" t="str">
            <v/>
          </cell>
        </row>
        <row r="27146">
          <cell r="H27146" t="str">
            <v/>
          </cell>
        </row>
        <row r="27147">
          <cell r="H27147" t="str">
            <v/>
          </cell>
        </row>
        <row r="27148">
          <cell r="H27148" t="str">
            <v/>
          </cell>
        </row>
        <row r="27149">
          <cell r="H27149" t="str">
            <v/>
          </cell>
        </row>
        <row r="27150">
          <cell r="A27150" t="str">
            <v xml:space="preserve">CANTIDAD TOTAL ACTIVIDAD No </v>
          </cell>
          <cell r="H27150" t="str">
            <v/>
          </cell>
        </row>
        <row r="27151">
          <cell r="A27151" t="str">
            <v>INSERTE PLANO, GRÁFICO O ESQUEMA AQUÍ</v>
          </cell>
        </row>
        <row r="27174">
          <cell r="B27174" t="str">
            <v/>
          </cell>
        </row>
        <row r="27175">
          <cell r="B27175" t="str">
            <v/>
          </cell>
        </row>
        <row r="27176">
          <cell r="B27176" t="str">
            <v/>
          </cell>
        </row>
        <row r="27177">
          <cell r="B27177" t="str">
            <v/>
          </cell>
          <cell r="C27177" t="str">
            <v>ACTIVIDAD No  - PÁGINA 2</v>
          </cell>
        </row>
        <row r="27178">
          <cell r="A27178" t="str">
            <v>DEPARTAMENTO DE ANTIOQUIA</v>
          </cell>
        </row>
        <row r="27179">
          <cell r="A27179" t="str">
            <v>MUNICIPIO DE URRAO</v>
          </cell>
        </row>
        <row r="27180">
          <cell r="A27180" t="str">
            <v>PROYECTO: PUENTE LA MAGDALENA</v>
          </cell>
        </row>
        <row r="27182">
          <cell r="A27182" t="str">
            <v>MEMORIAS DE OBRA</v>
          </cell>
        </row>
        <row r="27184">
          <cell r="A27184" t="str">
            <v>No.</v>
          </cell>
          <cell r="B27184" t="str">
            <v>DESCRIPCIÓN</v>
          </cell>
          <cell r="F27184" t="str">
            <v>ÍTEM DE PAGO</v>
          </cell>
          <cell r="G27184" t="str">
            <v>UNIDAD</v>
          </cell>
          <cell r="H27184" t="str">
            <v>CANTIDAD</v>
          </cell>
        </row>
        <row r="27185">
          <cell r="B27185" t="str">
            <v/>
          </cell>
          <cell r="F27185" t="str">
            <v/>
          </cell>
          <cell r="G27185" t="str">
            <v/>
          </cell>
          <cell r="H27185" t="str">
            <v/>
          </cell>
        </row>
        <row r="27187">
          <cell r="A27187" t="str">
            <v>DETALLE</v>
          </cell>
          <cell r="C27187" t="str">
            <v>FACTOR</v>
          </cell>
          <cell r="D27187" t="str">
            <v>CANTIDAD</v>
          </cell>
          <cell r="E27187" t="str">
            <v>A (ML)</v>
          </cell>
          <cell r="F27187" t="str">
            <v>B (M2)</v>
          </cell>
          <cell r="G27187" t="str">
            <v>C (M3)</v>
          </cell>
          <cell r="H27187" t="str">
            <v>TOTAL</v>
          </cell>
        </row>
        <row r="27188">
          <cell r="H27188" t="str">
            <v/>
          </cell>
        </row>
        <row r="27189">
          <cell r="H27189" t="str">
            <v/>
          </cell>
        </row>
        <row r="27190">
          <cell r="H27190" t="str">
            <v/>
          </cell>
        </row>
        <row r="27191">
          <cell r="H27191" t="str">
            <v/>
          </cell>
        </row>
        <row r="27192">
          <cell r="H27192" t="str">
            <v/>
          </cell>
        </row>
        <row r="27193">
          <cell r="H27193" t="str">
            <v/>
          </cell>
        </row>
        <row r="27194">
          <cell r="H27194" t="str">
            <v/>
          </cell>
        </row>
        <row r="27195">
          <cell r="H27195" t="str">
            <v/>
          </cell>
        </row>
        <row r="27196">
          <cell r="H27196" t="str">
            <v/>
          </cell>
        </row>
        <row r="27197">
          <cell r="H27197" t="str">
            <v/>
          </cell>
        </row>
        <row r="27198">
          <cell r="H27198" t="str">
            <v/>
          </cell>
        </row>
        <row r="27199">
          <cell r="H27199" t="str">
            <v/>
          </cell>
        </row>
        <row r="27200">
          <cell r="H27200" t="str">
            <v/>
          </cell>
        </row>
        <row r="27201">
          <cell r="H27201" t="str">
            <v/>
          </cell>
        </row>
        <row r="27202">
          <cell r="H27202" t="str">
            <v/>
          </cell>
        </row>
        <row r="27203">
          <cell r="H27203" t="str">
            <v/>
          </cell>
        </row>
        <row r="27204">
          <cell r="H27204" t="str">
            <v/>
          </cell>
        </row>
        <row r="27205">
          <cell r="H27205" t="str">
            <v/>
          </cell>
        </row>
        <row r="27206">
          <cell r="H27206" t="str">
            <v/>
          </cell>
        </row>
        <row r="27207">
          <cell r="H27207" t="str">
            <v/>
          </cell>
        </row>
        <row r="27208">
          <cell r="H27208" t="str">
            <v/>
          </cell>
        </row>
        <row r="27209">
          <cell r="H27209" t="str">
            <v/>
          </cell>
        </row>
        <row r="27210">
          <cell r="H27210" t="str">
            <v/>
          </cell>
        </row>
        <row r="27211">
          <cell r="H27211" t="str">
            <v/>
          </cell>
        </row>
        <row r="27212">
          <cell r="H27212" t="str">
            <v/>
          </cell>
        </row>
        <row r="27213">
          <cell r="H27213" t="str">
            <v/>
          </cell>
        </row>
        <row r="27214">
          <cell r="H27214" t="str">
            <v/>
          </cell>
        </row>
        <row r="27215">
          <cell r="H27215" t="str">
            <v/>
          </cell>
        </row>
        <row r="27216">
          <cell r="H27216" t="str">
            <v/>
          </cell>
        </row>
        <row r="27217">
          <cell r="H27217" t="str">
            <v/>
          </cell>
        </row>
        <row r="27218">
          <cell r="H27218" t="str">
            <v/>
          </cell>
        </row>
        <row r="27219">
          <cell r="A27219" t="str">
            <v>ACTIVIDAD No  - PÁGINA 1</v>
          </cell>
        </row>
        <row r="27220">
          <cell r="H27220" t="str">
            <v/>
          </cell>
        </row>
        <row r="27221">
          <cell r="H27221" t="str">
            <v/>
          </cell>
        </row>
        <row r="27222">
          <cell r="H27222" t="str">
            <v/>
          </cell>
        </row>
        <row r="27223">
          <cell r="H27223" t="str">
            <v/>
          </cell>
        </row>
        <row r="27224">
          <cell r="H27224" t="str">
            <v/>
          </cell>
        </row>
        <row r="27225">
          <cell r="H27225" t="str">
            <v/>
          </cell>
        </row>
        <row r="27226">
          <cell r="H27226" t="str">
            <v/>
          </cell>
        </row>
        <row r="27227">
          <cell r="H27227" t="str">
            <v/>
          </cell>
        </row>
        <row r="27228">
          <cell r="H27228" t="str">
            <v/>
          </cell>
        </row>
        <row r="27229">
          <cell r="H27229" t="str">
            <v/>
          </cell>
        </row>
        <row r="27230">
          <cell r="H27230" t="str">
            <v/>
          </cell>
        </row>
        <row r="27231">
          <cell r="H27231" t="str">
            <v/>
          </cell>
        </row>
        <row r="27232">
          <cell r="H27232" t="str">
            <v/>
          </cell>
        </row>
        <row r="27233">
          <cell r="H27233" t="str">
            <v/>
          </cell>
        </row>
        <row r="27234">
          <cell r="H27234" t="str">
            <v/>
          </cell>
        </row>
        <row r="27235">
          <cell r="H27235" t="str">
            <v/>
          </cell>
        </row>
        <row r="27236">
          <cell r="H27236" t="str">
            <v/>
          </cell>
        </row>
        <row r="27237">
          <cell r="A27237" t="str">
            <v xml:space="preserve">CANTIDAD TOTAL ACTIVIDAD No </v>
          </cell>
          <cell r="H27237" t="str">
            <v/>
          </cell>
        </row>
        <row r="27238">
          <cell r="A27238" t="str">
            <v>INSERTE PLANO, GRÁFICO O ESQUEMA AQUÍ</v>
          </cell>
        </row>
        <row r="27261">
          <cell r="B27261" t="str">
            <v/>
          </cell>
        </row>
        <row r="27262">
          <cell r="B27262" t="str">
            <v/>
          </cell>
        </row>
        <row r="27263">
          <cell r="B27263" t="str">
            <v/>
          </cell>
        </row>
        <row r="27264">
          <cell r="B27264" t="str">
            <v/>
          </cell>
          <cell r="C27264" t="str">
            <v>ACTIVIDAD No  - PÁGINA 2</v>
          </cell>
        </row>
        <row r="27265">
          <cell r="A27265" t="str">
            <v>DEPARTAMENTO DE ANTIOQUIA</v>
          </cell>
        </row>
        <row r="27266">
          <cell r="A27266" t="str">
            <v>MUNICIPIO DE URRAO</v>
          </cell>
        </row>
        <row r="27267">
          <cell r="A27267" t="str">
            <v>PROYECTO: PUENTE LA MAGDALENA</v>
          </cell>
        </row>
        <row r="27269">
          <cell r="A27269" t="str">
            <v>MEMORIAS DE OBRA</v>
          </cell>
        </row>
        <row r="27271">
          <cell r="A27271" t="str">
            <v>No.</v>
          </cell>
          <cell r="B27271" t="str">
            <v>DESCRIPCIÓN</v>
          </cell>
          <cell r="F27271" t="str">
            <v>ÍTEM DE PAGO</v>
          </cell>
          <cell r="G27271" t="str">
            <v>UNIDAD</v>
          </cell>
          <cell r="H27271" t="str">
            <v>CANTIDAD</v>
          </cell>
        </row>
        <row r="27272">
          <cell r="B27272" t="str">
            <v/>
          </cell>
          <cell r="F27272" t="str">
            <v/>
          </cell>
          <cell r="G27272" t="str">
            <v/>
          </cell>
          <cell r="H27272" t="str">
            <v/>
          </cell>
        </row>
        <row r="27274">
          <cell r="A27274" t="str">
            <v>DETALLE</v>
          </cell>
          <cell r="C27274" t="str">
            <v>FACTOR</v>
          </cell>
          <cell r="D27274" t="str">
            <v>CANTIDAD</v>
          </cell>
          <cell r="E27274" t="str">
            <v>A (ML)</v>
          </cell>
          <cell r="F27274" t="str">
            <v>B (M2)</v>
          </cell>
          <cell r="G27274" t="str">
            <v>C (M3)</v>
          </cell>
          <cell r="H27274" t="str">
            <v>TOTAL</v>
          </cell>
        </row>
        <row r="27275">
          <cell r="H27275" t="str">
            <v/>
          </cell>
        </row>
        <row r="27276">
          <cell r="H27276" t="str">
            <v/>
          </cell>
        </row>
        <row r="27277">
          <cell r="H27277" t="str">
            <v/>
          </cell>
        </row>
        <row r="27278">
          <cell r="H27278" t="str">
            <v/>
          </cell>
        </row>
        <row r="27279">
          <cell r="H27279" t="str">
            <v/>
          </cell>
        </row>
        <row r="27280">
          <cell r="H27280" t="str">
            <v/>
          </cell>
        </row>
        <row r="27281">
          <cell r="H27281" t="str">
            <v/>
          </cell>
        </row>
        <row r="27282">
          <cell r="H27282" t="str">
            <v/>
          </cell>
        </row>
        <row r="27283">
          <cell r="H27283" t="str">
            <v/>
          </cell>
        </row>
        <row r="27284">
          <cell r="H27284" t="str">
            <v/>
          </cell>
        </row>
        <row r="27285">
          <cell r="H27285" t="str">
            <v/>
          </cell>
        </row>
        <row r="27286">
          <cell r="H27286" t="str">
            <v/>
          </cell>
        </row>
        <row r="27287">
          <cell r="H27287" t="str">
            <v/>
          </cell>
        </row>
        <row r="27288">
          <cell r="H27288" t="str">
            <v/>
          </cell>
        </row>
        <row r="27289">
          <cell r="H27289" t="str">
            <v/>
          </cell>
        </row>
        <row r="27290">
          <cell r="H27290" t="str">
            <v/>
          </cell>
        </row>
        <row r="27291">
          <cell r="H27291" t="str">
            <v/>
          </cell>
        </row>
        <row r="27292">
          <cell r="H27292" t="str">
            <v/>
          </cell>
        </row>
        <row r="27293">
          <cell r="H27293" t="str">
            <v/>
          </cell>
        </row>
        <row r="27294">
          <cell r="H27294" t="str">
            <v/>
          </cell>
        </row>
        <row r="27295">
          <cell r="H27295" t="str">
            <v/>
          </cell>
        </row>
        <row r="27296">
          <cell r="H27296" t="str">
            <v/>
          </cell>
        </row>
        <row r="27297">
          <cell r="H27297" t="str">
            <v/>
          </cell>
        </row>
        <row r="27298">
          <cell r="H27298" t="str">
            <v/>
          </cell>
        </row>
        <row r="27299">
          <cell r="H27299" t="str">
            <v/>
          </cell>
        </row>
        <row r="27300">
          <cell r="H27300" t="str">
            <v/>
          </cell>
        </row>
        <row r="27301">
          <cell r="H27301" t="str">
            <v/>
          </cell>
        </row>
        <row r="27302">
          <cell r="H27302" t="str">
            <v/>
          </cell>
        </row>
        <row r="27303">
          <cell r="H27303" t="str">
            <v/>
          </cell>
        </row>
        <row r="27304">
          <cell r="H27304" t="str">
            <v/>
          </cell>
        </row>
        <row r="27305">
          <cell r="H27305" t="str">
            <v/>
          </cell>
        </row>
        <row r="27306">
          <cell r="A27306" t="str">
            <v>ACTIVIDAD No  - PÁGINA 1</v>
          </cell>
        </row>
        <row r="27307">
          <cell r="H27307" t="str">
            <v/>
          </cell>
        </row>
        <row r="27308">
          <cell r="H27308" t="str">
            <v/>
          </cell>
        </row>
        <row r="27309">
          <cell r="H27309" t="str">
            <v/>
          </cell>
        </row>
        <row r="27310">
          <cell r="H27310" t="str">
            <v/>
          </cell>
        </row>
        <row r="27311">
          <cell r="H27311" t="str">
            <v/>
          </cell>
        </row>
        <row r="27312">
          <cell r="H27312" t="str">
            <v/>
          </cell>
        </row>
        <row r="27313">
          <cell r="H27313" t="str">
            <v/>
          </cell>
        </row>
        <row r="27314">
          <cell r="H27314" t="str">
            <v/>
          </cell>
        </row>
        <row r="27315">
          <cell r="H27315" t="str">
            <v/>
          </cell>
        </row>
        <row r="27316">
          <cell r="H27316" t="str">
            <v/>
          </cell>
        </row>
        <row r="27317">
          <cell r="H27317" t="str">
            <v/>
          </cell>
        </row>
        <row r="27318">
          <cell r="H27318" t="str">
            <v/>
          </cell>
        </row>
        <row r="27319">
          <cell r="H27319" t="str">
            <v/>
          </cell>
        </row>
        <row r="27320">
          <cell r="H27320" t="str">
            <v/>
          </cell>
        </row>
        <row r="27321">
          <cell r="H27321" t="str">
            <v/>
          </cell>
        </row>
        <row r="27322">
          <cell r="H27322" t="str">
            <v/>
          </cell>
        </row>
        <row r="27323">
          <cell r="H27323" t="str">
            <v/>
          </cell>
        </row>
        <row r="27324">
          <cell r="A27324" t="str">
            <v xml:space="preserve">CANTIDAD TOTAL ACTIVIDAD No </v>
          </cell>
          <cell r="H27324" t="str">
            <v/>
          </cell>
        </row>
        <row r="27325">
          <cell r="A27325" t="str">
            <v>INSERTE PLANO, GRÁFICO O ESQUEMA AQUÍ</v>
          </cell>
        </row>
        <row r="27348">
          <cell r="B27348" t="str">
            <v/>
          </cell>
        </row>
        <row r="27349">
          <cell r="B27349" t="str">
            <v/>
          </cell>
        </row>
        <row r="27350">
          <cell r="B27350" t="str">
            <v/>
          </cell>
        </row>
        <row r="27351">
          <cell r="B27351" t="str">
            <v/>
          </cell>
          <cell r="C27351" t="str">
            <v>ACTIVIDAD No  - PÁGINA 2</v>
          </cell>
        </row>
        <row r="27352">
          <cell r="A27352" t="str">
            <v>DEPARTAMENTO DE ANTIOQUIA</v>
          </cell>
        </row>
        <row r="27353">
          <cell r="A27353" t="str">
            <v>MUNICIPIO DE URRAO</v>
          </cell>
        </row>
        <row r="27354">
          <cell r="A27354" t="str">
            <v>PROYECTO: PUENTE LA MAGDALENA</v>
          </cell>
        </row>
        <row r="27356">
          <cell r="A27356" t="str">
            <v>MEMORIAS DE OBRA</v>
          </cell>
        </row>
        <row r="27358">
          <cell r="A27358" t="str">
            <v>No.</v>
          </cell>
          <cell r="B27358" t="str">
            <v>DESCRIPCIÓN</v>
          </cell>
          <cell r="F27358" t="str">
            <v>ÍTEM DE PAGO</v>
          </cell>
          <cell r="G27358" t="str">
            <v>UNIDAD</v>
          </cell>
          <cell r="H27358" t="str">
            <v>CANTIDAD</v>
          </cell>
        </row>
        <row r="27359">
          <cell r="B27359" t="str">
            <v/>
          </cell>
          <cell r="F27359" t="str">
            <v/>
          </cell>
          <cell r="G27359" t="str">
            <v/>
          </cell>
          <cell r="H27359" t="str">
            <v/>
          </cell>
        </row>
        <row r="27361">
          <cell r="A27361" t="str">
            <v>DETALLE</v>
          </cell>
          <cell r="C27361" t="str">
            <v>FACTOR</v>
          </cell>
          <cell r="D27361" t="str">
            <v>CANTIDAD</v>
          </cell>
          <cell r="E27361" t="str">
            <v>A (ML)</v>
          </cell>
          <cell r="F27361" t="str">
            <v>B (M2)</v>
          </cell>
          <cell r="G27361" t="str">
            <v>C (M3)</v>
          </cell>
          <cell r="H27361" t="str">
            <v>TOTAL</v>
          </cell>
        </row>
        <row r="27362">
          <cell r="H27362" t="str">
            <v/>
          </cell>
        </row>
        <row r="27363">
          <cell r="H27363" t="str">
            <v/>
          </cell>
        </row>
        <row r="27364">
          <cell r="H27364" t="str">
            <v/>
          </cell>
        </row>
        <row r="27365">
          <cell r="H27365" t="str">
            <v/>
          </cell>
        </row>
        <row r="27366">
          <cell r="H27366" t="str">
            <v/>
          </cell>
        </row>
        <row r="27367">
          <cell r="H27367" t="str">
            <v/>
          </cell>
        </row>
        <row r="27368">
          <cell r="H27368" t="str">
            <v/>
          </cell>
        </row>
        <row r="27369">
          <cell r="H27369" t="str">
            <v/>
          </cell>
        </row>
        <row r="27370">
          <cell r="H27370" t="str">
            <v/>
          </cell>
        </row>
        <row r="27371">
          <cell r="H27371" t="str">
            <v/>
          </cell>
        </row>
        <row r="27372">
          <cell r="H27372" t="str">
            <v/>
          </cell>
        </row>
        <row r="27373">
          <cell r="H27373" t="str">
            <v/>
          </cell>
        </row>
        <row r="27374">
          <cell r="H27374" t="str">
            <v/>
          </cell>
        </row>
        <row r="27375">
          <cell r="H27375" t="str">
            <v/>
          </cell>
        </row>
        <row r="27376">
          <cell r="H27376" t="str">
            <v/>
          </cell>
        </row>
        <row r="27377">
          <cell r="H27377" t="str">
            <v/>
          </cell>
        </row>
        <row r="27378">
          <cell r="H27378" t="str">
            <v/>
          </cell>
        </row>
        <row r="27379">
          <cell r="H27379" t="str">
            <v/>
          </cell>
        </row>
        <row r="27380">
          <cell r="H27380" t="str">
            <v/>
          </cell>
        </row>
        <row r="27381">
          <cell r="H27381" t="str">
            <v/>
          </cell>
        </row>
        <row r="27382">
          <cell r="H27382" t="str">
            <v/>
          </cell>
        </row>
        <row r="27383">
          <cell r="H27383" t="str">
            <v/>
          </cell>
        </row>
        <row r="27384">
          <cell r="H27384" t="str">
            <v/>
          </cell>
        </row>
        <row r="27385">
          <cell r="H27385" t="str">
            <v/>
          </cell>
        </row>
        <row r="27386">
          <cell r="H27386" t="str">
            <v/>
          </cell>
        </row>
        <row r="27387">
          <cell r="H27387" t="str">
            <v/>
          </cell>
        </row>
        <row r="27388">
          <cell r="H27388" t="str">
            <v/>
          </cell>
        </row>
        <row r="27389">
          <cell r="H27389" t="str">
            <v/>
          </cell>
        </row>
        <row r="27390">
          <cell r="H27390" t="str">
            <v/>
          </cell>
        </row>
        <row r="27391">
          <cell r="H27391" t="str">
            <v/>
          </cell>
        </row>
        <row r="27392">
          <cell r="H27392" t="str">
            <v/>
          </cell>
        </row>
        <row r="27393">
          <cell r="A27393" t="str">
            <v>ACTIVIDAD No  - PÁGINA 1</v>
          </cell>
        </row>
        <row r="27394">
          <cell r="H27394" t="str">
            <v/>
          </cell>
        </row>
        <row r="27395">
          <cell r="H27395" t="str">
            <v/>
          </cell>
        </row>
        <row r="27396">
          <cell r="H27396" t="str">
            <v/>
          </cell>
        </row>
        <row r="27397">
          <cell r="H27397" t="str">
            <v/>
          </cell>
        </row>
        <row r="27398">
          <cell r="H27398" t="str">
            <v/>
          </cell>
        </row>
        <row r="27399">
          <cell r="H27399" t="str">
            <v/>
          </cell>
        </row>
        <row r="27400">
          <cell r="H27400" t="str">
            <v/>
          </cell>
        </row>
        <row r="27401">
          <cell r="H27401" t="str">
            <v/>
          </cell>
        </row>
        <row r="27402">
          <cell r="H27402" t="str">
            <v/>
          </cell>
        </row>
        <row r="27403">
          <cell r="H27403" t="str">
            <v/>
          </cell>
        </row>
        <row r="27404">
          <cell r="H27404" t="str">
            <v/>
          </cell>
        </row>
        <row r="27405">
          <cell r="H27405" t="str">
            <v/>
          </cell>
        </row>
        <row r="27406">
          <cell r="H27406" t="str">
            <v/>
          </cell>
        </row>
        <row r="27407">
          <cell r="H27407" t="str">
            <v/>
          </cell>
        </row>
        <row r="27408">
          <cell r="H27408" t="str">
            <v/>
          </cell>
        </row>
        <row r="27409">
          <cell r="H27409" t="str">
            <v/>
          </cell>
        </row>
        <row r="27410">
          <cell r="H27410" t="str">
            <v/>
          </cell>
        </row>
        <row r="27411">
          <cell r="A27411" t="str">
            <v xml:space="preserve">CANTIDAD TOTAL ACTIVIDAD No </v>
          </cell>
          <cell r="H27411" t="str">
            <v/>
          </cell>
        </row>
        <row r="27412">
          <cell r="A27412" t="str">
            <v>INSERTE PLANO, GRÁFICO O ESQUEMA AQUÍ</v>
          </cell>
        </row>
        <row r="27435">
          <cell r="B27435" t="str">
            <v/>
          </cell>
        </row>
        <row r="27436">
          <cell r="B27436" t="str">
            <v/>
          </cell>
        </row>
        <row r="27437">
          <cell r="B27437" t="str">
            <v/>
          </cell>
        </row>
        <row r="27438">
          <cell r="B27438" t="str">
            <v/>
          </cell>
          <cell r="C27438" t="str">
            <v>ACTIVIDAD No  - PÁGINA 2</v>
          </cell>
        </row>
        <row r="27439">
          <cell r="A27439" t="str">
            <v>DEPARTAMENTO DE ANTIOQUIA</v>
          </cell>
        </row>
        <row r="27440">
          <cell r="A27440" t="str">
            <v>MUNICIPIO DE URRAO</v>
          </cell>
        </row>
        <row r="27441">
          <cell r="A27441" t="str">
            <v>PROYECTO: PUENTE LA MAGDALENA</v>
          </cell>
        </row>
        <row r="27443">
          <cell r="A27443" t="str">
            <v>MEMORIAS DE OBRA</v>
          </cell>
        </row>
        <row r="27445">
          <cell r="A27445" t="str">
            <v>No.</v>
          </cell>
          <cell r="B27445" t="str">
            <v>DESCRIPCIÓN</v>
          </cell>
          <cell r="F27445" t="str">
            <v>ÍTEM DE PAGO</v>
          </cell>
          <cell r="G27445" t="str">
            <v>UNIDAD</v>
          </cell>
          <cell r="H27445" t="str">
            <v>CANTIDAD</v>
          </cell>
        </row>
        <row r="27446">
          <cell r="B27446" t="str">
            <v/>
          </cell>
          <cell r="F27446" t="str">
            <v/>
          </cell>
          <cell r="G27446" t="str">
            <v/>
          </cell>
          <cell r="H27446" t="str">
            <v/>
          </cell>
        </row>
        <row r="27448">
          <cell r="A27448" t="str">
            <v>DETALLE</v>
          </cell>
          <cell r="C27448" t="str">
            <v>FACTOR</v>
          </cell>
          <cell r="D27448" t="str">
            <v>CANTIDAD</v>
          </cell>
          <cell r="E27448" t="str">
            <v>A (ML)</v>
          </cell>
          <cell r="F27448" t="str">
            <v>B (M2)</v>
          </cell>
          <cell r="G27448" t="str">
            <v>C (M3)</v>
          </cell>
          <cell r="H27448" t="str">
            <v>TOTAL</v>
          </cell>
        </row>
        <row r="27449">
          <cell r="H27449" t="str">
            <v/>
          </cell>
        </row>
        <row r="27450">
          <cell r="H27450" t="str">
            <v/>
          </cell>
        </row>
        <row r="27451">
          <cell r="H27451" t="str">
            <v/>
          </cell>
        </row>
        <row r="27452">
          <cell r="H27452" t="str">
            <v/>
          </cell>
        </row>
        <row r="27453">
          <cell r="H27453" t="str">
            <v/>
          </cell>
        </row>
        <row r="27454">
          <cell r="H27454" t="str">
            <v/>
          </cell>
        </row>
        <row r="27455">
          <cell r="H27455" t="str">
            <v/>
          </cell>
        </row>
        <row r="27456">
          <cell r="H27456" t="str">
            <v/>
          </cell>
        </row>
        <row r="27457">
          <cell r="H27457" t="str">
            <v/>
          </cell>
        </row>
        <row r="27458">
          <cell r="H27458" t="str">
            <v/>
          </cell>
        </row>
        <row r="27459">
          <cell r="H27459" t="str">
            <v/>
          </cell>
        </row>
        <row r="27460">
          <cell r="H27460" t="str">
            <v/>
          </cell>
        </row>
        <row r="27461">
          <cell r="H27461" t="str">
            <v/>
          </cell>
        </row>
        <row r="27462">
          <cell r="H27462" t="str">
            <v/>
          </cell>
        </row>
        <row r="27463">
          <cell r="H27463" t="str">
            <v/>
          </cell>
        </row>
        <row r="27464">
          <cell r="H27464" t="str">
            <v/>
          </cell>
        </row>
        <row r="27465">
          <cell r="H27465" t="str">
            <v/>
          </cell>
        </row>
        <row r="27466">
          <cell r="H27466" t="str">
            <v/>
          </cell>
        </row>
        <row r="27467">
          <cell r="H27467" t="str">
            <v/>
          </cell>
        </row>
        <row r="27468">
          <cell r="H27468" t="str">
            <v/>
          </cell>
        </row>
        <row r="27469">
          <cell r="H27469" t="str">
            <v/>
          </cell>
        </row>
        <row r="27470">
          <cell r="H27470" t="str">
            <v/>
          </cell>
        </row>
        <row r="27471">
          <cell r="H27471" t="str">
            <v/>
          </cell>
        </row>
        <row r="27472">
          <cell r="H27472" t="str">
            <v/>
          </cell>
        </row>
        <row r="27473">
          <cell r="H27473" t="str">
            <v/>
          </cell>
        </row>
        <row r="27474">
          <cell r="H27474" t="str">
            <v/>
          </cell>
        </row>
        <row r="27475">
          <cell r="H27475" t="str">
            <v/>
          </cell>
        </row>
        <row r="27476">
          <cell r="H27476" t="str">
            <v/>
          </cell>
        </row>
        <row r="27477">
          <cell r="H27477" t="str">
            <v/>
          </cell>
        </row>
        <row r="27478">
          <cell r="H27478" t="str">
            <v/>
          </cell>
        </row>
        <row r="27479">
          <cell r="H27479" t="str">
            <v/>
          </cell>
        </row>
        <row r="27480">
          <cell r="A27480" t="str">
            <v>ACTIVIDAD No  - PÁGINA 1</v>
          </cell>
        </row>
        <row r="27481">
          <cell r="H27481" t="str">
            <v/>
          </cell>
        </row>
        <row r="27482">
          <cell r="H27482" t="str">
            <v/>
          </cell>
        </row>
        <row r="27483">
          <cell r="H27483" t="str">
            <v/>
          </cell>
        </row>
        <row r="27484">
          <cell r="H27484" t="str">
            <v/>
          </cell>
        </row>
        <row r="27485">
          <cell r="H27485" t="str">
            <v/>
          </cell>
        </row>
        <row r="27486">
          <cell r="H27486" t="str">
            <v/>
          </cell>
        </row>
        <row r="27487">
          <cell r="H27487" t="str">
            <v/>
          </cell>
        </row>
        <row r="27488">
          <cell r="H27488" t="str">
            <v/>
          </cell>
        </row>
        <row r="27489">
          <cell r="H27489" t="str">
            <v/>
          </cell>
        </row>
        <row r="27490">
          <cell r="H27490" t="str">
            <v/>
          </cell>
        </row>
        <row r="27491">
          <cell r="H27491" t="str">
            <v/>
          </cell>
        </row>
        <row r="27492">
          <cell r="H27492" t="str">
            <v/>
          </cell>
        </row>
        <row r="27493">
          <cell r="H27493" t="str">
            <v/>
          </cell>
        </row>
        <row r="27494">
          <cell r="H27494" t="str">
            <v/>
          </cell>
        </row>
        <row r="27495">
          <cell r="H27495" t="str">
            <v/>
          </cell>
        </row>
        <row r="27496">
          <cell r="H27496" t="str">
            <v/>
          </cell>
        </row>
        <row r="27497">
          <cell r="H27497" t="str">
            <v/>
          </cell>
        </row>
        <row r="27498">
          <cell r="A27498" t="str">
            <v xml:space="preserve">CANTIDAD TOTAL ACTIVIDAD No </v>
          </cell>
          <cell r="H27498" t="str">
            <v/>
          </cell>
        </row>
        <row r="27499">
          <cell r="A27499" t="str">
            <v>INSERTE PLANO, GRÁFICO O ESQUEMA AQUÍ</v>
          </cell>
        </row>
        <row r="27522">
          <cell r="B27522" t="str">
            <v/>
          </cell>
        </row>
        <row r="27523">
          <cell r="B27523" t="str">
            <v/>
          </cell>
        </row>
        <row r="27524">
          <cell r="B27524" t="str">
            <v/>
          </cell>
        </row>
        <row r="27525">
          <cell r="B27525" t="str">
            <v/>
          </cell>
          <cell r="C27525" t="str">
            <v>ACTIVIDAD No  - PÁGINA 2</v>
          </cell>
        </row>
        <row r="27526">
          <cell r="A27526" t="str">
            <v>DEPARTAMENTO DE ANTIOQUIA</v>
          </cell>
        </row>
        <row r="27527">
          <cell r="A27527" t="str">
            <v>MUNICIPIO DE URRAO</v>
          </cell>
        </row>
        <row r="27528">
          <cell r="A27528" t="str">
            <v>PROYECTO: PUENTE LA MAGDALENA</v>
          </cell>
        </row>
        <row r="27530">
          <cell r="A27530" t="str">
            <v>MEMORIAS DE OBRA</v>
          </cell>
        </row>
        <row r="27532">
          <cell r="A27532" t="str">
            <v>No.</v>
          </cell>
          <cell r="B27532" t="str">
            <v>DESCRIPCIÓN</v>
          </cell>
          <cell r="F27532" t="str">
            <v>ÍTEM DE PAGO</v>
          </cell>
          <cell r="G27532" t="str">
            <v>UNIDAD</v>
          </cell>
          <cell r="H27532" t="str">
            <v>CANTIDAD</v>
          </cell>
        </row>
        <row r="27533">
          <cell r="B27533" t="str">
            <v/>
          </cell>
          <cell r="F27533" t="str">
            <v/>
          </cell>
          <cell r="G27533" t="str">
            <v/>
          </cell>
          <cell r="H27533" t="str">
            <v/>
          </cell>
        </row>
        <row r="27535">
          <cell r="A27535" t="str">
            <v>DETALLE</v>
          </cell>
          <cell r="C27535" t="str">
            <v>FACTOR</v>
          </cell>
          <cell r="D27535" t="str">
            <v>CANTIDAD</v>
          </cell>
          <cell r="E27535" t="str">
            <v>A (ML)</v>
          </cell>
          <cell r="F27535" t="str">
            <v>B (M2)</v>
          </cell>
          <cell r="G27535" t="str">
            <v>C (M3)</v>
          </cell>
          <cell r="H27535" t="str">
            <v>TOTAL</v>
          </cell>
        </row>
        <row r="27536">
          <cell r="H27536" t="str">
            <v/>
          </cell>
        </row>
        <row r="27537">
          <cell r="H27537" t="str">
            <v/>
          </cell>
        </row>
        <row r="27538">
          <cell r="H27538" t="str">
            <v/>
          </cell>
        </row>
        <row r="27539">
          <cell r="H27539" t="str">
            <v/>
          </cell>
        </row>
        <row r="27540">
          <cell r="H27540" t="str">
            <v/>
          </cell>
        </row>
        <row r="27541">
          <cell r="H27541" t="str">
            <v/>
          </cell>
        </row>
        <row r="27542">
          <cell r="H27542" t="str">
            <v/>
          </cell>
        </row>
        <row r="27543">
          <cell r="H27543" t="str">
            <v/>
          </cell>
        </row>
        <row r="27544">
          <cell r="H27544" t="str">
            <v/>
          </cell>
        </row>
        <row r="27545">
          <cell r="H27545" t="str">
            <v/>
          </cell>
        </row>
        <row r="27546">
          <cell r="H27546" t="str">
            <v/>
          </cell>
        </row>
        <row r="27547">
          <cell r="H27547" t="str">
            <v/>
          </cell>
        </row>
        <row r="27548">
          <cell r="H27548" t="str">
            <v/>
          </cell>
        </row>
        <row r="27549">
          <cell r="H27549" t="str">
            <v/>
          </cell>
        </row>
        <row r="27550">
          <cell r="H27550" t="str">
            <v/>
          </cell>
        </row>
        <row r="27551">
          <cell r="H27551" t="str">
            <v/>
          </cell>
        </row>
        <row r="27552">
          <cell r="H27552" t="str">
            <v/>
          </cell>
        </row>
        <row r="27553">
          <cell r="H27553" t="str">
            <v/>
          </cell>
        </row>
        <row r="27554">
          <cell r="H27554" t="str">
            <v/>
          </cell>
        </row>
        <row r="27555">
          <cell r="H27555" t="str">
            <v/>
          </cell>
        </row>
        <row r="27556">
          <cell r="H27556" t="str">
            <v/>
          </cell>
        </row>
        <row r="27557">
          <cell r="H27557" t="str">
            <v/>
          </cell>
        </row>
        <row r="27558">
          <cell r="H27558" t="str">
            <v/>
          </cell>
        </row>
        <row r="27559">
          <cell r="H27559" t="str">
            <v/>
          </cell>
        </row>
        <row r="27560">
          <cell r="H27560" t="str">
            <v/>
          </cell>
        </row>
        <row r="27561">
          <cell r="H27561" t="str">
            <v/>
          </cell>
        </row>
        <row r="27562">
          <cell r="H27562" t="str">
            <v/>
          </cell>
        </row>
        <row r="27563">
          <cell r="H27563" t="str">
            <v/>
          </cell>
        </row>
        <row r="27564">
          <cell r="H27564" t="str">
            <v/>
          </cell>
        </row>
        <row r="27565">
          <cell r="H27565" t="str">
            <v/>
          </cell>
        </row>
        <row r="27566">
          <cell r="H27566" t="str">
            <v/>
          </cell>
        </row>
        <row r="27567">
          <cell r="H27567" t="str">
            <v/>
          </cell>
        </row>
        <row r="27568">
          <cell r="H27568" t="str">
            <v/>
          </cell>
        </row>
        <row r="27569">
          <cell r="A27569" t="str">
            <v>ACTIVIDAD No  - PÁGINA 1</v>
          </cell>
        </row>
        <row r="27570">
          <cell r="H27570" t="str">
            <v/>
          </cell>
        </row>
        <row r="27571">
          <cell r="H27571" t="str">
            <v/>
          </cell>
        </row>
        <row r="27572">
          <cell r="H27572" t="str">
            <v/>
          </cell>
        </row>
        <row r="27573">
          <cell r="H27573" t="str">
            <v/>
          </cell>
        </row>
        <row r="27574">
          <cell r="H27574" t="str">
            <v/>
          </cell>
        </row>
        <row r="27575">
          <cell r="H27575" t="str">
            <v/>
          </cell>
        </row>
        <row r="27576">
          <cell r="H27576" t="str">
            <v/>
          </cell>
        </row>
        <row r="27577">
          <cell r="H27577" t="str">
            <v/>
          </cell>
        </row>
        <row r="27578">
          <cell r="H27578" t="str">
            <v/>
          </cell>
        </row>
        <row r="27579">
          <cell r="H27579" t="str">
            <v/>
          </cell>
        </row>
        <row r="27580">
          <cell r="H27580" t="str">
            <v/>
          </cell>
        </row>
        <row r="27581">
          <cell r="H27581" t="str">
            <v/>
          </cell>
        </row>
        <row r="27582">
          <cell r="H27582" t="str">
            <v/>
          </cell>
        </row>
        <row r="27583">
          <cell r="H27583" t="str">
            <v/>
          </cell>
        </row>
        <row r="27584">
          <cell r="H27584" t="str">
            <v/>
          </cell>
        </row>
        <row r="27585">
          <cell r="H27585" t="str">
            <v/>
          </cell>
        </row>
        <row r="27586">
          <cell r="H27586" t="str">
            <v/>
          </cell>
        </row>
        <row r="27587">
          <cell r="A27587" t="str">
            <v xml:space="preserve">CANTIDAD TOTAL ACTIVIDAD No </v>
          </cell>
          <cell r="H27587" t="str">
            <v/>
          </cell>
        </row>
        <row r="27588">
          <cell r="A27588" t="str">
            <v>INSERTE PLANO, GRÁFICO O ESQUEMA AQUÍ</v>
          </cell>
        </row>
        <row r="27611">
          <cell r="B27611" t="str">
            <v/>
          </cell>
        </row>
        <row r="27612">
          <cell r="B27612" t="str">
            <v/>
          </cell>
        </row>
        <row r="27613">
          <cell r="B27613" t="str">
            <v/>
          </cell>
        </row>
        <row r="27614">
          <cell r="B27614" t="str">
            <v/>
          </cell>
          <cell r="C27614" t="str">
            <v>ACTIVIDAD No  - PÁGINA 2</v>
          </cell>
        </row>
        <row r="27615">
          <cell r="A27615" t="str">
            <v>DEPARTAMENTO DE ANTIOQUIA</v>
          </cell>
        </row>
        <row r="27616">
          <cell r="A27616" t="str">
            <v>MUNICIPIO DE URRAO</v>
          </cell>
        </row>
        <row r="27617">
          <cell r="A27617" t="str">
            <v>PROYECTO: PUENTE LA MAGDALENA</v>
          </cell>
        </row>
        <row r="27619">
          <cell r="A27619" t="str">
            <v>MEMORIAS DE OBRA</v>
          </cell>
        </row>
        <row r="27621">
          <cell r="A27621" t="str">
            <v>No.</v>
          </cell>
          <cell r="B27621" t="str">
            <v>DESCRIPCIÓN</v>
          </cell>
          <cell r="F27621" t="str">
            <v>ÍTEM DE PAGO</v>
          </cell>
          <cell r="G27621" t="str">
            <v>UNIDAD</v>
          </cell>
          <cell r="H27621" t="str">
            <v>CANTIDAD</v>
          </cell>
        </row>
        <row r="27622">
          <cell r="B27622" t="str">
            <v/>
          </cell>
          <cell r="F27622" t="str">
            <v/>
          </cell>
          <cell r="G27622" t="str">
            <v/>
          </cell>
          <cell r="H27622" t="str">
            <v/>
          </cell>
        </row>
        <row r="27624">
          <cell r="A27624" t="str">
            <v>DETALLE</v>
          </cell>
          <cell r="C27624" t="str">
            <v>FACTOR</v>
          </cell>
          <cell r="D27624" t="str">
            <v>CANTIDAD</v>
          </cell>
          <cell r="E27624" t="str">
            <v>A (ML)</v>
          </cell>
          <cell r="F27624" t="str">
            <v>B (M2)</v>
          </cell>
          <cell r="G27624" t="str">
            <v>C (M3)</v>
          </cell>
          <cell r="H27624" t="str">
            <v>TOTAL</v>
          </cell>
        </row>
        <row r="27625">
          <cell r="H27625" t="str">
            <v/>
          </cell>
        </row>
        <row r="27626">
          <cell r="H27626" t="str">
            <v/>
          </cell>
        </row>
        <row r="27627">
          <cell r="H27627" t="str">
            <v/>
          </cell>
        </row>
        <row r="27628">
          <cell r="H27628" t="str">
            <v/>
          </cell>
        </row>
        <row r="27629">
          <cell r="H27629" t="str">
            <v/>
          </cell>
        </row>
        <row r="27630">
          <cell r="H27630" t="str">
            <v/>
          </cell>
        </row>
        <row r="27631">
          <cell r="H27631" t="str">
            <v/>
          </cell>
        </row>
        <row r="27632">
          <cell r="H27632" t="str">
            <v/>
          </cell>
        </row>
        <row r="27633">
          <cell r="H27633" t="str">
            <v/>
          </cell>
        </row>
        <row r="27634">
          <cell r="H27634" t="str">
            <v/>
          </cell>
        </row>
        <row r="27635">
          <cell r="H27635" t="str">
            <v/>
          </cell>
        </row>
        <row r="27636">
          <cell r="H27636" t="str">
            <v/>
          </cell>
        </row>
        <row r="27637">
          <cell r="H27637" t="str">
            <v/>
          </cell>
        </row>
        <row r="27638">
          <cell r="H27638" t="str">
            <v/>
          </cell>
        </row>
        <row r="27639">
          <cell r="H27639" t="str">
            <v/>
          </cell>
        </row>
        <row r="27640">
          <cell r="H27640" t="str">
            <v/>
          </cell>
        </row>
        <row r="27641">
          <cell r="H27641" t="str">
            <v/>
          </cell>
        </row>
        <row r="27642">
          <cell r="H27642" t="str">
            <v/>
          </cell>
        </row>
        <row r="27643">
          <cell r="H27643" t="str">
            <v/>
          </cell>
        </row>
        <row r="27644">
          <cell r="H27644" t="str">
            <v/>
          </cell>
        </row>
        <row r="27645">
          <cell r="H27645" t="str">
            <v/>
          </cell>
        </row>
        <row r="27646">
          <cell r="H27646" t="str">
            <v/>
          </cell>
        </row>
        <row r="27647">
          <cell r="H27647" t="str">
            <v/>
          </cell>
        </row>
        <row r="27648">
          <cell r="H27648" t="str">
            <v/>
          </cell>
        </row>
        <row r="27649">
          <cell r="H27649" t="str">
            <v/>
          </cell>
        </row>
        <row r="27650">
          <cell r="H27650" t="str">
            <v/>
          </cell>
        </row>
        <row r="27651">
          <cell r="H27651" t="str">
            <v/>
          </cell>
        </row>
        <row r="27652">
          <cell r="H27652" t="str">
            <v/>
          </cell>
        </row>
        <row r="27653">
          <cell r="H27653" t="str">
            <v/>
          </cell>
        </row>
        <row r="27654">
          <cell r="H27654" t="str">
            <v/>
          </cell>
        </row>
        <row r="27655">
          <cell r="H27655" t="str">
            <v/>
          </cell>
        </row>
        <row r="27656">
          <cell r="A27656" t="str">
            <v>ACTIVIDAD No  - PÁGINA 1</v>
          </cell>
        </row>
        <row r="27657">
          <cell r="H27657" t="str">
            <v/>
          </cell>
        </row>
        <row r="27658">
          <cell r="H27658" t="str">
            <v/>
          </cell>
        </row>
        <row r="27659">
          <cell r="H27659" t="str">
            <v/>
          </cell>
        </row>
        <row r="27660">
          <cell r="H27660" t="str">
            <v/>
          </cell>
        </row>
        <row r="27661">
          <cell r="H27661" t="str">
            <v/>
          </cell>
        </row>
        <row r="27662">
          <cell r="H27662" t="str">
            <v/>
          </cell>
        </row>
        <row r="27663">
          <cell r="H27663" t="str">
            <v/>
          </cell>
        </row>
        <row r="27664">
          <cell r="H27664" t="str">
            <v/>
          </cell>
        </row>
        <row r="27665">
          <cell r="H27665" t="str">
            <v/>
          </cell>
        </row>
        <row r="27666">
          <cell r="H27666" t="str">
            <v/>
          </cell>
        </row>
        <row r="27667">
          <cell r="H27667" t="str">
            <v/>
          </cell>
        </row>
        <row r="27668">
          <cell r="H27668" t="str">
            <v/>
          </cell>
        </row>
        <row r="27669">
          <cell r="H27669" t="str">
            <v/>
          </cell>
        </row>
        <row r="27670">
          <cell r="H27670" t="str">
            <v/>
          </cell>
        </row>
        <row r="27671">
          <cell r="H27671" t="str">
            <v/>
          </cell>
        </row>
        <row r="27672">
          <cell r="H27672" t="str">
            <v/>
          </cell>
        </row>
        <row r="27673">
          <cell r="H27673" t="str">
            <v/>
          </cell>
        </row>
        <row r="27674">
          <cell r="A27674" t="str">
            <v xml:space="preserve">CANTIDAD TOTAL ACTIVIDAD No </v>
          </cell>
          <cell r="H27674" t="str">
            <v/>
          </cell>
        </row>
        <row r="27675">
          <cell r="A27675" t="str">
            <v>INSERTE PLANO, GRÁFICO O ESQUEMA AQUÍ</v>
          </cell>
        </row>
        <row r="27698">
          <cell r="B27698" t="str">
            <v/>
          </cell>
        </row>
        <row r="27699">
          <cell r="B27699" t="str">
            <v/>
          </cell>
        </row>
        <row r="27700">
          <cell r="B27700" t="str">
            <v/>
          </cell>
        </row>
        <row r="27701">
          <cell r="B27701" t="str">
            <v/>
          </cell>
          <cell r="C27701" t="str">
            <v>ACTIVIDAD No  - PÁGINA 2</v>
          </cell>
        </row>
        <row r="27702">
          <cell r="A27702" t="str">
            <v>DEPARTAMENTO DE ANTIOQUIA</v>
          </cell>
        </row>
        <row r="27703">
          <cell r="A27703" t="str">
            <v>MUNICIPIO DE URRAO</v>
          </cell>
        </row>
        <row r="27704">
          <cell r="A27704" t="str">
            <v>PROYECTO: PUENTE LA MAGDALENA</v>
          </cell>
        </row>
        <row r="27706">
          <cell r="A27706" t="str">
            <v>MEMORIAS DE OBRA</v>
          </cell>
        </row>
        <row r="27708">
          <cell r="A27708" t="str">
            <v>No.</v>
          </cell>
          <cell r="B27708" t="str">
            <v>DESCRIPCIÓN</v>
          </cell>
          <cell r="F27708" t="str">
            <v>ÍTEM DE PAGO</v>
          </cell>
          <cell r="G27708" t="str">
            <v>UNIDAD</v>
          </cell>
          <cell r="H27708" t="str">
            <v>CANTIDAD</v>
          </cell>
        </row>
        <row r="27709">
          <cell r="B27709" t="str">
            <v/>
          </cell>
          <cell r="F27709" t="str">
            <v/>
          </cell>
          <cell r="G27709" t="str">
            <v/>
          </cell>
          <cell r="H27709" t="str">
            <v/>
          </cell>
        </row>
        <row r="27711">
          <cell r="A27711" t="str">
            <v>DETALLE</v>
          </cell>
          <cell r="C27711" t="str">
            <v>FACTOR</v>
          </cell>
          <cell r="D27711" t="str">
            <v>CANTIDAD</v>
          </cell>
          <cell r="E27711" t="str">
            <v>A (ML)</v>
          </cell>
          <cell r="F27711" t="str">
            <v>B (M2)</v>
          </cell>
          <cell r="G27711" t="str">
            <v>C (M3)</v>
          </cell>
          <cell r="H27711" t="str">
            <v>TOTAL</v>
          </cell>
        </row>
        <row r="27712">
          <cell r="H27712" t="str">
            <v/>
          </cell>
        </row>
        <row r="27713">
          <cell r="H27713" t="str">
            <v/>
          </cell>
        </row>
        <row r="27714">
          <cell r="H27714" t="str">
            <v/>
          </cell>
        </row>
        <row r="27715">
          <cell r="H27715" t="str">
            <v/>
          </cell>
        </row>
        <row r="27716">
          <cell r="H27716" t="str">
            <v/>
          </cell>
        </row>
        <row r="27717">
          <cell r="H27717" t="str">
            <v/>
          </cell>
        </row>
        <row r="27718">
          <cell r="H27718" t="str">
            <v/>
          </cell>
        </row>
        <row r="27719">
          <cell r="H27719" t="str">
            <v/>
          </cell>
        </row>
        <row r="27720">
          <cell r="H27720" t="str">
            <v/>
          </cell>
        </row>
        <row r="27721">
          <cell r="H27721" t="str">
            <v/>
          </cell>
        </row>
        <row r="27722">
          <cell r="H27722" t="str">
            <v/>
          </cell>
        </row>
        <row r="27723">
          <cell r="H27723" t="str">
            <v/>
          </cell>
        </row>
        <row r="27724">
          <cell r="H27724" t="str">
            <v/>
          </cell>
        </row>
        <row r="27725">
          <cell r="H27725" t="str">
            <v/>
          </cell>
        </row>
        <row r="27726">
          <cell r="H27726" t="str">
            <v/>
          </cell>
        </row>
        <row r="27727">
          <cell r="H27727" t="str">
            <v/>
          </cell>
        </row>
        <row r="27728">
          <cell r="H27728" t="str">
            <v/>
          </cell>
        </row>
        <row r="27729">
          <cell r="H27729" t="str">
            <v/>
          </cell>
        </row>
        <row r="27730">
          <cell r="H27730" t="str">
            <v/>
          </cell>
        </row>
        <row r="27731">
          <cell r="H27731" t="str">
            <v/>
          </cell>
        </row>
        <row r="27732">
          <cell r="H27732" t="str">
            <v/>
          </cell>
        </row>
        <row r="27733">
          <cell r="H27733" t="str">
            <v/>
          </cell>
        </row>
        <row r="27734">
          <cell r="H27734" t="str">
            <v/>
          </cell>
        </row>
        <row r="27735">
          <cell r="H27735" t="str">
            <v/>
          </cell>
        </row>
        <row r="27736">
          <cell r="H27736" t="str">
            <v/>
          </cell>
        </row>
        <row r="27737">
          <cell r="H27737" t="str">
            <v/>
          </cell>
        </row>
        <row r="27738">
          <cell r="H27738" t="str">
            <v/>
          </cell>
        </row>
        <row r="27739">
          <cell r="H27739" t="str">
            <v/>
          </cell>
        </row>
        <row r="27740">
          <cell r="H27740" t="str">
            <v/>
          </cell>
        </row>
        <row r="27741">
          <cell r="H27741" t="str">
            <v/>
          </cell>
        </row>
        <row r="27742">
          <cell r="H27742" t="str">
            <v/>
          </cell>
        </row>
        <row r="27743">
          <cell r="A27743" t="str">
            <v>ACTIVIDAD No  - PÁGINA 1</v>
          </cell>
        </row>
        <row r="27744">
          <cell r="H27744" t="str">
            <v/>
          </cell>
        </row>
        <row r="27745">
          <cell r="H27745" t="str">
            <v/>
          </cell>
        </row>
        <row r="27746">
          <cell r="H27746" t="str">
            <v/>
          </cell>
        </row>
        <row r="27747">
          <cell r="H27747" t="str">
            <v/>
          </cell>
        </row>
        <row r="27748">
          <cell r="H27748" t="str">
            <v/>
          </cell>
        </row>
        <row r="27749">
          <cell r="H27749" t="str">
            <v/>
          </cell>
        </row>
        <row r="27750">
          <cell r="H27750" t="str">
            <v/>
          </cell>
        </row>
        <row r="27751">
          <cell r="H27751" t="str">
            <v/>
          </cell>
        </row>
        <row r="27752">
          <cell r="H27752" t="str">
            <v/>
          </cell>
        </row>
        <row r="27753">
          <cell r="H27753" t="str">
            <v/>
          </cell>
        </row>
        <row r="27754">
          <cell r="H27754" t="str">
            <v/>
          </cell>
        </row>
        <row r="27755">
          <cell r="H27755" t="str">
            <v/>
          </cell>
        </row>
        <row r="27756">
          <cell r="H27756" t="str">
            <v/>
          </cell>
        </row>
        <row r="27757">
          <cell r="H27757" t="str">
            <v/>
          </cell>
        </row>
        <row r="27758">
          <cell r="H27758" t="str">
            <v/>
          </cell>
        </row>
        <row r="27759">
          <cell r="H27759" t="str">
            <v/>
          </cell>
        </row>
        <row r="27760">
          <cell r="H27760" t="str">
            <v/>
          </cell>
        </row>
        <row r="27761">
          <cell r="A27761" t="str">
            <v xml:space="preserve">CANTIDAD TOTAL ACTIVIDAD No </v>
          </cell>
          <cell r="H27761" t="str">
            <v/>
          </cell>
        </row>
        <row r="27762">
          <cell r="A27762" t="str">
            <v>INSERTE PLANO, GRÁFICO O ESQUEMA AQUÍ</v>
          </cell>
        </row>
        <row r="27785">
          <cell r="B27785" t="str">
            <v/>
          </cell>
        </row>
        <row r="27786">
          <cell r="B27786" t="str">
            <v/>
          </cell>
        </row>
        <row r="27787">
          <cell r="B27787" t="str">
            <v/>
          </cell>
        </row>
        <row r="27788">
          <cell r="B27788" t="str">
            <v/>
          </cell>
          <cell r="C27788" t="str">
            <v>ACTIVIDAD No  - PÁGINA 2</v>
          </cell>
        </row>
        <row r="27789">
          <cell r="A27789" t="str">
            <v>DEPARTAMENTO DE ANTIOQUIA</v>
          </cell>
        </row>
        <row r="27790">
          <cell r="A27790" t="str">
            <v>MUNICIPIO DE URRAO</v>
          </cell>
        </row>
        <row r="27791">
          <cell r="A27791" t="str">
            <v>PROYECTO: PUENTE LA MAGDALENA</v>
          </cell>
        </row>
        <row r="27793">
          <cell r="A27793" t="str">
            <v>MEMORIAS DE OBRA</v>
          </cell>
        </row>
        <row r="27795">
          <cell r="A27795" t="str">
            <v>No.</v>
          </cell>
          <cell r="B27795" t="str">
            <v>DESCRIPCIÓN</v>
          </cell>
          <cell r="F27795" t="str">
            <v>ÍTEM DE PAGO</v>
          </cell>
          <cell r="G27795" t="str">
            <v>UNIDAD</v>
          </cell>
          <cell r="H27795" t="str">
            <v>CANTIDAD</v>
          </cell>
        </row>
        <row r="27796">
          <cell r="B27796" t="str">
            <v/>
          </cell>
          <cell r="F27796" t="str">
            <v/>
          </cell>
          <cell r="G27796" t="str">
            <v/>
          </cell>
          <cell r="H27796" t="str">
            <v/>
          </cell>
        </row>
        <row r="27798">
          <cell r="A27798" t="str">
            <v>DETALLE</v>
          </cell>
          <cell r="C27798" t="str">
            <v>FACTOR</v>
          </cell>
          <cell r="D27798" t="str">
            <v>CANTIDAD</v>
          </cell>
          <cell r="E27798" t="str">
            <v>A (ML)</v>
          </cell>
          <cell r="F27798" t="str">
            <v>B (M2)</v>
          </cell>
          <cell r="G27798" t="str">
            <v>C (M3)</v>
          </cell>
          <cell r="H27798" t="str">
            <v>TOTAL</v>
          </cell>
        </row>
        <row r="27799">
          <cell r="H27799" t="str">
            <v/>
          </cell>
        </row>
        <row r="27800">
          <cell r="H27800" t="str">
            <v/>
          </cell>
        </row>
        <row r="27801">
          <cell r="H27801" t="str">
            <v/>
          </cell>
        </row>
        <row r="27802">
          <cell r="H27802" t="str">
            <v/>
          </cell>
        </row>
        <row r="27803">
          <cell r="H27803" t="str">
            <v/>
          </cell>
        </row>
        <row r="27804">
          <cell r="H27804" t="str">
            <v/>
          </cell>
        </row>
        <row r="27805">
          <cell r="H27805" t="str">
            <v/>
          </cell>
        </row>
        <row r="27806">
          <cell r="H27806" t="str">
            <v/>
          </cell>
        </row>
        <row r="27807">
          <cell r="H27807" t="str">
            <v/>
          </cell>
        </row>
        <row r="27808">
          <cell r="H27808" t="str">
            <v/>
          </cell>
        </row>
        <row r="27809">
          <cell r="H27809" t="str">
            <v/>
          </cell>
        </row>
        <row r="27810">
          <cell r="H27810" t="str">
            <v/>
          </cell>
        </row>
        <row r="27811">
          <cell r="H27811" t="str">
            <v/>
          </cell>
        </row>
        <row r="27812">
          <cell r="H27812" t="str">
            <v/>
          </cell>
        </row>
        <row r="27813">
          <cell r="H27813" t="str">
            <v/>
          </cell>
        </row>
        <row r="27814">
          <cell r="H27814" t="str">
            <v/>
          </cell>
        </row>
        <row r="27815">
          <cell r="H27815" t="str">
            <v/>
          </cell>
        </row>
        <row r="27816">
          <cell r="H27816" t="str">
            <v/>
          </cell>
        </row>
        <row r="27817">
          <cell r="H27817" t="str">
            <v/>
          </cell>
        </row>
        <row r="27818">
          <cell r="H27818" t="str">
            <v/>
          </cell>
        </row>
        <row r="27819">
          <cell r="H27819" t="str">
            <v/>
          </cell>
        </row>
        <row r="27820">
          <cell r="H27820" t="str">
            <v/>
          </cell>
        </row>
        <row r="27821">
          <cell r="H27821" t="str">
            <v/>
          </cell>
        </row>
        <row r="27822">
          <cell r="H27822" t="str">
            <v/>
          </cell>
        </row>
        <row r="27823">
          <cell r="H27823" t="str">
            <v/>
          </cell>
        </row>
        <row r="27824">
          <cell r="H27824" t="str">
            <v/>
          </cell>
        </row>
        <row r="27825">
          <cell r="H27825" t="str">
            <v/>
          </cell>
        </row>
        <row r="27826">
          <cell r="H27826" t="str">
            <v/>
          </cell>
        </row>
        <row r="27827">
          <cell r="H27827" t="str">
            <v/>
          </cell>
        </row>
        <row r="27828">
          <cell r="H27828" t="str">
            <v/>
          </cell>
        </row>
        <row r="27829">
          <cell r="H27829" t="str">
            <v/>
          </cell>
        </row>
        <row r="27830">
          <cell r="A27830" t="str">
            <v>ACTIVIDAD No  - PÁGINA 1</v>
          </cell>
        </row>
        <row r="27831">
          <cell r="H27831" t="str">
            <v/>
          </cell>
        </row>
        <row r="27832">
          <cell r="H27832" t="str">
            <v/>
          </cell>
        </row>
        <row r="27833">
          <cell r="H27833" t="str">
            <v/>
          </cell>
        </row>
        <row r="27834">
          <cell r="H27834" t="str">
            <v/>
          </cell>
        </row>
        <row r="27835">
          <cell r="H27835" t="str">
            <v/>
          </cell>
        </row>
        <row r="27836">
          <cell r="H27836" t="str">
            <v/>
          </cell>
        </row>
        <row r="27837">
          <cell r="H27837" t="str">
            <v/>
          </cell>
        </row>
        <row r="27838">
          <cell r="H27838" t="str">
            <v/>
          </cell>
        </row>
        <row r="27839">
          <cell r="H27839" t="str">
            <v/>
          </cell>
        </row>
        <row r="27840">
          <cell r="H27840" t="str">
            <v/>
          </cell>
        </row>
        <row r="27841">
          <cell r="H27841" t="str">
            <v/>
          </cell>
        </row>
        <row r="27842">
          <cell r="H27842" t="str">
            <v/>
          </cell>
        </row>
        <row r="27843">
          <cell r="H27843" t="str">
            <v/>
          </cell>
        </row>
        <row r="27844">
          <cell r="H27844" t="str">
            <v/>
          </cell>
        </row>
        <row r="27845">
          <cell r="H27845" t="str">
            <v/>
          </cell>
        </row>
        <row r="27846">
          <cell r="H27846" t="str">
            <v/>
          </cell>
        </row>
        <row r="27847">
          <cell r="H27847" t="str">
            <v/>
          </cell>
        </row>
        <row r="27848">
          <cell r="A27848" t="str">
            <v xml:space="preserve">CANTIDAD TOTAL ACTIVIDAD No </v>
          </cell>
          <cell r="H27848" t="str">
            <v/>
          </cell>
        </row>
        <row r="27849">
          <cell r="A27849" t="str">
            <v>INSERTE PLANO, GRÁFICO O ESQUEMA AQUÍ</v>
          </cell>
        </row>
        <row r="27872">
          <cell r="B27872" t="str">
            <v/>
          </cell>
        </row>
        <row r="27873">
          <cell r="B27873" t="str">
            <v/>
          </cell>
        </row>
        <row r="27874">
          <cell r="B27874" t="str">
            <v/>
          </cell>
        </row>
        <row r="27875">
          <cell r="B27875" t="str">
            <v/>
          </cell>
          <cell r="C27875" t="str">
            <v>ACTIVIDAD No  - PÁGINA 2</v>
          </cell>
        </row>
        <row r="27876">
          <cell r="A27876" t="str">
            <v>DEPARTAMENTO DE ANTIOQUIA</v>
          </cell>
        </row>
        <row r="27877">
          <cell r="A27877" t="str">
            <v>MUNICIPIO DE URRAO</v>
          </cell>
        </row>
        <row r="27878">
          <cell r="A27878" t="str">
            <v>PROYECTO: PUENTE LA MAGDALENA</v>
          </cell>
        </row>
        <row r="27880">
          <cell r="A27880" t="str">
            <v>MEMORIAS DE OBRA</v>
          </cell>
        </row>
        <row r="27882">
          <cell r="A27882" t="str">
            <v>No.</v>
          </cell>
          <cell r="B27882" t="str">
            <v>DESCRIPCIÓN</v>
          </cell>
          <cell r="F27882" t="str">
            <v>ÍTEM DE PAGO</v>
          </cell>
          <cell r="G27882" t="str">
            <v>UNIDAD</v>
          </cell>
          <cell r="H27882" t="str">
            <v>CANTIDAD</v>
          </cell>
        </row>
        <row r="27883">
          <cell r="B27883" t="str">
            <v/>
          </cell>
          <cell r="F27883" t="str">
            <v/>
          </cell>
          <cell r="G27883" t="str">
            <v/>
          </cell>
          <cell r="H27883" t="str">
            <v/>
          </cell>
        </row>
        <row r="27885">
          <cell r="A27885" t="str">
            <v>DETALLE</v>
          </cell>
          <cell r="C27885" t="str">
            <v>FACTOR</v>
          </cell>
          <cell r="D27885" t="str">
            <v>CANTIDAD</v>
          </cell>
          <cell r="E27885" t="str">
            <v>A (ML)</v>
          </cell>
          <cell r="F27885" t="str">
            <v>B (M2)</v>
          </cell>
          <cell r="G27885" t="str">
            <v>C (M3)</v>
          </cell>
          <cell r="H27885" t="str">
            <v>TOTAL</v>
          </cell>
        </row>
        <row r="27886">
          <cell r="H27886" t="str">
            <v/>
          </cell>
        </row>
        <row r="27887">
          <cell r="H27887" t="str">
            <v/>
          </cell>
        </row>
        <row r="27888">
          <cell r="H27888" t="str">
            <v/>
          </cell>
        </row>
        <row r="27889">
          <cell r="H27889" t="str">
            <v/>
          </cell>
        </row>
        <row r="27890">
          <cell r="H27890" t="str">
            <v/>
          </cell>
        </row>
        <row r="27891">
          <cell r="H27891" t="str">
            <v/>
          </cell>
        </row>
        <row r="27892">
          <cell r="H27892" t="str">
            <v/>
          </cell>
        </row>
        <row r="27893">
          <cell r="H27893" t="str">
            <v/>
          </cell>
        </row>
        <row r="27894">
          <cell r="H27894" t="str">
            <v/>
          </cell>
        </row>
        <row r="27895">
          <cell r="H27895" t="str">
            <v/>
          </cell>
        </row>
        <row r="27896">
          <cell r="H27896" t="str">
            <v/>
          </cell>
        </row>
        <row r="27897">
          <cell r="H27897" t="str">
            <v/>
          </cell>
        </row>
        <row r="27898">
          <cell r="H27898" t="str">
            <v/>
          </cell>
        </row>
        <row r="27899">
          <cell r="H27899" t="str">
            <v/>
          </cell>
        </row>
        <row r="27900">
          <cell r="H27900" t="str">
            <v/>
          </cell>
        </row>
        <row r="27901">
          <cell r="H27901" t="str">
            <v/>
          </cell>
        </row>
        <row r="27902">
          <cell r="H27902" t="str">
            <v/>
          </cell>
        </row>
        <row r="27903">
          <cell r="H27903" t="str">
            <v/>
          </cell>
        </row>
        <row r="27904">
          <cell r="H27904" t="str">
            <v/>
          </cell>
        </row>
        <row r="27905">
          <cell r="H27905" t="str">
            <v/>
          </cell>
        </row>
        <row r="27906">
          <cell r="H27906" t="str">
            <v/>
          </cell>
        </row>
        <row r="27907">
          <cell r="H27907" t="str">
            <v/>
          </cell>
        </row>
        <row r="27908">
          <cell r="H27908" t="str">
            <v/>
          </cell>
        </row>
        <row r="27909">
          <cell r="H27909" t="str">
            <v/>
          </cell>
        </row>
        <row r="27910">
          <cell r="H27910" t="str">
            <v/>
          </cell>
        </row>
        <row r="27911">
          <cell r="H27911" t="str">
            <v/>
          </cell>
        </row>
        <row r="27912">
          <cell r="H27912" t="str">
            <v/>
          </cell>
        </row>
        <row r="27913">
          <cell r="H27913" t="str">
            <v/>
          </cell>
        </row>
        <row r="27914">
          <cell r="H27914" t="str">
            <v/>
          </cell>
        </row>
        <row r="27915">
          <cell r="H27915" t="str">
            <v/>
          </cell>
        </row>
        <row r="27916">
          <cell r="H27916" t="str">
            <v/>
          </cell>
        </row>
        <row r="27917">
          <cell r="A27917" t="str">
            <v>ACTIVIDAD No  - PÁGINA 1</v>
          </cell>
        </row>
        <row r="27918">
          <cell r="H27918" t="str">
            <v/>
          </cell>
        </row>
        <row r="27919">
          <cell r="H27919" t="str">
            <v/>
          </cell>
        </row>
        <row r="27920">
          <cell r="H27920" t="str">
            <v/>
          </cell>
        </row>
        <row r="27921">
          <cell r="H27921" t="str">
            <v/>
          </cell>
        </row>
        <row r="27922">
          <cell r="H27922" t="str">
            <v/>
          </cell>
        </row>
        <row r="27923">
          <cell r="H27923" t="str">
            <v/>
          </cell>
        </row>
        <row r="27924">
          <cell r="H27924" t="str">
            <v/>
          </cell>
        </row>
        <row r="27925">
          <cell r="H27925" t="str">
            <v/>
          </cell>
        </row>
        <row r="27926">
          <cell r="H27926" t="str">
            <v/>
          </cell>
        </row>
        <row r="27927">
          <cell r="H27927" t="str">
            <v/>
          </cell>
        </row>
        <row r="27928">
          <cell r="H27928" t="str">
            <v/>
          </cell>
        </row>
        <row r="27929">
          <cell r="H27929" t="str">
            <v/>
          </cell>
        </row>
        <row r="27930">
          <cell r="H27930" t="str">
            <v/>
          </cell>
        </row>
        <row r="27931">
          <cell r="H27931" t="str">
            <v/>
          </cell>
        </row>
        <row r="27932">
          <cell r="H27932" t="str">
            <v/>
          </cell>
        </row>
        <row r="27933">
          <cell r="H27933" t="str">
            <v/>
          </cell>
        </row>
        <row r="27934">
          <cell r="H27934" t="str">
            <v/>
          </cell>
        </row>
        <row r="27935">
          <cell r="A27935" t="str">
            <v xml:space="preserve">CANTIDAD TOTAL ACTIVIDAD No </v>
          </cell>
          <cell r="H27935" t="str">
            <v/>
          </cell>
        </row>
        <row r="27936">
          <cell r="A27936" t="str">
            <v>INSERTE PLANO, GRÁFICO O ESQUEMA AQUÍ</v>
          </cell>
        </row>
        <row r="27959">
          <cell r="B27959" t="str">
            <v/>
          </cell>
        </row>
        <row r="27960">
          <cell r="B27960" t="str">
            <v/>
          </cell>
        </row>
        <row r="27961">
          <cell r="B27961" t="str">
            <v/>
          </cell>
        </row>
        <row r="27962">
          <cell r="B27962" t="str">
            <v/>
          </cell>
          <cell r="C27962" t="str">
            <v>ACTIVIDAD No  - PÁGINA 2</v>
          </cell>
        </row>
        <row r="27963">
          <cell r="A27963" t="str">
            <v>DEPARTAMENTO DE ANTIOQUIA</v>
          </cell>
        </row>
        <row r="27964">
          <cell r="A27964" t="str">
            <v>MUNICIPIO DE URRAO</v>
          </cell>
        </row>
        <row r="27965">
          <cell r="A27965" t="str">
            <v>PROYECTO: PUENTE LA MAGDALENA</v>
          </cell>
        </row>
        <row r="27967">
          <cell r="A27967" t="str">
            <v>MEMORIAS DE OBRA</v>
          </cell>
        </row>
        <row r="27969">
          <cell r="A27969" t="str">
            <v>No.</v>
          </cell>
          <cell r="B27969" t="str">
            <v>DESCRIPCIÓN</v>
          </cell>
          <cell r="F27969" t="str">
            <v>ÍTEM DE PAGO</v>
          </cell>
          <cell r="G27969" t="str">
            <v>UNIDAD</v>
          </cell>
          <cell r="H27969" t="str">
            <v>CANTIDAD</v>
          </cell>
        </row>
        <row r="27970">
          <cell r="B27970" t="str">
            <v/>
          </cell>
          <cell r="F27970" t="str">
            <v/>
          </cell>
          <cell r="G27970" t="str">
            <v/>
          </cell>
          <cell r="H27970" t="str">
            <v/>
          </cell>
        </row>
        <row r="27972">
          <cell r="A27972" t="str">
            <v>DETALLE</v>
          </cell>
          <cell r="C27972" t="str">
            <v>FACTOR</v>
          </cell>
          <cell r="D27972" t="str">
            <v>CANTIDAD</v>
          </cell>
          <cell r="E27972" t="str">
            <v>A (ML)</v>
          </cell>
          <cell r="F27972" t="str">
            <v>B (M2)</v>
          </cell>
          <cell r="G27972" t="str">
            <v>C (M3)</v>
          </cell>
          <cell r="H27972" t="str">
            <v>TOTAL</v>
          </cell>
        </row>
        <row r="27973">
          <cell r="H27973" t="str">
            <v/>
          </cell>
        </row>
        <row r="27974">
          <cell r="H27974" t="str">
            <v/>
          </cell>
        </row>
        <row r="27975">
          <cell r="H27975" t="str">
            <v/>
          </cell>
        </row>
        <row r="27976">
          <cell r="H27976" t="str">
            <v/>
          </cell>
        </row>
        <row r="27977">
          <cell r="H27977" t="str">
            <v/>
          </cell>
        </row>
        <row r="27978">
          <cell r="H27978" t="str">
            <v/>
          </cell>
        </row>
        <row r="27979">
          <cell r="H27979" t="str">
            <v/>
          </cell>
        </row>
        <row r="27980">
          <cell r="H27980" t="str">
            <v/>
          </cell>
        </row>
        <row r="27981">
          <cell r="H27981" t="str">
            <v/>
          </cell>
        </row>
        <row r="27982">
          <cell r="H27982" t="str">
            <v/>
          </cell>
        </row>
        <row r="27983">
          <cell r="H27983" t="str">
            <v/>
          </cell>
        </row>
        <row r="27984">
          <cell r="H27984" t="str">
            <v/>
          </cell>
        </row>
        <row r="27985">
          <cell r="H27985" t="str">
            <v/>
          </cell>
        </row>
        <row r="27986">
          <cell r="H27986" t="str">
            <v/>
          </cell>
        </row>
        <row r="27987">
          <cell r="H27987" t="str">
            <v/>
          </cell>
        </row>
        <row r="27988">
          <cell r="H27988" t="str">
            <v/>
          </cell>
        </row>
        <row r="27989">
          <cell r="H27989" t="str">
            <v/>
          </cell>
        </row>
        <row r="27990">
          <cell r="H27990" t="str">
            <v/>
          </cell>
        </row>
        <row r="27991">
          <cell r="H27991" t="str">
            <v/>
          </cell>
        </row>
        <row r="27992">
          <cell r="H27992" t="str">
            <v/>
          </cell>
        </row>
        <row r="27993">
          <cell r="H27993" t="str">
            <v/>
          </cell>
        </row>
        <row r="27994">
          <cell r="H27994" t="str">
            <v/>
          </cell>
        </row>
        <row r="27995">
          <cell r="H27995" t="str">
            <v/>
          </cell>
        </row>
        <row r="27996">
          <cell r="H27996" t="str">
            <v/>
          </cell>
        </row>
        <row r="27997">
          <cell r="H27997" t="str">
            <v/>
          </cell>
        </row>
        <row r="27998">
          <cell r="H27998" t="str">
            <v/>
          </cell>
        </row>
        <row r="27999">
          <cell r="H27999" t="str">
            <v/>
          </cell>
        </row>
        <row r="28000">
          <cell r="H28000" t="str">
            <v/>
          </cell>
        </row>
        <row r="28001">
          <cell r="H28001" t="str">
            <v/>
          </cell>
        </row>
        <row r="28002">
          <cell r="H28002" t="str">
            <v/>
          </cell>
        </row>
        <row r="28003">
          <cell r="H28003" t="str">
            <v/>
          </cell>
        </row>
        <row r="28004">
          <cell r="H28004" t="str">
            <v/>
          </cell>
        </row>
        <row r="28005">
          <cell r="H28005" t="str">
            <v/>
          </cell>
        </row>
        <row r="28006">
          <cell r="A28006" t="str">
            <v>ACTIVIDAD No  - PÁGINA 1</v>
          </cell>
        </row>
        <row r="28007">
          <cell r="H28007" t="str">
            <v/>
          </cell>
        </row>
        <row r="28008">
          <cell r="H28008" t="str">
            <v/>
          </cell>
        </row>
        <row r="28009">
          <cell r="H28009" t="str">
            <v/>
          </cell>
        </row>
        <row r="28010">
          <cell r="H28010" t="str">
            <v/>
          </cell>
        </row>
        <row r="28011">
          <cell r="H28011" t="str">
            <v/>
          </cell>
        </row>
        <row r="28012">
          <cell r="H28012" t="str">
            <v/>
          </cell>
        </row>
        <row r="28013">
          <cell r="H28013" t="str">
            <v/>
          </cell>
        </row>
        <row r="28014">
          <cell r="H28014" t="str">
            <v/>
          </cell>
        </row>
        <row r="28015">
          <cell r="H28015" t="str">
            <v/>
          </cell>
        </row>
        <row r="28016">
          <cell r="H28016" t="str">
            <v/>
          </cell>
        </row>
        <row r="28017">
          <cell r="H28017" t="str">
            <v/>
          </cell>
        </row>
        <row r="28018">
          <cell r="H28018" t="str">
            <v/>
          </cell>
        </row>
        <row r="28019">
          <cell r="H28019" t="str">
            <v/>
          </cell>
        </row>
        <row r="28020">
          <cell r="H28020" t="str">
            <v/>
          </cell>
        </row>
        <row r="28021">
          <cell r="H28021" t="str">
            <v/>
          </cell>
        </row>
        <row r="28022">
          <cell r="H28022" t="str">
            <v/>
          </cell>
        </row>
        <row r="28023">
          <cell r="H28023" t="str">
            <v/>
          </cell>
        </row>
        <row r="28024">
          <cell r="A28024" t="str">
            <v xml:space="preserve">CANTIDAD TOTAL ACTIVIDAD No </v>
          </cell>
          <cell r="H28024" t="str">
            <v/>
          </cell>
        </row>
        <row r="28025">
          <cell r="A28025" t="str">
            <v>INSERTE PLANO, GRÁFICO O ESQUEMA AQUÍ</v>
          </cell>
        </row>
        <row r="28048">
          <cell r="B28048" t="str">
            <v/>
          </cell>
        </row>
        <row r="28049">
          <cell r="B28049" t="str">
            <v/>
          </cell>
        </row>
        <row r="28050">
          <cell r="B28050" t="str">
            <v/>
          </cell>
        </row>
        <row r="28051">
          <cell r="B28051" t="str">
            <v/>
          </cell>
          <cell r="C28051" t="str">
            <v>ACTIVIDAD No  - PÁGINA 2</v>
          </cell>
        </row>
        <row r="28052">
          <cell r="A28052" t="str">
            <v>DEPARTAMENTO DE ANTIOQUIA</v>
          </cell>
        </row>
        <row r="28053">
          <cell r="A28053" t="str">
            <v>MUNICIPIO DE URRAO</v>
          </cell>
        </row>
        <row r="28054">
          <cell r="A28054" t="str">
            <v>PROYECTO: PUENTE LA MAGDALENA</v>
          </cell>
        </row>
        <row r="28056">
          <cell r="A28056" t="str">
            <v>MEMORIAS DE OBRA</v>
          </cell>
        </row>
        <row r="28058">
          <cell r="A28058" t="str">
            <v>No.</v>
          </cell>
          <cell r="B28058" t="str">
            <v>DESCRIPCIÓN</v>
          </cell>
          <cell r="F28058" t="str">
            <v>ÍTEM DE PAGO</v>
          </cell>
          <cell r="G28058" t="str">
            <v>UNIDAD</v>
          </cell>
          <cell r="H28058" t="str">
            <v>CANTIDAD</v>
          </cell>
        </row>
        <row r="28059">
          <cell r="B28059" t="str">
            <v/>
          </cell>
          <cell r="F28059" t="str">
            <v/>
          </cell>
          <cell r="G28059" t="str">
            <v/>
          </cell>
          <cell r="H28059" t="str">
            <v/>
          </cell>
        </row>
        <row r="28061">
          <cell r="A28061" t="str">
            <v>DETALLE</v>
          </cell>
          <cell r="C28061" t="str">
            <v>FACTOR</v>
          </cell>
          <cell r="D28061" t="str">
            <v>CANTIDAD</v>
          </cell>
          <cell r="E28061" t="str">
            <v>A (ML)</v>
          </cell>
          <cell r="F28061" t="str">
            <v>B (M2)</v>
          </cell>
          <cell r="G28061" t="str">
            <v>C (M3)</v>
          </cell>
          <cell r="H28061" t="str">
            <v>TOTAL</v>
          </cell>
        </row>
        <row r="28062">
          <cell r="H28062" t="str">
            <v/>
          </cell>
        </row>
        <row r="28063">
          <cell r="H28063" t="str">
            <v/>
          </cell>
        </row>
        <row r="28064">
          <cell r="H28064" t="str">
            <v/>
          </cell>
        </row>
        <row r="28065">
          <cell r="H28065" t="str">
            <v/>
          </cell>
        </row>
        <row r="28066">
          <cell r="H28066" t="str">
            <v/>
          </cell>
        </row>
        <row r="28067">
          <cell r="H28067" t="str">
            <v/>
          </cell>
        </row>
        <row r="28068">
          <cell r="H28068" t="str">
            <v/>
          </cell>
        </row>
        <row r="28069">
          <cell r="H28069" t="str">
            <v/>
          </cell>
        </row>
        <row r="28070">
          <cell r="H28070" t="str">
            <v/>
          </cell>
        </row>
        <row r="28071">
          <cell r="H28071" t="str">
            <v/>
          </cell>
        </row>
        <row r="28072">
          <cell r="H28072" t="str">
            <v/>
          </cell>
        </row>
        <row r="28073">
          <cell r="H28073" t="str">
            <v/>
          </cell>
        </row>
        <row r="28074">
          <cell r="H28074" t="str">
            <v/>
          </cell>
        </row>
        <row r="28075">
          <cell r="H28075" t="str">
            <v/>
          </cell>
        </row>
        <row r="28076">
          <cell r="H28076" t="str">
            <v/>
          </cell>
        </row>
        <row r="28077">
          <cell r="H28077" t="str">
            <v/>
          </cell>
        </row>
        <row r="28078">
          <cell r="H28078" t="str">
            <v/>
          </cell>
        </row>
        <row r="28079">
          <cell r="H28079" t="str">
            <v/>
          </cell>
        </row>
        <row r="28080">
          <cell r="H28080" t="str">
            <v/>
          </cell>
        </row>
        <row r="28081">
          <cell r="H28081" t="str">
            <v/>
          </cell>
        </row>
        <row r="28082">
          <cell r="H28082" t="str">
            <v/>
          </cell>
        </row>
        <row r="28083">
          <cell r="H28083" t="str">
            <v/>
          </cell>
        </row>
        <row r="28084">
          <cell r="H28084" t="str">
            <v/>
          </cell>
        </row>
        <row r="28085">
          <cell r="H28085" t="str">
            <v/>
          </cell>
        </row>
        <row r="28086">
          <cell r="H28086" t="str">
            <v/>
          </cell>
        </row>
        <row r="28087">
          <cell r="H28087" t="str">
            <v/>
          </cell>
        </row>
        <row r="28088">
          <cell r="H28088" t="str">
            <v/>
          </cell>
        </row>
        <row r="28089">
          <cell r="H28089" t="str">
            <v/>
          </cell>
        </row>
        <row r="28090">
          <cell r="H28090" t="str">
            <v/>
          </cell>
        </row>
        <row r="28091">
          <cell r="H28091" t="str">
            <v/>
          </cell>
        </row>
        <row r="28092">
          <cell r="H28092" t="str">
            <v/>
          </cell>
        </row>
        <row r="28093">
          <cell r="A28093" t="str">
            <v>ACTIVIDAD No  - PÁGINA 1</v>
          </cell>
        </row>
        <row r="28094">
          <cell r="H28094" t="str">
            <v/>
          </cell>
        </row>
        <row r="28095">
          <cell r="H28095" t="str">
            <v/>
          </cell>
        </row>
        <row r="28096">
          <cell r="H28096" t="str">
            <v/>
          </cell>
        </row>
        <row r="28097">
          <cell r="H28097" t="str">
            <v/>
          </cell>
        </row>
        <row r="28098">
          <cell r="H28098" t="str">
            <v/>
          </cell>
        </row>
        <row r="28099">
          <cell r="H28099" t="str">
            <v/>
          </cell>
        </row>
        <row r="28100">
          <cell r="H28100" t="str">
            <v/>
          </cell>
        </row>
        <row r="28101">
          <cell r="H28101" t="str">
            <v/>
          </cell>
        </row>
        <row r="28102">
          <cell r="H28102" t="str">
            <v/>
          </cell>
        </row>
        <row r="28103">
          <cell r="H28103" t="str">
            <v/>
          </cell>
        </row>
        <row r="28104">
          <cell r="H28104" t="str">
            <v/>
          </cell>
        </row>
        <row r="28105">
          <cell r="H28105" t="str">
            <v/>
          </cell>
        </row>
        <row r="28106">
          <cell r="H28106" t="str">
            <v/>
          </cell>
        </row>
        <row r="28107">
          <cell r="H28107" t="str">
            <v/>
          </cell>
        </row>
        <row r="28108">
          <cell r="H28108" t="str">
            <v/>
          </cell>
        </row>
        <row r="28109">
          <cell r="H28109" t="str">
            <v/>
          </cell>
        </row>
        <row r="28110">
          <cell r="H28110" t="str">
            <v/>
          </cell>
        </row>
        <row r="28111">
          <cell r="A28111" t="str">
            <v xml:space="preserve">CANTIDAD TOTAL ACTIVIDAD No </v>
          </cell>
          <cell r="H28111" t="str">
            <v/>
          </cell>
        </row>
        <row r="28112">
          <cell r="A28112" t="str">
            <v>INSERTE PLANO, GRÁFICO O ESQUEMA AQUÍ</v>
          </cell>
        </row>
        <row r="28135">
          <cell r="B28135" t="str">
            <v/>
          </cell>
        </row>
        <row r="28136">
          <cell r="B28136" t="str">
            <v/>
          </cell>
        </row>
        <row r="28137">
          <cell r="B28137" t="str">
            <v/>
          </cell>
        </row>
        <row r="28138">
          <cell r="B28138" t="str">
            <v/>
          </cell>
          <cell r="C28138" t="str">
            <v>ACTIVIDAD No  - PÁGINA 2</v>
          </cell>
        </row>
        <row r="28139">
          <cell r="A28139" t="str">
            <v>DEPARTAMENTO DE ANTIOQUIA</v>
          </cell>
        </row>
        <row r="28140">
          <cell r="A28140" t="str">
            <v>MUNICIPIO DE URRAO</v>
          </cell>
        </row>
        <row r="28141">
          <cell r="A28141" t="str">
            <v>PROYECTO: PUENTE LA MAGDALENA</v>
          </cell>
        </row>
        <row r="28143">
          <cell r="A28143" t="str">
            <v>MEMORIAS DE OBRA</v>
          </cell>
        </row>
        <row r="28145">
          <cell r="A28145" t="str">
            <v>No.</v>
          </cell>
          <cell r="B28145" t="str">
            <v>DESCRIPCIÓN</v>
          </cell>
          <cell r="F28145" t="str">
            <v>ÍTEM DE PAGO</v>
          </cell>
          <cell r="G28145" t="str">
            <v>UNIDAD</v>
          </cell>
          <cell r="H28145" t="str">
            <v>CANTIDAD</v>
          </cell>
        </row>
        <row r="28146">
          <cell r="B28146" t="str">
            <v/>
          </cell>
          <cell r="F28146" t="str">
            <v/>
          </cell>
          <cell r="G28146" t="str">
            <v/>
          </cell>
          <cell r="H28146" t="str">
            <v/>
          </cell>
        </row>
        <row r="28148">
          <cell r="A28148" t="str">
            <v>DETALLE</v>
          </cell>
          <cell r="C28148" t="str">
            <v>FACTOR</v>
          </cell>
          <cell r="D28148" t="str">
            <v>CANTIDAD</v>
          </cell>
          <cell r="E28148" t="str">
            <v>A (ML)</v>
          </cell>
          <cell r="F28148" t="str">
            <v>B (M2)</v>
          </cell>
          <cell r="G28148" t="str">
            <v>C (M3)</v>
          </cell>
          <cell r="H28148" t="str">
            <v>TOTAL</v>
          </cell>
        </row>
        <row r="28149">
          <cell r="H28149" t="str">
            <v/>
          </cell>
        </row>
        <row r="28150">
          <cell r="H28150" t="str">
            <v/>
          </cell>
        </row>
        <row r="28151">
          <cell r="H28151" t="str">
            <v/>
          </cell>
        </row>
        <row r="28152">
          <cell r="H28152" t="str">
            <v/>
          </cell>
        </row>
        <row r="28153">
          <cell r="H28153" t="str">
            <v/>
          </cell>
        </row>
        <row r="28154">
          <cell r="H28154" t="str">
            <v/>
          </cell>
        </row>
        <row r="28155">
          <cell r="H28155" t="str">
            <v/>
          </cell>
        </row>
        <row r="28156">
          <cell r="H28156" t="str">
            <v/>
          </cell>
        </row>
        <row r="28157">
          <cell r="H28157" t="str">
            <v/>
          </cell>
        </row>
        <row r="28158">
          <cell r="H28158" t="str">
            <v/>
          </cell>
        </row>
        <row r="28159">
          <cell r="H28159" t="str">
            <v/>
          </cell>
        </row>
        <row r="28160">
          <cell r="H28160" t="str">
            <v/>
          </cell>
        </row>
        <row r="28161">
          <cell r="H28161" t="str">
            <v/>
          </cell>
        </row>
        <row r="28162">
          <cell r="H28162" t="str">
            <v/>
          </cell>
        </row>
        <row r="28163">
          <cell r="H28163" t="str">
            <v/>
          </cell>
        </row>
        <row r="28164">
          <cell r="H28164" t="str">
            <v/>
          </cell>
        </row>
        <row r="28165">
          <cell r="H28165" t="str">
            <v/>
          </cell>
        </row>
        <row r="28166">
          <cell r="H28166" t="str">
            <v/>
          </cell>
        </row>
        <row r="28167">
          <cell r="H28167" t="str">
            <v/>
          </cell>
        </row>
        <row r="28168">
          <cell r="H28168" t="str">
            <v/>
          </cell>
        </row>
        <row r="28169">
          <cell r="H28169" t="str">
            <v/>
          </cell>
        </row>
        <row r="28170">
          <cell r="H28170" t="str">
            <v/>
          </cell>
        </row>
        <row r="28171">
          <cell r="H28171" t="str">
            <v/>
          </cell>
        </row>
        <row r="28172">
          <cell r="H28172" t="str">
            <v/>
          </cell>
        </row>
        <row r="28173">
          <cell r="H28173" t="str">
            <v/>
          </cell>
        </row>
        <row r="28174">
          <cell r="H28174" t="str">
            <v/>
          </cell>
        </row>
        <row r="28175">
          <cell r="H28175" t="str">
            <v/>
          </cell>
        </row>
        <row r="28176">
          <cell r="H28176" t="str">
            <v/>
          </cell>
        </row>
        <row r="28177">
          <cell r="H28177" t="str">
            <v/>
          </cell>
        </row>
        <row r="28178">
          <cell r="H28178" t="str">
            <v/>
          </cell>
        </row>
        <row r="28179">
          <cell r="H28179" t="str">
            <v/>
          </cell>
        </row>
        <row r="28180">
          <cell r="A28180" t="str">
            <v>ACTIVIDAD No  - PÁGINA 1</v>
          </cell>
        </row>
        <row r="28181">
          <cell r="H28181" t="str">
            <v/>
          </cell>
        </row>
        <row r="28182">
          <cell r="H28182" t="str">
            <v/>
          </cell>
        </row>
        <row r="28183">
          <cell r="H28183" t="str">
            <v/>
          </cell>
        </row>
        <row r="28184">
          <cell r="H28184" t="str">
            <v/>
          </cell>
        </row>
        <row r="28185">
          <cell r="H28185" t="str">
            <v/>
          </cell>
        </row>
        <row r="28186">
          <cell r="H28186" t="str">
            <v/>
          </cell>
        </row>
        <row r="28187">
          <cell r="H28187" t="str">
            <v/>
          </cell>
        </row>
        <row r="28188">
          <cell r="H28188" t="str">
            <v/>
          </cell>
        </row>
        <row r="28189">
          <cell r="H28189" t="str">
            <v/>
          </cell>
        </row>
        <row r="28190">
          <cell r="H28190" t="str">
            <v/>
          </cell>
        </row>
        <row r="28191">
          <cell r="H28191" t="str">
            <v/>
          </cell>
        </row>
        <row r="28192">
          <cell r="H28192" t="str">
            <v/>
          </cell>
        </row>
        <row r="28193">
          <cell r="H28193" t="str">
            <v/>
          </cell>
        </row>
        <row r="28194">
          <cell r="H28194" t="str">
            <v/>
          </cell>
        </row>
        <row r="28195">
          <cell r="H28195" t="str">
            <v/>
          </cell>
        </row>
        <row r="28196">
          <cell r="H28196" t="str">
            <v/>
          </cell>
        </row>
        <row r="28197">
          <cell r="H28197" t="str">
            <v/>
          </cell>
        </row>
        <row r="28198">
          <cell r="A28198" t="str">
            <v xml:space="preserve">CANTIDAD TOTAL ACTIVIDAD No </v>
          </cell>
          <cell r="H28198" t="str">
            <v/>
          </cell>
        </row>
        <row r="28199">
          <cell r="A28199" t="str">
            <v>INSERTE PLANO, GRÁFICO O ESQUEMA AQUÍ</v>
          </cell>
        </row>
        <row r="28222">
          <cell r="B28222" t="str">
            <v/>
          </cell>
        </row>
        <row r="28223">
          <cell r="B28223" t="str">
            <v/>
          </cell>
        </row>
        <row r="28224">
          <cell r="B28224" t="str">
            <v/>
          </cell>
        </row>
        <row r="28225">
          <cell r="B28225" t="str">
            <v/>
          </cell>
          <cell r="C28225" t="str">
            <v>ACTIVIDAD No  - PÁGINA 2</v>
          </cell>
        </row>
        <row r="28226">
          <cell r="A28226" t="str">
            <v>DEPARTAMENTO DE ANTIOQUIA</v>
          </cell>
        </row>
        <row r="28227">
          <cell r="A28227" t="str">
            <v>MUNICIPIO DE URRAO</v>
          </cell>
        </row>
        <row r="28228">
          <cell r="A28228" t="str">
            <v>PROYECTO: PUENTE LA MAGDALENA</v>
          </cell>
        </row>
        <row r="28230">
          <cell r="A28230" t="str">
            <v>MEMORIAS DE OBRA</v>
          </cell>
        </row>
        <row r="28232">
          <cell r="A28232" t="str">
            <v>No.</v>
          </cell>
          <cell r="B28232" t="str">
            <v>DESCRIPCIÓN</v>
          </cell>
          <cell r="F28232" t="str">
            <v>ÍTEM DE PAGO</v>
          </cell>
          <cell r="G28232" t="str">
            <v>UNIDAD</v>
          </cell>
          <cell r="H28232" t="str">
            <v>CANTIDAD</v>
          </cell>
        </row>
        <row r="28233">
          <cell r="B28233" t="str">
            <v/>
          </cell>
          <cell r="F28233" t="str">
            <v/>
          </cell>
          <cell r="G28233" t="str">
            <v/>
          </cell>
          <cell r="H28233" t="str">
            <v/>
          </cell>
        </row>
        <row r="28235">
          <cell r="A28235" t="str">
            <v>DETALLE</v>
          </cell>
          <cell r="C28235" t="str">
            <v>FACTOR</v>
          </cell>
          <cell r="D28235" t="str">
            <v>CANTIDAD</v>
          </cell>
          <cell r="E28235" t="str">
            <v>A (ML)</v>
          </cell>
          <cell r="F28235" t="str">
            <v>B (M2)</v>
          </cell>
          <cell r="G28235" t="str">
            <v>C (M3)</v>
          </cell>
          <cell r="H28235" t="str">
            <v>TOTAL</v>
          </cell>
        </row>
        <row r="28236">
          <cell r="H28236" t="str">
            <v/>
          </cell>
        </row>
        <row r="28237">
          <cell r="H28237" t="str">
            <v/>
          </cell>
        </row>
        <row r="28238">
          <cell r="H28238" t="str">
            <v/>
          </cell>
        </row>
        <row r="28239">
          <cell r="H28239" t="str">
            <v/>
          </cell>
        </row>
        <row r="28240">
          <cell r="H28240" t="str">
            <v/>
          </cell>
        </row>
        <row r="28241">
          <cell r="H28241" t="str">
            <v/>
          </cell>
        </row>
        <row r="28242">
          <cell r="H28242" t="str">
            <v/>
          </cell>
        </row>
        <row r="28243">
          <cell r="H28243" t="str">
            <v/>
          </cell>
        </row>
        <row r="28244">
          <cell r="H28244" t="str">
            <v/>
          </cell>
        </row>
        <row r="28245">
          <cell r="H28245" t="str">
            <v/>
          </cell>
        </row>
        <row r="28246">
          <cell r="H28246" t="str">
            <v/>
          </cell>
        </row>
        <row r="28247">
          <cell r="H28247" t="str">
            <v/>
          </cell>
        </row>
        <row r="28248">
          <cell r="H28248" t="str">
            <v/>
          </cell>
        </row>
        <row r="28249">
          <cell r="H28249" t="str">
            <v/>
          </cell>
        </row>
        <row r="28250">
          <cell r="H28250" t="str">
            <v/>
          </cell>
        </row>
        <row r="28251">
          <cell r="H28251" t="str">
            <v/>
          </cell>
        </row>
        <row r="28252">
          <cell r="H28252" t="str">
            <v/>
          </cell>
        </row>
        <row r="28253">
          <cell r="H28253" t="str">
            <v/>
          </cell>
        </row>
        <row r="28254">
          <cell r="H28254" t="str">
            <v/>
          </cell>
        </row>
        <row r="28255">
          <cell r="H28255" t="str">
            <v/>
          </cell>
        </row>
        <row r="28256">
          <cell r="H28256" t="str">
            <v/>
          </cell>
        </row>
        <row r="28257">
          <cell r="H28257" t="str">
            <v/>
          </cell>
        </row>
        <row r="28258">
          <cell r="H28258" t="str">
            <v/>
          </cell>
        </row>
        <row r="28259">
          <cell r="H28259" t="str">
            <v/>
          </cell>
        </row>
        <row r="28260">
          <cell r="H28260" t="str">
            <v/>
          </cell>
        </row>
        <row r="28261">
          <cell r="H28261" t="str">
            <v/>
          </cell>
        </row>
        <row r="28262">
          <cell r="H28262" t="str">
            <v/>
          </cell>
        </row>
        <row r="28263">
          <cell r="H28263" t="str">
            <v/>
          </cell>
        </row>
        <row r="28264">
          <cell r="H28264" t="str">
            <v/>
          </cell>
        </row>
        <row r="28265">
          <cell r="H28265" t="str">
            <v/>
          </cell>
        </row>
        <row r="28266">
          <cell r="H28266" t="str">
            <v/>
          </cell>
        </row>
        <row r="28267">
          <cell r="A28267" t="str">
            <v>ACTIVIDAD No  - PÁGINA 1</v>
          </cell>
        </row>
        <row r="28268">
          <cell r="H28268" t="str">
            <v/>
          </cell>
        </row>
        <row r="28269">
          <cell r="H28269" t="str">
            <v/>
          </cell>
        </row>
        <row r="28270">
          <cell r="H28270" t="str">
            <v/>
          </cell>
        </row>
        <row r="28271">
          <cell r="H28271" t="str">
            <v/>
          </cell>
        </row>
        <row r="28272">
          <cell r="H28272" t="str">
            <v/>
          </cell>
        </row>
        <row r="28273">
          <cell r="H28273" t="str">
            <v/>
          </cell>
        </row>
        <row r="28274">
          <cell r="H28274" t="str">
            <v/>
          </cell>
        </row>
        <row r="28275">
          <cell r="H28275" t="str">
            <v/>
          </cell>
        </row>
        <row r="28276">
          <cell r="H28276" t="str">
            <v/>
          </cell>
        </row>
        <row r="28277">
          <cell r="H28277" t="str">
            <v/>
          </cell>
        </row>
        <row r="28278">
          <cell r="H28278" t="str">
            <v/>
          </cell>
        </row>
        <row r="28279">
          <cell r="H28279" t="str">
            <v/>
          </cell>
        </row>
        <row r="28280">
          <cell r="H28280" t="str">
            <v/>
          </cell>
        </row>
        <row r="28281">
          <cell r="H28281" t="str">
            <v/>
          </cell>
        </row>
        <row r="28282">
          <cell r="H28282" t="str">
            <v/>
          </cell>
        </row>
        <row r="28283">
          <cell r="H28283" t="str">
            <v/>
          </cell>
        </row>
        <row r="28284">
          <cell r="H28284" t="str">
            <v/>
          </cell>
        </row>
        <row r="28285">
          <cell r="A28285" t="str">
            <v xml:space="preserve">CANTIDAD TOTAL ACTIVIDAD No </v>
          </cell>
          <cell r="H28285" t="str">
            <v/>
          </cell>
        </row>
        <row r="28286">
          <cell r="A28286" t="str">
            <v>INSERTE PLANO, GRÁFICO O ESQUEMA AQUÍ</v>
          </cell>
        </row>
        <row r="28309">
          <cell r="B28309" t="str">
            <v/>
          </cell>
        </row>
        <row r="28310">
          <cell r="B28310" t="str">
            <v/>
          </cell>
        </row>
        <row r="28311">
          <cell r="B28311" t="str">
            <v/>
          </cell>
        </row>
        <row r="28312">
          <cell r="B28312" t="str">
            <v/>
          </cell>
          <cell r="C28312" t="str">
            <v>ACTIVIDAD No  - PÁGINA 2</v>
          </cell>
        </row>
        <row r="28313">
          <cell r="A28313" t="str">
            <v>DEPARTAMENTO DE ANTIOQUIA</v>
          </cell>
        </row>
        <row r="28314">
          <cell r="A28314" t="str">
            <v>MUNICIPIO DE URRAO</v>
          </cell>
        </row>
        <row r="28315">
          <cell r="A28315" t="str">
            <v>PROYECTO: PUENTE LA MAGDALENA</v>
          </cell>
        </row>
        <row r="28317">
          <cell r="A28317" t="str">
            <v>MEMORIAS DE OBRA</v>
          </cell>
        </row>
        <row r="28319">
          <cell r="A28319" t="str">
            <v>No.</v>
          </cell>
          <cell r="B28319" t="str">
            <v>DESCRIPCIÓN</v>
          </cell>
          <cell r="F28319" t="str">
            <v>ÍTEM DE PAGO</v>
          </cell>
          <cell r="G28319" t="str">
            <v>UNIDAD</v>
          </cell>
          <cell r="H28319" t="str">
            <v>CANTIDAD</v>
          </cell>
        </row>
        <row r="28320">
          <cell r="B28320" t="str">
            <v/>
          </cell>
          <cell r="F28320" t="str">
            <v/>
          </cell>
          <cell r="G28320" t="str">
            <v/>
          </cell>
          <cell r="H28320" t="str">
            <v/>
          </cell>
        </row>
        <row r="28322">
          <cell r="A28322" t="str">
            <v>DETALLE</v>
          </cell>
          <cell r="C28322" t="str">
            <v>FACTOR</v>
          </cell>
          <cell r="D28322" t="str">
            <v>CANTIDAD</v>
          </cell>
          <cell r="E28322" t="str">
            <v>A (ML)</v>
          </cell>
          <cell r="F28322" t="str">
            <v>B (M2)</v>
          </cell>
          <cell r="G28322" t="str">
            <v>C (M3)</v>
          </cell>
          <cell r="H28322" t="str">
            <v>TOTAL</v>
          </cell>
        </row>
        <row r="28323">
          <cell r="H28323" t="str">
            <v/>
          </cell>
        </row>
        <row r="28324">
          <cell r="H28324" t="str">
            <v/>
          </cell>
        </row>
        <row r="28325">
          <cell r="H28325" t="str">
            <v/>
          </cell>
        </row>
        <row r="28326">
          <cell r="H28326" t="str">
            <v/>
          </cell>
        </row>
        <row r="28327">
          <cell r="H28327" t="str">
            <v/>
          </cell>
        </row>
        <row r="28328">
          <cell r="H28328" t="str">
            <v/>
          </cell>
        </row>
        <row r="28329">
          <cell r="H28329" t="str">
            <v/>
          </cell>
        </row>
        <row r="28330">
          <cell r="H28330" t="str">
            <v/>
          </cell>
        </row>
        <row r="28331">
          <cell r="H28331" t="str">
            <v/>
          </cell>
        </row>
        <row r="28332">
          <cell r="H28332" t="str">
            <v/>
          </cell>
        </row>
        <row r="28333">
          <cell r="H28333" t="str">
            <v/>
          </cell>
        </row>
        <row r="28334">
          <cell r="H28334" t="str">
            <v/>
          </cell>
        </row>
        <row r="28335">
          <cell r="H28335" t="str">
            <v/>
          </cell>
        </row>
        <row r="28336">
          <cell r="H28336" t="str">
            <v/>
          </cell>
        </row>
        <row r="28337">
          <cell r="H28337" t="str">
            <v/>
          </cell>
        </row>
        <row r="28338">
          <cell r="H28338" t="str">
            <v/>
          </cell>
        </row>
        <row r="28339">
          <cell r="H28339" t="str">
            <v/>
          </cell>
        </row>
        <row r="28340">
          <cell r="H28340" t="str">
            <v/>
          </cell>
        </row>
        <row r="28341">
          <cell r="H28341" t="str">
            <v/>
          </cell>
        </row>
        <row r="28342">
          <cell r="H28342" t="str">
            <v/>
          </cell>
        </row>
        <row r="28343">
          <cell r="H28343" t="str">
            <v/>
          </cell>
        </row>
        <row r="28344">
          <cell r="H28344" t="str">
            <v/>
          </cell>
        </row>
        <row r="28345">
          <cell r="H28345" t="str">
            <v/>
          </cell>
        </row>
        <row r="28346">
          <cell r="H28346" t="str">
            <v/>
          </cell>
        </row>
        <row r="28347">
          <cell r="H28347" t="str">
            <v/>
          </cell>
        </row>
        <row r="28348">
          <cell r="H28348" t="str">
            <v/>
          </cell>
        </row>
        <row r="28349">
          <cell r="H28349" t="str">
            <v/>
          </cell>
        </row>
        <row r="28350">
          <cell r="H28350" t="str">
            <v/>
          </cell>
        </row>
        <row r="28351">
          <cell r="H28351" t="str">
            <v/>
          </cell>
        </row>
        <row r="28352">
          <cell r="H28352" t="str">
            <v/>
          </cell>
        </row>
        <row r="28353">
          <cell r="H28353" t="str">
            <v/>
          </cell>
        </row>
        <row r="28354">
          <cell r="A28354" t="str">
            <v>ACTIVIDAD No  - PÁGINA 1</v>
          </cell>
        </row>
        <row r="28355">
          <cell r="H28355" t="str">
            <v/>
          </cell>
        </row>
        <row r="28356">
          <cell r="H28356" t="str">
            <v/>
          </cell>
        </row>
        <row r="28357">
          <cell r="H28357" t="str">
            <v/>
          </cell>
        </row>
        <row r="28358">
          <cell r="H28358" t="str">
            <v/>
          </cell>
        </row>
        <row r="28359">
          <cell r="H28359" t="str">
            <v/>
          </cell>
        </row>
        <row r="28360">
          <cell r="H28360" t="str">
            <v/>
          </cell>
        </row>
        <row r="28361">
          <cell r="H28361" t="str">
            <v/>
          </cell>
        </row>
        <row r="28362">
          <cell r="H28362" t="str">
            <v/>
          </cell>
        </row>
        <row r="28363">
          <cell r="H28363" t="str">
            <v/>
          </cell>
        </row>
        <row r="28364">
          <cell r="H28364" t="str">
            <v/>
          </cell>
        </row>
        <row r="28365">
          <cell r="H28365" t="str">
            <v/>
          </cell>
        </row>
        <row r="28366">
          <cell r="H28366" t="str">
            <v/>
          </cell>
        </row>
        <row r="28367">
          <cell r="H28367" t="str">
            <v/>
          </cell>
        </row>
        <row r="28368">
          <cell r="H28368" t="str">
            <v/>
          </cell>
        </row>
        <row r="28369">
          <cell r="H28369" t="str">
            <v/>
          </cell>
        </row>
        <row r="28370">
          <cell r="H28370" t="str">
            <v/>
          </cell>
        </row>
        <row r="28371">
          <cell r="H28371" t="str">
            <v/>
          </cell>
        </row>
        <row r="28372">
          <cell r="A28372" t="str">
            <v xml:space="preserve">CANTIDAD TOTAL ACTIVIDAD No </v>
          </cell>
          <cell r="H28372" t="str">
            <v/>
          </cell>
        </row>
        <row r="28373">
          <cell r="A28373" t="str">
            <v>INSERTE PLANO, GRÁFICO O ESQUEMA AQUÍ</v>
          </cell>
        </row>
        <row r="28396">
          <cell r="B28396" t="str">
            <v/>
          </cell>
        </row>
        <row r="28397">
          <cell r="B28397" t="str">
            <v/>
          </cell>
        </row>
        <row r="28398">
          <cell r="B28398" t="str">
            <v/>
          </cell>
        </row>
        <row r="28399">
          <cell r="B28399" t="str">
            <v/>
          </cell>
          <cell r="C28399" t="str">
            <v>ACTIVIDAD No  - PÁGINA 2</v>
          </cell>
        </row>
        <row r="28400">
          <cell r="A28400" t="str">
            <v>DEPARTAMENTO DE ANTIOQUIA</v>
          </cell>
        </row>
        <row r="28401">
          <cell r="A28401" t="str">
            <v>MUNICIPIO DE URRAO</v>
          </cell>
        </row>
        <row r="28402">
          <cell r="A28402" t="str">
            <v>PROYECTO: PUENTE LA MAGDALENA</v>
          </cell>
        </row>
        <row r="28404">
          <cell r="A28404" t="str">
            <v>MEMORIAS DE OBRA</v>
          </cell>
        </row>
        <row r="28406">
          <cell r="A28406" t="str">
            <v>No.</v>
          </cell>
          <cell r="B28406" t="str">
            <v>DESCRIPCIÓN</v>
          </cell>
          <cell r="F28406" t="str">
            <v>ÍTEM DE PAGO</v>
          </cell>
          <cell r="G28406" t="str">
            <v>UNIDAD</v>
          </cell>
          <cell r="H28406" t="str">
            <v>CANTIDAD</v>
          </cell>
        </row>
        <row r="28407">
          <cell r="B28407" t="str">
            <v/>
          </cell>
          <cell r="F28407" t="str">
            <v/>
          </cell>
          <cell r="G28407" t="str">
            <v/>
          </cell>
          <cell r="H28407" t="str">
            <v/>
          </cell>
        </row>
        <row r="28409">
          <cell r="A28409" t="str">
            <v>DETALLE</v>
          </cell>
          <cell r="C28409" t="str">
            <v>FACTOR</v>
          </cell>
          <cell r="D28409" t="str">
            <v>CANTIDAD</v>
          </cell>
          <cell r="E28409" t="str">
            <v>A (ML)</v>
          </cell>
          <cell r="F28409" t="str">
            <v>B (M2)</v>
          </cell>
          <cell r="G28409" t="str">
            <v>C (M3)</v>
          </cell>
          <cell r="H28409" t="str">
            <v>TOTAL</v>
          </cell>
        </row>
        <row r="28410">
          <cell r="H28410" t="str">
            <v/>
          </cell>
        </row>
        <row r="28411">
          <cell r="H28411" t="str">
            <v/>
          </cell>
        </row>
        <row r="28412">
          <cell r="H28412" t="str">
            <v/>
          </cell>
        </row>
        <row r="28413">
          <cell r="H28413" t="str">
            <v/>
          </cell>
        </row>
        <row r="28414">
          <cell r="H28414" t="str">
            <v/>
          </cell>
        </row>
        <row r="28415">
          <cell r="H28415" t="str">
            <v/>
          </cell>
        </row>
        <row r="28416">
          <cell r="H28416" t="str">
            <v/>
          </cell>
        </row>
        <row r="28417">
          <cell r="H28417" t="str">
            <v/>
          </cell>
        </row>
        <row r="28418">
          <cell r="H28418" t="str">
            <v/>
          </cell>
        </row>
        <row r="28419">
          <cell r="H28419" t="str">
            <v/>
          </cell>
        </row>
        <row r="28420">
          <cell r="H28420" t="str">
            <v/>
          </cell>
        </row>
        <row r="28421">
          <cell r="H28421" t="str">
            <v/>
          </cell>
        </row>
        <row r="28422">
          <cell r="H28422" t="str">
            <v/>
          </cell>
        </row>
        <row r="28423">
          <cell r="H28423" t="str">
            <v/>
          </cell>
        </row>
        <row r="28424">
          <cell r="H28424" t="str">
            <v/>
          </cell>
        </row>
        <row r="28425">
          <cell r="H28425" t="str">
            <v/>
          </cell>
        </row>
        <row r="28426">
          <cell r="H28426" t="str">
            <v/>
          </cell>
        </row>
        <row r="28427">
          <cell r="H28427" t="str">
            <v/>
          </cell>
        </row>
        <row r="28428">
          <cell r="H28428" t="str">
            <v/>
          </cell>
        </row>
        <row r="28429">
          <cell r="H28429" t="str">
            <v/>
          </cell>
        </row>
        <row r="28430">
          <cell r="H28430" t="str">
            <v/>
          </cell>
        </row>
        <row r="28431">
          <cell r="H28431" t="str">
            <v/>
          </cell>
        </row>
        <row r="28432">
          <cell r="H28432" t="str">
            <v/>
          </cell>
        </row>
        <row r="28433">
          <cell r="H28433" t="str">
            <v/>
          </cell>
        </row>
        <row r="28434">
          <cell r="H28434" t="str">
            <v/>
          </cell>
        </row>
        <row r="28435">
          <cell r="H28435" t="str">
            <v/>
          </cell>
        </row>
        <row r="28436">
          <cell r="H28436" t="str">
            <v/>
          </cell>
        </row>
        <row r="28437">
          <cell r="H28437" t="str">
            <v/>
          </cell>
        </row>
        <row r="28438">
          <cell r="H28438" t="str">
            <v/>
          </cell>
        </row>
        <row r="28439">
          <cell r="H28439" t="str">
            <v/>
          </cell>
        </row>
        <row r="28440">
          <cell r="H28440" t="str">
            <v/>
          </cell>
        </row>
        <row r="28441">
          <cell r="A28441" t="str">
            <v>ACTIVIDAD No  - PÁGINA 1</v>
          </cell>
        </row>
        <row r="28442">
          <cell r="H28442" t="str">
            <v/>
          </cell>
        </row>
        <row r="28443">
          <cell r="H28443" t="str">
            <v/>
          </cell>
        </row>
        <row r="28444">
          <cell r="H28444" t="str">
            <v/>
          </cell>
        </row>
        <row r="28445">
          <cell r="H28445" t="str">
            <v/>
          </cell>
        </row>
        <row r="28446">
          <cell r="H28446" t="str">
            <v/>
          </cell>
        </row>
        <row r="28447">
          <cell r="H28447" t="str">
            <v/>
          </cell>
        </row>
        <row r="28448">
          <cell r="H28448" t="str">
            <v/>
          </cell>
        </row>
        <row r="28449">
          <cell r="H28449" t="str">
            <v/>
          </cell>
        </row>
        <row r="28450">
          <cell r="H28450" t="str">
            <v/>
          </cell>
        </row>
        <row r="28451">
          <cell r="H28451" t="str">
            <v/>
          </cell>
        </row>
        <row r="28452">
          <cell r="H28452" t="str">
            <v/>
          </cell>
        </row>
        <row r="28453">
          <cell r="H28453" t="str">
            <v/>
          </cell>
        </row>
        <row r="28454">
          <cell r="H28454" t="str">
            <v/>
          </cell>
        </row>
        <row r="28455">
          <cell r="H28455" t="str">
            <v/>
          </cell>
        </row>
        <row r="28456">
          <cell r="H28456" t="str">
            <v/>
          </cell>
        </row>
        <row r="28457">
          <cell r="H28457" t="str">
            <v/>
          </cell>
        </row>
        <row r="28458">
          <cell r="H28458" t="str">
            <v/>
          </cell>
        </row>
        <row r="28459">
          <cell r="A28459" t="str">
            <v xml:space="preserve">CANTIDAD TOTAL ACTIVIDAD No </v>
          </cell>
          <cell r="H28459" t="str">
            <v/>
          </cell>
        </row>
        <row r="28460">
          <cell r="A28460" t="str">
            <v>INSERTE PLANO, GRÁFICO O ESQUEMA AQUÍ</v>
          </cell>
        </row>
        <row r="28483">
          <cell r="B28483" t="str">
            <v/>
          </cell>
        </row>
        <row r="28484">
          <cell r="B28484" t="str">
            <v/>
          </cell>
        </row>
        <row r="28485">
          <cell r="B28485" t="str">
            <v/>
          </cell>
        </row>
        <row r="28486">
          <cell r="B28486" t="str">
            <v/>
          </cell>
          <cell r="C28486" t="str">
            <v>ACTIVIDAD No  - PÁGINA 2</v>
          </cell>
        </row>
        <row r="28487">
          <cell r="A28487" t="str">
            <v>DEPARTAMENTO DE ANTIOQUIA</v>
          </cell>
        </row>
        <row r="28488">
          <cell r="A28488" t="str">
            <v>MUNICIPIO DE URRAO</v>
          </cell>
        </row>
        <row r="28489">
          <cell r="A28489" t="str">
            <v>PROYECTO: PUENTE LA MAGDALENA</v>
          </cell>
        </row>
        <row r="28491">
          <cell r="A28491" t="str">
            <v>MEMORIAS DE OBRA</v>
          </cell>
        </row>
        <row r="28493">
          <cell r="A28493" t="str">
            <v>No.</v>
          </cell>
          <cell r="B28493" t="str">
            <v>DESCRIPCIÓN</v>
          </cell>
          <cell r="F28493" t="str">
            <v>ÍTEM DE PAGO</v>
          </cell>
          <cell r="G28493" t="str">
            <v>UNIDAD</v>
          </cell>
          <cell r="H28493" t="str">
            <v>CANTIDAD</v>
          </cell>
        </row>
        <row r="28494">
          <cell r="B28494" t="str">
            <v/>
          </cell>
          <cell r="F28494" t="str">
            <v/>
          </cell>
          <cell r="G28494" t="str">
            <v/>
          </cell>
          <cell r="H28494" t="str">
            <v/>
          </cell>
        </row>
        <row r="28496">
          <cell r="A28496" t="str">
            <v>DETALLE</v>
          </cell>
          <cell r="C28496" t="str">
            <v>FACTOR</v>
          </cell>
          <cell r="D28496" t="str">
            <v>CANTIDAD</v>
          </cell>
          <cell r="E28496" t="str">
            <v>A (ML)</v>
          </cell>
          <cell r="F28496" t="str">
            <v>B (M2)</v>
          </cell>
          <cell r="G28496" t="str">
            <v>C (M3)</v>
          </cell>
          <cell r="H28496" t="str">
            <v>TOTAL</v>
          </cell>
        </row>
        <row r="28497">
          <cell r="H28497" t="str">
            <v/>
          </cell>
        </row>
        <row r="28498">
          <cell r="H28498" t="str">
            <v/>
          </cell>
        </row>
        <row r="28499">
          <cell r="H28499" t="str">
            <v/>
          </cell>
        </row>
        <row r="28500">
          <cell r="H28500" t="str">
            <v/>
          </cell>
        </row>
        <row r="28501">
          <cell r="H28501" t="str">
            <v/>
          </cell>
        </row>
        <row r="28502">
          <cell r="H28502" t="str">
            <v/>
          </cell>
        </row>
        <row r="28503">
          <cell r="H28503" t="str">
            <v/>
          </cell>
        </row>
        <row r="28504">
          <cell r="H28504" t="str">
            <v/>
          </cell>
        </row>
        <row r="28505">
          <cell r="H28505" t="str">
            <v/>
          </cell>
        </row>
        <row r="28506">
          <cell r="H28506" t="str">
            <v/>
          </cell>
        </row>
        <row r="28507">
          <cell r="H28507" t="str">
            <v/>
          </cell>
        </row>
        <row r="28508">
          <cell r="H28508" t="str">
            <v/>
          </cell>
        </row>
        <row r="28509">
          <cell r="H28509" t="str">
            <v/>
          </cell>
        </row>
        <row r="28510">
          <cell r="H28510" t="str">
            <v/>
          </cell>
        </row>
        <row r="28511">
          <cell r="H28511" t="str">
            <v/>
          </cell>
        </row>
        <row r="28512">
          <cell r="H28512" t="str">
            <v/>
          </cell>
        </row>
        <row r="28513">
          <cell r="H28513" t="str">
            <v/>
          </cell>
        </row>
        <row r="28514">
          <cell r="H28514" t="str">
            <v/>
          </cell>
        </row>
        <row r="28515">
          <cell r="H28515" t="str">
            <v/>
          </cell>
        </row>
        <row r="28516">
          <cell r="H28516" t="str">
            <v/>
          </cell>
        </row>
        <row r="28517">
          <cell r="H28517" t="str">
            <v/>
          </cell>
        </row>
        <row r="28518">
          <cell r="H28518" t="str">
            <v/>
          </cell>
        </row>
        <row r="28519">
          <cell r="H28519" t="str">
            <v/>
          </cell>
        </row>
        <row r="28520">
          <cell r="H28520" t="str">
            <v/>
          </cell>
        </row>
        <row r="28521">
          <cell r="H28521" t="str">
            <v/>
          </cell>
        </row>
        <row r="28522">
          <cell r="H28522" t="str">
            <v/>
          </cell>
        </row>
        <row r="28523">
          <cell r="H28523" t="str">
            <v/>
          </cell>
        </row>
        <row r="28524">
          <cell r="H28524" t="str">
            <v/>
          </cell>
        </row>
        <row r="28525">
          <cell r="H28525" t="str">
            <v/>
          </cell>
        </row>
        <row r="28526">
          <cell r="H28526" t="str">
            <v/>
          </cell>
        </row>
        <row r="28527">
          <cell r="H28527" t="str">
            <v/>
          </cell>
        </row>
        <row r="28528">
          <cell r="A28528" t="str">
            <v>ACTIVIDAD No  - PÁGINA 1</v>
          </cell>
        </row>
        <row r="28529">
          <cell r="H28529" t="str">
            <v/>
          </cell>
        </row>
        <row r="28530">
          <cell r="H28530" t="str">
            <v/>
          </cell>
        </row>
        <row r="28531">
          <cell r="H28531" t="str">
            <v/>
          </cell>
        </row>
        <row r="28532">
          <cell r="H28532" t="str">
            <v/>
          </cell>
        </row>
        <row r="28533">
          <cell r="H28533" t="str">
            <v/>
          </cell>
        </row>
        <row r="28534">
          <cell r="H28534" t="str">
            <v/>
          </cell>
        </row>
        <row r="28535">
          <cell r="H28535" t="str">
            <v/>
          </cell>
        </row>
        <row r="28536">
          <cell r="H28536" t="str">
            <v/>
          </cell>
        </row>
        <row r="28537">
          <cell r="H28537" t="str">
            <v/>
          </cell>
        </row>
        <row r="28538">
          <cell r="H28538" t="str">
            <v/>
          </cell>
        </row>
        <row r="28539">
          <cell r="H28539" t="str">
            <v/>
          </cell>
        </row>
        <row r="28540">
          <cell r="H28540" t="str">
            <v/>
          </cell>
        </row>
        <row r="28541">
          <cell r="H28541" t="str">
            <v/>
          </cell>
        </row>
        <row r="28542">
          <cell r="H28542" t="str">
            <v/>
          </cell>
        </row>
        <row r="28543">
          <cell r="H28543" t="str">
            <v/>
          </cell>
        </row>
        <row r="28544">
          <cell r="H28544" t="str">
            <v/>
          </cell>
        </row>
        <row r="28545">
          <cell r="H28545" t="str">
            <v/>
          </cell>
        </row>
        <row r="28546">
          <cell r="A28546" t="str">
            <v xml:space="preserve">CANTIDAD TOTAL ACTIVIDAD No </v>
          </cell>
          <cell r="H28546" t="str">
            <v/>
          </cell>
        </row>
        <row r="28547">
          <cell r="A28547" t="str">
            <v>INSERTE PLANO, GRÁFICO O ESQUEMA AQUÍ</v>
          </cell>
        </row>
        <row r="28570">
          <cell r="B28570" t="str">
            <v/>
          </cell>
        </row>
        <row r="28571">
          <cell r="B28571" t="str">
            <v/>
          </cell>
        </row>
        <row r="28572">
          <cell r="B28572" t="str">
            <v/>
          </cell>
        </row>
        <row r="28573">
          <cell r="B28573" t="str">
            <v/>
          </cell>
          <cell r="C28573" t="str">
            <v>ACTIVIDAD No  - PÁGINA 2</v>
          </cell>
        </row>
        <row r="28574">
          <cell r="A28574" t="str">
            <v>DEPARTAMENTO DE ANTIOQUIA</v>
          </cell>
        </row>
        <row r="28575">
          <cell r="A28575" t="str">
            <v>MUNICIPIO DE URRAO</v>
          </cell>
        </row>
        <row r="28576">
          <cell r="A28576" t="str">
            <v>PROYECTO: PUENTE LA MAGDALENA</v>
          </cell>
        </row>
        <row r="28578">
          <cell r="A28578" t="str">
            <v>MEMORIAS DE OBRA</v>
          </cell>
        </row>
        <row r="28580">
          <cell r="A28580" t="str">
            <v>No.</v>
          </cell>
          <cell r="B28580" t="str">
            <v>DESCRIPCIÓN</v>
          </cell>
          <cell r="F28580" t="str">
            <v>ÍTEM DE PAGO</v>
          </cell>
          <cell r="G28580" t="str">
            <v>UNIDAD</v>
          </cell>
          <cell r="H28580" t="str">
            <v>CANTIDAD</v>
          </cell>
        </row>
        <row r="28581">
          <cell r="B28581" t="str">
            <v/>
          </cell>
          <cell r="F28581" t="str">
            <v/>
          </cell>
          <cell r="G28581" t="str">
            <v/>
          </cell>
          <cell r="H28581" t="str">
            <v/>
          </cell>
        </row>
        <row r="28583">
          <cell r="A28583" t="str">
            <v>DETALLE</v>
          </cell>
          <cell r="C28583" t="str">
            <v>FACTOR</v>
          </cell>
          <cell r="D28583" t="str">
            <v>CANTIDAD</v>
          </cell>
          <cell r="E28583" t="str">
            <v>A (ML)</v>
          </cell>
          <cell r="F28583" t="str">
            <v>B (M2)</v>
          </cell>
          <cell r="G28583" t="str">
            <v>C (M3)</v>
          </cell>
          <cell r="H28583" t="str">
            <v>TOTAL</v>
          </cell>
        </row>
        <row r="28584">
          <cell r="H28584" t="str">
            <v/>
          </cell>
        </row>
        <row r="28585">
          <cell r="H28585" t="str">
            <v/>
          </cell>
        </row>
        <row r="28586">
          <cell r="H28586" t="str">
            <v/>
          </cell>
        </row>
        <row r="28587">
          <cell r="H28587" t="str">
            <v/>
          </cell>
        </row>
        <row r="28588">
          <cell r="H28588" t="str">
            <v/>
          </cell>
        </row>
        <row r="28589">
          <cell r="H28589" t="str">
            <v/>
          </cell>
        </row>
        <row r="28590">
          <cell r="H28590" t="str">
            <v/>
          </cell>
        </row>
        <row r="28591">
          <cell r="H28591" t="str">
            <v/>
          </cell>
        </row>
        <row r="28592">
          <cell r="H28592" t="str">
            <v/>
          </cell>
        </row>
        <row r="28593">
          <cell r="H28593" t="str">
            <v/>
          </cell>
        </row>
        <row r="28594">
          <cell r="H28594" t="str">
            <v/>
          </cell>
        </row>
        <row r="28595">
          <cell r="H28595" t="str">
            <v/>
          </cell>
        </row>
        <row r="28596">
          <cell r="H28596" t="str">
            <v/>
          </cell>
        </row>
        <row r="28597">
          <cell r="H28597" t="str">
            <v/>
          </cell>
        </row>
        <row r="28598">
          <cell r="H28598" t="str">
            <v/>
          </cell>
        </row>
        <row r="28599">
          <cell r="H28599" t="str">
            <v/>
          </cell>
        </row>
        <row r="28600">
          <cell r="H28600" t="str">
            <v/>
          </cell>
        </row>
        <row r="28601">
          <cell r="H28601" t="str">
            <v/>
          </cell>
        </row>
        <row r="28602">
          <cell r="H28602" t="str">
            <v/>
          </cell>
        </row>
        <row r="28603">
          <cell r="H28603" t="str">
            <v/>
          </cell>
        </row>
        <row r="28604">
          <cell r="H28604" t="str">
            <v/>
          </cell>
        </row>
        <row r="28605">
          <cell r="H28605" t="str">
            <v/>
          </cell>
        </row>
        <row r="28606">
          <cell r="H28606" t="str">
            <v/>
          </cell>
        </row>
        <row r="28607">
          <cell r="H28607" t="str">
            <v/>
          </cell>
        </row>
        <row r="28608">
          <cell r="H28608" t="str">
            <v/>
          </cell>
        </row>
        <row r="28609">
          <cell r="H28609" t="str">
            <v/>
          </cell>
        </row>
        <row r="28610">
          <cell r="H28610" t="str">
            <v/>
          </cell>
        </row>
        <row r="28611">
          <cell r="H28611" t="str">
            <v/>
          </cell>
        </row>
        <row r="28612">
          <cell r="H28612" t="str">
            <v/>
          </cell>
        </row>
        <row r="28613">
          <cell r="H28613" t="str">
            <v/>
          </cell>
        </row>
        <row r="28614">
          <cell r="H28614" t="str">
            <v/>
          </cell>
        </row>
        <row r="28615">
          <cell r="A28615" t="str">
            <v>ACTIVIDAD No  - PÁGINA 1</v>
          </cell>
        </row>
        <row r="28616">
          <cell r="H28616" t="str">
            <v/>
          </cell>
        </row>
        <row r="28617">
          <cell r="H28617" t="str">
            <v/>
          </cell>
        </row>
        <row r="28618">
          <cell r="H28618" t="str">
            <v/>
          </cell>
        </row>
        <row r="28619">
          <cell r="H28619" t="str">
            <v/>
          </cell>
        </row>
        <row r="28620">
          <cell r="H28620" t="str">
            <v/>
          </cell>
        </row>
        <row r="28621">
          <cell r="H28621" t="str">
            <v/>
          </cell>
        </row>
        <row r="28622">
          <cell r="H28622" t="str">
            <v/>
          </cell>
        </row>
        <row r="28623">
          <cell r="H28623" t="str">
            <v/>
          </cell>
        </row>
        <row r="28624">
          <cell r="H28624" t="str">
            <v/>
          </cell>
        </row>
        <row r="28625">
          <cell r="H28625" t="str">
            <v/>
          </cell>
        </row>
        <row r="28626">
          <cell r="H28626" t="str">
            <v/>
          </cell>
        </row>
        <row r="28627">
          <cell r="H28627" t="str">
            <v/>
          </cell>
        </row>
        <row r="28628">
          <cell r="H28628" t="str">
            <v/>
          </cell>
        </row>
        <row r="28629">
          <cell r="H28629" t="str">
            <v/>
          </cell>
        </row>
        <row r="28630">
          <cell r="H28630" t="str">
            <v/>
          </cell>
        </row>
        <row r="28631">
          <cell r="H28631" t="str">
            <v/>
          </cell>
        </row>
        <row r="28632">
          <cell r="H28632" t="str">
            <v/>
          </cell>
        </row>
        <row r="28633">
          <cell r="A28633" t="str">
            <v xml:space="preserve">CANTIDAD TOTAL ACTIVIDAD No </v>
          </cell>
          <cell r="H28633" t="str">
            <v/>
          </cell>
        </row>
        <row r="28634">
          <cell r="A28634" t="str">
            <v>INSERTE PLANO, GRÁFICO O ESQUEMA AQUÍ</v>
          </cell>
        </row>
        <row r="28657">
          <cell r="B28657" t="str">
            <v/>
          </cell>
        </row>
        <row r="28658">
          <cell r="B28658" t="str">
            <v/>
          </cell>
        </row>
        <row r="28659">
          <cell r="B28659" t="str">
            <v/>
          </cell>
        </row>
        <row r="28660">
          <cell r="B28660" t="str">
            <v/>
          </cell>
          <cell r="C28660" t="str">
            <v>ACTIVIDAD No  - PÁGINA 2</v>
          </cell>
        </row>
        <row r="28661">
          <cell r="A28661" t="str">
            <v>DEPARTAMENTO DE ANTIOQUIA</v>
          </cell>
        </row>
        <row r="28662">
          <cell r="A28662" t="str">
            <v>MUNICIPIO DE URRAO</v>
          </cell>
        </row>
        <row r="28663">
          <cell r="A28663" t="str">
            <v>PROYECTO: PUENTE LA MAGDALENA</v>
          </cell>
        </row>
        <row r="28665">
          <cell r="A28665" t="str">
            <v>MEMORIAS DE OBRA</v>
          </cell>
        </row>
        <row r="28667">
          <cell r="A28667" t="str">
            <v>No.</v>
          </cell>
          <cell r="B28667" t="str">
            <v>DESCRIPCIÓN</v>
          </cell>
          <cell r="F28667" t="str">
            <v>ÍTEM DE PAGO</v>
          </cell>
          <cell r="G28667" t="str">
            <v>UNIDAD</v>
          </cell>
          <cell r="H28667" t="str">
            <v>CANTIDAD</v>
          </cell>
        </row>
        <row r="28668">
          <cell r="B28668" t="str">
            <v/>
          </cell>
          <cell r="F28668" t="str">
            <v/>
          </cell>
          <cell r="G28668" t="str">
            <v/>
          </cell>
          <cell r="H28668" t="str">
            <v/>
          </cell>
        </row>
        <row r="28670">
          <cell r="A28670" t="str">
            <v>DETALLE</v>
          </cell>
          <cell r="C28670" t="str">
            <v>FACTOR</v>
          </cell>
          <cell r="D28670" t="str">
            <v>CANTIDAD</v>
          </cell>
          <cell r="E28670" t="str">
            <v>A (ML)</v>
          </cell>
          <cell r="F28670" t="str">
            <v>B (M2)</v>
          </cell>
          <cell r="G28670" t="str">
            <v>C (M3)</v>
          </cell>
          <cell r="H28670" t="str">
            <v>TOTAL</v>
          </cell>
        </row>
        <row r="28671">
          <cell r="H28671" t="str">
            <v/>
          </cell>
        </row>
        <row r="28672">
          <cell r="H28672" t="str">
            <v/>
          </cell>
        </row>
        <row r="28673">
          <cell r="H28673" t="str">
            <v/>
          </cell>
        </row>
        <row r="28674">
          <cell r="H28674" t="str">
            <v/>
          </cell>
        </row>
        <row r="28675">
          <cell r="H28675" t="str">
            <v/>
          </cell>
        </row>
        <row r="28676">
          <cell r="H28676" t="str">
            <v/>
          </cell>
        </row>
        <row r="28677">
          <cell r="H28677" t="str">
            <v/>
          </cell>
        </row>
        <row r="28678">
          <cell r="H28678" t="str">
            <v/>
          </cell>
        </row>
        <row r="28679">
          <cell r="H28679" t="str">
            <v/>
          </cell>
        </row>
        <row r="28680">
          <cell r="H28680" t="str">
            <v/>
          </cell>
        </row>
        <row r="28681">
          <cell r="H28681" t="str">
            <v/>
          </cell>
        </row>
        <row r="28682">
          <cell r="H28682" t="str">
            <v/>
          </cell>
        </row>
        <row r="28683">
          <cell r="H28683" t="str">
            <v/>
          </cell>
        </row>
        <row r="28684">
          <cell r="H28684" t="str">
            <v/>
          </cell>
        </row>
        <row r="28685">
          <cell r="H28685" t="str">
            <v/>
          </cell>
        </row>
        <row r="28686">
          <cell r="H28686" t="str">
            <v/>
          </cell>
        </row>
        <row r="28687">
          <cell r="H28687" t="str">
            <v/>
          </cell>
        </row>
        <row r="28688">
          <cell r="H28688" t="str">
            <v/>
          </cell>
        </row>
        <row r="28689">
          <cell r="H28689" t="str">
            <v/>
          </cell>
        </row>
        <row r="28690">
          <cell r="H28690" t="str">
            <v/>
          </cell>
        </row>
        <row r="28691">
          <cell r="H28691" t="str">
            <v/>
          </cell>
        </row>
        <row r="28692">
          <cell r="H28692" t="str">
            <v/>
          </cell>
        </row>
        <row r="28693">
          <cell r="H28693" t="str">
            <v/>
          </cell>
        </row>
        <row r="28694">
          <cell r="H28694" t="str">
            <v/>
          </cell>
        </row>
        <row r="28695">
          <cell r="H28695" t="str">
            <v/>
          </cell>
        </row>
        <row r="28696">
          <cell r="H28696" t="str">
            <v/>
          </cell>
        </row>
        <row r="28697">
          <cell r="H28697" t="str">
            <v/>
          </cell>
        </row>
        <row r="28698">
          <cell r="H28698" t="str">
            <v/>
          </cell>
        </row>
        <row r="28699">
          <cell r="H28699" t="str">
            <v/>
          </cell>
        </row>
        <row r="28700">
          <cell r="H28700" t="str">
            <v/>
          </cell>
        </row>
        <row r="28701">
          <cell r="H28701" t="str">
            <v/>
          </cell>
        </row>
        <row r="28702">
          <cell r="A28702" t="str">
            <v>ACTIVIDAD No  - PÁGINA 1</v>
          </cell>
        </row>
        <row r="28703">
          <cell r="H28703" t="str">
            <v/>
          </cell>
        </row>
        <row r="28704">
          <cell r="H28704" t="str">
            <v/>
          </cell>
        </row>
        <row r="28705">
          <cell r="H28705" t="str">
            <v/>
          </cell>
        </row>
        <row r="28706">
          <cell r="H28706" t="str">
            <v/>
          </cell>
        </row>
        <row r="28707">
          <cell r="H28707" t="str">
            <v/>
          </cell>
        </row>
        <row r="28708">
          <cell r="H28708" t="str">
            <v/>
          </cell>
        </row>
        <row r="28709">
          <cell r="H28709" t="str">
            <v/>
          </cell>
        </row>
        <row r="28710">
          <cell r="H28710" t="str">
            <v/>
          </cell>
        </row>
        <row r="28711">
          <cell r="H28711" t="str">
            <v/>
          </cell>
        </row>
        <row r="28712">
          <cell r="H28712" t="str">
            <v/>
          </cell>
        </row>
        <row r="28713">
          <cell r="H28713" t="str">
            <v/>
          </cell>
        </row>
        <row r="28714">
          <cell r="H28714" t="str">
            <v/>
          </cell>
        </row>
        <row r="28715">
          <cell r="H28715" t="str">
            <v/>
          </cell>
        </row>
        <row r="28716">
          <cell r="H28716" t="str">
            <v/>
          </cell>
        </row>
        <row r="28717">
          <cell r="H28717" t="str">
            <v/>
          </cell>
        </row>
        <row r="28718">
          <cell r="H28718" t="str">
            <v/>
          </cell>
        </row>
        <row r="28719">
          <cell r="H28719" t="str">
            <v/>
          </cell>
        </row>
        <row r="28720">
          <cell r="A28720" t="str">
            <v xml:space="preserve">CANTIDAD TOTAL ACTIVIDAD No </v>
          </cell>
          <cell r="H28720" t="str">
            <v/>
          </cell>
        </row>
        <row r="28721">
          <cell r="A28721" t="str">
            <v>INSERTE PLANO, GRÁFICO O ESQUEMA AQUÍ</v>
          </cell>
        </row>
        <row r="28744">
          <cell r="B28744" t="str">
            <v/>
          </cell>
        </row>
        <row r="28745">
          <cell r="B28745" t="str">
            <v/>
          </cell>
        </row>
        <row r="28746">
          <cell r="B28746" t="str">
            <v/>
          </cell>
        </row>
        <row r="28747">
          <cell r="B28747" t="str">
            <v/>
          </cell>
          <cell r="C28747" t="str">
            <v>ACTIVIDAD No  - PÁGINA 2</v>
          </cell>
        </row>
        <row r="28748">
          <cell r="A28748" t="str">
            <v>DEPARTAMENTO DE ANTIOQUIA</v>
          </cell>
        </row>
        <row r="28749">
          <cell r="A28749" t="str">
            <v>MUNICIPIO DE URRAO</v>
          </cell>
        </row>
        <row r="28750">
          <cell r="A28750" t="str">
            <v>PROYECTO: PUENTE LA MAGDALENA</v>
          </cell>
        </row>
        <row r="28752">
          <cell r="A28752" t="str">
            <v>MEMORIAS DE OBRA</v>
          </cell>
        </row>
        <row r="28754">
          <cell r="A28754" t="str">
            <v>No.</v>
          </cell>
          <cell r="B28754" t="str">
            <v>DESCRIPCIÓN</v>
          </cell>
          <cell r="F28754" t="str">
            <v>ÍTEM DE PAGO</v>
          </cell>
          <cell r="G28754" t="str">
            <v>UNIDAD</v>
          </cell>
          <cell r="H28754" t="str">
            <v>CANTIDAD</v>
          </cell>
        </row>
        <row r="28755">
          <cell r="B28755" t="str">
            <v/>
          </cell>
          <cell r="F28755" t="str">
            <v/>
          </cell>
          <cell r="G28755" t="str">
            <v/>
          </cell>
          <cell r="H28755" t="str">
            <v/>
          </cell>
        </row>
        <row r="28757">
          <cell r="A28757" t="str">
            <v>DETALLE</v>
          </cell>
          <cell r="C28757" t="str">
            <v>FACTOR</v>
          </cell>
          <cell r="D28757" t="str">
            <v>CANTIDAD</v>
          </cell>
          <cell r="E28757" t="str">
            <v>A (ML)</v>
          </cell>
          <cell r="F28757" t="str">
            <v>B (M2)</v>
          </cell>
          <cell r="G28757" t="str">
            <v>C (M3)</v>
          </cell>
          <cell r="H28757" t="str">
            <v>TOTAL</v>
          </cell>
        </row>
        <row r="28758">
          <cell r="H28758" t="str">
            <v/>
          </cell>
        </row>
        <row r="28759">
          <cell r="H28759" t="str">
            <v/>
          </cell>
        </row>
        <row r="28760">
          <cell r="H28760" t="str">
            <v/>
          </cell>
        </row>
        <row r="28761">
          <cell r="H28761" t="str">
            <v/>
          </cell>
        </row>
        <row r="28762">
          <cell r="H28762" t="str">
            <v/>
          </cell>
        </row>
        <row r="28763">
          <cell r="H28763" t="str">
            <v/>
          </cell>
        </row>
        <row r="28764">
          <cell r="H28764" t="str">
            <v/>
          </cell>
        </row>
        <row r="28765">
          <cell r="H28765" t="str">
            <v/>
          </cell>
        </row>
        <row r="28766">
          <cell r="H28766" t="str">
            <v/>
          </cell>
        </row>
        <row r="28767">
          <cell r="H28767" t="str">
            <v/>
          </cell>
        </row>
        <row r="28768">
          <cell r="H28768" t="str">
            <v/>
          </cell>
        </row>
        <row r="28769">
          <cell r="H28769" t="str">
            <v/>
          </cell>
        </row>
        <row r="28770">
          <cell r="H28770" t="str">
            <v/>
          </cell>
        </row>
        <row r="28771">
          <cell r="H28771" t="str">
            <v/>
          </cell>
        </row>
        <row r="28772">
          <cell r="H28772" t="str">
            <v/>
          </cell>
        </row>
        <row r="28773">
          <cell r="H28773" t="str">
            <v/>
          </cell>
        </row>
        <row r="28774">
          <cell r="H28774" t="str">
            <v/>
          </cell>
        </row>
        <row r="28775">
          <cell r="H28775" t="str">
            <v/>
          </cell>
        </row>
        <row r="28776">
          <cell r="H28776" t="str">
            <v/>
          </cell>
        </row>
        <row r="28777">
          <cell r="H28777" t="str">
            <v/>
          </cell>
        </row>
        <row r="28778">
          <cell r="H28778" t="str">
            <v/>
          </cell>
        </row>
        <row r="28779">
          <cell r="H28779" t="str">
            <v/>
          </cell>
        </row>
        <row r="28780">
          <cell r="H28780" t="str">
            <v/>
          </cell>
        </row>
        <row r="28781">
          <cell r="H28781" t="str">
            <v/>
          </cell>
        </row>
        <row r="28782">
          <cell r="H28782" t="str">
            <v/>
          </cell>
        </row>
        <row r="28783">
          <cell r="H28783" t="str">
            <v/>
          </cell>
        </row>
        <row r="28784">
          <cell r="H28784" t="str">
            <v/>
          </cell>
        </row>
        <row r="28785">
          <cell r="H28785" t="str">
            <v/>
          </cell>
        </row>
        <row r="28786">
          <cell r="H28786" t="str">
            <v/>
          </cell>
        </row>
        <row r="28787">
          <cell r="H28787" t="str">
            <v/>
          </cell>
        </row>
        <row r="28788">
          <cell r="H28788" t="str">
            <v/>
          </cell>
        </row>
        <row r="28789">
          <cell r="A28789" t="str">
            <v>ACTIVIDAD No  - PÁGINA 1</v>
          </cell>
        </row>
        <row r="28790">
          <cell r="H28790" t="str">
            <v/>
          </cell>
        </row>
        <row r="28791">
          <cell r="H28791" t="str">
            <v/>
          </cell>
        </row>
        <row r="28792">
          <cell r="H28792" t="str">
            <v/>
          </cell>
        </row>
        <row r="28793">
          <cell r="H28793" t="str">
            <v/>
          </cell>
        </row>
        <row r="28794">
          <cell r="H28794" t="str">
            <v/>
          </cell>
        </row>
        <row r="28795">
          <cell r="H28795" t="str">
            <v/>
          </cell>
        </row>
        <row r="28796">
          <cell r="H28796" t="str">
            <v/>
          </cell>
        </row>
        <row r="28797">
          <cell r="H28797" t="str">
            <v/>
          </cell>
        </row>
        <row r="28798">
          <cell r="H28798" t="str">
            <v/>
          </cell>
        </row>
        <row r="28799">
          <cell r="H28799" t="str">
            <v/>
          </cell>
        </row>
        <row r="28800">
          <cell r="H28800" t="str">
            <v/>
          </cell>
        </row>
        <row r="28801">
          <cell r="H28801" t="str">
            <v/>
          </cell>
        </row>
        <row r="28802">
          <cell r="H28802" t="str">
            <v/>
          </cell>
        </row>
        <row r="28803">
          <cell r="H28803" t="str">
            <v/>
          </cell>
        </row>
        <row r="28804">
          <cell r="H28804" t="str">
            <v/>
          </cell>
        </row>
        <row r="28805">
          <cell r="H28805" t="str">
            <v/>
          </cell>
        </row>
        <row r="28806">
          <cell r="H28806" t="str">
            <v/>
          </cell>
        </row>
        <row r="28807">
          <cell r="A28807" t="str">
            <v xml:space="preserve">CANTIDAD TOTAL ACTIVIDAD No </v>
          </cell>
          <cell r="H28807" t="str">
            <v/>
          </cell>
        </row>
        <row r="28808">
          <cell r="A28808" t="str">
            <v>INSERTE PLANO, GRÁFICO O ESQUEMA AQUÍ</v>
          </cell>
        </row>
        <row r="28831">
          <cell r="B28831" t="str">
            <v/>
          </cell>
        </row>
        <row r="28832">
          <cell r="B28832" t="str">
            <v/>
          </cell>
        </row>
        <row r="28833">
          <cell r="B28833" t="str">
            <v/>
          </cell>
        </row>
        <row r="28834">
          <cell r="B28834" t="str">
            <v/>
          </cell>
          <cell r="C28834" t="str">
            <v>ACTIVIDAD No  - PÁGINA 2</v>
          </cell>
        </row>
        <row r="28835">
          <cell r="A28835" t="str">
            <v>DEPARTAMENTO DE ANTIOQUIA</v>
          </cell>
        </row>
        <row r="28836">
          <cell r="A28836" t="str">
            <v>MUNICIPIO DE URRAO</v>
          </cell>
        </row>
        <row r="28837">
          <cell r="A28837" t="str">
            <v>PROYECTO: PUENTE LA MAGDALENA</v>
          </cell>
        </row>
        <row r="28839">
          <cell r="A28839" t="str">
            <v>MEMORIAS DE OBRA</v>
          </cell>
        </row>
        <row r="28841">
          <cell r="A28841" t="str">
            <v>No.</v>
          </cell>
          <cell r="B28841" t="str">
            <v>DESCRIPCIÓN</v>
          </cell>
          <cell r="F28841" t="str">
            <v>ÍTEM DE PAGO</v>
          </cell>
          <cell r="G28841" t="str">
            <v>UNIDAD</v>
          </cell>
          <cell r="H28841" t="str">
            <v>CANTIDAD</v>
          </cell>
        </row>
        <row r="28842">
          <cell r="B28842" t="str">
            <v/>
          </cell>
          <cell r="F28842" t="str">
            <v/>
          </cell>
          <cell r="G28842" t="str">
            <v/>
          </cell>
          <cell r="H28842" t="str">
            <v/>
          </cell>
        </row>
        <row r="28844">
          <cell r="A28844" t="str">
            <v>DETALLE</v>
          </cell>
          <cell r="C28844" t="str">
            <v>FACTOR</v>
          </cell>
          <cell r="D28844" t="str">
            <v>CANTIDAD</v>
          </cell>
          <cell r="E28844" t="str">
            <v>A (ML)</v>
          </cell>
          <cell r="F28844" t="str">
            <v>B (M2)</v>
          </cell>
          <cell r="G28844" t="str">
            <v>C (M3)</v>
          </cell>
          <cell r="H28844" t="str">
            <v>TOTAL</v>
          </cell>
        </row>
        <row r="28845">
          <cell r="H28845" t="str">
            <v/>
          </cell>
        </row>
        <row r="28846">
          <cell r="H28846" t="str">
            <v/>
          </cell>
        </row>
        <row r="28847">
          <cell r="H28847" t="str">
            <v/>
          </cell>
        </row>
        <row r="28848">
          <cell r="H28848" t="str">
            <v/>
          </cell>
        </row>
        <row r="28849">
          <cell r="H28849" t="str">
            <v/>
          </cell>
        </row>
        <row r="28850">
          <cell r="H28850" t="str">
            <v/>
          </cell>
        </row>
        <row r="28851">
          <cell r="H28851" t="str">
            <v/>
          </cell>
        </row>
        <row r="28852">
          <cell r="H28852" t="str">
            <v/>
          </cell>
        </row>
        <row r="28853">
          <cell r="H28853" t="str">
            <v/>
          </cell>
        </row>
        <row r="28854">
          <cell r="H28854" t="str">
            <v/>
          </cell>
        </row>
        <row r="28855">
          <cell r="H28855" t="str">
            <v/>
          </cell>
        </row>
        <row r="28856">
          <cell r="H28856" t="str">
            <v/>
          </cell>
        </row>
        <row r="28857">
          <cell r="H28857" t="str">
            <v/>
          </cell>
        </row>
        <row r="28858">
          <cell r="H28858" t="str">
            <v/>
          </cell>
        </row>
        <row r="28859">
          <cell r="H28859" t="str">
            <v/>
          </cell>
        </row>
        <row r="28860">
          <cell r="H28860" t="str">
            <v/>
          </cell>
        </row>
        <row r="28861">
          <cell r="H28861" t="str">
            <v/>
          </cell>
        </row>
        <row r="28862">
          <cell r="H28862" t="str">
            <v/>
          </cell>
        </row>
        <row r="28863">
          <cell r="H28863" t="str">
            <v/>
          </cell>
        </row>
        <row r="28864">
          <cell r="H28864" t="str">
            <v/>
          </cell>
        </row>
        <row r="28865">
          <cell r="H28865" t="str">
            <v/>
          </cell>
        </row>
        <row r="28866">
          <cell r="H28866" t="str">
            <v/>
          </cell>
        </row>
        <row r="28867">
          <cell r="H28867" t="str">
            <v/>
          </cell>
        </row>
        <row r="28868">
          <cell r="H28868" t="str">
            <v/>
          </cell>
        </row>
        <row r="28869">
          <cell r="H28869" t="str">
            <v/>
          </cell>
        </row>
        <row r="28870">
          <cell r="H28870" t="str">
            <v/>
          </cell>
        </row>
        <row r="28871">
          <cell r="H28871" t="str">
            <v/>
          </cell>
        </row>
        <row r="28872">
          <cell r="H28872" t="str">
            <v/>
          </cell>
        </row>
        <row r="28873">
          <cell r="H28873" t="str">
            <v/>
          </cell>
        </row>
        <row r="28874">
          <cell r="H28874" t="str">
            <v/>
          </cell>
        </row>
        <row r="28875">
          <cell r="H28875" t="str">
            <v/>
          </cell>
        </row>
        <row r="28876">
          <cell r="A28876" t="str">
            <v>ACTIVIDAD No  - PÁGINA 1</v>
          </cell>
        </row>
        <row r="28877">
          <cell r="H28877" t="str">
            <v/>
          </cell>
        </row>
        <row r="28878">
          <cell r="H28878" t="str">
            <v/>
          </cell>
        </row>
        <row r="28879">
          <cell r="H28879" t="str">
            <v/>
          </cell>
        </row>
        <row r="28880">
          <cell r="H28880" t="str">
            <v/>
          </cell>
        </row>
        <row r="28881">
          <cell r="H28881" t="str">
            <v/>
          </cell>
        </row>
        <row r="28882">
          <cell r="H28882" t="str">
            <v/>
          </cell>
        </row>
        <row r="28883">
          <cell r="H28883" t="str">
            <v/>
          </cell>
        </row>
        <row r="28884">
          <cell r="H28884" t="str">
            <v/>
          </cell>
        </row>
        <row r="28885">
          <cell r="H28885" t="str">
            <v/>
          </cell>
        </row>
        <row r="28886">
          <cell r="H28886" t="str">
            <v/>
          </cell>
        </row>
        <row r="28887">
          <cell r="H28887" t="str">
            <v/>
          </cell>
        </row>
        <row r="28888">
          <cell r="H28888" t="str">
            <v/>
          </cell>
        </row>
        <row r="28889">
          <cell r="H28889" t="str">
            <v/>
          </cell>
        </row>
        <row r="28890">
          <cell r="H28890" t="str">
            <v/>
          </cell>
        </row>
        <row r="28891">
          <cell r="H28891" t="str">
            <v/>
          </cell>
        </row>
        <row r="28892">
          <cell r="H28892" t="str">
            <v/>
          </cell>
        </row>
        <row r="28893">
          <cell r="H28893" t="str">
            <v/>
          </cell>
        </row>
        <row r="28894">
          <cell r="A28894" t="str">
            <v xml:space="preserve">CANTIDAD TOTAL ACTIVIDAD No </v>
          </cell>
          <cell r="H28894" t="str">
            <v/>
          </cell>
        </row>
        <row r="28895">
          <cell r="A28895" t="str">
            <v>INSERTE PLANO, GRÁFICO O ESQUEMA AQUÍ</v>
          </cell>
        </row>
        <row r="28918">
          <cell r="B28918" t="str">
            <v/>
          </cell>
        </row>
        <row r="28919">
          <cell r="B28919" t="str">
            <v/>
          </cell>
        </row>
        <row r="28920">
          <cell r="B28920" t="str">
            <v/>
          </cell>
        </row>
        <row r="28921">
          <cell r="B28921" t="str">
            <v/>
          </cell>
          <cell r="C28921" t="str">
            <v>ACTIVIDAD No  - PÁGINA 2</v>
          </cell>
        </row>
        <row r="28922">
          <cell r="A28922" t="str">
            <v>DEPARTAMENTO DE ANTIOQUIA</v>
          </cell>
        </row>
        <row r="28923">
          <cell r="A28923" t="str">
            <v>MUNICIPIO DE URRAO</v>
          </cell>
        </row>
        <row r="28924">
          <cell r="A28924" t="str">
            <v>PROYECTO: PUENTE LA MAGDALENA</v>
          </cell>
        </row>
        <row r="28926">
          <cell r="A28926" t="str">
            <v>MEMORIAS DE OBRA</v>
          </cell>
        </row>
        <row r="28928">
          <cell r="A28928" t="str">
            <v>No.</v>
          </cell>
          <cell r="B28928" t="str">
            <v>DESCRIPCIÓN</v>
          </cell>
          <cell r="F28928" t="str">
            <v>ÍTEM DE PAGO</v>
          </cell>
          <cell r="G28928" t="str">
            <v>UNIDAD</v>
          </cell>
          <cell r="H28928" t="str">
            <v>CANTIDAD</v>
          </cell>
        </row>
        <row r="28929">
          <cell r="B28929" t="str">
            <v/>
          </cell>
          <cell r="F28929" t="str">
            <v/>
          </cell>
          <cell r="G28929" t="str">
            <v/>
          </cell>
          <cell r="H28929" t="str">
            <v/>
          </cell>
        </row>
        <row r="28931">
          <cell r="A28931" t="str">
            <v>DETALLE</v>
          </cell>
          <cell r="C28931" t="str">
            <v>FACTOR</v>
          </cell>
          <cell r="D28931" t="str">
            <v>CANTIDAD</v>
          </cell>
          <cell r="E28931" t="str">
            <v>A (ML)</v>
          </cell>
          <cell r="F28931" t="str">
            <v>B (M2)</v>
          </cell>
          <cell r="G28931" t="str">
            <v>C (M3)</v>
          </cell>
          <cell r="H28931" t="str">
            <v>TOTAL</v>
          </cell>
        </row>
        <row r="28932">
          <cell r="H28932" t="str">
            <v/>
          </cell>
        </row>
        <row r="28933">
          <cell r="H28933" t="str">
            <v/>
          </cell>
        </row>
        <row r="28934">
          <cell r="H28934" t="str">
            <v/>
          </cell>
        </row>
        <row r="28935">
          <cell r="H28935" t="str">
            <v/>
          </cell>
        </row>
        <row r="28936">
          <cell r="H28936" t="str">
            <v/>
          </cell>
        </row>
        <row r="28937">
          <cell r="H28937" t="str">
            <v/>
          </cell>
        </row>
        <row r="28938">
          <cell r="H28938" t="str">
            <v/>
          </cell>
        </row>
        <row r="28939">
          <cell r="H28939" t="str">
            <v/>
          </cell>
        </row>
        <row r="28940">
          <cell r="H28940" t="str">
            <v/>
          </cell>
        </row>
        <row r="28941">
          <cell r="H28941" t="str">
            <v/>
          </cell>
        </row>
        <row r="28942">
          <cell r="H28942" t="str">
            <v/>
          </cell>
        </row>
        <row r="28943">
          <cell r="H28943" t="str">
            <v/>
          </cell>
        </row>
        <row r="28944">
          <cell r="H28944" t="str">
            <v/>
          </cell>
        </row>
        <row r="28945">
          <cell r="H28945" t="str">
            <v/>
          </cell>
        </row>
        <row r="28946">
          <cell r="H28946" t="str">
            <v/>
          </cell>
        </row>
        <row r="28947">
          <cell r="H28947" t="str">
            <v/>
          </cell>
        </row>
        <row r="28948">
          <cell r="H28948" t="str">
            <v/>
          </cell>
        </row>
        <row r="28949">
          <cell r="H28949" t="str">
            <v/>
          </cell>
        </row>
        <row r="28950">
          <cell r="H28950" t="str">
            <v/>
          </cell>
        </row>
        <row r="28951">
          <cell r="H28951" t="str">
            <v/>
          </cell>
        </row>
        <row r="28952">
          <cell r="H28952" t="str">
            <v/>
          </cell>
        </row>
        <row r="28953">
          <cell r="H28953" t="str">
            <v/>
          </cell>
        </row>
        <row r="28954">
          <cell r="H28954" t="str">
            <v/>
          </cell>
        </row>
        <row r="28955">
          <cell r="H28955" t="str">
            <v/>
          </cell>
        </row>
        <row r="28956">
          <cell r="H28956" t="str">
            <v/>
          </cell>
        </row>
        <row r="28957">
          <cell r="H28957" t="str">
            <v/>
          </cell>
        </row>
        <row r="28958">
          <cell r="H28958" t="str">
            <v/>
          </cell>
        </row>
        <row r="28959">
          <cell r="H28959" t="str">
            <v/>
          </cell>
        </row>
        <row r="28960">
          <cell r="H28960" t="str">
            <v/>
          </cell>
        </row>
        <row r="28961">
          <cell r="H28961" t="str">
            <v/>
          </cell>
        </row>
        <row r="28962">
          <cell r="H28962" t="str">
            <v/>
          </cell>
        </row>
        <row r="28963">
          <cell r="A28963" t="str">
            <v>ACTIVIDAD No  - PÁGINA 1</v>
          </cell>
        </row>
        <row r="28964">
          <cell r="H28964" t="str">
            <v/>
          </cell>
        </row>
        <row r="28965">
          <cell r="H28965" t="str">
            <v/>
          </cell>
        </row>
        <row r="28966">
          <cell r="H28966" t="str">
            <v/>
          </cell>
        </row>
        <row r="28967">
          <cell r="H28967" t="str">
            <v/>
          </cell>
        </row>
        <row r="28968">
          <cell r="H28968" t="str">
            <v/>
          </cell>
        </row>
        <row r="28969">
          <cell r="H28969" t="str">
            <v/>
          </cell>
        </row>
        <row r="28970">
          <cell r="H28970" t="str">
            <v/>
          </cell>
        </row>
        <row r="28971">
          <cell r="H28971" t="str">
            <v/>
          </cell>
        </row>
        <row r="28972">
          <cell r="H28972" t="str">
            <v/>
          </cell>
        </row>
        <row r="28973">
          <cell r="H28973" t="str">
            <v/>
          </cell>
        </row>
        <row r="28974">
          <cell r="H28974" t="str">
            <v/>
          </cell>
        </row>
        <row r="28975">
          <cell r="H28975" t="str">
            <v/>
          </cell>
        </row>
        <row r="28976">
          <cell r="H28976" t="str">
            <v/>
          </cell>
        </row>
        <row r="28977">
          <cell r="H28977" t="str">
            <v/>
          </cell>
        </row>
        <row r="28978">
          <cell r="H28978" t="str">
            <v/>
          </cell>
        </row>
        <row r="28979">
          <cell r="H28979" t="str">
            <v/>
          </cell>
        </row>
        <row r="28980">
          <cell r="H28980" t="str">
            <v/>
          </cell>
        </row>
        <row r="28981">
          <cell r="A28981" t="str">
            <v xml:space="preserve">CANTIDAD TOTAL ACTIVIDAD No </v>
          </cell>
          <cell r="H28981" t="str">
            <v/>
          </cell>
        </row>
        <row r="28982">
          <cell r="A28982" t="str">
            <v>INSERTE PLANO, GRÁFICO O ESQUEMA AQUÍ</v>
          </cell>
        </row>
        <row r="29005">
          <cell r="B29005" t="str">
            <v/>
          </cell>
        </row>
        <row r="29006">
          <cell r="B29006" t="str">
            <v/>
          </cell>
        </row>
        <row r="29007">
          <cell r="B29007" t="str">
            <v/>
          </cell>
        </row>
        <row r="29008">
          <cell r="B29008" t="str">
            <v/>
          </cell>
          <cell r="C29008" t="str">
            <v>ACTIVIDAD No  - PÁGINA 2</v>
          </cell>
        </row>
        <row r="29009">
          <cell r="A29009" t="str">
            <v>DEPARTAMENTO DE ANTIOQUIA</v>
          </cell>
        </row>
        <row r="29010">
          <cell r="A29010" t="str">
            <v>MUNICIPIO DE URRAO</v>
          </cell>
        </row>
        <row r="29011">
          <cell r="A29011" t="str">
            <v>PROYECTO: PUENTE LA MAGDALENA</v>
          </cell>
        </row>
        <row r="29013">
          <cell r="A29013" t="str">
            <v>MEMORIAS DE OBRA</v>
          </cell>
        </row>
        <row r="29015">
          <cell r="A29015" t="str">
            <v>No.</v>
          </cell>
          <cell r="B29015" t="str">
            <v>DESCRIPCIÓN</v>
          </cell>
          <cell r="F29015" t="str">
            <v>ÍTEM DE PAGO</v>
          </cell>
          <cell r="G29015" t="str">
            <v>UNIDAD</v>
          </cell>
          <cell r="H29015" t="str">
            <v>CANTIDAD</v>
          </cell>
        </row>
        <row r="29016">
          <cell r="B29016" t="str">
            <v/>
          </cell>
          <cell r="F29016" t="str">
            <v/>
          </cell>
          <cell r="G29016" t="str">
            <v/>
          </cell>
          <cell r="H29016" t="str">
            <v/>
          </cell>
        </row>
        <row r="29018">
          <cell r="A29018" t="str">
            <v>DETALLE</v>
          </cell>
          <cell r="C29018" t="str">
            <v>FACTOR</v>
          </cell>
          <cell r="D29018" t="str">
            <v>CANTIDAD</v>
          </cell>
          <cell r="E29018" t="str">
            <v>A (ML)</v>
          </cell>
          <cell r="F29018" t="str">
            <v>B (M2)</v>
          </cell>
          <cell r="G29018" t="str">
            <v>C (M3)</v>
          </cell>
          <cell r="H29018" t="str">
            <v>TOTAL</v>
          </cell>
        </row>
        <row r="29019">
          <cell r="H29019" t="str">
            <v/>
          </cell>
        </row>
        <row r="29020">
          <cell r="H29020" t="str">
            <v/>
          </cell>
        </row>
        <row r="29021">
          <cell r="H29021" t="str">
            <v/>
          </cell>
        </row>
        <row r="29022">
          <cell r="H29022" t="str">
            <v/>
          </cell>
        </row>
        <row r="29023">
          <cell r="H29023" t="str">
            <v/>
          </cell>
        </row>
        <row r="29024">
          <cell r="H29024" t="str">
            <v/>
          </cell>
        </row>
        <row r="29025">
          <cell r="H29025" t="str">
            <v/>
          </cell>
        </row>
        <row r="29026">
          <cell r="H29026" t="str">
            <v/>
          </cell>
        </row>
        <row r="29027">
          <cell r="H29027" t="str">
            <v/>
          </cell>
        </row>
        <row r="29028">
          <cell r="H29028" t="str">
            <v/>
          </cell>
        </row>
        <row r="29029">
          <cell r="H29029" t="str">
            <v/>
          </cell>
        </row>
        <row r="29030">
          <cell r="H29030" t="str">
            <v/>
          </cell>
        </row>
        <row r="29031">
          <cell r="H29031" t="str">
            <v/>
          </cell>
        </row>
        <row r="29032">
          <cell r="H29032" t="str">
            <v/>
          </cell>
        </row>
        <row r="29033">
          <cell r="H29033" t="str">
            <v/>
          </cell>
        </row>
        <row r="29034">
          <cell r="H29034" t="str">
            <v/>
          </cell>
        </row>
        <row r="29035">
          <cell r="H29035" t="str">
            <v/>
          </cell>
        </row>
        <row r="29036">
          <cell r="H29036" t="str">
            <v/>
          </cell>
        </row>
        <row r="29037">
          <cell r="H29037" t="str">
            <v/>
          </cell>
        </row>
        <row r="29038">
          <cell r="H29038" t="str">
            <v/>
          </cell>
        </row>
        <row r="29039">
          <cell r="H29039" t="str">
            <v/>
          </cell>
        </row>
        <row r="29040">
          <cell r="H29040" t="str">
            <v/>
          </cell>
        </row>
        <row r="29041">
          <cell r="H29041" t="str">
            <v/>
          </cell>
        </row>
        <row r="29042">
          <cell r="H29042" t="str">
            <v/>
          </cell>
        </row>
        <row r="29043">
          <cell r="H29043" t="str">
            <v/>
          </cell>
        </row>
        <row r="29044">
          <cell r="H29044" t="str">
            <v/>
          </cell>
        </row>
        <row r="29045">
          <cell r="H29045" t="str">
            <v/>
          </cell>
        </row>
        <row r="29046">
          <cell r="H29046" t="str">
            <v/>
          </cell>
        </row>
        <row r="29047">
          <cell r="H29047" t="str">
            <v/>
          </cell>
        </row>
        <row r="29048">
          <cell r="H29048" t="str">
            <v/>
          </cell>
        </row>
        <row r="29049">
          <cell r="H29049" t="str">
            <v/>
          </cell>
        </row>
        <row r="29050">
          <cell r="A29050" t="str">
            <v>ACTIVIDAD No  - PÁGINA 1</v>
          </cell>
        </row>
        <row r="29051">
          <cell r="H29051" t="str">
            <v/>
          </cell>
        </row>
        <row r="29052">
          <cell r="H29052" t="str">
            <v/>
          </cell>
        </row>
        <row r="29053">
          <cell r="H29053" t="str">
            <v/>
          </cell>
        </row>
        <row r="29054">
          <cell r="H29054" t="str">
            <v/>
          </cell>
        </row>
        <row r="29055">
          <cell r="H29055" t="str">
            <v/>
          </cell>
        </row>
        <row r="29056">
          <cell r="H29056" t="str">
            <v/>
          </cell>
        </row>
        <row r="29057">
          <cell r="H29057" t="str">
            <v/>
          </cell>
        </row>
        <row r="29058">
          <cell r="H29058" t="str">
            <v/>
          </cell>
        </row>
        <row r="29059">
          <cell r="H29059" t="str">
            <v/>
          </cell>
        </row>
        <row r="29060">
          <cell r="H29060" t="str">
            <v/>
          </cell>
        </row>
        <row r="29061">
          <cell r="H29061" t="str">
            <v/>
          </cell>
        </row>
        <row r="29062">
          <cell r="H29062" t="str">
            <v/>
          </cell>
        </row>
        <row r="29063">
          <cell r="H29063" t="str">
            <v/>
          </cell>
        </row>
        <row r="29064">
          <cell r="H29064" t="str">
            <v/>
          </cell>
        </row>
        <row r="29065">
          <cell r="H29065" t="str">
            <v/>
          </cell>
        </row>
        <row r="29066">
          <cell r="H29066" t="str">
            <v/>
          </cell>
        </row>
        <row r="29067">
          <cell r="H29067" t="str">
            <v/>
          </cell>
        </row>
        <row r="29068">
          <cell r="A29068" t="str">
            <v xml:space="preserve">CANTIDAD TOTAL ACTIVIDAD No </v>
          </cell>
          <cell r="H29068" t="str">
            <v/>
          </cell>
        </row>
        <row r="29069">
          <cell r="A29069" t="str">
            <v>INSERTE PLANO, GRÁFICO O ESQUEMA AQUÍ</v>
          </cell>
        </row>
        <row r="29092">
          <cell r="B29092" t="str">
            <v/>
          </cell>
        </row>
        <row r="29093">
          <cell r="B29093" t="str">
            <v/>
          </cell>
        </row>
        <row r="29094">
          <cell r="B29094" t="str">
            <v/>
          </cell>
        </row>
        <row r="29095">
          <cell r="B29095" t="str">
            <v/>
          </cell>
          <cell r="C29095" t="str">
            <v>ACTIVIDAD No  - PÁGINA 2</v>
          </cell>
        </row>
        <row r="29096">
          <cell r="A29096" t="str">
            <v>DEPARTAMENTO DE ANTIOQUIA</v>
          </cell>
        </row>
        <row r="29097">
          <cell r="A29097" t="str">
            <v>MUNICIPIO DE URRAO</v>
          </cell>
        </row>
        <row r="29098">
          <cell r="A29098" t="str">
            <v>PROYECTO: PUENTE LA MAGDALENA</v>
          </cell>
        </row>
        <row r="29100">
          <cell r="A29100" t="str">
            <v>MEMORIAS DE OBRA</v>
          </cell>
        </row>
        <row r="29102">
          <cell r="A29102" t="str">
            <v>No.</v>
          </cell>
          <cell r="B29102" t="str">
            <v>DESCRIPCIÓN</v>
          </cell>
          <cell r="F29102" t="str">
            <v>ÍTEM DE PAGO</v>
          </cell>
          <cell r="G29102" t="str">
            <v>UNIDAD</v>
          </cell>
          <cell r="H29102" t="str">
            <v>CANTIDAD</v>
          </cell>
        </row>
        <row r="29103">
          <cell r="B29103" t="str">
            <v/>
          </cell>
          <cell r="F29103" t="str">
            <v/>
          </cell>
          <cell r="G29103" t="str">
            <v/>
          </cell>
          <cell r="H29103" t="str">
            <v/>
          </cell>
        </row>
        <row r="29105">
          <cell r="A29105" t="str">
            <v>DETALLE</v>
          </cell>
          <cell r="C29105" t="str">
            <v>FACTOR</v>
          </cell>
          <cell r="D29105" t="str">
            <v>CANTIDAD</v>
          </cell>
          <cell r="E29105" t="str">
            <v>A (ML)</v>
          </cell>
          <cell r="F29105" t="str">
            <v>B (M2)</v>
          </cell>
          <cell r="G29105" t="str">
            <v>C (M3)</v>
          </cell>
          <cell r="H29105" t="str">
            <v>TOTAL</v>
          </cell>
        </row>
        <row r="29106">
          <cell r="H29106" t="str">
            <v/>
          </cell>
        </row>
        <row r="29107">
          <cell r="H29107" t="str">
            <v/>
          </cell>
        </row>
        <row r="29108">
          <cell r="H29108" t="str">
            <v/>
          </cell>
        </row>
        <row r="29109">
          <cell r="H29109" t="str">
            <v/>
          </cell>
        </row>
        <row r="29110">
          <cell r="H29110" t="str">
            <v/>
          </cell>
        </row>
        <row r="29111">
          <cell r="H29111" t="str">
            <v/>
          </cell>
        </row>
        <row r="29112">
          <cell r="H29112" t="str">
            <v/>
          </cell>
        </row>
        <row r="29113">
          <cell r="H29113" t="str">
            <v/>
          </cell>
        </row>
        <row r="29114">
          <cell r="H29114" t="str">
            <v/>
          </cell>
        </row>
        <row r="29115">
          <cell r="H29115" t="str">
            <v/>
          </cell>
        </row>
        <row r="29116">
          <cell r="H29116" t="str">
            <v/>
          </cell>
        </row>
        <row r="29117">
          <cell r="H29117" t="str">
            <v/>
          </cell>
        </row>
        <row r="29118">
          <cell r="H29118" t="str">
            <v/>
          </cell>
        </row>
        <row r="29119">
          <cell r="H29119" t="str">
            <v/>
          </cell>
        </row>
        <row r="29120">
          <cell r="H29120" t="str">
            <v/>
          </cell>
        </row>
        <row r="29121">
          <cell r="H29121" t="str">
            <v/>
          </cell>
        </row>
        <row r="29122">
          <cell r="H29122" t="str">
            <v/>
          </cell>
        </row>
        <row r="29123">
          <cell r="H29123" t="str">
            <v/>
          </cell>
        </row>
        <row r="29124">
          <cell r="H29124" t="str">
            <v/>
          </cell>
        </row>
        <row r="29125">
          <cell r="H29125" t="str">
            <v/>
          </cell>
        </row>
        <row r="29126">
          <cell r="H29126" t="str">
            <v/>
          </cell>
        </row>
        <row r="29127">
          <cell r="H29127" t="str">
            <v/>
          </cell>
        </row>
        <row r="29128">
          <cell r="H29128" t="str">
            <v/>
          </cell>
        </row>
        <row r="29129">
          <cell r="H29129" t="str">
            <v/>
          </cell>
        </row>
        <row r="29130">
          <cell r="H29130" t="str">
            <v/>
          </cell>
        </row>
        <row r="29131">
          <cell r="H29131" t="str">
            <v/>
          </cell>
        </row>
        <row r="29132">
          <cell r="H29132" t="str">
            <v/>
          </cell>
        </row>
        <row r="29133">
          <cell r="H29133" t="str">
            <v/>
          </cell>
        </row>
        <row r="29134">
          <cell r="H29134" t="str">
            <v/>
          </cell>
        </row>
        <row r="29135">
          <cell r="H29135" t="str">
            <v/>
          </cell>
        </row>
        <row r="29136">
          <cell r="H29136" t="str">
            <v/>
          </cell>
        </row>
        <row r="29137">
          <cell r="A29137" t="str">
            <v>ACTIVIDAD No  - PÁGINA 1</v>
          </cell>
        </row>
        <row r="29138">
          <cell r="H29138" t="str">
            <v/>
          </cell>
        </row>
        <row r="29139">
          <cell r="H29139" t="str">
            <v/>
          </cell>
        </row>
        <row r="29140">
          <cell r="H29140" t="str">
            <v/>
          </cell>
        </row>
        <row r="29141">
          <cell r="H29141" t="str">
            <v/>
          </cell>
        </row>
        <row r="29142">
          <cell r="H29142" t="str">
            <v/>
          </cell>
        </row>
        <row r="29143">
          <cell r="H29143" t="str">
            <v/>
          </cell>
        </row>
        <row r="29144">
          <cell r="H29144" t="str">
            <v/>
          </cell>
        </row>
        <row r="29145">
          <cell r="H29145" t="str">
            <v/>
          </cell>
        </row>
        <row r="29146">
          <cell r="H29146" t="str">
            <v/>
          </cell>
        </row>
        <row r="29147">
          <cell r="H29147" t="str">
            <v/>
          </cell>
        </row>
        <row r="29148">
          <cell r="H29148" t="str">
            <v/>
          </cell>
        </row>
        <row r="29149">
          <cell r="H29149" t="str">
            <v/>
          </cell>
        </row>
        <row r="29150">
          <cell r="H29150" t="str">
            <v/>
          </cell>
        </row>
        <row r="29151">
          <cell r="H29151" t="str">
            <v/>
          </cell>
        </row>
        <row r="29152">
          <cell r="H29152" t="str">
            <v/>
          </cell>
        </row>
        <row r="29153">
          <cell r="H29153" t="str">
            <v/>
          </cell>
        </row>
        <row r="29154">
          <cell r="H29154" t="str">
            <v/>
          </cell>
        </row>
        <row r="29155">
          <cell r="A29155" t="str">
            <v xml:space="preserve">CANTIDAD TOTAL ACTIVIDAD No </v>
          </cell>
          <cell r="H29155" t="str">
            <v/>
          </cell>
        </row>
        <row r="29156">
          <cell r="A29156" t="str">
            <v>INSERTE PLANO, GRÁFICO O ESQUEMA AQUÍ</v>
          </cell>
        </row>
        <row r="29179">
          <cell r="B29179" t="str">
            <v/>
          </cell>
        </row>
        <row r="29180">
          <cell r="B29180" t="str">
            <v/>
          </cell>
        </row>
        <row r="29181">
          <cell r="B29181" t="str">
            <v/>
          </cell>
        </row>
        <row r="29182">
          <cell r="B29182" t="str">
            <v/>
          </cell>
          <cell r="C29182" t="str">
            <v>ACTIVIDAD No  - PÁGINA 2</v>
          </cell>
        </row>
        <row r="29183">
          <cell r="A29183" t="str">
            <v>DEPARTAMENTO DE ANTIOQUIA</v>
          </cell>
        </row>
        <row r="29184">
          <cell r="A29184" t="str">
            <v>MUNICIPIO DE URRAO</v>
          </cell>
        </row>
        <row r="29185">
          <cell r="A29185" t="str">
            <v>PROYECTO: PUENTE LA MAGDALENA</v>
          </cell>
        </row>
        <row r="29187">
          <cell r="A29187" t="str">
            <v>MEMORIAS DE OBRA</v>
          </cell>
        </row>
        <row r="29189">
          <cell r="A29189" t="str">
            <v>No.</v>
          </cell>
          <cell r="B29189" t="str">
            <v>DESCRIPCIÓN</v>
          </cell>
          <cell r="F29189" t="str">
            <v>ÍTEM DE PAGO</v>
          </cell>
          <cell r="G29189" t="str">
            <v>UNIDAD</v>
          </cell>
          <cell r="H29189" t="str">
            <v>CANTIDAD</v>
          </cell>
        </row>
        <row r="29190">
          <cell r="B29190" t="str">
            <v/>
          </cell>
          <cell r="F29190" t="str">
            <v/>
          </cell>
          <cell r="G29190" t="str">
            <v/>
          </cell>
          <cell r="H29190" t="str">
            <v/>
          </cell>
        </row>
        <row r="29192">
          <cell r="A29192" t="str">
            <v>DETALLE</v>
          </cell>
          <cell r="C29192" t="str">
            <v>FACTOR</v>
          </cell>
          <cell r="D29192" t="str">
            <v>CANTIDAD</v>
          </cell>
          <cell r="E29192" t="str">
            <v>A (ML)</v>
          </cell>
          <cell r="F29192" t="str">
            <v>B (M2)</v>
          </cell>
          <cell r="G29192" t="str">
            <v>C (M3)</v>
          </cell>
          <cell r="H29192" t="str">
            <v>TOTAL</v>
          </cell>
        </row>
        <row r="29193">
          <cell r="H29193" t="str">
            <v/>
          </cell>
        </row>
        <row r="29194">
          <cell r="H29194" t="str">
            <v/>
          </cell>
        </row>
        <row r="29195">
          <cell r="H29195" t="str">
            <v/>
          </cell>
        </row>
        <row r="29196">
          <cell r="H29196" t="str">
            <v/>
          </cell>
        </row>
        <row r="29197">
          <cell r="H29197" t="str">
            <v/>
          </cell>
        </row>
        <row r="29198">
          <cell r="H29198" t="str">
            <v/>
          </cell>
        </row>
        <row r="29199">
          <cell r="H29199" t="str">
            <v/>
          </cell>
        </row>
        <row r="29200">
          <cell r="H29200" t="str">
            <v/>
          </cell>
        </row>
        <row r="29201">
          <cell r="H29201" t="str">
            <v/>
          </cell>
        </row>
        <row r="29202">
          <cell r="H29202" t="str">
            <v/>
          </cell>
        </row>
        <row r="29203">
          <cell r="H29203" t="str">
            <v/>
          </cell>
        </row>
        <row r="29204">
          <cell r="H29204" t="str">
            <v/>
          </cell>
        </row>
        <row r="29205">
          <cell r="H29205" t="str">
            <v/>
          </cell>
        </row>
        <row r="29206">
          <cell r="H29206" t="str">
            <v/>
          </cell>
        </row>
        <row r="29207">
          <cell r="H29207" t="str">
            <v/>
          </cell>
        </row>
        <row r="29208">
          <cell r="H29208" t="str">
            <v/>
          </cell>
        </row>
        <row r="29209">
          <cell r="H29209" t="str">
            <v/>
          </cell>
        </row>
        <row r="29210">
          <cell r="H29210" t="str">
            <v/>
          </cell>
        </row>
        <row r="29211">
          <cell r="H29211" t="str">
            <v/>
          </cell>
        </row>
        <row r="29212">
          <cell r="H29212" t="str">
            <v/>
          </cell>
        </row>
        <row r="29213">
          <cell r="H29213" t="str">
            <v/>
          </cell>
        </row>
        <row r="29214">
          <cell r="H29214" t="str">
            <v/>
          </cell>
        </row>
        <row r="29215">
          <cell r="H29215" t="str">
            <v/>
          </cell>
        </row>
        <row r="29216">
          <cell r="H29216" t="str">
            <v/>
          </cell>
        </row>
        <row r="29217">
          <cell r="H29217" t="str">
            <v/>
          </cell>
        </row>
        <row r="29218">
          <cell r="H29218" t="str">
            <v/>
          </cell>
        </row>
        <row r="29219">
          <cell r="H29219" t="str">
            <v/>
          </cell>
        </row>
        <row r="29220">
          <cell r="H29220" t="str">
            <v/>
          </cell>
        </row>
        <row r="29221">
          <cell r="H29221" t="str">
            <v/>
          </cell>
        </row>
        <row r="29222">
          <cell r="H29222" t="str">
            <v/>
          </cell>
        </row>
        <row r="29223">
          <cell r="H29223" t="str">
            <v/>
          </cell>
        </row>
        <row r="29224">
          <cell r="A29224" t="str">
            <v>ACTIVIDAD No  - PÁGINA 1</v>
          </cell>
        </row>
        <row r="29225">
          <cell r="H29225" t="str">
            <v/>
          </cell>
        </row>
        <row r="29226">
          <cell r="H29226" t="str">
            <v/>
          </cell>
        </row>
        <row r="29227">
          <cell r="H29227" t="str">
            <v/>
          </cell>
        </row>
        <row r="29228">
          <cell r="H29228" t="str">
            <v/>
          </cell>
        </row>
        <row r="29229">
          <cell r="H29229" t="str">
            <v/>
          </cell>
        </row>
        <row r="29230">
          <cell r="H29230" t="str">
            <v/>
          </cell>
        </row>
        <row r="29231">
          <cell r="H29231" t="str">
            <v/>
          </cell>
        </row>
        <row r="29232">
          <cell r="H29232" t="str">
            <v/>
          </cell>
        </row>
        <row r="29233">
          <cell r="H29233" t="str">
            <v/>
          </cell>
        </row>
        <row r="29234">
          <cell r="H29234" t="str">
            <v/>
          </cell>
        </row>
        <row r="29235">
          <cell r="H29235" t="str">
            <v/>
          </cell>
        </row>
        <row r="29236">
          <cell r="H29236" t="str">
            <v/>
          </cell>
        </row>
        <row r="29237">
          <cell r="H29237" t="str">
            <v/>
          </cell>
        </row>
        <row r="29238">
          <cell r="H29238" t="str">
            <v/>
          </cell>
        </row>
        <row r="29239">
          <cell r="H29239" t="str">
            <v/>
          </cell>
        </row>
        <row r="29240">
          <cell r="H29240" t="str">
            <v/>
          </cell>
        </row>
        <row r="29241">
          <cell r="H29241" t="str">
            <v/>
          </cell>
        </row>
        <row r="29242">
          <cell r="A29242" t="str">
            <v xml:space="preserve">CANTIDAD TOTAL ACTIVIDAD No </v>
          </cell>
          <cell r="H29242" t="str">
            <v/>
          </cell>
        </row>
        <row r="29243">
          <cell r="A29243" t="str">
            <v>INSERTE PLANO, GRÁFICO O ESQUEMA AQUÍ</v>
          </cell>
        </row>
        <row r="29266">
          <cell r="B29266" t="str">
            <v/>
          </cell>
        </row>
        <row r="29267">
          <cell r="B29267" t="str">
            <v/>
          </cell>
        </row>
        <row r="29268">
          <cell r="B29268" t="str">
            <v/>
          </cell>
        </row>
        <row r="29269">
          <cell r="B29269" t="str">
            <v/>
          </cell>
          <cell r="C29269" t="str">
            <v>ACTIVIDAD No  - PÁGINA 2</v>
          </cell>
        </row>
        <row r="29270">
          <cell r="A29270" t="str">
            <v>DEPARTAMENTO DE ANTIOQUIA</v>
          </cell>
        </row>
        <row r="29271">
          <cell r="A29271" t="str">
            <v>MUNICIPIO DE URRAO</v>
          </cell>
        </row>
        <row r="29272">
          <cell r="A29272" t="str">
            <v>PROYECTO: PUENTE LA MAGDALENA</v>
          </cell>
        </row>
        <row r="29274">
          <cell r="A29274" t="str">
            <v>MEMORIAS DE OBRA</v>
          </cell>
        </row>
        <row r="29276">
          <cell r="A29276" t="str">
            <v>No.</v>
          </cell>
          <cell r="B29276" t="str">
            <v>DESCRIPCIÓN</v>
          </cell>
          <cell r="F29276" t="str">
            <v>ÍTEM DE PAGO</v>
          </cell>
          <cell r="G29276" t="str">
            <v>UNIDAD</v>
          </cell>
          <cell r="H29276" t="str">
            <v>CANTIDAD</v>
          </cell>
        </row>
        <row r="29277">
          <cell r="B29277" t="str">
            <v/>
          </cell>
          <cell r="F29277" t="str">
            <v/>
          </cell>
          <cell r="G29277" t="str">
            <v/>
          </cell>
          <cell r="H29277" t="str">
            <v/>
          </cell>
        </row>
        <row r="29279">
          <cell r="A29279" t="str">
            <v>DETALLE</v>
          </cell>
          <cell r="C29279" t="str">
            <v>FACTOR</v>
          </cell>
          <cell r="D29279" t="str">
            <v>CANTIDAD</v>
          </cell>
          <cell r="E29279" t="str">
            <v>A (ML)</v>
          </cell>
          <cell r="F29279" t="str">
            <v>B (M2)</v>
          </cell>
          <cell r="G29279" t="str">
            <v>C (M3)</v>
          </cell>
          <cell r="H29279" t="str">
            <v>TOTAL</v>
          </cell>
        </row>
        <row r="29280">
          <cell r="H29280" t="str">
            <v/>
          </cell>
        </row>
        <row r="29281">
          <cell r="H29281" t="str">
            <v/>
          </cell>
        </row>
        <row r="29282">
          <cell r="H29282" t="str">
            <v/>
          </cell>
        </row>
        <row r="29283">
          <cell r="H29283" t="str">
            <v/>
          </cell>
        </row>
        <row r="29284">
          <cell r="H29284" t="str">
            <v/>
          </cell>
        </row>
        <row r="29285">
          <cell r="H29285" t="str">
            <v/>
          </cell>
        </row>
        <row r="29286">
          <cell r="H29286" t="str">
            <v/>
          </cell>
        </row>
        <row r="29287">
          <cell r="H29287" t="str">
            <v/>
          </cell>
        </row>
        <row r="29288">
          <cell r="H29288" t="str">
            <v/>
          </cell>
        </row>
        <row r="29289">
          <cell r="H29289" t="str">
            <v/>
          </cell>
        </row>
        <row r="29290">
          <cell r="H29290" t="str">
            <v/>
          </cell>
        </row>
        <row r="29291">
          <cell r="H29291" t="str">
            <v/>
          </cell>
        </row>
        <row r="29292">
          <cell r="H29292" t="str">
            <v/>
          </cell>
        </row>
        <row r="29293">
          <cell r="H29293" t="str">
            <v/>
          </cell>
        </row>
        <row r="29294">
          <cell r="H29294" t="str">
            <v/>
          </cell>
        </row>
        <row r="29295">
          <cell r="H29295" t="str">
            <v/>
          </cell>
        </row>
        <row r="29296">
          <cell r="H29296" t="str">
            <v/>
          </cell>
        </row>
        <row r="29297">
          <cell r="H29297" t="str">
            <v/>
          </cell>
        </row>
        <row r="29298">
          <cell r="H29298" t="str">
            <v/>
          </cell>
        </row>
        <row r="29299">
          <cell r="H29299" t="str">
            <v/>
          </cell>
        </row>
        <row r="29300">
          <cell r="H29300" t="str">
            <v/>
          </cell>
        </row>
        <row r="29301">
          <cell r="H29301" t="str">
            <v/>
          </cell>
        </row>
        <row r="29302">
          <cell r="H29302" t="str">
            <v/>
          </cell>
        </row>
        <row r="29303">
          <cell r="H29303" t="str">
            <v/>
          </cell>
        </row>
        <row r="29304">
          <cell r="H29304" t="str">
            <v/>
          </cell>
        </row>
        <row r="29305">
          <cell r="H29305" t="str">
            <v/>
          </cell>
        </row>
        <row r="29306">
          <cell r="H29306" t="str">
            <v/>
          </cell>
        </row>
        <row r="29307">
          <cell r="H29307" t="str">
            <v/>
          </cell>
        </row>
        <row r="29308">
          <cell r="H29308" t="str">
            <v/>
          </cell>
        </row>
        <row r="29309">
          <cell r="H29309" t="str">
            <v/>
          </cell>
        </row>
        <row r="29310">
          <cell r="H29310" t="str">
            <v/>
          </cell>
        </row>
        <row r="29311">
          <cell r="A29311" t="str">
            <v>ACTIVIDAD No  - PÁGINA 1</v>
          </cell>
        </row>
        <row r="29312">
          <cell r="H29312" t="str">
            <v/>
          </cell>
        </row>
        <row r="29313">
          <cell r="H29313" t="str">
            <v/>
          </cell>
        </row>
        <row r="29314">
          <cell r="H29314" t="str">
            <v/>
          </cell>
        </row>
        <row r="29315">
          <cell r="H29315" t="str">
            <v/>
          </cell>
        </row>
        <row r="29316">
          <cell r="H29316" t="str">
            <v/>
          </cell>
        </row>
        <row r="29317">
          <cell r="H29317" t="str">
            <v/>
          </cell>
        </row>
        <row r="29318">
          <cell r="H29318" t="str">
            <v/>
          </cell>
        </row>
        <row r="29319">
          <cell r="H29319" t="str">
            <v/>
          </cell>
        </row>
        <row r="29320">
          <cell r="H29320" t="str">
            <v/>
          </cell>
        </row>
        <row r="29321">
          <cell r="H29321" t="str">
            <v/>
          </cell>
        </row>
        <row r="29322">
          <cell r="H29322" t="str">
            <v/>
          </cell>
        </row>
        <row r="29323">
          <cell r="H29323" t="str">
            <v/>
          </cell>
        </row>
        <row r="29324">
          <cell r="H29324" t="str">
            <v/>
          </cell>
        </row>
        <row r="29325">
          <cell r="H29325" t="str">
            <v/>
          </cell>
        </row>
        <row r="29326">
          <cell r="H29326" t="str">
            <v/>
          </cell>
        </row>
        <row r="29327">
          <cell r="H29327" t="str">
            <v/>
          </cell>
        </row>
        <row r="29328">
          <cell r="H29328" t="str">
            <v/>
          </cell>
        </row>
        <row r="29329">
          <cell r="A29329" t="str">
            <v xml:space="preserve">CANTIDAD TOTAL ACTIVIDAD No </v>
          </cell>
          <cell r="H29329" t="str">
            <v/>
          </cell>
        </row>
        <row r="29330">
          <cell r="A29330" t="str">
            <v>INSERTE PLANO, GRÁFICO O ESQUEMA AQUÍ</v>
          </cell>
        </row>
        <row r="29353">
          <cell r="B29353" t="str">
            <v/>
          </cell>
        </row>
        <row r="29354">
          <cell r="B29354" t="str">
            <v/>
          </cell>
        </row>
        <row r="29355">
          <cell r="B29355" t="str">
            <v/>
          </cell>
        </row>
        <row r="29356">
          <cell r="B29356" t="str">
            <v/>
          </cell>
          <cell r="C29356" t="str">
            <v>ACTIVIDAD No  - PÁGINA 2</v>
          </cell>
        </row>
        <row r="29357">
          <cell r="A29357" t="str">
            <v>DEPARTAMENTO DE ANTIOQUIA</v>
          </cell>
        </row>
        <row r="29358">
          <cell r="A29358" t="str">
            <v>MUNICIPIO DE URRAO</v>
          </cell>
        </row>
        <row r="29359">
          <cell r="A29359" t="str">
            <v>PROYECTO: PUENTE LA MAGDALENA</v>
          </cell>
        </row>
        <row r="29361">
          <cell r="A29361" t="str">
            <v>MEMORIAS DE OBRA</v>
          </cell>
        </row>
        <row r="29363">
          <cell r="A29363" t="str">
            <v>No.</v>
          </cell>
          <cell r="B29363" t="str">
            <v>DESCRIPCIÓN</v>
          </cell>
          <cell r="F29363" t="str">
            <v>ÍTEM DE PAGO</v>
          </cell>
          <cell r="G29363" t="str">
            <v>UNIDAD</v>
          </cell>
          <cell r="H29363" t="str">
            <v>CANTIDAD</v>
          </cell>
        </row>
        <row r="29364">
          <cell r="B29364" t="str">
            <v/>
          </cell>
          <cell r="F29364" t="str">
            <v/>
          </cell>
          <cell r="G29364" t="str">
            <v/>
          </cell>
          <cell r="H29364" t="str">
            <v/>
          </cell>
        </row>
        <row r="29366">
          <cell r="A29366" t="str">
            <v>DETALLE</v>
          </cell>
          <cell r="C29366" t="str">
            <v>FACTOR</v>
          </cell>
          <cell r="D29366" t="str">
            <v>CANTIDAD</v>
          </cell>
          <cell r="E29366" t="str">
            <v>A (ML)</v>
          </cell>
          <cell r="F29366" t="str">
            <v>B (M2)</v>
          </cell>
          <cell r="G29366" t="str">
            <v>C (M3)</v>
          </cell>
          <cell r="H29366" t="str">
            <v>TOTAL</v>
          </cell>
        </row>
        <row r="29367">
          <cell r="H29367" t="str">
            <v/>
          </cell>
        </row>
        <row r="29368">
          <cell r="H29368" t="str">
            <v/>
          </cell>
        </row>
        <row r="29369">
          <cell r="H29369" t="str">
            <v/>
          </cell>
        </row>
        <row r="29370">
          <cell r="H29370" t="str">
            <v/>
          </cell>
        </row>
        <row r="29371">
          <cell r="H29371" t="str">
            <v/>
          </cell>
        </row>
        <row r="29372">
          <cell r="H29372" t="str">
            <v/>
          </cell>
        </row>
        <row r="29373">
          <cell r="H29373" t="str">
            <v/>
          </cell>
        </row>
        <row r="29374">
          <cell r="H29374" t="str">
            <v/>
          </cell>
        </row>
        <row r="29375">
          <cell r="H29375" t="str">
            <v/>
          </cell>
        </row>
        <row r="29376">
          <cell r="H29376" t="str">
            <v/>
          </cell>
        </row>
        <row r="29377">
          <cell r="H29377" t="str">
            <v/>
          </cell>
        </row>
        <row r="29378">
          <cell r="H29378" t="str">
            <v/>
          </cell>
        </row>
        <row r="29379">
          <cell r="H29379" t="str">
            <v/>
          </cell>
        </row>
        <row r="29380">
          <cell r="H29380" t="str">
            <v/>
          </cell>
        </row>
        <row r="29381">
          <cell r="H29381" t="str">
            <v/>
          </cell>
        </row>
        <row r="29382">
          <cell r="H29382" t="str">
            <v/>
          </cell>
        </row>
        <row r="29383">
          <cell r="H29383" t="str">
            <v/>
          </cell>
        </row>
        <row r="29384">
          <cell r="H29384" t="str">
            <v/>
          </cell>
        </row>
        <row r="29385">
          <cell r="H29385" t="str">
            <v/>
          </cell>
        </row>
        <row r="29386">
          <cell r="H29386" t="str">
            <v/>
          </cell>
        </row>
        <row r="29387">
          <cell r="H29387" t="str">
            <v/>
          </cell>
        </row>
        <row r="29388">
          <cell r="H29388" t="str">
            <v/>
          </cell>
        </row>
        <row r="29389">
          <cell r="H29389" t="str">
            <v/>
          </cell>
        </row>
        <row r="29390">
          <cell r="H29390" t="str">
            <v/>
          </cell>
        </row>
        <row r="29391">
          <cell r="H29391" t="str">
            <v/>
          </cell>
        </row>
        <row r="29392">
          <cell r="H29392" t="str">
            <v/>
          </cell>
        </row>
        <row r="29393">
          <cell r="H29393" t="str">
            <v/>
          </cell>
        </row>
        <row r="29394">
          <cell r="H29394" t="str">
            <v/>
          </cell>
        </row>
        <row r="29395">
          <cell r="H29395" t="str">
            <v/>
          </cell>
        </row>
        <row r="29396">
          <cell r="H29396" t="str">
            <v/>
          </cell>
        </row>
        <row r="29397">
          <cell r="H29397" t="str">
            <v/>
          </cell>
        </row>
        <row r="29398">
          <cell r="A29398" t="str">
            <v>ACTIVIDAD No  - PÁGINA 1</v>
          </cell>
        </row>
        <row r="29399">
          <cell r="H29399" t="str">
            <v/>
          </cell>
        </row>
        <row r="29400">
          <cell r="H29400" t="str">
            <v/>
          </cell>
        </row>
        <row r="29401">
          <cell r="H29401" t="str">
            <v/>
          </cell>
        </row>
        <row r="29402">
          <cell r="H29402" t="str">
            <v/>
          </cell>
        </row>
        <row r="29403">
          <cell r="H29403" t="str">
            <v/>
          </cell>
        </row>
        <row r="29404">
          <cell r="H29404" t="str">
            <v/>
          </cell>
        </row>
        <row r="29405">
          <cell r="H29405" t="str">
            <v/>
          </cell>
        </row>
        <row r="29406">
          <cell r="H29406" t="str">
            <v/>
          </cell>
        </row>
        <row r="29407">
          <cell r="H29407" t="str">
            <v/>
          </cell>
        </row>
        <row r="29408">
          <cell r="H29408" t="str">
            <v/>
          </cell>
        </row>
        <row r="29409">
          <cell r="H29409" t="str">
            <v/>
          </cell>
        </row>
        <row r="29410">
          <cell r="H29410" t="str">
            <v/>
          </cell>
        </row>
        <row r="29411">
          <cell r="H29411" t="str">
            <v/>
          </cell>
        </row>
        <row r="29412">
          <cell r="H29412" t="str">
            <v/>
          </cell>
        </row>
        <row r="29413">
          <cell r="H29413" t="str">
            <v/>
          </cell>
        </row>
        <row r="29414">
          <cell r="H29414" t="str">
            <v/>
          </cell>
        </row>
        <row r="29415">
          <cell r="H29415" t="str">
            <v/>
          </cell>
        </row>
        <row r="29416">
          <cell r="A29416" t="str">
            <v xml:space="preserve">CANTIDAD TOTAL ACTIVIDAD No </v>
          </cell>
          <cell r="H29416" t="str">
            <v/>
          </cell>
        </row>
        <row r="29417">
          <cell r="A29417" t="str">
            <v>INSERTE PLANO, GRÁFICO O ESQUEMA AQUÍ</v>
          </cell>
        </row>
        <row r="29440">
          <cell r="B29440" t="str">
            <v/>
          </cell>
        </row>
        <row r="29441">
          <cell r="B29441" t="str">
            <v/>
          </cell>
        </row>
        <row r="29442">
          <cell r="B29442" t="str">
            <v/>
          </cell>
        </row>
        <row r="29443">
          <cell r="B29443" t="str">
            <v/>
          </cell>
          <cell r="C29443" t="str">
            <v>ACTIVIDAD No  - PÁGINA 2</v>
          </cell>
        </row>
        <row r="29444">
          <cell r="A29444" t="str">
            <v>DEPARTAMENTO DE ANTIOQUIA</v>
          </cell>
        </row>
        <row r="29445">
          <cell r="A29445" t="str">
            <v>MUNICIPIO DE URRAO</v>
          </cell>
        </row>
        <row r="29446">
          <cell r="A29446" t="str">
            <v>PROYECTO: PUENTE LA MAGDALENA</v>
          </cell>
        </row>
        <row r="29448">
          <cell r="A29448" t="str">
            <v>MEMORIAS DE OBRA</v>
          </cell>
        </row>
        <row r="29450">
          <cell r="A29450" t="str">
            <v>No.</v>
          </cell>
          <cell r="B29450" t="str">
            <v>DESCRIPCIÓN</v>
          </cell>
          <cell r="F29450" t="str">
            <v>ÍTEM DE PAGO</v>
          </cell>
          <cell r="G29450" t="str">
            <v>UNIDAD</v>
          </cell>
          <cell r="H29450" t="str">
            <v>CANTIDAD</v>
          </cell>
        </row>
        <row r="29451">
          <cell r="B29451" t="str">
            <v/>
          </cell>
          <cell r="F29451" t="str">
            <v/>
          </cell>
          <cell r="G29451" t="str">
            <v/>
          </cell>
          <cell r="H29451" t="str">
            <v/>
          </cell>
        </row>
        <row r="29453">
          <cell r="A29453" t="str">
            <v>DETALLE</v>
          </cell>
          <cell r="C29453" t="str">
            <v>FACTOR</v>
          </cell>
          <cell r="D29453" t="str">
            <v>CANTIDAD</v>
          </cell>
          <cell r="E29453" t="str">
            <v>A (ML)</v>
          </cell>
          <cell r="F29453" t="str">
            <v>B (M2)</v>
          </cell>
          <cell r="G29453" t="str">
            <v>C (M3)</v>
          </cell>
          <cell r="H29453" t="str">
            <v>TOTAL</v>
          </cell>
        </row>
        <row r="29454">
          <cell r="H29454" t="str">
            <v/>
          </cell>
        </row>
        <row r="29455">
          <cell r="H29455" t="str">
            <v/>
          </cell>
        </row>
        <row r="29456">
          <cell r="H29456" t="str">
            <v/>
          </cell>
        </row>
        <row r="29457">
          <cell r="H29457" t="str">
            <v/>
          </cell>
        </row>
        <row r="29458">
          <cell r="H29458" t="str">
            <v/>
          </cell>
        </row>
        <row r="29459">
          <cell r="H29459" t="str">
            <v/>
          </cell>
        </row>
        <row r="29460">
          <cell r="H29460" t="str">
            <v/>
          </cell>
        </row>
        <row r="29461">
          <cell r="H29461" t="str">
            <v/>
          </cell>
        </row>
        <row r="29462">
          <cell r="H29462" t="str">
            <v/>
          </cell>
        </row>
        <row r="29463">
          <cell r="H29463" t="str">
            <v/>
          </cell>
        </row>
        <row r="29464">
          <cell r="H29464" t="str">
            <v/>
          </cell>
        </row>
        <row r="29465">
          <cell r="H29465" t="str">
            <v/>
          </cell>
        </row>
        <row r="29466">
          <cell r="H29466" t="str">
            <v/>
          </cell>
        </row>
        <row r="29467">
          <cell r="H29467" t="str">
            <v/>
          </cell>
        </row>
        <row r="29468">
          <cell r="H29468" t="str">
            <v/>
          </cell>
        </row>
        <row r="29469">
          <cell r="H29469" t="str">
            <v/>
          </cell>
        </row>
        <row r="29470">
          <cell r="H29470" t="str">
            <v/>
          </cell>
        </row>
        <row r="29471">
          <cell r="H29471" t="str">
            <v/>
          </cell>
        </row>
        <row r="29472">
          <cell r="H29472" t="str">
            <v/>
          </cell>
        </row>
        <row r="29473">
          <cell r="H29473" t="str">
            <v/>
          </cell>
        </row>
        <row r="29474">
          <cell r="H29474" t="str">
            <v/>
          </cell>
        </row>
        <row r="29475">
          <cell r="H29475" t="str">
            <v/>
          </cell>
        </row>
        <row r="29476">
          <cell r="H29476" t="str">
            <v/>
          </cell>
        </row>
        <row r="29477">
          <cell r="H29477" t="str">
            <v/>
          </cell>
        </row>
        <row r="29478">
          <cell r="H29478" t="str">
            <v/>
          </cell>
        </row>
        <row r="29479">
          <cell r="H29479" t="str">
            <v/>
          </cell>
        </row>
        <row r="29480">
          <cell r="H29480" t="str">
            <v/>
          </cell>
        </row>
        <row r="29481">
          <cell r="H29481" t="str">
            <v/>
          </cell>
        </row>
        <row r="29482">
          <cell r="H29482" t="str">
            <v/>
          </cell>
        </row>
        <row r="29483">
          <cell r="H29483" t="str">
            <v/>
          </cell>
        </row>
        <row r="29484">
          <cell r="H29484" t="str">
            <v/>
          </cell>
        </row>
        <row r="29485">
          <cell r="A29485" t="str">
            <v>ACTIVIDAD No  - PÁGINA 1</v>
          </cell>
        </row>
        <row r="29486">
          <cell r="H29486" t="str">
            <v/>
          </cell>
        </row>
        <row r="29487">
          <cell r="H29487" t="str">
            <v/>
          </cell>
        </row>
        <row r="29488">
          <cell r="H29488" t="str">
            <v/>
          </cell>
        </row>
        <row r="29489">
          <cell r="H29489" t="str">
            <v/>
          </cell>
        </row>
        <row r="29490">
          <cell r="H29490" t="str">
            <v/>
          </cell>
        </row>
        <row r="29491">
          <cell r="H29491" t="str">
            <v/>
          </cell>
        </row>
        <row r="29492">
          <cell r="H29492" t="str">
            <v/>
          </cell>
        </row>
        <row r="29493">
          <cell r="H29493" t="str">
            <v/>
          </cell>
        </row>
        <row r="29494">
          <cell r="H29494" t="str">
            <v/>
          </cell>
        </row>
        <row r="29495">
          <cell r="H29495" t="str">
            <v/>
          </cell>
        </row>
        <row r="29496">
          <cell r="H29496" t="str">
            <v/>
          </cell>
        </row>
        <row r="29497">
          <cell r="H29497" t="str">
            <v/>
          </cell>
        </row>
        <row r="29498">
          <cell r="H29498" t="str">
            <v/>
          </cell>
        </row>
        <row r="29499">
          <cell r="H29499" t="str">
            <v/>
          </cell>
        </row>
        <row r="29500">
          <cell r="H29500" t="str">
            <v/>
          </cell>
        </row>
        <row r="29501">
          <cell r="H29501" t="str">
            <v/>
          </cell>
        </row>
        <row r="29502">
          <cell r="H29502" t="str">
            <v/>
          </cell>
        </row>
        <row r="29503">
          <cell r="A29503" t="str">
            <v xml:space="preserve">CANTIDAD TOTAL ACTIVIDAD No </v>
          </cell>
          <cell r="H29503" t="str">
            <v/>
          </cell>
        </row>
        <row r="29504">
          <cell r="A29504" t="str">
            <v>INSERTE PLANO, GRÁFICO O ESQUEMA AQUÍ</v>
          </cell>
        </row>
        <row r="29527">
          <cell r="B29527" t="str">
            <v/>
          </cell>
        </row>
        <row r="29528">
          <cell r="B29528" t="str">
            <v/>
          </cell>
        </row>
        <row r="29529">
          <cell r="B29529" t="str">
            <v/>
          </cell>
        </row>
        <row r="29530">
          <cell r="B29530" t="str">
            <v/>
          </cell>
          <cell r="C29530" t="str">
            <v>ACTIVIDAD No  - PÁGINA 2</v>
          </cell>
        </row>
        <row r="29531">
          <cell r="A29531" t="str">
            <v>DEPARTAMENTO DE ANTIOQUIA</v>
          </cell>
        </row>
        <row r="29532">
          <cell r="A29532" t="str">
            <v>MUNICIPIO DE URRAO</v>
          </cell>
        </row>
        <row r="29533">
          <cell r="A29533" t="str">
            <v>PROYECTO: PUENTE LA MAGDALENA</v>
          </cell>
        </row>
        <row r="29535">
          <cell r="A29535" t="str">
            <v>MEMORIAS DE OBRA</v>
          </cell>
        </row>
        <row r="29537">
          <cell r="A29537" t="str">
            <v>No.</v>
          </cell>
          <cell r="B29537" t="str">
            <v>DESCRIPCIÓN</v>
          </cell>
          <cell r="F29537" t="str">
            <v>ÍTEM DE PAGO</v>
          </cell>
          <cell r="G29537" t="str">
            <v>UNIDAD</v>
          </cell>
          <cell r="H29537" t="str">
            <v>CANTIDAD</v>
          </cell>
        </row>
        <row r="29538">
          <cell r="B29538" t="str">
            <v/>
          </cell>
          <cell r="F29538" t="str">
            <v/>
          </cell>
          <cell r="G29538" t="str">
            <v/>
          </cell>
          <cell r="H29538" t="str">
            <v/>
          </cell>
        </row>
        <row r="29540">
          <cell r="A29540" t="str">
            <v>DETALLE</v>
          </cell>
          <cell r="C29540" t="str">
            <v>FACTOR</v>
          </cell>
          <cell r="D29540" t="str">
            <v>CANTIDAD</v>
          </cell>
          <cell r="E29540" t="str">
            <v>A (ML)</v>
          </cell>
          <cell r="F29540" t="str">
            <v>B (M2)</v>
          </cell>
          <cell r="G29540" t="str">
            <v>C (M3)</v>
          </cell>
          <cell r="H29540" t="str">
            <v>TOTAL</v>
          </cell>
        </row>
        <row r="29541">
          <cell r="H29541" t="str">
            <v/>
          </cell>
        </row>
        <row r="29542">
          <cell r="H29542" t="str">
            <v/>
          </cell>
        </row>
        <row r="29543">
          <cell r="H29543" t="str">
            <v/>
          </cell>
        </row>
        <row r="29544">
          <cell r="H29544" t="str">
            <v/>
          </cell>
        </row>
        <row r="29545">
          <cell r="H29545" t="str">
            <v/>
          </cell>
        </row>
        <row r="29546">
          <cell r="H29546" t="str">
            <v/>
          </cell>
        </row>
        <row r="29547">
          <cell r="H29547" t="str">
            <v/>
          </cell>
        </row>
        <row r="29548">
          <cell r="H29548" t="str">
            <v/>
          </cell>
        </row>
        <row r="29549">
          <cell r="H29549" t="str">
            <v/>
          </cell>
        </row>
        <row r="29550">
          <cell r="H29550" t="str">
            <v/>
          </cell>
        </row>
        <row r="29551">
          <cell r="H29551" t="str">
            <v/>
          </cell>
        </row>
        <row r="29552">
          <cell r="H29552" t="str">
            <v/>
          </cell>
        </row>
        <row r="29553">
          <cell r="H29553" t="str">
            <v/>
          </cell>
        </row>
        <row r="29554">
          <cell r="H29554" t="str">
            <v/>
          </cell>
        </row>
        <row r="29555">
          <cell r="H29555" t="str">
            <v/>
          </cell>
        </row>
        <row r="29556">
          <cell r="H29556" t="str">
            <v/>
          </cell>
        </row>
        <row r="29557">
          <cell r="H29557" t="str">
            <v/>
          </cell>
        </row>
        <row r="29558">
          <cell r="H29558" t="str">
            <v/>
          </cell>
        </row>
        <row r="29559">
          <cell r="H29559" t="str">
            <v/>
          </cell>
        </row>
        <row r="29560">
          <cell r="H29560" t="str">
            <v/>
          </cell>
        </row>
        <row r="29561">
          <cell r="H29561" t="str">
            <v/>
          </cell>
        </row>
        <row r="29562">
          <cell r="H29562" t="str">
            <v/>
          </cell>
        </row>
        <row r="29563">
          <cell r="H29563" t="str">
            <v/>
          </cell>
        </row>
        <row r="29564">
          <cell r="H29564" t="str">
            <v/>
          </cell>
        </row>
        <row r="29565">
          <cell r="H29565" t="str">
            <v/>
          </cell>
        </row>
        <row r="29566">
          <cell r="H29566" t="str">
            <v/>
          </cell>
        </row>
        <row r="29567">
          <cell r="H29567" t="str">
            <v/>
          </cell>
        </row>
        <row r="29568">
          <cell r="H29568" t="str">
            <v/>
          </cell>
        </row>
        <row r="29569">
          <cell r="H29569" t="str">
            <v/>
          </cell>
        </row>
        <row r="29570">
          <cell r="H29570" t="str">
            <v/>
          </cell>
        </row>
        <row r="29571">
          <cell r="H29571" t="str">
            <v/>
          </cell>
        </row>
        <row r="29572">
          <cell r="A29572" t="str">
            <v>ACTIVIDAD No  - PÁGINA 1</v>
          </cell>
        </row>
        <row r="29573">
          <cell r="H29573" t="str">
            <v/>
          </cell>
        </row>
        <row r="29574">
          <cell r="H29574" t="str">
            <v/>
          </cell>
        </row>
        <row r="29575">
          <cell r="H29575" t="str">
            <v/>
          </cell>
        </row>
        <row r="29576">
          <cell r="H29576" t="str">
            <v/>
          </cell>
        </row>
        <row r="29577">
          <cell r="H29577" t="str">
            <v/>
          </cell>
        </row>
        <row r="29578">
          <cell r="H29578" t="str">
            <v/>
          </cell>
        </row>
        <row r="29579">
          <cell r="H29579" t="str">
            <v/>
          </cell>
        </row>
        <row r="29580">
          <cell r="H29580" t="str">
            <v/>
          </cell>
        </row>
        <row r="29581">
          <cell r="H29581" t="str">
            <v/>
          </cell>
        </row>
        <row r="29582">
          <cell r="H29582" t="str">
            <v/>
          </cell>
        </row>
        <row r="29583">
          <cell r="H29583" t="str">
            <v/>
          </cell>
        </row>
        <row r="29584">
          <cell r="H29584" t="str">
            <v/>
          </cell>
        </row>
        <row r="29585">
          <cell r="H29585" t="str">
            <v/>
          </cell>
        </row>
        <row r="29586">
          <cell r="H29586" t="str">
            <v/>
          </cell>
        </row>
        <row r="29587">
          <cell r="H29587" t="str">
            <v/>
          </cell>
        </row>
        <row r="29588">
          <cell r="H29588" t="str">
            <v/>
          </cell>
        </row>
        <row r="29589">
          <cell r="H29589" t="str">
            <v/>
          </cell>
        </row>
        <row r="29590">
          <cell r="A29590" t="str">
            <v xml:space="preserve">CANTIDAD TOTAL ACTIVIDAD No </v>
          </cell>
          <cell r="H29590" t="str">
            <v/>
          </cell>
        </row>
        <row r="29591">
          <cell r="A29591" t="str">
            <v>INSERTE PLANO, GRÁFICO O ESQUEMA AQUÍ</v>
          </cell>
        </row>
        <row r="29614">
          <cell r="B29614" t="str">
            <v/>
          </cell>
        </row>
        <row r="29615">
          <cell r="B29615" t="str">
            <v/>
          </cell>
        </row>
        <row r="29616">
          <cell r="B29616" t="str">
            <v/>
          </cell>
        </row>
        <row r="29617">
          <cell r="B29617" t="str">
            <v/>
          </cell>
          <cell r="C29617" t="str">
            <v>ACTIVIDAD No  - PÁGINA 2</v>
          </cell>
        </row>
        <row r="29618">
          <cell r="A29618" t="str">
            <v>DEPARTAMENTO DE ANTIOQUIA</v>
          </cell>
        </row>
        <row r="29619">
          <cell r="A29619" t="str">
            <v>MUNICIPIO DE URRAO</v>
          </cell>
        </row>
        <row r="29620">
          <cell r="A29620" t="str">
            <v>PROYECTO: PUENTE LA MAGDALENA</v>
          </cell>
        </row>
        <row r="29622">
          <cell r="A29622" t="str">
            <v>MEMORIAS DE OBRA</v>
          </cell>
        </row>
        <row r="29624">
          <cell r="A29624" t="str">
            <v>No.</v>
          </cell>
          <cell r="B29624" t="str">
            <v>DESCRIPCIÓN</v>
          </cell>
          <cell r="F29624" t="str">
            <v>ÍTEM DE PAGO</v>
          </cell>
          <cell r="G29624" t="str">
            <v>UNIDAD</v>
          </cell>
          <cell r="H29624" t="str">
            <v>CANTIDAD</v>
          </cell>
        </row>
        <row r="29625">
          <cell r="B29625" t="str">
            <v/>
          </cell>
          <cell r="F29625" t="str">
            <v/>
          </cell>
          <cell r="G29625" t="str">
            <v/>
          </cell>
          <cell r="H29625" t="str">
            <v/>
          </cell>
        </row>
        <row r="29627">
          <cell r="A29627" t="str">
            <v>DETALLE</v>
          </cell>
          <cell r="C29627" t="str">
            <v>FACTOR</v>
          </cell>
          <cell r="D29627" t="str">
            <v>CANTIDAD</v>
          </cell>
          <cell r="E29627" t="str">
            <v>A (ML)</v>
          </cell>
          <cell r="F29627" t="str">
            <v>B (M2)</v>
          </cell>
          <cell r="G29627" t="str">
            <v>C (M3)</v>
          </cell>
          <cell r="H29627" t="str">
            <v>TOTAL</v>
          </cell>
        </row>
        <row r="29628">
          <cell r="H29628" t="str">
            <v/>
          </cell>
        </row>
        <row r="29629">
          <cell r="H29629" t="str">
            <v/>
          </cell>
        </row>
        <row r="29630">
          <cell r="H29630" t="str">
            <v/>
          </cell>
        </row>
        <row r="29631">
          <cell r="H29631" t="str">
            <v/>
          </cell>
        </row>
        <row r="29632">
          <cell r="H29632" t="str">
            <v/>
          </cell>
        </row>
        <row r="29633">
          <cell r="H29633" t="str">
            <v/>
          </cell>
        </row>
        <row r="29634">
          <cell r="H29634" t="str">
            <v/>
          </cell>
        </row>
        <row r="29635">
          <cell r="H29635" t="str">
            <v/>
          </cell>
        </row>
        <row r="29636">
          <cell r="H29636" t="str">
            <v/>
          </cell>
        </row>
        <row r="29637">
          <cell r="H29637" t="str">
            <v/>
          </cell>
        </row>
        <row r="29638">
          <cell r="H29638" t="str">
            <v/>
          </cell>
        </row>
        <row r="29639">
          <cell r="H29639" t="str">
            <v/>
          </cell>
        </row>
        <row r="29640">
          <cell r="H29640" t="str">
            <v/>
          </cell>
        </row>
        <row r="29641">
          <cell r="H29641" t="str">
            <v/>
          </cell>
        </row>
        <row r="29642">
          <cell r="H29642" t="str">
            <v/>
          </cell>
        </row>
        <row r="29643">
          <cell r="H29643" t="str">
            <v/>
          </cell>
        </row>
        <row r="29644">
          <cell r="H29644" t="str">
            <v/>
          </cell>
        </row>
        <row r="29645">
          <cell r="H29645" t="str">
            <v/>
          </cell>
        </row>
        <row r="29646">
          <cell r="H29646" t="str">
            <v/>
          </cell>
        </row>
        <row r="29647">
          <cell r="H29647" t="str">
            <v/>
          </cell>
        </row>
        <row r="29648">
          <cell r="H29648" t="str">
            <v/>
          </cell>
        </row>
        <row r="29649">
          <cell r="H29649" t="str">
            <v/>
          </cell>
        </row>
        <row r="29650">
          <cell r="H29650" t="str">
            <v/>
          </cell>
        </row>
        <row r="29651">
          <cell r="H29651" t="str">
            <v/>
          </cell>
        </row>
        <row r="29652">
          <cell r="H29652" t="str">
            <v/>
          </cell>
        </row>
        <row r="29653">
          <cell r="H29653" t="str">
            <v/>
          </cell>
        </row>
        <row r="29654">
          <cell r="H29654" t="str">
            <v/>
          </cell>
        </row>
        <row r="29655">
          <cell r="H29655" t="str">
            <v/>
          </cell>
        </row>
        <row r="29656">
          <cell r="H29656" t="str">
            <v/>
          </cell>
        </row>
        <row r="29657">
          <cell r="H29657" t="str">
            <v/>
          </cell>
        </row>
        <row r="29658">
          <cell r="H29658" t="str">
            <v/>
          </cell>
        </row>
        <row r="29659">
          <cell r="A29659" t="str">
            <v>ACTIVIDAD No  - PÁGINA 1</v>
          </cell>
        </row>
        <row r="29660">
          <cell r="H29660" t="str">
            <v/>
          </cell>
        </row>
        <row r="29661">
          <cell r="H29661" t="str">
            <v/>
          </cell>
        </row>
        <row r="29662">
          <cell r="H29662" t="str">
            <v/>
          </cell>
        </row>
        <row r="29663">
          <cell r="H29663" t="str">
            <v/>
          </cell>
        </row>
        <row r="29664">
          <cell r="H29664" t="str">
            <v/>
          </cell>
        </row>
        <row r="29665">
          <cell r="H29665" t="str">
            <v/>
          </cell>
        </row>
        <row r="29666">
          <cell r="H29666" t="str">
            <v/>
          </cell>
        </row>
        <row r="29667">
          <cell r="H29667" t="str">
            <v/>
          </cell>
        </row>
        <row r="29668">
          <cell r="H29668" t="str">
            <v/>
          </cell>
        </row>
        <row r="29669">
          <cell r="H29669" t="str">
            <v/>
          </cell>
        </row>
        <row r="29670">
          <cell r="H29670" t="str">
            <v/>
          </cell>
        </row>
        <row r="29671">
          <cell r="H29671" t="str">
            <v/>
          </cell>
        </row>
        <row r="29672">
          <cell r="H29672" t="str">
            <v/>
          </cell>
        </row>
        <row r="29673">
          <cell r="H29673" t="str">
            <v/>
          </cell>
        </row>
        <row r="29674">
          <cell r="H29674" t="str">
            <v/>
          </cell>
        </row>
        <row r="29675">
          <cell r="H29675" t="str">
            <v/>
          </cell>
        </row>
        <row r="29676">
          <cell r="H29676" t="str">
            <v/>
          </cell>
        </row>
        <row r="29677">
          <cell r="A29677" t="str">
            <v xml:space="preserve">CANTIDAD TOTAL ACTIVIDAD No </v>
          </cell>
          <cell r="H29677" t="str">
            <v/>
          </cell>
        </row>
        <row r="29678">
          <cell r="A29678" t="str">
            <v>INSERTE PLANO, GRÁFICO O ESQUEMA AQUÍ</v>
          </cell>
        </row>
        <row r="29701">
          <cell r="B29701" t="str">
            <v/>
          </cell>
        </row>
        <row r="29702">
          <cell r="B29702" t="str">
            <v/>
          </cell>
        </row>
        <row r="29703">
          <cell r="B29703" t="str">
            <v/>
          </cell>
        </row>
        <row r="29704">
          <cell r="B29704" t="str">
            <v/>
          </cell>
          <cell r="C29704" t="str">
            <v>ACTIVIDAD No  - PÁGINA 2</v>
          </cell>
        </row>
        <row r="29705">
          <cell r="A29705" t="str">
            <v>DEPARTAMENTO DE ANTIOQUIA</v>
          </cell>
        </row>
        <row r="29706">
          <cell r="A29706" t="str">
            <v>MUNICIPIO DE URRAO</v>
          </cell>
        </row>
        <row r="29707">
          <cell r="A29707" t="str">
            <v>PROYECTO: PUENTE LA MAGDALENA</v>
          </cell>
        </row>
        <row r="29709">
          <cell r="A29709" t="str">
            <v>MEMORIAS DE OBRA</v>
          </cell>
        </row>
        <row r="29711">
          <cell r="A29711" t="str">
            <v>No.</v>
          </cell>
          <cell r="B29711" t="str">
            <v>DESCRIPCIÓN</v>
          </cell>
          <cell r="F29711" t="str">
            <v>ÍTEM DE PAGO</v>
          </cell>
          <cell r="G29711" t="str">
            <v>UNIDAD</v>
          </cell>
          <cell r="H29711" t="str">
            <v>CANTIDAD</v>
          </cell>
        </row>
        <row r="29712">
          <cell r="B29712" t="str">
            <v/>
          </cell>
          <cell r="F29712" t="str">
            <v/>
          </cell>
          <cell r="G29712" t="str">
            <v/>
          </cell>
          <cell r="H29712" t="str">
            <v/>
          </cell>
        </row>
        <row r="29714">
          <cell r="A29714" t="str">
            <v>DETALLE</v>
          </cell>
          <cell r="C29714" t="str">
            <v>FACTOR</v>
          </cell>
          <cell r="D29714" t="str">
            <v>CANTIDAD</v>
          </cell>
          <cell r="E29714" t="str">
            <v>A (ML)</v>
          </cell>
          <cell r="F29714" t="str">
            <v>B (M2)</v>
          </cell>
          <cell r="G29714" t="str">
            <v>C (M3)</v>
          </cell>
          <cell r="H29714" t="str">
            <v>TOTAL</v>
          </cell>
        </row>
        <row r="29715">
          <cell r="H29715" t="str">
            <v/>
          </cell>
        </row>
        <row r="29716">
          <cell r="H29716" t="str">
            <v/>
          </cell>
        </row>
        <row r="29717">
          <cell r="H29717" t="str">
            <v/>
          </cell>
        </row>
        <row r="29718">
          <cell r="H29718" t="str">
            <v/>
          </cell>
        </row>
        <row r="29719">
          <cell r="H29719" t="str">
            <v/>
          </cell>
        </row>
        <row r="29720">
          <cell r="H29720" t="str">
            <v/>
          </cell>
        </row>
        <row r="29721">
          <cell r="H29721" t="str">
            <v/>
          </cell>
        </row>
        <row r="29722">
          <cell r="H29722" t="str">
            <v/>
          </cell>
        </row>
        <row r="29723">
          <cell r="H29723" t="str">
            <v/>
          </cell>
        </row>
        <row r="29724">
          <cell r="H29724" t="str">
            <v/>
          </cell>
        </row>
        <row r="29725">
          <cell r="H29725" t="str">
            <v/>
          </cell>
        </row>
        <row r="29726">
          <cell r="H29726" t="str">
            <v/>
          </cell>
        </row>
        <row r="29727">
          <cell r="H29727" t="str">
            <v/>
          </cell>
        </row>
        <row r="29728">
          <cell r="H29728" t="str">
            <v/>
          </cell>
        </row>
        <row r="29729">
          <cell r="H29729" t="str">
            <v/>
          </cell>
        </row>
        <row r="29730">
          <cell r="H29730" t="str">
            <v/>
          </cell>
        </row>
        <row r="29731">
          <cell r="H29731" t="str">
            <v/>
          </cell>
        </row>
        <row r="29732">
          <cell r="H29732" t="str">
            <v/>
          </cell>
        </row>
        <row r="29733">
          <cell r="H29733" t="str">
            <v/>
          </cell>
        </row>
        <row r="29734">
          <cell r="H29734" t="str">
            <v/>
          </cell>
        </row>
        <row r="29735">
          <cell r="H29735" t="str">
            <v/>
          </cell>
        </row>
        <row r="29736">
          <cell r="H29736" t="str">
            <v/>
          </cell>
        </row>
        <row r="29737">
          <cell r="H29737" t="str">
            <v/>
          </cell>
        </row>
        <row r="29738">
          <cell r="H29738" t="str">
            <v/>
          </cell>
        </row>
        <row r="29739">
          <cell r="H29739" t="str">
            <v/>
          </cell>
        </row>
        <row r="29740">
          <cell r="H29740" t="str">
            <v/>
          </cell>
        </row>
        <row r="29741">
          <cell r="H29741" t="str">
            <v/>
          </cell>
        </row>
        <row r="29742">
          <cell r="H29742" t="str">
            <v/>
          </cell>
        </row>
        <row r="29743">
          <cell r="H29743" t="str">
            <v/>
          </cell>
        </row>
        <row r="29744">
          <cell r="H29744" t="str">
            <v/>
          </cell>
        </row>
        <row r="29745">
          <cell r="H29745" t="str">
            <v/>
          </cell>
        </row>
        <row r="29746">
          <cell r="A29746" t="str">
            <v>ACTIVIDAD No  - PÁGINA 1</v>
          </cell>
        </row>
        <row r="29747">
          <cell r="H29747" t="str">
            <v/>
          </cell>
        </row>
        <row r="29748">
          <cell r="H29748" t="str">
            <v/>
          </cell>
        </row>
        <row r="29749">
          <cell r="H29749" t="str">
            <v/>
          </cell>
        </row>
        <row r="29750">
          <cell r="H29750" t="str">
            <v/>
          </cell>
        </row>
        <row r="29751">
          <cell r="H29751" t="str">
            <v/>
          </cell>
        </row>
        <row r="29752">
          <cell r="H29752" t="str">
            <v/>
          </cell>
        </row>
        <row r="29753">
          <cell r="H29753" t="str">
            <v/>
          </cell>
        </row>
        <row r="29754">
          <cell r="H29754" t="str">
            <v/>
          </cell>
        </row>
        <row r="29755">
          <cell r="H29755" t="str">
            <v/>
          </cell>
        </row>
        <row r="29756">
          <cell r="H29756" t="str">
            <v/>
          </cell>
        </row>
        <row r="29757">
          <cell r="H29757" t="str">
            <v/>
          </cell>
        </row>
        <row r="29758">
          <cell r="H29758" t="str">
            <v/>
          </cell>
        </row>
        <row r="29759">
          <cell r="H29759" t="str">
            <v/>
          </cell>
        </row>
        <row r="29760">
          <cell r="H29760" t="str">
            <v/>
          </cell>
        </row>
        <row r="29761">
          <cell r="H29761" t="str">
            <v/>
          </cell>
        </row>
        <row r="29762">
          <cell r="H29762" t="str">
            <v/>
          </cell>
        </row>
        <row r="29763">
          <cell r="H29763" t="str">
            <v/>
          </cell>
        </row>
        <row r="29764">
          <cell r="A29764" t="str">
            <v xml:space="preserve">CANTIDAD TOTAL ACTIVIDAD No </v>
          </cell>
          <cell r="H29764" t="str">
            <v/>
          </cell>
        </row>
        <row r="29765">
          <cell r="A29765" t="str">
            <v>INSERTE PLANO, GRÁFICO O ESQUEMA AQUÍ</v>
          </cell>
        </row>
        <row r="29788">
          <cell r="B29788" t="str">
            <v/>
          </cell>
        </row>
        <row r="29789">
          <cell r="B29789" t="str">
            <v/>
          </cell>
        </row>
        <row r="29790">
          <cell r="B29790" t="str">
            <v/>
          </cell>
        </row>
        <row r="29791">
          <cell r="B29791" t="str">
            <v/>
          </cell>
          <cell r="C29791" t="str">
            <v>ACTIVIDAD No  - PÁGINA 2</v>
          </cell>
        </row>
        <row r="29792">
          <cell r="A29792" t="str">
            <v>DEPARTAMENTO DE ANTIOQUIA</v>
          </cell>
        </row>
        <row r="29793">
          <cell r="A29793" t="str">
            <v>MUNICIPIO DE URRAO</v>
          </cell>
        </row>
        <row r="29794">
          <cell r="A29794" t="str">
            <v>PROYECTO: PUENTE LA MAGDALENA</v>
          </cell>
        </row>
        <row r="29796">
          <cell r="A29796" t="str">
            <v>MEMORIAS DE OBRA</v>
          </cell>
        </row>
        <row r="29798">
          <cell r="A29798" t="str">
            <v>No.</v>
          </cell>
          <cell r="B29798" t="str">
            <v>DESCRIPCIÓN</v>
          </cell>
          <cell r="F29798" t="str">
            <v>ÍTEM DE PAGO</v>
          </cell>
          <cell r="G29798" t="str">
            <v>UNIDAD</v>
          </cell>
          <cell r="H29798" t="str">
            <v>CANTIDAD</v>
          </cell>
        </row>
        <row r="29799">
          <cell r="B29799" t="str">
            <v/>
          </cell>
          <cell r="F29799" t="str">
            <v/>
          </cell>
          <cell r="G29799" t="str">
            <v/>
          </cell>
          <cell r="H29799" t="str">
            <v/>
          </cell>
        </row>
        <row r="29801">
          <cell r="A29801" t="str">
            <v>DETALLE</v>
          </cell>
          <cell r="C29801" t="str">
            <v>FACTOR</v>
          </cell>
          <cell r="D29801" t="str">
            <v>CANTIDAD</v>
          </cell>
          <cell r="E29801" t="str">
            <v>A (ML)</v>
          </cell>
          <cell r="F29801" t="str">
            <v>B (M2)</v>
          </cell>
          <cell r="G29801" t="str">
            <v>C (M3)</v>
          </cell>
          <cell r="H29801" t="str">
            <v>TOTAL</v>
          </cell>
        </row>
        <row r="29802">
          <cell r="H29802" t="str">
            <v/>
          </cell>
        </row>
        <row r="29803">
          <cell r="H29803" t="str">
            <v/>
          </cell>
        </row>
        <row r="29804">
          <cell r="H29804" t="str">
            <v/>
          </cell>
        </row>
        <row r="29805">
          <cell r="H29805" t="str">
            <v/>
          </cell>
        </row>
        <row r="29806">
          <cell r="H29806" t="str">
            <v/>
          </cell>
        </row>
        <row r="29807">
          <cell r="H29807" t="str">
            <v/>
          </cell>
        </row>
        <row r="29808">
          <cell r="H29808" t="str">
            <v/>
          </cell>
        </row>
        <row r="29809">
          <cell r="H29809" t="str">
            <v/>
          </cell>
        </row>
        <row r="29810">
          <cell r="H29810" t="str">
            <v/>
          </cell>
        </row>
        <row r="29811">
          <cell r="H29811" t="str">
            <v/>
          </cell>
        </row>
        <row r="29812">
          <cell r="H29812" t="str">
            <v/>
          </cell>
        </row>
        <row r="29813">
          <cell r="H29813" t="str">
            <v/>
          </cell>
        </row>
        <row r="29814">
          <cell r="H29814" t="str">
            <v/>
          </cell>
        </row>
        <row r="29815">
          <cell r="H29815" t="str">
            <v/>
          </cell>
        </row>
        <row r="29816">
          <cell r="H29816" t="str">
            <v/>
          </cell>
        </row>
        <row r="29817">
          <cell r="H29817" t="str">
            <v/>
          </cell>
        </row>
        <row r="29818">
          <cell r="H29818" t="str">
            <v/>
          </cell>
        </row>
        <row r="29819">
          <cell r="H29819" t="str">
            <v/>
          </cell>
        </row>
        <row r="29820">
          <cell r="H29820" t="str">
            <v/>
          </cell>
        </row>
        <row r="29821">
          <cell r="H29821" t="str">
            <v/>
          </cell>
        </row>
        <row r="29822">
          <cell r="H29822" t="str">
            <v/>
          </cell>
        </row>
        <row r="29823">
          <cell r="H29823" t="str">
            <v/>
          </cell>
        </row>
        <row r="29824">
          <cell r="H29824" t="str">
            <v/>
          </cell>
        </row>
        <row r="29825">
          <cell r="H29825" t="str">
            <v/>
          </cell>
        </row>
        <row r="29826">
          <cell r="H29826" t="str">
            <v/>
          </cell>
        </row>
        <row r="29827">
          <cell r="H29827" t="str">
            <v/>
          </cell>
        </row>
        <row r="29828">
          <cell r="H29828" t="str">
            <v/>
          </cell>
        </row>
        <row r="29829">
          <cell r="H29829" t="str">
            <v/>
          </cell>
        </row>
        <row r="29830">
          <cell r="H29830" t="str">
            <v/>
          </cell>
        </row>
        <row r="29831">
          <cell r="H29831" t="str">
            <v/>
          </cell>
        </row>
        <row r="29832">
          <cell r="H29832" t="str">
            <v/>
          </cell>
        </row>
        <row r="29833">
          <cell r="A29833" t="str">
            <v>ACTIVIDAD No  - PÁGINA 1</v>
          </cell>
        </row>
        <row r="29834">
          <cell r="H29834" t="str">
            <v/>
          </cell>
        </row>
        <row r="29835">
          <cell r="H29835" t="str">
            <v/>
          </cell>
        </row>
        <row r="29836">
          <cell r="H29836" t="str">
            <v/>
          </cell>
        </row>
        <row r="29837">
          <cell r="H29837" t="str">
            <v/>
          </cell>
        </row>
        <row r="29838">
          <cell r="H29838" t="str">
            <v/>
          </cell>
        </row>
        <row r="29839">
          <cell r="H29839" t="str">
            <v/>
          </cell>
        </row>
        <row r="29840">
          <cell r="H29840" t="str">
            <v/>
          </cell>
        </row>
        <row r="29841">
          <cell r="H29841" t="str">
            <v/>
          </cell>
        </row>
        <row r="29842">
          <cell r="H29842" t="str">
            <v/>
          </cell>
        </row>
        <row r="29843">
          <cell r="H29843" t="str">
            <v/>
          </cell>
        </row>
        <row r="29844">
          <cell r="H29844" t="str">
            <v/>
          </cell>
        </row>
        <row r="29845">
          <cell r="H29845" t="str">
            <v/>
          </cell>
        </row>
        <row r="29846">
          <cell r="H29846" t="str">
            <v/>
          </cell>
        </row>
        <row r="29847">
          <cell r="H29847" t="str">
            <v/>
          </cell>
        </row>
        <row r="29848">
          <cell r="H29848" t="str">
            <v/>
          </cell>
        </row>
        <row r="29849">
          <cell r="H29849" t="str">
            <v/>
          </cell>
        </row>
        <row r="29850">
          <cell r="H29850" t="str">
            <v/>
          </cell>
        </row>
        <row r="29851">
          <cell r="A29851" t="str">
            <v xml:space="preserve">CANTIDAD TOTAL ACTIVIDAD No </v>
          </cell>
          <cell r="H29851" t="str">
            <v/>
          </cell>
        </row>
        <row r="29852">
          <cell r="A29852" t="str">
            <v>INSERTE PLANO, GRÁFICO O ESQUEMA AQUÍ</v>
          </cell>
        </row>
        <row r="29875">
          <cell r="B29875" t="str">
            <v/>
          </cell>
        </row>
        <row r="29876">
          <cell r="B29876" t="str">
            <v/>
          </cell>
        </row>
        <row r="29877">
          <cell r="B29877" t="str">
            <v/>
          </cell>
        </row>
        <row r="29878">
          <cell r="B29878" t="str">
            <v/>
          </cell>
          <cell r="C29878" t="str">
            <v>ACTIVIDAD No  - PÁGINA 2</v>
          </cell>
        </row>
        <row r="29879">
          <cell r="A29879" t="str">
            <v>DEPARTAMENTO DE ANTIOQUIA</v>
          </cell>
        </row>
        <row r="29880">
          <cell r="A29880" t="str">
            <v>MUNICIPIO DE URRAO</v>
          </cell>
        </row>
        <row r="29881">
          <cell r="A29881" t="str">
            <v>PROYECTO: PUENTE LA MAGDALENA</v>
          </cell>
        </row>
        <row r="29883">
          <cell r="A29883" t="str">
            <v>MEMORIAS DE OBRA</v>
          </cell>
        </row>
        <row r="29885">
          <cell r="A29885" t="str">
            <v>No.</v>
          </cell>
          <cell r="B29885" t="str">
            <v>DESCRIPCIÓN</v>
          </cell>
          <cell r="F29885" t="str">
            <v>ÍTEM DE PAGO</v>
          </cell>
          <cell r="G29885" t="str">
            <v>UNIDAD</v>
          </cell>
          <cell r="H29885" t="str">
            <v>CANTIDAD</v>
          </cell>
        </row>
        <row r="29886">
          <cell r="B29886" t="str">
            <v/>
          </cell>
          <cell r="F29886" t="str">
            <v/>
          </cell>
          <cell r="G29886" t="str">
            <v/>
          </cell>
          <cell r="H29886" t="str">
            <v/>
          </cell>
        </row>
        <row r="29888">
          <cell r="A29888" t="str">
            <v>DETALLE</v>
          </cell>
          <cell r="C29888" t="str">
            <v>FACTOR</v>
          </cell>
          <cell r="D29888" t="str">
            <v>CANTIDAD</v>
          </cell>
          <cell r="E29888" t="str">
            <v>A (ML)</v>
          </cell>
          <cell r="F29888" t="str">
            <v>B (M2)</v>
          </cell>
          <cell r="G29888" t="str">
            <v>C (M3)</v>
          </cell>
          <cell r="H29888" t="str">
            <v>TOTAL</v>
          </cell>
        </row>
        <row r="29889">
          <cell r="H29889" t="str">
            <v/>
          </cell>
        </row>
        <row r="29890">
          <cell r="H29890" t="str">
            <v/>
          </cell>
        </row>
        <row r="29891">
          <cell r="H29891" t="str">
            <v/>
          </cell>
        </row>
        <row r="29892">
          <cell r="H29892" t="str">
            <v/>
          </cell>
        </row>
        <row r="29893">
          <cell r="H29893" t="str">
            <v/>
          </cell>
        </row>
        <row r="29894">
          <cell r="H29894" t="str">
            <v/>
          </cell>
        </row>
        <row r="29895">
          <cell r="H29895" t="str">
            <v/>
          </cell>
        </row>
        <row r="29896">
          <cell r="H29896" t="str">
            <v/>
          </cell>
        </row>
        <row r="29897">
          <cell r="H29897" t="str">
            <v/>
          </cell>
        </row>
        <row r="29898">
          <cell r="H29898" t="str">
            <v/>
          </cell>
        </row>
        <row r="29899">
          <cell r="H29899" t="str">
            <v/>
          </cell>
        </row>
        <row r="29900">
          <cell r="H29900" t="str">
            <v/>
          </cell>
        </row>
        <row r="29901">
          <cell r="H29901" t="str">
            <v/>
          </cell>
        </row>
        <row r="29902">
          <cell r="H29902" t="str">
            <v/>
          </cell>
        </row>
        <row r="29903">
          <cell r="H29903" t="str">
            <v/>
          </cell>
        </row>
        <row r="29904">
          <cell r="H29904" t="str">
            <v/>
          </cell>
        </row>
        <row r="29905">
          <cell r="H29905" t="str">
            <v/>
          </cell>
        </row>
        <row r="29906">
          <cell r="H29906" t="str">
            <v/>
          </cell>
        </row>
        <row r="29907">
          <cell r="H29907" t="str">
            <v/>
          </cell>
        </row>
        <row r="29908">
          <cell r="H29908" t="str">
            <v/>
          </cell>
        </row>
        <row r="29909">
          <cell r="H29909" t="str">
            <v/>
          </cell>
        </row>
        <row r="29910">
          <cell r="H29910" t="str">
            <v/>
          </cell>
        </row>
        <row r="29911">
          <cell r="H29911" t="str">
            <v/>
          </cell>
        </row>
        <row r="29912">
          <cell r="H29912" t="str">
            <v/>
          </cell>
        </row>
        <row r="29913">
          <cell r="H29913" t="str">
            <v/>
          </cell>
        </row>
        <row r="29914">
          <cell r="H29914" t="str">
            <v/>
          </cell>
        </row>
        <row r="29915">
          <cell r="H29915" t="str">
            <v/>
          </cell>
        </row>
        <row r="29916">
          <cell r="H29916" t="str">
            <v/>
          </cell>
        </row>
        <row r="29917">
          <cell r="H29917" t="str">
            <v/>
          </cell>
        </row>
        <row r="29918">
          <cell r="H29918" t="str">
            <v/>
          </cell>
        </row>
        <row r="29919">
          <cell r="H29919" t="str">
            <v/>
          </cell>
        </row>
        <row r="29920">
          <cell r="A29920" t="str">
            <v>ACTIVIDAD No  - PÁGINA 1</v>
          </cell>
        </row>
        <row r="29921">
          <cell r="H29921" t="str">
            <v/>
          </cell>
        </row>
        <row r="29922">
          <cell r="H29922" t="str">
            <v/>
          </cell>
        </row>
        <row r="29923">
          <cell r="H29923" t="str">
            <v/>
          </cell>
        </row>
        <row r="29924">
          <cell r="H29924" t="str">
            <v/>
          </cell>
        </row>
        <row r="29925">
          <cell r="H29925" t="str">
            <v/>
          </cell>
        </row>
        <row r="29926">
          <cell r="H29926" t="str">
            <v/>
          </cell>
        </row>
        <row r="29927">
          <cell r="H29927" t="str">
            <v/>
          </cell>
        </row>
        <row r="29928">
          <cell r="H29928" t="str">
            <v/>
          </cell>
        </row>
        <row r="29929">
          <cell r="H29929" t="str">
            <v/>
          </cell>
        </row>
        <row r="29930">
          <cell r="H29930" t="str">
            <v/>
          </cell>
        </row>
        <row r="29931">
          <cell r="H29931" t="str">
            <v/>
          </cell>
        </row>
        <row r="29932">
          <cell r="H29932" t="str">
            <v/>
          </cell>
        </row>
        <row r="29933">
          <cell r="H29933" t="str">
            <v/>
          </cell>
        </row>
        <row r="29934">
          <cell r="H29934" t="str">
            <v/>
          </cell>
        </row>
        <row r="29935">
          <cell r="H29935" t="str">
            <v/>
          </cell>
        </row>
        <row r="29936">
          <cell r="H29936" t="str">
            <v/>
          </cell>
        </row>
        <row r="29937">
          <cell r="H29937" t="str">
            <v/>
          </cell>
        </row>
        <row r="29938">
          <cell r="A29938" t="str">
            <v xml:space="preserve">CANTIDAD TOTAL ACTIVIDAD No </v>
          </cell>
          <cell r="H29938" t="str">
            <v/>
          </cell>
        </row>
        <row r="29939">
          <cell r="A29939" t="str">
            <v>INSERTE PLANO, GRÁFICO O ESQUEMA AQUÍ</v>
          </cell>
        </row>
        <row r="29962">
          <cell r="B29962" t="str">
            <v/>
          </cell>
        </row>
        <row r="29963">
          <cell r="B29963" t="str">
            <v/>
          </cell>
        </row>
        <row r="29964">
          <cell r="B29964" t="str">
            <v/>
          </cell>
        </row>
        <row r="29965">
          <cell r="B29965" t="str">
            <v/>
          </cell>
          <cell r="C29965" t="str">
            <v>ACTIVIDAD No  - PÁGINA 2</v>
          </cell>
        </row>
        <row r="29966">
          <cell r="A29966" t="str">
            <v>DEPARTAMENTO DE ANTIOQUIA</v>
          </cell>
        </row>
        <row r="29967">
          <cell r="A29967" t="str">
            <v>MUNICIPIO DE URRAO</v>
          </cell>
        </row>
        <row r="29968">
          <cell r="A29968" t="str">
            <v>PROYECTO: PUENTE LA MAGDALENA</v>
          </cell>
        </row>
        <row r="29970">
          <cell r="A29970" t="str">
            <v>MEMORIAS DE OBRA</v>
          </cell>
        </row>
        <row r="29972">
          <cell r="A29972" t="str">
            <v>No.</v>
          </cell>
          <cell r="B29972" t="str">
            <v>DESCRIPCIÓN</v>
          </cell>
          <cell r="F29972" t="str">
            <v>ÍTEM DE PAGO</v>
          </cell>
          <cell r="G29972" t="str">
            <v>UNIDAD</v>
          </cell>
          <cell r="H29972" t="str">
            <v>CANTIDAD</v>
          </cell>
        </row>
        <row r="29973">
          <cell r="B29973" t="str">
            <v/>
          </cell>
          <cell r="F29973" t="str">
            <v/>
          </cell>
          <cell r="G29973" t="str">
            <v/>
          </cell>
          <cell r="H29973" t="str">
            <v/>
          </cell>
        </row>
        <row r="29975">
          <cell r="A29975" t="str">
            <v>DETALLE</v>
          </cell>
          <cell r="C29975" t="str">
            <v>FACTOR</v>
          </cell>
          <cell r="D29975" t="str">
            <v>CANTIDAD</v>
          </cell>
          <cell r="E29975" t="str">
            <v>A (ML)</v>
          </cell>
          <cell r="F29975" t="str">
            <v>B (M2)</v>
          </cell>
          <cell r="G29975" t="str">
            <v>C (M3)</v>
          </cell>
          <cell r="H29975" t="str">
            <v>TOTAL</v>
          </cell>
        </row>
        <row r="29976">
          <cell r="H29976" t="str">
            <v/>
          </cell>
        </row>
        <row r="29977">
          <cell r="H29977" t="str">
            <v/>
          </cell>
        </row>
        <row r="29978">
          <cell r="H29978" t="str">
            <v/>
          </cell>
        </row>
        <row r="29979">
          <cell r="H29979" t="str">
            <v/>
          </cell>
        </row>
        <row r="29980">
          <cell r="H29980" t="str">
            <v/>
          </cell>
        </row>
        <row r="29981">
          <cell r="H29981" t="str">
            <v/>
          </cell>
        </row>
        <row r="29982">
          <cell r="H29982" t="str">
            <v/>
          </cell>
        </row>
        <row r="29983">
          <cell r="H29983" t="str">
            <v/>
          </cell>
        </row>
        <row r="29984">
          <cell r="H29984" t="str">
            <v/>
          </cell>
        </row>
        <row r="29985">
          <cell r="H29985" t="str">
            <v/>
          </cell>
        </row>
        <row r="29986">
          <cell r="H29986" t="str">
            <v/>
          </cell>
        </row>
        <row r="29987">
          <cell r="H29987" t="str">
            <v/>
          </cell>
        </row>
        <row r="29988">
          <cell r="H29988" t="str">
            <v/>
          </cell>
        </row>
        <row r="29989">
          <cell r="H29989" t="str">
            <v/>
          </cell>
        </row>
        <row r="29990">
          <cell r="H29990" t="str">
            <v/>
          </cell>
        </row>
        <row r="29991">
          <cell r="H29991" t="str">
            <v/>
          </cell>
        </row>
        <row r="29992">
          <cell r="H29992" t="str">
            <v/>
          </cell>
        </row>
        <row r="29993">
          <cell r="H29993" t="str">
            <v/>
          </cell>
        </row>
        <row r="29994">
          <cell r="H29994" t="str">
            <v/>
          </cell>
        </row>
        <row r="29995">
          <cell r="H29995" t="str">
            <v/>
          </cell>
        </row>
        <row r="29996">
          <cell r="H29996" t="str">
            <v/>
          </cell>
        </row>
        <row r="29997">
          <cell r="H29997" t="str">
            <v/>
          </cell>
        </row>
        <row r="29998">
          <cell r="H29998" t="str">
            <v/>
          </cell>
        </row>
        <row r="29999">
          <cell r="H29999" t="str">
            <v/>
          </cell>
        </row>
        <row r="30000">
          <cell r="H30000" t="str">
            <v/>
          </cell>
        </row>
        <row r="30001">
          <cell r="H30001" t="str">
            <v/>
          </cell>
        </row>
        <row r="30002">
          <cell r="H30002" t="str">
            <v/>
          </cell>
        </row>
        <row r="30003">
          <cell r="H30003" t="str">
            <v/>
          </cell>
        </row>
        <row r="30004">
          <cell r="H30004" t="str">
            <v/>
          </cell>
        </row>
        <row r="30005">
          <cell r="H30005" t="str">
            <v/>
          </cell>
        </row>
        <row r="30006">
          <cell r="H30006" t="str">
            <v/>
          </cell>
        </row>
        <row r="30007">
          <cell r="A30007" t="str">
            <v>ACTIVIDAD No  - PÁGINA 1</v>
          </cell>
        </row>
        <row r="30008">
          <cell r="H30008" t="str">
            <v/>
          </cell>
        </row>
        <row r="30009">
          <cell r="H30009" t="str">
            <v/>
          </cell>
        </row>
        <row r="30010">
          <cell r="H30010" t="str">
            <v/>
          </cell>
        </row>
        <row r="30011">
          <cell r="H30011" t="str">
            <v/>
          </cell>
        </row>
        <row r="30012">
          <cell r="H30012" t="str">
            <v/>
          </cell>
        </row>
        <row r="30013">
          <cell r="H30013" t="str">
            <v/>
          </cell>
        </row>
        <row r="30014">
          <cell r="H30014" t="str">
            <v/>
          </cell>
        </row>
        <row r="30015">
          <cell r="H30015" t="str">
            <v/>
          </cell>
        </row>
        <row r="30016">
          <cell r="H30016" t="str">
            <v/>
          </cell>
        </row>
        <row r="30017">
          <cell r="H30017" t="str">
            <v/>
          </cell>
        </row>
        <row r="30018">
          <cell r="H30018" t="str">
            <v/>
          </cell>
        </row>
        <row r="30019">
          <cell r="H30019" t="str">
            <v/>
          </cell>
        </row>
        <row r="30020">
          <cell r="H30020" t="str">
            <v/>
          </cell>
        </row>
        <row r="30021">
          <cell r="H30021" t="str">
            <v/>
          </cell>
        </row>
        <row r="30022">
          <cell r="H30022" t="str">
            <v/>
          </cell>
        </row>
        <row r="30023">
          <cell r="H30023" t="str">
            <v/>
          </cell>
        </row>
        <row r="30024">
          <cell r="H30024" t="str">
            <v/>
          </cell>
        </row>
        <row r="30025">
          <cell r="A30025" t="str">
            <v xml:space="preserve">CANTIDAD TOTAL ACTIVIDAD No </v>
          </cell>
          <cell r="H30025" t="str">
            <v/>
          </cell>
        </row>
        <row r="30026">
          <cell r="A30026" t="str">
            <v>INSERTE PLANO, GRÁFICO O ESQUEMA AQUÍ</v>
          </cell>
        </row>
        <row r="30049">
          <cell r="B30049" t="str">
            <v/>
          </cell>
        </row>
        <row r="30050">
          <cell r="B30050" t="str">
            <v/>
          </cell>
        </row>
        <row r="30051">
          <cell r="B30051" t="str">
            <v/>
          </cell>
        </row>
        <row r="30052">
          <cell r="B30052" t="str">
            <v/>
          </cell>
          <cell r="C30052" t="str">
            <v>ACTIVIDAD No  - PÁGINA 2</v>
          </cell>
        </row>
        <row r="30053">
          <cell r="A30053" t="str">
            <v>DEPARTAMENTO DE ANTIOQUIA</v>
          </cell>
        </row>
        <row r="30054">
          <cell r="A30054" t="str">
            <v>MUNICIPIO DE URRAO</v>
          </cell>
        </row>
        <row r="30055">
          <cell r="A30055" t="str">
            <v>PROYECTO: PUENTE LA MAGDALENA</v>
          </cell>
        </row>
        <row r="30057">
          <cell r="A30057" t="str">
            <v>MEMORIAS DE OBRA</v>
          </cell>
        </row>
        <row r="30059">
          <cell r="A30059" t="str">
            <v>No.</v>
          </cell>
          <cell r="B30059" t="str">
            <v>DESCRIPCIÓN</v>
          </cell>
          <cell r="F30059" t="str">
            <v>ÍTEM DE PAGO</v>
          </cell>
          <cell r="G30059" t="str">
            <v>UNIDAD</v>
          </cell>
          <cell r="H30059" t="str">
            <v>CANTIDAD</v>
          </cell>
        </row>
        <row r="30060">
          <cell r="B30060" t="str">
            <v/>
          </cell>
          <cell r="F30060" t="str">
            <v/>
          </cell>
          <cell r="G30060" t="str">
            <v/>
          </cell>
          <cell r="H30060" t="str">
            <v/>
          </cell>
        </row>
        <row r="30062">
          <cell r="A30062" t="str">
            <v>DETALLE</v>
          </cell>
          <cell r="C30062" t="str">
            <v>FACTOR</v>
          </cell>
          <cell r="D30062" t="str">
            <v>CANTIDAD</v>
          </cell>
          <cell r="E30062" t="str">
            <v>A (ML)</v>
          </cell>
          <cell r="F30062" t="str">
            <v>B (M2)</v>
          </cell>
          <cell r="G30062" t="str">
            <v>C (M3)</v>
          </cell>
          <cell r="H30062" t="str">
            <v>TOTAL</v>
          </cell>
        </row>
        <row r="30063">
          <cell r="H30063" t="str">
            <v/>
          </cell>
        </row>
        <row r="30064">
          <cell r="H30064" t="str">
            <v/>
          </cell>
        </row>
        <row r="30065">
          <cell r="H30065" t="str">
            <v/>
          </cell>
        </row>
        <row r="30066">
          <cell r="H30066" t="str">
            <v/>
          </cell>
        </row>
        <row r="30067">
          <cell r="H30067" t="str">
            <v/>
          </cell>
        </row>
        <row r="30068">
          <cell r="H30068" t="str">
            <v/>
          </cell>
        </row>
        <row r="30069">
          <cell r="H30069" t="str">
            <v/>
          </cell>
        </row>
        <row r="30070">
          <cell r="H30070" t="str">
            <v/>
          </cell>
        </row>
        <row r="30071">
          <cell r="H30071" t="str">
            <v/>
          </cell>
        </row>
        <row r="30072">
          <cell r="H30072" t="str">
            <v/>
          </cell>
        </row>
        <row r="30073">
          <cell r="H30073" t="str">
            <v/>
          </cell>
        </row>
        <row r="30074">
          <cell r="H30074" t="str">
            <v/>
          </cell>
        </row>
        <row r="30075">
          <cell r="H30075" t="str">
            <v/>
          </cell>
        </row>
        <row r="30076">
          <cell r="H30076" t="str">
            <v/>
          </cell>
        </row>
        <row r="30077">
          <cell r="H30077" t="str">
            <v/>
          </cell>
        </row>
        <row r="30078">
          <cell r="H30078" t="str">
            <v/>
          </cell>
        </row>
        <row r="30079">
          <cell r="H30079" t="str">
            <v/>
          </cell>
        </row>
        <row r="30080">
          <cell r="H30080" t="str">
            <v/>
          </cell>
        </row>
        <row r="30081">
          <cell r="H30081" t="str">
            <v/>
          </cell>
        </row>
        <row r="30082">
          <cell r="H30082" t="str">
            <v/>
          </cell>
        </row>
        <row r="30083">
          <cell r="H30083" t="str">
            <v/>
          </cell>
        </row>
        <row r="30084">
          <cell r="H30084" t="str">
            <v/>
          </cell>
        </row>
        <row r="30085">
          <cell r="H30085" t="str">
            <v/>
          </cell>
        </row>
        <row r="30086">
          <cell r="H30086" t="str">
            <v/>
          </cell>
        </row>
        <row r="30087">
          <cell r="H30087" t="str">
            <v/>
          </cell>
        </row>
        <row r="30088">
          <cell r="H30088" t="str">
            <v/>
          </cell>
        </row>
        <row r="30089">
          <cell r="H30089" t="str">
            <v/>
          </cell>
        </row>
        <row r="30090">
          <cell r="H30090" t="str">
            <v/>
          </cell>
        </row>
        <row r="30091">
          <cell r="H30091" t="str">
            <v/>
          </cell>
        </row>
        <row r="30092">
          <cell r="H30092" t="str">
            <v/>
          </cell>
        </row>
        <row r="30093">
          <cell r="H30093" t="str">
            <v/>
          </cell>
        </row>
        <row r="30094">
          <cell r="A30094" t="str">
            <v>ACTIVIDAD No  - PÁGINA 1</v>
          </cell>
        </row>
        <row r="30095">
          <cell r="H30095" t="str">
            <v/>
          </cell>
        </row>
        <row r="30096">
          <cell r="H30096" t="str">
            <v/>
          </cell>
        </row>
        <row r="30097">
          <cell r="H30097" t="str">
            <v/>
          </cell>
        </row>
        <row r="30098">
          <cell r="H30098" t="str">
            <v/>
          </cell>
        </row>
        <row r="30099">
          <cell r="H30099" t="str">
            <v/>
          </cell>
        </row>
        <row r="30100">
          <cell r="H30100" t="str">
            <v/>
          </cell>
        </row>
        <row r="30101">
          <cell r="H30101" t="str">
            <v/>
          </cell>
        </row>
        <row r="30102">
          <cell r="H30102" t="str">
            <v/>
          </cell>
        </row>
        <row r="30103">
          <cell r="H30103" t="str">
            <v/>
          </cell>
        </row>
        <row r="30104">
          <cell r="H30104" t="str">
            <v/>
          </cell>
        </row>
        <row r="30105">
          <cell r="H30105" t="str">
            <v/>
          </cell>
        </row>
        <row r="30106">
          <cell r="H30106" t="str">
            <v/>
          </cell>
        </row>
        <row r="30107">
          <cell r="H30107" t="str">
            <v/>
          </cell>
        </row>
        <row r="30108">
          <cell r="H30108" t="str">
            <v/>
          </cell>
        </row>
        <row r="30109">
          <cell r="H30109" t="str">
            <v/>
          </cell>
        </row>
        <row r="30110">
          <cell r="H30110" t="str">
            <v/>
          </cell>
        </row>
        <row r="30111">
          <cell r="H30111" t="str">
            <v/>
          </cell>
        </row>
        <row r="30112">
          <cell r="A30112" t="str">
            <v xml:space="preserve">CANTIDAD TOTAL ACTIVIDAD No </v>
          </cell>
          <cell r="H30112" t="str">
            <v/>
          </cell>
        </row>
        <row r="30113">
          <cell r="A30113" t="str">
            <v>INSERTE PLANO, GRÁFICO O ESQUEMA AQUÍ</v>
          </cell>
        </row>
        <row r="30136">
          <cell r="B30136" t="str">
            <v/>
          </cell>
        </row>
        <row r="30137">
          <cell r="B30137" t="str">
            <v/>
          </cell>
        </row>
        <row r="30138">
          <cell r="B30138" t="str">
            <v/>
          </cell>
        </row>
        <row r="30139">
          <cell r="B30139" t="str">
            <v/>
          </cell>
          <cell r="C30139" t="str">
            <v>ACTIVIDAD No  - PÁGINA 2</v>
          </cell>
        </row>
        <row r="30140">
          <cell r="A30140" t="str">
            <v>DEPARTAMENTO DE ANTIOQUIA</v>
          </cell>
        </row>
        <row r="30141">
          <cell r="A30141" t="str">
            <v>MUNICIPIO DE URRAO</v>
          </cell>
        </row>
        <row r="30142">
          <cell r="A30142" t="str">
            <v>PROYECTO: PUENTE LA MAGDALENA</v>
          </cell>
        </row>
        <row r="30144">
          <cell r="A30144" t="str">
            <v>MEMORIAS DE OBRA</v>
          </cell>
        </row>
        <row r="30146">
          <cell r="A30146" t="str">
            <v>No.</v>
          </cell>
          <cell r="B30146" t="str">
            <v>DESCRIPCIÓN</v>
          </cell>
          <cell r="F30146" t="str">
            <v>ÍTEM DE PAGO</v>
          </cell>
          <cell r="G30146" t="str">
            <v>UNIDAD</v>
          </cell>
          <cell r="H30146" t="str">
            <v>CANTIDAD</v>
          </cell>
        </row>
        <row r="30147">
          <cell r="B30147" t="str">
            <v/>
          </cell>
          <cell r="F30147" t="str">
            <v/>
          </cell>
          <cell r="G30147" t="str">
            <v/>
          </cell>
          <cell r="H30147" t="str">
            <v/>
          </cell>
        </row>
        <row r="30149">
          <cell r="A30149" t="str">
            <v>DETALLE</v>
          </cell>
          <cell r="C30149" t="str">
            <v>FACTOR</v>
          </cell>
          <cell r="D30149" t="str">
            <v>CANTIDAD</v>
          </cell>
          <cell r="E30149" t="str">
            <v>A (ML)</v>
          </cell>
          <cell r="F30149" t="str">
            <v>B (M2)</v>
          </cell>
          <cell r="G30149" t="str">
            <v>C (M3)</v>
          </cell>
          <cell r="H30149" t="str">
            <v>TOTAL</v>
          </cell>
        </row>
        <row r="30150">
          <cell r="H30150" t="str">
            <v/>
          </cell>
        </row>
        <row r="30151">
          <cell r="H30151" t="str">
            <v/>
          </cell>
        </row>
        <row r="30152">
          <cell r="H30152" t="str">
            <v/>
          </cell>
        </row>
        <row r="30153">
          <cell r="H30153" t="str">
            <v/>
          </cell>
        </row>
        <row r="30154">
          <cell r="H30154" t="str">
            <v/>
          </cell>
        </row>
        <row r="30155">
          <cell r="H30155" t="str">
            <v/>
          </cell>
        </row>
        <row r="30156">
          <cell r="H30156" t="str">
            <v/>
          </cell>
        </row>
        <row r="30157">
          <cell r="H30157" t="str">
            <v/>
          </cell>
        </row>
        <row r="30158">
          <cell r="H30158" t="str">
            <v/>
          </cell>
        </row>
        <row r="30159">
          <cell r="H30159" t="str">
            <v/>
          </cell>
        </row>
        <row r="30160">
          <cell r="H30160" t="str">
            <v/>
          </cell>
        </row>
        <row r="30161">
          <cell r="H30161" t="str">
            <v/>
          </cell>
        </row>
        <row r="30162">
          <cell r="H30162" t="str">
            <v/>
          </cell>
        </row>
        <row r="30163">
          <cell r="H30163" t="str">
            <v/>
          </cell>
        </row>
        <row r="30164">
          <cell r="H30164" t="str">
            <v/>
          </cell>
        </row>
        <row r="30165">
          <cell r="H30165" t="str">
            <v/>
          </cell>
        </row>
        <row r="30166">
          <cell r="H30166" t="str">
            <v/>
          </cell>
        </row>
        <row r="30167">
          <cell r="H30167" t="str">
            <v/>
          </cell>
        </row>
        <row r="30168">
          <cell r="H30168" t="str">
            <v/>
          </cell>
        </row>
        <row r="30169">
          <cell r="H30169" t="str">
            <v/>
          </cell>
        </row>
        <row r="30170">
          <cell r="H30170" t="str">
            <v/>
          </cell>
        </row>
        <row r="30171">
          <cell r="H30171" t="str">
            <v/>
          </cell>
        </row>
        <row r="30172">
          <cell r="H30172" t="str">
            <v/>
          </cell>
        </row>
        <row r="30173">
          <cell r="H30173" t="str">
            <v/>
          </cell>
        </row>
        <row r="30174">
          <cell r="H30174" t="str">
            <v/>
          </cell>
        </row>
        <row r="30175">
          <cell r="H30175" t="str">
            <v/>
          </cell>
        </row>
        <row r="30176">
          <cell r="H30176" t="str">
            <v/>
          </cell>
        </row>
        <row r="30177">
          <cell r="H30177" t="str">
            <v/>
          </cell>
        </row>
        <row r="30178">
          <cell r="H30178" t="str">
            <v/>
          </cell>
        </row>
        <row r="30179">
          <cell r="H30179" t="str">
            <v/>
          </cell>
        </row>
        <row r="30180">
          <cell r="H30180" t="str">
            <v/>
          </cell>
        </row>
        <row r="30181">
          <cell r="A30181" t="str">
            <v>ACTIVIDAD No  - PÁGINA 1</v>
          </cell>
        </row>
        <row r="30182">
          <cell r="H30182" t="str">
            <v/>
          </cell>
        </row>
        <row r="30183">
          <cell r="H30183" t="str">
            <v/>
          </cell>
        </row>
        <row r="30184">
          <cell r="H30184" t="str">
            <v/>
          </cell>
        </row>
        <row r="30185">
          <cell r="H30185" t="str">
            <v/>
          </cell>
        </row>
        <row r="30186">
          <cell r="H30186" t="str">
            <v/>
          </cell>
        </row>
        <row r="30187">
          <cell r="H30187" t="str">
            <v/>
          </cell>
        </row>
        <row r="30188">
          <cell r="H30188" t="str">
            <v/>
          </cell>
        </row>
        <row r="30189">
          <cell r="H30189" t="str">
            <v/>
          </cell>
        </row>
        <row r="30190">
          <cell r="H30190" t="str">
            <v/>
          </cell>
        </row>
        <row r="30191">
          <cell r="H30191" t="str">
            <v/>
          </cell>
        </row>
        <row r="30192">
          <cell r="H30192" t="str">
            <v/>
          </cell>
        </row>
        <row r="30193">
          <cell r="H30193" t="str">
            <v/>
          </cell>
        </row>
        <row r="30194">
          <cell r="H30194" t="str">
            <v/>
          </cell>
        </row>
        <row r="30195">
          <cell r="H30195" t="str">
            <v/>
          </cell>
        </row>
        <row r="30196">
          <cell r="H30196" t="str">
            <v/>
          </cell>
        </row>
        <row r="30197">
          <cell r="H30197" t="str">
            <v/>
          </cell>
        </row>
        <row r="30198">
          <cell r="H30198" t="str">
            <v/>
          </cell>
        </row>
        <row r="30199">
          <cell r="A30199" t="str">
            <v xml:space="preserve">CANTIDAD TOTAL ACTIVIDAD No </v>
          </cell>
          <cell r="H30199" t="str">
            <v/>
          </cell>
        </row>
        <row r="30200">
          <cell r="A30200" t="str">
            <v>INSERTE PLANO, GRÁFICO O ESQUEMA AQUÍ</v>
          </cell>
        </row>
        <row r="30223">
          <cell r="B30223" t="str">
            <v/>
          </cell>
        </row>
        <row r="30224">
          <cell r="B30224" t="str">
            <v/>
          </cell>
        </row>
        <row r="30225">
          <cell r="B30225" t="str">
            <v/>
          </cell>
        </row>
        <row r="30226">
          <cell r="B30226" t="str">
            <v/>
          </cell>
          <cell r="C30226" t="str">
            <v>ACTIVIDAD No  - PÁGINA 2</v>
          </cell>
        </row>
        <row r="30227">
          <cell r="A30227" t="str">
            <v>DEPARTAMENTO DE ANTIOQUIA</v>
          </cell>
        </row>
        <row r="30228">
          <cell r="A30228" t="str">
            <v>MUNICIPIO DE URRAO</v>
          </cell>
        </row>
        <row r="30229">
          <cell r="A30229" t="str">
            <v>PROYECTO: PUENTE LA MAGDALENA</v>
          </cell>
        </row>
        <row r="30231">
          <cell r="A30231" t="str">
            <v>MEMORIAS DE OBRA</v>
          </cell>
        </row>
        <row r="30233">
          <cell r="A30233" t="str">
            <v>No.</v>
          </cell>
          <cell r="B30233" t="str">
            <v>DESCRIPCIÓN</v>
          </cell>
          <cell r="F30233" t="str">
            <v>ÍTEM DE PAGO</v>
          </cell>
          <cell r="G30233" t="str">
            <v>UNIDAD</v>
          </cell>
          <cell r="H30233" t="str">
            <v>CANTIDAD</v>
          </cell>
        </row>
        <row r="30234">
          <cell r="B30234" t="str">
            <v/>
          </cell>
          <cell r="F30234" t="str">
            <v/>
          </cell>
          <cell r="G30234" t="str">
            <v/>
          </cell>
          <cell r="H30234" t="str">
            <v/>
          </cell>
        </row>
        <row r="30236">
          <cell r="A30236" t="str">
            <v>DETALLE</v>
          </cell>
          <cell r="C30236" t="str">
            <v>FACTOR</v>
          </cell>
          <cell r="D30236" t="str">
            <v>CANTIDAD</v>
          </cell>
          <cell r="E30236" t="str">
            <v>A (ML)</v>
          </cell>
          <cell r="F30236" t="str">
            <v>B (M2)</v>
          </cell>
          <cell r="G30236" t="str">
            <v>C (M3)</v>
          </cell>
          <cell r="H30236" t="str">
            <v>TOTAL</v>
          </cell>
        </row>
        <row r="30237">
          <cell r="H30237" t="str">
            <v/>
          </cell>
        </row>
        <row r="30238">
          <cell r="H30238" t="str">
            <v/>
          </cell>
        </row>
        <row r="30239">
          <cell r="H30239" t="str">
            <v/>
          </cell>
        </row>
        <row r="30240">
          <cell r="H30240" t="str">
            <v/>
          </cell>
        </row>
        <row r="30241">
          <cell r="H30241" t="str">
            <v/>
          </cell>
        </row>
        <row r="30242">
          <cell r="H30242" t="str">
            <v/>
          </cell>
        </row>
        <row r="30243">
          <cell r="H30243" t="str">
            <v/>
          </cell>
        </row>
        <row r="30244">
          <cell r="H30244" t="str">
            <v/>
          </cell>
        </row>
        <row r="30245">
          <cell r="H30245" t="str">
            <v/>
          </cell>
        </row>
        <row r="30246">
          <cell r="H30246" t="str">
            <v/>
          </cell>
        </row>
        <row r="30247">
          <cell r="H30247" t="str">
            <v/>
          </cell>
        </row>
        <row r="30248">
          <cell r="H30248" t="str">
            <v/>
          </cell>
        </row>
        <row r="30249">
          <cell r="H30249" t="str">
            <v/>
          </cell>
        </row>
        <row r="30250">
          <cell r="H30250" t="str">
            <v/>
          </cell>
        </row>
        <row r="30251">
          <cell r="H30251" t="str">
            <v/>
          </cell>
        </row>
        <row r="30252">
          <cell r="H30252" t="str">
            <v/>
          </cell>
        </row>
        <row r="30253">
          <cell r="H30253" t="str">
            <v/>
          </cell>
        </row>
        <row r="30254">
          <cell r="H30254" t="str">
            <v/>
          </cell>
        </row>
        <row r="30255">
          <cell r="H30255" t="str">
            <v/>
          </cell>
        </row>
        <row r="30256">
          <cell r="H30256" t="str">
            <v/>
          </cell>
        </row>
        <row r="30257">
          <cell r="H30257" t="str">
            <v/>
          </cell>
        </row>
        <row r="30258">
          <cell r="H30258" t="str">
            <v/>
          </cell>
        </row>
        <row r="30259">
          <cell r="H30259" t="str">
            <v/>
          </cell>
        </row>
        <row r="30260">
          <cell r="H30260" t="str">
            <v/>
          </cell>
        </row>
        <row r="30261">
          <cell r="H30261" t="str">
            <v/>
          </cell>
        </row>
        <row r="30262">
          <cell r="H30262" t="str">
            <v/>
          </cell>
        </row>
        <row r="30263">
          <cell r="H30263" t="str">
            <v/>
          </cell>
        </row>
        <row r="30264">
          <cell r="H30264" t="str">
            <v/>
          </cell>
        </row>
        <row r="30265">
          <cell r="H30265" t="str">
            <v/>
          </cell>
        </row>
        <row r="30266">
          <cell r="H30266" t="str">
            <v/>
          </cell>
        </row>
        <row r="30267">
          <cell r="H30267" t="str">
            <v/>
          </cell>
        </row>
        <row r="30268">
          <cell r="A30268" t="str">
            <v>ACTIVIDAD No  - PÁGINA 1</v>
          </cell>
        </row>
        <row r="30269">
          <cell r="H30269" t="str">
            <v/>
          </cell>
        </row>
        <row r="30270">
          <cell r="H30270" t="str">
            <v/>
          </cell>
        </row>
        <row r="30271">
          <cell r="H30271" t="str">
            <v/>
          </cell>
        </row>
        <row r="30272">
          <cell r="H30272" t="str">
            <v/>
          </cell>
        </row>
        <row r="30273">
          <cell r="H30273" t="str">
            <v/>
          </cell>
        </row>
        <row r="30274">
          <cell r="H30274" t="str">
            <v/>
          </cell>
        </row>
        <row r="30275">
          <cell r="H30275" t="str">
            <v/>
          </cell>
        </row>
        <row r="30276">
          <cell r="H30276" t="str">
            <v/>
          </cell>
        </row>
        <row r="30277">
          <cell r="H30277" t="str">
            <v/>
          </cell>
        </row>
        <row r="30278">
          <cell r="H30278" t="str">
            <v/>
          </cell>
        </row>
        <row r="30279">
          <cell r="H30279" t="str">
            <v/>
          </cell>
        </row>
        <row r="30280">
          <cell r="H30280" t="str">
            <v/>
          </cell>
        </row>
        <row r="30281">
          <cell r="H30281" t="str">
            <v/>
          </cell>
        </row>
        <row r="30282">
          <cell r="H30282" t="str">
            <v/>
          </cell>
        </row>
        <row r="30283">
          <cell r="H30283" t="str">
            <v/>
          </cell>
        </row>
        <row r="30284">
          <cell r="H30284" t="str">
            <v/>
          </cell>
        </row>
        <row r="30285">
          <cell r="H30285" t="str">
            <v/>
          </cell>
        </row>
        <row r="30286">
          <cell r="A30286" t="str">
            <v xml:space="preserve">CANTIDAD TOTAL ACTIVIDAD No </v>
          </cell>
          <cell r="H30286" t="str">
            <v/>
          </cell>
        </row>
        <row r="30287">
          <cell r="A30287" t="str">
            <v>INSERTE PLANO, GRÁFICO O ESQUEMA AQUÍ</v>
          </cell>
        </row>
        <row r="30310">
          <cell r="B30310" t="str">
            <v/>
          </cell>
        </row>
        <row r="30311">
          <cell r="B30311" t="str">
            <v/>
          </cell>
        </row>
        <row r="30312">
          <cell r="B30312" t="str">
            <v/>
          </cell>
        </row>
        <row r="30313">
          <cell r="B30313" t="str">
            <v/>
          </cell>
          <cell r="C30313" t="str">
            <v>ACTIVIDAD No  - PÁGINA 2</v>
          </cell>
        </row>
        <row r="30314">
          <cell r="A30314" t="str">
            <v>DEPARTAMENTO DE ANTIOQUIA</v>
          </cell>
        </row>
        <row r="30315">
          <cell r="A30315" t="str">
            <v>MUNICIPIO DE URRAO</v>
          </cell>
        </row>
        <row r="30316">
          <cell r="A30316" t="str">
            <v>PROYECTO: PUENTE LA MAGDALENA</v>
          </cell>
        </row>
        <row r="30318">
          <cell r="A30318" t="str">
            <v>MEMORIAS DE OBRA</v>
          </cell>
        </row>
        <row r="30320">
          <cell r="A30320" t="str">
            <v>No.</v>
          </cell>
          <cell r="B30320" t="str">
            <v>DESCRIPCIÓN</v>
          </cell>
          <cell r="F30320" t="str">
            <v>ÍTEM DE PAGO</v>
          </cell>
          <cell r="G30320" t="str">
            <v>UNIDAD</v>
          </cell>
          <cell r="H30320" t="str">
            <v>CANTIDAD</v>
          </cell>
        </row>
        <row r="30321">
          <cell r="B30321" t="str">
            <v/>
          </cell>
          <cell r="F30321" t="str">
            <v/>
          </cell>
          <cell r="G30321" t="str">
            <v/>
          </cell>
          <cell r="H30321" t="str">
            <v/>
          </cell>
        </row>
        <row r="30323">
          <cell r="A30323" t="str">
            <v>DETALLE</v>
          </cell>
          <cell r="C30323" t="str">
            <v>FACTOR</v>
          </cell>
          <cell r="D30323" t="str">
            <v>CANTIDAD</v>
          </cell>
          <cell r="E30323" t="str">
            <v>A (ML)</v>
          </cell>
          <cell r="F30323" t="str">
            <v>B (M2)</v>
          </cell>
          <cell r="G30323" t="str">
            <v>C (M3)</v>
          </cell>
          <cell r="H30323" t="str">
            <v>TOTAL</v>
          </cell>
        </row>
        <row r="30324">
          <cell r="H30324" t="str">
            <v/>
          </cell>
        </row>
        <row r="30325">
          <cell r="H30325" t="str">
            <v/>
          </cell>
        </row>
        <row r="30326">
          <cell r="H30326" t="str">
            <v/>
          </cell>
        </row>
        <row r="30327">
          <cell r="H30327" t="str">
            <v/>
          </cell>
        </row>
        <row r="30328">
          <cell r="H30328" t="str">
            <v/>
          </cell>
        </row>
        <row r="30329">
          <cell r="H30329" t="str">
            <v/>
          </cell>
        </row>
        <row r="30330">
          <cell r="H30330" t="str">
            <v/>
          </cell>
        </row>
        <row r="30331">
          <cell r="H30331" t="str">
            <v/>
          </cell>
        </row>
        <row r="30332">
          <cell r="H30332" t="str">
            <v/>
          </cell>
        </row>
        <row r="30333">
          <cell r="H30333" t="str">
            <v/>
          </cell>
        </row>
        <row r="30334">
          <cell r="H30334" t="str">
            <v/>
          </cell>
        </row>
        <row r="30335">
          <cell r="H30335" t="str">
            <v/>
          </cell>
        </row>
        <row r="30336">
          <cell r="H30336" t="str">
            <v/>
          </cell>
        </row>
        <row r="30337">
          <cell r="H30337" t="str">
            <v/>
          </cell>
        </row>
        <row r="30338">
          <cell r="H30338" t="str">
            <v/>
          </cell>
        </row>
        <row r="30339">
          <cell r="H30339" t="str">
            <v/>
          </cell>
        </row>
        <row r="30340">
          <cell r="H30340" t="str">
            <v/>
          </cell>
        </row>
        <row r="30341">
          <cell r="H30341" t="str">
            <v/>
          </cell>
        </row>
        <row r="30342">
          <cell r="H30342" t="str">
            <v/>
          </cell>
        </row>
        <row r="30343">
          <cell r="H30343" t="str">
            <v/>
          </cell>
        </row>
        <row r="30344">
          <cell r="H30344" t="str">
            <v/>
          </cell>
        </row>
        <row r="30345">
          <cell r="H30345" t="str">
            <v/>
          </cell>
        </row>
        <row r="30346">
          <cell r="H30346" t="str">
            <v/>
          </cell>
        </row>
        <row r="30347">
          <cell r="H30347" t="str">
            <v/>
          </cell>
        </row>
        <row r="30348">
          <cell r="H30348" t="str">
            <v/>
          </cell>
        </row>
        <row r="30349">
          <cell r="H30349" t="str">
            <v/>
          </cell>
        </row>
        <row r="30350">
          <cell r="H30350" t="str">
            <v/>
          </cell>
        </row>
        <row r="30351">
          <cell r="H30351" t="str">
            <v/>
          </cell>
        </row>
        <row r="30352">
          <cell r="H30352" t="str">
            <v/>
          </cell>
        </row>
        <row r="30353">
          <cell r="H30353" t="str">
            <v/>
          </cell>
        </row>
        <row r="30354">
          <cell r="H30354" t="str">
            <v/>
          </cell>
        </row>
        <row r="30355">
          <cell r="A30355" t="str">
            <v>ACTIVIDAD No  - PÁGINA 1</v>
          </cell>
        </row>
        <row r="30356">
          <cell r="H30356" t="str">
            <v/>
          </cell>
        </row>
        <row r="30357">
          <cell r="H30357" t="str">
            <v/>
          </cell>
        </row>
        <row r="30358">
          <cell r="H30358" t="str">
            <v/>
          </cell>
        </row>
        <row r="30359">
          <cell r="H30359" t="str">
            <v/>
          </cell>
        </row>
        <row r="30360">
          <cell r="H30360" t="str">
            <v/>
          </cell>
        </row>
        <row r="30361">
          <cell r="H30361" t="str">
            <v/>
          </cell>
        </row>
        <row r="30362">
          <cell r="H30362" t="str">
            <v/>
          </cell>
        </row>
        <row r="30363">
          <cell r="H30363" t="str">
            <v/>
          </cell>
        </row>
        <row r="30364">
          <cell r="H30364" t="str">
            <v/>
          </cell>
        </row>
        <row r="30365">
          <cell r="H30365" t="str">
            <v/>
          </cell>
        </row>
        <row r="30366">
          <cell r="H30366" t="str">
            <v/>
          </cell>
        </row>
        <row r="30367">
          <cell r="H30367" t="str">
            <v/>
          </cell>
        </row>
        <row r="30368">
          <cell r="H30368" t="str">
            <v/>
          </cell>
        </row>
        <row r="30369">
          <cell r="H30369" t="str">
            <v/>
          </cell>
        </row>
        <row r="30370">
          <cell r="H30370" t="str">
            <v/>
          </cell>
        </row>
        <row r="30371">
          <cell r="H30371" t="str">
            <v/>
          </cell>
        </row>
        <row r="30372">
          <cell r="H30372" t="str">
            <v/>
          </cell>
        </row>
        <row r="30373">
          <cell r="A30373" t="str">
            <v xml:space="preserve">CANTIDAD TOTAL ACTIVIDAD No </v>
          </cell>
          <cell r="H30373" t="str">
            <v/>
          </cell>
        </row>
        <row r="30374">
          <cell r="A30374" t="str">
            <v>INSERTE PLANO, GRÁFICO O ESQUEMA AQUÍ</v>
          </cell>
        </row>
        <row r="30397">
          <cell r="B30397" t="str">
            <v/>
          </cell>
        </row>
        <row r="30398">
          <cell r="B30398" t="str">
            <v/>
          </cell>
        </row>
        <row r="30399">
          <cell r="B30399" t="str">
            <v/>
          </cell>
        </row>
        <row r="30400">
          <cell r="B30400" t="str">
            <v/>
          </cell>
          <cell r="C30400" t="str">
            <v>ACTIVIDAD No  - PÁGINA 2</v>
          </cell>
        </row>
        <row r="30401">
          <cell r="A30401" t="str">
            <v>DEPARTAMENTO DE ANTIOQUIA</v>
          </cell>
        </row>
        <row r="30402">
          <cell r="A30402" t="str">
            <v>MUNICIPIO DE URRAO</v>
          </cell>
        </row>
        <row r="30403">
          <cell r="A30403" t="str">
            <v>PROYECTO: PUENTE LA MAGDALENA</v>
          </cell>
        </row>
        <row r="30405">
          <cell r="A30405" t="str">
            <v>MEMORIAS DE OBRA</v>
          </cell>
        </row>
        <row r="30407">
          <cell r="A30407" t="str">
            <v>No.</v>
          </cell>
          <cell r="B30407" t="str">
            <v>DESCRIPCIÓN</v>
          </cell>
          <cell r="F30407" t="str">
            <v>ÍTEM DE PAGO</v>
          </cell>
          <cell r="G30407" t="str">
            <v>UNIDAD</v>
          </cell>
          <cell r="H30407" t="str">
            <v>CANTIDAD</v>
          </cell>
        </row>
        <row r="30408">
          <cell r="B30408" t="str">
            <v/>
          </cell>
          <cell r="F30408" t="str">
            <v/>
          </cell>
          <cell r="G30408" t="str">
            <v/>
          </cell>
          <cell r="H30408" t="str">
            <v/>
          </cell>
        </row>
        <row r="30410">
          <cell r="A30410" t="str">
            <v>DETALLE</v>
          </cell>
          <cell r="C30410" t="str">
            <v>FACTOR</v>
          </cell>
          <cell r="D30410" t="str">
            <v>CANTIDAD</v>
          </cell>
          <cell r="E30410" t="str">
            <v>A (ML)</v>
          </cell>
          <cell r="F30410" t="str">
            <v>B (M2)</v>
          </cell>
          <cell r="G30410" t="str">
            <v>C (M3)</v>
          </cell>
          <cell r="H30410" t="str">
            <v>TOTAL</v>
          </cell>
        </row>
        <row r="30411">
          <cell r="H30411" t="str">
            <v/>
          </cell>
        </row>
        <row r="30412">
          <cell r="H30412" t="str">
            <v/>
          </cell>
        </row>
        <row r="30413">
          <cell r="H30413" t="str">
            <v/>
          </cell>
        </row>
        <row r="30414">
          <cell r="H30414" t="str">
            <v/>
          </cell>
        </row>
        <row r="30415">
          <cell r="H30415" t="str">
            <v/>
          </cell>
        </row>
        <row r="30416">
          <cell r="H30416" t="str">
            <v/>
          </cell>
        </row>
        <row r="30417">
          <cell r="H30417" t="str">
            <v/>
          </cell>
        </row>
        <row r="30418">
          <cell r="H30418" t="str">
            <v/>
          </cell>
        </row>
        <row r="30419">
          <cell r="H30419" t="str">
            <v/>
          </cell>
        </row>
        <row r="30420">
          <cell r="H30420" t="str">
            <v/>
          </cell>
        </row>
        <row r="30421">
          <cell r="H30421" t="str">
            <v/>
          </cell>
        </row>
        <row r="30422">
          <cell r="H30422" t="str">
            <v/>
          </cell>
        </row>
        <row r="30423">
          <cell r="H30423" t="str">
            <v/>
          </cell>
        </row>
        <row r="30424">
          <cell r="H30424" t="str">
            <v/>
          </cell>
        </row>
        <row r="30425">
          <cell r="H30425" t="str">
            <v/>
          </cell>
        </row>
        <row r="30426">
          <cell r="H30426" t="str">
            <v/>
          </cell>
        </row>
        <row r="30427">
          <cell r="H30427" t="str">
            <v/>
          </cell>
        </row>
        <row r="30428">
          <cell r="H30428" t="str">
            <v/>
          </cell>
        </row>
        <row r="30429">
          <cell r="H30429" t="str">
            <v/>
          </cell>
        </row>
        <row r="30430">
          <cell r="H30430" t="str">
            <v/>
          </cell>
        </row>
        <row r="30431">
          <cell r="H30431" t="str">
            <v/>
          </cell>
        </row>
        <row r="30432">
          <cell r="H30432" t="str">
            <v/>
          </cell>
        </row>
        <row r="30433">
          <cell r="H30433" t="str">
            <v/>
          </cell>
        </row>
        <row r="30434">
          <cell r="H30434" t="str">
            <v/>
          </cell>
        </row>
        <row r="30435">
          <cell r="H30435" t="str">
            <v/>
          </cell>
        </row>
        <row r="30436">
          <cell r="H30436" t="str">
            <v/>
          </cell>
        </row>
        <row r="30437">
          <cell r="H30437" t="str">
            <v/>
          </cell>
        </row>
        <row r="30438">
          <cell r="H30438" t="str">
            <v/>
          </cell>
        </row>
        <row r="30439">
          <cell r="H30439" t="str">
            <v/>
          </cell>
        </row>
        <row r="30440">
          <cell r="H30440" t="str">
            <v/>
          </cell>
        </row>
        <row r="30441">
          <cell r="H30441" t="str">
            <v/>
          </cell>
        </row>
        <row r="30442">
          <cell r="A30442" t="str">
            <v>ACTIVIDAD No  - PÁGINA 1</v>
          </cell>
        </row>
        <row r="30443">
          <cell r="H30443" t="str">
            <v/>
          </cell>
        </row>
        <row r="30444">
          <cell r="H30444" t="str">
            <v/>
          </cell>
        </row>
        <row r="30445">
          <cell r="H30445" t="str">
            <v/>
          </cell>
        </row>
        <row r="30446">
          <cell r="H30446" t="str">
            <v/>
          </cell>
        </row>
        <row r="30447">
          <cell r="H30447" t="str">
            <v/>
          </cell>
        </row>
        <row r="30448">
          <cell r="H30448" t="str">
            <v/>
          </cell>
        </row>
        <row r="30449">
          <cell r="H30449" t="str">
            <v/>
          </cell>
        </row>
        <row r="30450">
          <cell r="H30450" t="str">
            <v/>
          </cell>
        </row>
        <row r="30451">
          <cell r="H30451" t="str">
            <v/>
          </cell>
        </row>
        <row r="30452">
          <cell r="H30452" t="str">
            <v/>
          </cell>
        </row>
        <row r="30453">
          <cell r="H30453" t="str">
            <v/>
          </cell>
        </row>
        <row r="30454">
          <cell r="H30454" t="str">
            <v/>
          </cell>
        </row>
        <row r="30455">
          <cell r="H30455" t="str">
            <v/>
          </cell>
        </row>
        <row r="30456">
          <cell r="H30456" t="str">
            <v/>
          </cell>
        </row>
        <row r="30457">
          <cell r="H30457" t="str">
            <v/>
          </cell>
        </row>
        <row r="30458">
          <cell r="H30458" t="str">
            <v/>
          </cell>
        </row>
        <row r="30459">
          <cell r="H30459" t="str">
            <v/>
          </cell>
        </row>
        <row r="30460">
          <cell r="A30460" t="str">
            <v xml:space="preserve">CANTIDAD TOTAL ACTIVIDAD No </v>
          </cell>
          <cell r="H30460" t="str">
            <v/>
          </cell>
        </row>
        <row r="30461">
          <cell r="A30461" t="str">
            <v>INSERTE PLANO, GRÁFICO O ESQUEMA AQUÍ</v>
          </cell>
        </row>
        <row r="30484">
          <cell r="B30484" t="str">
            <v/>
          </cell>
        </row>
        <row r="30485">
          <cell r="B30485" t="str">
            <v/>
          </cell>
        </row>
        <row r="30486">
          <cell r="B30486" t="str">
            <v/>
          </cell>
        </row>
        <row r="30487">
          <cell r="B30487" t="str">
            <v/>
          </cell>
          <cell r="C30487" t="str">
            <v>ACTIVIDAD No  - PÁGINA 2</v>
          </cell>
        </row>
        <row r="30488">
          <cell r="A30488" t="str">
            <v>DEPARTAMENTO DE ANTIOQUIA</v>
          </cell>
        </row>
        <row r="30489">
          <cell r="A30489" t="str">
            <v>MUNICIPIO DE URRAO</v>
          </cell>
        </row>
        <row r="30490">
          <cell r="A30490" t="str">
            <v>PROYECTO: PUENTE LA MAGDALENA</v>
          </cell>
        </row>
        <row r="30492">
          <cell r="A30492" t="str">
            <v>MEMORIAS DE OBRA</v>
          </cell>
        </row>
        <row r="30494">
          <cell r="A30494" t="str">
            <v>No.</v>
          </cell>
          <cell r="B30494" t="str">
            <v>DESCRIPCIÓN</v>
          </cell>
          <cell r="F30494" t="str">
            <v>ÍTEM DE PAGO</v>
          </cell>
          <cell r="G30494" t="str">
            <v>UNIDAD</v>
          </cell>
          <cell r="H30494" t="str">
            <v>CANTIDAD</v>
          </cell>
        </row>
        <row r="30495">
          <cell r="B30495" t="str">
            <v/>
          </cell>
          <cell r="F30495" t="str">
            <v/>
          </cell>
          <cell r="G30495" t="str">
            <v/>
          </cell>
          <cell r="H30495" t="str">
            <v/>
          </cell>
        </row>
        <row r="30497">
          <cell r="A30497" t="str">
            <v>DETALLE</v>
          </cell>
          <cell r="C30497" t="str">
            <v>FACTOR</v>
          </cell>
          <cell r="D30497" t="str">
            <v>CANTIDAD</v>
          </cell>
          <cell r="E30497" t="str">
            <v>A (ML)</v>
          </cell>
          <cell r="F30497" t="str">
            <v>B (M2)</v>
          </cell>
          <cell r="G30497" t="str">
            <v>C (M3)</v>
          </cell>
          <cell r="H30497" t="str">
            <v>TOTAL</v>
          </cell>
        </row>
        <row r="30498">
          <cell r="H30498" t="str">
            <v/>
          </cell>
        </row>
        <row r="30499">
          <cell r="H30499" t="str">
            <v/>
          </cell>
        </row>
        <row r="30500">
          <cell r="H30500" t="str">
            <v/>
          </cell>
        </row>
        <row r="30501">
          <cell r="H30501" t="str">
            <v/>
          </cell>
        </row>
        <row r="30502">
          <cell r="H30502" t="str">
            <v/>
          </cell>
        </row>
        <row r="30503">
          <cell r="H30503" t="str">
            <v/>
          </cell>
        </row>
        <row r="30504">
          <cell r="H30504" t="str">
            <v/>
          </cell>
        </row>
        <row r="30505">
          <cell r="H30505" t="str">
            <v/>
          </cell>
        </row>
        <row r="30506">
          <cell r="H30506" t="str">
            <v/>
          </cell>
        </row>
        <row r="30507">
          <cell r="H30507" t="str">
            <v/>
          </cell>
        </row>
        <row r="30508">
          <cell r="H30508" t="str">
            <v/>
          </cell>
        </row>
        <row r="30509">
          <cell r="H30509" t="str">
            <v/>
          </cell>
        </row>
        <row r="30510">
          <cell r="H30510" t="str">
            <v/>
          </cell>
        </row>
        <row r="30511">
          <cell r="H30511" t="str">
            <v/>
          </cell>
        </row>
        <row r="30512">
          <cell r="H30512" t="str">
            <v/>
          </cell>
        </row>
        <row r="30513">
          <cell r="H30513" t="str">
            <v/>
          </cell>
        </row>
        <row r="30514">
          <cell r="H30514" t="str">
            <v/>
          </cell>
        </row>
        <row r="30515">
          <cell r="H30515" t="str">
            <v/>
          </cell>
        </row>
        <row r="30516">
          <cell r="H30516" t="str">
            <v/>
          </cell>
        </row>
        <row r="30517">
          <cell r="H30517" t="str">
            <v/>
          </cell>
        </row>
        <row r="30518">
          <cell r="H30518" t="str">
            <v/>
          </cell>
        </row>
        <row r="30519">
          <cell r="H30519" t="str">
            <v/>
          </cell>
        </row>
        <row r="30520">
          <cell r="H30520" t="str">
            <v/>
          </cell>
        </row>
        <row r="30521">
          <cell r="H30521" t="str">
            <v/>
          </cell>
        </row>
        <row r="30522">
          <cell r="H30522" t="str">
            <v/>
          </cell>
        </row>
        <row r="30523">
          <cell r="H30523" t="str">
            <v/>
          </cell>
        </row>
        <row r="30524">
          <cell r="H30524" t="str">
            <v/>
          </cell>
        </row>
        <row r="30525">
          <cell r="H30525" t="str">
            <v/>
          </cell>
        </row>
        <row r="30526">
          <cell r="H30526" t="str">
            <v/>
          </cell>
        </row>
        <row r="30527">
          <cell r="H30527" t="str">
            <v/>
          </cell>
        </row>
        <row r="30528">
          <cell r="H30528" t="str">
            <v/>
          </cell>
        </row>
        <row r="30529">
          <cell r="A30529" t="str">
            <v>ACTIVIDAD No  - PÁGINA 1</v>
          </cell>
        </row>
        <row r="30530">
          <cell r="H30530" t="str">
            <v/>
          </cell>
        </row>
        <row r="30531">
          <cell r="H30531" t="str">
            <v/>
          </cell>
        </row>
        <row r="30532">
          <cell r="H30532" t="str">
            <v/>
          </cell>
        </row>
        <row r="30533">
          <cell r="H30533" t="str">
            <v/>
          </cell>
        </row>
        <row r="30534">
          <cell r="H30534" t="str">
            <v/>
          </cell>
        </row>
        <row r="30535">
          <cell r="H30535" t="str">
            <v/>
          </cell>
        </row>
        <row r="30536">
          <cell r="H30536" t="str">
            <v/>
          </cell>
        </row>
        <row r="30537">
          <cell r="H30537" t="str">
            <v/>
          </cell>
        </row>
        <row r="30538">
          <cell r="H30538" t="str">
            <v/>
          </cell>
        </row>
        <row r="30539">
          <cell r="H30539" t="str">
            <v/>
          </cell>
        </row>
        <row r="30540">
          <cell r="H30540" t="str">
            <v/>
          </cell>
        </row>
        <row r="30541">
          <cell r="H30541" t="str">
            <v/>
          </cell>
        </row>
        <row r="30542">
          <cell r="H30542" t="str">
            <v/>
          </cell>
        </row>
        <row r="30543">
          <cell r="H30543" t="str">
            <v/>
          </cell>
        </row>
        <row r="30544">
          <cell r="H30544" t="str">
            <v/>
          </cell>
        </row>
        <row r="30545">
          <cell r="H30545" t="str">
            <v/>
          </cell>
        </row>
        <row r="30546">
          <cell r="H30546" t="str">
            <v/>
          </cell>
        </row>
        <row r="30547">
          <cell r="A30547" t="str">
            <v xml:space="preserve">CANTIDAD TOTAL ACTIVIDAD No </v>
          </cell>
          <cell r="H30547" t="str">
            <v/>
          </cell>
        </row>
        <row r="30548">
          <cell r="A30548" t="str">
            <v>INSERTE PLANO, GRÁFICO O ESQUEMA AQUÍ</v>
          </cell>
        </row>
        <row r="30571">
          <cell r="B30571" t="str">
            <v/>
          </cell>
        </row>
        <row r="30572">
          <cell r="B30572" t="str">
            <v/>
          </cell>
        </row>
        <row r="30573">
          <cell r="B30573" t="str">
            <v/>
          </cell>
        </row>
        <row r="30574">
          <cell r="B30574" t="str">
            <v/>
          </cell>
          <cell r="C30574" t="str">
            <v>ACTIVIDAD No  - PÁGINA 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DEPARTAMENTO DE ANTIOQUIA</v>
          </cell>
          <cell r="F1" t="str">
            <v/>
          </cell>
        </row>
        <row r="2">
          <cell r="A2" t="str">
            <v>MUNICIPIO DE URRAO</v>
          </cell>
        </row>
        <row r="3">
          <cell r="A3" t="str">
            <v>PROYECTO: PUENTE LA MAGDALENA</v>
          </cell>
        </row>
        <row r="5">
          <cell r="A5" t="str">
            <v>ANÁLISIS DE PRECIOS UNITARIOS AUXILIARES</v>
          </cell>
        </row>
        <row r="7">
          <cell r="A7" t="str">
            <v>ITEM</v>
          </cell>
          <cell r="B7" t="str">
            <v>DESCRIPCIÓN</v>
          </cell>
          <cell r="E7" t="str">
            <v>UNIDAD</v>
          </cell>
          <cell r="F7" t="str">
            <v>CANTIDAD</v>
          </cell>
          <cell r="G7" t="str">
            <v>COSTO DIRECTO</v>
          </cell>
        </row>
        <row r="8">
          <cell r="A8" t="str">
            <v>SA001</v>
          </cell>
          <cell r="B8" t="str">
            <v>CONCRETO 2000 PSI (140 MPA) EN OBRA</v>
          </cell>
          <cell r="E8" t="str">
            <v>M3</v>
          </cell>
          <cell r="F8" t="str">
            <v>N.D.</v>
          </cell>
          <cell r="G8">
            <v>412082</v>
          </cell>
        </row>
        <row r="10">
          <cell r="A10" t="str">
            <v>1. COSTOS DIRECTOS</v>
          </cell>
        </row>
        <row r="12">
          <cell r="A12" t="str">
            <v>I. EQUIPO</v>
          </cell>
        </row>
        <row r="13">
          <cell r="A13" t="str">
            <v>CÓDIGO</v>
          </cell>
          <cell r="B13" t="str">
            <v>DESCRIPCIÓN</v>
          </cell>
          <cell r="D13" t="str">
            <v>UNIDAD</v>
          </cell>
          <cell r="E13" t="str">
            <v>TARIFA</v>
          </cell>
          <cell r="F13" t="str">
            <v>RENDIMIENTO</v>
          </cell>
          <cell r="G13" t="str">
            <v>VR. UNITARIO</v>
          </cell>
        </row>
        <row r="14">
          <cell r="A14" t="str">
            <v>HEQ100</v>
          </cell>
          <cell r="B14" t="str">
            <v>Mezcladora de trompo de 1.5 sacos</v>
          </cell>
          <cell r="D14" t="str">
            <v>día</v>
          </cell>
          <cell r="E14">
            <v>54675</v>
          </cell>
          <cell r="F14">
            <v>11.5</v>
          </cell>
          <cell r="G14">
            <v>4754.347826086957</v>
          </cell>
        </row>
        <row r="15">
          <cell r="A15" t="str">
            <v/>
          </cell>
          <cell r="D15" t="str">
            <v/>
          </cell>
          <cell r="E15" t="str">
            <v/>
          </cell>
          <cell r="G15" t="str">
            <v/>
          </cell>
        </row>
        <row r="16">
          <cell r="A16" t="str">
            <v/>
          </cell>
          <cell r="D16" t="str">
            <v/>
          </cell>
          <cell r="E16" t="str">
            <v/>
          </cell>
          <cell r="G16" t="str">
            <v/>
          </cell>
        </row>
        <row r="17">
          <cell r="A17" t="str">
            <v/>
          </cell>
          <cell r="D17" t="str">
            <v/>
          </cell>
          <cell r="E17" t="str">
            <v/>
          </cell>
          <cell r="G17" t="str">
            <v/>
          </cell>
        </row>
        <row r="18">
          <cell r="A18" t="str">
            <v>HEQ001</v>
          </cell>
          <cell r="B18" t="str">
            <v>HERRAMIENTA MENOR (5% DE LA MANO DE OBRA)</v>
          </cell>
          <cell r="D18" t="str">
            <v>%</v>
          </cell>
          <cell r="E18">
            <v>0.05</v>
          </cell>
          <cell r="F18">
            <v>22607.217391304348</v>
          </cell>
          <cell r="G18">
            <v>1130.3608695652174</v>
          </cell>
        </row>
        <row r="19">
          <cell r="F19" t="str">
            <v>SUBTOTAL</v>
          </cell>
          <cell r="G19">
            <v>5884.7086956521744</v>
          </cell>
        </row>
        <row r="21">
          <cell r="A21" t="str">
            <v>II. MATERIALES</v>
          </cell>
        </row>
        <row r="22">
          <cell r="A22" t="str">
            <v>CÓDIGO</v>
          </cell>
          <cell r="B22" t="str">
            <v>DESCRIPCIÓN</v>
          </cell>
          <cell r="C22" t="str">
            <v>UNIDAD</v>
          </cell>
          <cell r="D22" t="str">
            <v>CANTIDAD</v>
          </cell>
          <cell r="E22" t="str">
            <v>DESP.</v>
          </cell>
          <cell r="F22" t="str">
            <v>PRECIO UNIT.</v>
          </cell>
          <cell r="G22" t="str">
            <v>VR. UNITARIO</v>
          </cell>
        </row>
        <row r="23">
          <cell r="A23" t="str">
            <v>MA127</v>
          </cell>
          <cell r="B23" t="str">
            <v>CEMENTO GRIS (50 KG) PORTLAND TIPO I</v>
          </cell>
          <cell r="C23" t="str">
            <v>un</v>
          </cell>
          <cell r="D23">
            <v>4.83</v>
          </cell>
          <cell r="F23">
            <v>29535</v>
          </cell>
          <cell r="G23">
            <v>142654.04999999999</v>
          </cell>
        </row>
        <row r="24">
          <cell r="A24" t="str">
            <v>MA063</v>
          </cell>
          <cell r="B24" t="str">
            <v>ARENA FINA PARA CONCRETOS</v>
          </cell>
          <cell r="C24" t="str">
            <v>m3</v>
          </cell>
          <cell r="D24">
            <v>0.56999999999999995</v>
          </cell>
          <cell r="F24">
            <v>81068</v>
          </cell>
          <cell r="G24">
            <v>46208.759999999995</v>
          </cell>
        </row>
        <row r="25">
          <cell r="A25" t="str">
            <v>MA446</v>
          </cell>
          <cell r="B25" t="str">
            <v>TRITURADO 3/4"</v>
          </cell>
          <cell r="C25" t="str">
            <v>m3</v>
          </cell>
          <cell r="D25">
            <v>0.84</v>
          </cell>
          <cell r="F25">
            <v>84931</v>
          </cell>
          <cell r="G25">
            <v>71342.039999999994</v>
          </cell>
        </row>
        <row r="26">
          <cell r="A26" t="str">
            <v>MA037</v>
          </cell>
          <cell r="B26" t="str">
            <v>AGUA</v>
          </cell>
          <cell r="C26" t="str">
            <v>lt</v>
          </cell>
          <cell r="D26">
            <v>170</v>
          </cell>
          <cell r="F26">
            <v>57</v>
          </cell>
          <cell r="G26">
            <v>9690</v>
          </cell>
        </row>
        <row r="27">
          <cell r="A27" t="str">
            <v/>
          </cell>
          <cell r="C27" t="str">
            <v/>
          </cell>
          <cell r="F27" t="str">
            <v/>
          </cell>
          <cell r="G27" t="str">
            <v/>
          </cell>
        </row>
        <row r="28">
          <cell r="A28" t="str">
            <v/>
          </cell>
          <cell r="C28" t="str">
            <v/>
          </cell>
          <cell r="F28" t="str">
            <v/>
          </cell>
          <cell r="G28" t="str">
            <v/>
          </cell>
        </row>
        <row r="29">
          <cell r="A29" t="str">
            <v/>
          </cell>
          <cell r="C29" t="str">
            <v/>
          </cell>
          <cell r="F29" t="str">
            <v/>
          </cell>
          <cell r="G29" t="str">
            <v/>
          </cell>
        </row>
        <row r="30">
          <cell r="F30" t="str">
            <v>SUBTOTAL</v>
          </cell>
          <cell r="G30">
            <v>269894.84999999998</v>
          </cell>
        </row>
        <row r="32">
          <cell r="A32" t="str">
            <v>III. TRANSPORTES</v>
          </cell>
        </row>
        <row r="33">
          <cell r="A33" t="str">
            <v>CÓDIGO</v>
          </cell>
          <cell r="B33" t="str">
            <v>DESCRIPCIÓN</v>
          </cell>
          <cell r="C33" t="str">
            <v>TIPO</v>
          </cell>
          <cell r="D33" t="str">
            <v>VOLUMEN/PESO</v>
          </cell>
          <cell r="E33" t="str">
            <v>DISTANCIA</v>
          </cell>
          <cell r="F33" t="str">
            <v>TARIFA</v>
          </cell>
          <cell r="G33" t="str">
            <v>VR. UNITARIO</v>
          </cell>
        </row>
        <row r="34">
          <cell r="A34" t="str">
            <v>TR002</v>
          </cell>
          <cell r="B34" t="str">
            <v>TRANSPORTE DE MATERIALES DE PLAYA</v>
          </cell>
          <cell r="C34" t="str">
            <v>PLAYA</v>
          </cell>
          <cell r="D34">
            <v>1.4804999999999999</v>
          </cell>
          <cell r="E34">
            <v>78.400000000000006</v>
          </cell>
          <cell r="F34">
            <v>974</v>
          </cell>
          <cell r="G34">
            <v>113053.34880000001</v>
          </cell>
        </row>
        <row r="35">
          <cell r="A35" t="str">
            <v>TR001</v>
          </cell>
          <cell r="B35" t="str">
            <v>TRANSPORTE DE INSUMOS GENERALES</v>
          </cell>
          <cell r="C35" t="str">
            <v>INSUMOS A MUNICIPIO</v>
          </cell>
          <cell r="D35">
            <v>0.25357500000000005</v>
          </cell>
          <cell r="E35">
            <v>2.6</v>
          </cell>
          <cell r="F35">
            <v>974</v>
          </cell>
          <cell r="G35">
            <v>642.15333000000021</v>
          </cell>
        </row>
        <row r="36">
          <cell r="A36" t="str">
            <v/>
          </cell>
          <cell r="E36" t="str">
            <v/>
          </cell>
          <cell r="F36" t="str">
            <v/>
          </cell>
          <cell r="G36" t="str">
            <v/>
          </cell>
        </row>
        <row r="37">
          <cell r="F37" t="str">
            <v>SUBTOTAL</v>
          </cell>
          <cell r="G37">
            <v>113695.50213000001</v>
          </cell>
        </row>
        <row r="39">
          <cell r="A39" t="str">
            <v>IV. MANO DE OBRA</v>
          </cell>
        </row>
        <row r="40">
          <cell r="A40" t="str">
            <v>CÓDIGO</v>
          </cell>
          <cell r="B40" t="str">
            <v>CARGOS PERSONAL</v>
          </cell>
          <cell r="D40" t="str">
            <v>CANTIDAD</v>
          </cell>
          <cell r="E40" t="str">
            <v>JORNAL TOTAL</v>
          </cell>
          <cell r="F40" t="str">
            <v>RENDIMIENTO</v>
          </cell>
          <cell r="G40" t="str">
            <v>VR. UNITARIO</v>
          </cell>
        </row>
        <row r="41">
          <cell r="A41" t="str">
            <v>MO033</v>
          </cell>
          <cell r="B41" t="str">
            <v>OPERADOR EQUIPO LIVIANO</v>
          </cell>
          <cell r="D41">
            <v>1</v>
          </cell>
          <cell r="E41">
            <v>72339</v>
          </cell>
          <cell r="F41">
            <v>11.5</v>
          </cell>
          <cell r="G41">
            <v>6290.347826086957</v>
          </cell>
        </row>
        <row r="42">
          <cell r="A42" t="str">
            <v>MO032</v>
          </cell>
          <cell r="B42" t="str">
            <v>AYUDANTE RASO</v>
          </cell>
          <cell r="D42">
            <v>3</v>
          </cell>
          <cell r="E42">
            <v>62548</v>
          </cell>
          <cell r="F42">
            <v>11.5</v>
          </cell>
          <cell r="G42">
            <v>16316.869565217392</v>
          </cell>
        </row>
        <row r="43">
          <cell r="A43" t="str">
            <v/>
          </cell>
          <cell r="E43" t="str">
            <v/>
          </cell>
          <cell r="F43" t="str">
            <v/>
          </cell>
          <cell r="G43" t="str">
            <v/>
          </cell>
        </row>
        <row r="44">
          <cell r="A44" t="str">
            <v/>
          </cell>
          <cell r="E44" t="str">
            <v/>
          </cell>
          <cell r="F44" t="str">
            <v/>
          </cell>
          <cell r="G44" t="str">
            <v/>
          </cell>
        </row>
        <row r="45">
          <cell r="F45" t="str">
            <v>SUBTOTAL</v>
          </cell>
          <cell r="G45">
            <v>22607.217391304348</v>
          </cell>
        </row>
        <row r="47">
          <cell r="A47" t="str">
            <v>V. SERVICIOS</v>
          </cell>
        </row>
        <row r="48">
          <cell r="A48" t="str">
            <v>CÓDIGO</v>
          </cell>
          <cell r="B48" t="str">
            <v>DESCRIPCIÓN</v>
          </cell>
          <cell r="D48" t="str">
            <v>UNIDAD</v>
          </cell>
          <cell r="E48" t="str">
            <v>CANTIDAD</v>
          </cell>
          <cell r="F48" t="str">
            <v>PRECIO UNIT.</v>
          </cell>
          <cell r="G48" t="str">
            <v>VR. UNITARIO</v>
          </cell>
        </row>
        <row r="49">
          <cell r="A49" t="str">
            <v/>
          </cell>
          <cell r="D49" t="str">
            <v/>
          </cell>
          <cell r="F49" t="str">
            <v/>
          </cell>
          <cell r="G49" t="str">
            <v/>
          </cell>
        </row>
        <row r="50">
          <cell r="A50" t="str">
            <v/>
          </cell>
          <cell r="D50" t="str">
            <v/>
          </cell>
          <cell r="F50" t="str">
            <v/>
          </cell>
          <cell r="G50" t="str">
            <v/>
          </cell>
        </row>
        <row r="51">
          <cell r="A51" t="str">
            <v/>
          </cell>
          <cell r="D51" t="str">
            <v/>
          </cell>
          <cell r="F51" t="str">
            <v/>
          </cell>
          <cell r="G51" t="str">
            <v/>
          </cell>
        </row>
        <row r="52">
          <cell r="F52" t="str">
            <v>SUBTOTAL</v>
          </cell>
          <cell r="G52" t="str">
            <v/>
          </cell>
        </row>
        <row r="54">
          <cell r="A54" t="str">
            <v>TOTAL COSTO DIRECTO</v>
          </cell>
          <cell r="G54">
            <v>412082</v>
          </cell>
        </row>
        <row r="56">
          <cell r="A56" t="str">
            <v>2. COSTOS INDIRECTOS</v>
          </cell>
        </row>
        <row r="58">
          <cell r="A58" t="str">
            <v>DESCRIPCIÓN</v>
          </cell>
          <cell r="F58" t="str">
            <v>PORCENTAJE</v>
          </cell>
          <cell r="G58" t="str">
            <v>VALOR TOTAL</v>
          </cell>
        </row>
        <row r="59">
          <cell r="A59" t="str">
            <v>ADMINISTRACION</v>
          </cell>
          <cell r="F59">
            <v>0.31990000000000002</v>
          </cell>
          <cell r="G59">
            <v>131825.0318</v>
          </cell>
        </row>
        <row r="60">
          <cell r="A60" t="str">
            <v>IMPREVISTOS</v>
          </cell>
          <cell r="F60">
            <v>1.4999999999999999E-2</v>
          </cell>
          <cell r="G60">
            <v>6181.23</v>
          </cell>
        </row>
        <row r="61">
          <cell r="A61" t="str">
            <v>UTILIDADES</v>
          </cell>
          <cell r="F61">
            <v>0.05</v>
          </cell>
          <cell r="G61">
            <v>20604.100000000002</v>
          </cell>
        </row>
        <row r="62">
          <cell r="A62" t="str">
            <v>TOTAL COSTO INDIRECTO</v>
          </cell>
          <cell r="F62">
            <v>0.38490000000000002</v>
          </cell>
          <cell r="G62">
            <v>158610</v>
          </cell>
        </row>
        <row r="64">
          <cell r="A64" t="str">
            <v>PRECIO UNITARIO TOTAL APROXIMADO AL PESO</v>
          </cell>
          <cell r="G64">
            <v>570692</v>
          </cell>
        </row>
        <row r="66">
          <cell r="B66" t="str">
            <v/>
          </cell>
        </row>
        <row r="67">
          <cell r="B67" t="str">
            <v/>
          </cell>
        </row>
        <row r="68">
          <cell r="B68" t="str">
            <v/>
          </cell>
        </row>
        <row r="69">
          <cell r="B69" t="str">
            <v/>
          </cell>
          <cell r="D69" t="str">
            <v>FIRMA RESPONSABLE</v>
          </cell>
        </row>
        <row r="70">
          <cell r="A70" t="str">
            <v>DEPARTAMENTO DE ANTIOQUIA</v>
          </cell>
          <cell r="F70" t="str">
            <v/>
          </cell>
        </row>
        <row r="71">
          <cell r="A71" t="str">
            <v>MUNICIPIO DE URRAO</v>
          </cell>
        </row>
        <row r="72">
          <cell r="A72" t="str">
            <v>PROYECTO: PUENTE LA MAGDALENA</v>
          </cell>
        </row>
        <row r="74">
          <cell r="A74" t="str">
            <v>ANÁLISIS DE PRECIOS UNITARIOS AUXILIARES</v>
          </cell>
        </row>
        <row r="76">
          <cell r="A76" t="str">
            <v>ITEM</v>
          </cell>
          <cell r="B76" t="str">
            <v>DESCRIPCIÓN</v>
          </cell>
          <cell r="E76" t="str">
            <v>UNIDAD</v>
          </cell>
          <cell r="F76" t="str">
            <v>CANTIDAD</v>
          </cell>
          <cell r="G76" t="str">
            <v>COSTO DIRECTO</v>
          </cell>
        </row>
        <row r="77">
          <cell r="A77" t="str">
            <v>SA002</v>
          </cell>
          <cell r="B77" t="str">
            <v>CONCRETO 2500 PSI (175 MPA) EN OBRA</v>
          </cell>
          <cell r="E77" t="str">
            <v>M3</v>
          </cell>
          <cell r="F77" t="str">
            <v>N.D.</v>
          </cell>
          <cell r="G77">
            <v>466751</v>
          </cell>
        </row>
        <row r="79">
          <cell r="A79" t="str">
            <v>1. COSTOS DIRECTOS</v>
          </cell>
        </row>
        <row r="81">
          <cell r="A81" t="str">
            <v>I. EQUIPO</v>
          </cell>
        </row>
        <row r="82">
          <cell r="A82" t="str">
            <v>CÓDIGO</v>
          </cell>
          <cell r="B82" t="str">
            <v>DESCRIPCIÓN</v>
          </cell>
          <cell r="D82" t="str">
            <v>UNIDAD</v>
          </cell>
          <cell r="E82" t="str">
            <v>TARIFA</v>
          </cell>
          <cell r="F82" t="str">
            <v>RENDIMIENTO</v>
          </cell>
          <cell r="G82" t="str">
            <v>VR. UNITARIO</v>
          </cell>
        </row>
        <row r="83">
          <cell r="A83" t="str">
            <v>HEQ100</v>
          </cell>
          <cell r="B83" t="str">
            <v>Mezcladora de trompo de 1.5 sacos</v>
          </cell>
          <cell r="D83" t="str">
            <v>día</v>
          </cell>
          <cell r="E83">
            <v>54675</v>
          </cell>
          <cell r="F83">
            <v>9</v>
          </cell>
          <cell r="G83">
            <v>6075</v>
          </cell>
        </row>
        <row r="84">
          <cell r="A84" t="str">
            <v/>
          </cell>
          <cell r="D84" t="str">
            <v/>
          </cell>
          <cell r="E84" t="str">
            <v/>
          </cell>
          <cell r="G84" t="str">
            <v/>
          </cell>
        </row>
        <row r="85">
          <cell r="A85" t="str">
            <v/>
          </cell>
          <cell r="D85" t="str">
            <v/>
          </cell>
          <cell r="E85" t="str">
            <v/>
          </cell>
          <cell r="G85" t="str">
            <v/>
          </cell>
        </row>
        <row r="86">
          <cell r="A86" t="str">
            <v/>
          </cell>
          <cell r="D86" t="str">
            <v/>
          </cell>
          <cell r="E86" t="str">
            <v/>
          </cell>
          <cell r="G86" t="str">
            <v/>
          </cell>
        </row>
        <row r="87">
          <cell r="A87" t="str">
            <v>HEQ001</v>
          </cell>
          <cell r="B87" t="str">
            <v>HERRAMIENTA MENOR (5% DE LA MANO DE OBRA)</v>
          </cell>
          <cell r="D87" t="str">
            <v>%</v>
          </cell>
          <cell r="E87">
            <v>0.05</v>
          </cell>
          <cell r="F87">
            <v>28887</v>
          </cell>
          <cell r="G87">
            <v>1444.3500000000001</v>
          </cell>
        </row>
        <row r="88">
          <cell r="F88" t="str">
            <v>SUBTOTAL</v>
          </cell>
          <cell r="G88">
            <v>7519.35</v>
          </cell>
        </row>
        <row r="90">
          <cell r="A90" t="str">
            <v>II. MATERIALES</v>
          </cell>
        </row>
        <row r="91">
          <cell r="A91" t="str">
            <v>CÓDIGO</v>
          </cell>
          <cell r="B91" t="str">
            <v>DESCRIPCIÓN</v>
          </cell>
          <cell r="C91" t="str">
            <v>UNIDAD</v>
          </cell>
          <cell r="D91" t="str">
            <v>CANTIDAD</v>
          </cell>
          <cell r="E91" t="str">
            <v>DESP.</v>
          </cell>
          <cell r="F91" t="str">
            <v>PRECIO UNIT.</v>
          </cell>
          <cell r="G91" t="str">
            <v>VR. UNITARIO</v>
          </cell>
        </row>
        <row r="92">
          <cell r="A92" t="str">
            <v>MA127</v>
          </cell>
          <cell r="B92" t="str">
            <v>CEMENTO GRIS (50 KG) PORTLAND TIPO I</v>
          </cell>
          <cell r="C92" t="str">
            <v>un</v>
          </cell>
          <cell r="D92">
            <v>5.88</v>
          </cell>
          <cell r="F92">
            <v>29535</v>
          </cell>
          <cell r="G92">
            <v>173665.8</v>
          </cell>
        </row>
        <row r="93">
          <cell r="A93" t="str">
            <v>MA063</v>
          </cell>
          <cell r="B93" t="str">
            <v>ARENA FINA PARA CONCRETOS</v>
          </cell>
          <cell r="C93" t="str">
            <v>m3</v>
          </cell>
          <cell r="D93">
            <v>0.56999999999999995</v>
          </cell>
          <cell r="F93">
            <v>81068</v>
          </cell>
          <cell r="G93">
            <v>46208.759999999995</v>
          </cell>
        </row>
        <row r="94">
          <cell r="A94" t="str">
            <v>MA446</v>
          </cell>
          <cell r="B94" t="str">
            <v>TRITURADO 3/4"</v>
          </cell>
          <cell r="C94" t="str">
            <v>m3</v>
          </cell>
          <cell r="D94">
            <v>0.9345</v>
          </cell>
          <cell r="F94">
            <v>84931</v>
          </cell>
          <cell r="G94">
            <v>79368.019499999995</v>
          </cell>
        </row>
        <row r="95">
          <cell r="A95" t="str">
            <v>MA037</v>
          </cell>
          <cell r="B95" t="str">
            <v>AGUA</v>
          </cell>
          <cell r="C95" t="str">
            <v>lt</v>
          </cell>
          <cell r="D95">
            <v>170</v>
          </cell>
          <cell r="F95">
            <v>57</v>
          </cell>
          <cell r="G95">
            <v>9690</v>
          </cell>
        </row>
        <row r="96">
          <cell r="A96" t="str">
            <v/>
          </cell>
          <cell r="C96" t="str">
            <v/>
          </cell>
          <cell r="F96" t="str">
            <v/>
          </cell>
          <cell r="G96" t="str">
            <v/>
          </cell>
        </row>
        <row r="97">
          <cell r="A97" t="str">
            <v/>
          </cell>
          <cell r="C97" t="str">
            <v/>
          </cell>
          <cell r="F97" t="str">
            <v/>
          </cell>
          <cell r="G97" t="str">
            <v/>
          </cell>
        </row>
        <row r="98">
          <cell r="A98" t="str">
            <v/>
          </cell>
          <cell r="C98" t="str">
            <v/>
          </cell>
          <cell r="F98" t="str">
            <v/>
          </cell>
          <cell r="G98" t="str">
            <v/>
          </cell>
        </row>
        <row r="99">
          <cell r="F99" t="str">
            <v>SUBTOTAL</v>
          </cell>
          <cell r="G99">
            <v>308932.57949999999</v>
          </cell>
        </row>
        <row r="101">
          <cell r="A101" t="str">
            <v>III. TRANSPORTES</v>
          </cell>
        </row>
        <row r="102">
          <cell r="A102" t="str">
            <v>CÓDIGO</v>
          </cell>
          <cell r="B102" t="str">
            <v>DESCRIPCIÓN</v>
          </cell>
          <cell r="C102" t="str">
            <v>TIPO</v>
          </cell>
          <cell r="D102" t="str">
            <v>VOLUMEN/PESO</v>
          </cell>
          <cell r="E102" t="str">
            <v>DISTANCIA</v>
          </cell>
          <cell r="F102" t="str">
            <v>TARIFA</v>
          </cell>
          <cell r="G102" t="str">
            <v>VR. UNITARIO</v>
          </cell>
        </row>
        <row r="103">
          <cell r="A103" t="str">
            <v>TR002</v>
          </cell>
          <cell r="B103" t="str">
            <v>TRANSPORTE DE MATERIALES DE PLAYA</v>
          </cell>
          <cell r="C103" t="str">
            <v>PLAYA</v>
          </cell>
          <cell r="D103">
            <v>1.579725</v>
          </cell>
          <cell r="E103">
            <v>78.400000000000006</v>
          </cell>
          <cell r="F103">
            <v>974</v>
          </cell>
          <cell r="G103">
            <v>120630.32856000001</v>
          </cell>
        </row>
        <row r="104">
          <cell r="A104" t="str">
            <v>TR001</v>
          </cell>
          <cell r="B104" t="str">
            <v>TRANSPORTE DE INSUMOS GENERALES</v>
          </cell>
          <cell r="C104" t="str">
            <v>INSUMOS A MUNICIPIO</v>
          </cell>
          <cell r="D104">
            <v>0.30869999999999997</v>
          </cell>
          <cell r="E104">
            <v>2.6</v>
          </cell>
          <cell r="F104">
            <v>974</v>
          </cell>
          <cell r="G104">
            <v>781.75188000000003</v>
          </cell>
        </row>
        <row r="105">
          <cell r="A105" t="str">
            <v/>
          </cell>
          <cell r="E105" t="str">
            <v/>
          </cell>
          <cell r="F105" t="str">
            <v/>
          </cell>
          <cell r="G105" t="str">
            <v/>
          </cell>
        </row>
        <row r="106">
          <cell r="F106" t="str">
            <v>SUBTOTAL</v>
          </cell>
          <cell r="G106">
            <v>121412.08044000001</v>
          </cell>
        </row>
        <row r="108">
          <cell r="A108" t="str">
            <v>IV. MANO DE OBRA</v>
          </cell>
        </row>
        <row r="109">
          <cell r="A109" t="str">
            <v>CÓDIGO</v>
          </cell>
          <cell r="B109" t="str">
            <v>CARGOS PERSONAL</v>
          </cell>
          <cell r="D109" t="str">
            <v>CANTIDAD</v>
          </cell>
          <cell r="E109" t="str">
            <v>JORNAL TOTAL</v>
          </cell>
          <cell r="F109" t="str">
            <v>RENDIMIENTO</v>
          </cell>
          <cell r="G109" t="str">
            <v>VR. UNITARIO</v>
          </cell>
        </row>
        <row r="110">
          <cell r="A110" t="str">
            <v>MO033</v>
          </cell>
          <cell r="B110" t="str">
            <v>OPERADOR EQUIPO LIVIANO</v>
          </cell>
          <cell r="D110">
            <v>1</v>
          </cell>
          <cell r="E110">
            <v>72339</v>
          </cell>
          <cell r="F110">
            <v>9</v>
          </cell>
          <cell r="G110">
            <v>8037.666666666667</v>
          </cell>
        </row>
        <row r="111">
          <cell r="A111" t="str">
            <v>MO032</v>
          </cell>
          <cell r="B111" t="str">
            <v>AYUDANTE RASO</v>
          </cell>
          <cell r="D111">
            <v>3</v>
          </cell>
          <cell r="E111">
            <v>62548</v>
          </cell>
          <cell r="F111">
            <v>9</v>
          </cell>
          <cell r="G111">
            <v>20849.333333333332</v>
          </cell>
        </row>
        <row r="112">
          <cell r="A112" t="str">
            <v/>
          </cell>
          <cell r="E112" t="str">
            <v/>
          </cell>
          <cell r="F112" t="str">
            <v/>
          </cell>
          <cell r="G112" t="str">
            <v/>
          </cell>
        </row>
        <row r="113">
          <cell r="A113" t="str">
            <v/>
          </cell>
          <cell r="E113" t="str">
            <v/>
          </cell>
          <cell r="F113" t="str">
            <v/>
          </cell>
          <cell r="G113" t="str">
            <v/>
          </cell>
        </row>
        <row r="114">
          <cell r="F114" t="str">
            <v>SUBTOTAL</v>
          </cell>
          <cell r="G114">
            <v>28887</v>
          </cell>
        </row>
        <row r="116">
          <cell r="A116" t="str">
            <v>V. SERVICIOS</v>
          </cell>
        </row>
        <row r="117">
          <cell r="A117" t="str">
            <v>CÓDIGO</v>
          </cell>
          <cell r="B117" t="str">
            <v>DESCRIPCIÓN</v>
          </cell>
          <cell r="D117" t="str">
            <v>UNIDAD</v>
          </cell>
          <cell r="E117" t="str">
            <v>CANTIDAD</v>
          </cell>
          <cell r="F117" t="str">
            <v>PRECIO UNIT.</v>
          </cell>
          <cell r="G117" t="str">
            <v>VR. UNITARIO</v>
          </cell>
        </row>
        <row r="118">
          <cell r="A118" t="str">
            <v/>
          </cell>
          <cell r="D118" t="str">
            <v/>
          </cell>
          <cell r="F118" t="str">
            <v/>
          </cell>
          <cell r="G118" t="str">
            <v/>
          </cell>
        </row>
        <row r="119">
          <cell r="A119" t="str">
            <v/>
          </cell>
          <cell r="D119" t="str">
            <v/>
          </cell>
          <cell r="F119" t="str">
            <v/>
          </cell>
          <cell r="G119" t="str">
            <v/>
          </cell>
        </row>
        <row r="120">
          <cell r="A120" t="str">
            <v/>
          </cell>
          <cell r="D120" t="str">
            <v/>
          </cell>
          <cell r="F120" t="str">
            <v/>
          </cell>
          <cell r="G120" t="str">
            <v/>
          </cell>
        </row>
        <row r="121">
          <cell r="F121" t="str">
            <v>SUBTOTAL</v>
          </cell>
          <cell r="G121" t="str">
            <v/>
          </cell>
        </row>
        <row r="123">
          <cell r="A123" t="str">
            <v>TOTAL COSTO DIRECTO</v>
          </cell>
          <cell r="G123">
            <v>466751</v>
          </cell>
        </row>
        <row r="125">
          <cell r="A125" t="str">
            <v>2. COSTOS INDIRECTOS</v>
          </cell>
        </row>
        <row r="127">
          <cell r="A127" t="str">
            <v>DESCRIPCIÓN</v>
          </cell>
          <cell r="F127" t="str">
            <v>PORCENTAJE</v>
          </cell>
          <cell r="G127" t="str">
            <v>VALOR TOTAL</v>
          </cell>
        </row>
        <row r="128">
          <cell r="A128" t="str">
            <v>ADMINISTRACION</v>
          </cell>
          <cell r="F128">
            <v>0.31990000000000002</v>
          </cell>
          <cell r="G128">
            <v>149313.64490000001</v>
          </cell>
        </row>
        <row r="129">
          <cell r="A129" t="str">
            <v>IMPREVISTOS</v>
          </cell>
          <cell r="F129">
            <v>1.4999999999999999E-2</v>
          </cell>
          <cell r="G129">
            <v>7001.2649999999994</v>
          </cell>
        </row>
        <row r="130">
          <cell r="A130" t="str">
            <v>UTILIDADES</v>
          </cell>
          <cell r="F130">
            <v>0.05</v>
          </cell>
          <cell r="G130">
            <v>23337.550000000003</v>
          </cell>
        </row>
        <row r="131">
          <cell r="A131" t="str">
            <v>TOTAL COSTO INDIRECTO</v>
          </cell>
          <cell r="F131">
            <v>0.38490000000000002</v>
          </cell>
          <cell r="G131">
            <v>179652</v>
          </cell>
        </row>
        <row r="133">
          <cell r="A133" t="str">
            <v>PRECIO UNITARIO TOTAL APROXIMADO AL PESO</v>
          </cell>
          <cell r="G133">
            <v>646403</v>
          </cell>
        </row>
        <row r="135">
          <cell r="B135" t="str">
            <v/>
          </cell>
        </row>
        <row r="136">
          <cell r="B136" t="str">
            <v/>
          </cell>
        </row>
        <row r="137">
          <cell r="B137" t="str">
            <v/>
          </cell>
        </row>
        <row r="138">
          <cell r="B138" t="str">
            <v/>
          </cell>
          <cell r="D138" t="str">
            <v>FIRMA RESPONSABLE</v>
          </cell>
        </row>
        <row r="139">
          <cell r="A139" t="str">
            <v>DEPARTAMENTO DE ANTIOQUIA</v>
          </cell>
          <cell r="F139" t="str">
            <v/>
          </cell>
        </row>
        <row r="140">
          <cell r="A140" t="str">
            <v>MUNICIPIO DE URRAO</v>
          </cell>
        </row>
        <row r="141">
          <cell r="A141" t="str">
            <v>PROYECTO: PUENTE LA MAGDALENA</v>
          </cell>
        </row>
        <row r="143">
          <cell r="A143" t="str">
            <v>ANÁLISIS DE PRECIOS UNITARIOS AUXILIARES</v>
          </cell>
        </row>
        <row r="145">
          <cell r="A145" t="str">
            <v>ITEM</v>
          </cell>
          <cell r="B145" t="str">
            <v>DESCRIPCIÓN</v>
          </cell>
          <cell r="E145" t="str">
            <v>UNIDAD</v>
          </cell>
          <cell r="F145" t="str">
            <v>CANTIDAD</v>
          </cell>
          <cell r="G145" t="str">
            <v>COSTO DIRECTO</v>
          </cell>
        </row>
        <row r="146">
          <cell r="A146" t="str">
            <v>SA003</v>
          </cell>
          <cell r="B146" t="str">
            <v>CONCRETO 3000 PSI (210 MPA) EN OBRA</v>
          </cell>
          <cell r="E146" t="str">
            <v>M3</v>
          </cell>
          <cell r="F146" t="str">
            <v>N.D.</v>
          </cell>
          <cell r="G146">
            <v>496785</v>
          </cell>
        </row>
        <row r="148">
          <cell r="A148" t="str">
            <v>1. COSTOS DIRECTOS</v>
          </cell>
        </row>
        <row r="150">
          <cell r="A150" t="str">
            <v>I. EQUIPO</v>
          </cell>
        </row>
        <row r="151">
          <cell r="A151" t="str">
            <v>CÓDIGO</v>
          </cell>
          <cell r="B151" t="str">
            <v>DESCRIPCIÓN</v>
          </cell>
          <cell r="D151" t="str">
            <v>UNIDAD</v>
          </cell>
          <cell r="E151" t="str">
            <v>TARIFA</v>
          </cell>
          <cell r="F151" t="str">
            <v>RENDIMIENTO</v>
          </cell>
          <cell r="G151" t="str">
            <v>VR. UNITARIO</v>
          </cell>
        </row>
        <row r="152">
          <cell r="A152" t="str">
            <v>HEQ100</v>
          </cell>
          <cell r="B152" t="str">
            <v>Mezcladora de trompo de 1.5 sacos</v>
          </cell>
          <cell r="D152" t="str">
            <v>día</v>
          </cell>
          <cell r="E152">
            <v>54675</v>
          </cell>
          <cell r="F152">
            <v>8</v>
          </cell>
          <cell r="G152">
            <v>6834.375</v>
          </cell>
        </row>
        <row r="153">
          <cell r="A153" t="str">
            <v/>
          </cell>
          <cell r="D153" t="str">
            <v/>
          </cell>
          <cell r="E153" t="str">
            <v/>
          </cell>
          <cell r="G153" t="str">
            <v/>
          </cell>
        </row>
        <row r="154">
          <cell r="A154" t="str">
            <v/>
          </cell>
          <cell r="D154" t="str">
            <v/>
          </cell>
          <cell r="E154" t="str">
            <v/>
          </cell>
          <cell r="G154" t="str">
            <v/>
          </cell>
        </row>
        <row r="155">
          <cell r="A155" t="str">
            <v/>
          </cell>
          <cell r="D155" t="str">
            <v/>
          </cell>
          <cell r="E155" t="str">
            <v/>
          </cell>
          <cell r="G155" t="str">
            <v/>
          </cell>
        </row>
        <row r="156">
          <cell r="A156" t="str">
            <v>HEQ001</v>
          </cell>
          <cell r="B156" t="str">
            <v>HERRAMIENTA MENOR (5% DE LA MANO DE OBRA)</v>
          </cell>
          <cell r="D156" t="str">
            <v>%</v>
          </cell>
          <cell r="E156">
            <v>0.05</v>
          </cell>
          <cell r="F156">
            <v>32497.875</v>
          </cell>
          <cell r="G156">
            <v>1624.8937500000002</v>
          </cell>
        </row>
        <row r="157">
          <cell r="F157" t="str">
            <v>SUBTOTAL</v>
          </cell>
          <cell r="G157">
            <v>8459.2687499999993</v>
          </cell>
        </row>
        <row r="159">
          <cell r="A159" t="str">
            <v>II. MATERIALES</v>
          </cell>
        </row>
        <row r="160">
          <cell r="A160" t="str">
            <v>CÓDIGO</v>
          </cell>
          <cell r="B160" t="str">
            <v>DESCRIPCIÓN</v>
          </cell>
          <cell r="C160" t="str">
            <v>UNIDAD</v>
          </cell>
          <cell r="D160" t="str">
            <v>CANTIDAD</v>
          </cell>
          <cell r="E160" t="str">
            <v>DESP.</v>
          </cell>
          <cell r="F160" t="str">
            <v>PRECIO UNIT.</v>
          </cell>
          <cell r="G160" t="str">
            <v>VR. UNITARIO</v>
          </cell>
        </row>
        <row r="161">
          <cell r="A161" t="str">
            <v>MA127</v>
          </cell>
          <cell r="B161" t="str">
            <v>CEMENTO GRIS (50 KG) PORTLAND TIPO I</v>
          </cell>
          <cell r="C161" t="str">
            <v>un</v>
          </cell>
          <cell r="D161">
            <v>7.3</v>
          </cell>
          <cell r="F161">
            <v>29535</v>
          </cell>
          <cell r="G161">
            <v>215605.5</v>
          </cell>
        </row>
        <row r="162">
          <cell r="A162" t="str">
            <v>MA063</v>
          </cell>
          <cell r="B162" t="str">
            <v>ARENA FINA PARA CONCRETOS</v>
          </cell>
          <cell r="C162" t="str">
            <v>m3</v>
          </cell>
          <cell r="D162">
            <v>0.56000000000000005</v>
          </cell>
          <cell r="F162">
            <v>81068</v>
          </cell>
          <cell r="G162">
            <v>45398.080000000002</v>
          </cell>
        </row>
        <row r="163">
          <cell r="A163" t="str">
            <v>MA446</v>
          </cell>
          <cell r="B163" t="str">
            <v>TRITURADO 3/4"</v>
          </cell>
          <cell r="C163" t="str">
            <v>m3</v>
          </cell>
          <cell r="D163">
            <v>0.84</v>
          </cell>
          <cell r="F163">
            <v>84931</v>
          </cell>
          <cell r="G163">
            <v>71342.039999999994</v>
          </cell>
        </row>
        <row r="164">
          <cell r="A164" t="str">
            <v>MA037</v>
          </cell>
          <cell r="B164" t="str">
            <v>AGUA</v>
          </cell>
          <cell r="C164" t="str">
            <v>lt</v>
          </cell>
          <cell r="D164">
            <v>180</v>
          </cell>
          <cell r="F164">
            <v>57</v>
          </cell>
          <cell r="G164">
            <v>10260</v>
          </cell>
        </row>
        <row r="165">
          <cell r="A165" t="str">
            <v/>
          </cell>
          <cell r="C165" t="str">
            <v/>
          </cell>
          <cell r="F165" t="str">
            <v/>
          </cell>
          <cell r="G165" t="str">
            <v/>
          </cell>
        </row>
        <row r="166">
          <cell r="A166" t="str">
            <v/>
          </cell>
          <cell r="C166" t="str">
            <v/>
          </cell>
          <cell r="F166" t="str">
            <v/>
          </cell>
          <cell r="G166" t="str">
            <v/>
          </cell>
        </row>
        <row r="167">
          <cell r="A167" t="str">
            <v/>
          </cell>
          <cell r="C167" t="str">
            <v/>
          </cell>
          <cell r="F167" t="str">
            <v/>
          </cell>
          <cell r="G167" t="str">
            <v/>
          </cell>
        </row>
        <row r="168">
          <cell r="F168" t="str">
            <v>SUBTOTAL</v>
          </cell>
          <cell r="G168">
            <v>342605.62</v>
          </cell>
        </row>
        <row r="170">
          <cell r="A170" t="str">
            <v>III. TRANSPORTES</v>
          </cell>
        </row>
        <row r="171">
          <cell r="A171" t="str">
            <v>CÓDIGO</v>
          </cell>
          <cell r="B171" t="str">
            <v>DESCRIPCIÓN</v>
          </cell>
          <cell r="C171" t="str">
            <v>TIPO</v>
          </cell>
          <cell r="D171" t="str">
            <v>VOLUMEN/PESO</v>
          </cell>
          <cell r="E171" t="str">
            <v>DISTANCIA</v>
          </cell>
          <cell r="F171" t="str">
            <v>TARIFA</v>
          </cell>
          <cell r="G171" t="str">
            <v>VR. UNITARIO</v>
          </cell>
        </row>
        <row r="172">
          <cell r="A172" t="str">
            <v>TR002</v>
          </cell>
          <cell r="B172" t="str">
            <v>TRANSPORTE DE MATERIALES DE PLAYA</v>
          </cell>
          <cell r="C172" t="str">
            <v>PLAYA</v>
          </cell>
          <cell r="D172">
            <v>1.47</v>
          </cell>
          <cell r="E172">
            <v>78.400000000000006</v>
          </cell>
          <cell r="F172">
            <v>974</v>
          </cell>
          <cell r="G172">
            <v>112251.55200000001</v>
          </cell>
        </row>
        <row r="173">
          <cell r="A173" t="str">
            <v>TR001</v>
          </cell>
          <cell r="B173" t="str">
            <v>TRANSPORTE DE INSUMOS GENERALES</v>
          </cell>
          <cell r="C173" t="str">
            <v>INSUMOS A MUNICIPIO</v>
          </cell>
          <cell r="D173">
            <v>0.38324999999999998</v>
          </cell>
          <cell r="E173">
            <v>2.6</v>
          </cell>
          <cell r="F173">
            <v>974</v>
          </cell>
          <cell r="G173">
            <v>970.54229999999995</v>
          </cell>
        </row>
        <row r="174">
          <cell r="A174" t="str">
            <v/>
          </cell>
          <cell r="E174" t="str">
            <v/>
          </cell>
          <cell r="F174" t="str">
            <v/>
          </cell>
          <cell r="G174" t="str">
            <v/>
          </cell>
        </row>
        <row r="175">
          <cell r="F175" t="str">
            <v>SUBTOTAL</v>
          </cell>
          <cell r="G175">
            <v>113222.09430000001</v>
          </cell>
        </row>
        <row r="177">
          <cell r="A177" t="str">
            <v>IV. MANO DE OBRA</v>
          </cell>
        </row>
        <row r="178">
          <cell r="A178" t="str">
            <v>CÓDIGO</v>
          </cell>
          <cell r="B178" t="str">
            <v>CARGOS PERSONAL</v>
          </cell>
          <cell r="D178" t="str">
            <v>CANTIDAD</v>
          </cell>
          <cell r="E178" t="str">
            <v>JORNAL TOTAL</v>
          </cell>
          <cell r="F178" t="str">
            <v>RENDIMIENTO</v>
          </cell>
          <cell r="G178" t="str">
            <v>VR. UNITARIO</v>
          </cell>
        </row>
        <row r="179">
          <cell r="A179" t="str">
            <v>MO033</v>
          </cell>
          <cell r="B179" t="str">
            <v>OPERADOR EQUIPO LIVIANO</v>
          </cell>
          <cell r="D179">
            <v>1</v>
          </cell>
          <cell r="E179">
            <v>72339</v>
          </cell>
          <cell r="F179">
            <v>8</v>
          </cell>
          <cell r="G179">
            <v>9042.375</v>
          </cell>
        </row>
        <row r="180">
          <cell r="A180" t="str">
            <v>MO032</v>
          </cell>
          <cell r="B180" t="str">
            <v>AYUDANTE RASO</v>
          </cell>
          <cell r="D180">
            <v>3</v>
          </cell>
          <cell r="E180">
            <v>62548</v>
          </cell>
          <cell r="F180">
            <v>8</v>
          </cell>
          <cell r="G180">
            <v>23455.5</v>
          </cell>
        </row>
        <row r="181">
          <cell r="A181" t="str">
            <v/>
          </cell>
          <cell r="E181" t="str">
            <v/>
          </cell>
          <cell r="F181" t="str">
            <v/>
          </cell>
          <cell r="G181" t="str">
            <v/>
          </cell>
        </row>
        <row r="182">
          <cell r="A182" t="str">
            <v/>
          </cell>
          <cell r="E182" t="str">
            <v/>
          </cell>
          <cell r="F182" t="str">
            <v/>
          </cell>
          <cell r="G182" t="str">
            <v/>
          </cell>
        </row>
        <row r="183">
          <cell r="F183" t="str">
            <v>SUBTOTAL</v>
          </cell>
          <cell r="G183">
            <v>32497.875</v>
          </cell>
        </row>
        <row r="185">
          <cell r="A185" t="str">
            <v>V. SERVICIOS</v>
          </cell>
        </row>
        <row r="186">
          <cell r="A186" t="str">
            <v>CÓDIGO</v>
          </cell>
          <cell r="B186" t="str">
            <v>DESCRIPCIÓN</v>
          </cell>
          <cell r="D186" t="str">
            <v>UNIDAD</v>
          </cell>
          <cell r="E186" t="str">
            <v>CANTIDAD</v>
          </cell>
          <cell r="F186" t="str">
            <v>PRECIO UNIT.</v>
          </cell>
          <cell r="G186" t="str">
            <v>VR. UNITARIO</v>
          </cell>
        </row>
        <row r="187">
          <cell r="A187" t="str">
            <v/>
          </cell>
          <cell r="D187" t="str">
            <v/>
          </cell>
          <cell r="F187" t="str">
            <v/>
          </cell>
          <cell r="G187" t="str">
            <v/>
          </cell>
        </row>
        <row r="188">
          <cell r="A188" t="str">
            <v/>
          </cell>
          <cell r="D188" t="str">
            <v/>
          </cell>
          <cell r="F188" t="str">
            <v/>
          </cell>
          <cell r="G188" t="str">
            <v/>
          </cell>
        </row>
        <row r="189">
          <cell r="A189" t="str">
            <v/>
          </cell>
          <cell r="D189" t="str">
            <v/>
          </cell>
          <cell r="F189" t="str">
            <v/>
          </cell>
          <cell r="G189" t="str">
            <v/>
          </cell>
        </row>
        <row r="190">
          <cell r="F190" t="str">
            <v>SUBTOTAL</v>
          </cell>
          <cell r="G190" t="str">
            <v/>
          </cell>
        </row>
        <row r="192">
          <cell r="A192" t="str">
            <v>TOTAL COSTO DIRECTO</v>
          </cell>
          <cell r="G192">
            <v>496785</v>
          </cell>
        </row>
        <row r="194">
          <cell r="A194" t="str">
            <v>2. COSTOS INDIRECTOS</v>
          </cell>
        </row>
        <row r="196">
          <cell r="A196" t="str">
            <v>DESCRIPCIÓN</v>
          </cell>
          <cell r="F196" t="str">
            <v>PORCENTAJE</v>
          </cell>
          <cell r="G196" t="str">
            <v>VALOR TOTAL</v>
          </cell>
        </row>
        <row r="197">
          <cell r="A197" t="str">
            <v>ADMINISTRACION</v>
          </cell>
          <cell r="F197">
            <v>0.31990000000000002</v>
          </cell>
          <cell r="G197">
            <v>158921.5215</v>
          </cell>
        </row>
        <row r="198">
          <cell r="A198" t="str">
            <v>IMPREVISTOS</v>
          </cell>
          <cell r="F198">
            <v>1.4999999999999999E-2</v>
          </cell>
          <cell r="G198">
            <v>7451.7749999999996</v>
          </cell>
        </row>
        <row r="199">
          <cell r="A199" t="str">
            <v>UTILIDADES</v>
          </cell>
          <cell r="F199">
            <v>0.05</v>
          </cell>
          <cell r="G199">
            <v>24839.25</v>
          </cell>
        </row>
        <row r="200">
          <cell r="A200" t="str">
            <v>TOTAL COSTO INDIRECTO</v>
          </cell>
          <cell r="F200">
            <v>0.38490000000000002</v>
          </cell>
          <cell r="G200">
            <v>191213</v>
          </cell>
        </row>
        <row r="202">
          <cell r="A202" t="str">
            <v>PRECIO UNITARIO TOTAL APROXIMADO AL PESO</v>
          </cell>
          <cell r="G202">
            <v>687998</v>
          </cell>
        </row>
        <row r="204">
          <cell r="B204" t="str">
            <v/>
          </cell>
        </row>
        <row r="205">
          <cell r="B205" t="str">
            <v/>
          </cell>
        </row>
        <row r="206">
          <cell r="B206" t="str">
            <v/>
          </cell>
        </row>
        <row r="207">
          <cell r="B207" t="str">
            <v/>
          </cell>
          <cell r="D207" t="str">
            <v>FIRMA RESPONSABLE</v>
          </cell>
        </row>
        <row r="208">
          <cell r="A208" t="str">
            <v>DEPARTAMENTO DE ANTIOQUIA</v>
          </cell>
          <cell r="F208" t="str">
            <v/>
          </cell>
        </row>
        <row r="209">
          <cell r="A209" t="str">
            <v>MUNICIPIO DE URRAO</v>
          </cell>
        </row>
        <row r="210">
          <cell r="A210" t="str">
            <v>PROYECTO: PUENTE LA MAGDALENA</v>
          </cell>
        </row>
        <row r="212">
          <cell r="A212" t="str">
            <v>ANÁLISIS DE PRECIOS UNITARIOS AUXILIARES</v>
          </cell>
        </row>
        <row r="214">
          <cell r="A214" t="str">
            <v>ITEM</v>
          </cell>
          <cell r="B214" t="str">
            <v>DESCRIPCIÓN</v>
          </cell>
          <cell r="E214" t="str">
            <v>UNIDAD</v>
          </cell>
          <cell r="F214" t="str">
            <v>CANTIDAD</v>
          </cell>
          <cell r="G214" t="str">
            <v>COSTO DIRECTO</v>
          </cell>
        </row>
        <row r="215">
          <cell r="A215" t="str">
            <v>SA004</v>
          </cell>
          <cell r="B215" t="str">
            <v>CONCRETO 3500 PSI (245 MPA) EN OBRA</v>
          </cell>
          <cell r="E215" t="str">
            <v>M3</v>
          </cell>
          <cell r="F215" t="str">
            <v>N.D.</v>
          </cell>
          <cell r="G215">
            <v>498356</v>
          </cell>
        </row>
        <row r="217">
          <cell r="A217" t="str">
            <v>1. COSTOS DIRECTOS</v>
          </cell>
        </row>
        <row r="219">
          <cell r="A219" t="str">
            <v>I. EQUIPO</v>
          </cell>
        </row>
        <row r="220">
          <cell r="A220" t="str">
            <v>CÓDIGO</v>
          </cell>
          <cell r="B220" t="str">
            <v>DESCRIPCIÓN</v>
          </cell>
          <cell r="D220" t="str">
            <v>UNIDAD</v>
          </cell>
          <cell r="E220" t="str">
            <v>TARIFA</v>
          </cell>
          <cell r="F220" t="str">
            <v>RENDIMIENTO</v>
          </cell>
          <cell r="G220" t="str">
            <v>VR. UNITARIO</v>
          </cell>
        </row>
        <row r="221">
          <cell r="A221" t="str">
            <v>HEQ100</v>
          </cell>
          <cell r="B221" t="str">
            <v>Mezcladora de trompo de 1.5 sacos</v>
          </cell>
          <cell r="D221" t="str">
            <v>día</v>
          </cell>
          <cell r="E221">
            <v>54675</v>
          </cell>
          <cell r="F221">
            <v>8</v>
          </cell>
          <cell r="G221">
            <v>6834.375</v>
          </cell>
        </row>
        <row r="222">
          <cell r="A222" t="str">
            <v/>
          </cell>
          <cell r="D222" t="str">
            <v/>
          </cell>
          <cell r="E222" t="str">
            <v/>
          </cell>
          <cell r="G222" t="str">
            <v/>
          </cell>
        </row>
        <row r="223">
          <cell r="A223" t="str">
            <v/>
          </cell>
          <cell r="D223" t="str">
            <v/>
          </cell>
          <cell r="E223" t="str">
            <v/>
          </cell>
          <cell r="G223" t="str">
            <v/>
          </cell>
        </row>
        <row r="224">
          <cell r="A224" t="str">
            <v/>
          </cell>
          <cell r="D224" t="str">
            <v/>
          </cell>
          <cell r="E224" t="str">
            <v/>
          </cell>
          <cell r="G224" t="str">
            <v/>
          </cell>
        </row>
        <row r="225">
          <cell r="A225" t="str">
            <v>HEQ001</v>
          </cell>
          <cell r="B225" t="str">
            <v>HERRAMIENTA MENOR (5% DE LA MANO DE OBRA)</v>
          </cell>
          <cell r="D225" t="str">
            <v>%</v>
          </cell>
          <cell r="E225">
            <v>0.05</v>
          </cell>
          <cell r="F225">
            <v>32497.875</v>
          </cell>
          <cell r="G225">
            <v>1624.8937500000002</v>
          </cell>
        </row>
        <row r="226">
          <cell r="F226" t="str">
            <v>SUBTOTAL</v>
          </cell>
          <cell r="G226">
            <v>8459.2687499999993</v>
          </cell>
        </row>
        <row r="228">
          <cell r="A228" t="str">
            <v>II. MATERIALES</v>
          </cell>
        </row>
        <row r="229">
          <cell r="A229" t="str">
            <v>CÓDIGO</v>
          </cell>
          <cell r="B229" t="str">
            <v>DESCRIPCIÓN</v>
          </cell>
          <cell r="C229" t="str">
            <v>UNIDAD</v>
          </cell>
          <cell r="D229" t="str">
            <v>CANTIDAD</v>
          </cell>
          <cell r="E229" t="str">
            <v>DESP.</v>
          </cell>
          <cell r="F229" t="str">
            <v>PRECIO UNIT.</v>
          </cell>
          <cell r="G229" t="str">
            <v>VR. UNITARIO</v>
          </cell>
        </row>
        <row r="230">
          <cell r="A230" t="str">
            <v>MA127</v>
          </cell>
          <cell r="B230" t="str">
            <v>CEMENTO GRIS (50 KG) PORTLAND TIPO I</v>
          </cell>
          <cell r="C230" t="str">
            <v>un</v>
          </cell>
          <cell r="D230">
            <v>7.6</v>
          </cell>
          <cell r="F230">
            <v>29535</v>
          </cell>
          <cell r="G230">
            <v>224466</v>
          </cell>
        </row>
        <row r="231">
          <cell r="A231" t="str">
            <v>MA063</v>
          </cell>
          <cell r="B231" t="str">
            <v>ARENA FINA PARA CONCRETOS</v>
          </cell>
          <cell r="C231" t="str">
            <v>m3</v>
          </cell>
          <cell r="D231">
            <v>0.6</v>
          </cell>
          <cell r="F231">
            <v>81068</v>
          </cell>
          <cell r="G231">
            <v>48640.799999999996</v>
          </cell>
        </row>
        <row r="232">
          <cell r="A232" t="str">
            <v>MA446</v>
          </cell>
          <cell r="B232" t="str">
            <v>TRITURADO 3/4"</v>
          </cell>
          <cell r="C232" t="str">
            <v>m3</v>
          </cell>
          <cell r="D232">
            <v>0.76</v>
          </cell>
          <cell r="F232">
            <v>84931</v>
          </cell>
          <cell r="G232">
            <v>64547.56</v>
          </cell>
        </row>
        <row r="233">
          <cell r="A233" t="str">
            <v>MA037</v>
          </cell>
          <cell r="B233" t="str">
            <v>AGUA</v>
          </cell>
          <cell r="C233" t="str">
            <v>lt</v>
          </cell>
          <cell r="D233">
            <v>170</v>
          </cell>
          <cell r="F233">
            <v>57</v>
          </cell>
          <cell r="G233">
            <v>9690</v>
          </cell>
        </row>
        <row r="234">
          <cell r="A234" t="str">
            <v/>
          </cell>
          <cell r="C234" t="str">
            <v/>
          </cell>
          <cell r="F234" t="str">
            <v/>
          </cell>
          <cell r="G234" t="str">
            <v/>
          </cell>
        </row>
        <row r="235">
          <cell r="A235" t="str">
            <v/>
          </cell>
          <cell r="C235" t="str">
            <v/>
          </cell>
          <cell r="F235" t="str">
            <v/>
          </cell>
          <cell r="G235" t="str">
            <v/>
          </cell>
        </row>
        <row r="236">
          <cell r="A236" t="str">
            <v/>
          </cell>
          <cell r="C236" t="str">
            <v/>
          </cell>
          <cell r="F236" t="str">
            <v/>
          </cell>
          <cell r="G236" t="str">
            <v/>
          </cell>
        </row>
        <row r="237">
          <cell r="F237" t="str">
            <v>SUBTOTAL</v>
          </cell>
          <cell r="G237">
            <v>347344.36</v>
          </cell>
        </row>
        <row r="239">
          <cell r="A239" t="str">
            <v>III. TRANSPORTES</v>
          </cell>
        </row>
        <row r="240">
          <cell r="A240" t="str">
            <v>CÓDIGO</v>
          </cell>
          <cell r="B240" t="str">
            <v>DESCRIPCIÓN</v>
          </cell>
          <cell r="C240" t="str">
            <v>TIPO</v>
          </cell>
          <cell r="D240" t="str">
            <v>VOLUMEN/PESO</v>
          </cell>
          <cell r="E240" t="str">
            <v>DISTANCIA</v>
          </cell>
          <cell r="F240" t="str">
            <v>TARIFA</v>
          </cell>
          <cell r="G240" t="str">
            <v>VR. UNITARIO</v>
          </cell>
        </row>
        <row r="241">
          <cell r="A241" t="str">
            <v>TR002</v>
          </cell>
          <cell r="B241" t="str">
            <v>TRANSPORTE DE MATERIALES DE PLAYA</v>
          </cell>
          <cell r="C241" t="str">
            <v>PLAYA</v>
          </cell>
          <cell r="D241">
            <v>1.4279999999999999</v>
          </cell>
          <cell r="E241">
            <v>78.400000000000006</v>
          </cell>
          <cell r="F241">
            <v>974</v>
          </cell>
          <cell r="G241">
            <v>109044.36480000001</v>
          </cell>
        </row>
        <row r="242">
          <cell r="A242" t="str">
            <v>TR001</v>
          </cell>
          <cell r="B242" t="str">
            <v>TRANSPORTE DE INSUMOS GENERALES</v>
          </cell>
          <cell r="C242" t="str">
            <v>INSUMOS A MUNICIPIO</v>
          </cell>
          <cell r="D242">
            <v>0.39900000000000002</v>
          </cell>
          <cell r="E242">
            <v>2.6</v>
          </cell>
          <cell r="F242">
            <v>974</v>
          </cell>
          <cell r="G242">
            <v>1010.4276000000001</v>
          </cell>
        </row>
        <row r="243">
          <cell r="A243" t="str">
            <v/>
          </cell>
          <cell r="E243" t="str">
            <v/>
          </cell>
          <cell r="F243" t="str">
            <v/>
          </cell>
          <cell r="G243" t="str">
            <v/>
          </cell>
        </row>
        <row r="244">
          <cell r="F244" t="str">
            <v>SUBTOTAL</v>
          </cell>
          <cell r="G244">
            <v>110054.79240000001</v>
          </cell>
        </row>
        <row r="246">
          <cell r="A246" t="str">
            <v>IV. MANO DE OBRA</v>
          </cell>
        </row>
        <row r="247">
          <cell r="A247" t="str">
            <v>CÓDIGO</v>
          </cell>
          <cell r="B247" t="str">
            <v>CARGOS PERSONAL</v>
          </cell>
          <cell r="D247" t="str">
            <v>CANTIDAD</v>
          </cell>
          <cell r="E247" t="str">
            <v>JORNAL TOTAL</v>
          </cell>
          <cell r="F247" t="str">
            <v>RENDIMIENTO</v>
          </cell>
          <cell r="G247" t="str">
            <v>VR. UNITARIO</v>
          </cell>
        </row>
        <row r="248">
          <cell r="A248" t="str">
            <v>MO033</v>
          </cell>
          <cell r="B248" t="str">
            <v>OPERADOR EQUIPO LIVIANO</v>
          </cell>
          <cell r="D248">
            <v>1</v>
          </cell>
          <cell r="E248">
            <v>72339</v>
          </cell>
          <cell r="F248">
            <v>8</v>
          </cell>
          <cell r="G248">
            <v>9042.375</v>
          </cell>
        </row>
        <row r="249">
          <cell r="A249" t="str">
            <v>MO032</v>
          </cell>
          <cell r="B249" t="str">
            <v>AYUDANTE RASO</v>
          </cell>
          <cell r="D249">
            <v>3</v>
          </cell>
          <cell r="E249">
            <v>62548</v>
          </cell>
          <cell r="F249">
            <v>8</v>
          </cell>
          <cell r="G249">
            <v>23455.5</v>
          </cell>
        </row>
        <row r="250">
          <cell r="A250" t="str">
            <v/>
          </cell>
          <cell r="E250" t="str">
            <v/>
          </cell>
          <cell r="F250" t="str">
            <v/>
          </cell>
          <cell r="G250" t="str">
            <v/>
          </cell>
        </row>
        <row r="251">
          <cell r="A251" t="str">
            <v/>
          </cell>
          <cell r="E251" t="str">
            <v/>
          </cell>
          <cell r="F251" t="str">
            <v/>
          </cell>
          <cell r="G251" t="str">
            <v/>
          </cell>
        </row>
        <row r="252">
          <cell r="F252" t="str">
            <v>SUBTOTAL</v>
          </cell>
          <cell r="G252">
            <v>32497.875</v>
          </cell>
        </row>
        <row r="254">
          <cell r="A254" t="str">
            <v>V. SERVICIOS</v>
          </cell>
        </row>
        <row r="255">
          <cell r="A255" t="str">
            <v>CÓDIGO</v>
          </cell>
          <cell r="B255" t="str">
            <v>DESCRIPCIÓN</v>
          </cell>
          <cell r="D255" t="str">
            <v>UNIDAD</v>
          </cell>
          <cell r="E255" t="str">
            <v>CANTIDAD</v>
          </cell>
          <cell r="F255" t="str">
            <v>PRECIO UNIT.</v>
          </cell>
          <cell r="G255" t="str">
            <v>VR. UNITARIO</v>
          </cell>
        </row>
        <row r="256">
          <cell r="A256" t="str">
            <v/>
          </cell>
          <cell r="D256" t="str">
            <v/>
          </cell>
          <cell r="F256" t="str">
            <v/>
          </cell>
          <cell r="G256" t="str">
            <v/>
          </cell>
        </row>
        <row r="257">
          <cell r="A257" t="str">
            <v/>
          </cell>
          <cell r="D257" t="str">
            <v/>
          </cell>
          <cell r="F257" t="str">
            <v/>
          </cell>
          <cell r="G257" t="str">
            <v/>
          </cell>
        </row>
        <row r="258">
          <cell r="A258" t="str">
            <v/>
          </cell>
          <cell r="D258" t="str">
            <v/>
          </cell>
          <cell r="F258" t="str">
            <v/>
          </cell>
          <cell r="G258" t="str">
            <v/>
          </cell>
        </row>
        <row r="259">
          <cell r="F259" t="str">
            <v>SUBTOTAL</v>
          </cell>
          <cell r="G259" t="str">
            <v/>
          </cell>
        </row>
        <row r="261">
          <cell r="A261" t="str">
            <v>TOTAL COSTO DIRECTO</v>
          </cell>
          <cell r="G261">
            <v>498356</v>
          </cell>
        </row>
        <row r="263">
          <cell r="A263" t="str">
            <v>2. COSTOS INDIRECTOS</v>
          </cell>
        </row>
        <row r="265">
          <cell r="A265" t="str">
            <v>DESCRIPCIÓN</v>
          </cell>
          <cell r="F265" t="str">
            <v>PORCENTAJE</v>
          </cell>
          <cell r="G265" t="str">
            <v>VALOR TOTAL</v>
          </cell>
        </row>
        <row r="266">
          <cell r="A266" t="str">
            <v>ADMINISTRACION</v>
          </cell>
          <cell r="F266">
            <v>0.31990000000000002</v>
          </cell>
          <cell r="G266">
            <v>159424.08440000002</v>
          </cell>
        </row>
        <row r="267">
          <cell r="A267" t="str">
            <v>IMPREVISTOS</v>
          </cell>
          <cell r="F267">
            <v>1.4999999999999999E-2</v>
          </cell>
          <cell r="G267">
            <v>7475.34</v>
          </cell>
        </row>
        <row r="268">
          <cell r="A268" t="str">
            <v>UTILIDADES</v>
          </cell>
          <cell r="F268">
            <v>0.05</v>
          </cell>
          <cell r="G268">
            <v>24917.800000000003</v>
          </cell>
        </row>
        <row r="269">
          <cell r="A269" t="str">
            <v>TOTAL COSTO INDIRECTO</v>
          </cell>
          <cell r="F269">
            <v>0.38490000000000002</v>
          </cell>
          <cell r="G269">
            <v>191817</v>
          </cell>
        </row>
        <row r="271">
          <cell r="A271" t="str">
            <v>PRECIO UNITARIO TOTAL APROXIMADO AL PESO</v>
          </cell>
          <cell r="G271">
            <v>690173</v>
          </cell>
        </row>
        <row r="273">
          <cell r="B273" t="str">
            <v/>
          </cell>
        </row>
        <row r="274">
          <cell r="B274" t="str">
            <v/>
          </cell>
        </row>
        <row r="275">
          <cell r="B275" t="str">
            <v/>
          </cell>
        </row>
        <row r="276">
          <cell r="B276" t="str">
            <v/>
          </cell>
          <cell r="D276" t="str">
            <v>FIRMA RESPONSABLE</v>
          </cell>
        </row>
        <row r="277">
          <cell r="A277" t="str">
            <v>DEPARTAMENTO DE ANTIOQUIA</v>
          </cell>
          <cell r="F277" t="str">
            <v/>
          </cell>
        </row>
        <row r="278">
          <cell r="A278" t="str">
            <v>MUNICIPIO DE URRAO</v>
          </cell>
        </row>
        <row r="279">
          <cell r="A279" t="str">
            <v>PROYECTO: PUENTE LA MAGDALENA</v>
          </cell>
        </row>
        <row r="281">
          <cell r="A281" t="str">
            <v>ANÁLISIS DE PRECIOS UNITARIOS AUXILIARES</v>
          </cell>
        </row>
        <row r="283">
          <cell r="A283" t="str">
            <v>ITEM</v>
          </cell>
          <cell r="B283" t="str">
            <v>DESCRIPCIÓN</v>
          </cell>
          <cell r="E283" t="str">
            <v>UNIDAD</v>
          </cell>
          <cell r="F283" t="str">
            <v>CANTIDAD</v>
          </cell>
          <cell r="G283" t="str">
            <v>COSTO DIRECTO</v>
          </cell>
        </row>
        <row r="284">
          <cell r="A284" t="str">
            <v>SA005</v>
          </cell>
          <cell r="B284" t="str">
            <v>CONCRETO 4000 PSI (280 MPA) EN OBRA</v>
          </cell>
          <cell r="E284" t="str">
            <v>M3</v>
          </cell>
          <cell r="F284" t="str">
            <v>N.D.</v>
          </cell>
          <cell r="G284">
            <v>551821</v>
          </cell>
        </row>
        <row r="286">
          <cell r="A286" t="str">
            <v>1. COSTOS DIRECTOS</v>
          </cell>
        </row>
        <row r="288">
          <cell r="A288" t="str">
            <v>I. EQUIPO</v>
          </cell>
        </row>
        <row r="289">
          <cell r="A289" t="str">
            <v>CÓDIGO</v>
          </cell>
          <cell r="B289" t="str">
            <v>DESCRIPCIÓN</v>
          </cell>
          <cell r="D289" t="str">
            <v>UNIDAD</v>
          </cell>
          <cell r="E289" t="str">
            <v>TARIFA</v>
          </cell>
          <cell r="F289" t="str">
            <v>RENDIMIENTO</v>
          </cell>
          <cell r="G289" t="str">
            <v>VR. UNITARIO</v>
          </cell>
        </row>
        <row r="290">
          <cell r="A290" t="str">
            <v>HEQ100</v>
          </cell>
          <cell r="B290" t="str">
            <v>Mezcladora de trompo de 1.5 sacos</v>
          </cell>
          <cell r="D290" t="str">
            <v>día</v>
          </cell>
          <cell r="E290">
            <v>54675</v>
          </cell>
          <cell r="F290">
            <v>6.3</v>
          </cell>
          <cell r="G290">
            <v>8678.5714285714294</v>
          </cell>
        </row>
        <row r="291">
          <cell r="A291" t="str">
            <v/>
          </cell>
          <cell r="D291" t="str">
            <v/>
          </cell>
          <cell r="E291" t="str">
            <v/>
          </cell>
          <cell r="G291" t="str">
            <v/>
          </cell>
        </row>
        <row r="292">
          <cell r="A292" t="str">
            <v/>
          </cell>
          <cell r="D292" t="str">
            <v/>
          </cell>
          <cell r="E292" t="str">
            <v/>
          </cell>
          <cell r="G292" t="str">
            <v/>
          </cell>
        </row>
        <row r="293">
          <cell r="A293" t="str">
            <v/>
          </cell>
          <cell r="D293" t="str">
            <v/>
          </cell>
          <cell r="E293" t="str">
            <v/>
          </cell>
          <cell r="G293" t="str">
            <v/>
          </cell>
        </row>
        <row r="294">
          <cell r="A294" t="str">
            <v>HEQ001</v>
          </cell>
          <cell r="B294" t="str">
            <v>HERRAMIENTA MENOR (5% DE LA MANO DE OBRA)</v>
          </cell>
          <cell r="D294" t="str">
            <v>%</v>
          </cell>
          <cell r="E294">
            <v>0.05</v>
          </cell>
          <cell r="F294">
            <v>41267.142857142855</v>
          </cell>
          <cell r="G294">
            <v>2063.3571428571427</v>
          </cell>
        </row>
        <row r="295">
          <cell r="F295" t="str">
            <v>SUBTOTAL</v>
          </cell>
          <cell r="G295">
            <v>10741.928571428572</v>
          </cell>
        </row>
        <row r="297">
          <cell r="A297" t="str">
            <v>II. MATERIALES</v>
          </cell>
        </row>
        <row r="298">
          <cell r="A298" t="str">
            <v>CÓDIGO</v>
          </cell>
          <cell r="B298" t="str">
            <v>DESCRIPCIÓN</v>
          </cell>
          <cell r="C298" t="str">
            <v>UNIDAD</v>
          </cell>
          <cell r="D298" t="str">
            <v>CANTIDAD</v>
          </cell>
          <cell r="E298" t="str">
            <v>DESP.</v>
          </cell>
          <cell r="F298" t="str">
            <v>PRECIO UNIT.</v>
          </cell>
          <cell r="G298" t="str">
            <v>VR. UNITARIO</v>
          </cell>
        </row>
        <row r="299">
          <cell r="A299" t="str">
            <v>MA127</v>
          </cell>
          <cell r="B299" t="str">
            <v>CEMENTO GRIS (50 KG) PORTLAND TIPO I</v>
          </cell>
          <cell r="C299" t="str">
            <v>un</v>
          </cell>
          <cell r="D299">
            <v>8.82</v>
          </cell>
          <cell r="F299">
            <v>29535</v>
          </cell>
          <cell r="G299">
            <v>260498.7</v>
          </cell>
        </row>
        <row r="300">
          <cell r="A300" t="str">
            <v>MA063</v>
          </cell>
          <cell r="B300" t="str">
            <v>ARENA FINA PARA CONCRETOS</v>
          </cell>
          <cell r="C300" t="str">
            <v>m3</v>
          </cell>
          <cell r="D300">
            <v>0.7</v>
          </cell>
          <cell r="F300">
            <v>81068</v>
          </cell>
          <cell r="G300">
            <v>56747.6</v>
          </cell>
        </row>
        <row r="301">
          <cell r="A301" t="str">
            <v>MA446</v>
          </cell>
          <cell r="B301" t="str">
            <v>TRITURADO 3/4"</v>
          </cell>
          <cell r="C301" t="str">
            <v>m3</v>
          </cell>
          <cell r="D301">
            <v>0.7</v>
          </cell>
          <cell r="F301">
            <v>84931</v>
          </cell>
          <cell r="G301">
            <v>59451.7</v>
          </cell>
        </row>
        <row r="302">
          <cell r="A302" t="str">
            <v>MA037</v>
          </cell>
          <cell r="B302" t="str">
            <v>AGUA</v>
          </cell>
          <cell r="C302" t="str">
            <v>lt</v>
          </cell>
          <cell r="D302">
            <v>170</v>
          </cell>
          <cell r="F302">
            <v>57</v>
          </cell>
          <cell r="G302">
            <v>9690</v>
          </cell>
        </row>
        <row r="303">
          <cell r="A303" t="str">
            <v/>
          </cell>
          <cell r="C303" t="str">
            <v/>
          </cell>
          <cell r="F303" t="str">
            <v/>
          </cell>
          <cell r="G303" t="str">
            <v/>
          </cell>
        </row>
        <row r="304">
          <cell r="A304" t="str">
            <v/>
          </cell>
          <cell r="C304" t="str">
            <v/>
          </cell>
          <cell r="F304" t="str">
            <v/>
          </cell>
          <cell r="G304" t="str">
            <v/>
          </cell>
        </row>
        <row r="305">
          <cell r="A305" t="str">
            <v/>
          </cell>
          <cell r="C305" t="str">
            <v/>
          </cell>
          <cell r="F305" t="str">
            <v/>
          </cell>
          <cell r="G305" t="str">
            <v/>
          </cell>
        </row>
        <row r="306">
          <cell r="F306" t="str">
            <v>SUBTOTAL</v>
          </cell>
          <cell r="G306">
            <v>386388</v>
          </cell>
        </row>
        <row r="308">
          <cell r="A308" t="str">
            <v>III. TRANSPORTES</v>
          </cell>
        </row>
        <row r="309">
          <cell r="A309" t="str">
            <v>CÓDIGO</v>
          </cell>
          <cell r="B309" t="str">
            <v>DESCRIPCIÓN</v>
          </cell>
          <cell r="C309" t="str">
            <v>TIPO</v>
          </cell>
          <cell r="D309" t="str">
            <v>VOLUMEN/PESO</v>
          </cell>
          <cell r="E309" t="str">
            <v>DISTANCIA</v>
          </cell>
          <cell r="F309" t="str">
            <v>TARIFA</v>
          </cell>
          <cell r="G309" t="str">
            <v>VR. UNITARIO</v>
          </cell>
        </row>
        <row r="310">
          <cell r="A310" t="str">
            <v>TR002</v>
          </cell>
          <cell r="B310" t="str">
            <v>TRANSPORTE DE MATERIALES DE PLAYA</v>
          </cell>
          <cell r="C310" t="str">
            <v>PLAYA</v>
          </cell>
          <cell r="D310">
            <v>1.47</v>
          </cell>
          <cell r="E310">
            <v>78.400000000000006</v>
          </cell>
          <cell r="F310">
            <v>974</v>
          </cell>
          <cell r="G310">
            <v>112251.55200000001</v>
          </cell>
        </row>
        <row r="311">
          <cell r="A311" t="str">
            <v>TR001</v>
          </cell>
          <cell r="B311" t="str">
            <v>TRANSPORTE DE INSUMOS GENERALES</v>
          </cell>
          <cell r="C311" t="str">
            <v>INSUMOS A MUNICIPIO</v>
          </cell>
          <cell r="D311">
            <v>0.46305000000000007</v>
          </cell>
          <cell r="E311">
            <v>2.6</v>
          </cell>
          <cell r="F311">
            <v>974</v>
          </cell>
          <cell r="G311">
            <v>1172.6278200000002</v>
          </cell>
        </row>
        <row r="312">
          <cell r="A312" t="str">
            <v/>
          </cell>
          <cell r="E312" t="str">
            <v/>
          </cell>
          <cell r="F312" t="str">
            <v/>
          </cell>
          <cell r="G312" t="str">
            <v/>
          </cell>
        </row>
        <row r="313">
          <cell r="F313" t="str">
            <v>SUBTOTAL</v>
          </cell>
          <cell r="G313">
            <v>113424.17982</v>
          </cell>
        </row>
        <row r="315">
          <cell r="A315" t="str">
            <v>IV. MANO DE OBRA</v>
          </cell>
        </row>
        <row r="316">
          <cell r="A316" t="str">
            <v>CÓDIGO</v>
          </cell>
          <cell r="B316" t="str">
            <v>CARGOS PERSONAL</v>
          </cell>
          <cell r="D316" t="str">
            <v>CANTIDAD</v>
          </cell>
          <cell r="E316" t="str">
            <v>JORNAL TOTAL</v>
          </cell>
          <cell r="F316" t="str">
            <v>RENDIMIENTO</v>
          </cell>
          <cell r="G316" t="str">
            <v>VR. UNITARIO</v>
          </cell>
        </row>
        <row r="317">
          <cell r="A317" t="str">
            <v>MO033</v>
          </cell>
          <cell r="B317" t="str">
            <v>OPERADOR EQUIPO LIVIANO</v>
          </cell>
          <cell r="D317">
            <v>1</v>
          </cell>
          <cell r="E317">
            <v>72339</v>
          </cell>
          <cell r="F317">
            <v>6.3</v>
          </cell>
          <cell r="G317">
            <v>11482.380952380952</v>
          </cell>
        </row>
        <row r="318">
          <cell r="A318" t="str">
            <v>MO032</v>
          </cell>
          <cell r="B318" t="str">
            <v>AYUDANTE RASO</v>
          </cell>
          <cell r="D318">
            <v>3</v>
          </cell>
          <cell r="E318">
            <v>62548</v>
          </cell>
          <cell r="F318">
            <v>6.3</v>
          </cell>
          <cell r="G318">
            <v>29784.761904761905</v>
          </cell>
        </row>
        <row r="319">
          <cell r="A319" t="str">
            <v/>
          </cell>
          <cell r="E319" t="str">
            <v/>
          </cell>
          <cell r="F319" t="str">
            <v/>
          </cell>
          <cell r="G319" t="str">
            <v/>
          </cell>
        </row>
        <row r="320">
          <cell r="A320" t="str">
            <v/>
          </cell>
          <cell r="E320" t="str">
            <v/>
          </cell>
          <cell r="F320" t="str">
            <v/>
          </cell>
          <cell r="G320" t="str">
            <v/>
          </cell>
        </row>
        <row r="321">
          <cell r="F321" t="str">
            <v>SUBTOTAL</v>
          </cell>
          <cell r="G321">
            <v>41267.142857142855</v>
          </cell>
        </row>
        <row r="323">
          <cell r="A323" t="str">
            <v>V. SERVICIOS</v>
          </cell>
        </row>
        <row r="324">
          <cell r="A324" t="str">
            <v>CÓDIGO</v>
          </cell>
          <cell r="B324" t="str">
            <v>DESCRIPCIÓN</v>
          </cell>
          <cell r="D324" t="str">
            <v>UNIDAD</v>
          </cell>
          <cell r="E324" t="str">
            <v>CANTIDAD</v>
          </cell>
          <cell r="F324" t="str">
            <v>PRECIO UNIT.</v>
          </cell>
          <cell r="G324" t="str">
            <v>VR. UNITARIO</v>
          </cell>
        </row>
        <row r="325">
          <cell r="A325" t="str">
            <v/>
          </cell>
          <cell r="D325" t="str">
            <v/>
          </cell>
          <cell r="F325" t="str">
            <v/>
          </cell>
          <cell r="G325" t="str">
            <v/>
          </cell>
        </row>
        <row r="326">
          <cell r="A326" t="str">
            <v/>
          </cell>
          <cell r="D326" t="str">
            <v/>
          </cell>
          <cell r="F326" t="str">
            <v/>
          </cell>
          <cell r="G326" t="str">
            <v/>
          </cell>
        </row>
        <row r="327">
          <cell r="A327" t="str">
            <v/>
          </cell>
          <cell r="D327" t="str">
            <v/>
          </cell>
          <cell r="F327" t="str">
            <v/>
          </cell>
          <cell r="G327" t="str">
            <v/>
          </cell>
        </row>
        <row r="328">
          <cell r="F328" t="str">
            <v>SUBTOTAL</v>
          </cell>
          <cell r="G328" t="str">
            <v/>
          </cell>
        </row>
        <row r="330">
          <cell r="A330" t="str">
            <v>TOTAL COSTO DIRECTO</v>
          </cell>
          <cell r="G330">
            <v>551821</v>
          </cell>
        </row>
        <row r="332">
          <cell r="A332" t="str">
            <v>2. COSTOS INDIRECTOS</v>
          </cell>
        </row>
        <row r="334">
          <cell r="A334" t="str">
            <v>DESCRIPCIÓN</v>
          </cell>
          <cell r="F334" t="str">
            <v>PORCENTAJE</v>
          </cell>
          <cell r="G334" t="str">
            <v>VALOR TOTAL</v>
          </cell>
        </row>
        <row r="335">
          <cell r="A335" t="str">
            <v>ADMINISTRACION</v>
          </cell>
          <cell r="F335">
            <v>0.31990000000000002</v>
          </cell>
          <cell r="G335">
            <v>176527.5379</v>
          </cell>
        </row>
        <row r="336">
          <cell r="A336" t="str">
            <v>IMPREVISTOS</v>
          </cell>
          <cell r="F336">
            <v>1.4999999999999999E-2</v>
          </cell>
          <cell r="G336">
            <v>8277.3150000000005</v>
          </cell>
        </row>
        <row r="337">
          <cell r="A337" t="str">
            <v>UTILIDADES</v>
          </cell>
          <cell r="F337">
            <v>0.05</v>
          </cell>
          <cell r="G337">
            <v>27591.050000000003</v>
          </cell>
        </row>
        <row r="338">
          <cell r="A338" t="str">
            <v>TOTAL COSTO INDIRECTO</v>
          </cell>
          <cell r="F338">
            <v>0.38490000000000002</v>
          </cell>
          <cell r="G338">
            <v>212396</v>
          </cell>
        </row>
        <row r="340">
          <cell r="A340" t="str">
            <v>PRECIO UNITARIO TOTAL APROXIMADO AL PESO</v>
          </cell>
          <cell r="G340">
            <v>764217</v>
          </cell>
        </row>
        <row r="342">
          <cell r="B342" t="str">
            <v/>
          </cell>
        </row>
        <row r="343">
          <cell r="B343" t="str">
            <v/>
          </cell>
        </row>
        <row r="344">
          <cell r="B344" t="str">
            <v/>
          </cell>
        </row>
        <row r="345">
          <cell r="B345" t="str">
            <v/>
          </cell>
          <cell r="D345" t="str">
            <v>FIRMA RESPONSABLE</v>
          </cell>
        </row>
        <row r="346">
          <cell r="A346" t="str">
            <v>DEPARTAMENTO DE ANTIOQUIA</v>
          </cell>
          <cell r="F346" t="str">
            <v/>
          </cell>
        </row>
        <row r="347">
          <cell r="A347" t="str">
            <v>MUNICIPIO DE URRAO</v>
          </cell>
        </row>
        <row r="348">
          <cell r="A348" t="str">
            <v>PROYECTO: PUENTE LA MAGDALENA</v>
          </cell>
        </row>
        <row r="350">
          <cell r="A350" t="str">
            <v>ANÁLISIS DE PRECIOS UNITARIOS AUXILIARES</v>
          </cell>
        </row>
        <row r="352">
          <cell r="A352" t="str">
            <v>ITEM</v>
          </cell>
          <cell r="B352" t="str">
            <v>DESCRIPCIÓN</v>
          </cell>
          <cell r="E352" t="str">
            <v>UNIDAD</v>
          </cell>
          <cell r="F352" t="str">
            <v>CANTIDAD</v>
          </cell>
          <cell r="G352" t="str">
            <v>COSTO DIRECTO</v>
          </cell>
        </row>
        <row r="353">
          <cell r="A353" t="str">
            <v>SA006</v>
          </cell>
          <cell r="B353" t="str">
            <v>CONCRETO 6000 PSI (420 MPA) EN OBRA</v>
          </cell>
          <cell r="E353" t="str">
            <v>M3</v>
          </cell>
          <cell r="F353" t="str">
            <v>N.D.</v>
          </cell>
          <cell r="G353">
            <v>789802</v>
          </cell>
        </row>
        <row r="355">
          <cell r="A355" t="str">
            <v>1. COSTOS DIRECTOS</v>
          </cell>
        </row>
        <row r="357">
          <cell r="A357" t="str">
            <v>I. EQUIPO</v>
          </cell>
        </row>
        <row r="358">
          <cell r="A358" t="str">
            <v>CÓDIGO</v>
          </cell>
          <cell r="B358" t="str">
            <v>DESCRIPCIÓN</v>
          </cell>
          <cell r="D358" t="str">
            <v>UNIDAD</v>
          </cell>
          <cell r="E358" t="str">
            <v>TARIFA</v>
          </cell>
          <cell r="F358" t="str">
            <v>RENDIMIENTO</v>
          </cell>
          <cell r="G358" t="str">
            <v>VR. UNITARIO</v>
          </cell>
        </row>
        <row r="359">
          <cell r="A359" t="str">
            <v>HEQ100</v>
          </cell>
          <cell r="B359" t="str">
            <v>Mezcladora de trompo de 1.5 sacos</v>
          </cell>
          <cell r="D359" t="str">
            <v>día</v>
          </cell>
          <cell r="E359">
            <v>54675</v>
          </cell>
          <cell r="F359">
            <v>4.5</v>
          </cell>
          <cell r="G359">
            <v>12150</v>
          </cell>
        </row>
        <row r="360">
          <cell r="A360" t="str">
            <v/>
          </cell>
          <cell r="D360" t="str">
            <v/>
          </cell>
          <cell r="E360" t="str">
            <v/>
          </cell>
          <cell r="G360" t="str">
            <v/>
          </cell>
        </row>
        <row r="361">
          <cell r="A361" t="str">
            <v/>
          </cell>
          <cell r="D361" t="str">
            <v/>
          </cell>
          <cell r="E361" t="str">
            <v/>
          </cell>
          <cell r="G361" t="str">
            <v/>
          </cell>
        </row>
        <row r="362">
          <cell r="A362" t="str">
            <v/>
          </cell>
          <cell r="D362" t="str">
            <v/>
          </cell>
          <cell r="E362" t="str">
            <v/>
          </cell>
          <cell r="G362" t="str">
            <v/>
          </cell>
        </row>
        <row r="363">
          <cell r="A363" t="str">
            <v>HEQ001</v>
          </cell>
          <cell r="B363" t="str">
            <v>HERRAMIENTA MENOR (5% DE LA MANO DE OBRA)</v>
          </cell>
          <cell r="D363" t="str">
            <v>%</v>
          </cell>
          <cell r="E363">
            <v>0.05</v>
          </cell>
          <cell r="F363">
            <v>57774</v>
          </cell>
          <cell r="G363">
            <v>2888.7000000000003</v>
          </cell>
        </row>
        <row r="364">
          <cell r="F364" t="str">
            <v>SUBTOTAL</v>
          </cell>
          <cell r="G364">
            <v>15038.7</v>
          </cell>
        </row>
        <row r="366">
          <cell r="A366" t="str">
            <v>II. MATERIALES</v>
          </cell>
        </row>
        <row r="367">
          <cell r="A367" t="str">
            <v>CÓDIGO</v>
          </cell>
          <cell r="B367" t="str">
            <v>DESCRIPCIÓN</v>
          </cell>
          <cell r="C367" t="str">
            <v>UNIDAD</v>
          </cell>
          <cell r="D367" t="str">
            <v>CANTIDAD</v>
          </cell>
          <cell r="E367" t="str">
            <v>DESP.</v>
          </cell>
          <cell r="F367" t="str">
            <v>PRECIO UNIT.</v>
          </cell>
          <cell r="G367" t="str">
            <v>VR. UNITARIO</v>
          </cell>
        </row>
        <row r="368">
          <cell r="A368" t="str">
            <v>MA126</v>
          </cell>
          <cell r="B368" t="str">
            <v>Cemento Estructural ( saco de 42,5 Kg )</v>
          </cell>
          <cell r="C368" t="str">
            <v>un</v>
          </cell>
          <cell r="D368">
            <v>12.86</v>
          </cell>
          <cell r="F368">
            <v>28377</v>
          </cell>
          <cell r="G368">
            <v>364928.22</v>
          </cell>
        </row>
        <row r="369">
          <cell r="A369" t="str">
            <v>MA063</v>
          </cell>
          <cell r="B369" t="str">
            <v>ARENA FINA PARA CONCRETOS</v>
          </cell>
          <cell r="C369" t="str">
            <v>m3</v>
          </cell>
          <cell r="D369">
            <v>0.64</v>
          </cell>
          <cell r="F369">
            <v>81068</v>
          </cell>
          <cell r="G369">
            <v>51883.520000000004</v>
          </cell>
        </row>
        <row r="370">
          <cell r="A370" t="str">
            <v>MA446</v>
          </cell>
          <cell r="B370" t="str">
            <v>TRITURADO 3/4"</v>
          </cell>
          <cell r="C370" t="str">
            <v>m3</v>
          </cell>
          <cell r="D370">
            <v>0.72</v>
          </cell>
          <cell r="F370">
            <v>84931</v>
          </cell>
          <cell r="G370">
            <v>61150.32</v>
          </cell>
        </row>
        <row r="371">
          <cell r="A371" t="str">
            <v>MA037</v>
          </cell>
          <cell r="B371" t="str">
            <v>AGUA</v>
          </cell>
          <cell r="C371" t="str">
            <v>lt</v>
          </cell>
          <cell r="D371">
            <v>249</v>
          </cell>
          <cell r="F371">
            <v>57</v>
          </cell>
          <cell r="G371">
            <v>14193</v>
          </cell>
        </row>
        <row r="372">
          <cell r="A372" t="str">
            <v>MA384</v>
          </cell>
          <cell r="B372" t="str">
            <v>SikamentNS (Superplastificante)</v>
          </cell>
          <cell r="C372" t="str">
            <v>kg</v>
          </cell>
          <cell r="D372">
            <v>10</v>
          </cell>
          <cell r="F372">
            <v>11408</v>
          </cell>
          <cell r="G372">
            <v>114080</v>
          </cell>
        </row>
        <row r="373">
          <cell r="A373" t="str">
            <v/>
          </cell>
          <cell r="C373" t="str">
            <v/>
          </cell>
          <cell r="F373" t="str">
            <v/>
          </cell>
          <cell r="G373" t="str">
            <v/>
          </cell>
        </row>
        <row r="374">
          <cell r="A374" t="str">
            <v/>
          </cell>
          <cell r="C374" t="str">
            <v/>
          </cell>
          <cell r="F374" t="str">
            <v/>
          </cell>
          <cell r="G374" t="str">
            <v/>
          </cell>
        </row>
        <row r="375">
          <cell r="F375" t="str">
            <v>SUBTOTAL</v>
          </cell>
          <cell r="G375">
            <v>606235.06000000006</v>
          </cell>
        </row>
        <row r="377">
          <cell r="A377" t="str">
            <v>III. TRANSPORTES</v>
          </cell>
        </row>
        <row r="378">
          <cell r="A378" t="str">
            <v>CÓDIGO</v>
          </cell>
          <cell r="B378" t="str">
            <v>DESCRIPCIÓN</v>
          </cell>
          <cell r="C378" t="str">
            <v>TIPO</v>
          </cell>
          <cell r="D378" t="str">
            <v>VOLUMEN/PESO</v>
          </cell>
          <cell r="E378" t="str">
            <v>DISTANCIA</v>
          </cell>
          <cell r="F378" t="str">
            <v>TARIFA</v>
          </cell>
          <cell r="G378" t="str">
            <v>VR. UNITARIO</v>
          </cell>
        </row>
        <row r="379">
          <cell r="A379" t="str">
            <v>TR002</v>
          </cell>
          <cell r="B379" t="str">
            <v>TRANSPORTE DE MATERIALES DE PLAYA</v>
          </cell>
          <cell r="C379" t="str">
            <v>PLAYA</v>
          </cell>
          <cell r="D379">
            <v>1.4279999999999999</v>
          </cell>
          <cell r="E379">
            <v>78.400000000000006</v>
          </cell>
          <cell r="F379">
            <v>974</v>
          </cell>
          <cell r="G379">
            <v>109044.36480000001</v>
          </cell>
        </row>
        <row r="380">
          <cell r="A380" t="str">
            <v>TR001</v>
          </cell>
          <cell r="B380" t="str">
            <v>TRANSPORTE DE INSUMOS GENERALES</v>
          </cell>
          <cell r="C380" t="str">
            <v>INSUMOS A MUNICIPIO</v>
          </cell>
          <cell r="D380">
            <v>0.67515000000000003</v>
          </cell>
          <cell r="E380">
            <v>2.6</v>
          </cell>
          <cell r="F380">
            <v>974</v>
          </cell>
          <cell r="G380">
            <v>1709.7498600000001</v>
          </cell>
        </row>
        <row r="381">
          <cell r="A381" t="str">
            <v/>
          </cell>
          <cell r="E381" t="str">
            <v/>
          </cell>
          <cell r="F381" t="str">
            <v/>
          </cell>
          <cell r="G381" t="str">
            <v/>
          </cell>
        </row>
        <row r="382">
          <cell r="F382" t="str">
            <v>SUBTOTAL</v>
          </cell>
          <cell r="G382">
            <v>110754.11466000001</v>
          </cell>
        </row>
        <row r="384">
          <cell r="A384" t="str">
            <v>IV. MANO DE OBRA</v>
          </cell>
        </row>
        <row r="385">
          <cell r="A385" t="str">
            <v>CÓDIGO</v>
          </cell>
          <cell r="B385" t="str">
            <v>CARGOS PERSONAL</v>
          </cell>
          <cell r="D385" t="str">
            <v>CANTIDAD</v>
          </cell>
          <cell r="E385" t="str">
            <v>JORNAL TOTAL</v>
          </cell>
          <cell r="F385" t="str">
            <v>RENDIMIENTO</v>
          </cell>
          <cell r="G385" t="str">
            <v>VR. UNITARIO</v>
          </cell>
        </row>
        <row r="386">
          <cell r="A386" t="str">
            <v>MO033</v>
          </cell>
          <cell r="B386" t="str">
            <v>OPERADOR EQUIPO LIVIANO</v>
          </cell>
          <cell r="D386">
            <v>1</v>
          </cell>
          <cell r="E386">
            <v>72339</v>
          </cell>
          <cell r="F386">
            <v>4.5</v>
          </cell>
          <cell r="G386">
            <v>16075.333333333334</v>
          </cell>
        </row>
        <row r="387">
          <cell r="A387" t="str">
            <v>MO032</v>
          </cell>
          <cell r="B387" t="str">
            <v>AYUDANTE RASO</v>
          </cell>
          <cell r="D387">
            <v>3</v>
          </cell>
          <cell r="E387">
            <v>62548</v>
          </cell>
          <cell r="F387">
            <v>4.5</v>
          </cell>
          <cell r="G387">
            <v>41698.666666666664</v>
          </cell>
        </row>
        <row r="388">
          <cell r="A388" t="str">
            <v/>
          </cell>
          <cell r="E388" t="str">
            <v/>
          </cell>
          <cell r="F388" t="str">
            <v/>
          </cell>
          <cell r="G388" t="str">
            <v/>
          </cell>
        </row>
        <row r="389">
          <cell r="A389" t="str">
            <v/>
          </cell>
          <cell r="E389" t="str">
            <v/>
          </cell>
          <cell r="F389" t="str">
            <v/>
          </cell>
          <cell r="G389" t="str">
            <v/>
          </cell>
        </row>
        <row r="390">
          <cell r="F390" t="str">
            <v>SUBTOTAL</v>
          </cell>
          <cell r="G390">
            <v>57774</v>
          </cell>
        </row>
        <row r="392">
          <cell r="A392" t="str">
            <v>V. SERVICIOS</v>
          </cell>
        </row>
        <row r="393">
          <cell r="A393" t="str">
            <v>CÓDIGO</v>
          </cell>
          <cell r="B393" t="str">
            <v>DESCRIPCIÓN</v>
          </cell>
          <cell r="D393" t="str">
            <v>UNIDAD</v>
          </cell>
          <cell r="E393" t="str">
            <v>CANTIDAD</v>
          </cell>
          <cell r="F393" t="str">
            <v>PRECIO UNIT.</v>
          </cell>
          <cell r="G393" t="str">
            <v>VR. UNITARIO</v>
          </cell>
        </row>
        <row r="394">
          <cell r="A394" t="str">
            <v/>
          </cell>
          <cell r="D394" t="str">
            <v/>
          </cell>
          <cell r="F394" t="str">
            <v/>
          </cell>
          <cell r="G394" t="str">
            <v/>
          </cell>
        </row>
        <row r="395">
          <cell r="A395" t="str">
            <v/>
          </cell>
          <cell r="D395" t="str">
            <v/>
          </cell>
          <cell r="F395" t="str">
            <v/>
          </cell>
          <cell r="G395" t="str">
            <v/>
          </cell>
        </row>
        <row r="396">
          <cell r="A396" t="str">
            <v/>
          </cell>
          <cell r="D396" t="str">
            <v/>
          </cell>
          <cell r="F396" t="str">
            <v/>
          </cell>
          <cell r="G396" t="str">
            <v/>
          </cell>
        </row>
        <row r="397">
          <cell r="F397" t="str">
            <v>SUBTOTAL</v>
          </cell>
          <cell r="G397" t="str">
            <v/>
          </cell>
        </row>
        <row r="399">
          <cell r="A399" t="str">
            <v>TOTAL COSTO DIRECTO</v>
          </cell>
          <cell r="G399">
            <v>789802</v>
          </cell>
        </row>
        <row r="401">
          <cell r="A401" t="str">
            <v>2. COSTOS INDIRECTOS</v>
          </cell>
        </row>
        <row r="403">
          <cell r="A403" t="str">
            <v>DESCRIPCIÓN</v>
          </cell>
          <cell r="F403" t="str">
            <v>PORCENTAJE</v>
          </cell>
          <cell r="G403" t="str">
            <v>VALOR TOTAL</v>
          </cell>
        </row>
        <row r="404">
          <cell r="A404" t="str">
            <v>ADMINISTRACION</v>
          </cell>
          <cell r="F404">
            <v>0.31990000000000002</v>
          </cell>
          <cell r="G404">
            <v>252657.65980000002</v>
          </cell>
        </row>
        <row r="405">
          <cell r="A405" t="str">
            <v>IMPREVISTOS</v>
          </cell>
          <cell r="F405">
            <v>1.4999999999999999E-2</v>
          </cell>
          <cell r="G405">
            <v>11847.029999999999</v>
          </cell>
        </row>
        <row r="406">
          <cell r="A406" t="str">
            <v>UTILIDADES</v>
          </cell>
          <cell r="F406">
            <v>0.05</v>
          </cell>
          <cell r="G406">
            <v>39490.100000000006</v>
          </cell>
        </row>
        <row r="407">
          <cell r="A407" t="str">
            <v>TOTAL COSTO INDIRECTO</v>
          </cell>
          <cell r="F407">
            <v>0.38490000000000002</v>
          </cell>
          <cell r="G407">
            <v>303995</v>
          </cell>
        </row>
        <row r="409">
          <cell r="A409" t="str">
            <v>PRECIO UNITARIO TOTAL APROXIMADO AL PESO</v>
          </cell>
          <cell r="G409">
            <v>1093797</v>
          </cell>
        </row>
        <row r="411">
          <cell r="B411" t="str">
            <v/>
          </cell>
        </row>
        <row r="412">
          <cell r="B412" t="str">
            <v/>
          </cell>
        </row>
        <row r="413">
          <cell r="B413" t="str">
            <v/>
          </cell>
        </row>
        <row r="414">
          <cell r="B414" t="str">
            <v/>
          </cell>
          <cell r="D414" t="str">
            <v>FIRMA RESPONSABLE</v>
          </cell>
        </row>
        <row r="415">
          <cell r="A415" t="str">
            <v>DEPARTAMENTO DE ANTIOQUIA</v>
          </cell>
          <cell r="F415" t="str">
            <v/>
          </cell>
        </row>
        <row r="416">
          <cell r="A416" t="str">
            <v>MUNICIPIO DE URRAO</v>
          </cell>
        </row>
        <row r="417">
          <cell r="A417" t="str">
            <v>PROYECTO: PUENTE LA MAGDALENA</v>
          </cell>
        </row>
        <row r="419">
          <cell r="A419" t="str">
            <v>ANÁLISIS DE PRECIOS UNITARIOS AUXILIARES</v>
          </cell>
        </row>
        <row r="421">
          <cell r="A421" t="str">
            <v>ITEM</v>
          </cell>
          <cell r="B421" t="str">
            <v>DESCRIPCIÓN</v>
          </cell>
          <cell r="E421" t="str">
            <v>UNIDAD</v>
          </cell>
          <cell r="F421" t="str">
            <v>CANTIDAD</v>
          </cell>
          <cell r="G421" t="str">
            <v>COSTO DIRECTO</v>
          </cell>
        </row>
        <row r="422">
          <cell r="A422" t="str">
            <v>SA006</v>
          </cell>
          <cell r="B422" t="str">
            <v>CONCRETO 6000 PSI (420 MPA) EN OBRA</v>
          </cell>
          <cell r="E422" t="str">
            <v>M3</v>
          </cell>
          <cell r="F422" t="str">
            <v>N.D.</v>
          </cell>
          <cell r="G422">
            <v>499465</v>
          </cell>
        </row>
        <row r="424">
          <cell r="A424" t="str">
            <v>1. COSTOS DIRECTOS</v>
          </cell>
        </row>
        <row r="426">
          <cell r="A426" t="str">
            <v>I. EQUIPO</v>
          </cell>
        </row>
        <row r="427">
          <cell r="A427" t="str">
            <v>CÓDIGO</v>
          </cell>
          <cell r="B427" t="str">
            <v>DESCRIPCIÓN</v>
          </cell>
          <cell r="D427" t="str">
            <v>UNIDAD</v>
          </cell>
          <cell r="E427" t="str">
            <v>TARIFA</v>
          </cell>
          <cell r="F427" t="str">
            <v>RENDIMIENTO</v>
          </cell>
          <cell r="G427" t="str">
            <v>VR. UNITARIO</v>
          </cell>
        </row>
        <row r="428">
          <cell r="A428" t="str">
            <v>HEQ100</v>
          </cell>
          <cell r="B428" t="str">
            <v>Mezcladora de trompo de 1.5 sacos</v>
          </cell>
          <cell r="D428" t="str">
            <v>día</v>
          </cell>
          <cell r="E428">
            <v>54675</v>
          </cell>
          <cell r="F428">
            <v>8</v>
          </cell>
          <cell r="G428">
            <v>6834.375</v>
          </cell>
        </row>
        <row r="429">
          <cell r="A429" t="str">
            <v/>
          </cell>
          <cell r="D429" t="str">
            <v/>
          </cell>
          <cell r="E429" t="str">
            <v/>
          </cell>
          <cell r="G429" t="str">
            <v/>
          </cell>
        </row>
        <row r="430">
          <cell r="A430" t="str">
            <v/>
          </cell>
          <cell r="D430" t="str">
            <v/>
          </cell>
          <cell r="E430" t="str">
            <v/>
          </cell>
          <cell r="G430" t="str">
            <v/>
          </cell>
        </row>
        <row r="431">
          <cell r="A431" t="str">
            <v/>
          </cell>
          <cell r="D431" t="str">
            <v/>
          </cell>
          <cell r="E431" t="str">
            <v/>
          </cell>
          <cell r="G431" t="str">
            <v/>
          </cell>
        </row>
        <row r="432">
          <cell r="A432" t="str">
            <v>HEQ001</v>
          </cell>
          <cell r="B432" t="str">
            <v>HERRAMIENTA MENOR (5% DE LA MANO DE OBRA)</v>
          </cell>
          <cell r="D432" t="str">
            <v>%</v>
          </cell>
          <cell r="E432">
            <v>0.05</v>
          </cell>
          <cell r="F432">
            <v>24679.375</v>
          </cell>
          <cell r="G432">
            <v>1233.96875</v>
          </cell>
        </row>
        <row r="433">
          <cell r="F433" t="str">
            <v>SUBTOTAL</v>
          </cell>
          <cell r="G433">
            <v>8068.34375</v>
          </cell>
        </row>
        <row r="435">
          <cell r="A435" t="str">
            <v>II. MATERIALES</v>
          </cell>
        </row>
        <row r="436">
          <cell r="A436" t="str">
            <v>CÓDIGO</v>
          </cell>
          <cell r="B436" t="str">
            <v>DESCRIPCIÓN</v>
          </cell>
          <cell r="C436" t="str">
            <v>UNIDAD</v>
          </cell>
          <cell r="D436" t="str">
            <v>CANTIDAD</v>
          </cell>
          <cell r="E436" t="str">
            <v>DESP.</v>
          </cell>
          <cell r="F436" t="str">
            <v>PRECIO UNIT.</v>
          </cell>
          <cell r="G436" t="str">
            <v>VR. UNITARIO</v>
          </cell>
        </row>
        <row r="437">
          <cell r="A437" t="str">
            <v>MA127</v>
          </cell>
          <cell r="B437" t="str">
            <v>CEMENTO GRIS (50 KG) PORTLAND TIPO I</v>
          </cell>
          <cell r="C437" t="str">
            <v>un</v>
          </cell>
          <cell r="D437">
            <v>10.199999999999999</v>
          </cell>
          <cell r="E437">
            <v>0.05</v>
          </cell>
          <cell r="F437">
            <v>29535</v>
          </cell>
          <cell r="G437">
            <v>316319.85000000003</v>
          </cell>
        </row>
        <row r="438">
          <cell r="A438" t="str">
            <v>MA065</v>
          </cell>
          <cell r="B438" t="str">
            <v xml:space="preserve">ARENA DE REVOQUE </v>
          </cell>
          <cell r="C438" t="str">
            <v>m3</v>
          </cell>
          <cell r="D438">
            <v>0.97</v>
          </cell>
          <cell r="E438">
            <v>0.05</v>
          </cell>
          <cell r="F438">
            <v>56429</v>
          </cell>
          <cell r="G438">
            <v>57472.936499999996</v>
          </cell>
        </row>
        <row r="439">
          <cell r="A439" t="str">
            <v>MA037</v>
          </cell>
          <cell r="B439" t="str">
            <v>AGUA</v>
          </cell>
          <cell r="C439" t="str">
            <v>lt</v>
          </cell>
          <cell r="D439">
            <v>220</v>
          </cell>
          <cell r="E439">
            <v>0.1</v>
          </cell>
          <cell r="F439">
            <v>57</v>
          </cell>
          <cell r="G439">
            <v>13794.000000000002</v>
          </cell>
        </row>
        <row r="440">
          <cell r="A440" t="str">
            <v/>
          </cell>
          <cell r="C440" t="str">
            <v/>
          </cell>
          <cell r="F440" t="str">
            <v/>
          </cell>
          <cell r="G440" t="str">
            <v/>
          </cell>
        </row>
        <row r="441">
          <cell r="A441" t="str">
            <v/>
          </cell>
          <cell r="C441" t="str">
            <v/>
          </cell>
          <cell r="F441" t="str">
            <v/>
          </cell>
          <cell r="G441" t="str">
            <v/>
          </cell>
        </row>
        <row r="442">
          <cell r="A442" t="str">
            <v/>
          </cell>
          <cell r="C442" t="str">
            <v/>
          </cell>
          <cell r="F442" t="str">
            <v/>
          </cell>
          <cell r="G442" t="str">
            <v/>
          </cell>
        </row>
        <row r="443">
          <cell r="A443" t="str">
            <v/>
          </cell>
          <cell r="C443" t="str">
            <v/>
          </cell>
          <cell r="F443" t="str">
            <v/>
          </cell>
          <cell r="G443" t="str">
            <v/>
          </cell>
        </row>
        <row r="444">
          <cell r="F444" t="str">
            <v>SUBTOTAL</v>
          </cell>
          <cell r="G444">
            <v>387586.78650000005</v>
          </cell>
        </row>
        <row r="446">
          <cell r="A446" t="str">
            <v>III. TRANSPORTES</v>
          </cell>
        </row>
        <row r="447">
          <cell r="A447" t="str">
            <v>CÓDIGO</v>
          </cell>
          <cell r="B447" t="str">
            <v>DESCRIPCIÓN</v>
          </cell>
          <cell r="C447" t="str">
            <v>TIPO</v>
          </cell>
          <cell r="D447" t="str">
            <v>VOLUMEN/PESO</v>
          </cell>
          <cell r="E447" t="str">
            <v>DISTANCIA</v>
          </cell>
          <cell r="F447" t="str">
            <v>TARIFA</v>
          </cell>
          <cell r="G447" t="str">
            <v>VR. UNITARIO</v>
          </cell>
        </row>
        <row r="448">
          <cell r="A448" t="str">
            <v>TR002</v>
          </cell>
          <cell r="B448" t="str">
            <v>TRANSPORTE DE MATERIALES DE PLAYA</v>
          </cell>
          <cell r="C448" t="str">
            <v>PLAYA</v>
          </cell>
          <cell r="D448">
            <v>1.0185</v>
          </cell>
          <cell r="E448">
            <v>78.400000000000006</v>
          </cell>
          <cell r="F448">
            <v>974</v>
          </cell>
          <cell r="G448">
            <v>77774.289600000004</v>
          </cell>
        </row>
        <row r="449">
          <cell r="A449" t="str">
            <v>TR001</v>
          </cell>
          <cell r="B449" t="str">
            <v>TRANSPORTE DE INSUMOS GENERALES</v>
          </cell>
          <cell r="C449" t="str">
            <v>INSUMOS A MUNICIPIO</v>
          </cell>
          <cell r="D449">
            <v>0.53550000000000009</v>
          </cell>
          <cell r="E449">
            <v>2.6</v>
          </cell>
          <cell r="F449">
            <v>974</v>
          </cell>
          <cell r="G449">
            <v>1356.1002000000003</v>
          </cell>
        </row>
        <row r="450">
          <cell r="A450" t="str">
            <v/>
          </cell>
          <cell r="E450" t="str">
            <v/>
          </cell>
          <cell r="F450" t="str">
            <v/>
          </cell>
          <cell r="G450" t="str">
            <v/>
          </cell>
        </row>
        <row r="451">
          <cell r="F451" t="str">
            <v>SUBTOTAL</v>
          </cell>
          <cell r="G451">
            <v>79130.389800000004</v>
          </cell>
        </row>
        <row r="453">
          <cell r="A453" t="str">
            <v>IV. MANO DE OBRA</v>
          </cell>
        </row>
        <row r="454">
          <cell r="A454" t="str">
            <v>CÓDIGO</v>
          </cell>
          <cell r="B454" t="str">
            <v>CARGOS PERSONAL</v>
          </cell>
          <cell r="D454" t="str">
            <v>CANTIDAD</v>
          </cell>
          <cell r="E454" t="str">
            <v>JORNAL TOTAL</v>
          </cell>
          <cell r="F454" t="str">
            <v>RENDIMIENTO</v>
          </cell>
          <cell r="G454" t="str">
            <v>VR. UNITARIO</v>
          </cell>
        </row>
        <row r="455">
          <cell r="A455" t="str">
            <v>MO033</v>
          </cell>
          <cell r="B455" t="str">
            <v>OPERADOR EQUIPO LIVIANO</v>
          </cell>
          <cell r="D455">
            <v>1</v>
          </cell>
          <cell r="E455">
            <v>72339</v>
          </cell>
          <cell r="F455">
            <v>8</v>
          </cell>
          <cell r="G455">
            <v>9042.375</v>
          </cell>
        </row>
        <row r="456">
          <cell r="A456" t="str">
            <v>MO032</v>
          </cell>
          <cell r="B456" t="str">
            <v>AYUDANTE RASO</v>
          </cell>
          <cell r="D456">
            <v>2</v>
          </cell>
          <cell r="E456">
            <v>62548</v>
          </cell>
          <cell r="F456">
            <v>8</v>
          </cell>
          <cell r="G456">
            <v>15637</v>
          </cell>
        </row>
        <row r="457">
          <cell r="A457" t="str">
            <v/>
          </cell>
          <cell r="E457" t="str">
            <v/>
          </cell>
          <cell r="F457" t="str">
            <v/>
          </cell>
          <cell r="G457" t="str">
            <v/>
          </cell>
        </row>
        <row r="458">
          <cell r="A458" t="str">
            <v/>
          </cell>
          <cell r="E458" t="str">
            <v/>
          </cell>
          <cell r="F458" t="str">
            <v/>
          </cell>
          <cell r="G458" t="str">
            <v/>
          </cell>
        </row>
        <row r="459">
          <cell r="F459" t="str">
            <v>SUBTOTAL</v>
          </cell>
          <cell r="G459">
            <v>24679.375</v>
          </cell>
        </row>
        <row r="461">
          <cell r="A461" t="str">
            <v>V. SERVICIOS</v>
          </cell>
        </row>
        <row r="462">
          <cell r="A462" t="str">
            <v>CÓDIGO</v>
          </cell>
          <cell r="B462" t="str">
            <v>DESCRIPCIÓN</v>
          </cell>
          <cell r="D462" t="str">
            <v>UNIDAD</v>
          </cell>
          <cell r="E462" t="str">
            <v>CANTIDAD</v>
          </cell>
          <cell r="F462" t="str">
            <v>PRECIO UNIT.</v>
          </cell>
          <cell r="G462" t="str">
            <v>VR. UNITARIO</v>
          </cell>
        </row>
        <row r="463">
          <cell r="A463" t="str">
            <v/>
          </cell>
          <cell r="D463" t="str">
            <v/>
          </cell>
          <cell r="F463" t="str">
            <v/>
          </cell>
          <cell r="G463" t="str">
            <v/>
          </cell>
        </row>
        <row r="464">
          <cell r="A464" t="str">
            <v/>
          </cell>
          <cell r="D464" t="str">
            <v/>
          </cell>
          <cell r="F464" t="str">
            <v/>
          </cell>
          <cell r="G464" t="str">
            <v/>
          </cell>
        </row>
        <row r="465">
          <cell r="A465" t="str">
            <v/>
          </cell>
          <cell r="D465" t="str">
            <v/>
          </cell>
          <cell r="F465" t="str">
            <v/>
          </cell>
          <cell r="G465" t="str">
            <v/>
          </cell>
        </row>
        <row r="466">
          <cell r="F466" t="str">
            <v>SUBTOTAL</v>
          </cell>
          <cell r="G466" t="str">
            <v/>
          </cell>
        </row>
        <row r="468">
          <cell r="A468" t="str">
            <v>TOTAL COSTO DIRECTO</v>
          </cell>
          <cell r="G468">
            <v>499465</v>
          </cell>
        </row>
        <row r="470">
          <cell r="A470" t="str">
            <v>2. COSTOS INDIRECTOS</v>
          </cell>
        </row>
        <row r="472">
          <cell r="A472" t="str">
            <v>DESCRIPCIÓN</v>
          </cell>
          <cell r="F472" t="str">
            <v>PORCENTAJE</v>
          </cell>
          <cell r="G472" t="str">
            <v>VALOR TOTAL</v>
          </cell>
        </row>
        <row r="473">
          <cell r="A473" t="str">
            <v>ADMINISTRACION</v>
          </cell>
          <cell r="F473">
            <v>0.31990000000000002</v>
          </cell>
          <cell r="G473">
            <v>159778.8535</v>
          </cell>
        </row>
        <row r="474">
          <cell r="A474" t="str">
            <v>IMPREVISTOS</v>
          </cell>
          <cell r="F474">
            <v>1.4999999999999999E-2</v>
          </cell>
          <cell r="G474">
            <v>7491.9749999999995</v>
          </cell>
        </row>
        <row r="475">
          <cell r="A475" t="str">
            <v>UTILIDADES</v>
          </cell>
          <cell r="F475">
            <v>0.05</v>
          </cell>
          <cell r="G475">
            <v>24973.25</v>
          </cell>
        </row>
        <row r="476">
          <cell r="A476" t="str">
            <v>TOTAL COSTO INDIRECTO</v>
          </cell>
          <cell r="F476">
            <v>0.38490000000000002</v>
          </cell>
          <cell r="G476">
            <v>192244</v>
          </cell>
        </row>
        <row r="478">
          <cell r="A478" t="str">
            <v>PRECIO UNITARIO TOTAL APROXIMADO AL PESO</v>
          </cell>
          <cell r="G478">
            <v>691709</v>
          </cell>
        </row>
        <row r="480">
          <cell r="B480" t="str">
            <v/>
          </cell>
        </row>
        <row r="481">
          <cell r="B481" t="str">
            <v/>
          </cell>
        </row>
        <row r="482">
          <cell r="B482" t="str">
            <v/>
          </cell>
        </row>
        <row r="483">
          <cell r="B483" t="str">
            <v/>
          </cell>
          <cell r="D483" t="str">
            <v>FIRMA RESPONSABLE</v>
          </cell>
        </row>
        <row r="484">
          <cell r="A484" t="str">
            <v>DEPARTAMENTO DE ANTIOQUIA</v>
          </cell>
          <cell r="F484" t="str">
            <v/>
          </cell>
        </row>
        <row r="485">
          <cell r="A485" t="str">
            <v>MUNICIPIO DE URRAO</v>
          </cell>
        </row>
        <row r="486">
          <cell r="A486" t="str">
            <v>PROYECTO: PUENTE LA MAGDALENA</v>
          </cell>
        </row>
        <row r="488">
          <cell r="A488" t="str">
            <v>ANÁLISIS DE PRECIOS UNITARIOS AUXILIARES</v>
          </cell>
        </row>
        <row r="490">
          <cell r="A490" t="str">
            <v>ITEM</v>
          </cell>
          <cell r="B490" t="str">
            <v>DESCRIPCIÓN</v>
          </cell>
          <cell r="E490" t="str">
            <v>UNIDAD</v>
          </cell>
          <cell r="F490" t="str">
            <v>CANTIDAD</v>
          </cell>
          <cell r="G490" t="str">
            <v>COSTO DIRECTO</v>
          </cell>
        </row>
        <row r="491">
          <cell r="A491" t="str">
            <v>SA007</v>
          </cell>
          <cell r="B491" t="str">
            <v>MORTERO 1:2 EN OBRA (GROUT)</v>
          </cell>
          <cell r="E491" t="str">
            <v>M3</v>
          </cell>
          <cell r="F491" t="str">
            <v>N.D.</v>
          </cell>
          <cell r="G491">
            <v>524560</v>
          </cell>
        </row>
        <row r="493">
          <cell r="A493" t="str">
            <v>1. COSTOS DIRECTOS</v>
          </cell>
        </row>
        <row r="495">
          <cell r="A495" t="str">
            <v>I. EQUIPO</v>
          </cell>
        </row>
        <row r="496">
          <cell r="A496" t="str">
            <v>CÓDIGO</v>
          </cell>
          <cell r="B496" t="str">
            <v>DESCRIPCIÓN</v>
          </cell>
          <cell r="D496" t="str">
            <v>UNIDAD</v>
          </cell>
          <cell r="E496" t="str">
            <v>TARIFA</v>
          </cell>
          <cell r="F496" t="str">
            <v>RENDIMIENTO</v>
          </cell>
          <cell r="G496" t="str">
            <v>VR. UNITARIO</v>
          </cell>
        </row>
        <row r="497">
          <cell r="A497" t="str">
            <v>HEQ100</v>
          </cell>
          <cell r="B497" t="str">
            <v>Mezcladora de trompo de 1.5 sacos</v>
          </cell>
          <cell r="D497" t="str">
            <v>día</v>
          </cell>
          <cell r="E497">
            <v>54675</v>
          </cell>
          <cell r="F497">
            <v>8</v>
          </cell>
          <cell r="G497">
            <v>6834.375</v>
          </cell>
        </row>
        <row r="498">
          <cell r="A498" t="str">
            <v/>
          </cell>
          <cell r="D498" t="str">
            <v/>
          </cell>
          <cell r="E498" t="str">
            <v/>
          </cell>
          <cell r="G498" t="str">
            <v/>
          </cell>
        </row>
        <row r="499">
          <cell r="A499" t="str">
            <v/>
          </cell>
          <cell r="D499" t="str">
            <v/>
          </cell>
          <cell r="E499" t="str">
            <v/>
          </cell>
          <cell r="G499" t="str">
            <v/>
          </cell>
        </row>
        <row r="500">
          <cell r="A500" t="str">
            <v/>
          </cell>
          <cell r="D500" t="str">
            <v/>
          </cell>
          <cell r="E500" t="str">
            <v/>
          </cell>
          <cell r="G500" t="str">
            <v/>
          </cell>
        </row>
        <row r="501">
          <cell r="A501" t="str">
            <v>HEQ001</v>
          </cell>
          <cell r="B501" t="str">
            <v>HERRAMIENTA MENOR (5% DE LA MANO DE OBRA)</v>
          </cell>
          <cell r="D501" t="str">
            <v>%</v>
          </cell>
          <cell r="E501">
            <v>0.05</v>
          </cell>
          <cell r="F501">
            <v>24679.375</v>
          </cell>
          <cell r="G501">
            <v>1233.96875</v>
          </cell>
        </row>
        <row r="502">
          <cell r="F502" t="str">
            <v>SUBTOTAL</v>
          </cell>
          <cell r="G502">
            <v>8068.34375</v>
          </cell>
        </row>
        <row r="504">
          <cell r="A504" t="str">
            <v>II. MATERIALES</v>
          </cell>
        </row>
        <row r="505">
          <cell r="A505" t="str">
            <v>CÓDIGO</v>
          </cell>
          <cell r="B505" t="str">
            <v>DESCRIPCIÓN</v>
          </cell>
          <cell r="C505" t="str">
            <v>UNIDAD</v>
          </cell>
          <cell r="D505" t="str">
            <v>CANTIDAD</v>
          </cell>
          <cell r="E505" t="str">
            <v>DESP.</v>
          </cell>
          <cell r="F505" t="str">
            <v>PRECIO UNIT.</v>
          </cell>
          <cell r="G505" t="str">
            <v>VR. UNITARIO</v>
          </cell>
        </row>
        <row r="506">
          <cell r="A506" t="str">
            <v>MA127</v>
          </cell>
          <cell r="B506" t="str">
            <v>CEMENTO GRIS (50 KG) PORTLAND TIPO I</v>
          </cell>
          <cell r="C506" t="str">
            <v>un</v>
          </cell>
          <cell r="D506">
            <v>10.199999999999999</v>
          </cell>
          <cell r="E506">
            <v>0.05</v>
          </cell>
          <cell r="F506">
            <v>29535</v>
          </cell>
          <cell r="G506">
            <v>316319.85000000003</v>
          </cell>
        </row>
        <row r="507">
          <cell r="A507" t="str">
            <v>MA063</v>
          </cell>
          <cell r="B507" t="str">
            <v>ARENA FINA PARA CONCRETOS</v>
          </cell>
          <cell r="C507" t="str">
            <v>m3</v>
          </cell>
          <cell r="D507">
            <v>0.97</v>
          </cell>
          <cell r="E507">
            <v>0.05</v>
          </cell>
          <cell r="F507">
            <v>81068</v>
          </cell>
          <cell r="G507">
            <v>82567.758000000002</v>
          </cell>
        </row>
        <row r="508">
          <cell r="A508" t="str">
            <v>MA037</v>
          </cell>
          <cell r="B508" t="str">
            <v>AGUA</v>
          </cell>
          <cell r="C508" t="str">
            <v>lt</v>
          </cell>
          <cell r="D508">
            <v>220</v>
          </cell>
          <cell r="E508">
            <v>0.1</v>
          </cell>
          <cell r="F508">
            <v>57</v>
          </cell>
          <cell r="G508">
            <v>13794.000000000002</v>
          </cell>
        </row>
        <row r="509">
          <cell r="A509" t="str">
            <v/>
          </cell>
          <cell r="C509" t="str">
            <v/>
          </cell>
          <cell r="F509" t="str">
            <v/>
          </cell>
          <cell r="G509" t="str">
            <v/>
          </cell>
        </row>
        <row r="510">
          <cell r="A510" t="str">
            <v/>
          </cell>
          <cell r="C510" t="str">
            <v/>
          </cell>
          <cell r="F510" t="str">
            <v/>
          </cell>
          <cell r="G510" t="str">
            <v/>
          </cell>
        </row>
        <row r="511">
          <cell r="A511" t="str">
            <v/>
          </cell>
          <cell r="C511" t="str">
            <v/>
          </cell>
          <cell r="F511" t="str">
            <v/>
          </cell>
          <cell r="G511" t="str">
            <v/>
          </cell>
        </row>
        <row r="512">
          <cell r="A512" t="str">
            <v/>
          </cell>
          <cell r="C512" t="str">
            <v/>
          </cell>
          <cell r="F512" t="str">
            <v/>
          </cell>
          <cell r="G512" t="str">
            <v/>
          </cell>
        </row>
        <row r="513">
          <cell r="F513" t="str">
            <v>SUBTOTAL</v>
          </cell>
          <cell r="G513">
            <v>412681.60800000001</v>
          </cell>
        </row>
        <row r="515">
          <cell r="A515" t="str">
            <v>III. TRANSPORTES</v>
          </cell>
        </row>
        <row r="516">
          <cell r="A516" t="str">
            <v>CÓDIGO</v>
          </cell>
          <cell r="B516" t="str">
            <v>DESCRIPCIÓN</v>
          </cell>
          <cell r="C516" t="str">
            <v>TIPO</v>
          </cell>
          <cell r="D516" t="str">
            <v>VOLUMEN/PESO</v>
          </cell>
          <cell r="E516" t="str">
            <v>DISTANCIA</v>
          </cell>
          <cell r="F516" t="str">
            <v>TARIFA</v>
          </cell>
          <cell r="G516" t="str">
            <v>VR. UNITARIO</v>
          </cell>
        </row>
        <row r="517">
          <cell r="A517" t="str">
            <v>TR002</v>
          </cell>
          <cell r="B517" t="str">
            <v>TRANSPORTE DE MATERIALES DE PLAYA</v>
          </cell>
          <cell r="C517" t="str">
            <v>PLAYA</v>
          </cell>
          <cell r="D517">
            <v>1.0185</v>
          </cell>
          <cell r="E517">
            <v>78.400000000000006</v>
          </cell>
          <cell r="F517">
            <v>974</v>
          </cell>
          <cell r="G517">
            <v>77774.289600000004</v>
          </cell>
        </row>
        <row r="518">
          <cell r="A518" t="str">
            <v>TR001</v>
          </cell>
          <cell r="B518" t="str">
            <v>TRANSPORTE DE INSUMOS GENERALES</v>
          </cell>
          <cell r="C518" t="str">
            <v>INSUMOS A MUNICIPIO</v>
          </cell>
          <cell r="D518">
            <v>0.53550000000000009</v>
          </cell>
          <cell r="E518">
            <v>2.6</v>
          </cell>
          <cell r="F518">
            <v>974</v>
          </cell>
          <cell r="G518">
            <v>1356.1002000000003</v>
          </cell>
        </row>
        <row r="519">
          <cell r="A519" t="str">
            <v/>
          </cell>
          <cell r="E519" t="str">
            <v/>
          </cell>
          <cell r="F519" t="str">
            <v/>
          </cell>
          <cell r="G519" t="str">
            <v/>
          </cell>
        </row>
        <row r="520">
          <cell r="F520" t="str">
            <v>SUBTOTAL</v>
          </cell>
          <cell r="G520">
            <v>79130.389800000004</v>
          </cell>
        </row>
        <row r="522">
          <cell r="A522" t="str">
            <v>IV. MANO DE OBRA</v>
          </cell>
        </row>
        <row r="523">
          <cell r="A523" t="str">
            <v>CÓDIGO</v>
          </cell>
          <cell r="B523" t="str">
            <v>CARGOS PERSONAL</v>
          </cell>
          <cell r="D523" t="str">
            <v>CANTIDAD</v>
          </cell>
          <cell r="E523" t="str">
            <v>JORNAL TOTAL</v>
          </cell>
          <cell r="F523" t="str">
            <v>RENDIMIENTO</v>
          </cell>
          <cell r="G523" t="str">
            <v>VR. UNITARIO</v>
          </cell>
        </row>
        <row r="524">
          <cell r="A524" t="str">
            <v>MO033</v>
          </cell>
          <cell r="B524" t="str">
            <v>OPERADOR EQUIPO LIVIANO</v>
          </cell>
          <cell r="D524">
            <v>1</v>
          </cell>
          <cell r="E524">
            <v>72339</v>
          </cell>
          <cell r="F524">
            <v>8</v>
          </cell>
          <cell r="G524">
            <v>9042.375</v>
          </cell>
        </row>
        <row r="525">
          <cell r="A525" t="str">
            <v>MO032</v>
          </cell>
          <cell r="B525" t="str">
            <v>AYUDANTE RASO</v>
          </cell>
          <cell r="D525">
            <v>2</v>
          </cell>
          <cell r="E525">
            <v>62548</v>
          </cell>
          <cell r="F525">
            <v>8</v>
          </cell>
          <cell r="G525">
            <v>15637</v>
          </cell>
        </row>
        <row r="526">
          <cell r="A526" t="str">
            <v/>
          </cell>
          <cell r="E526" t="str">
            <v/>
          </cell>
          <cell r="F526" t="str">
            <v/>
          </cell>
          <cell r="G526" t="str">
            <v/>
          </cell>
        </row>
        <row r="527">
          <cell r="A527" t="str">
            <v/>
          </cell>
          <cell r="E527" t="str">
            <v/>
          </cell>
          <cell r="F527" t="str">
            <v/>
          </cell>
          <cell r="G527" t="str">
            <v/>
          </cell>
        </row>
        <row r="528">
          <cell r="F528" t="str">
            <v>SUBTOTAL</v>
          </cell>
          <cell r="G528">
            <v>24679.375</v>
          </cell>
        </row>
        <row r="530">
          <cell r="A530" t="str">
            <v>V. SERVICIOS</v>
          </cell>
        </row>
        <row r="531">
          <cell r="A531" t="str">
            <v>CÓDIGO</v>
          </cell>
          <cell r="B531" t="str">
            <v>DESCRIPCIÓN</v>
          </cell>
          <cell r="D531" t="str">
            <v>UNIDAD</v>
          </cell>
          <cell r="E531" t="str">
            <v>CANTIDAD</v>
          </cell>
          <cell r="F531" t="str">
            <v>PRECIO UNIT.</v>
          </cell>
          <cell r="G531" t="str">
            <v>VR. UNITARIO</v>
          </cell>
        </row>
        <row r="532">
          <cell r="A532" t="str">
            <v/>
          </cell>
          <cell r="D532" t="str">
            <v/>
          </cell>
          <cell r="F532" t="str">
            <v/>
          </cell>
          <cell r="G532" t="str">
            <v/>
          </cell>
        </row>
        <row r="533">
          <cell r="A533" t="str">
            <v/>
          </cell>
          <cell r="D533" t="str">
            <v/>
          </cell>
          <cell r="F533" t="str">
            <v/>
          </cell>
          <cell r="G533" t="str">
            <v/>
          </cell>
        </row>
        <row r="534">
          <cell r="A534" t="str">
            <v/>
          </cell>
          <cell r="D534" t="str">
            <v/>
          </cell>
          <cell r="F534" t="str">
            <v/>
          </cell>
          <cell r="G534" t="str">
            <v/>
          </cell>
        </row>
        <row r="535">
          <cell r="F535" t="str">
            <v>SUBTOTAL</v>
          </cell>
          <cell r="G535" t="str">
            <v/>
          </cell>
        </row>
        <row r="537">
          <cell r="A537" t="str">
            <v>TOTAL COSTO DIRECTO</v>
          </cell>
          <cell r="G537">
            <v>524560</v>
          </cell>
        </row>
        <row r="539">
          <cell r="A539" t="str">
            <v>2. COSTOS INDIRECTOS</v>
          </cell>
        </row>
        <row r="541">
          <cell r="A541" t="str">
            <v>DESCRIPCIÓN</v>
          </cell>
          <cell r="F541" t="str">
            <v>PORCENTAJE</v>
          </cell>
          <cell r="G541" t="str">
            <v>VALOR TOTAL</v>
          </cell>
        </row>
        <row r="542">
          <cell r="A542" t="str">
            <v>ADMINISTRACION</v>
          </cell>
          <cell r="F542">
            <v>0.31990000000000002</v>
          </cell>
          <cell r="G542">
            <v>167806.74400000001</v>
          </cell>
        </row>
        <row r="543">
          <cell r="A543" t="str">
            <v>IMPREVISTOS</v>
          </cell>
          <cell r="F543">
            <v>1.4999999999999999E-2</v>
          </cell>
          <cell r="G543">
            <v>7868.4</v>
          </cell>
        </row>
        <row r="544">
          <cell r="A544" t="str">
            <v>UTILIDADES</v>
          </cell>
          <cell r="F544">
            <v>0.05</v>
          </cell>
          <cell r="G544">
            <v>26228</v>
          </cell>
        </row>
        <row r="545">
          <cell r="A545" t="str">
            <v>TOTAL COSTO INDIRECTO</v>
          </cell>
          <cell r="F545">
            <v>0.38490000000000002</v>
          </cell>
          <cell r="G545">
            <v>201903</v>
          </cell>
        </row>
        <row r="547">
          <cell r="A547" t="str">
            <v>PRECIO UNITARIO TOTAL APROXIMADO AL PESO</v>
          </cell>
          <cell r="G547">
            <v>726463</v>
          </cell>
        </row>
        <row r="549">
          <cell r="B549" t="str">
            <v/>
          </cell>
        </row>
        <row r="550">
          <cell r="B550" t="str">
            <v/>
          </cell>
        </row>
        <row r="551">
          <cell r="B551" t="str">
            <v/>
          </cell>
        </row>
        <row r="552">
          <cell r="B552" t="str">
            <v/>
          </cell>
          <cell r="D552" t="str">
            <v>FIRMA RESPONSABLE</v>
          </cell>
        </row>
        <row r="553">
          <cell r="A553" t="str">
            <v>DEPARTAMENTO DE ANTIOQUIA</v>
          </cell>
          <cell r="F553" t="str">
            <v/>
          </cell>
        </row>
        <row r="554">
          <cell r="A554" t="str">
            <v>MUNICIPIO DE URRAO</v>
          </cell>
        </row>
        <row r="555">
          <cell r="A555" t="str">
            <v>PROYECTO: PUENTE LA MAGDALENA</v>
          </cell>
        </row>
        <row r="557">
          <cell r="A557" t="str">
            <v>ANÁLISIS DE PRECIOS UNITARIOS AUXILIARES</v>
          </cell>
        </row>
        <row r="559">
          <cell r="A559" t="str">
            <v>ITEM</v>
          </cell>
          <cell r="B559" t="str">
            <v>DESCRIPCIÓN</v>
          </cell>
          <cell r="E559" t="str">
            <v>UNIDAD</v>
          </cell>
          <cell r="F559" t="str">
            <v>CANTIDAD</v>
          </cell>
          <cell r="G559" t="str">
            <v>COSTO DIRECTO</v>
          </cell>
        </row>
        <row r="560">
          <cell r="A560" t="str">
            <v>SA008</v>
          </cell>
          <cell r="B560" t="str">
            <v>MORTERO 1:3 EN OBRA (REVOQUE)</v>
          </cell>
          <cell r="E560" t="str">
            <v>M3</v>
          </cell>
          <cell r="F560" t="str">
            <v>N.D.</v>
          </cell>
          <cell r="G560">
            <v>479120</v>
          </cell>
        </row>
        <row r="562">
          <cell r="A562" t="str">
            <v>1. COSTOS DIRECTOS</v>
          </cell>
        </row>
        <row r="564">
          <cell r="A564" t="str">
            <v>I. EQUIPO</v>
          </cell>
        </row>
        <row r="565">
          <cell r="A565" t="str">
            <v>CÓDIGO</v>
          </cell>
          <cell r="B565" t="str">
            <v>DESCRIPCIÓN</v>
          </cell>
          <cell r="D565" t="str">
            <v>UNIDAD</v>
          </cell>
          <cell r="E565" t="str">
            <v>TARIFA</v>
          </cell>
          <cell r="F565" t="str">
            <v>RENDIMIENTO</v>
          </cell>
          <cell r="G565" t="str">
            <v>VR. UNITARIO</v>
          </cell>
        </row>
        <row r="566">
          <cell r="A566" t="str">
            <v>HEQ100</v>
          </cell>
          <cell r="B566" t="str">
            <v>Mezcladora de trompo de 1.5 sacos</v>
          </cell>
          <cell r="D566" t="str">
            <v>día</v>
          </cell>
          <cell r="E566">
            <v>54675</v>
          </cell>
          <cell r="F566">
            <v>8</v>
          </cell>
          <cell r="G566">
            <v>6834.375</v>
          </cell>
        </row>
        <row r="567">
          <cell r="A567" t="str">
            <v/>
          </cell>
          <cell r="D567" t="str">
            <v/>
          </cell>
          <cell r="E567" t="str">
            <v/>
          </cell>
          <cell r="G567" t="str">
            <v/>
          </cell>
        </row>
        <row r="568">
          <cell r="A568" t="str">
            <v/>
          </cell>
          <cell r="D568" t="str">
            <v/>
          </cell>
          <cell r="E568" t="str">
            <v/>
          </cell>
          <cell r="G568" t="str">
            <v/>
          </cell>
        </row>
        <row r="569">
          <cell r="A569" t="str">
            <v/>
          </cell>
          <cell r="D569" t="str">
            <v/>
          </cell>
          <cell r="E569" t="str">
            <v/>
          </cell>
          <cell r="G569" t="str">
            <v/>
          </cell>
        </row>
        <row r="570">
          <cell r="A570" t="str">
            <v>HEQ001</v>
          </cell>
          <cell r="B570" t="str">
            <v>HERRAMIENTA MENOR (5% DE LA MANO DE OBRA)</v>
          </cell>
          <cell r="D570" t="str">
            <v>%</v>
          </cell>
          <cell r="E570">
            <v>0.05</v>
          </cell>
          <cell r="F570">
            <v>24679.375</v>
          </cell>
          <cell r="G570">
            <v>1233.96875</v>
          </cell>
        </row>
        <row r="571">
          <cell r="F571" t="str">
            <v>SUBTOTAL</v>
          </cell>
          <cell r="G571">
            <v>8068.34375</v>
          </cell>
        </row>
        <row r="573">
          <cell r="A573" t="str">
            <v>II. MATERIALES</v>
          </cell>
        </row>
        <row r="574">
          <cell r="A574" t="str">
            <v>CÓDIGO</v>
          </cell>
          <cell r="B574" t="str">
            <v>DESCRIPCIÓN</v>
          </cell>
          <cell r="C574" t="str">
            <v>UNIDAD</v>
          </cell>
          <cell r="D574" t="str">
            <v>CANTIDAD</v>
          </cell>
          <cell r="E574" t="str">
            <v>DESP.</v>
          </cell>
          <cell r="F574" t="str">
            <v>PRECIO UNIT.</v>
          </cell>
          <cell r="G574" t="str">
            <v>VR. UNITARIO</v>
          </cell>
        </row>
        <row r="575">
          <cell r="A575" t="str">
            <v>MA127</v>
          </cell>
          <cell r="B575" t="str">
            <v>CEMENTO GRIS (50 KG) PORTLAND TIPO I</v>
          </cell>
          <cell r="C575" t="str">
            <v>un</v>
          </cell>
          <cell r="D575">
            <v>9.08</v>
          </cell>
          <cell r="E575">
            <v>0.05</v>
          </cell>
          <cell r="F575">
            <v>29535</v>
          </cell>
          <cell r="G575">
            <v>281586.69</v>
          </cell>
        </row>
        <row r="576">
          <cell r="A576" t="str">
            <v>MA065</v>
          </cell>
          <cell r="B576" t="str">
            <v xml:space="preserve">ARENA DE REVOQUE </v>
          </cell>
          <cell r="C576" t="str">
            <v>m3</v>
          </cell>
          <cell r="D576">
            <v>1.0900000000000001</v>
          </cell>
          <cell r="E576">
            <v>0.05</v>
          </cell>
          <cell r="F576">
            <v>56429</v>
          </cell>
          <cell r="G576">
            <v>64582.990500000014</v>
          </cell>
        </row>
        <row r="577">
          <cell r="A577" t="str">
            <v>MA037</v>
          </cell>
          <cell r="B577" t="str">
            <v>AGUA</v>
          </cell>
          <cell r="C577" t="str">
            <v>lt</v>
          </cell>
          <cell r="D577">
            <v>185</v>
          </cell>
          <cell r="E577">
            <v>0.1</v>
          </cell>
          <cell r="F577">
            <v>57</v>
          </cell>
          <cell r="G577">
            <v>11599.500000000002</v>
          </cell>
        </row>
        <row r="578">
          <cell r="A578" t="str">
            <v/>
          </cell>
          <cell r="C578" t="str">
            <v/>
          </cell>
          <cell r="F578" t="str">
            <v/>
          </cell>
          <cell r="G578" t="str">
            <v/>
          </cell>
        </row>
        <row r="579">
          <cell r="A579" t="str">
            <v/>
          </cell>
          <cell r="C579" t="str">
            <v/>
          </cell>
          <cell r="F579" t="str">
            <v/>
          </cell>
          <cell r="G579" t="str">
            <v/>
          </cell>
        </row>
        <row r="580">
          <cell r="A580" t="str">
            <v/>
          </cell>
          <cell r="C580" t="str">
            <v/>
          </cell>
          <cell r="F580" t="str">
            <v/>
          </cell>
          <cell r="G580" t="str">
            <v/>
          </cell>
        </row>
        <row r="581">
          <cell r="A581" t="str">
            <v/>
          </cell>
          <cell r="C581" t="str">
            <v/>
          </cell>
          <cell r="F581" t="str">
            <v/>
          </cell>
          <cell r="G581" t="str">
            <v/>
          </cell>
        </row>
        <row r="582">
          <cell r="F582" t="str">
            <v>SUBTOTAL</v>
          </cell>
          <cell r="G582">
            <v>357769.18050000002</v>
          </cell>
        </row>
        <row r="584">
          <cell r="A584" t="str">
            <v>III. TRANSPORTES</v>
          </cell>
        </row>
        <row r="585">
          <cell r="A585" t="str">
            <v>CÓDIGO</v>
          </cell>
          <cell r="B585" t="str">
            <v>DESCRIPCIÓN</v>
          </cell>
          <cell r="C585" t="str">
            <v>TIPO</v>
          </cell>
          <cell r="D585" t="str">
            <v>VOLUMEN/PESO</v>
          </cell>
          <cell r="E585" t="str">
            <v>DISTANCIA</v>
          </cell>
          <cell r="F585" t="str">
            <v>TARIFA</v>
          </cell>
          <cell r="G585" t="str">
            <v>VR. UNITARIO</v>
          </cell>
        </row>
        <row r="586">
          <cell r="A586" t="str">
            <v>TR002</v>
          </cell>
          <cell r="B586" t="str">
            <v>TRANSPORTE DE MATERIALES DE PLAYA</v>
          </cell>
          <cell r="C586" t="str">
            <v>PLAYA</v>
          </cell>
          <cell r="D586">
            <v>1.1445000000000001</v>
          </cell>
          <cell r="E586">
            <v>78.400000000000006</v>
          </cell>
          <cell r="F586">
            <v>974</v>
          </cell>
          <cell r="G586">
            <v>87395.851200000005</v>
          </cell>
        </row>
        <row r="587">
          <cell r="A587" t="str">
            <v>TR001</v>
          </cell>
          <cell r="B587" t="str">
            <v>TRANSPORTE DE INSUMOS GENERALES</v>
          </cell>
          <cell r="C587" t="str">
            <v>INSUMOS A MUNICIPIO</v>
          </cell>
          <cell r="D587">
            <v>0.47670000000000001</v>
          </cell>
          <cell r="E587">
            <v>2.6</v>
          </cell>
          <cell r="F587">
            <v>974</v>
          </cell>
          <cell r="G587">
            <v>1207.19508</v>
          </cell>
        </row>
        <row r="588">
          <cell r="A588" t="str">
            <v/>
          </cell>
          <cell r="E588" t="str">
            <v/>
          </cell>
          <cell r="F588" t="str">
            <v/>
          </cell>
          <cell r="G588" t="str">
            <v/>
          </cell>
        </row>
        <row r="589">
          <cell r="F589" t="str">
            <v>SUBTOTAL</v>
          </cell>
          <cell r="G589">
            <v>88603.04628000001</v>
          </cell>
        </row>
        <row r="591">
          <cell r="A591" t="str">
            <v>IV. MANO DE OBRA</v>
          </cell>
        </row>
        <row r="592">
          <cell r="A592" t="str">
            <v>CÓDIGO</v>
          </cell>
          <cell r="B592" t="str">
            <v>CARGOS PERSONAL</v>
          </cell>
          <cell r="D592" t="str">
            <v>CANTIDAD</v>
          </cell>
          <cell r="E592" t="str">
            <v>JORNAL TOTAL</v>
          </cell>
          <cell r="F592" t="str">
            <v>RENDIMIENTO</v>
          </cell>
          <cell r="G592" t="str">
            <v>VR. UNITARIO</v>
          </cell>
        </row>
        <row r="593">
          <cell r="A593" t="str">
            <v>MO033</v>
          </cell>
          <cell r="B593" t="str">
            <v>OPERADOR EQUIPO LIVIANO</v>
          </cell>
          <cell r="D593">
            <v>1</v>
          </cell>
          <cell r="E593">
            <v>72339</v>
          </cell>
          <cell r="F593">
            <v>8</v>
          </cell>
          <cell r="G593">
            <v>9042.375</v>
          </cell>
        </row>
        <row r="594">
          <cell r="A594" t="str">
            <v>MO032</v>
          </cell>
          <cell r="B594" t="str">
            <v>AYUDANTE RASO</v>
          </cell>
          <cell r="D594">
            <v>2</v>
          </cell>
          <cell r="E594">
            <v>62548</v>
          </cell>
          <cell r="F594">
            <v>8</v>
          </cell>
          <cell r="G594">
            <v>15637</v>
          </cell>
        </row>
        <row r="595">
          <cell r="A595" t="str">
            <v/>
          </cell>
          <cell r="E595" t="str">
            <v/>
          </cell>
          <cell r="F595" t="str">
            <v/>
          </cell>
          <cell r="G595" t="str">
            <v/>
          </cell>
        </row>
        <row r="596">
          <cell r="A596" t="str">
            <v/>
          </cell>
          <cell r="E596" t="str">
            <v/>
          </cell>
          <cell r="F596" t="str">
            <v/>
          </cell>
          <cell r="G596" t="str">
            <v/>
          </cell>
        </row>
        <row r="597">
          <cell r="F597" t="str">
            <v>SUBTOTAL</v>
          </cell>
          <cell r="G597">
            <v>24679.375</v>
          </cell>
        </row>
        <row r="599">
          <cell r="A599" t="str">
            <v>V. SERVICIOS</v>
          </cell>
        </row>
        <row r="600">
          <cell r="A600" t="str">
            <v>CÓDIGO</v>
          </cell>
          <cell r="B600" t="str">
            <v>DESCRIPCIÓN</v>
          </cell>
          <cell r="D600" t="str">
            <v>UNIDAD</v>
          </cell>
          <cell r="E600" t="str">
            <v>CANTIDAD</v>
          </cell>
          <cell r="F600" t="str">
            <v>PRECIO UNIT.</v>
          </cell>
          <cell r="G600" t="str">
            <v>VR. UNITARIO</v>
          </cell>
        </row>
        <row r="601">
          <cell r="A601" t="str">
            <v/>
          </cell>
          <cell r="D601" t="str">
            <v/>
          </cell>
          <cell r="F601" t="str">
            <v/>
          </cell>
          <cell r="G601" t="str">
            <v/>
          </cell>
        </row>
        <row r="602">
          <cell r="A602" t="str">
            <v/>
          </cell>
          <cell r="D602" t="str">
            <v/>
          </cell>
          <cell r="F602" t="str">
            <v/>
          </cell>
          <cell r="G602" t="str">
            <v/>
          </cell>
        </row>
        <row r="603">
          <cell r="A603" t="str">
            <v/>
          </cell>
          <cell r="D603" t="str">
            <v/>
          </cell>
          <cell r="F603" t="str">
            <v/>
          </cell>
          <cell r="G603" t="str">
            <v/>
          </cell>
        </row>
        <row r="604">
          <cell r="F604" t="str">
            <v>SUBTOTAL</v>
          </cell>
          <cell r="G604" t="str">
            <v/>
          </cell>
        </row>
        <row r="606">
          <cell r="A606" t="str">
            <v>TOTAL COSTO DIRECTO</v>
          </cell>
          <cell r="G606">
            <v>479120</v>
          </cell>
        </row>
        <row r="608">
          <cell r="A608" t="str">
            <v>2. COSTOS INDIRECTOS</v>
          </cell>
        </row>
        <row r="610">
          <cell r="A610" t="str">
            <v>DESCRIPCIÓN</v>
          </cell>
          <cell r="F610" t="str">
            <v>PORCENTAJE</v>
          </cell>
          <cell r="G610" t="str">
            <v>VALOR TOTAL</v>
          </cell>
        </row>
        <row r="611">
          <cell r="A611" t="str">
            <v>ADMINISTRACION</v>
          </cell>
          <cell r="F611">
            <v>0.31990000000000002</v>
          </cell>
          <cell r="G611">
            <v>153270.48800000001</v>
          </cell>
        </row>
        <row r="612">
          <cell r="A612" t="str">
            <v>IMPREVISTOS</v>
          </cell>
          <cell r="F612">
            <v>1.4999999999999999E-2</v>
          </cell>
          <cell r="G612">
            <v>7186.8</v>
          </cell>
        </row>
        <row r="613">
          <cell r="A613" t="str">
            <v>UTILIDADES</v>
          </cell>
          <cell r="F613">
            <v>0.05</v>
          </cell>
          <cell r="G613">
            <v>23956</v>
          </cell>
        </row>
        <row r="614">
          <cell r="A614" t="str">
            <v>TOTAL COSTO INDIRECTO</v>
          </cell>
          <cell r="F614">
            <v>0.38490000000000002</v>
          </cell>
          <cell r="G614">
            <v>184413</v>
          </cell>
        </row>
        <row r="616">
          <cell r="A616" t="str">
            <v>PRECIO UNITARIO TOTAL APROXIMADO AL PESO</v>
          </cell>
          <cell r="G616">
            <v>663533</v>
          </cell>
        </row>
        <row r="618">
          <cell r="B618" t="str">
            <v/>
          </cell>
        </row>
        <row r="619">
          <cell r="B619" t="str">
            <v/>
          </cell>
        </row>
        <row r="620">
          <cell r="B620" t="str">
            <v/>
          </cell>
        </row>
        <row r="621">
          <cell r="B621" t="str">
            <v/>
          </cell>
          <cell r="D621" t="str">
            <v>FIRMA RESPONSABLE</v>
          </cell>
        </row>
        <row r="622">
          <cell r="A622" t="str">
            <v>DEPARTAMENTO DE ANTIOQUIA</v>
          </cell>
          <cell r="F622" t="str">
            <v/>
          </cell>
        </row>
        <row r="623">
          <cell r="A623" t="str">
            <v>MUNICIPIO DE URRAO</v>
          </cell>
        </row>
        <row r="624">
          <cell r="A624" t="str">
            <v>PROYECTO: PUENTE LA MAGDALENA</v>
          </cell>
        </row>
        <row r="626">
          <cell r="A626" t="str">
            <v>ANÁLISIS DE PRECIOS UNITARIOS AUXILIARES</v>
          </cell>
        </row>
        <row r="628">
          <cell r="A628" t="str">
            <v>ITEM</v>
          </cell>
          <cell r="B628" t="str">
            <v>DESCRIPCIÓN</v>
          </cell>
          <cell r="E628" t="str">
            <v>UNIDAD</v>
          </cell>
          <cell r="F628" t="str">
            <v>CANTIDAD</v>
          </cell>
          <cell r="G628" t="str">
            <v>COSTO DIRECTO</v>
          </cell>
        </row>
        <row r="629">
          <cell r="A629" t="str">
            <v>SA009</v>
          </cell>
          <cell r="B629" t="str">
            <v>MORTERO 1:3 EN OBRA (GROUT)</v>
          </cell>
          <cell r="E629" t="str">
            <v>M3</v>
          </cell>
          <cell r="F629" t="str">
            <v>N.D.</v>
          </cell>
          <cell r="G629">
            <v>507319</v>
          </cell>
        </row>
        <row r="631">
          <cell r="A631" t="str">
            <v>1. COSTOS DIRECTOS</v>
          </cell>
        </row>
        <row r="633">
          <cell r="A633" t="str">
            <v>I. EQUIPO</v>
          </cell>
        </row>
        <row r="634">
          <cell r="A634" t="str">
            <v>CÓDIGO</v>
          </cell>
          <cell r="B634" t="str">
            <v>DESCRIPCIÓN</v>
          </cell>
          <cell r="D634" t="str">
            <v>UNIDAD</v>
          </cell>
          <cell r="E634" t="str">
            <v>TARIFA</v>
          </cell>
          <cell r="F634" t="str">
            <v>RENDIMIENTO</v>
          </cell>
          <cell r="G634" t="str">
            <v>VR. UNITARIO</v>
          </cell>
        </row>
        <row r="635">
          <cell r="A635" t="str">
            <v>HEQ100</v>
          </cell>
          <cell r="B635" t="str">
            <v>Mezcladora de trompo de 1.5 sacos</v>
          </cell>
          <cell r="D635" t="str">
            <v>día</v>
          </cell>
          <cell r="E635">
            <v>54675</v>
          </cell>
          <cell r="F635">
            <v>8</v>
          </cell>
          <cell r="G635">
            <v>6834.375</v>
          </cell>
        </row>
        <row r="636">
          <cell r="A636" t="str">
            <v/>
          </cell>
          <cell r="D636" t="str">
            <v/>
          </cell>
          <cell r="E636" t="str">
            <v/>
          </cell>
          <cell r="G636" t="str">
            <v/>
          </cell>
        </row>
        <row r="637">
          <cell r="A637" t="str">
            <v/>
          </cell>
          <cell r="D637" t="str">
            <v/>
          </cell>
          <cell r="E637" t="str">
            <v/>
          </cell>
          <cell r="G637" t="str">
            <v/>
          </cell>
        </row>
        <row r="638">
          <cell r="A638" t="str">
            <v/>
          </cell>
          <cell r="D638" t="str">
            <v/>
          </cell>
          <cell r="E638" t="str">
            <v/>
          </cell>
          <cell r="G638" t="str">
            <v/>
          </cell>
        </row>
        <row r="639">
          <cell r="A639" t="str">
            <v>HEQ001</v>
          </cell>
          <cell r="B639" t="str">
            <v>HERRAMIENTA MENOR (5% DE LA MANO DE OBRA)</v>
          </cell>
          <cell r="D639" t="str">
            <v>%</v>
          </cell>
          <cell r="E639">
            <v>0.05</v>
          </cell>
          <cell r="F639">
            <v>24679.375</v>
          </cell>
          <cell r="G639">
            <v>1233.96875</v>
          </cell>
        </row>
        <row r="640">
          <cell r="F640" t="str">
            <v>SUBTOTAL</v>
          </cell>
          <cell r="G640">
            <v>8068.34375</v>
          </cell>
        </row>
        <row r="642">
          <cell r="A642" t="str">
            <v>II. MATERIALES</v>
          </cell>
        </row>
        <row r="643">
          <cell r="A643" t="str">
            <v>CÓDIGO</v>
          </cell>
          <cell r="B643" t="str">
            <v>DESCRIPCIÓN</v>
          </cell>
          <cell r="C643" t="str">
            <v>UNIDAD</v>
          </cell>
          <cell r="D643" t="str">
            <v>CANTIDAD</v>
          </cell>
          <cell r="E643" t="str">
            <v>DESP.</v>
          </cell>
          <cell r="F643" t="str">
            <v>PRECIO UNIT.</v>
          </cell>
          <cell r="G643" t="str">
            <v>VR. UNITARIO</v>
          </cell>
        </row>
        <row r="644">
          <cell r="A644" t="str">
            <v>MA127</v>
          </cell>
          <cell r="B644" t="str">
            <v>CEMENTO GRIS (50 KG) PORTLAND TIPO I</v>
          </cell>
          <cell r="C644" t="str">
            <v>un</v>
          </cell>
          <cell r="D644">
            <v>9.08</v>
          </cell>
          <cell r="E644">
            <v>0.05</v>
          </cell>
          <cell r="F644">
            <v>29535</v>
          </cell>
          <cell r="G644">
            <v>281586.69</v>
          </cell>
        </row>
        <row r="645">
          <cell r="A645" t="str">
            <v>MA063</v>
          </cell>
          <cell r="B645" t="str">
            <v>ARENA FINA PARA CONCRETOS</v>
          </cell>
          <cell r="C645" t="str">
            <v>m3</v>
          </cell>
          <cell r="D645">
            <v>1.0900000000000001</v>
          </cell>
          <cell r="E645">
            <v>0.05</v>
          </cell>
          <cell r="F645">
            <v>81068</v>
          </cell>
          <cell r="G645">
            <v>92782.326000000015</v>
          </cell>
        </row>
        <row r="646">
          <cell r="A646" t="str">
            <v>MA037</v>
          </cell>
          <cell r="B646" t="str">
            <v>AGUA</v>
          </cell>
          <cell r="C646" t="str">
            <v>lt</v>
          </cell>
          <cell r="D646">
            <v>185</v>
          </cell>
          <cell r="E646">
            <v>0.1</v>
          </cell>
          <cell r="F646">
            <v>57</v>
          </cell>
          <cell r="G646">
            <v>11599.500000000002</v>
          </cell>
        </row>
        <row r="647">
          <cell r="A647" t="str">
            <v/>
          </cell>
          <cell r="C647" t="str">
            <v/>
          </cell>
          <cell r="F647" t="str">
            <v/>
          </cell>
          <cell r="G647" t="str">
            <v/>
          </cell>
        </row>
        <row r="648">
          <cell r="A648" t="str">
            <v/>
          </cell>
          <cell r="C648" t="str">
            <v/>
          </cell>
          <cell r="F648" t="str">
            <v/>
          </cell>
          <cell r="G648" t="str">
            <v/>
          </cell>
        </row>
        <row r="649">
          <cell r="A649" t="str">
            <v/>
          </cell>
          <cell r="C649" t="str">
            <v/>
          </cell>
          <cell r="F649" t="str">
            <v/>
          </cell>
          <cell r="G649" t="str">
            <v/>
          </cell>
        </row>
        <row r="650">
          <cell r="A650" t="str">
            <v/>
          </cell>
          <cell r="C650" t="str">
            <v/>
          </cell>
          <cell r="F650" t="str">
            <v/>
          </cell>
          <cell r="G650" t="str">
            <v/>
          </cell>
        </row>
        <row r="651">
          <cell r="F651" t="str">
            <v>SUBTOTAL</v>
          </cell>
          <cell r="G651">
            <v>385968.516</v>
          </cell>
        </row>
        <row r="653">
          <cell r="A653" t="str">
            <v>III. TRANSPORTES</v>
          </cell>
        </row>
        <row r="654">
          <cell r="A654" t="str">
            <v>CÓDIGO</v>
          </cell>
          <cell r="B654" t="str">
            <v>DESCRIPCIÓN</v>
          </cell>
          <cell r="C654" t="str">
            <v>TIPO</v>
          </cell>
          <cell r="D654" t="str">
            <v>VOLUMEN/PESO</v>
          </cell>
          <cell r="E654" t="str">
            <v>DISTANCIA</v>
          </cell>
          <cell r="F654" t="str">
            <v>TARIFA</v>
          </cell>
          <cell r="G654" t="str">
            <v>VR. UNITARIO</v>
          </cell>
        </row>
        <row r="655">
          <cell r="A655" t="str">
            <v>TR002</v>
          </cell>
          <cell r="B655" t="str">
            <v>TRANSPORTE DE MATERIALES DE PLAYA</v>
          </cell>
          <cell r="C655" t="str">
            <v>PLAYA</v>
          </cell>
          <cell r="D655">
            <v>1.1445000000000001</v>
          </cell>
          <cell r="E655">
            <v>78.400000000000006</v>
          </cell>
          <cell r="F655">
            <v>974</v>
          </cell>
          <cell r="G655">
            <v>87395.851200000005</v>
          </cell>
        </row>
        <row r="656">
          <cell r="A656" t="str">
            <v>TR001</v>
          </cell>
          <cell r="B656" t="str">
            <v>TRANSPORTE DE INSUMOS GENERALES</v>
          </cell>
          <cell r="C656" t="str">
            <v>INSUMOS A MUNICIPIO</v>
          </cell>
          <cell r="D656">
            <v>0.47670000000000001</v>
          </cell>
          <cell r="E656">
            <v>2.6</v>
          </cell>
          <cell r="F656">
            <v>974</v>
          </cell>
          <cell r="G656">
            <v>1207.19508</v>
          </cell>
        </row>
        <row r="657">
          <cell r="A657" t="str">
            <v/>
          </cell>
          <cell r="E657" t="str">
            <v/>
          </cell>
          <cell r="F657" t="str">
            <v/>
          </cell>
          <cell r="G657" t="str">
            <v/>
          </cell>
        </row>
        <row r="658">
          <cell r="F658" t="str">
            <v>SUBTOTAL</v>
          </cell>
          <cell r="G658">
            <v>88603.04628000001</v>
          </cell>
        </row>
        <row r="660">
          <cell r="A660" t="str">
            <v>IV. MANO DE OBRA</v>
          </cell>
        </row>
        <row r="661">
          <cell r="A661" t="str">
            <v>CÓDIGO</v>
          </cell>
          <cell r="B661" t="str">
            <v>CARGOS PERSONAL</v>
          </cell>
          <cell r="D661" t="str">
            <v>CANTIDAD</v>
          </cell>
          <cell r="E661" t="str">
            <v>JORNAL TOTAL</v>
          </cell>
          <cell r="F661" t="str">
            <v>RENDIMIENTO</v>
          </cell>
          <cell r="G661" t="str">
            <v>VR. UNITARIO</v>
          </cell>
        </row>
        <row r="662">
          <cell r="A662" t="str">
            <v>MO033</v>
          </cell>
          <cell r="B662" t="str">
            <v>OPERADOR EQUIPO LIVIANO</v>
          </cell>
          <cell r="D662">
            <v>1</v>
          </cell>
          <cell r="E662">
            <v>72339</v>
          </cell>
          <cell r="F662">
            <v>8</v>
          </cell>
          <cell r="G662">
            <v>9042.375</v>
          </cell>
        </row>
        <row r="663">
          <cell r="A663" t="str">
            <v>MO032</v>
          </cell>
          <cell r="B663" t="str">
            <v>AYUDANTE RASO</v>
          </cell>
          <cell r="D663">
            <v>2</v>
          </cell>
          <cell r="E663">
            <v>62548</v>
          </cell>
          <cell r="F663">
            <v>8</v>
          </cell>
          <cell r="G663">
            <v>15637</v>
          </cell>
        </row>
        <row r="664">
          <cell r="A664" t="str">
            <v/>
          </cell>
          <cell r="E664" t="str">
            <v/>
          </cell>
          <cell r="F664" t="str">
            <v/>
          </cell>
          <cell r="G664" t="str">
            <v/>
          </cell>
        </row>
        <row r="665">
          <cell r="A665" t="str">
            <v/>
          </cell>
          <cell r="E665" t="str">
            <v/>
          </cell>
          <cell r="F665" t="str">
            <v/>
          </cell>
          <cell r="G665" t="str">
            <v/>
          </cell>
        </row>
        <row r="666">
          <cell r="F666" t="str">
            <v>SUBTOTAL</v>
          </cell>
          <cell r="G666">
            <v>24679.375</v>
          </cell>
        </row>
        <row r="668">
          <cell r="A668" t="str">
            <v>V. SERVICIOS</v>
          </cell>
        </row>
        <row r="669">
          <cell r="A669" t="str">
            <v>CÓDIGO</v>
          </cell>
          <cell r="B669" t="str">
            <v>DESCRIPCIÓN</v>
          </cell>
          <cell r="D669" t="str">
            <v>UNIDAD</v>
          </cell>
          <cell r="E669" t="str">
            <v>CANTIDAD</v>
          </cell>
          <cell r="F669" t="str">
            <v>PRECIO UNIT.</v>
          </cell>
          <cell r="G669" t="str">
            <v>VR. UNITARIO</v>
          </cell>
        </row>
        <row r="670">
          <cell r="A670" t="str">
            <v/>
          </cell>
          <cell r="D670" t="str">
            <v/>
          </cell>
          <cell r="F670" t="str">
            <v/>
          </cell>
          <cell r="G670" t="str">
            <v/>
          </cell>
        </row>
        <row r="671">
          <cell r="A671" t="str">
            <v/>
          </cell>
          <cell r="D671" t="str">
            <v/>
          </cell>
          <cell r="F671" t="str">
            <v/>
          </cell>
          <cell r="G671" t="str">
            <v/>
          </cell>
        </row>
        <row r="672">
          <cell r="A672" t="str">
            <v/>
          </cell>
          <cell r="D672" t="str">
            <v/>
          </cell>
          <cell r="F672" t="str">
            <v/>
          </cell>
          <cell r="G672" t="str">
            <v/>
          </cell>
        </row>
        <row r="673">
          <cell r="F673" t="str">
            <v>SUBTOTAL</v>
          </cell>
          <cell r="G673" t="str">
            <v/>
          </cell>
        </row>
        <row r="675">
          <cell r="A675" t="str">
            <v>TOTAL COSTO DIRECTO</v>
          </cell>
          <cell r="G675">
            <v>507319</v>
          </cell>
        </row>
        <row r="677">
          <cell r="A677" t="str">
            <v>2. COSTOS INDIRECTOS</v>
          </cell>
        </row>
        <row r="679">
          <cell r="A679" t="str">
            <v>DESCRIPCIÓN</v>
          </cell>
          <cell r="F679" t="str">
            <v>PORCENTAJE</v>
          </cell>
          <cell r="G679" t="str">
            <v>VALOR TOTAL</v>
          </cell>
        </row>
        <row r="680">
          <cell r="A680" t="str">
            <v>ADMINISTRACION</v>
          </cell>
          <cell r="F680">
            <v>0.31990000000000002</v>
          </cell>
          <cell r="G680">
            <v>162291.3481</v>
          </cell>
        </row>
        <row r="681">
          <cell r="A681" t="str">
            <v>IMPREVISTOS</v>
          </cell>
          <cell r="F681">
            <v>1.4999999999999999E-2</v>
          </cell>
          <cell r="G681">
            <v>7609.7849999999999</v>
          </cell>
        </row>
        <row r="682">
          <cell r="A682" t="str">
            <v>UTILIDADES</v>
          </cell>
          <cell r="F682">
            <v>0.05</v>
          </cell>
          <cell r="G682">
            <v>25365.95</v>
          </cell>
        </row>
        <row r="683">
          <cell r="A683" t="str">
            <v>TOTAL COSTO INDIRECTO</v>
          </cell>
          <cell r="F683">
            <v>0.38490000000000002</v>
          </cell>
          <cell r="G683">
            <v>195267</v>
          </cell>
        </row>
        <row r="685">
          <cell r="A685" t="str">
            <v>PRECIO UNITARIO TOTAL APROXIMADO AL PESO</v>
          </cell>
          <cell r="G685">
            <v>702586</v>
          </cell>
        </row>
        <row r="687">
          <cell r="B687" t="str">
            <v/>
          </cell>
        </row>
        <row r="688">
          <cell r="B688" t="str">
            <v/>
          </cell>
        </row>
        <row r="689">
          <cell r="B689" t="str">
            <v/>
          </cell>
        </row>
        <row r="690">
          <cell r="B690" t="str">
            <v/>
          </cell>
          <cell r="D690" t="str">
            <v>FIRMA RESPONSABLE</v>
          </cell>
        </row>
        <row r="691">
          <cell r="A691" t="str">
            <v>DEPARTAMENTO DE ANTIOQUIA</v>
          </cell>
          <cell r="F691" t="str">
            <v/>
          </cell>
        </row>
        <row r="692">
          <cell r="A692" t="str">
            <v>MUNICIPIO DE URRAO</v>
          </cell>
        </row>
        <row r="693">
          <cell r="A693" t="str">
            <v>PROYECTO: PUENTE LA MAGDALENA</v>
          </cell>
        </row>
        <row r="695">
          <cell r="A695" t="str">
            <v>ANÁLISIS DE PRECIOS UNITARIOS AUXILIARES</v>
          </cell>
        </row>
        <row r="697">
          <cell r="A697" t="str">
            <v>ITEM</v>
          </cell>
          <cell r="B697" t="str">
            <v>DESCRIPCIÓN</v>
          </cell>
          <cell r="E697" t="str">
            <v>UNIDAD</v>
          </cell>
          <cell r="F697" t="str">
            <v>CANTIDAD</v>
          </cell>
          <cell r="G697" t="str">
            <v>COSTO DIRECTO</v>
          </cell>
        </row>
        <row r="698">
          <cell r="A698" t="str">
            <v>SA010</v>
          </cell>
          <cell r="B698" t="str">
            <v>MORTERO 1:3 EN OBRA (PEGA)</v>
          </cell>
          <cell r="E698" t="str">
            <v>M3</v>
          </cell>
          <cell r="F698" t="str">
            <v>N.D.</v>
          </cell>
          <cell r="G698">
            <v>487702</v>
          </cell>
        </row>
        <row r="700">
          <cell r="A700" t="str">
            <v>1. COSTOS DIRECTOS</v>
          </cell>
        </row>
        <row r="702">
          <cell r="A702" t="str">
            <v>I. EQUIPO</v>
          </cell>
        </row>
        <row r="703">
          <cell r="A703" t="str">
            <v>CÓDIGO</v>
          </cell>
          <cell r="B703" t="str">
            <v>DESCRIPCIÓN</v>
          </cell>
          <cell r="D703" t="str">
            <v>UNIDAD</v>
          </cell>
          <cell r="E703" t="str">
            <v>TARIFA</v>
          </cell>
          <cell r="F703" t="str">
            <v>RENDIMIENTO</v>
          </cell>
          <cell r="G703" t="str">
            <v>VR. UNITARIO</v>
          </cell>
        </row>
        <row r="704">
          <cell r="A704" t="str">
            <v>HEQ100</v>
          </cell>
          <cell r="B704" t="str">
            <v>Mezcladora de trompo de 1.5 sacos</v>
          </cell>
          <cell r="D704" t="str">
            <v>día</v>
          </cell>
          <cell r="E704">
            <v>54675</v>
          </cell>
          <cell r="F704">
            <v>6</v>
          </cell>
          <cell r="G704">
            <v>9112.5</v>
          </cell>
        </row>
        <row r="705">
          <cell r="A705" t="str">
            <v/>
          </cell>
          <cell r="D705" t="str">
            <v/>
          </cell>
          <cell r="E705" t="str">
            <v/>
          </cell>
          <cell r="G705" t="str">
            <v/>
          </cell>
        </row>
        <row r="706">
          <cell r="A706" t="str">
            <v/>
          </cell>
          <cell r="D706" t="str">
            <v/>
          </cell>
          <cell r="E706" t="str">
            <v/>
          </cell>
          <cell r="G706" t="str">
            <v/>
          </cell>
        </row>
        <row r="707">
          <cell r="A707" t="str">
            <v/>
          </cell>
          <cell r="D707" t="str">
            <v/>
          </cell>
          <cell r="E707" t="str">
            <v/>
          </cell>
          <cell r="G707" t="str">
            <v/>
          </cell>
        </row>
        <row r="708">
          <cell r="A708" t="str">
            <v>HEQ001</v>
          </cell>
          <cell r="B708" t="str">
            <v>HERRAMIENTA MENOR (5% DE LA MANO DE OBRA)</v>
          </cell>
          <cell r="D708" t="str">
            <v>%</v>
          </cell>
          <cell r="E708">
            <v>0.05</v>
          </cell>
          <cell r="F708">
            <v>32905.833333333328</v>
          </cell>
          <cell r="G708">
            <v>1645.2916666666665</v>
          </cell>
        </row>
        <row r="709">
          <cell r="F709" t="str">
            <v>SUBTOTAL</v>
          </cell>
          <cell r="G709">
            <v>10757.791666666666</v>
          </cell>
        </row>
        <row r="711">
          <cell r="A711" t="str">
            <v>II. MATERIALES</v>
          </cell>
        </row>
        <row r="712">
          <cell r="A712" t="str">
            <v>CÓDIGO</v>
          </cell>
          <cell r="B712" t="str">
            <v>DESCRIPCIÓN</v>
          </cell>
          <cell r="C712" t="str">
            <v>UNIDAD</v>
          </cell>
          <cell r="D712" t="str">
            <v>CANTIDAD</v>
          </cell>
          <cell r="E712" t="str">
            <v>DESP.</v>
          </cell>
          <cell r="F712" t="str">
            <v>PRECIO UNIT.</v>
          </cell>
          <cell r="G712" t="str">
            <v>VR. UNITARIO</v>
          </cell>
        </row>
        <row r="713">
          <cell r="A713" t="str">
            <v>MA127</v>
          </cell>
          <cell r="B713" t="str">
            <v>CEMENTO GRIS (50 KG) PORTLAND TIPO I</v>
          </cell>
          <cell r="C713" t="str">
            <v>un</v>
          </cell>
          <cell r="D713">
            <v>9.4499999999999993</v>
          </cell>
          <cell r="F713">
            <v>29535</v>
          </cell>
          <cell r="G713">
            <v>279105.75</v>
          </cell>
        </row>
        <row r="714">
          <cell r="A714" t="str">
            <v>MA064</v>
          </cell>
          <cell r="B714" t="str">
            <v xml:space="preserve">ARENA DE PEGA </v>
          </cell>
          <cell r="C714" t="str">
            <v>m3</v>
          </cell>
          <cell r="D714">
            <v>1.155</v>
          </cell>
          <cell r="F714">
            <v>59234</v>
          </cell>
          <cell r="G714">
            <v>68415.27</v>
          </cell>
        </row>
        <row r="715">
          <cell r="A715" t="str">
            <v>MA037</v>
          </cell>
          <cell r="B715" t="str">
            <v>AGUA</v>
          </cell>
          <cell r="C715" t="str">
            <v>lt</v>
          </cell>
          <cell r="D715">
            <v>220</v>
          </cell>
          <cell r="F715">
            <v>57</v>
          </cell>
          <cell r="G715">
            <v>12540</v>
          </cell>
        </row>
        <row r="716">
          <cell r="A716" t="str">
            <v/>
          </cell>
          <cell r="C716" t="str">
            <v/>
          </cell>
          <cell r="F716" t="str">
            <v/>
          </cell>
          <cell r="G716" t="str">
            <v/>
          </cell>
        </row>
        <row r="717">
          <cell r="A717" t="str">
            <v/>
          </cell>
          <cell r="C717" t="str">
            <v/>
          </cell>
          <cell r="F717" t="str">
            <v/>
          </cell>
          <cell r="G717" t="str">
            <v/>
          </cell>
        </row>
        <row r="718">
          <cell r="A718" t="str">
            <v/>
          </cell>
          <cell r="C718" t="str">
            <v/>
          </cell>
          <cell r="F718" t="str">
            <v/>
          </cell>
          <cell r="G718" t="str">
            <v/>
          </cell>
        </row>
        <row r="719">
          <cell r="A719" t="str">
            <v/>
          </cell>
          <cell r="C719" t="str">
            <v/>
          </cell>
          <cell r="F719" t="str">
            <v/>
          </cell>
          <cell r="G719" t="str">
            <v/>
          </cell>
        </row>
        <row r="720">
          <cell r="F720" t="str">
            <v>SUBTOTAL</v>
          </cell>
          <cell r="G720">
            <v>360061.02</v>
          </cell>
        </row>
        <row r="722">
          <cell r="A722" t="str">
            <v>III. TRANSPORTES</v>
          </cell>
        </row>
        <row r="723">
          <cell r="A723" t="str">
            <v>CÓDIGO</v>
          </cell>
          <cell r="B723" t="str">
            <v>DESCRIPCIÓN</v>
          </cell>
          <cell r="C723" t="str">
            <v>TIPO</v>
          </cell>
          <cell r="D723" t="str">
            <v>VOLUMEN/PESO</v>
          </cell>
          <cell r="E723" t="str">
            <v>DISTANCIA</v>
          </cell>
          <cell r="F723" t="str">
            <v>TARIFA</v>
          </cell>
          <cell r="G723" t="str">
            <v>VR. UNITARIO</v>
          </cell>
        </row>
        <row r="724">
          <cell r="A724" t="str">
            <v>TR002</v>
          </cell>
          <cell r="B724" t="str">
            <v>TRANSPORTE DE MATERIALES DE PLAYA</v>
          </cell>
          <cell r="C724" t="str">
            <v>PLAYA</v>
          </cell>
          <cell r="D724">
            <v>1.21275</v>
          </cell>
          <cell r="E724">
            <v>78.400000000000006</v>
          </cell>
          <cell r="F724">
            <v>974</v>
          </cell>
          <cell r="G724">
            <v>92607.530400000018</v>
          </cell>
        </row>
        <row r="725">
          <cell r="A725" t="str">
            <v>TR001</v>
          </cell>
          <cell r="B725" t="str">
            <v>TRANSPORTE DE INSUMOS GENERALES</v>
          </cell>
          <cell r="C725" t="str">
            <v>INSUMOS A MUNICIPIO</v>
          </cell>
          <cell r="D725">
            <v>0.49612499999999998</v>
          </cell>
          <cell r="E725">
            <v>2.6</v>
          </cell>
          <cell r="F725">
            <v>974</v>
          </cell>
          <cell r="G725">
            <v>1256.3869500000001</v>
          </cell>
        </row>
        <row r="726">
          <cell r="A726" t="str">
            <v/>
          </cell>
          <cell r="E726" t="str">
            <v/>
          </cell>
          <cell r="F726" t="str">
            <v/>
          </cell>
          <cell r="G726" t="str">
            <v/>
          </cell>
        </row>
        <row r="727">
          <cell r="F727" t="str">
            <v>SUBTOTAL</v>
          </cell>
          <cell r="G727">
            <v>93863.917350000018</v>
          </cell>
        </row>
        <row r="729">
          <cell r="A729" t="str">
            <v>IV. MANO DE OBRA</v>
          </cell>
        </row>
        <row r="730">
          <cell r="A730" t="str">
            <v>CÓDIGO</v>
          </cell>
          <cell r="B730" t="str">
            <v>CARGOS PERSONAL</v>
          </cell>
          <cell r="D730" t="str">
            <v>CANTIDAD</v>
          </cell>
          <cell r="E730" t="str">
            <v>JORNAL TOTAL</v>
          </cell>
          <cell r="F730" t="str">
            <v>RENDIMIENTO</v>
          </cell>
          <cell r="G730" t="str">
            <v>VR. UNITARIO</v>
          </cell>
        </row>
        <row r="731">
          <cell r="A731" t="str">
            <v>MO033</v>
          </cell>
          <cell r="B731" t="str">
            <v>OPERADOR EQUIPO LIVIANO</v>
          </cell>
          <cell r="D731">
            <v>1</v>
          </cell>
          <cell r="E731">
            <v>72339</v>
          </cell>
          <cell r="F731">
            <v>6</v>
          </cell>
          <cell r="G731">
            <v>12056.5</v>
          </cell>
        </row>
        <row r="732">
          <cell r="A732" t="str">
            <v>MO032</v>
          </cell>
          <cell r="B732" t="str">
            <v>AYUDANTE RASO</v>
          </cell>
          <cell r="D732">
            <v>2</v>
          </cell>
          <cell r="E732">
            <v>62548</v>
          </cell>
          <cell r="F732">
            <v>6</v>
          </cell>
          <cell r="G732">
            <v>20849.333333333332</v>
          </cell>
        </row>
        <row r="733">
          <cell r="A733" t="str">
            <v/>
          </cell>
          <cell r="E733" t="str">
            <v/>
          </cell>
          <cell r="F733" t="str">
            <v/>
          </cell>
          <cell r="G733" t="str">
            <v/>
          </cell>
        </row>
        <row r="734">
          <cell r="A734" t="str">
            <v/>
          </cell>
          <cell r="E734" t="str">
            <v/>
          </cell>
          <cell r="F734" t="str">
            <v/>
          </cell>
          <cell r="G734" t="str">
            <v/>
          </cell>
        </row>
        <row r="735">
          <cell r="F735" t="str">
            <v>SUBTOTAL</v>
          </cell>
          <cell r="G735">
            <v>32905.833333333328</v>
          </cell>
        </row>
        <row r="737">
          <cell r="A737" t="str">
            <v>V. SERVICIOS</v>
          </cell>
        </row>
        <row r="738">
          <cell r="A738" t="str">
            <v>CÓDIGO</v>
          </cell>
          <cell r="B738" t="str">
            <v>DESCRIPCIÓN</v>
          </cell>
          <cell r="D738" t="str">
            <v>UNIDAD</v>
          </cell>
          <cell r="E738" t="str">
            <v>CANTIDAD</v>
          </cell>
          <cell r="F738" t="str">
            <v>PRECIO UNIT.</v>
          </cell>
          <cell r="G738" t="str">
            <v>VR. UNITARIO</v>
          </cell>
        </row>
        <row r="739">
          <cell r="A739" t="str">
            <v/>
          </cell>
          <cell r="D739" t="str">
            <v/>
          </cell>
          <cell r="F739" t="str">
            <v/>
          </cell>
          <cell r="G739" t="str">
            <v/>
          </cell>
        </row>
        <row r="740">
          <cell r="A740" t="str">
            <v/>
          </cell>
          <cell r="D740" t="str">
            <v/>
          </cell>
          <cell r="F740" t="str">
            <v/>
          </cell>
          <cell r="G740" t="str">
            <v/>
          </cell>
        </row>
        <row r="741">
          <cell r="A741" t="str">
            <v/>
          </cell>
          <cell r="D741" t="str">
            <v/>
          </cell>
          <cell r="F741" t="str">
            <v/>
          </cell>
          <cell r="G741" t="str">
            <v/>
          </cell>
        </row>
        <row r="742">
          <cell r="F742" t="str">
            <v>SUBTOTAL</v>
          </cell>
          <cell r="G742" t="str">
            <v/>
          </cell>
        </row>
        <row r="744">
          <cell r="A744" t="str">
            <v>TOTAL COSTO DIRECTO</v>
          </cell>
          <cell r="G744">
            <v>487702</v>
          </cell>
        </row>
        <row r="746">
          <cell r="A746" t="str">
            <v>2. COSTOS INDIRECTOS</v>
          </cell>
        </row>
        <row r="748">
          <cell r="A748" t="str">
            <v>DESCRIPCIÓN</v>
          </cell>
          <cell r="F748" t="str">
            <v>PORCENTAJE</v>
          </cell>
          <cell r="G748" t="str">
            <v>VALOR TOTAL</v>
          </cell>
        </row>
        <row r="749">
          <cell r="A749" t="str">
            <v>ADMINISTRACION</v>
          </cell>
          <cell r="F749">
            <v>0.31990000000000002</v>
          </cell>
          <cell r="G749">
            <v>156015.86980000001</v>
          </cell>
        </row>
        <row r="750">
          <cell r="A750" t="str">
            <v>IMPREVISTOS</v>
          </cell>
          <cell r="F750">
            <v>1.4999999999999999E-2</v>
          </cell>
          <cell r="G750">
            <v>7315.53</v>
          </cell>
        </row>
        <row r="751">
          <cell r="A751" t="str">
            <v>UTILIDADES</v>
          </cell>
          <cell r="F751">
            <v>0.05</v>
          </cell>
          <cell r="G751">
            <v>24385.100000000002</v>
          </cell>
        </row>
        <row r="752">
          <cell r="A752" t="str">
            <v>TOTAL COSTO INDIRECTO</v>
          </cell>
          <cell r="F752">
            <v>0.38490000000000002</v>
          </cell>
          <cell r="G752">
            <v>187716</v>
          </cell>
        </row>
        <row r="754">
          <cell r="A754" t="str">
            <v>PRECIO UNITARIO TOTAL APROXIMADO AL PESO</v>
          </cell>
          <cell r="G754">
            <v>675418</v>
          </cell>
        </row>
        <row r="756">
          <cell r="B756" t="str">
            <v/>
          </cell>
        </row>
        <row r="757">
          <cell r="B757" t="str">
            <v/>
          </cell>
        </row>
        <row r="758">
          <cell r="B758" t="str">
            <v/>
          </cell>
        </row>
        <row r="759">
          <cell r="B759" t="str">
            <v/>
          </cell>
          <cell r="D759" t="str">
            <v>FIRMA RESPONSABLE</v>
          </cell>
        </row>
        <row r="760">
          <cell r="A760" t="str">
            <v>DEPARTAMENTO DE ANTIOQUIA</v>
          </cell>
          <cell r="F760" t="str">
            <v/>
          </cell>
        </row>
        <row r="761">
          <cell r="A761" t="str">
            <v>MUNICIPIO DE URRAO</v>
          </cell>
        </row>
        <row r="762">
          <cell r="A762" t="str">
            <v>PROYECTO: PUENTE LA MAGDALENA</v>
          </cell>
        </row>
        <row r="764">
          <cell r="A764" t="str">
            <v>ANÁLISIS DE PRECIOS UNITARIOS AUXILIARES</v>
          </cell>
        </row>
        <row r="766">
          <cell r="A766" t="str">
            <v>ITEM</v>
          </cell>
          <cell r="B766" t="str">
            <v>DESCRIPCIÓN</v>
          </cell>
          <cell r="E766" t="str">
            <v>UNIDAD</v>
          </cell>
          <cell r="F766" t="str">
            <v>CANTIDAD</v>
          </cell>
          <cell r="G766" t="str">
            <v>COSTO DIRECTO</v>
          </cell>
        </row>
        <row r="767">
          <cell r="A767" t="str">
            <v>SA011</v>
          </cell>
          <cell r="B767" t="str">
            <v>MORTERO 1:4 EN OBRA (REVOQUE)</v>
          </cell>
          <cell r="E767" t="str">
            <v>M3</v>
          </cell>
          <cell r="F767" t="str">
            <v>N.D.</v>
          </cell>
          <cell r="G767">
            <v>431879</v>
          </cell>
        </row>
        <row r="769">
          <cell r="A769" t="str">
            <v>1. COSTOS DIRECTOS</v>
          </cell>
        </row>
        <row r="771">
          <cell r="A771" t="str">
            <v>I. EQUIPO</v>
          </cell>
        </row>
        <row r="772">
          <cell r="A772" t="str">
            <v>CÓDIGO</v>
          </cell>
          <cell r="B772" t="str">
            <v>DESCRIPCIÓN</v>
          </cell>
          <cell r="D772" t="str">
            <v>UNIDAD</v>
          </cell>
          <cell r="E772" t="str">
            <v>TARIFA</v>
          </cell>
          <cell r="F772" t="str">
            <v>RENDIMIENTO</v>
          </cell>
          <cell r="G772" t="str">
            <v>VR. UNITARIO</v>
          </cell>
        </row>
        <row r="773">
          <cell r="A773" t="str">
            <v>HEQ100</v>
          </cell>
          <cell r="B773" t="str">
            <v>Mezcladora de trompo de 1.5 sacos</v>
          </cell>
          <cell r="D773" t="str">
            <v>día</v>
          </cell>
          <cell r="E773">
            <v>54675</v>
          </cell>
          <cell r="F773">
            <v>8</v>
          </cell>
          <cell r="G773">
            <v>6834.375</v>
          </cell>
        </row>
        <row r="774">
          <cell r="A774" t="str">
            <v/>
          </cell>
          <cell r="D774" t="str">
            <v/>
          </cell>
          <cell r="E774" t="str">
            <v/>
          </cell>
          <cell r="G774" t="str">
            <v/>
          </cell>
        </row>
        <row r="775">
          <cell r="A775" t="str">
            <v/>
          </cell>
          <cell r="D775" t="str">
            <v/>
          </cell>
          <cell r="E775" t="str">
            <v/>
          </cell>
          <cell r="G775" t="str">
            <v/>
          </cell>
        </row>
        <row r="776">
          <cell r="A776" t="str">
            <v/>
          </cell>
          <cell r="D776" t="str">
            <v/>
          </cell>
          <cell r="E776" t="str">
            <v/>
          </cell>
          <cell r="G776" t="str">
            <v/>
          </cell>
        </row>
        <row r="777">
          <cell r="A777" t="str">
            <v>HEQ001</v>
          </cell>
          <cell r="B777" t="str">
            <v>HERRAMIENTA MENOR (5% DE LA MANO DE OBRA)</v>
          </cell>
          <cell r="D777" t="str">
            <v>%</v>
          </cell>
          <cell r="E777">
            <v>0.05</v>
          </cell>
          <cell r="F777">
            <v>24679.375</v>
          </cell>
          <cell r="G777">
            <v>1233.96875</v>
          </cell>
        </row>
        <row r="778">
          <cell r="F778" t="str">
            <v>SUBTOTAL</v>
          </cell>
          <cell r="G778">
            <v>8068.34375</v>
          </cell>
        </row>
        <row r="780">
          <cell r="A780" t="str">
            <v>II. MATERIALES</v>
          </cell>
        </row>
        <row r="781">
          <cell r="A781" t="str">
            <v>CÓDIGO</v>
          </cell>
          <cell r="B781" t="str">
            <v>DESCRIPCIÓN</v>
          </cell>
          <cell r="C781" t="str">
            <v>UNIDAD</v>
          </cell>
          <cell r="D781" t="str">
            <v>CANTIDAD</v>
          </cell>
          <cell r="E781" t="str">
            <v>DESP.</v>
          </cell>
          <cell r="F781" t="str">
            <v>PRECIO UNIT.</v>
          </cell>
          <cell r="G781" t="str">
            <v>VR. UNITARIO</v>
          </cell>
        </row>
        <row r="782">
          <cell r="A782" t="str">
            <v>MA127</v>
          </cell>
          <cell r="B782" t="str">
            <v>CEMENTO GRIS (50 KG) PORTLAND TIPO I</v>
          </cell>
          <cell r="C782" t="str">
            <v>un</v>
          </cell>
          <cell r="D782">
            <v>7.28</v>
          </cell>
          <cell r="E782">
            <v>0.05</v>
          </cell>
          <cell r="F782">
            <v>29535</v>
          </cell>
          <cell r="G782">
            <v>225765.54000000004</v>
          </cell>
        </row>
        <row r="783">
          <cell r="A783" t="str">
            <v>MA065</v>
          </cell>
          <cell r="B783" t="str">
            <v xml:space="preserve">ARENA DE REVOQUE </v>
          </cell>
          <cell r="C783" t="str">
            <v>m3</v>
          </cell>
          <cell r="D783">
            <v>1.1599999999999999</v>
          </cell>
          <cell r="E783">
            <v>0.05</v>
          </cell>
          <cell r="F783">
            <v>56429</v>
          </cell>
          <cell r="G783">
            <v>68730.521999999997</v>
          </cell>
        </row>
        <row r="784">
          <cell r="A784" t="str">
            <v>MA037</v>
          </cell>
          <cell r="B784" t="str">
            <v>AGUA</v>
          </cell>
          <cell r="C784" t="str">
            <v>lt</v>
          </cell>
          <cell r="D784">
            <v>170</v>
          </cell>
          <cell r="E784">
            <v>0.1</v>
          </cell>
          <cell r="F784">
            <v>57</v>
          </cell>
          <cell r="G784">
            <v>10659</v>
          </cell>
        </row>
        <row r="785">
          <cell r="A785" t="str">
            <v/>
          </cell>
          <cell r="C785" t="str">
            <v/>
          </cell>
          <cell r="F785" t="str">
            <v/>
          </cell>
          <cell r="G785" t="str">
            <v/>
          </cell>
        </row>
        <row r="786">
          <cell r="A786" t="str">
            <v/>
          </cell>
          <cell r="C786" t="str">
            <v/>
          </cell>
          <cell r="F786" t="str">
            <v/>
          </cell>
          <cell r="G786" t="str">
            <v/>
          </cell>
        </row>
        <row r="787">
          <cell r="A787" t="str">
            <v/>
          </cell>
          <cell r="C787" t="str">
            <v/>
          </cell>
          <cell r="F787" t="str">
            <v/>
          </cell>
          <cell r="G787" t="str">
            <v/>
          </cell>
        </row>
        <row r="788">
          <cell r="A788" t="str">
            <v/>
          </cell>
          <cell r="C788" t="str">
            <v/>
          </cell>
          <cell r="F788" t="str">
            <v/>
          </cell>
          <cell r="G788" t="str">
            <v/>
          </cell>
        </row>
        <row r="789">
          <cell r="F789" t="str">
            <v>SUBTOTAL</v>
          </cell>
          <cell r="G789">
            <v>305155.06200000003</v>
          </cell>
        </row>
        <row r="791">
          <cell r="A791" t="str">
            <v>III. TRANSPORTES</v>
          </cell>
        </row>
        <row r="792">
          <cell r="A792" t="str">
            <v>CÓDIGO</v>
          </cell>
          <cell r="B792" t="str">
            <v>DESCRIPCIÓN</v>
          </cell>
          <cell r="C792" t="str">
            <v>TIPO</v>
          </cell>
          <cell r="D792" t="str">
            <v>VOLUMEN/PESO</v>
          </cell>
          <cell r="E792" t="str">
            <v>DISTANCIA</v>
          </cell>
          <cell r="F792" t="str">
            <v>TARIFA</v>
          </cell>
          <cell r="G792" t="str">
            <v>VR. UNITARIO</v>
          </cell>
        </row>
        <row r="793">
          <cell r="A793" t="str">
            <v>TR002</v>
          </cell>
          <cell r="B793" t="str">
            <v>TRANSPORTE DE MATERIALES DE PLAYA</v>
          </cell>
          <cell r="C793" t="str">
            <v>PLAYA</v>
          </cell>
          <cell r="D793">
            <v>1.218</v>
          </cell>
          <cell r="E793">
            <v>78.400000000000006</v>
          </cell>
          <cell r="F793">
            <v>974</v>
          </cell>
          <cell r="G793">
            <v>93008.428800000009</v>
          </cell>
        </row>
        <row r="794">
          <cell r="A794" t="str">
            <v>TR001</v>
          </cell>
          <cell r="B794" t="str">
            <v>TRANSPORTE DE INSUMOS GENERALES</v>
          </cell>
          <cell r="C794" t="str">
            <v>INSUMOS A MUNICIPIO</v>
          </cell>
          <cell r="D794">
            <v>0.38220000000000004</v>
          </cell>
          <cell r="E794">
            <v>2.6</v>
          </cell>
          <cell r="F794">
            <v>974</v>
          </cell>
          <cell r="G794">
            <v>967.88328000000013</v>
          </cell>
        </row>
        <row r="795">
          <cell r="A795" t="str">
            <v/>
          </cell>
          <cell r="E795" t="str">
            <v/>
          </cell>
          <cell r="F795" t="str">
            <v/>
          </cell>
          <cell r="G795" t="str">
            <v/>
          </cell>
        </row>
        <row r="796">
          <cell r="F796" t="str">
            <v>SUBTOTAL</v>
          </cell>
          <cell r="G796">
            <v>93976.312080000003</v>
          </cell>
        </row>
        <row r="798">
          <cell r="A798" t="str">
            <v>IV. MANO DE OBRA</v>
          </cell>
        </row>
        <row r="799">
          <cell r="A799" t="str">
            <v>CÓDIGO</v>
          </cell>
          <cell r="B799" t="str">
            <v>CARGOS PERSONAL</v>
          </cell>
          <cell r="D799" t="str">
            <v>CANTIDAD</v>
          </cell>
          <cell r="E799" t="str">
            <v>JORNAL TOTAL</v>
          </cell>
          <cell r="F799" t="str">
            <v>RENDIMIENTO</v>
          </cell>
          <cell r="G799" t="str">
            <v>VR. UNITARIO</v>
          </cell>
        </row>
        <row r="800">
          <cell r="A800" t="str">
            <v>MO033</v>
          </cell>
          <cell r="B800" t="str">
            <v>OPERADOR EQUIPO LIVIANO</v>
          </cell>
          <cell r="D800">
            <v>1</v>
          </cell>
          <cell r="E800">
            <v>72339</v>
          </cell>
          <cell r="F800">
            <v>8</v>
          </cell>
          <cell r="G800">
            <v>9042.375</v>
          </cell>
        </row>
        <row r="801">
          <cell r="A801" t="str">
            <v>MO032</v>
          </cell>
          <cell r="B801" t="str">
            <v>AYUDANTE RASO</v>
          </cell>
          <cell r="D801">
            <v>2</v>
          </cell>
          <cell r="E801">
            <v>62548</v>
          </cell>
          <cell r="F801">
            <v>8</v>
          </cell>
          <cell r="G801">
            <v>15637</v>
          </cell>
        </row>
        <row r="802">
          <cell r="A802" t="str">
            <v/>
          </cell>
          <cell r="E802" t="str">
            <v/>
          </cell>
          <cell r="F802" t="str">
            <v/>
          </cell>
          <cell r="G802" t="str">
            <v/>
          </cell>
        </row>
        <row r="803">
          <cell r="A803" t="str">
            <v/>
          </cell>
          <cell r="E803" t="str">
            <v/>
          </cell>
          <cell r="F803" t="str">
            <v/>
          </cell>
          <cell r="G803" t="str">
            <v/>
          </cell>
        </row>
        <row r="804">
          <cell r="F804" t="str">
            <v>SUBTOTAL</v>
          </cell>
          <cell r="G804">
            <v>24679.375</v>
          </cell>
        </row>
        <row r="806">
          <cell r="A806" t="str">
            <v>V. SERVICIOS</v>
          </cell>
        </row>
        <row r="807">
          <cell r="A807" t="str">
            <v>CÓDIGO</v>
          </cell>
          <cell r="B807" t="str">
            <v>DESCRIPCIÓN</v>
          </cell>
          <cell r="D807" t="str">
            <v>UNIDAD</v>
          </cell>
          <cell r="E807" t="str">
            <v>CANTIDAD</v>
          </cell>
          <cell r="F807" t="str">
            <v>PRECIO UNIT.</v>
          </cell>
          <cell r="G807" t="str">
            <v>VR. UNITARIO</v>
          </cell>
        </row>
        <row r="808">
          <cell r="A808" t="str">
            <v/>
          </cell>
          <cell r="D808" t="str">
            <v/>
          </cell>
          <cell r="F808" t="str">
            <v/>
          </cell>
          <cell r="G808" t="str">
            <v/>
          </cell>
        </row>
        <row r="809">
          <cell r="A809" t="str">
            <v/>
          </cell>
          <cell r="D809" t="str">
            <v/>
          </cell>
          <cell r="F809" t="str">
            <v/>
          </cell>
          <cell r="G809" t="str">
            <v/>
          </cell>
        </row>
        <row r="810">
          <cell r="A810" t="str">
            <v/>
          </cell>
          <cell r="D810" t="str">
            <v/>
          </cell>
          <cell r="F810" t="str">
            <v/>
          </cell>
          <cell r="G810" t="str">
            <v/>
          </cell>
        </row>
        <row r="811">
          <cell r="F811" t="str">
            <v>SUBTOTAL</v>
          </cell>
          <cell r="G811" t="str">
            <v/>
          </cell>
        </row>
        <row r="813">
          <cell r="A813" t="str">
            <v>TOTAL COSTO DIRECTO</v>
          </cell>
          <cell r="G813">
            <v>431879</v>
          </cell>
        </row>
        <row r="815">
          <cell r="A815" t="str">
            <v>2. COSTOS INDIRECTOS</v>
          </cell>
        </row>
        <row r="817">
          <cell r="A817" t="str">
            <v>DESCRIPCIÓN</v>
          </cell>
          <cell r="F817" t="str">
            <v>PORCENTAJE</v>
          </cell>
          <cell r="G817" t="str">
            <v>VALOR TOTAL</v>
          </cell>
        </row>
        <row r="818">
          <cell r="A818" t="str">
            <v>ADMINISTRACION</v>
          </cell>
          <cell r="F818">
            <v>0.31990000000000002</v>
          </cell>
          <cell r="G818">
            <v>138158.09210000001</v>
          </cell>
        </row>
        <row r="819">
          <cell r="A819" t="str">
            <v>IMPREVISTOS</v>
          </cell>
          <cell r="F819">
            <v>1.4999999999999999E-2</v>
          </cell>
          <cell r="G819">
            <v>6478.1849999999995</v>
          </cell>
        </row>
        <row r="820">
          <cell r="A820" t="str">
            <v>UTILIDADES</v>
          </cell>
          <cell r="F820">
            <v>0.05</v>
          </cell>
          <cell r="G820">
            <v>21593.95</v>
          </cell>
        </row>
        <row r="821">
          <cell r="A821" t="str">
            <v>TOTAL COSTO INDIRECTO</v>
          </cell>
          <cell r="F821">
            <v>0.38490000000000002</v>
          </cell>
          <cell r="G821">
            <v>166230</v>
          </cell>
        </row>
        <row r="823">
          <cell r="A823" t="str">
            <v>PRECIO UNITARIO TOTAL APROXIMADO AL PESO</v>
          </cell>
          <cell r="G823">
            <v>598109</v>
          </cell>
        </row>
        <row r="825">
          <cell r="B825" t="str">
            <v/>
          </cell>
        </row>
        <row r="826">
          <cell r="B826" t="str">
            <v/>
          </cell>
        </row>
        <row r="827">
          <cell r="B827" t="str">
            <v/>
          </cell>
        </row>
        <row r="828">
          <cell r="B828" t="str">
            <v/>
          </cell>
          <cell r="D828" t="str">
            <v>FIRMA RESPONSABLE</v>
          </cell>
        </row>
        <row r="829">
          <cell r="A829" t="str">
            <v>DEPARTAMENTO DE ANTIOQUIA</v>
          </cell>
          <cell r="F829" t="str">
            <v/>
          </cell>
        </row>
        <row r="830">
          <cell r="A830" t="str">
            <v>MUNICIPIO DE URRAO</v>
          </cell>
        </row>
        <row r="831">
          <cell r="A831" t="str">
            <v>PROYECTO: PUENTE LA MAGDALENA</v>
          </cell>
        </row>
        <row r="833">
          <cell r="A833" t="str">
            <v>ANÁLISIS DE PRECIOS UNITARIOS AUXILIARES</v>
          </cell>
        </row>
        <row r="835">
          <cell r="A835" t="str">
            <v>ITEM</v>
          </cell>
          <cell r="B835" t="str">
            <v>DESCRIPCIÓN</v>
          </cell>
          <cell r="E835" t="str">
            <v>UNIDAD</v>
          </cell>
          <cell r="F835" t="str">
            <v>CANTIDAD</v>
          </cell>
          <cell r="G835" t="str">
            <v>COSTO DIRECTO</v>
          </cell>
        </row>
        <row r="836">
          <cell r="A836" t="str">
            <v>SA012</v>
          </cell>
          <cell r="B836" t="str">
            <v>MORTERO 1:4 EN OBRA (GROUT)</v>
          </cell>
          <cell r="E836" t="str">
            <v>M3</v>
          </cell>
          <cell r="F836" t="str">
            <v>N.D.</v>
          </cell>
          <cell r="G836">
            <v>461889</v>
          </cell>
        </row>
        <row r="838">
          <cell r="A838" t="str">
            <v>1. COSTOS DIRECTOS</v>
          </cell>
        </row>
        <row r="840">
          <cell r="A840" t="str">
            <v>I. EQUIPO</v>
          </cell>
        </row>
        <row r="841">
          <cell r="A841" t="str">
            <v>CÓDIGO</v>
          </cell>
          <cell r="B841" t="str">
            <v>DESCRIPCIÓN</v>
          </cell>
          <cell r="D841" t="str">
            <v>UNIDAD</v>
          </cell>
          <cell r="E841" t="str">
            <v>TARIFA</v>
          </cell>
          <cell r="F841" t="str">
            <v>RENDIMIENTO</v>
          </cell>
          <cell r="G841" t="str">
            <v>VR. UNITARIO</v>
          </cell>
        </row>
        <row r="842">
          <cell r="A842" t="str">
            <v>HEQ100</v>
          </cell>
          <cell r="B842" t="str">
            <v>Mezcladora de trompo de 1.5 sacos</v>
          </cell>
          <cell r="D842" t="str">
            <v>día</v>
          </cell>
          <cell r="E842">
            <v>54675</v>
          </cell>
          <cell r="F842">
            <v>8</v>
          </cell>
          <cell r="G842">
            <v>6834.375</v>
          </cell>
        </row>
        <row r="843">
          <cell r="A843" t="str">
            <v/>
          </cell>
          <cell r="D843" t="str">
            <v/>
          </cell>
          <cell r="E843" t="str">
            <v/>
          </cell>
          <cell r="G843" t="str">
            <v/>
          </cell>
        </row>
        <row r="844">
          <cell r="A844" t="str">
            <v/>
          </cell>
          <cell r="D844" t="str">
            <v/>
          </cell>
          <cell r="E844" t="str">
            <v/>
          </cell>
          <cell r="G844" t="str">
            <v/>
          </cell>
        </row>
        <row r="845">
          <cell r="A845" t="str">
            <v/>
          </cell>
          <cell r="D845" t="str">
            <v/>
          </cell>
          <cell r="E845" t="str">
            <v/>
          </cell>
          <cell r="G845" t="str">
            <v/>
          </cell>
        </row>
        <row r="846">
          <cell r="A846" t="str">
            <v>HEQ001</v>
          </cell>
          <cell r="B846" t="str">
            <v>HERRAMIENTA MENOR (5% DE LA MANO DE OBRA)</v>
          </cell>
          <cell r="D846" t="str">
            <v>%</v>
          </cell>
          <cell r="E846">
            <v>0.05</v>
          </cell>
          <cell r="F846">
            <v>24679.375</v>
          </cell>
          <cell r="G846">
            <v>1233.96875</v>
          </cell>
        </row>
        <row r="847">
          <cell r="F847" t="str">
            <v>SUBTOTAL</v>
          </cell>
          <cell r="G847">
            <v>8068.34375</v>
          </cell>
        </row>
        <row r="849">
          <cell r="A849" t="str">
            <v>II. MATERIALES</v>
          </cell>
        </row>
        <row r="850">
          <cell r="A850" t="str">
            <v>CÓDIGO</v>
          </cell>
          <cell r="B850" t="str">
            <v>DESCRIPCIÓN</v>
          </cell>
          <cell r="C850" t="str">
            <v>UNIDAD</v>
          </cell>
          <cell r="D850" t="str">
            <v>CANTIDAD</v>
          </cell>
          <cell r="E850" t="str">
            <v>DESP.</v>
          </cell>
          <cell r="F850" t="str">
            <v>PRECIO UNIT.</v>
          </cell>
          <cell r="G850" t="str">
            <v>VR. UNITARIO</v>
          </cell>
        </row>
        <row r="851">
          <cell r="A851" t="str">
            <v>MA127</v>
          </cell>
          <cell r="B851" t="str">
            <v>CEMENTO GRIS (50 KG) PORTLAND TIPO I</v>
          </cell>
          <cell r="C851" t="str">
            <v>un</v>
          </cell>
          <cell r="D851">
            <v>7.28</v>
          </cell>
          <cell r="E851">
            <v>0.05</v>
          </cell>
          <cell r="F851">
            <v>29535</v>
          </cell>
          <cell r="G851">
            <v>225765.54000000004</v>
          </cell>
        </row>
        <row r="852">
          <cell r="A852" t="str">
            <v>MA063</v>
          </cell>
          <cell r="B852" t="str">
            <v>ARENA FINA PARA CONCRETOS</v>
          </cell>
          <cell r="C852" t="str">
            <v>m3</v>
          </cell>
          <cell r="D852">
            <v>1.1599999999999999</v>
          </cell>
          <cell r="E852">
            <v>0.05</v>
          </cell>
          <cell r="F852">
            <v>81068</v>
          </cell>
          <cell r="G852">
            <v>98740.823999999993</v>
          </cell>
        </row>
        <row r="853">
          <cell r="A853" t="str">
            <v>MA037</v>
          </cell>
          <cell r="B853" t="str">
            <v>AGUA</v>
          </cell>
          <cell r="C853" t="str">
            <v>lt</v>
          </cell>
          <cell r="D853">
            <v>170</v>
          </cell>
          <cell r="E853">
            <v>0.1</v>
          </cell>
          <cell r="F853">
            <v>57</v>
          </cell>
          <cell r="G853">
            <v>10659</v>
          </cell>
        </row>
        <row r="854">
          <cell r="A854" t="str">
            <v/>
          </cell>
          <cell r="C854" t="str">
            <v/>
          </cell>
          <cell r="F854" t="str">
            <v/>
          </cell>
          <cell r="G854" t="str">
            <v/>
          </cell>
        </row>
        <row r="855">
          <cell r="A855" t="str">
            <v/>
          </cell>
          <cell r="C855" t="str">
            <v/>
          </cell>
          <cell r="F855" t="str">
            <v/>
          </cell>
          <cell r="G855" t="str">
            <v/>
          </cell>
        </row>
        <row r="856">
          <cell r="A856" t="str">
            <v/>
          </cell>
          <cell r="C856" t="str">
            <v/>
          </cell>
          <cell r="F856" t="str">
            <v/>
          </cell>
          <cell r="G856" t="str">
            <v/>
          </cell>
        </row>
        <row r="857">
          <cell r="A857" t="str">
            <v/>
          </cell>
          <cell r="C857" t="str">
            <v/>
          </cell>
          <cell r="F857" t="str">
            <v/>
          </cell>
          <cell r="G857" t="str">
            <v/>
          </cell>
        </row>
        <row r="858">
          <cell r="F858" t="str">
            <v>SUBTOTAL</v>
          </cell>
          <cell r="G858">
            <v>335165.36400000006</v>
          </cell>
        </row>
        <row r="860">
          <cell r="A860" t="str">
            <v>III. TRANSPORTES</v>
          </cell>
        </row>
        <row r="861">
          <cell r="A861" t="str">
            <v>CÓDIGO</v>
          </cell>
          <cell r="B861" t="str">
            <v>DESCRIPCIÓN</v>
          </cell>
          <cell r="C861" t="str">
            <v>TIPO</v>
          </cell>
          <cell r="D861" t="str">
            <v>VOLUMEN/PESO</v>
          </cell>
          <cell r="E861" t="str">
            <v>DISTANCIA</v>
          </cell>
          <cell r="F861" t="str">
            <v>TARIFA</v>
          </cell>
          <cell r="G861" t="str">
            <v>VR. UNITARIO</v>
          </cell>
        </row>
        <row r="862">
          <cell r="A862" t="str">
            <v>TR002</v>
          </cell>
          <cell r="B862" t="str">
            <v>TRANSPORTE DE MATERIALES DE PLAYA</v>
          </cell>
          <cell r="C862" t="str">
            <v>PLAYA</v>
          </cell>
          <cell r="D862">
            <v>1.218</v>
          </cell>
          <cell r="E862">
            <v>78.400000000000006</v>
          </cell>
          <cell r="F862">
            <v>974</v>
          </cell>
          <cell r="G862">
            <v>93008.428800000009</v>
          </cell>
        </row>
        <row r="863">
          <cell r="A863" t="str">
            <v>TR001</v>
          </cell>
          <cell r="B863" t="str">
            <v>TRANSPORTE DE INSUMOS GENERALES</v>
          </cell>
          <cell r="C863" t="str">
            <v>INSUMOS A MUNICIPIO</v>
          </cell>
          <cell r="D863">
            <v>0.38220000000000004</v>
          </cell>
          <cell r="E863">
            <v>2.6</v>
          </cell>
          <cell r="F863">
            <v>974</v>
          </cell>
          <cell r="G863">
            <v>967.88328000000013</v>
          </cell>
        </row>
        <row r="864">
          <cell r="A864" t="str">
            <v/>
          </cell>
          <cell r="E864" t="str">
            <v/>
          </cell>
          <cell r="F864" t="str">
            <v/>
          </cell>
          <cell r="G864" t="str">
            <v/>
          </cell>
        </row>
        <row r="865">
          <cell r="F865" t="str">
            <v>SUBTOTAL</v>
          </cell>
          <cell r="G865">
            <v>93976.312080000003</v>
          </cell>
        </row>
        <row r="867">
          <cell r="A867" t="str">
            <v>IV. MANO DE OBRA</v>
          </cell>
        </row>
        <row r="868">
          <cell r="A868" t="str">
            <v>CÓDIGO</v>
          </cell>
          <cell r="B868" t="str">
            <v>CARGOS PERSONAL</v>
          </cell>
          <cell r="D868" t="str">
            <v>CANTIDAD</v>
          </cell>
          <cell r="E868" t="str">
            <v>JORNAL TOTAL</v>
          </cell>
          <cell r="F868" t="str">
            <v>RENDIMIENTO</v>
          </cell>
          <cell r="G868" t="str">
            <v>VR. UNITARIO</v>
          </cell>
        </row>
        <row r="869">
          <cell r="A869" t="str">
            <v>MO033</v>
          </cell>
          <cell r="B869" t="str">
            <v>OPERADOR EQUIPO LIVIANO</v>
          </cell>
          <cell r="D869">
            <v>1</v>
          </cell>
          <cell r="E869">
            <v>72339</v>
          </cell>
          <cell r="F869">
            <v>8</v>
          </cell>
          <cell r="G869">
            <v>9042.375</v>
          </cell>
        </row>
        <row r="870">
          <cell r="A870" t="str">
            <v>MO032</v>
          </cell>
          <cell r="B870" t="str">
            <v>AYUDANTE RASO</v>
          </cell>
          <cell r="D870">
            <v>2</v>
          </cell>
          <cell r="E870">
            <v>62548</v>
          </cell>
          <cell r="F870">
            <v>8</v>
          </cell>
          <cell r="G870">
            <v>15637</v>
          </cell>
        </row>
        <row r="871">
          <cell r="A871" t="str">
            <v/>
          </cell>
          <cell r="E871" t="str">
            <v/>
          </cell>
          <cell r="F871" t="str">
            <v/>
          </cell>
          <cell r="G871" t="str">
            <v/>
          </cell>
        </row>
        <row r="872">
          <cell r="A872" t="str">
            <v/>
          </cell>
          <cell r="E872" t="str">
            <v/>
          </cell>
          <cell r="F872" t="str">
            <v/>
          </cell>
          <cell r="G872" t="str">
            <v/>
          </cell>
        </row>
        <row r="873">
          <cell r="F873" t="str">
            <v>SUBTOTAL</v>
          </cell>
          <cell r="G873">
            <v>24679.375</v>
          </cell>
        </row>
        <row r="875">
          <cell r="A875" t="str">
            <v>V. SERVICIOS</v>
          </cell>
        </row>
        <row r="876">
          <cell r="A876" t="str">
            <v>CÓDIGO</v>
          </cell>
          <cell r="B876" t="str">
            <v>DESCRIPCIÓN</v>
          </cell>
          <cell r="D876" t="str">
            <v>UNIDAD</v>
          </cell>
          <cell r="E876" t="str">
            <v>CANTIDAD</v>
          </cell>
          <cell r="F876" t="str">
            <v>PRECIO UNIT.</v>
          </cell>
          <cell r="G876" t="str">
            <v>VR. UNITARIO</v>
          </cell>
        </row>
        <row r="877">
          <cell r="A877" t="str">
            <v/>
          </cell>
          <cell r="D877" t="str">
            <v/>
          </cell>
          <cell r="F877" t="str">
            <v/>
          </cell>
          <cell r="G877" t="str">
            <v/>
          </cell>
        </row>
        <row r="878">
          <cell r="A878" t="str">
            <v/>
          </cell>
          <cell r="D878" t="str">
            <v/>
          </cell>
          <cell r="F878" t="str">
            <v/>
          </cell>
          <cell r="G878" t="str">
            <v/>
          </cell>
        </row>
        <row r="879">
          <cell r="A879" t="str">
            <v/>
          </cell>
          <cell r="D879" t="str">
            <v/>
          </cell>
          <cell r="F879" t="str">
            <v/>
          </cell>
          <cell r="G879" t="str">
            <v/>
          </cell>
        </row>
        <row r="880">
          <cell r="F880" t="str">
            <v>SUBTOTAL</v>
          </cell>
          <cell r="G880" t="str">
            <v/>
          </cell>
        </row>
        <row r="882">
          <cell r="A882" t="str">
            <v>TOTAL COSTO DIRECTO</v>
          </cell>
          <cell r="G882">
            <v>461889</v>
          </cell>
        </row>
        <row r="884">
          <cell r="A884" t="str">
            <v>2. COSTOS INDIRECTOS</v>
          </cell>
        </row>
        <row r="886">
          <cell r="A886" t="str">
            <v>DESCRIPCIÓN</v>
          </cell>
          <cell r="F886" t="str">
            <v>PORCENTAJE</v>
          </cell>
          <cell r="G886" t="str">
            <v>VALOR TOTAL</v>
          </cell>
        </row>
        <row r="887">
          <cell r="A887" t="str">
            <v>ADMINISTRACION</v>
          </cell>
          <cell r="F887">
            <v>0.31990000000000002</v>
          </cell>
          <cell r="G887">
            <v>147758.2911</v>
          </cell>
        </row>
        <row r="888">
          <cell r="A888" t="str">
            <v>IMPREVISTOS</v>
          </cell>
          <cell r="F888">
            <v>1.4999999999999999E-2</v>
          </cell>
          <cell r="G888">
            <v>6928.335</v>
          </cell>
        </row>
        <row r="889">
          <cell r="A889" t="str">
            <v>UTILIDADES</v>
          </cell>
          <cell r="F889">
            <v>0.05</v>
          </cell>
          <cell r="G889">
            <v>23094.45</v>
          </cell>
        </row>
        <row r="890">
          <cell r="A890" t="str">
            <v>TOTAL COSTO INDIRECTO</v>
          </cell>
          <cell r="F890">
            <v>0.38490000000000002</v>
          </cell>
          <cell r="G890">
            <v>177781</v>
          </cell>
        </row>
        <row r="892">
          <cell r="A892" t="str">
            <v>PRECIO UNITARIO TOTAL APROXIMADO AL PESO</v>
          </cell>
          <cell r="G892">
            <v>639670</v>
          </cell>
        </row>
        <row r="894">
          <cell r="B894" t="str">
            <v/>
          </cell>
        </row>
        <row r="895">
          <cell r="B895" t="str">
            <v/>
          </cell>
        </row>
        <row r="896">
          <cell r="B896" t="str">
            <v/>
          </cell>
        </row>
        <row r="897">
          <cell r="B897" t="str">
            <v/>
          </cell>
          <cell r="D897" t="str">
            <v>FIRMA RESPONSABLE</v>
          </cell>
        </row>
        <row r="898">
          <cell r="A898" t="str">
            <v>DEPARTAMENTO DE ANTIOQUIA</v>
          </cell>
          <cell r="F898" t="str">
            <v/>
          </cell>
        </row>
        <row r="899">
          <cell r="A899" t="str">
            <v>MUNICIPIO DE URRAO</v>
          </cell>
        </row>
        <row r="900">
          <cell r="A900" t="str">
            <v>PROYECTO: PUENTE LA MAGDALENA</v>
          </cell>
        </row>
        <row r="902">
          <cell r="A902" t="str">
            <v>ANÁLISIS DE PRECIOS UNITARIOS AUXILIARES</v>
          </cell>
        </row>
        <row r="904">
          <cell r="A904" t="str">
            <v>ITEM</v>
          </cell>
          <cell r="B904" t="str">
            <v>DESCRIPCIÓN</v>
          </cell>
          <cell r="E904" t="str">
            <v>UNIDAD</v>
          </cell>
          <cell r="F904" t="str">
            <v>CANTIDAD</v>
          </cell>
          <cell r="G904" t="str">
            <v>COSTO DIRECTO</v>
          </cell>
        </row>
        <row r="905">
          <cell r="A905" t="str">
            <v>SA013</v>
          </cell>
          <cell r="B905" t="str">
            <v>MORTERO 1:4 EN OBRA (PEGA)</v>
          </cell>
          <cell r="E905" t="str">
            <v>M3</v>
          </cell>
          <cell r="F905" t="str">
            <v>N.D.</v>
          </cell>
          <cell r="G905">
            <v>395550</v>
          </cell>
        </row>
        <row r="907">
          <cell r="A907" t="str">
            <v>1. COSTOS DIRECTOS</v>
          </cell>
        </row>
        <row r="909">
          <cell r="A909" t="str">
            <v>I. EQUIPO</v>
          </cell>
        </row>
        <row r="910">
          <cell r="A910" t="str">
            <v>CÓDIGO</v>
          </cell>
          <cell r="B910" t="str">
            <v>DESCRIPCIÓN</v>
          </cell>
          <cell r="D910" t="str">
            <v>UNIDAD</v>
          </cell>
          <cell r="E910" t="str">
            <v>TARIFA</v>
          </cell>
          <cell r="F910" t="str">
            <v>RENDIMIENTO</v>
          </cell>
          <cell r="G910" t="str">
            <v>VR. UNITARIO</v>
          </cell>
        </row>
        <row r="911">
          <cell r="A911" t="str">
            <v>HEQ100</v>
          </cell>
          <cell r="B911" t="str">
            <v>Mezcladora de trompo de 1.5 sacos</v>
          </cell>
          <cell r="D911" t="str">
            <v>día</v>
          </cell>
          <cell r="E911">
            <v>54675</v>
          </cell>
          <cell r="F911">
            <v>8</v>
          </cell>
          <cell r="G911">
            <v>6834.375</v>
          </cell>
        </row>
        <row r="912">
          <cell r="A912" t="str">
            <v/>
          </cell>
          <cell r="D912" t="str">
            <v/>
          </cell>
          <cell r="E912" t="str">
            <v/>
          </cell>
          <cell r="G912" t="str">
            <v/>
          </cell>
        </row>
        <row r="913">
          <cell r="A913" t="str">
            <v/>
          </cell>
          <cell r="D913" t="str">
            <v/>
          </cell>
          <cell r="E913" t="str">
            <v/>
          </cell>
          <cell r="G913" t="str">
            <v/>
          </cell>
        </row>
        <row r="914">
          <cell r="A914" t="str">
            <v/>
          </cell>
          <cell r="D914" t="str">
            <v/>
          </cell>
          <cell r="E914" t="str">
            <v/>
          </cell>
          <cell r="G914" t="str">
            <v/>
          </cell>
        </row>
        <row r="915">
          <cell r="A915" t="str">
            <v>HEQ001</v>
          </cell>
          <cell r="B915" t="str">
            <v>HERRAMIENTA MENOR (5% DE LA MANO DE OBRA)</v>
          </cell>
          <cell r="D915" t="str">
            <v>%</v>
          </cell>
          <cell r="E915">
            <v>0.05</v>
          </cell>
          <cell r="F915">
            <v>24679.375</v>
          </cell>
          <cell r="G915">
            <v>1233.96875</v>
          </cell>
        </row>
        <row r="916">
          <cell r="F916" t="str">
            <v>SUBTOTAL</v>
          </cell>
          <cell r="G916">
            <v>8068.34375</v>
          </cell>
        </row>
        <row r="918">
          <cell r="A918" t="str">
            <v>II. MATERIALES</v>
          </cell>
        </row>
        <row r="919">
          <cell r="A919" t="str">
            <v>CÓDIGO</v>
          </cell>
          <cell r="B919" t="str">
            <v>DESCRIPCIÓN</v>
          </cell>
          <cell r="C919" t="str">
            <v>UNIDAD</v>
          </cell>
          <cell r="D919" t="str">
            <v>CANTIDAD</v>
          </cell>
          <cell r="E919" t="str">
            <v>DESP.</v>
          </cell>
          <cell r="F919" t="str">
            <v>PRECIO UNIT.</v>
          </cell>
          <cell r="G919" t="str">
            <v>VR. UNITARIO</v>
          </cell>
        </row>
        <row r="920">
          <cell r="A920" t="str">
            <v>MA127</v>
          </cell>
          <cell r="B920" t="str">
            <v>CEMENTO GRIS (50 KG) PORTLAND TIPO I</v>
          </cell>
          <cell r="C920" t="str">
            <v>un</v>
          </cell>
          <cell r="D920">
            <v>7.28</v>
          </cell>
          <cell r="E920">
            <v>0.05</v>
          </cell>
          <cell r="F920">
            <v>29535</v>
          </cell>
          <cell r="G920">
            <v>225765.54000000004</v>
          </cell>
        </row>
        <row r="921">
          <cell r="A921" t="str">
            <v>MA064</v>
          </cell>
          <cell r="B921" t="str">
            <v xml:space="preserve">ARENA DE PEGA </v>
          </cell>
          <cell r="C921" t="str">
            <v>m3</v>
          </cell>
          <cell r="D921">
            <v>1.1599999999999999</v>
          </cell>
          <cell r="E921">
            <v>0.05</v>
          </cell>
          <cell r="F921">
            <v>59234</v>
          </cell>
          <cell r="G921">
            <v>72147.012000000002</v>
          </cell>
        </row>
        <row r="922">
          <cell r="A922" t="str">
            <v>MA037</v>
          </cell>
          <cell r="B922" t="str">
            <v>AGUA</v>
          </cell>
          <cell r="C922" t="str">
            <v>lt</v>
          </cell>
          <cell r="D922">
            <v>170</v>
          </cell>
          <cell r="E922">
            <v>0.1</v>
          </cell>
          <cell r="F922">
            <v>57</v>
          </cell>
          <cell r="G922">
            <v>10659</v>
          </cell>
        </row>
        <row r="923">
          <cell r="A923" t="str">
            <v/>
          </cell>
          <cell r="C923" t="str">
            <v/>
          </cell>
          <cell r="F923" t="str">
            <v/>
          </cell>
          <cell r="G923" t="str">
            <v/>
          </cell>
        </row>
        <row r="924">
          <cell r="A924" t="str">
            <v/>
          </cell>
          <cell r="C924" t="str">
            <v/>
          </cell>
          <cell r="F924" t="str">
            <v/>
          </cell>
          <cell r="G924" t="str">
            <v/>
          </cell>
        </row>
        <row r="925">
          <cell r="A925" t="str">
            <v/>
          </cell>
          <cell r="C925" t="str">
            <v/>
          </cell>
          <cell r="F925" t="str">
            <v/>
          </cell>
          <cell r="G925" t="str">
            <v/>
          </cell>
        </row>
        <row r="926">
          <cell r="A926" t="str">
            <v/>
          </cell>
          <cell r="C926" t="str">
            <v/>
          </cell>
          <cell r="F926" t="str">
            <v/>
          </cell>
          <cell r="G926" t="str">
            <v/>
          </cell>
        </row>
        <row r="927">
          <cell r="F927" t="str">
            <v>SUBTOTAL</v>
          </cell>
          <cell r="G927">
            <v>308571.55200000003</v>
          </cell>
        </row>
        <row r="929">
          <cell r="A929" t="str">
            <v>III. TRANSPORTES</v>
          </cell>
        </row>
        <row r="930">
          <cell r="A930" t="str">
            <v>CÓDIGO</v>
          </cell>
          <cell r="B930" t="str">
            <v>DESCRIPCIÓN</v>
          </cell>
          <cell r="C930" t="str">
            <v>TIPO</v>
          </cell>
          <cell r="D930" t="str">
            <v>VOLUMEN/PESO</v>
          </cell>
          <cell r="E930" t="str">
            <v>DISTANCIA</v>
          </cell>
          <cell r="F930" t="str">
            <v>TARIFA</v>
          </cell>
          <cell r="G930" t="str">
            <v>VR. UNITARIO</v>
          </cell>
        </row>
        <row r="931">
          <cell r="A931" t="str">
            <v>TR002</v>
          </cell>
          <cell r="B931" t="str">
            <v>TRANSPORTE DE MATERIALES DE PLAYA</v>
          </cell>
          <cell r="C931" t="str">
            <v>PLAYA</v>
          </cell>
          <cell r="D931">
            <v>1.218</v>
          </cell>
          <cell r="E931">
            <v>78.400000000000006</v>
          </cell>
          <cell r="F931">
            <v>974</v>
          </cell>
          <cell r="G931">
            <v>93008.428800000009</v>
          </cell>
        </row>
        <row r="932">
          <cell r="A932" t="str">
            <v>TR001</v>
          </cell>
          <cell r="B932" t="str">
            <v>TRANSPORTE DE INSUMOS GENERALES</v>
          </cell>
          <cell r="C932" t="str">
            <v>INSUMOS A MUNICIPIO</v>
          </cell>
          <cell r="D932">
            <v>0.38220000000000004</v>
          </cell>
          <cell r="E932">
            <v>2.6</v>
          </cell>
          <cell r="F932">
            <v>974</v>
          </cell>
          <cell r="G932">
            <v>967.88328000000013</v>
          </cell>
        </row>
        <row r="933">
          <cell r="A933" t="str">
            <v/>
          </cell>
          <cell r="E933" t="str">
            <v/>
          </cell>
          <cell r="F933" t="str">
            <v/>
          </cell>
          <cell r="G933" t="str">
            <v/>
          </cell>
        </row>
        <row r="934">
          <cell r="F934" t="str">
            <v>SUBTOTAL</v>
          </cell>
          <cell r="G934">
            <v>93976.312080000003</v>
          </cell>
        </row>
        <row r="936">
          <cell r="A936" t="str">
            <v>IV. MANO DE OBRA</v>
          </cell>
        </row>
        <row r="937">
          <cell r="A937" t="str">
            <v>CÓDIGO</v>
          </cell>
          <cell r="B937" t="str">
            <v>CARGOS PERSONAL</v>
          </cell>
          <cell r="D937" t="str">
            <v>CANTIDAD</v>
          </cell>
          <cell r="E937" t="str">
            <v>JORNAL TOTAL</v>
          </cell>
          <cell r="F937" t="str">
            <v>RENDIMIENTO</v>
          </cell>
          <cell r="G937" t="str">
            <v>VR. UNITARIO</v>
          </cell>
        </row>
        <row r="938">
          <cell r="A938" t="str">
            <v>MO033</v>
          </cell>
          <cell r="B938" t="str">
            <v>OPERADOR EQUIPO LIVIANO</v>
          </cell>
          <cell r="D938">
            <v>1</v>
          </cell>
          <cell r="E938">
            <v>72339</v>
          </cell>
          <cell r="F938">
            <v>8</v>
          </cell>
          <cell r="G938">
            <v>9042.375</v>
          </cell>
        </row>
        <row r="939">
          <cell r="A939" t="str">
            <v>MO032</v>
          </cell>
          <cell r="B939" t="str">
            <v>AYUDANTE RASO</v>
          </cell>
          <cell r="D939">
            <v>2</v>
          </cell>
          <cell r="E939">
            <v>62548</v>
          </cell>
          <cell r="F939">
            <v>8</v>
          </cell>
          <cell r="G939">
            <v>15637</v>
          </cell>
        </row>
        <row r="940">
          <cell r="A940" t="str">
            <v/>
          </cell>
          <cell r="E940" t="str">
            <v/>
          </cell>
          <cell r="F940" t="str">
            <v/>
          </cell>
          <cell r="G940" t="str">
            <v/>
          </cell>
        </row>
        <row r="941">
          <cell r="A941" t="str">
            <v/>
          </cell>
          <cell r="E941" t="str">
            <v/>
          </cell>
          <cell r="F941" t="str">
            <v/>
          </cell>
          <cell r="G941" t="str">
            <v/>
          </cell>
        </row>
        <row r="942">
          <cell r="F942" t="str">
            <v>SUBTOTAL</v>
          </cell>
          <cell r="G942">
            <v>24679.375</v>
          </cell>
        </row>
        <row r="944">
          <cell r="A944" t="str">
            <v>V. SERVICIOS</v>
          </cell>
        </row>
        <row r="945">
          <cell r="A945" t="str">
            <v>CÓDIGO</v>
          </cell>
          <cell r="B945" t="str">
            <v>DESCRIPCIÓN</v>
          </cell>
          <cell r="D945" t="str">
            <v>UNIDAD</v>
          </cell>
          <cell r="E945" t="str">
            <v>CANTIDAD</v>
          </cell>
          <cell r="F945" t="str">
            <v>PRECIO UNIT.</v>
          </cell>
          <cell r="G945" t="str">
            <v>VR. UNITARIO</v>
          </cell>
        </row>
        <row r="946">
          <cell r="A946" t="str">
            <v/>
          </cell>
          <cell r="D946" t="str">
            <v/>
          </cell>
          <cell r="F946" t="str">
            <v/>
          </cell>
          <cell r="G946" t="str">
            <v/>
          </cell>
        </row>
        <row r="947">
          <cell r="A947" t="str">
            <v/>
          </cell>
          <cell r="D947" t="str">
            <v/>
          </cell>
          <cell r="F947" t="str">
            <v/>
          </cell>
          <cell r="G947" t="str">
            <v/>
          </cell>
        </row>
        <row r="948">
          <cell r="A948" t="str">
            <v/>
          </cell>
          <cell r="D948" t="str">
            <v/>
          </cell>
          <cell r="F948" t="str">
            <v/>
          </cell>
          <cell r="G948" t="str">
            <v/>
          </cell>
        </row>
        <row r="949">
          <cell r="F949" t="str">
            <v>SUBTOTAL</v>
          </cell>
          <cell r="G949" t="str">
            <v/>
          </cell>
        </row>
        <row r="951">
          <cell r="A951" t="str">
            <v>TOTAL COSTO DIRECTO</v>
          </cell>
          <cell r="G951">
            <v>395550</v>
          </cell>
        </row>
        <row r="953">
          <cell r="A953" t="str">
            <v>2. COSTOS INDIRECTOS</v>
          </cell>
        </row>
        <row r="955">
          <cell r="A955" t="str">
            <v>DESCRIPCIÓN</v>
          </cell>
          <cell r="F955" t="str">
            <v>PORCENTAJE</v>
          </cell>
          <cell r="G955" t="str">
            <v>VALOR TOTAL</v>
          </cell>
        </row>
        <row r="956">
          <cell r="A956" t="str">
            <v>ADMINISTRACION</v>
          </cell>
          <cell r="F956">
            <v>0.31990000000000002</v>
          </cell>
          <cell r="G956">
            <v>126536.44500000001</v>
          </cell>
        </row>
        <row r="957">
          <cell r="A957" t="str">
            <v>IMPREVISTOS</v>
          </cell>
          <cell r="F957">
            <v>1.4999999999999999E-2</v>
          </cell>
          <cell r="G957">
            <v>5933.25</v>
          </cell>
        </row>
        <row r="958">
          <cell r="A958" t="str">
            <v>UTILIDADES</v>
          </cell>
          <cell r="F958">
            <v>0.05</v>
          </cell>
          <cell r="G958">
            <v>19777.5</v>
          </cell>
        </row>
        <row r="959">
          <cell r="A959" t="str">
            <v>TOTAL COSTO INDIRECTO</v>
          </cell>
          <cell r="F959">
            <v>0.38490000000000002</v>
          </cell>
          <cell r="G959">
            <v>152247</v>
          </cell>
        </row>
        <row r="961">
          <cell r="A961" t="str">
            <v>PRECIO UNITARIO TOTAL APROXIMADO AL PESO</v>
          </cell>
          <cell r="G961">
            <v>547797</v>
          </cell>
        </row>
        <row r="963">
          <cell r="B963" t="str">
            <v/>
          </cell>
        </row>
        <row r="964">
          <cell r="B964" t="str">
            <v/>
          </cell>
        </row>
        <row r="965">
          <cell r="B965" t="str">
            <v/>
          </cell>
        </row>
        <row r="966">
          <cell r="B966" t="str">
            <v/>
          </cell>
          <cell r="D966" t="str">
            <v>FIRMA RESPONSABLE</v>
          </cell>
        </row>
        <row r="967">
          <cell r="A967" t="str">
            <v>DEPARTAMENTO DE ANTIOQUIA</v>
          </cell>
          <cell r="F967" t="str">
            <v/>
          </cell>
        </row>
        <row r="968">
          <cell r="A968" t="str">
            <v>MUNICIPIO DE URRAO</v>
          </cell>
        </row>
        <row r="969">
          <cell r="A969" t="str">
            <v>PROYECTO: PUENTE LA MAGDALENA</v>
          </cell>
        </row>
        <row r="971">
          <cell r="A971" t="str">
            <v>ANÁLISIS DE PRECIOS UNITARIOS AUXILIARES</v>
          </cell>
        </row>
        <row r="973">
          <cell r="A973" t="str">
            <v>ITEM</v>
          </cell>
          <cell r="B973" t="str">
            <v>DESCRIPCIÓN</v>
          </cell>
          <cell r="E973" t="str">
            <v>UNIDAD</v>
          </cell>
          <cell r="F973" t="str">
            <v>CANTIDAD</v>
          </cell>
          <cell r="G973" t="str">
            <v>COSTO DIRECTO</v>
          </cell>
        </row>
        <row r="974">
          <cell r="A974" t="str">
            <v>SA014</v>
          </cell>
          <cell r="B974" t="str">
            <v>MORTERO 1:5 EN OBRA (REVOQUE)</v>
          </cell>
          <cell r="E974" t="str">
            <v>M3</v>
          </cell>
          <cell r="F974" t="str">
            <v>N.D.</v>
          </cell>
          <cell r="G974">
            <v>394794</v>
          </cell>
        </row>
        <row r="976">
          <cell r="A976" t="str">
            <v>1. COSTOS DIRECTOS</v>
          </cell>
        </row>
        <row r="978">
          <cell r="A978" t="str">
            <v>I. EQUIPO</v>
          </cell>
        </row>
        <row r="979">
          <cell r="A979" t="str">
            <v>CÓDIGO</v>
          </cell>
          <cell r="B979" t="str">
            <v>DESCRIPCIÓN</v>
          </cell>
          <cell r="D979" t="str">
            <v>UNIDAD</v>
          </cell>
          <cell r="E979" t="str">
            <v>TARIFA</v>
          </cell>
          <cell r="F979" t="str">
            <v>RENDIMIENTO</v>
          </cell>
          <cell r="G979" t="str">
            <v>VR. UNITARIO</v>
          </cell>
        </row>
        <row r="980">
          <cell r="A980" t="str">
            <v>HEQ100</v>
          </cell>
          <cell r="B980" t="str">
            <v>Mezcladora de trompo de 1.5 sacos</v>
          </cell>
          <cell r="D980" t="str">
            <v>día</v>
          </cell>
          <cell r="E980">
            <v>54675</v>
          </cell>
          <cell r="F980">
            <v>8</v>
          </cell>
          <cell r="G980">
            <v>6834.375</v>
          </cell>
        </row>
        <row r="981">
          <cell r="A981" t="str">
            <v/>
          </cell>
          <cell r="D981" t="str">
            <v/>
          </cell>
          <cell r="E981" t="str">
            <v/>
          </cell>
          <cell r="G981" t="str">
            <v/>
          </cell>
        </row>
        <row r="982">
          <cell r="A982" t="str">
            <v/>
          </cell>
          <cell r="D982" t="str">
            <v/>
          </cell>
          <cell r="E982" t="str">
            <v/>
          </cell>
          <cell r="G982" t="str">
            <v/>
          </cell>
        </row>
        <row r="983">
          <cell r="A983" t="str">
            <v/>
          </cell>
          <cell r="D983" t="str">
            <v/>
          </cell>
          <cell r="E983" t="str">
            <v/>
          </cell>
          <cell r="G983" t="str">
            <v/>
          </cell>
        </row>
        <row r="984">
          <cell r="A984" t="str">
            <v>HEQ001</v>
          </cell>
          <cell r="B984" t="str">
            <v>HERRAMIENTA MENOR (5% DE LA MANO DE OBRA)</v>
          </cell>
          <cell r="D984" t="str">
            <v>%</v>
          </cell>
          <cell r="E984">
            <v>0.05</v>
          </cell>
          <cell r="F984">
            <v>24679.375</v>
          </cell>
          <cell r="G984">
            <v>1233.96875</v>
          </cell>
        </row>
        <row r="985">
          <cell r="F985" t="str">
            <v>SUBTOTAL</v>
          </cell>
          <cell r="G985">
            <v>8068.34375</v>
          </cell>
        </row>
        <row r="987">
          <cell r="A987" t="str">
            <v>II. MATERIALES</v>
          </cell>
        </row>
        <row r="988">
          <cell r="A988" t="str">
            <v>CÓDIGO</v>
          </cell>
          <cell r="B988" t="str">
            <v>DESCRIPCIÓN</v>
          </cell>
          <cell r="C988" t="str">
            <v>UNIDAD</v>
          </cell>
          <cell r="D988" t="str">
            <v>CANTIDAD</v>
          </cell>
          <cell r="E988" t="str">
            <v>DESP.</v>
          </cell>
          <cell r="F988" t="str">
            <v>PRECIO UNIT.</v>
          </cell>
          <cell r="G988" t="str">
            <v>VR. UNITARIO</v>
          </cell>
        </row>
        <row r="989">
          <cell r="A989" t="str">
            <v>MA127</v>
          </cell>
          <cell r="B989" t="str">
            <v>CEMENTO GRIS (50 KG) PORTLAND TIPO I</v>
          </cell>
          <cell r="C989" t="str">
            <v>un</v>
          </cell>
          <cell r="D989">
            <v>6.04</v>
          </cell>
          <cell r="E989">
            <v>0.05</v>
          </cell>
          <cell r="F989">
            <v>29535</v>
          </cell>
          <cell r="G989">
            <v>187310.97</v>
          </cell>
        </row>
        <row r="990">
          <cell r="A990" t="str">
            <v>MA065</v>
          </cell>
          <cell r="B990" t="str">
            <v xml:space="preserve">ARENA DE REVOQUE </v>
          </cell>
          <cell r="C990" t="str">
            <v>m3</v>
          </cell>
          <cell r="D990">
            <v>1.18</v>
          </cell>
          <cell r="E990">
            <v>0.05</v>
          </cell>
          <cell r="F990">
            <v>56429</v>
          </cell>
          <cell r="G990">
            <v>69915.531000000003</v>
          </cell>
        </row>
        <row r="991">
          <cell r="A991" t="str">
            <v>MA037</v>
          </cell>
          <cell r="B991" t="str">
            <v>AGUA</v>
          </cell>
          <cell r="C991" t="str">
            <v>lt</v>
          </cell>
          <cell r="D991">
            <v>150</v>
          </cell>
          <cell r="E991">
            <v>0.1</v>
          </cell>
          <cell r="F991">
            <v>57</v>
          </cell>
          <cell r="G991">
            <v>9405</v>
          </cell>
        </row>
        <row r="992">
          <cell r="A992" t="str">
            <v/>
          </cell>
          <cell r="C992" t="str">
            <v/>
          </cell>
          <cell r="F992" t="str">
            <v/>
          </cell>
          <cell r="G992" t="str">
            <v/>
          </cell>
        </row>
        <row r="993">
          <cell r="A993" t="str">
            <v/>
          </cell>
          <cell r="C993" t="str">
            <v/>
          </cell>
          <cell r="F993" t="str">
            <v/>
          </cell>
          <cell r="G993" t="str">
            <v/>
          </cell>
        </row>
        <row r="994">
          <cell r="A994" t="str">
            <v/>
          </cell>
          <cell r="C994" t="str">
            <v/>
          </cell>
          <cell r="F994" t="str">
            <v/>
          </cell>
          <cell r="G994" t="str">
            <v/>
          </cell>
        </row>
        <row r="995">
          <cell r="A995" t="str">
            <v/>
          </cell>
          <cell r="C995" t="str">
            <v/>
          </cell>
          <cell r="F995" t="str">
            <v/>
          </cell>
          <cell r="G995" t="str">
            <v/>
          </cell>
        </row>
        <row r="996">
          <cell r="F996" t="str">
            <v>SUBTOTAL</v>
          </cell>
          <cell r="G996">
            <v>266631.50099999999</v>
          </cell>
        </row>
        <row r="998">
          <cell r="A998" t="str">
            <v>III. TRANSPORTES</v>
          </cell>
        </row>
        <row r="999">
          <cell r="A999" t="str">
            <v>CÓDIGO</v>
          </cell>
          <cell r="B999" t="str">
            <v>DESCRIPCIÓN</v>
          </cell>
          <cell r="C999" t="str">
            <v>TIPO</v>
          </cell>
          <cell r="D999" t="str">
            <v>VOLUMEN/PESO</v>
          </cell>
          <cell r="E999" t="str">
            <v>DISTANCIA</v>
          </cell>
          <cell r="F999" t="str">
            <v>TARIFA</v>
          </cell>
          <cell r="G999" t="str">
            <v>VR. UNITARIO</v>
          </cell>
        </row>
        <row r="1000">
          <cell r="A1000" t="str">
            <v>TR002</v>
          </cell>
          <cell r="B1000" t="str">
            <v>TRANSPORTE DE MATERIALES DE PLAYA</v>
          </cell>
          <cell r="C1000" t="str">
            <v>PLAYA</v>
          </cell>
          <cell r="D1000">
            <v>1.2389999999999999</v>
          </cell>
          <cell r="E1000">
            <v>78.400000000000006</v>
          </cell>
          <cell r="F1000">
            <v>974</v>
          </cell>
          <cell r="G1000">
            <v>94612.022399999987</v>
          </cell>
        </row>
        <row r="1001">
          <cell r="A1001" t="str">
            <v>TR001</v>
          </cell>
          <cell r="B1001" t="str">
            <v>TRANSPORTE DE INSUMOS GENERALES</v>
          </cell>
          <cell r="C1001" t="str">
            <v>INSUMOS A MUNICIPIO</v>
          </cell>
          <cell r="D1001">
            <v>0.31710000000000005</v>
          </cell>
          <cell r="E1001">
            <v>2.6</v>
          </cell>
          <cell r="F1001">
            <v>974</v>
          </cell>
          <cell r="G1001">
            <v>803.02404000000024</v>
          </cell>
        </row>
        <row r="1002">
          <cell r="A1002" t="str">
            <v/>
          </cell>
          <cell r="E1002" t="str">
            <v/>
          </cell>
          <cell r="F1002" t="str">
            <v/>
          </cell>
          <cell r="G1002" t="str">
            <v/>
          </cell>
        </row>
        <row r="1003">
          <cell r="F1003" t="str">
            <v>SUBTOTAL</v>
          </cell>
          <cell r="G1003">
            <v>95415.046439999991</v>
          </cell>
        </row>
        <row r="1005">
          <cell r="A1005" t="str">
            <v>IV. MANO DE OBRA</v>
          </cell>
        </row>
        <row r="1006">
          <cell r="A1006" t="str">
            <v>CÓDIGO</v>
          </cell>
          <cell r="B1006" t="str">
            <v>CARGOS PERSONAL</v>
          </cell>
          <cell r="D1006" t="str">
            <v>CANTIDAD</v>
          </cell>
          <cell r="E1006" t="str">
            <v>JORNAL TOTAL</v>
          </cell>
          <cell r="F1006" t="str">
            <v>RENDIMIENTO</v>
          </cell>
          <cell r="G1006" t="str">
            <v>VR. UNITARIO</v>
          </cell>
        </row>
        <row r="1007">
          <cell r="A1007" t="str">
            <v>MO033</v>
          </cell>
          <cell r="B1007" t="str">
            <v>OPERADOR EQUIPO LIVIANO</v>
          </cell>
          <cell r="D1007">
            <v>1</v>
          </cell>
          <cell r="E1007">
            <v>72339</v>
          </cell>
          <cell r="F1007">
            <v>8</v>
          </cell>
          <cell r="G1007">
            <v>9042.375</v>
          </cell>
        </row>
        <row r="1008">
          <cell r="A1008" t="str">
            <v>MO032</v>
          </cell>
          <cell r="B1008" t="str">
            <v>AYUDANTE RASO</v>
          </cell>
          <cell r="D1008">
            <v>2</v>
          </cell>
          <cell r="E1008">
            <v>62548</v>
          </cell>
          <cell r="F1008">
            <v>8</v>
          </cell>
          <cell r="G1008">
            <v>15637</v>
          </cell>
        </row>
        <row r="1009">
          <cell r="A1009" t="str">
            <v/>
          </cell>
          <cell r="E1009" t="str">
            <v/>
          </cell>
          <cell r="F1009" t="str">
            <v/>
          </cell>
          <cell r="G1009" t="str">
            <v/>
          </cell>
        </row>
        <row r="1010">
          <cell r="A1010" t="str">
            <v/>
          </cell>
          <cell r="E1010" t="str">
            <v/>
          </cell>
          <cell r="F1010" t="str">
            <v/>
          </cell>
          <cell r="G1010" t="str">
            <v/>
          </cell>
        </row>
        <row r="1011">
          <cell r="F1011" t="str">
            <v>SUBTOTAL</v>
          </cell>
          <cell r="G1011">
            <v>24679.375</v>
          </cell>
        </row>
        <row r="1013">
          <cell r="A1013" t="str">
            <v>V. SERVICIOS</v>
          </cell>
        </row>
        <row r="1014">
          <cell r="A1014" t="str">
            <v>CÓDIGO</v>
          </cell>
          <cell r="B1014" t="str">
            <v>DESCRIPCIÓN</v>
          </cell>
          <cell r="D1014" t="str">
            <v>UNIDAD</v>
          </cell>
          <cell r="E1014" t="str">
            <v>CANTIDAD</v>
          </cell>
          <cell r="F1014" t="str">
            <v>PRECIO UNIT.</v>
          </cell>
          <cell r="G1014" t="str">
            <v>VR. UNITARIO</v>
          </cell>
        </row>
        <row r="1015">
          <cell r="A1015" t="str">
            <v/>
          </cell>
          <cell r="D1015" t="str">
            <v/>
          </cell>
          <cell r="F1015" t="str">
            <v/>
          </cell>
          <cell r="G1015" t="str">
            <v/>
          </cell>
        </row>
        <row r="1016">
          <cell r="A1016" t="str">
            <v/>
          </cell>
          <cell r="D1016" t="str">
            <v/>
          </cell>
          <cell r="F1016" t="str">
            <v/>
          </cell>
          <cell r="G1016" t="str">
            <v/>
          </cell>
        </row>
        <row r="1017">
          <cell r="A1017" t="str">
            <v/>
          </cell>
          <cell r="D1017" t="str">
            <v/>
          </cell>
          <cell r="F1017" t="str">
            <v/>
          </cell>
          <cell r="G1017" t="str">
            <v/>
          </cell>
        </row>
        <row r="1018">
          <cell r="F1018" t="str">
            <v>SUBTOTAL</v>
          </cell>
          <cell r="G1018" t="str">
            <v/>
          </cell>
        </row>
        <row r="1020">
          <cell r="A1020" t="str">
            <v>TOTAL COSTO DIRECTO</v>
          </cell>
          <cell r="G1020">
            <v>394794</v>
          </cell>
        </row>
        <row r="1022">
          <cell r="A1022" t="str">
            <v>2. COSTOS INDIRECTOS</v>
          </cell>
        </row>
        <row r="1024">
          <cell r="A1024" t="str">
            <v>DESCRIPCIÓN</v>
          </cell>
          <cell r="F1024" t="str">
            <v>PORCENTAJE</v>
          </cell>
          <cell r="G1024" t="str">
            <v>VALOR TOTAL</v>
          </cell>
        </row>
        <row r="1025">
          <cell r="A1025" t="str">
            <v>ADMINISTRACION</v>
          </cell>
          <cell r="F1025">
            <v>0.31990000000000002</v>
          </cell>
          <cell r="G1025">
            <v>126294.60060000001</v>
          </cell>
        </row>
        <row r="1026">
          <cell r="A1026" t="str">
            <v>IMPREVISTOS</v>
          </cell>
          <cell r="F1026">
            <v>1.4999999999999999E-2</v>
          </cell>
          <cell r="G1026">
            <v>5921.91</v>
          </cell>
        </row>
        <row r="1027">
          <cell r="A1027" t="str">
            <v>UTILIDADES</v>
          </cell>
          <cell r="F1027">
            <v>0.05</v>
          </cell>
          <cell r="G1027">
            <v>19739.7</v>
          </cell>
        </row>
        <row r="1028">
          <cell r="A1028" t="str">
            <v>TOTAL COSTO INDIRECTO</v>
          </cell>
          <cell r="F1028">
            <v>0.38490000000000002</v>
          </cell>
          <cell r="G1028">
            <v>151956</v>
          </cell>
        </row>
        <row r="1030">
          <cell r="A1030" t="str">
            <v>PRECIO UNITARIO TOTAL APROXIMADO AL PESO</v>
          </cell>
          <cell r="G1030">
            <v>546750</v>
          </cell>
        </row>
        <row r="1032">
          <cell r="B1032" t="str">
            <v/>
          </cell>
        </row>
        <row r="1033">
          <cell r="B1033" t="str">
            <v/>
          </cell>
        </row>
        <row r="1034">
          <cell r="B1034" t="str">
            <v/>
          </cell>
        </row>
        <row r="1035">
          <cell r="B1035" t="str">
            <v/>
          </cell>
          <cell r="D1035" t="str">
            <v>FIRMA RESPONSABLE</v>
          </cell>
        </row>
        <row r="1036">
          <cell r="A1036" t="str">
            <v>DEPARTAMENTO DE ANTIOQUIA</v>
          </cell>
          <cell r="F1036" t="str">
            <v/>
          </cell>
        </row>
        <row r="1037">
          <cell r="A1037" t="str">
            <v>MUNICIPIO DE URRAO</v>
          </cell>
        </row>
        <row r="1038">
          <cell r="A1038" t="str">
            <v>PROYECTO: PUENTE LA MAGDALENA</v>
          </cell>
        </row>
        <row r="1040">
          <cell r="A1040" t="str">
            <v>ANÁLISIS DE PRECIOS UNITARIOS AUXILIARES</v>
          </cell>
        </row>
        <row r="1042">
          <cell r="A1042" t="str">
            <v>ITEM</v>
          </cell>
          <cell r="B1042" t="str">
            <v>DESCRIPCIÓN</v>
          </cell>
          <cell r="E1042" t="str">
            <v>UNIDAD</v>
          </cell>
          <cell r="F1042" t="str">
            <v>CANTIDAD</v>
          </cell>
          <cell r="G1042" t="str">
            <v>COSTO DIRECTO</v>
          </cell>
        </row>
        <row r="1043">
          <cell r="A1043" t="str">
            <v>SA015</v>
          </cell>
          <cell r="B1043" t="str">
            <v>MORTERO 1:5 EN OBRA (PEGA)</v>
          </cell>
          <cell r="E1043" t="str">
            <v>M3</v>
          </cell>
          <cell r="F1043" t="str">
            <v>N.D.</v>
          </cell>
          <cell r="G1043">
            <v>398270</v>
          </cell>
        </row>
        <row r="1045">
          <cell r="A1045" t="str">
            <v>1. COSTOS DIRECTOS</v>
          </cell>
        </row>
        <row r="1047">
          <cell r="A1047" t="str">
            <v>I. EQUIPO</v>
          </cell>
        </row>
        <row r="1048">
          <cell r="A1048" t="str">
            <v>CÓDIGO</v>
          </cell>
          <cell r="B1048" t="str">
            <v>DESCRIPCIÓN</v>
          </cell>
          <cell r="D1048" t="str">
            <v>UNIDAD</v>
          </cell>
          <cell r="E1048" t="str">
            <v>TARIFA</v>
          </cell>
          <cell r="F1048" t="str">
            <v>RENDIMIENTO</v>
          </cell>
          <cell r="G1048" t="str">
            <v>VR. UNITARIO</v>
          </cell>
        </row>
        <row r="1049">
          <cell r="A1049" t="str">
            <v>HEQ100</v>
          </cell>
          <cell r="B1049" t="str">
            <v>Mezcladora de trompo de 1.5 sacos</v>
          </cell>
          <cell r="D1049" t="str">
            <v>día</v>
          </cell>
          <cell r="E1049">
            <v>54675</v>
          </cell>
          <cell r="F1049">
            <v>8</v>
          </cell>
          <cell r="G1049">
            <v>6834.375</v>
          </cell>
        </row>
        <row r="1050">
          <cell r="A1050" t="str">
            <v/>
          </cell>
          <cell r="D1050" t="str">
            <v/>
          </cell>
          <cell r="E1050" t="str">
            <v/>
          </cell>
          <cell r="G1050" t="str">
            <v/>
          </cell>
        </row>
        <row r="1051">
          <cell r="A1051" t="str">
            <v/>
          </cell>
          <cell r="D1051" t="str">
            <v/>
          </cell>
          <cell r="E1051" t="str">
            <v/>
          </cell>
          <cell r="G1051" t="str">
            <v/>
          </cell>
        </row>
        <row r="1052">
          <cell r="A1052" t="str">
            <v/>
          </cell>
          <cell r="D1052" t="str">
            <v/>
          </cell>
          <cell r="E1052" t="str">
            <v/>
          </cell>
          <cell r="G1052" t="str">
            <v/>
          </cell>
        </row>
        <row r="1053">
          <cell r="A1053" t="str">
            <v>HEQ001</v>
          </cell>
          <cell r="B1053" t="str">
            <v>HERRAMIENTA MENOR (5% DE LA MANO DE OBRA)</v>
          </cell>
          <cell r="D1053" t="str">
            <v>%</v>
          </cell>
          <cell r="E1053">
            <v>0.05</v>
          </cell>
          <cell r="F1053">
            <v>24679.375</v>
          </cell>
          <cell r="G1053">
            <v>1233.96875</v>
          </cell>
        </row>
        <row r="1054">
          <cell r="F1054" t="str">
            <v>SUBTOTAL</v>
          </cell>
          <cell r="G1054">
            <v>8068.34375</v>
          </cell>
        </row>
        <row r="1056">
          <cell r="A1056" t="str">
            <v>II. MATERIALES</v>
          </cell>
        </row>
        <row r="1057">
          <cell r="A1057" t="str">
            <v>CÓDIGO</v>
          </cell>
          <cell r="B1057" t="str">
            <v>DESCRIPCIÓN</v>
          </cell>
          <cell r="C1057" t="str">
            <v>UNIDAD</v>
          </cell>
          <cell r="D1057" t="str">
            <v>CANTIDAD</v>
          </cell>
          <cell r="E1057" t="str">
            <v>DESP.</v>
          </cell>
          <cell r="F1057" t="str">
            <v>PRECIO UNIT.</v>
          </cell>
          <cell r="G1057" t="str">
            <v>VR. UNITARIO</v>
          </cell>
        </row>
        <row r="1058">
          <cell r="A1058" t="str">
            <v>MA127</v>
          </cell>
          <cell r="B1058" t="str">
            <v>CEMENTO GRIS (50 KG) PORTLAND TIPO I</v>
          </cell>
          <cell r="C1058" t="str">
            <v>un</v>
          </cell>
          <cell r="D1058">
            <v>6.04</v>
          </cell>
          <cell r="E1058">
            <v>0.05</v>
          </cell>
          <cell r="F1058">
            <v>29535</v>
          </cell>
          <cell r="G1058">
            <v>187310.97</v>
          </cell>
        </row>
        <row r="1059">
          <cell r="A1059" t="str">
            <v>MA064</v>
          </cell>
          <cell r="B1059" t="str">
            <v xml:space="preserve">ARENA DE PEGA </v>
          </cell>
          <cell r="C1059" t="str">
            <v>m3</v>
          </cell>
          <cell r="D1059">
            <v>1.18</v>
          </cell>
          <cell r="E1059">
            <v>0.05</v>
          </cell>
          <cell r="F1059">
            <v>59234</v>
          </cell>
          <cell r="G1059">
            <v>73390.925999999992</v>
          </cell>
        </row>
        <row r="1060">
          <cell r="A1060" t="str">
            <v>MA037</v>
          </cell>
          <cell r="B1060" t="str">
            <v>AGUA</v>
          </cell>
          <cell r="C1060" t="str">
            <v>lt</v>
          </cell>
          <cell r="D1060">
            <v>150</v>
          </cell>
          <cell r="E1060">
            <v>0.1</v>
          </cell>
          <cell r="F1060">
            <v>57</v>
          </cell>
          <cell r="G1060">
            <v>9405</v>
          </cell>
        </row>
        <row r="1061">
          <cell r="A1061" t="str">
            <v/>
          </cell>
          <cell r="C1061" t="str">
            <v/>
          </cell>
          <cell r="F1061" t="str">
            <v/>
          </cell>
          <cell r="G1061" t="str">
            <v/>
          </cell>
        </row>
        <row r="1062">
          <cell r="A1062" t="str">
            <v/>
          </cell>
          <cell r="C1062" t="str">
            <v/>
          </cell>
          <cell r="F1062" t="str">
            <v/>
          </cell>
          <cell r="G1062" t="str">
            <v/>
          </cell>
        </row>
        <row r="1063">
          <cell r="A1063" t="str">
            <v/>
          </cell>
          <cell r="C1063" t="str">
            <v/>
          </cell>
          <cell r="F1063" t="str">
            <v/>
          </cell>
          <cell r="G1063" t="str">
            <v/>
          </cell>
        </row>
        <row r="1064">
          <cell r="A1064" t="str">
            <v/>
          </cell>
          <cell r="C1064" t="str">
            <v/>
          </cell>
          <cell r="F1064" t="str">
            <v/>
          </cell>
          <cell r="G1064" t="str">
            <v/>
          </cell>
        </row>
        <row r="1065">
          <cell r="F1065" t="str">
            <v>SUBTOTAL</v>
          </cell>
          <cell r="G1065">
            <v>270106.89600000001</v>
          </cell>
        </row>
        <row r="1067">
          <cell r="A1067" t="str">
            <v>III. TRANSPORTES</v>
          </cell>
        </row>
        <row r="1068">
          <cell r="A1068" t="str">
            <v>CÓDIGO</v>
          </cell>
          <cell r="B1068" t="str">
            <v>DESCRIPCIÓN</v>
          </cell>
          <cell r="C1068" t="str">
            <v>TIPO</v>
          </cell>
          <cell r="D1068" t="str">
            <v>VOLUMEN/PESO</v>
          </cell>
          <cell r="E1068" t="str">
            <v>DISTANCIA</v>
          </cell>
          <cell r="F1068" t="str">
            <v>TARIFA</v>
          </cell>
          <cell r="G1068" t="str">
            <v>VR. UNITARIO</v>
          </cell>
        </row>
        <row r="1069">
          <cell r="A1069" t="str">
            <v>TR002</v>
          </cell>
          <cell r="B1069" t="str">
            <v>TRANSPORTE DE MATERIALES DE PLAYA</v>
          </cell>
          <cell r="C1069" t="str">
            <v>PLAYA</v>
          </cell>
          <cell r="D1069">
            <v>1.2389999999999999</v>
          </cell>
          <cell r="E1069">
            <v>78.400000000000006</v>
          </cell>
          <cell r="F1069">
            <v>974</v>
          </cell>
          <cell r="G1069">
            <v>94612.022399999987</v>
          </cell>
        </row>
        <row r="1070">
          <cell r="A1070" t="str">
            <v>TR001</v>
          </cell>
          <cell r="B1070" t="str">
            <v>TRANSPORTE DE INSUMOS GENERALES</v>
          </cell>
          <cell r="C1070" t="str">
            <v>INSUMOS A MUNICIPIO</v>
          </cell>
          <cell r="D1070">
            <v>0.31710000000000005</v>
          </cell>
          <cell r="E1070">
            <v>2.6</v>
          </cell>
          <cell r="F1070">
            <v>974</v>
          </cell>
          <cell r="G1070">
            <v>803.02404000000024</v>
          </cell>
        </row>
        <row r="1071">
          <cell r="A1071" t="str">
            <v/>
          </cell>
          <cell r="E1071" t="str">
            <v/>
          </cell>
          <cell r="F1071" t="str">
            <v/>
          </cell>
          <cell r="G1071" t="str">
            <v/>
          </cell>
        </row>
        <row r="1072">
          <cell r="F1072" t="str">
            <v>SUBTOTAL</v>
          </cell>
          <cell r="G1072">
            <v>95415.046439999991</v>
          </cell>
        </row>
        <row r="1074">
          <cell r="A1074" t="str">
            <v>IV. MANO DE OBRA</v>
          </cell>
        </row>
        <row r="1075">
          <cell r="A1075" t="str">
            <v>CÓDIGO</v>
          </cell>
          <cell r="B1075" t="str">
            <v>CARGOS PERSONAL</v>
          </cell>
          <cell r="D1075" t="str">
            <v>CANTIDAD</v>
          </cell>
          <cell r="E1075" t="str">
            <v>JORNAL TOTAL</v>
          </cell>
          <cell r="F1075" t="str">
            <v>RENDIMIENTO</v>
          </cell>
          <cell r="G1075" t="str">
            <v>VR. UNITARIO</v>
          </cell>
        </row>
        <row r="1076">
          <cell r="A1076" t="str">
            <v>MO033</v>
          </cell>
          <cell r="B1076" t="str">
            <v>OPERADOR EQUIPO LIVIANO</v>
          </cell>
          <cell r="D1076">
            <v>1</v>
          </cell>
          <cell r="E1076">
            <v>72339</v>
          </cell>
          <cell r="F1076">
            <v>8</v>
          </cell>
          <cell r="G1076">
            <v>9042.375</v>
          </cell>
        </row>
        <row r="1077">
          <cell r="A1077" t="str">
            <v>MO032</v>
          </cell>
          <cell r="B1077" t="str">
            <v>AYUDANTE RASO</v>
          </cell>
          <cell r="D1077">
            <v>2</v>
          </cell>
          <cell r="E1077">
            <v>62548</v>
          </cell>
          <cell r="F1077">
            <v>8</v>
          </cell>
          <cell r="G1077">
            <v>15637</v>
          </cell>
        </row>
        <row r="1078">
          <cell r="A1078" t="str">
            <v/>
          </cell>
          <cell r="E1078" t="str">
            <v/>
          </cell>
          <cell r="F1078" t="str">
            <v/>
          </cell>
          <cell r="G1078" t="str">
            <v/>
          </cell>
        </row>
        <row r="1079">
          <cell r="A1079" t="str">
            <v/>
          </cell>
          <cell r="E1079" t="str">
            <v/>
          </cell>
          <cell r="F1079" t="str">
            <v/>
          </cell>
          <cell r="G1079" t="str">
            <v/>
          </cell>
        </row>
        <row r="1080">
          <cell r="F1080" t="str">
            <v>SUBTOTAL</v>
          </cell>
          <cell r="G1080">
            <v>24679.375</v>
          </cell>
        </row>
        <row r="1082">
          <cell r="A1082" t="str">
            <v>V. SERVICIOS</v>
          </cell>
        </row>
        <row r="1083">
          <cell r="A1083" t="str">
            <v>CÓDIGO</v>
          </cell>
          <cell r="B1083" t="str">
            <v>DESCRIPCIÓN</v>
          </cell>
          <cell r="D1083" t="str">
            <v>UNIDAD</v>
          </cell>
          <cell r="E1083" t="str">
            <v>CANTIDAD</v>
          </cell>
          <cell r="F1083" t="str">
            <v>PRECIO UNIT.</v>
          </cell>
          <cell r="G1083" t="str">
            <v>VR. UNITARIO</v>
          </cell>
        </row>
        <row r="1084">
          <cell r="A1084" t="str">
            <v/>
          </cell>
          <cell r="D1084" t="str">
            <v/>
          </cell>
          <cell r="F1084" t="str">
            <v/>
          </cell>
          <cell r="G1084" t="str">
            <v/>
          </cell>
        </row>
        <row r="1085">
          <cell r="A1085" t="str">
            <v/>
          </cell>
          <cell r="D1085" t="str">
            <v/>
          </cell>
          <cell r="F1085" t="str">
            <v/>
          </cell>
          <cell r="G1085" t="str">
            <v/>
          </cell>
        </row>
        <row r="1086">
          <cell r="A1086" t="str">
            <v/>
          </cell>
          <cell r="D1086" t="str">
            <v/>
          </cell>
          <cell r="F1086" t="str">
            <v/>
          </cell>
          <cell r="G1086" t="str">
            <v/>
          </cell>
        </row>
        <row r="1087">
          <cell r="F1087" t="str">
            <v>SUBTOTAL</v>
          </cell>
          <cell r="G1087" t="str">
            <v/>
          </cell>
        </row>
        <row r="1089">
          <cell r="A1089" t="str">
            <v>TOTAL COSTO DIRECTO</v>
          </cell>
          <cell r="G1089">
            <v>398270</v>
          </cell>
        </row>
        <row r="1091">
          <cell r="A1091" t="str">
            <v>2. COSTOS INDIRECTOS</v>
          </cell>
        </row>
        <row r="1093">
          <cell r="A1093" t="str">
            <v>DESCRIPCIÓN</v>
          </cell>
          <cell r="F1093" t="str">
            <v>PORCENTAJE</v>
          </cell>
          <cell r="G1093" t="str">
            <v>VALOR TOTAL</v>
          </cell>
        </row>
        <row r="1094">
          <cell r="A1094" t="str">
            <v>ADMINISTRACION</v>
          </cell>
          <cell r="F1094">
            <v>0.31990000000000002</v>
          </cell>
          <cell r="G1094">
            <v>127406.573</v>
          </cell>
        </row>
        <row r="1095">
          <cell r="A1095" t="str">
            <v>IMPREVISTOS</v>
          </cell>
          <cell r="F1095">
            <v>1.4999999999999999E-2</v>
          </cell>
          <cell r="G1095">
            <v>5974.05</v>
          </cell>
        </row>
        <row r="1096">
          <cell r="A1096" t="str">
            <v>UTILIDADES</v>
          </cell>
          <cell r="F1096">
            <v>0.05</v>
          </cell>
          <cell r="G1096">
            <v>19913.5</v>
          </cell>
        </row>
        <row r="1097">
          <cell r="A1097" t="str">
            <v>TOTAL COSTO INDIRECTO</v>
          </cell>
          <cell r="F1097">
            <v>0.38490000000000002</v>
          </cell>
          <cell r="G1097">
            <v>153294</v>
          </cell>
        </row>
        <row r="1099">
          <cell r="A1099" t="str">
            <v>PRECIO UNITARIO TOTAL APROXIMADO AL PESO</v>
          </cell>
          <cell r="G1099">
            <v>551564</v>
          </cell>
        </row>
        <row r="1101">
          <cell r="B1101" t="str">
            <v/>
          </cell>
        </row>
        <row r="1102">
          <cell r="B1102" t="str">
            <v/>
          </cell>
        </row>
        <row r="1103">
          <cell r="B1103" t="str">
            <v/>
          </cell>
        </row>
        <row r="1104">
          <cell r="B1104" t="str">
            <v/>
          </cell>
          <cell r="D1104" t="str">
            <v>FIRMA RESPONSABLE</v>
          </cell>
        </row>
        <row r="1105">
          <cell r="A1105" t="str">
            <v>DEPARTAMENTO DE ANTIOQUIA</v>
          </cell>
          <cell r="F1105" t="str">
            <v/>
          </cell>
        </row>
        <row r="1106">
          <cell r="A1106" t="str">
            <v>MUNICIPIO DE URRAO</v>
          </cell>
        </row>
        <row r="1107">
          <cell r="A1107" t="str">
            <v>PROYECTO: PUENTE LA MAGDALENA</v>
          </cell>
        </row>
        <row r="1109">
          <cell r="A1109" t="str">
            <v>ANÁLISIS DE PRECIOS UNITARIOS AUXILIARES</v>
          </cell>
        </row>
        <row r="1111">
          <cell r="A1111" t="str">
            <v>ITEM</v>
          </cell>
          <cell r="B1111" t="str">
            <v>DESCRIPCIÓN</v>
          </cell>
          <cell r="E1111" t="str">
            <v>UNIDAD</v>
          </cell>
          <cell r="F1111" t="str">
            <v>CANTIDAD</v>
          </cell>
          <cell r="G1111" t="str">
            <v>COSTO DIRECTO</v>
          </cell>
        </row>
        <row r="1112">
          <cell r="A1112" t="str">
            <v>SA016</v>
          </cell>
          <cell r="B1112" t="str">
            <v>MORTERO 1:6 EN OBRA (PEGA)</v>
          </cell>
          <cell r="E1112" t="str">
            <v>M3</v>
          </cell>
          <cell r="F1112" t="str">
            <v>N.D.</v>
          </cell>
          <cell r="G1112">
            <v>374329</v>
          </cell>
        </row>
        <row r="1114">
          <cell r="A1114" t="str">
            <v>1. COSTOS DIRECTOS</v>
          </cell>
        </row>
        <row r="1116">
          <cell r="A1116" t="str">
            <v>I. EQUIPO</v>
          </cell>
        </row>
        <row r="1117">
          <cell r="A1117" t="str">
            <v>CÓDIGO</v>
          </cell>
          <cell r="B1117" t="str">
            <v>DESCRIPCIÓN</v>
          </cell>
          <cell r="D1117" t="str">
            <v>UNIDAD</v>
          </cell>
          <cell r="E1117" t="str">
            <v>TARIFA</v>
          </cell>
          <cell r="F1117" t="str">
            <v>RENDIMIENTO</v>
          </cell>
          <cell r="G1117" t="str">
            <v>VR. UNITARIO</v>
          </cell>
        </row>
        <row r="1118">
          <cell r="A1118" t="str">
            <v>HEQ100</v>
          </cell>
          <cell r="B1118" t="str">
            <v>Mezcladora de trompo de 1.5 sacos</v>
          </cell>
          <cell r="D1118" t="str">
            <v>día</v>
          </cell>
          <cell r="E1118">
            <v>54675</v>
          </cell>
          <cell r="F1118">
            <v>8</v>
          </cell>
          <cell r="G1118">
            <v>6834.375</v>
          </cell>
        </row>
        <row r="1119">
          <cell r="A1119" t="str">
            <v/>
          </cell>
          <cell r="D1119" t="str">
            <v/>
          </cell>
          <cell r="E1119" t="str">
            <v/>
          </cell>
          <cell r="G1119" t="str">
            <v/>
          </cell>
        </row>
        <row r="1120">
          <cell r="A1120" t="str">
            <v/>
          </cell>
          <cell r="D1120" t="str">
            <v/>
          </cell>
          <cell r="E1120" t="str">
            <v/>
          </cell>
          <cell r="G1120" t="str">
            <v/>
          </cell>
        </row>
        <row r="1121">
          <cell r="A1121" t="str">
            <v/>
          </cell>
          <cell r="D1121" t="str">
            <v/>
          </cell>
          <cell r="E1121" t="str">
            <v/>
          </cell>
          <cell r="G1121" t="str">
            <v/>
          </cell>
        </row>
        <row r="1122">
          <cell r="A1122" t="str">
            <v>HEQ001</v>
          </cell>
          <cell r="B1122" t="str">
            <v>HERRAMIENTA MENOR (5% DE LA MANO DE OBRA)</v>
          </cell>
          <cell r="D1122" t="str">
            <v>%</v>
          </cell>
          <cell r="E1122">
            <v>0.05</v>
          </cell>
          <cell r="F1122">
            <v>24679.375</v>
          </cell>
          <cell r="G1122">
            <v>1233.96875</v>
          </cell>
        </row>
        <row r="1123">
          <cell r="F1123" t="str">
            <v>SUBTOTAL</v>
          </cell>
          <cell r="G1123">
            <v>8068.34375</v>
          </cell>
        </row>
        <row r="1125">
          <cell r="A1125" t="str">
            <v>II. MATERIALES</v>
          </cell>
        </row>
        <row r="1126">
          <cell r="A1126" t="str">
            <v>CÓDIGO</v>
          </cell>
          <cell r="B1126" t="str">
            <v>DESCRIPCIÓN</v>
          </cell>
          <cell r="C1126" t="str">
            <v>UNIDAD</v>
          </cell>
          <cell r="D1126" t="str">
            <v>CANTIDAD</v>
          </cell>
          <cell r="E1126" t="str">
            <v>DESP.</v>
          </cell>
          <cell r="F1126" t="str">
            <v>PRECIO UNIT.</v>
          </cell>
          <cell r="G1126" t="str">
            <v>VR. UNITARIO</v>
          </cell>
        </row>
        <row r="1127">
          <cell r="A1127" t="str">
            <v>MA127</v>
          </cell>
          <cell r="B1127" t="str">
            <v>CEMENTO GRIS (50 KG) PORTLAND TIPO I</v>
          </cell>
          <cell r="C1127" t="str">
            <v>un</v>
          </cell>
          <cell r="D1127">
            <v>5.2</v>
          </cell>
          <cell r="E1127">
            <v>0.05</v>
          </cell>
          <cell r="F1127">
            <v>29535</v>
          </cell>
          <cell r="G1127">
            <v>161261.1</v>
          </cell>
        </row>
        <row r="1128">
          <cell r="A1128" t="str">
            <v>MA064</v>
          </cell>
          <cell r="B1128" t="str">
            <v xml:space="preserve">ARENA DE PEGA </v>
          </cell>
          <cell r="C1128" t="str">
            <v>m3</v>
          </cell>
          <cell r="D1128">
            <v>1.2</v>
          </cell>
          <cell r="E1128">
            <v>0.05</v>
          </cell>
          <cell r="F1128">
            <v>59234</v>
          </cell>
          <cell r="G1128">
            <v>74634.840000000011</v>
          </cell>
        </row>
        <row r="1129">
          <cell r="A1129" t="str">
            <v>MA037</v>
          </cell>
          <cell r="B1129" t="str">
            <v>AGUA</v>
          </cell>
          <cell r="C1129" t="str">
            <v>lt</v>
          </cell>
          <cell r="D1129">
            <v>140</v>
          </cell>
          <cell r="E1129">
            <v>0.1</v>
          </cell>
          <cell r="F1129">
            <v>57</v>
          </cell>
          <cell r="G1129">
            <v>8778</v>
          </cell>
        </row>
        <row r="1130">
          <cell r="A1130" t="str">
            <v/>
          </cell>
          <cell r="C1130" t="str">
            <v/>
          </cell>
          <cell r="F1130" t="str">
            <v/>
          </cell>
          <cell r="G1130" t="str">
            <v/>
          </cell>
        </row>
        <row r="1131">
          <cell r="A1131" t="str">
            <v/>
          </cell>
          <cell r="C1131" t="str">
            <v/>
          </cell>
          <cell r="F1131" t="str">
            <v/>
          </cell>
          <cell r="G1131" t="str">
            <v/>
          </cell>
        </row>
        <row r="1132">
          <cell r="A1132" t="str">
            <v/>
          </cell>
          <cell r="C1132" t="str">
            <v/>
          </cell>
          <cell r="F1132" t="str">
            <v/>
          </cell>
          <cell r="G1132" t="str">
            <v/>
          </cell>
        </row>
        <row r="1133">
          <cell r="A1133" t="str">
            <v/>
          </cell>
          <cell r="C1133" t="str">
            <v/>
          </cell>
          <cell r="F1133" t="str">
            <v/>
          </cell>
          <cell r="G1133" t="str">
            <v/>
          </cell>
        </row>
        <row r="1134">
          <cell r="F1134" t="str">
            <v>SUBTOTAL</v>
          </cell>
          <cell r="G1134">
            <v>244673.94</v>
          </cell>
        </row>
        <row r="1136">
          <cell r="A1136" t="str">
            <v>III. TRANSPORTES</v>
          </cell>
        </row>
        <row r="1137">
          <cell r="A1137" t="str">
            <v>CÓDIGO</v>
          </cell>
          <cell r="B1137" t="str">
            <v>DESCRIPCIÓN</v>
          </cell>
          <cell r="C1137" t="str">
            <v>TIPO</v>
          </cell>
          <cell r="D1137" t="str">
            <v>VOLUMEN/PESO</v>
          </cell>
          <cell r="E1137" t="str">
            <v>DISTANCIA</v>
          </cell>
          <cell r="F1137" t="str">
            <v>TARIFA</v>
          </cell>
          <cell r="G1137" t="str">
            <v>VR. UNITARIO</v>
          </cell>
        </row>
        <row r="1138">
          <cell r="A1138" t="str">
            <v>TR002</v>
          </cell>
          <cell r="B1138" t="str">
            <v>TRANSPORTE DE MATERIALES DE PLAYA</v>
          </cell>
          <cell r="C1138" t="str">
            <v>PLAYA</v>
          </cell>
          <cell r="D1138">
            <v>1.26</v>
          </cell>
          <cell r="E1138">
            <v>78.400000000000006</v>
          </cell>
          <cell r="F1138">
            <v>974</v>
          </cell>
          <cell r="G1138">
            <v>96215.616000000009</v>
          </cell>
        </row>
        <row r="1139">
          <cell r="A1139" t="str">
            <v>TR001</v>
          </cell>
          <cell r="B1139" t="str">
            <v>TRANSPORTE DE INSUMOS GENERALES</v>
          </cell>
          <cell r="C1139" t="str">
            <v>INSUMOS A MUNICIPIO</v>
          </cell>
          <cell r="D1139">
            <v>0.27300000000000002</v>
          </cell>
          <cell r="E1139">
            <v>2.6</v>
          </cell>
          <cell r="F1139">
            <v>974</v>
          </cell>
          <cell r="G1139">
            <v>691.34520000000009</v>
          </cell>
        </row>
        <row r="1140">
          <cell r="A1140" t="str">
            <v/>
          </cell>
          <cell r="E1140" t="str">
            <v/>
          </cell>
          <cell r="F1140" t="str">
            <v/>
          </cell>
          <cell r="G1140" t="str">
            <v/>
          </cell>
        </row>
        <row r="1141">
          <cell r="F1141" t="str">
            <v>SUBTOTAL</v>
          </cell>
          <cell r="G1141">
            <v>96906.961200000005</v>
          </cell>
        </row>
        <row r="1143">
          <cell r="A1143" t="str">
            <v>IV. MANO DE OBRA</v>
          </cell>
        </row>
        <row r="1144">
          <cell r="A1144" t="str">
            <v>CÓDIGO</v>
          </cell>
          <cell r="B1144" t="str">
            <v>CARGOS PERSONAL</v>
          </cell>
          <cell r="D1144" t="str">
            <v>CANTIDAD</v>
          </cell>
          <cell r="E1144" t="str">
            <v>JORNAL TOTAL</v>
          </cell>
          <cell r="F1144" t="str">
            <v>RENDIMIENTO</v>
          </cell>
          <cell r="G1144" t="str">
            <v>VR. UNITARIO</v>
          </cell>
        </row>
        <row r="1145">
          <cell r="A1145" t="str">
            <v>MO033</v>
          </cell>
          <cell r="B1145" t="str">
            <v>OPERADOR EQUIPO LIVIANO</v>
          </cell>
          <cell r="D1145">
            <v>1</v>
          </cell>
          <cell r="E1145">
            <v>72339</v>
          </cell>
          <cell r="F1145">
            <v>8</v>
          </cell>
          <cell r="G1145">
            <v>9042.375</v>
          </cell>
        </row>
        <row r="1146">
          <cell r="A1146" t="str">
            <v>MO032</v>
          </cell>
          <cell r="B1146" t="str">
            <v>AYUDANTE RASO</v>
          </cell>
          <cell r="D1146">
            <v>2</v>
          </cell>
          <cell r="E1146">
            <v>62548</v>
          </cell>
          <cell r="F1146">
            <v>8</v>
          </cell>
          <cell r="G1146">
            <v>15637</v>
          </cell>
        </row>
        <row r="1147">
          <cell r="A1147" t="str">
            <v/>
          </cell>
          <cell r="E1147" t="str">
            <v/>
          </cell>
          <cell r="F1147" t="str">
            <v/>
          </cell>
          <cell r="G1147" t="str">
            <v/>
          </cell>
        </row>
        <row r="1148">
          <cell r="A1148" t="str">
            <v/>
          </cell>
          <cell r="E1148" t="str">
            <v/>
          </cell>
          <cell r="F1148" t="str">
            <v/>
          </cell>
          <cell r="G1148" t="str">
            <v/>
          </cell>
        </row>
        <row r="1149">
          <cell r="F1149" t="str">
            <v>SUBTOTAL</v>
          </cell>
          <cell r="G1149">
            <v>24679.375</v>
          </cell>
        </row>
        <row r="1151">
          <cell r="A1151" t="str">
            <v>V. SERVICIOS</v>
          </cell>
        </row>
        <row r="1152">
          <cell r="A1152" t="str">
            <v>CÓDIGO</v>
          </cell>
          <cell r="B1152" t="str">
            <v>DESCRIPCIÓN</v>
          </cell>
          <cell r="D1152" t="str">
            <v>UNIDAD</v>
          </cell>
          <cell r="E1152" t="str">
            <v>CANTIDAD</v>
          </cell>
          <cell r="F1152" t="str">
            <v>PRECIO UNIT.</v>
          </cell>
          <cell r="G1152" t="str">
            <v>VR. UNITARIO</v>
          </cell>
        </row>
        <row r="1153">
          <cell r="A1153" t="str">
            <v/>
          </cell>
          <cell r="D1153" t="str">
            <v/>
          </cell>
          <cell r="F1153" t="str">
            <v/>
          </cell>
          <cell r="G1153" t="str">
            <v/>
          </cell>
        </row>
        <row r="1154">
          <cell r="A1154" t="str">
            <v/>
          </cell>
          <cell r="D1154" t="str">
            <v/>
          </cell>
          <cell r="F1154" t="str">
            <v/>
          </cell>
          <cell r="G1154" t="str">
            <v/>
          </cell>
        </row>
        <row r="1155">
          <cell r="A1155" t="str">
            <v/>
          </cell>
          <cell r="D1155" t="str">
            <v/>
          </cell>
          <cell r="F1155" t="str">
            <v/>
          </cell>
          <cell r="G1155" t="str">
            <v/>
          </cell>
        </row>
        <row r="1156">
          <cell r="F1156" t="str">
            <v>SUBTOTAL</v>
          </cell>
          <cell r="G1156" t="str">
            <v/>
          </cell>
        </row>
        <row r="1158">
          <cell r="A1158" t="str">
            <v>TOTAL COSTO DIRECTO</v>
          </cell>
          <cell r="G1158">
            <v>374329</v>
          </cell>
        </row>
        <row r="1160">
          <cell r="A1160" t="str">
            <v>2. COSTOS INDIRECTOS</v>
          </cell>
        </row>
        <row r="1162">
          <cell r="A1162" t="str">
            <v>DESCRIPCIÓN</v>
          </cell>
          <cell r="F1162" t="str">
            <v>PORCENTAJE</v>
          </cell>
          <cell r="G1162" t="str">
            <v>VALOR TOTAL</v>
          </cell>
        </row>
        <row r="1163">
          <cell r="A1163" t="str">
            <v>ADMINISTRACION</v>
          </cell>
          <cell r="F1163">
            <v>0.31990000000000002</v>
          </cell>
          <cell r="G1163">
            <v>119747.84710000001</v>
          </cell>
        </row>
        <row r="1164">
          <cell r="A1164" t="str">
            <v>IMPREVISTOS</v>
          </cell>
          <cell r="F1164">
            <v>1.4999999999999999E-2</v>
          </cell>
          <cell r="G1164">
            <v>5614.9349999999995</v>
          </cell>
        </row>
        <row r="1165">
          <cell r="A1165" t="str">
            <v>UTILIDADES</v>
          </cell>
          <cell r="F1165">
            <v>0.05</v>
          </cell>
          <cell r="G1165">
            <v>18716.45</v>
          </cell>
        </row>
        <row r="1166">
          <cell r="A1166" t="str">
            <v>TOTAL COSTO INDIRECTO</v>
          </cell>
          <cell r="F1166">
            <v>0.38490000000000002</v>
          </cell>
          <cell r="G1166">
            <v>144079</v>
          </cell>
        </row>
        <row r="1168">
          <cell r="A1168" t="str">
            <v>PRECIO UNITARIO TOTAL APROXIMADO AL PESO</v>
          </cell>
          <cell r="G1168">
            <v>518408</v>
          </cell>
        </row>
        <row r="1170">
          <cell r="B1170" t="str">
            <v/>
          </cell>
        </row>
        <row r="1171">
          <cell r="B1171" t="str">
            <v/>
          </cell>
        </row>
        <row r="1172">
          <cell r="B1172" t="str">
            <v/>
          </cell>
        </row>
        <row r="1173">
          <cell r="B1173" t="str">
            <v/>
          </cell>
          <cell r="D1173" t="str">
            <v>FIRMA RESPONSABLE</v>
          </cell>
        </row>
        <row r="1174">
          <cell r="A1174" t="str">
            <v>DEPARTAMENTO DE ANTIOQUIA</v>
          </cell>
          <cell r="F1174" t="str">
            <v/>
          </cell>
        </row>
        <row r="1175">
          <cell r="A1175" t="str">
            <v>MUNICIPIO DE URRAO</v>
          </cell>
        </row>
        <row r="1176">
          <cell r="A1176" t="str">
            <v>PROYECTO: PUENTE LA MAGDALENA</v>
          </cell>
        </row>
        <row r="1178">
          <cell r="A1178" t="str">
            <v>ANÁLISIS DE PRECIOS UNITARIOS AUXILIARES</v>
          </cell>
        </row>
        <row r="1180">
          <cell r="A1180" t="str">
            <v>ITEM</v>
          </cell>
          <cell r="B1180" t="str">
            <v>DESCRIPCIÓN</v>
          </cell>
          <cell r="E1180" t="str">
            <v>UNIDAD</v>
          </cell>
          <cell r="F1180" t="str">
            <v>CANTIDAD</v>
          </cell>
          <cell r="G1180" t="str">
            <v>COSTO DIRECTO</v>
          </cell>
        </row>
        <row r="1181">
          <cell r="A1181" t="str">
            <v>SA017</v>
          </cell>
          <cell r="B1181" t="str">
            <v>FORMALETA PARA MUROS, ALETAS, DISIPADORES Y ESTRIBOS (UN SOLO USO. VALIDAR NÚMERO DE REUSOS DE ACUERDO A LA ESTRUCTURA)</v>
          </cell>
          <cell r="E1181" t="str">
            <v>M2</v>
          </cell>
          <cell r="F1181" t="str">
            <v>N.D.</v>
          </cell>
          <cell r="G1181">
            <v>5202</v>
          </cell>
        </row>
        <row r="1183">
          <cell r="A1183" t="str">
            <v>1. COSTOS DIRECTOS</v>
          </cell>
        </row>
        <row r="1185">
          <cell r="A1185" t="str">
            <v>I. EQUIPO</v>
          </cell>
        </row>
        <row r="1186">
          <cell r="A1186" t="str">
            <v>CÓDIGO</v>
          </cell>
          <cell r="B1186" t="str">
            <v>DESCRIPCIÓN</v>
          </cell>
          <cell r="D1186" t="str">
            <v>UNIDAD</v>
          </cell>
          <cell r="E1186" t="str">
            <v>TARIFA</v>
          </cell>
          <cell r="F1186" t="str">
            <v>RENDIMIENTO</v>
          </cell>
          <cell r="G1186" t="str">
            <v>VR. UNITARIO</v>
          </cell>
        </row>
        <row r="1187">
          <cell r="A1187" t="e">
            <v>#N/A</v>
          </cell>
          <cell r="B1187" t="str">
            <v>SIERRA CIRCULAR</v>
          </cell>
          <cell r="D1187" t="e">
            <v>#N/A</v>
          </cell>
          <cell r="E1187" t="e">
            <v>#N/A</v>
          </cell>
          <cell r="F1187">
            <v>35.721600000000002</v>
          </cell>
          <cell r="G1187" t="str">
            <v/>
          </cell>
        </row>
        <row r="1188">
          <cell r="A1188" t="str">
            <v/>
          </cell>
          <cell r="D1188" t="str">
            <v/>
          </cell>
          <cell r="E1188" t="str">
            <v/>
          </cell>
          <cell r="G1188" t="str">
            <v/>
          </cell>
        </row>
        <row r="1189">
          <cell r="A1189" t="str">
            <v/>
          </cell>
          <cell r="D1189" t="str">
            <v/>
          </cell>
          <cell r="E1189" t="str">
            <v/>
          </cell>
          <cell r="G1189" t="str">
            <v/>
          </cell>
        </row>
        <row r="1190">
          <cell r="A1190" t="str">
            <v/>
          </cell>
          <cell r="D1190" t="str">
            <v/>
          </cell>
          <cell r="E1190" t="str">
            <v/>
          </cell>
          <cell r="G1190" t="str">
            <v/>
          </cell>
        </row>
        <row r="1191">
          <cell r="A1191" t="str">
            <v>HEQ001</v>
          </cell>
          <cell r="B1191" t="str">
            <v>HERRAMIENTA MENOR (5% DE LA MANO DE OBRA)</v>
          </cell>
          <cell r="D1191" t="str">
            <v>%</v>
          </cell>
          <cell r="E1191">
            <v>0.05</v>
          </cell>
          <cell r="F1191">
            <v>4735.3422019170475</v>
          </cell>
          <cell r="G1191">
            <v>236.76711009585239</v>
          </cell>
        </row>
        <row r="1192">
          <cell r="F1192" t="str">
            <v>SUBTOTAL</v>
          </cell>
          <cell r="G1192">
            <v>236.76711009585239</v>
          </cell>
        </row>
        <row r="1194">
          <cell r="A1194" t="str">
            <v>II. MATERIALES</v>
          </cell>
        </row>
        <row r="1195">
          <cell r="A1195" t="str">
            <v>CÓDIGO</v>
          </cell>
          <cell r="B1195" t="str">
            <v>DESCRIPCIÓN</v>
          </cell>
          <cell r="C1195" t="str">
            <v>UNIDAD</v>
          </cell>
          <cell r="D1195" t="str">
            <v>CANTIDAD</v>
          </cell>
          <cell r="E1195" t="str">
            <v>DESP.</v>
          </cell>
          <cell r="F1195" t="str">
            <v>PRECIO UNIT.</v>
          </cell>
          <cell r="G1195" t="str">
            <v>VR. UNITARIO</v>
          </cell>
        </row>
        <row r="1196">
          <cell r="A1196" t="e">
            <v>#N/A</v>
          </cell>
          <cell r="B1196" t="str">
            <v>TABLERO AGLOMERADO MDP (SUPER T) 1.83 X 2.44</v>
          </cell>
          <cell r="C1196" t="e">
            <v>#N/A</v>
          </cell>
          <cell r="D1196">
            <v>0.33333333333333331</v>
          </cell>
          <cell r="E1196">
            <v>0.05</v>
          </cell>
          <cell r="F1196" t="e">
            <v>#N/A</v>
          </cell>
          <cell r="G1196" t="str">
            <v/>
          </cell>
        </row>
        <row r="1197">
          <cell r="A1197" t="str">
            <v>MA141</v>
          </cell>
          <cell r="B1197" t="str">
            <v>CLAVOS COMUNES 1½ A 3½"</v>
          </cell>
          <cell r="C1197" t="str">
            <v>lb</v>
          </cell>
          <cell r="D1197">
            <v>7.4999999999999997E-2</v>
          </cell>
          <cell r="E1197">
            <v>0.05</v>
          </cell>
          <cell r="F1197">
            <v>2917</v>
          </cell>
          <cell r="G1197">
            <v>229.71375</v>
          </cell>
        </row>
        <row r="1198">
          <cell r="A1198" t="e">
            <v>#N/A</v>
          </cell>
          <cell r="B1198" t="str">
            <v>LARGUERO MADERA COMÚN 4CMX8CMX2.80</v>
          </cell>
          <cell r="C1198" t="e">
            <v>#N/A</v>
          </cell>
          <cell r="D1198">
            <v>8.3333333333333301E-2</v>
          </cell>
          <cell r="E1198">
            <v>0.05</v>
          </cell>
          <cell r="F1198" t="e">
            <v>#N/A</v>
          </cell>
          <cell r="G1198" t="str">
            <v/>
          </cell>
        </row>
        <row r="1199">
          <cell r="A1199" t="str">
            <v/>
          </cell>
          <cell r="C1199" t="str">
            <v/>
          </cell>
          <cell r="F1199" t="str">
            <v/>
          </cell>
          <cell r="G1199" t="str">
            <v/>
          </cell>
        </row>
        <row r="1200">
          <cell r="A1200" t="str">
            <v/>
          </cell>
          <cell r="C1200" t="str">
            <v/>
          </cell>
          <cell r="F1200" t="str">
            <v/>
          </cell>
          <cell r="G1200" t="str">
            <v/>
          </cell>
        </row>
        <row r="1201">
          <cell r="A1201" t="str">
            <v/>
          </cell>
          <cell r="C1201" t="str">
            <v/>
          </cell>
          <cell r="F1201" t="str">
            <v/>
          </cell>
          <cell r="G1201" t="str">
            <v/>
          </cell>
        </row>
        <row r="1202">
          <cell r="A1202" t="str">
            <v/>
          </cell>
          <cell r="C1202" t="str">
            <v/>
          </cell>
          <cell r="F1202" t="str">
            <v/>
          </cell>
          <cell r="G1202" t="str">
            <v/>
          </cell>
        </row>
        <row r="1203">
          <cell r="F1203" t="str">
            <v>SUBTOTAL</v>
          </cell>
          <cell r="G1203">
            <v>229.71375</v>
          </cell>
        </row>
        <row r="1205">
          <cell r="A1205" t="str">
            <v>III. TRANSPORTES</v>
          </cell>
        </row>
        <row r="1206">
          <cell r="A1206" t="str">
            <v>CÓDIGO</v>
          </cell>
          <cell r="B1206" t="str">
            <v>DESCRIPCIÓN</v>
          </cell>
          <cell r="C1206" t="str">
            <v>TIPO</v>
          </cell>
          <cell r="D1206" t="str">
            <v>VOLUMEN/PESO</v>
          </cell>
          <cell r="E1206" t="str">
            <v>DISTANCIA</v>
          </cell>
          <cell r="F1206" t="str">
            <v>TARIFA</v>
          </cell>
          <cell r="G1206" t="str">
            <v>VR. UNITARIO</v>
          </cell>
        </row>
        <row r="1207">
          <cell r="A1207" t="str">
            <v/>
          </cell>
          <cell r="E1207" t="str">
            <v/>
          </cell>
          <cell r="F1207" t="str">
            <v/>
          </cell>
          <cell r="G1207" t="str">
            <v/>
          </cell>
        </row>
        <row r="1208">
          <cell r="A1208" t="str">
            <v/>
          </cell>
          <cell r="E1208" t="str">
            <v/>
          </cell>
          <cell r="F1208" t="str">
            <v/>
          </cell>
          <cell r="G1208" t="str">
            <v/>
          </cell>
        </row>
        <row r="1209">
          <cell r="A1209" t="str">
            <v/>
          </cell>
          <cell r="E1209" t="str">
            <v/>
          </cell>
          <cell r="F1209" t="str">
            <v/>
          </cell>
          <cell r="G1209" t="str">
            <v/>
          </cell>
        </row>
        <row r="1210">
          <cell r="F1210" t="str">
            <v>SUBTOTAL</v>
          </cell>
          <cell r="G1210" t="str">
            <v/>
          </cell>
        </row>
        <row r="1212">
          <cell r="A1212" t="str">
            <v>IV. MANO DE OBRA</v>
          </cell>
        </row>
        <row r="1213">
          <cell r="A1213" t="str">
            <v>CÓDIGO</v>
          </cell>
          <cell r="B1213" t="str">
            <v>CARGOS PERSONAL</v>
          </cell>
          <cell r="D1213" t="str">
            <v>CANTIDAD</v>
          </cell>
          <cell r="E1213" t="str">
            <v>JORNAL TOTAL</v>
          </cell>
          <cell r="F1213" t="str">
            <v>RENDIMIENTO</v>
          </cell>
          <cell r="G1213" t="str">
            <v>VR. UNITARIO</v>
          </cell>
        </row>
        <row r="1214">
          <cell r="A1214" t="str">
            <v>MO025</v>
          </cell>
          <cell r="B1214" t="str">
            <v>OFICIAL CARPINTERO</v>
          </cell>
          <cell r="D1214">
            <v>1</v>
          </cell>
          <cell r="E1214">
            <v>106606</v>
          </cell>
          <cell r="F1214">
            <v>35.721600000000002</v>
          </cell>
          <cell r="G1214">
            <v>2984.3568037265968</v>
          </cell>
        </row>
        <row r="1215">
          <cell r="A1215" t="str">
            <v>MO026</v>
          </cell>
          <cell r="B1215" t="str">
            <v>AYUDANTE CARPINTERO</v>
          </cell>
          <cell r="D1215">
            <v>1</v>
          </cell>
          <cell r="E1215">
            <v>62548</v>
          </cell>
          <cell r="F1215">
            <v>35.721600000000002</v>
          </cell>
          <cell r="G1215">
            <v>1750.9853981904505</v>
          </cell>
        </row>
        <row r="1216">
          <cell r="A1216" t="str">
            <v/>
          </cell>
          <cell r="E1216" t="str">
            <v/>
          </cell>
          <cell r="F1216" t="str">
            <v/>
          </cell>
          <cell r="G1216" t="str">
            <v/>
          </cell>
        </row>
        <row r="1217">
          <cell r="A1217" t="str">
            <v/>
          </cell>
          <cell r="E1217" t="str">
            <v/>
          </cell>
          <cell r="F1217" t="str">
            <v/>
          </cell>
          <cell r="G1217" t="str">
            <v/>
          </cell>
        </row>
        <row r="1218">
          <cell r="F1218" t="str">
            <v>SUBTOTAL</v>
          </cell>
          <cell r="G1218">
            <v>4735.3422019170475</v>
          </cell>
        </row>
        <row r="1220">
          <cell r="A1220" t="str">
            <v>V. SERVICIOS</v>
          </cell>
        </row>
        <row r="1221">
          <cell r="A1221" t="str">
            <v>CÓDIGO</v>
          </cell>
          <cell r="B1221" t="str">
            <v>DESCRIPCIÓN</v>
          </cell>
          <cell r="D1221" t="str">
            <v>UNIDAD</v>
          </cell>
          <cell r="E1221" t="str">
            <v>CANTIDAD</v>
          </cell>
          <cell r="F1221" t="str">
            <v>PRECIO UNIT.</v>
          </cell>
          <cell r="G1221" t="str">
            <v>VR. UNITARIO</v>
          </cell>
        </row>
        <row r="1222">
          <cell r="A1222" t="str">
            <v/>
          </cell>
          <cell r="D1222" t="str">
            <v/>
          </cell>
          <cell r="F1222" t="str">
            <v/>
          </cell>
          <cell r="G1222" t="str">
            <v/>
          </cell>
        </row>
        <row r="1223">
          <cell r="A1223" t="str">
            <v/>
          </cell>
          <cell r="D1223" t="str">
            <v/>
          </cell>
          <cell r="F1223" t="str">
            <v/>
          </cell>
          <cell r="G1223" t="str">
            <v/>
          </cell>
        </row>
        <row r="1224">
          <cell r="A1224" t="str">
            <v/>
          </cell>
          <cell r="D1224" t="str">
            <v/>
          </cell>
          <cell r="F1224" t="str">
            <v/>
          </cell>
          <cell r="G1224" t="str">
            <v/>
          </cell>
        </row>
        <row r="1225">
          <cell r="F1225" t="str">
            <v>SUBTOTAL</v>
          </cell>
          <cell r="G1225" t="str">
            <v/>
          </cell>
        </row>
        <row r="1227">
          <cell r="A1227" t="str">
            <v>TOTAL COSTO DIRECTO</v>
          </cell>
          <cell r="G1227">
            <v>5202</v>
          </cell>
        </row>
        <row r="1229">
          <cell r="A1229" t="str">
            <v>2. COSTOS INDIRECTOS</v>
          </cell>
        </row>
        <row r="1231">
          <cell r="A1231" t="str">
            <v>DESCRIPCIÓN</v>
          </cell>
          <cell r="F1231" t="str">
            <v>PORCENTAJE</v>
          </cell>
          <cell r="G1231" t="str">
            <v>VALOR TOTAL</v>
          </cell>
        </row>
        <row r="1232">
          <cell r="A1232" t="str">
            <v>ADMINISTRACION</v>
          </cell>
          <cell r="F1232">
            <v>0.31990000000000002</v>
          </cell>
          <cell r="G1232">
            <v>1664.1198000000002</v>
          </cell>
        </row>
        <row r="1233">
          <cell r="A1233" t="str">
            <v>IMPREVISTOS</v>
          </cell>
          <cell r="F1233">
            <v>1.4999999999999999E-2</v>
          </cell>
          <cell r="G1233">
            <v>78.03</v>
          </cell>
        </row>
        <row r="1234">
          <cell r="A1234" t="str">
            <v>UTILIDADES</v>
          </cell>
          <cell r="F1234">
            <v>0.05</v>
          </cell>
          <cell r="G1234">
            <v>260.10000000000002</v>
          </cell>
        </row>
        <row r="1235">
          <cell r="A1235" t="str">
            <v>TOTAL COSTO INDIRECTO</v>
          </cell>
          <cell r="F1235">
            <v>0.38490000000000002</v>
          </cell>
          <cell r="G1235">
            <v>2002</v>
          </cell>
        </row>
        <row r="1237">
          <cell r="A1237" t="str">
            <v>PRECIO UNITARIO TOTAL APROXIMADO AL PESO</v>
          </cell>
          <cell r="G1237">
            <v>7204</v>
          </cell>
        </row>
        <row r="1239">
          <cell r="B1239" t="str">
            <v/>
          </cell>
        </row>
        <row r="1240">
          <cell r="B1240" t="str">
            <v/>
          </cell>
        </row>
        <row r="1241">
          <cell r="B1241" t="str">
            <v/>
          </cell>
        </row>
        <row r="1242">
          <cell r="B1242" t="str">
            <v/>
          </cell>
          <cell r="D1242" t="str">
            <v>FIRMA RESPONSABLE</v>
          </cell>
        </row>
        <row r="1243">
          <cell r="A1243" t="str">
            <v>DEPARTAMENTO DE ANTIOQUIA</v>
          </cell>
          <cell r="F1243" t="str">
            <v/>
          </cell>
        </row>
        <row r="1244">
          <cell r="A1244" t="str">
            <v>MUNICIPIO DE URRAO</v>
          </cell>
        </row>
        <row r="1245">
          <cell r="A1245" t="str">
            <v>PROYECTO: PUENTE LA MAGDALENA</v>
          </cell>
        </row>
        <row r="1247">
          <cell r="A1247" t="str">
            <v>ANÁLISIS DE PRECIOS UNITARIOS AUXILIARES</v>
          </cell>
        </row>
        <row r="1249">
          <cell r="A1249" t="str">
            <v>ITEM</v>
          </cell>
          <cell r="B1249" t="str">
            <v>DESCRIPCIÓN</v>
          </cell>
          <cell r="E1249" t="str">
            <v>UNIDAD</v>
          </cell>
          <cell r="F1249" t="str">
            <v>CANTIDAD</v>
          </cell>
          <cell r="G1249" t="str">
            <v>COSTO DIRECTO</v>
          </cell>
        </row>
        <row r="1250">
          <cell r="A1250" t="str">
            <v>SA018</v>
          </cell>
          <cell r="B1250">
            <v>0</v>
          </cell>
          <cell r="E1250">
            <v>0</v>
          </cell>
          <cell r="F1250" t="str">
            <v>N.D.</v>
          </cell>
          <cell r="G1250" t="str">
            <v/>
          </cell>
        </row>
        <row r="1252">
          <cell r="A1252" t="str">
            <v>1. COSTOS DIRECTOS</v>
          </cell>
        </row>
        <row r="1254">
          <cell r="A1254" t="str">
            <v>I. EQUIPO</v>
          </cell>
        </row>
        <row r="1255">
          <cell r="A1255" t="str">
            <v>CÓDIGO</v>
          </cell>
          <cell r="B1255" t="str">
            <v>DESCRIPCIÓN</v>
          </cell>
          <cell r="D1255" t="str">
            <v>UNIDAD</v>
          </cell>
          <cell r="E1255" t="str">
            <v>TARIFA</v>
          </cell>
          <cell r="F1255" t="str">
            <v>RENDIMIENTO</v>
          </cell>
          <cell r="G1255" t="str">
            <v>VR. UNITARIO</v>
          </cell>
        </row>
        <row r="1256">
          <cell r="A1256" t="str">
            <v/>
          </cell>
          <cell r="D1256" t="str">
            <v/>
          </cell>
          <cell r="E1256" t="str">
            <v/>
          </cell>
          <cell r="G1256" t="str">
            <v/>
          </cell>
        </row>
        <row r="1257">
          <cell r="A1257" t="str">
            <v/>
          </cell>
          <cell r="D1257" t="str">
            <v/>
          </cell>
          <cell r="E1257" t="str">
            <v/>
          </cell>
          <cell r="G1257" t="str">
            <v/>
          </cell>
        </row>
        <row r="1258">
          <cell r="A1258" t="str">
            <v/>
          </cell>
          <cell r="D1258" t="str">
            <v/>
          </cell>
          <cell r="E1258" t="str">
            <v/>
          </cell>
          <cell r="G1258" t="str">
            <v/>
          </cell>
        </row>
        <row r="1259">
          <cell r="A1259" t="str">
            <v/>
          </cell>
          <cell r="D1259" t="str">
            <v/>
          </cell>
          <cell r="E1259" t="str">
            <v/>
          </cell>
          <cell r="G1259" t="str">
            <v/>
          </cell>
        </row>
        <row r="1260">
          <cell r="A1260" t="str">
            <v/>
          </cell>
          <cell r="B1260" t="str">
            <v/>
          </cell>
          <cell r="D1260" t="str">
            <v/>
          </cell>
          <cell r="E1260" t="str">
            <v/>
          </cell>
          <cell r="F1260" t="str">
            <v/>
          </cell>
          <cell r="G1260" t="str">
            <v/>
          </cell>
        </row>
        <row r="1261">
          <cell r="F1261" t="str">
            <v>SUBTOTAL</v>
          </cell>
          <cell r="G1261" t="str">
            <v/>
          </cell>
        </row>
        <row r="1263">
          <cell r="A1263" t="str">
            <v>II. MATERIALES</v>
          </cell>
        </row>
        <row r="1264">
          <cell r="A1264" t="str">
            <v>CÓDIGO</v>
          </cell>
          <cell r="B1264" t="str">
            <v>DESCRIPCIÓN</v>
          </cell>
          <cell r="C1264" t="str">
            <v>UNIDAD</v>
          </cell>
          <cell r="D1264" t="str">
            <v>CANTIDAD</v>
          </cell>
          <cell r="E1264" t="str">
            <v>DESP.</v>
          </cell>
          <cell r="F1264" t="str">
            <v>PRECIO UNIT.</v>
          </cell>
          <cell r="G1264" t="str">
            <v>VR. UNITARIO</v>
          </cell>
        </row>
        <row r="1265">
          <cell r="A1265" t="str">
            <v/>
          </cell>
          <cell r="C1265" t="str">
            <v/>
          </cell>
          <cell r="F1265" t="str">
            <v/>
          </cell>
          <cell r="G1265" t="str">
            <v/>
          </cell>
        </row>
        <row r="1266">
          <cell r="A1266" t="str">
            <v/>
          </cell>
          <cell r="C1266" t="str">
            <v/>
          </cell>
          <cell r="F1266" t="str">
            <v/>
          </cell>
          <cell r="G1266" t="str">
            <v/>
          </cell>
        </row>
        <row r="1267">
          <cell r="A1267" t="str">
            <v/>
          </cell>
          <cell r="C1267" t="str">
            <v/>
          </cell>
          <cell r="F1267" t="str">
            <v/>
          </cell>
          <cell r="G1267" t="str">
            <v/>
          </cell>
        </row>
        <row r="1268">
          <cell r="A1268" t="str">
            <v/>
          </cell>
          <cell r="C1268" t="str">
            <v/>
          </cell>
          <cell r="F1268" t="str">
            <v/>
          </cell>
          <cell r="G1268" t="str">
            <v/>
          </cell>
        </row>
        <row r="1269">
          <cell r="A1269" t="str">
            <v/>
          </cell>
          <cell r="C1269" t="str">
            <v/>
          </cell>
          <cell r="F1269" t="str">
            <v/>
          </cell>
          <cell r="G1269" t="str">
            <v/>
          </cell>
        </row>
        <row r="1270">
          <cell r="A1270" t="str">
            <v/>
          </cell>
          <cell r="C1270" t="str">
            <v/>
          </cell>
          <cell r="F1270" t="str">
            <v/>
          </cell>
          <cell r="G1270" t="str">
            <v/>
          </cell>
        </row>
        <row r="1271">
          <cell r="A1271" t="str">
            <v/>
          </cell>
          <cell r="C1271" t="str">
            <v/>
          </cell>
          <cell r="F1271" t="str">
            <v/>
          </cell>
          <cell r="G1271" t="str">
            <v/>
          </cell>
        </row>
        <row r="1272">
          <cell r="F1272" t="str">
            <v>SUBTOTAL</v>
          </cell>
          <cell r="G1272" t="str">
            <v/>
          </cell>
        </row>
        <row r="1274">
          <cell r="A1274" t="str">
            <v>III. TRANSPORTES</v>
          </cell>
        </row>
        <row r="1275">
          <cell r="A1275" t="str">
            <v>CÓDIGO</v>
          </cell>
          <cell r="B1275" t="str">
            <v>DESCRIPCIÓN</v>
          </cell>
          <cell r="C1275" t="str">
            <v>TIPO</v>
          </cell>
          <cell r="D1275" t="str">
            <v>VOLUMEN/PESO</v>
          </cell>
          <cell r="E1275" t="str">
            <v>DISTANCIA</v>
          </cell>
          <cell r="F1275" t="str">
            <v>TARIFA</v>
          </cell>
          <cell r="G1275" t="str">
            <v>VR. UNITARIO</v>
          </cell>
        </row>
        <row r="1276">
          <cell r="A1276" t="str">
            <v/>
          </cell>
          <cell r="E1276" t="str">
            <v/>
          </cell>
          <cell r="F1276" t="str">
            <v/>
          </cell>
          <cell r="G1276" t="str">
            <v/>
          </cell>
        </row>
        <row r="1277">
          <cell r="A1277" t="str">
            <v/>
          </cell>
          <cell r="E1277" t="str">
            <v/>
          </cell>
          <cell r="F1277" t="str">
            <v/>
          </cell>
          <cell r="G1277" t="str">
            <v/>
          </cell>
        </row>
        <row r="1278">
          <cell r="A1278" t="str">
            <v/>
          </cell>
          <cell r="E1278" t="str">
            <v/>
          </cell>
          <cell r="F1278" t="str">
            <v/>
          </cell>
          <cell r="G1278" t="str">
            <v/>
          </cell>
        </row>
        <row r="1279">
          <cell r="F1279" t="str">
            <v>SUBTOTAL</v>
          </cell>
          <cell r="G1279" t="str">
            <v/>
          </cell>
        </row>
        <row r="1281">
          <cell r="A1281" t="str">
            <v>IV. MANO DE OBRA</v>
          </cell>
        </row>
        <row r="1282">
          <cell r="A1282" t="str">
            <v>CÓDIGO</v>
          </cell>
          <cell r="B1282" t="str">
            <v>CARGOS PERSONAL</v>
          </cell>
          <cell r="D1282" t="str">
            <v>CANTIDAD</v>
          </cell>
          <cell r="E1282" t="str">
            <v>JORNAL TOTAL</v>
          </cell>
          <cell r="F1282" t="str">
            <v>RENDIMIENTO</v>
          </cell>
          <cell r="G1282" t="str">
            <v>VR. UNITARIO</v>
          </cell>
        </row>
        <row r="1283">
          <cell r="A1283" t="str">
            <v/>
          </cell>
          <cell r="E1283" t="str">
            <v/>
          </cell>
          <cell r="G1283" t="str">
            <v/>
          </cell>
        </row>
        <row r="1284">
          <cell r="A1284" t="str">
            <v/>
          </cell>
          <cell r="E1284" t="str">
            <v/>
          </cell>
          <cell r="F1284" t="str">
            <v/>
          </cell>
          <cell r="G1284" t="str">
            <v/>
          </cell>
        </row>
        <row r="1285">
          <cell r="A1285" t="str">
            <v/>
          </cell>
          <cell r="E1285" t="str">
            <v/>
          </cell>
          <cell r="F1285" t="str">
            <v/>
          </cell>
          <cell r="G1285" t="str">
            <v/>
          </cell>
        </row>
        <row r="1286">
          <cell r="A1286" t="str">
            <v/>
          </cell>
          <cell r="E1286" t="str">
            <v/>
          </cell>
          <cell r="F1286" t="str">
            <v/>
          </cell>
          <cell r="G1286" t="str">
            <v/>
          </cell>
        </row>
        <row r="1287">
          <cell r="F1287" t="str">
            <v>SUBTOTAL</v>
          </cell>
          <cell r="G1287" t="str">
            <v/>
          </cell>
        </row>
        <row r="1289">
          <cell r="A1289" t="str">
            <v>V. SERVICIOS</v>
          </cell>
        </row>
        <row r="1290">
          <cell r="A1290" t="str">
            <v>CÓDIGO</v>
          </cell>
          <cell r="B1290" t="str">
            <v>DESCRIPCIÓN</v>
          </cell>
          <cell r="D1290" t="str">
            <v>UNIDAD</v>
          </cell>
          <cell r="E1290" t="str">
            <v>CANTIDAD</v>
          </cell>
          <cell r="F1290" t="str">
            <v>PRECIO UNIT.</v>
          </cell>
          <cell r="G1290" t="str">
            <v>VR. UNITARIO</v>
          </cell>
        </row>
        <row r="1291">
          <cell r="A1291" t="str">
            <v/>
          </cell>
          <cell r="D1291" t="str">
            <v/>
          </cell>
          <cell r="F1291" t="str">
            <v/>
          </cell>
          <cell r="G1291" t="str">
            <v/>
          </cell>
        </row>
        <row r="1292">
          <cell r="A1292" t="str">
            <v/>
          </cell>
          <cell r="D1292" t="str">
            <v/>
          </cell>
          <cell r="F1292" t="str">
            <v/>
          </cell>
          <cell r="G1292" t="str">
            <v/>
          </cell>
        </row>
        <row r="1293">
          <cell r="A1293" t="str">
            <v/>
          </cell>
          <cell r="D1293" t="str">
            <v/>
          </cell>
          <cell r="F1293" t="str">
            <v/>
          </cell>
          <cell r="G1293" t="str">
            <v/>
          </cell>
        </row>
        <row r="1294">
          <cell r="F1294" t="str">
            <v>SUBTOTAL</v>
          </cell>
          <cell r="G1294" t="str">
            <v/>
          </cell>
        </row>
        <row r="1296">
          <cell r="A1296" t="str">
            <v>TOTAL COSTO DIRECTO</v>
          </cell>
          <cell r="G1296" t="str">
            <v/>
          </cell>
        </row>
        <row r="1298">
          <cell r="A1298" t="str">
            <v>2. COSTOS INDIRECTOS</v>
          </cell>
        </row>
        <row r="1300">
          <cell r="A1300" t="str">
            <v>DESCRIPCIÓN</v>
          </cell>
          <cell r="F1300" t="str">
            <v>PORCENTAJE</v>
          </cell>
          <cell r="G1300" t="str">
            <v>VALOR TOTAL</v>
          </cell>
        </row>
        <row r="1301">
          <cell r="A1301" t="str">
            <v>ADMINISTRACION</v>
          </cell>
          <cell r="F1301">
            <v>0.31990000000000002</v>
          </cell>
          <cell r="G1301" t="str">
            <v/>
          </cell>
        </row>
        <row r="1302">
          <cell r="A1302" t="str">
            <v>IMPREVISTOS</v>
          </cell>
          <cell r="F1302">
            <v>1.4999999999999999E-2</v>
          </cell>
          <cell r="G1302" t="str">
            <v/>
          </cell>
        </row>
        <row r="1303">
          <cell r="A1303" t="str">
            <v>UTILIDADES</v>
          </cell>
          <cell r="F1303">
            <v>0.05</v>
          </cell>
          <cell r="G1303" t="str">
            <v/>
          </cell>
        </row>
        <row r="1304">
          <cell r="A1304" t="str">
            <v>TOTAL COSTO INDIRECTO</v>
          </cell>
          <cell r="F1304">
            <v>0.38490000000000002</v>
          </cell>
          <cell r="G1304" t="str">
            <v/>
          </cell>
        </row>
        <row r="1306">
          <cell r="A1306" t="str">
            <v>PRECIO UNITARIO TOTAL APROXIMADO AL PESO</v>
          </cell>
          <cell r="G1306" t="str">
            <v/>
          </cell>
        </row>
        <row r="1308">
          <cell r="B1308" t="str">
            <v/>
          </cell>
        </row>
        <row r="1309">
          <cell r="B1309" t="str">
            <v/>
          </cell>
        </row>
        <row r="1310">
          <cell r="B1310" t="str">
            <v/>
          </cell>
        </row>
        <row r="1311">
          <cell r="B1311" t="str">
            <v/>
          </cell>
          <cell r="D1311" t="str">
            <v>FIRMA RESPONSABLE</v>
          </cell>
        </row>
        <row r="1312">
          <cell r="A1312" t="str">
            <v>DEPARTAMENTO DE ANTIOQUIA</v>
          </cell>
          <cell r="F1312" t="str">
            <v/>
          </cell>
        </row>
        <row r="1313">
          <cell r="A1313" t="str">
            <v>MUNICIPIO DE URRAO</v>
          </cell>
        </row>
        <row r="1314">
          <cell r="A1314" t="str">
            <v>PROYECTO: PUENTE LA MAGDALENA</v>
          </cell>
        </row>
        <row r="1316">
          <cell r="A1316" t="str">
            <v>ANÁLISIS DE PRECIOS UNITARIOS AUXILIARES</v>
          </cell>
        </row>
        <row r="1318">
          <cell r="A1318" t="str">
            <v>ITEM</v>
          </cell>
          <cell r="B1318" t="str">
            <v>DESCRIPCIÓN</v>
          </cell>
          <cell r="E1318" t="str">
            <v>UNIDAD</v>
          </cell>
          <cell r="F1318" t="str">
            <v>CANTIDAD</v>
          </cell>
          <cell r="G1318" t="str">
            <v>COSTO DIRECTO</v>
          </cell>
        </row>
        <row r="1319">
          <cell r="A1319" t="str">
            <v>SA019</v>
          </cell>
          <cell r="B1319">
            <v>0</v>
          </cell>
          <cell r="E1319">
            <v>0</v>
          </cell>
          <cell r="F1319" t="str">
            <v>N.D.</v>
          </cell>
          <cell r="G1319" t="str">
            <v/>
          </cell>
        </row>
        <row r="1321">
          <cell r="A1321" t="str">
            <v>1. COSTOS DIRECTOS</v>
          </cell>
        </row>
        <row r="1323">
          <cell r="A1323" t="str">
            <v>I. EQUIPO</v>
          </cell>
        </row>
        <row r="1324">
          <cell r="A1324" t="str">
            <v>CÓDIGO</v>
          </cell>
          <cell r="B1324" t="str">
            <v>DESCRIPCIÓN</v>
          </cell>
          <cell r="D1324" t="str">
            <v>UNIDAD</v>
          </cell>
          <cell r="E1324" t="str">
            <v>TARIFA</v>
          </cell>
          <cell r="F1324" t="str">
            <v>RENDIMIENTO</v>
          </cell>
          <cell r="G1324" t="str">
            <v>VR. UNITARIO</v>
          </cell>
        </row>
        <row r="1325">
          <cell r="A1325" t="str">
            <v/>
          </cell>
          <cell r="D1325" t="str">
            <v/>
          </cell>
          <cell r="E1325" t="str">
            <v/>
          </cell>
          <cell r="G1325" t="str">
            <v/>
          </cell>
        </row>
        <row r="1326">
          <cell r="A1326" t="str">
            <v/>
          </cell>
          <cell r="D1326" t="str">
            <v/>
          </cell>
          <cell r="E1326" t="str">
            <v/>
          </cell>
          <cell r="G1326" t="str">
            <v/>
          </cell>
        </row>
        <row r="1327">
          <cell r="A1327" t="str">
            <v/>
          </cell>
          <cell r="D1327" t="str">
            <v/>
          </cell>
          <cell r="E1327" t="str">
            <v/>
          </cell>
          <cell r="G1327" t="str">
            <v/>
          </cell>
        </row>
        <row r="1328">
          <cell r="A1328" t="str">
            <v/>
          </cell>
          <cell r="D1328" t="str">
            <v/>
          </cell>
          <cell r="E1328" t="str">
            <v/>
          </cell>
          <cell r="G1328" t="str">
            <v/>
          </cell>
        </row>
        <row r="1329">
          <cell r="A1329" t="str">
            <v/>
          </cell>
          <cell r="B1329" t="str">
            <v/>
          </cell>
          <cell r="D1329" t="str">
            <v/>
          </cell>
          <cell r="E1329" t="str">
            <v/>
          </cell>
          <cell r="F1329" t="str">
            <v/>
          </cell>
          <cell r="G1329" t="str">
            <v/>
          </cell>
        </row>
        <row r="1330">
          <cell r="F1330" t="str">
            <v>SUBTOTAL</v>
          </cell>
          <cell r="G1330" t="str">
            <v/>
          </cell>
        </row>
        <row r="1332">
          <cell r="A1332" t="str">
            <v>II. MATERIALES</v>
          </cell>
        </row>
        <row r="1333">
          <cell r="A1333" t="str">
            <v>CÓDIGO</v>
          </cell>
          <cell r="B1333" t="str">
            <v>DESCRIPCIÓN</v>
          </cell>
          <cell r="C1333" t="str">
            <v>UNIDAD</v>
          </cell>
          <cell r="D1333" t="str">
            <v>CANTIDAD</v>
          </cell>
          <cell r="E1333" t="str">
            <v>DESP.</v>
          </cell>
          <cell r="F1333" t="str">
            <v>PRECIO UNIT.</v>
          </cell>
          <cell r="G1333" t="str">
            <v>VR. UNITARIO</v>
          </cell>
        </row>
        <row r="1334">
          <cell r="A1334" t="str">
            <v/>
          </cell>
          <cell r="C1334" t="str">
            <v/>
          </cell>
          <cell r="F1334" t="str">
            <v/>
          </cell>
          <cell r="G1334" t="str">
            <v/>
          </cell>
        </row>
        <row r="1335">
          <cell r="A1335" t="str">
            <v/>
          </cell>
          <cell r="C1335" t="str">
            <v/>
          </cell>
          <cell r="F1335" t="str">
            <v/>
          </cell>
          <cell r="G1335" t="str">
            <v/>
          </cell>
        </row>
        <row r="1336">
          <cell r="A1336" t="str">
            <v/>
          </cell>
          <cell r="C1336" t="str">
            <v/>
          </cell>
          <cell r="F1336" t="str">
            <v/>
          </cell>
          <cell r="G1336" t="str">
            <v/>
          </cell>
        </row>
        <row r="1337">
          <cell r="A1337" t="str">
            <v/>
          </cell>
          <cell r="C1337" t="str">
            <v/>
          </cell>
          <cell r="F1337" t="str">
            <v/>
          </cell>
          <cell r="G1337" t="str">
            <v/>
          </cell>
        </row>
        <row r="1338">
          <cell r="A1338" t="str">
            <v/>
          </cell>
          <cell r="C1338" t="str">
            <v/>
          </cell>
          <cell r="F1338" t="str">
            <v/>
          </cell>
          <cell r="G1338" t="str">
            <v/>
          </cell>
        </row>
        <row r="1339">
          <cell r="A1339" t="str">
            <v/>
          </cell>
          <cell r="C1339" t="str">
            <v/>
          </cell>
          <cell r="F1339" t="str">
            <v/>
          </cell>
          <cell r="G1339" t="str">
            <v/>
          </cell>
        </row>
        <row r="1340">
          <cell r="A1340" t="str">
            <v/>
          </cell>
          <cell r="C1340" t="str">
            <v/>
          </cell>
          <cell r="F1340" t="str">
            <v/>
          </cell>
          <cell r="G1340" t="str">
            <v/>
          </cell>
        </row>
        <row r="1341">
          <cell r="F1341" t="str">
            <v>SUBTOTAL</v>
          </cell>
          <cell r="G1341" t="str">
            <v/>
          </cell>
        </row>
        <row r="1343">
          <cell r="A1343" t="str">
            <v>III. TRANSPORTES</v>
          </cell>
        </row>
        <row r="1344">
          <cell r="A1344" t="str">
            <v>CÓDIGO</v>
          </cell>
          <cell r="B1344" t="str">
            <v>DESCRIPCIÓN</v>
          </cell>
          <cell r="C1344" t="str">
            <v>TIPO</v>
          </cell>
          <cell r="D1344" t="str">
            <v>VOLUMEN/PESO</v>
          </cell>
          <cell r="E1344" t="str">
            <v>DISTANCIA</v>
          </cell>
          <cell r="F1344" t="str">
            <v>TARIFA</v>
          </cell>
          <cell r="G1344" t="str">
            <v>VR. UNITARIO</v>
          </cell>
        </row>
        <row r="1345">
          <cell r="A1345" t="str">
            <v/>
          </cell>
          <cell r="E1345" t="str">
            <v/>
          </cell>
          <cell r="F1345" t="str">
            <v/>
          </cell>
          <cell r="G1345" t="str">
            <v/>
          </cell>
        </row>
        <row r="1346">
          <cell r="A1346" t="str">
            <v/>
          </cell>
          <cell r="E1346" t="str">
            <v/>
          </cell>
          <cell r="F1346" t="str">
            <v/>
          </cell>
          <cell r="G1346" t="str">
            <v/>
          </cell>
        </row>
        <row r="1347">
          <cell r="A1347" t="str">
            <v/>
          </cell>
          <cell r="E1347" t="str">
            <v/>
          </cell>
          <cell r="F1347" t="str">
            <v/>
          </cell>
          <cell r="G1347" t="str">
            <v/>
          </cell>
        </row>
        <row r="1348">
          <cell r="F1348" t="str">
            <v>SUBTOTAL</v>
          </cell>
          <cell r="G1348" t="str">
            <v/>
          </cell>
        </row>
        <row r="1350">
          <cell r="A1350" t="str">
            <v>IV. MANO DE OBRA</v>
          </cell>
        </row>
        <row r="1351">
          <cell r="A1351" t="str">
            <v>CÓDIGO</v>
          </cell>
          <cell r="B1351" t="str">
            <v>CARGOS PERSONAL</v>
          </cell>
          <cell r="D1351" t="str">
            <v>CANTIDAD</v>
          </cell>
          <cell r="E1351" t="str">
            <v>JORNAL TOTAL</v>
          </cell>
          <cell r="F1351" t="str">
            <v>RENDIMIENTO</v>
          </cell>
          <cell r="G1351" t="str">
            <v>VR. UNITARIO</v>
          </cell>
        </row>
        <row r="1352">
          <cell r="A1352" t="str">
            <v/>
          </cell>
          <cell r="E1352" t="str">
            <v/>
          </cell>
          <cell r="G1352" t="str">
            <v/>
          </cell>
        </row>
        <row r="1353">
          <cell r="A1353" t="str">
            <v/>
          </cell>
          <cell r="E1353" t="str">
            <v/>
          </cell>
          <cell r="F1353" t="str">
            <v/>
          </cell>
          <cell r="G1353" t="str">
            <v/>
          </cell>
        </row>
        <row r="1354">
          <cell r="A1354" t="str">
            <v/>
          </cell>
          <cell r="E1354" t="str">
            <v/>
          </cell>
          <cell r="F1354" t="str">
            <v/>
          </cell>
          <cell r="G1354" t="str">
            <v/>
          </cell>
        </row>
        <row r="1355">
          <cell r="A1355" t="str">
            <v/>
          </cell>
          <cell r="E1355" t="str">
            <v/>
          </cell>
          <cell r="F1355" t="str">
            <v/>
          </cell>
          <cell r="G1355" t="str">
            <v/>
          </cell>
        </row>
        <row r="1356">
          <cell r="F1356" t="str">
            <v>SUBTOTAL</v>
          </cell>
          <cell r="G1356" t="str">
            <v/>
          </cell>
        </row>
        <row r="1358">
          <cell r="A1358" t="str">
            <v>V. SERVICIOS</v>
          </cell>
        </row>
        <row r="1359">
          <cell r="A1359" t="str">
            <v>CÓDIGO</v>
          </cell>
          <cell r="B1359" t="str">
            <v>DESCRIPCIÓN</v>
          </cell>
          <cell r="D1359" t="str">
            <v>UNIDAD</v>
          </cell>
          <cell r="E1359" t="str">
            <v>CANTIDAD</v>
          </cell>
          <cell r="F1359" t="str">
            <v>PRECIO UNIT.</v>
          </cell>
          <cell r="G1359" t="str">
            <v>VR. UNITARIO</v>
          </cell>
        </row>
        <row r="1360">
          <cell r="A1360" t="str">
            <v/>
          </cell>
          <cell r="D1360" t="str">
            <v/>
          </cell>
          <cell r="F1360" t="str">
            <v/>
          </cell>
          <cell r="G1360" t="str">
            <v/>
          </cell>
        </row>
        <row r="1361">
          <cell r="A1361" t="str">
            <v/>
          </cell>
          <cell r="D1361" t="str">
            <v/>
          </cell>
          <cell r="F1361" t="str">
            <v/>
          </cell>
          <cell r="G1361" t="str">
            <v/>
          </cell>
        </row>
        <row r="1362">
          <cell r="A1362" t="str">
            <v/>
          </cell>
          <cell r="D1362" t="str">
            <v/>
          </cell>
          <cell r="F1362" t="str">
            <v/>
          </cell>
          <cell r="G1362" t="str">
            <v/>
          </cell>
        </row>
        <row r="1363">
          <cell r="F1363" t="str">
            <v>SUBTOTAL</v>
          </cell>
          <cell r="G1363" t="str">
            <v/>
          </cell>
        </row>
        <row r="1365">
          <cell r="A1365" t="str">
            <v>TOTAL COSTO DIRECTO</v>
          </cell>
          <cell r="G1365" t="str">
            <v/>
          </cell>
        </row>
        <row r="1367">
          <cell r="A1367" t="str">
            <v>2. COSTOS INDIRECTOS</v>
          </cell>
        </row>
        <row r="1369">
          <cell r="A1369" t="str">
            <v>DESCRIPCIÓN</v>
          </cell>
          <cell r="F1369" t="str">
            <v>PORCENTAJE</v>
          </cell>
          <cell r="G1369" t="str">
            <v>VALOR TOTAL</v>
          </cell>
        </row>
        <row r="1370">
          <cell r="A1370" t="str">
            <v>ADMINISTRACION</v>
          </cell>
          <cell r="F1370">
            <v>0.31990000000000002</v>
          </cell>
          <cell r="G1370" t="str">
            <v/>
          </cell>
        </row>
        <row r="1371">
          <cell r="A1371" t="str">
            <v>IMPREVISTOS</v>
          </cell>
          <cell r="F1371">
            <v>1.4999999999999999E-2</v>
          </cell>
          <cell r="G1371" t="str">
            <v/>
          </cell>
        </row>
        <row r="1372">
          <cell r="A1372" t="str">
            <v>UTILIDADES</v>
          </cell>
          <cell r="F1372">
            <v>0.05</v>
          </cell>
          <cell r="G1372" t="str">
            <v/>
          </cell>
        </row>
        <row r="1373">
          <cell r="A1373" t="str">
            <v>TOTAL COSTO INDIRECTO</v>
          </cell>
          <cell r="F1373">
            <v>0.38490000000000002</v>
          </cell>
          <cell r="G1373" t="str">
            <v/>
          </cell>
        </row>
        <row r="1375">
          <cell r="A1375" t="str">
            <v>PRECIO UNITARIO TOTAL APROXIMADO AL PESO</v>
          </cell>
          <cell r="G1375" t="str">
            <v/>
          </cell>
        </row>
        <row r="1377">
          <cell r="B1377" t="str">
            <v/>
          </cell>
        </row>
        <row r="1378">
          <cell r="B1378" t="str">
            <v/>
          </cell>
        </row>
        <row r="1379">
          <cell r="B1379" t="str">
            <v/>
          </cell>
        </row>
        <row r="1380">
          <cell r="B1380" t="str">
            <v/>
          </cell>
          <cell r="D1380" t="str">
            <v>FIRMA RESPONSABLE</v>
          </cell>
        </row>
        <row r="1381">
          <cell r="A1381" t="str">
            <v>DEPARTAMENTO DE ANTIOQUIA</v>
          </cell>
          <cell r="F1381" t="str">
            <v/>
          </cell>
        </row>
        <row r="1382">
          <cell r="A1382" t="str">
            <v>MUNICIPIO DE URRAO</v>
          </cell>
        </row>
        <row r="1383">
          <cell r="A1383" t="str">
            <v>PROYECTO: PUENTE LA MAGDALENA</v>
          </cell>
        </row>
        <row r="1385">
          <cell r="A1385" t="str">
            <v>ANÁLISIS DE PRECIOS UNITARIOS AUXILIARES</v>
          </cell>
        </row>
        <row r="1387">
          <cell r="A1387" t="str">
            <v>ITEM</v>
          </cell>
          <cell r="B1387" t="str">
            <v>DESCRIPCIÓN</v>
          </cell>
          <cell r="E1387" t="str">
            <v>UNIDAD</v>
          </cell>
          <cell r="F1387" t="str">
            <v>CANTIDAD</v>
          </cell>
          <cell r="G1387" t="str">
            <v>COSTO DIRECTO</v>
          </cell>
        </row>
        <row r="1388">
          <cell r="A1388" t="str">
            <v>SA020</v>
          </cell>
          <cell r="B1388" t="str">
            <v>COMISIÓN TOPOGRÁFICA (1 TOP. + 1 CAD. 1 + 1 CAD. 2). Comisión de topografía para localización, trazado y replanteo con equipo de precisión con estación total, un (1) topógrafo, dos (2) cadeneros</v>
          </cell>
          <cell r="E1388" t="str">
            <v>DÍA</v>
          </cell>
          <cell r="F1388" t="str">
            <v>N.D.</v>
          </cell>
          <cell r="G1388">
            <v>354225</v>
          </cell>
        </row>
        <row r="1390">
          <cell r="A1390" t="str">
            <v>1. COSTOS DIRECTOS</v>
          </cell>
        </row>
        <row r="1392">
          <cell r="A1392" t="str">
            <v>I. EQUIPO</v>
          </cell>
        </row>
        <row r="1393">
          <cell r="A1393" t="str">
            <v>CÓDIGO</v>
          </cell>
          <cell r="B1393" t="str">
            <v>DESCRIPCIÓN</v>
          </cell>
          <cell r="D1393" t="str">
            <v>UNIDAD</v>
          </cell>
          <cell r="E1393" t="str">
            <v>TARIFA</v>
          </cell>
          <cell r="F1393" t="str">
            <v>RENDIMIENTO</v>
          </cell>
          <cell r="G1393" t="str">
            <v>VR. UNITARIO</v>
          </cell>
        </row>
        <row r="1394">
          <cell r="A1394" t="str">
            <v>GE017</v>
          </cell>
          <cell r="B1394" t="str">
            <v>ESTACIÓN TOTAL</v>
          </cell>
          <cell r="D1394" t="str">
            <v>DÍA</v>
          </cell>
          <cell r="E1394">
            <v>0</v>
          </cell>
          <cell r="F1394">
            <v>1</v>
          </cell>
          <cell r="G1394">
            <v>0</v>
          </cell>
        </row>
        <row r="1395">
          <cell r="A1395" t="str">
            <v>GE018</v>
          </cell>
          <cell r="B1395" t="str">
            <v>NIVEL DE PRECISIÓN</v>
          </cell>
          <cell r="D1395" t="str">
            <v>DÍA</v>
          </cell>
          <cell r="E1395">
            <v>0</v>
          </cell>
          <cell r="F1395">
            <v>1</v>
          </cell>
          <cell r="G1395">
            <v>0</v>
          </cell>
        </row>
        <row r="1396">
          <cell r="A1396" t="str">
            <v/>
          </cell>
          <cell r="D1396" t="str">
            <v/>
          </cell>
          <cell r="E1396" t="str">
            <v/>
          </cell>
          <cell r="F1396">
            <v>1</v>
          </cell>
          <cell r="G1396" t="str">
            <v/>
          </cell>
        </row>
        <row r="1397">
          <cell r="A1397" t="str">
            <v/>
          </cell>
          <cell r="D1397" t="str">
            <v/>
          </cell>
          <cell r="E1397" t="str">
            <v/>
          </cell>
          <cell r="F1397">
            <v>1</v>
          </cell>
          <cell r="G1397" t="str">
            <v/>
          </cell>
        </row>
        <row r="1398">
          <cell r="A1398" t="str">
            <v>HEQ001</v>
          </cell>
          <cell r="B1398" t="str">
            <v>HERRAMIENTA MENOR (5% DE LA MANO DE OBRA)</v>
          </cell>
          <cell r="D1398" t="str">
            <v>%</v>
          </cell>
          <cell r="E1398">
            <v>0.05</v>
          </cell>
          <cell r="F1398">
            <v>335968</v>
          </cell>
          <cell r="G1398">
            <v>16798.400000000001</v>
          </cell>
        </row>
        <row r="1399">
          <cell r="F1399" t="str">
            <v>SUBTOTAL</v>
          </cell>
          <cell r="G1399">
            <v>16798.400000000001</v>
          </cell>
        </row>
        <row r="1401">
          <cell r="A1401" t="str">
            <v>II. MATERIALES</v>
          </cell>
        </row>
        <row r="1402">
          <cell r="A1402" t="str">
            <v>CÓDIGO</v>
          </cell>
          <cell r="B1402" t="str">
            <v>DESCRIPCIÓN</v>
          </cell>
          <cell r="C1402" t="str">
            <v>UNIDAD</v>
          </cell>
          <cell r="D1402" t="str">
            <v>CANTIDAD</v>
          </cell>
          <cell r="E1402" t="str">
            <v>DESP.</v>
          </cell>
          <cell r="F1402" t="str">
            <v>PRECIO UNIT.</v>
          </cell>
          <cell r="G1402" t="str">
            <v>VR. UNITARIO</v>
          </cell>
        </row>
        <row r="1403">
          <cell r="A1403" t="e">
            <v>#N/A</v>
          </cell>
          <cell r="B1403" t="str">
            <v>LARGUERO MADERA COMÚN 4CMX8CMX2.80</v>
          </cell>
          <cell r="C1403" t="e">
            <v>#N/A</v>
          </cell>
          <cell r="D1403">
            <v>4</v>
          </cell>
          <cell r="F1403" t="e">
            <v>#N/A</v>
          </cell>
          <cell r="G1403" t="str">
            <v/>
          </cell>
        </row>
        <row r="1404">
          <cell r="A1404" t="str">
            <v>MA141</v>
          </cell>
          <cell r="B1404" t="str">
            <v>CLAVOS COMUNES 1½ A 3½"</v>
          </cell>
          <cell r="C1404" t="str">
            <v>lb</v>
          </cell>
          <cell r="D1404">
            <v>0.5</v>
          </cell>
          <cell r="F1404">
            <v>2917</v>
          </cell>
          <cell r="G1404">
            <v>1458.5</v>
          </cell>
        </row>
        <row r="1405">
          <cell r="A1405" t="str">
            <v/>
          </cell>
          <cell r="C1405" t="str">
            <v/>
          </cell>
          <cell r="F1405" t="str">
            <v/>
          </cell>
          <cell r="G1405" t="str">
            <v/>
          </cell>
        </row>
        <row r="1406">
          <cell r="A1406" t="str">
            <v/>
          </cell>
          <cell r="C1406" t="str">
            <v/>
          </cell>
          <cell r="F1406" t="str">
            <v/>
          </cell>
          <cell r="G1406" t="str">
            <v/>
          </cell>
        </row>
        <row r="1407">
          <cell r="A1407" t="str">
            <v/>
          </cell>
          <cell r="C1407" t="str">
            <v/>
          </cell>
          <cell r="F1407" t="str">
            <v/>
          </cell>
          <cell r="G1407" t="str">
            <v/>
          </cell>
        </row>
        <row r="1408">
          <cell r="A1408" t="str">
            <v/>
          </cell>
          <cell r="C1408" t="str">
            <v/>
          </cell>
          <cell r="F1408" t="str">
            <v/>
          </cell>
          <cell r="G1408" t="str">
            <v/>
          </cell>
        </row>
        <row r="1409">
          <cell r="A1409" t="str">
            <v/>
          </cell>
          <cell r="C1409" t="str">
            <v/>
          </cell>
          <cell r="F1409" t="str">
            <v/>
          </cell>
          <cell r="G1409" t="str">
            <v/>
          </cell>
        </row>
        <row r="1410">
          <cell r="F1410" t="str">
            <v>SUBTOTAL</v>
          </cell>
          <cell r="G1410">
            <v>1458.5</v>
          </cell>
        </row>
        <row r="1412">
          <cell r="A1412" t="str">
            <v>III. TRANSPORTES</v>
          </cell>
        </row>
        <row r="1413">
          <cell r="A1413" t="str">
            <v>CÓDIGO</v>
          </cell>
          <cell r="B1413" t="str">
            <v>DESCRIPCIÓN</v>
          </cell>
          <cell r="C1413" t="str">
            <v>TIPO</v>
          </cell>
          <cell r="D1413" t="str">
            <v>VOLUMEN/PESO</v>
          </cell>
          <cell r="E1413" t="str">
            <v>DISTANCIA</v>
          </cell>
          <cell r="F1413" t="str">
            <v>TARIFA</v>
          </cell>
          <cell r="G1413" t="str">
            <v>VR. UNITARIO</v>
          </cell>
        </row>
        <row r="1414">
          <cell r="A1414" t="str">
            <v/>
          </cell>
          <cell r="E1414" t="str">
            <v/>
          </cell>
          <cell r="F1414" t="str">
            <v/>
          </cell>
          <cell r="G1414" t="str">
            <v/>
          </cell>
        </row>
        <row r="1415">
          <cell r="A1415" t="str">
            <v/>
          </cell>
          <cell r="E1415" t="str">
            <v/>
          </cell>
          <cell r="F1415" t="str">
            <v/>
          </cell>
          <cell r="G1415" t="str">
            <v/>
          </cell>
        </row>
        <row r="1416">
          <cell r="A1416" t="str">
            <v/>
          </cell>
          <cell r="E1416" t="str">
            <v/>
          </cell>
          <cell r="F1416" t="str">
            <v/>
          </cell>
          <cell r="G1416" t="str">
            <v/>
          </cell>
        </row>
        <row r="1417">
          <cell r="F1417" t="str">
            <v>SUBTOTAL</v>
          </cell>
          <cell r="G1417" t="str">
            <v/>
          </cell>
        </row>
        <row r="1419">
          <cell r="A1419" t="str">
            <v>IV. MANO DE OBRA</v>
          </cell>
        </row>
        <row r="1420">
          <cell r="A1420" t="str">
            <v>CÓDIGO</v>
          </cell>
          <cell r="B1420" t="str">
            <v>CARGOS PERSONAL</v>
          </cell>
          <cell r="D1420" t="str">
            <v>CANTIDAD</v>
          </cell>
          <cell r="E1420" t="str">
            <v>JORNAL TOTAL</v>
          </cell>
          <cell r="F1420" t="str">
            <v>RENDIMIENTO</v>
          </cell>
          <cell r="G1420" t="str">
            <v>VR. UNITARIO</v>
          </cell>
        </row>
        <row r="1421">
          <cell r="A1421" t="str">
            <v>MO016</v>
          </cell>
          <cell r="B1421" t="str">
            <v>TOPÓGRAFO</v>
          </cell>
          <cell r="D1421">
            <v>1</v>
          </cell>
          <cell r="E1421">
            <v>144053</v>
          </cell>
          <cell r="F1421">
            <v>1</v>
          </cell>
          <cell r="G1421">
            <v>144053</v>
          </cell>
        </row>
        <row r="1422">
          <cell r="A1422" t="str">
            <v>MO017</v>
          </cell>
          <cell r="B1422" t="str">
            <v>CADENERO 1</v>
          </cell>
          <cell r="D1422">
            <v>1</v>
          </cell>
          <cell r="E1422">
            <v>117129</v>
          </cell>
          <cell r="F1422">
            <v>1</v>
          </cell>
          <cell r="G1422">
            <v>117129</v>
          </cell>
        </row>
        <row r="1423">
          <cell r="A1423" t="str">
            <v>MO018</v>
          </cell>
          <cell r="B1423" t="str">
            <v>CADENERO 2</v>
          </cell>
          <cell r="D1423">
            <v>1</v>
          </cell>
          <cell r="E1423">
            <v>74786</v>
          </cell>
          <cell r="F1423">
            <v>1</v>
          </cell>
          <cell r="G1423">
            <v>74786</v>
          </cell>
        </row>
        <row r="1424">
          <cell r="A1424" t="str">
            <v/>
          </cell>
          <cell r="E1424" t="str">
            <v/>
          </cell>
          <cell r="F1424" t="str">
            <v/>
          </cell>
          <cell r="G1424" t="str">
            <v/>
          </cell>
        </row>
        <row r="1425">
          <cell r="F1425" t="str">
            <v>SUBTOTAL</v>
          </cell>
          <cell r="G1425">
            <v>335968</v>
          </cell>
        </row>
        <row r="1427">
          <cell r="A1427" t="str">
            <v>V. SERVICIOS</v>
          </cell>
        </row>
        <row r="1428">
          <cell r="A1428" t="str">
            <v>CÓDIGO</v>
          </cell>
          <cell r="B1428" t="str">
            <v>DESCRIPCIÓN</v>
          </cell>
          <cell r="D1428" t="str">
            <v>UNIDAD</v>
          </cell>
          <cell r="E1428" t="str">
            <v>CANTIDAD</v>
          </cell>
          <cell r="F1428" t="str">
            <v>PRECIO UNIT.</v>
          </cell>
          <cell r="G1428" t="str">
            <v>VR. UNITARIO</v>
          </cell>
        </row>
        <row r="1429">
          <cell r="A1429" t="str">
            <v/>
          </cell>
          <cell r="D1429" t="str">
            <v/>
          </cell>
          <cell r="F1429" t="str">
            <v/>
          </cell>
          <cell r="G1429" t="str">
            <v/>
          </cell>
        </row>
        <row r="1430">
          <cell r="A1430" t="str">
            <v/>
          </cell>
          <cell r="D1430" t="str">
            <v/>
          </cell>
          <cell r="F1430" t="str">
            <v/>
          </cell>
          <cell r="G1430" t="str">
            <v/>
          </cell>
        </row>
        <row r="1431">
          <cell r="A1431" t="str">
            <v/>
          </cell>
          <cell r="D1431" t="str">
            <v/>
          </cell>
          <cell r="F1431" t="str">
            <v/>
          </cell>
          <cell r="G1431" t="str">
            <v/>
          </cell>
        </row>
        <row r="1432">
          <cell r="F1432" t="str">
            <v>SUBTOTAL</v>
          </cell>
          <cell r="G1432" t="str">
            <v/>
          </cell>
        </row>
        <row r="1434">
          <cell r="A1434" t="str">
            <v>TOTAL COSTO DIRECTO</v>
          </cell>
          <cell r="G1434">
            <v>354225</v>
          </cell>
        </row>
        <row r="1436">
          <cell r="A1436" t="str">
            <v>2. COSTOS INDIRECTOS</v>
          </cell>
        </row>
        <row r="1438">
          <cell r="A1438" t="str">
            <v>DESCRIPCIÓN</v>
          </cell>
          <cell r="F1438" t="str">
            <v>PORCENTAJE</v>
          </cell>
          <cell r="G1438" t="str">
            <v>VALOR TOTAL</v>
          </cell>
        </row>
        <row r="1439">
          <cell r="A1439" t="str">
            <v>ADMINISTRACION</v>
          </cell>
          <cell r="F1439">
            <v>0.31990000000000002</v>
          </cell>
          <cell r="G1439">
            <v>113316.5775</v>
          </cell>
        </row>
        <row r="1440">
          <cell r="A1440" t="str">
            <v>IMPREVISTOS</v>
          </cell>
          <cell r="F1440">
            <v>1.4999999999999999E-2</v>
          </cell>
          <cell r="G1440">
            <v>5313.375</v>
          </cell>
        </row>
        <row r="1441">
          <cell r="A1441" t="str">
            <v>UTILIDADES</v>
          </cell>
          <cell r="F1441">
            <v>0.05</v>
          </cell>
          <cell r="G1441">
            <v>17711.25</v>
          </cell>
        </row>
        <row r="1442">
          <cell r="A1442" t="str">
            <v>TOTAL COSTO INDIRECTO</v>
          </cell>
          <cell r="F1442">
            <v>0.38490000000000002</v>
          </cell>
          <cell r="G1442">
            <v>136341</v>
          </cell>
        </row>
        <row r="1444">
          <cell r="A1444" t="str">
            <v>PRECIO UNITARIO TOTAL APROXIMADO AL PESO</v>
          </cell>
          <cell r="G1444">
            <v>490566</v>
          </cell>
        </row>
        <row r="1446">
          <cell r="B1446" t="str">
            <v/>
          </cell>
        </row>
        <row r="1447">
          <cell r="B1447" t="str">
            <v/>
          </cell>
        </row>
        <row r="1448">
          <cell r="B1448" t="str">
            <v/>
          </cell>
        </row>
        <row r="1449">
          <cell r="B1449" t="str">
            <v/>
          </cell>
          <cell r="D1449" t="str">
            <v>FIRMA RESPONSABLE</v>
          </cell>
        </row>
        <row r="1450">
          <cell r="A1450" t="str">
            <v>DEPARTAMENTO DE ANTIOQUIA</v>
          </cell>
          <cell r="F1450" t="str">
            <v/>
          </cell>
        </row>
        <row r="1451">
          <cell r="A1451" t="str">
            <v>MUNICIPIO DE URRAO</v>
          </cell>
        </row>
        <row r="1452">
          <cell r="A1452" t="str">
            <v>PROYECTO: PUENTE LA MAGDALENA</v>
          </cell>
        </row>
        <row r="1454">
          <cell r="A1454" t="str">
            <v>ANÁLISIS DE PRECIOS UNITARIOS AUXILIARES</v>
          </cell>
        </row>
        <row r="1456">
          <cell r="A1456" t="str">
            <v>ITEM</v>
          </cell>
          <cell r="B1456" t="str">
            <v>DESCRIPCIÓN</v>
          </cell>
          <cell r="E1456" t="str">
            <v>UNIDAD</v>
          </cell>
          <cell r="F1456" t="str">
            <v>CANTIDAD</v>
          </cell>
          <cell r="G1456" t="str">
            <v>COSTO DIRECTO</v>
          </cell>
        </row>
        <row r="1457">
          <cell r="A1457" t="str">
            <v>SA021</v>
          </cell>
          <cell r="B1457" t="str">
            <v>COMISIÓN TOPOGRÁFICA (1 TOP. + 1 CAD. 1). Comisión de topografía para localización, trazado y replanteo con equipo de precisión con estación total,  un (1) topógrafo, un (1) cadenero.</v>
          </cell>
          <cell r="E1457" t="str">
            <v>DÍA</v>
          </cell>
          <cell r="F1457" t="str">
            <v>N.D.</v>
          </cell>
          <cell r="G1457">
            <v>275700</v>
          </cell>
        </row>
        <row r="1459">
          <cell r="A1459" t="str">
            <v>1. COSTOS DIRECTOS</v>
          </cell>
        </row>
        <row r="1461">
          <cell r="A1461" t="str">
            <v>I. EQUIPO</v>
          </cell>
        </row>
        <row r="1462">
          <cell r="A1462" t="str">
            <v>CÓDIGO</v>
          </cell>
          <cell r="B1462" t="str">
            <v>DESCRIPCIÓN</v>
          </cell>
          <cell r="D1462" t="str">
            <v>UNIDAD</v>
          </cell>
          <cell r="E1462" t="str">
            <v>TARIFA</v>
          </cell>
          <cell r="F1462" t="str">
            <v>RENDIMIENTO</v>
          </cell>
          <cell r="G1462" t="str">
            <v>VR. UNITARIO</v>
          </cell>
        </row>
        <row r="1463">
          <cell r="A1463" t="str">
            <v>GE017</v>
          </cell>
          <cell r="B1463" t="str">
            <v>ESTACIÓN TOTAL</v>
          </cell>
          <cell r="D1463" t="str">
            <v>DÍA</v>
          </cell>
          <cell r="E1463">
            <v>0</v>
          </cell>
          <cell r="F1463">
            <v>1</v>
          </cell>
          <cell r="G1463">
            <v>0</v>
          </cell>
        </row>
        <row r="1464">
          <cell r="A1464" t="str">
            <v>GE018</v>
          </cell>
          <cell r="B1464" t="str">
            <v>NIVEL DE PRECISIÓN</v>
          </cell>
          <cell r="D1464" t="str">
            <v>DÍA</v>
          </cell>
          <cell r="E1464">
            <v>0</v>
          </cell>
          <cell r="F1464">
            <v>1</v>
          </cell>
          <cell r="G1464">
            <v>0</v>
          </cell>
        </row>
        <row r="1465">
          <cell r="A1465" t="str">
            <v/>
          </cell>
          <cell r="D1465" t="str">
            <v/>
          </cell>
          <cell r="E1465" t="str">
            <v/>
          </cell>
          <cell r="F1465">
            <v>1</v>
          </cell>
          <cell r="G1465" t="str">
            <v/>
          </cell>
        </row>
        <row r="1466">
          <cell r="A1466" t="str">
            <v/>
          </cell>
          <cell r="D1466" t="str">
            <v/>
          </cell>
          <cell r="E1466" t="str">
            <v/>
          </cell>
          <cell r="F1466">
            <v>1</v>
          </cell>
          <cell r="G1466" t="str">
            <v/>
          </cell>
        </row>
        <row r="1467">
          <cell r="A1467" t="str">
            <v>HEQ001</v>
          </cell>
          <cell r="B1467" t="str">
            <v>HERRAMIENTA MENOR (5% DE LA MANO DE OBRA)</v>
          </cell>
          <cell r="D1467" t="str">
            <v>%</v>
          </cell>
          <cell r="E1467">
            <v>0.05</v>
          </cell>
          <cell r="F1467">
            <v>261182</v>
          </cell>
          <cell r="G1467">
            <v>13059.1</v>
          </cell>
        </row>
        <row r="1468">
          <cell r="F1468" t="str">
            <v>SUBTOTAL</v>
          </cell>
          <cell r="G1468">
            <v>13059.1</v>
          </cell>
        </row>
        <row r="1470">
          <cell r="A1470" t="str">
            <v>II. MATERIALES</v>
          </cell>
        </row>
        <row r="1471">
          <cell r="A1471" t="str">
            <v>CÓDIGO</v>
          </cell>
          <cell r="B1471" t="str">
            <v>DESCRIPCIÓN</v>
          </cell>
          <cell r="C1471" t="str">
            <v>UNIDAD</v>
          </cell>
          <cell r="D1471" t="str">
            <v>CANTIDAD</v>
          </cell>
          <cell r="E1471" t="str">
            <v>DESP.</v>
          </cell>
          <cell r="F1471" t="str">
            <v>PRECIO UNIT.</v>
          </cell>
          <cell r="G1471" t="str">
            <v>VR. UNITARIO</v>
          </cell>
        </row>
        <row r="1472">
          <cell r="A1472" t="e">
            <v>#N/A</v>
          </cell>
          <cell r="B1472" t="str">
            <v>LARGUERO MADERA COMÚN 4CMX8CMX2.80</v>
          </cell>
          <cell r="C1472" t="e">
            <v>#N/A</v>
          </cell>
          <cell r="D1472">
            <v>4</v>
          </cell>
          <cell r="F1472" t="e">
            <v>#N/A</v>
          </cell>
          <cell r="G1472" t="str">
            <v/>
          </cell>
        </row>
        <row r="1473">
          <cell r="A1473" t="str">
            <v>MA141</v>
          </cell>
          <cell r="B1473" t="str">
            <v>CLAVOS COMUNES 1½ A 3½"</v>
          </cell>
          <cell r="C1473" t="str">
            <v>lb</v>
          </cell>
          <cell r="D1473">
            <v>0.5</v>
          </cell>
          <cell r="F1473">
            <v>2917</v>
          </cell>
          <cell r="G1473">
            <v>1458.5</v>
          </cell>
        </row>
        <row r="1474">
          <cell r="A1474" t="str">
            <v/>
          </cell>
          <cell r="C1474" t="str">
            <v/>
          </cell>
          <cell r="F1474" t="str">
            <v/>
          </cell>
          <cell r="G1474" t="str">
            <v/>
          </cell>
        </row>
        <row r="1475">
          <cell r="A1475" t="str">
            <v/>
          </cell>
          <cell r="C1475" t="str">
            <v/>
          </cell>
          <cell r="F1475" t="str">
            <v/>
          </cell>
          <cell r="G1475" t="str">
            <v/>
          </cell>
        </row>
        <row r="1476">
          <cell r="A1476" t="str">
            <v/>
          </cell>
          <cell r="C1476" t="str">
            <v/>
          </cell>
          <cell r="F1476" t="str">
            <v/>
          </cell>
          <cell r="G1476" t="str">
            <v/>
          </cell>
        </row>
        <row r="1477">
          <cell r="A1477" t="str">
            <v/>
          </cell>
          <cell r="C1477" t="str">
            <v/>
          </cell>
          <cell r="F1477" t="str">
            <v/>
          </cell>
          <cell r="G1477" t="str">
            <v/>
          </cell>
        </row>
        <row r="1478">
          <cell r="A1478" t="str">
            <v/>
          </cell>
          <cell r="C1478" t="str">
            <v/>
          </cell>
          <cell r="F1478" t="str">
            <v/>
          </cell>
          <cell r="G1478" t="str">
            <v/>
          </cell>
        </row>
        <row r="1479">
          <cell r="F1479" t="str">
            <v>SUBTOTAL</v>
          </cell>
          <cell r="G1479">
            <v>1458.5</v>
          </cell>
        </row>
        <row r="1481">
          <cell r="A1481" t="str">
            <v>III. TRANSPORTES</v>
          </cell>
        </row>
        <row r="1482">
          <cell r="A1482" t="str">
            <v>CÓDIGO</v>
          </cell>
          <cell r="B1482" t="str">
            <v>DESCRIPCIÓN</v>
          </cell>
          <cell r="C1482" t="str">
            <v>TIPO</v>
          </cell>
          <cell r="D1482" t="str">
            <v>VOLUMEN/PESO</v>
          </cell>
          <cell r="E1482" t="str">
            <v>DISTANCIA</v>
          </cell>
          <cell r="F1482" t="str">
            <v>TARIFA</v>
          </cell>
          <cell r="G1482" t="str">
            <v>VR. UNITARIO</v>
          </cell>
        </row>
        <row r="1483">
          <cell r="A1483" t="str">
            <v/>
          </cell>
          <cell r="E1483" t="str">
            <v/>
          </cell>
          <cell r="F1483" t="str">
            <v/>
          </cell>
          <cell r="G1483" t="str">
            <v/>
          </cell>
        </row>
        <row r="1484">
          <cell r="A1484" t="str">
            <v/>
          </cell>
          <cell r="E1484" t="str">
            <v/>
          </cell>
          <cell r="F1484" t="str">
            <v/>
          </cell>
          <cell r="G1484" t="str">
            <v/>
          </cell>
        </row>
        <row r="1485">
          <cell r="A1485" t="str">
            <v/>
          </cell>
          <cell r="E1485" t="str">
            <v/>
          </cell>
          <cell r="F1485" t="str">
            <v/>
          </cell>
          <cell r="G1485" t="str">
            <v/>
          </cell>
        </row>
        <row r="1486">
          <cell r="F1486" t="str">
            <v>SUBTOTAL</v>
          </cell>
          <cell r="G1486" t="str">
            <v/>
          </cell>
        </row>
        <row r="1488">
          <cell r="A1488" t="str">
            <v>IV. MANO DE OBRA</v>
          </cell>
        </row>
        <row r="1489">
          <cell r="A1489" t="str">
            <v>CÓDIGO</v>
          </cell>
          <cell r="B1489" t="str">
            <v>CARGOS PERSONAL</v>
          </cell>
          <cell r="D1489" t="str">
            <v>CANTIDAD</v>
          </cell>
          <cell r="E1489" t="str">
            <v>JORNAL TOTAL</v>
          </cell>
          <cell r="F1489" t="str">
            <v>RENDIMIENTO</v>
          </cell>
          <cell r="G1489" t="str">
            <v>VR. UNITARIO</v>
          </cell>
        </row>
        <row r="1490">
          <cell r="A1490" t="str">
            <v>MO016</v>
          </cell>
          <cell r="B1490" t="str">
            <v>TOPÓGRAFO</v>
          </cell>
          <cell r="D1490">
            <v>1</v>
          </cell>
          <cell r="E1490">
            <v>144053</v>
          </cell>
          <cell r="F1490">
            <v>1</v>
          </cell>
          <cell r="G1490">
            <v>144053</v>
          </cell>
        </row>
        <row r="1491">
          <cell r="A1491" t="str">
            <v>MO017</v>
          </cell>
          <cell r="B1491" t="str">
            <v>CADENERO 1</v>
          </cell>
          <cell r="D1491">
            <v>1</v>
          </cell>
          <cell r="E1491">
            <v>117129</v>
          </cell>
          <cell r="F1491">
            <v>1</v>
          </cell>
          <cell r="G1491">
            <v>117129</v>
          </cell>
        </row>
        <row r="1492">
          <cell r="A1492" t="str">
            <v/>
          </cell>
          <cell r="E1492" t="str">
            <v/>
          </cell>
          <cell r="F1492" t="str">
            <v/>
          </cell>
          <cell r="G1492" t="str">
            <v/>
          </cell>
        </row>
        <row r="1493">
          <cell r="A1493" t="str">
            <v/>
          </cell>
          <cell r="E1493" t="str">
            <v/>
          </cell>
          <cell r="F1493" t="str">
            <v/>
          </cell>
          <cell r="G1493" t="str">
            <v/>
          </cell>
        </row>
        <row r="1494">
          <cell r="F1494" t="str">
            <v>SUBTOTAL</v>
          </cell>
          <cell r="G1494">
            <v>261182</v>
          </cell>
        </row>
        <row r="1496">
          <cell r="A1496" t="str">
            <v>V. SERVICIOS</v>
          </cell>
        </row>
        <row r="1497">
          <cell r="A1497" t="str">
            <v>CÓDIGO</v>
          </cell>
          <cell r="B1497" t="str">
            <v>DESCRIPCIÓN</v>
          </cell>
          <cell r="D1497" t="str">
            <v>UNIDAD</v>
          </cell>
          <cell r="E1497" t="str">
            <v>CANTIDAD</v>
          </cell>
          <cell r="F1497" t="str">
            <v>PRECIO UNIT.</v>
          </cell>
          <cell r="G1497" t="str">
            <v>VR. UNITARIO</v>
          </cell>
        </row>
        <row r="1498">
          <cell r="A1498" t="str">
            <v/>
          </cell>
          <cell r="D1498" t="str">
            <v/>
          </cell>
          <cell r="F1498" t="str">
            <v/>
          </cell>
          <cell r="G1498" t="str">
            <v/>
          </cell>
        </row>
        <row r="1499">
          <cell r="A1499" t="str">
            <v/>
          </cell>
          <cell r="D1499" t="str">
            <v/>
          </cell>
          <cell r="F1499" t="str">
            <v/>
          </cell>
          <cell r="G1499" t="str">
            <v/>
          </cell>
        </row>
        <row r="1500">
          <cell r="A1500" t="str">
            <v/>
          </cell>
          <cell r="D1500" t="str">
            <v/>
          </cell>
          <cell r="F1500" t="str">
            <v/>
          </cell>
          <cell r="G1500" t="str">
            <v/>
          </cell>
        </row>
        <row r="1501">
          <cell r="F1501" t="str">
            <v>SUBTOTAL</v>
          </cell>
          <cell r="G1501" t="str">
            <v/>
          </cell>
        </row>
        <row r="1503">
          <cell r="A1503" t="str">
            <v>TOTAL COSTO DIRECTO</v>
          </cell>
          <cell r="G1503">
            <v>275700</v>
          </cell>
        </row>
        <row r="1505">
          <cell r="A1505" t="str">
            <v>2. COSTOS INDIRECTOS</v>
          </cell>
        </row>
        <row r="1507">
          <cell r="A1507" t="str">
            <v>DESCRIPCIÓN</v>
          </cell>
          <cell r="F1507" t="str">
            <v>PORCENTAJE</v>
          </cell>
          <cell r="G1507" t="str">
            <v>VALOR TOTAL</v>
          </cell>
        </row>
        <row r="1508">
          <cell r="A1508" t="str">
            <v>ADMINISTRACION</v>
          </cell>
          <cell r="F1508">
            <v>0.31990000000000002</v>
          </cell>
          <cell r="G1508">
            <v>88196.430000000008</v>
          </cell>
        </row>
        <row r="1509">
          <cell r="A1509" t="str">
            <v>IMPREVISTOS</v>
          </cell>
          <cell r="F1509">
            <v>1.4999999999999999E-2</v>
          </cell>
          <cell r="G1509">
            <v>4135.5</v>
          </cell>
        </row>
        <row r="1510">
          <cell r="A1510" t="str">
            <v>UTILIDADES</v>
          </cell>
          <cell r="F1510">
            <v>0.05</v>
          </cell>
          <cell r="G1510">
            <v>13785</v>
          </cell>
        </row>
        <row r="1511">
          <cell r="A1511" t="str">
            <v>TOTAL COSTO INDIRECTO</v>
          </cell>
          <cell r="F1511">
            <v>0.38490000000000002</v>
          </cell>
          <cell r="G1511">
            <v>106117</v>
          </cell>
        </row>
        <row r="1513">
          <cell r="A1513" t="str">
            <v>PRECIO UNITARIO TOTAL APROXIMADO AL PESO</v>
          </cell>
          <cell r="G1513">
            <v>381817</v>
          </cell>
        </row>
        <row r="1515">
          <cell r="B1515" t="str">
            <v/>
          </cell>
        </row>
        <row r="1516">
          <cell r="B1516" t="str">
            <v/>
          </cell>
        </row>
        <row r="1517">
          <cell r="B1517" t="str">
            <v/>
          </cell>
        </row>
        <row r="1518">
          <cell r="B1518" t="str">
            <v/>
          </cell>
          <cell r="D1518" t="str">
            <v>FIRMA RESPONSABLE</v>
          </cell>
        </row>
      </sheetData>
      <sheetData sheetId="24" refreshError="1"/>
      <sheetData sheetId="25" refreshError="1">
        <row r="1">
          <cell r="A1" t="str">
            <v>DEPARTAMENTO DE ANTIOQUIA</v>
          </cell>
          <cell r="C1" t="str">
            <v/>
          </cell>
        </row>
        <row r="2">
          <cell r="A2" t="str">
            <v>MUNICIPIO DE URRAO</v>
          </cell>
        </row>
        <row r="3">
          <cell r="A3" t="str">
            <v>PROYECTO: PUENTE LA MAGDALENA</v>
          </cell>
          <cell r="C3" t="str">
            <v>INSERTE ESCUDO ENTIDAD AQUÍ</v>
          </cell>
        </row>
        <row r="5">
          <cell r="A5" t="str">
            <v>LISTADO DE INSUMOS - EQUIPOS Y HERRAMIENTAS</v>
          </cell>
        </row>
        <row r="7">
          <cell r="A7" t="str">
            <v>CÓDIGO</v>
          </cell>
          <cell r="B7" t="str">
            <v>DESCRIPCIÓN</v>
          </cell>
          <cell r="C7" t="str">
            <v>UNIDAD</v>
          </cell>
          <cell r="D7" t="str">
            <v>VALOR UNITARIO</v>
          </cell>
        </row>
        <row r="8">
          <cell r="A8" t="str">
            <v>HEQ001</v>
          </cell>
          <cell r="B8" t="str">
            <v>HERRAMIENTA MENOR (5% DE LA MANO DE OBRA)</v>
          </cell>
          <cell r="C8" t="str">
            <v>%</v>
          </cell>
          <cell r="D8">
            <v>0.05</v>
          </cell>
        </row>
        <row r="9">
          <cell r="A9" t="str">
            <v>HEQ002</v>
          </cell>
        </row>
        <row r="10">
          <cell r="A10" t="str">
            <v>HEQ003</v>
          </cell>
        </row>
        <row r="11">
          <cell r="A11" t="str">
            <v>HEQ004</v>
          </cell>
        </row>
        <row r="12">
          <cell r="A12" t="str">
            <v>HEQ005</v>
          </cell>
        </row>
        <row r="13">
          <cell r="A13" t="str">
            <v>HEQ006</v>
          </cell>
        </row>
        <row r="14">
          <cell r="A14" t="str">
            <v>HEQ007</v>
          </cell>
        </row>
        <row r="15">
          <cell r="A15" t="str">
            <v>HEQ008</v>
          </cell>
        </row>
        <row r="16">
          <cell r="A16" t="str">
            <v>HEQ009</v>
          </cell>
        </row>
        <row r="17">
          <cell r="A17" t="str">
            <v>HEQ010</v>
          </cell>
        </row>
        <row r="18">
          <cell r="A18" t="str">
            <v>HEQ011</v>
          </cell>
        </row>
        <row r="19">
          <cell r="A19" t="str">
            <v>HEQ012</v>
          </cell>
        </row>
        <row r="20">
          <cell r="A20" t="str">
            <v>HEQ013</v>
          </cell>
        </row>
        <row r="21">
          <cell r="A21" t="str">
            <v>HEQ014</v>
          </cell>
        </row>
        <row r="22">
          <cell r="A22" t="str">
            <v>HEQ015</v>
          </cell>
        </row>
        <row r="23">
          <cell r="A23" t="str">
            <v>HEQ016</v>
          </cell>
        </row>
        <row r="24">
          <cell r="A24" t="str">
            <v>HEQ017</v>
          </cell>
        </row>
        <row r="25">
          <cell r="A25" t="str">
            <v>HEQ018</v>
          </cell>
        </row>
        <row r="26">
          <cell r="A26" t="str">
            <v>HEQ019</v>
          </cell>
          <cell r="B26" t="str">
            <v>Equipo de soldadura eléctrica Lincoln AC-225 GLM 110 v. Incluye transporte.</v>
          </cell>
          <cell r="C26" t="str">
            <v>día</v>
          </cell>
          <cell r="D26">
            <v>31328</v>
          </cell>
        </row>
        <row r="27">
          <cell r="A27" t="str">
            <v>HEQ020</v>
          </cell>
          <cell r="B27" t="str">
            <v>Formaleta en madera para cajas acueducto (6 usos)</v>
          </cell>
          <cell r="C27" t="str">
            <v>un</v>
          </cell>
          <cell r="D27">
            <v>94453</v>
          </cell>
        </row>
        <row r="28">
          <cell r="A28" t="str">
            <v>HEQ021</v>
          </cell>
          <cell r="B28" t="str">
            <v>Formaleta en madera para cajas alcantarillado (6 usos)</v>
          </cell>
          <cell r="C28" t="str">
            <v>un</v>
          </cell>
          <cell r="D28">
            <v>178075</v>
          </cell>
        </row>
        <row r="29">
          <cell r="A29" t="str">
            <v>HEQ022</v>
          </cell>
          <cell r="B29" t="str">
            <v>Cizalla</v>
          </cell>
          <cell r="C29" t="str">
            <v>kg</v>
          </cell>
          <cell r="D29">
            <v>11</v>
          </cell>
        </row>
        <row r="30">
          <cell r="A30" t="str">
            <v>HEQ023</v>
          </cell>
          <cell r="B30" t="str">
            <v>Herramienta menor (% mo)</v>
          </cell>
          <cell r="C30" t="str">
            <v>(%)mo</v>
          </cell>
          <cell r="D30">
            <v>5047</v>
          </cell>
        </row>
        <row r="31">
          <cell r="A31" t="str">
            <v>HEQ024</v>
          </cell>
          <cell r="B31" t="str">
            <v>Herramientas para rescate de epifitas</v>
          </cell>
          <cell r="C31" t="str">
            <v>un</v>
          </cell>
          <cell r="D31">
            <v>1435</v>
          </cell>
        </row>
        <row r="32">
          <cell r="A32" t="str">
            <v>HEQ025</v>
          </cell>
          <cell r="B32" t="str">
            <v>Manila 5/8</v>
          </cell>
          <cell r="C32" t="str">
            <v>m</v>
          </cell>
          <cell r="D32">
            <v>3477</v>
          </cell>
        </row>
        <row r="33">
          <cell r="A33" t="str">
            <v>HEQ026</v>
          </cell>
          <cell r="B33" t="str">
            <v>MOLDE STANDARD ( 3 Usos)</v>
          </cell>
          <cell r="C33" t="str">
            <v>und</v>
          </cell>
          <cell r="D33">
            <v>611967</v>
          </cell>
        </row>
        <row r="34">
          <cell r="A34" t="str">
            <v>HEQ027</v>
          </cell>
          <cell r="B34" t="str">
            <v>Andamio tijera tramo completo 1.50 x 1.50</v>
          </cell>
          <cell r="C34" t="str">
            <v>día</v>
          </cell>
          <cell r="D34">
            <v>993</v>
          </cell>
        </row>
        <row r="35">
          <cell r="A35" t="str">
            <v>HEQ028</v>
          </cell>
          <cell r="B35" t="str">
            <v>Anillo soporte formaleta 5/8"</v>
          </cell>
          <cell r="C35" t="str">
            <v>un</v>
          </cell>
          <cell r="D35">
            <v>5180</v>
          </cell>
        </row>
        <row r="36">
          <cell r="A36" t="str">
            <v>HEQ029</v>
          </cell>
          <cell r="B36" t="str">
            <v>Anillo soporte de 5/8"</v>
          </cell>
          <cell r="C36" t="str">
            <v>día</v>
          </cell>
          <cell r="D36">
            <v>12755</v>
          </cell>
        </row>
        <row r="37">
          <cell r="A37" t="str">
            <v>HEQ030</v>
          </cell>
          <cell r="B37" t="str">
            <v>Aspersor manual 16 l</v>
          </cell>
          <cell r="C37" t="str">
            <v>día</v>
          </cell>
          <cell r="D37">
            <v>1960</v>
          </cell>
        </row>
        <row r="38">
          <cell r="A38" t="str">
            <v>HEQ031</v>
          </cell>
          <cell r="B38" t="str">
            <v>Barredora mecánica de cepillo de 3658 mm, 6 m3</v>
          </cell>
          <cell r="C38" t="str">
            <v>hr</v>
          </cell>
          <cell r="D38">
            <v>69087</v>
          </cell>
        </row>
        <row r="39">
          <cell r="A39" t="str">
            <v>HEQ032</v>
          </cell>
          <cell r="B39" t="str">
            <v xml:space="preserve">Bomba de inyección </v>
          </cell>
          <cell r="C39" t="str">
            <v>hora</v>
          </cell>
          <cell r="D39">
            <v>29576</v>
          </cell>
        </row>
        <row r="40">
          <cell r="A40" t="str">
            <v>HEQ033</v>
          </cell>
          <cell r="B40" t="str">
            <v>Bomba de inyección de concreto</v>
          </cell>
          <cell r="C40" t="str">
            <v>hr</v>
          </cell>
          <cell r="D40">
            <v>89721</v>
          </cell>
        </row>
        <row r="41">
          <cell r="A41" t="str">
            <v>HEQ034</v>
          </cell>
          <cell r="B41" t="str">
            <v>Bomba para gato de tensionamiento</v>
          </cell>
          <cell r="C41" t="str">
            <v>hr</v>
          </cell>
          <cell r="D41">
            <v>31667</v>
          </cell>
        </row>
        <row r="42">
          <cell r="A42" t="str">
            <v>HEQ035</v>
          </cell>
          <cell r="B42" t="str">
            <v>Bomba de lanzado de 5" de piston</v>
          </cell>
          <cell r="C42" t="str">
            <v>hr</v>
          </cell>
          <cell r="D42">
            <v>96414</v>
          </cell>
        </row>
        <row r="43">
          <cell r="A43" t="str">
            <v>HEQ036</v>
          </cell>
          <cell r="B43" t="str">
            <v>Bomba de inyección de lechada</v>
          </cell>
          <cell r="C43" t="str">
            <v>hr</v>
          </cell>
          <cell r="D43">
            <v>19500</v>
          </cell>
        </row>
        <row r="44">
          <cell r="A44" t="str">
            <v>HEQ037</v>
          </cell>
          <cell r="B44" t="str">
            <v>Bombéo de concreto PREMEZCLADO</v>
          </cell>
          <cell r="C44" t="str">
            <v>m3</v>
          </cell>
          <cell r="D44">
            <v>36717</v>
          </cell>
        </row>
        <row r="45">
          <cell r="A45" t="str">
            <v>HEQ038</v>
          </cell>
          <cell r="B45" t="str">
            <v>Broca SDS max para taladro percutor 1.1/4" - 1.1/2"</v>
          </cell>
          <cell r="C45" t="str">
            <v>día</v>
          </cell>
          <cell r="D45">
            <v>18705</v>
          </cell>
        </row>
        <row r="46">
          <cell r="A46" t="str">
            <v>HEQ039</v>
          </cell>
          <cell r="B46" t="str">
            <v>Bulldozer CAT D6H o simlar</v>
          </cell>
          <cell r="C46" t="str">
            <v>hr</v>
          </cell>
          <cell r="D46">
            <v>209945</v>
          </cell>
        </row>
        <row r="47">
          <cell r="A47" t="str">
            <v>HEQ040</v>
          </cell>
          <cell r="B47" t="str">
            <v>Camioneta doble cabina modelo 2017 o superior</v>
          </cell>
          <cell r="C47" t="str">
            <v>hr</v>
          </cell>
          <cell r="D47">
            <v>306897</v>
          </cell>
        </row>
        <row r="48">
          <cell r="A48" t="str">
            <v>HEQ041</v>
          </cell>
          <cell r="B48" t="str">
            <v>Camión con grúa de hasta 6 t.</v>
          </cell>
          <cell r="C48" t="str">
            <v>hr</v>
          </cell>
          <cell r="D48">
            <v>25046</v>
          </cell>
        </row>
        <row r="49">
          <cell r="A49" t="str">
            <v>HEQ042</v>
          </cell>
          <cell r="B49" t="str">
            <v>Camisa vaciado y formaleta</v>
          </cell>
          <cell r="C49" t="str">
            <v>ml</v>
          </cell>
          <cell r="D49">
            <v>30163</v>
          </cell>
        </row>
        <row r="50">
          <cell r="A50" t="str">
            <v>HEQ043</v>
          </cell>
          <cell r="B50" t="str">
            <v>Carrotanque irrigador o imprimador</v>
          </cell>
          <cell r="C50" t="str">
            <v>hora</v>
          </cell>
          <cell r="D50">
            <v>129672</v>
          </cell>
        </row>
        <row r="51">
          <cell r="A51" t="str">
            <v>HEQ044</v>
          </cell>
          <cell r="B51" t="str">
            <v>Carrotanque  agua</v>
          </cell>
          <cell r="C51" t="str">
            <v>hr</v>
          </cell>
          <cell r="D51">
            <v>58886</v>
          </cell>
        </row>
        <row r="52">
          <cell r="A52" t="str">
            <v>HEQ045</v>
          </cell>
          <cell r="B52" t="str">
            <v xml:space="preserve"> Maquina trituradora tipo chipeadora a gasolina</v>
          </cell>
          <cell r="C52" t="str">
            <v>hr</v>
          </cell>
          <cell r="D52">
            <v>25000</v>
          </cell>
        </row>
        <row r="53">
          <cell r="A53" t="str">
            <v>HEQ046</v>
          </cell>
          <cell r="B53" t="str">
            <v>Cicatrizante</v>
          </cell>
          <cell r="C53" t="str">
            <v>kg</v>
          </cell>
          <cell r="D53">
            <v>14989</v>
          </cell>
        </row>
        <row r="54">
          <cell r="A54" t="str">
            <v>HEQ047</v>
          </cell>
          <cell r="B54" t="str">
            <v>Compactador vibratorio 6,5 ton.</v>
          </cell>
          <cell r="C54" t="str">
            <v>hr</v>
          </cell>
          <cell r="D54">
            <v>133377</v>
          </cell>
        </row>
        <row r="55">
          <cell r="A55" t="str">
            <v>HEQ048</v>
          </cell>
          <cell r="B55" t="str">
            <v>Compactador neumatico o de Llantas</v>
          </cell>
          <cell r="C55" t="str">
            <v>hora</v>
          </cell>
          <cell r="D55">
            <v>117322</v>
          </cell>
        </row>
        <row r="56">
          <cell r="A56" t="str">
            <v>HEQ049</v>
          </cell>
          <cell r="B56" t="str">
            <v>Compactador tipo Canguro (alquiler)</v>
          </cell>
          <cell r="C56" t="str">
            <v>día</v>
          </cell>
          <cell r="D56">
            <v>84370</v>
          </cell>
        </row>
        <row r="57">
          <cell r="A57" t="str">
            <v>HEQ050</v>
          </cell>
          <cell r="B57" t="str">
            <v>Compactador tipo Rana a gasolina (incluye Combustible)</v>
          </cell>
          <cell r="C57" t="str">
            <v>día</v>
          </cell>
          <cell r="D57">
            <v>60937</v>
          </cell>
        </row>
        <row r="58">
          <cell r="A58" t="str">
            <v>HEQ051</v>
          </cell>
          <cell r="B58" t="str">
            <v>Compactador vibratorio 11 ton.</v>
          </cell>
          <cell r="C58" t="str">
            <v>hr</v>
          </cell>
          <cell r="D58">
            <v>148197</v>
          </cell>
        </row>
        <row r="59">
          <cell r="A59" t="str">
            <v>HEQ052</v>
          </cell>
          <cell r="B59" t="str">
            <v>Vibrocompactador Doble Cilindro Ingersoll Rand DD22 o equivalente</v>
          </cell>
          <cell r="C59" t="str">
            <v>hr</v>
          </cell>
          <cell r="D59">
            <v>92623</v>
          </cell>
        </row>
        <row r="60">
          <cell r="A60" t="str">
            <v>HEQ053</v>
          </cell>
          <cell r="B60" t="str">
            <v>Compresor neumático. Incluye un martillo, operador y combustible</v>
          </cell>
          <cell r="C60" t="str">
            <v>hr</v>
          </cell>
          <cell r="D60">
            <v>58796</v>
          </cell>
        </row>
        <row r="61">
          <cell r="A61" t="str">
            <v>HEQ054</v>
          </cell>
          <cell r="B61" t="str">
            <v>Compresor neumático. Incluye dos martillos, operadores y combustible</v>
          </cell>
          <cell r="C61" t="str">
            <v>hr</v>
          </cell>
          <cell r="D61">
            <v>80316</v>
          </cell>
        </row>
        <row r="62">
          <cell r="A62" t="str">
            <v>HEQ055</v>
          </cell>
          <cell r="B62" t="str">
            <v>Compresor neumático (barrido y soplado)</v>
          </cell>
          <cell r="C62" t="str">
            <v>hr</v>
          </cell>
          <cell r="D62">
            <v>57971</v>
          </cell>
        </row>
        <row r="63">
          <cell r="A63" t="str">
            <v>HEQ056</v>
          </cell>
          <cell r="B63" t="str">
            <v>EQUIPO DE EXCAVACIÓN EN ROCA</v>
          </cell>
          <cell r="C63" t="str">
            <v>m</v>
          </cell>
          <cell r="D63">
            <v>633324</v>
          </cell>
        </row>
        <row r="64">
          <cell r="A64" t="str">
            <v>HEQ057</v>
          </cell>
          <cell r="B64" t="str">
            <v>Compactador Vibratorio Ingersoll Rand DD-110HF o equivalente</v>
          </cell>
          <cell r="C64" t="str">
            <v>hr</v>
          </cell>
          <cell r="D64">
            <v>182776</v>
          </cell>
        </row>
        <row r="65">
          <cell r="A65" t="str">
            <v>HEQ058</v>
          </cell>
          <cell r="B65" t="str">
            <v>Cortadora de adobe</v>
          </cell>
          <cell r="C65" t="str">
            <v>día</v>
          </cell>
          <cell r="D65">
            <v>21577</v>
          </cell>
        </row>
        <row r="66">
          <cell r="A66" t="str">
            <v>HEQ059</v>
          </cell>
          <cell r="B66" t="str">
            <v>Cortadora de pavimento, máxima profundidad de corte 160 mm. Incluye operador y combustible</v>
          </cell>
          <cell r="C66" t="str">
            <v>hr</v>
          </cell>
          <cell r="D66">
            <v>15981</v>
          </cell>
        </row>
        <row r="67">
          <cell r="A67" t="str">
            <v>HEQ060</v>
          </cell>
          <cell r="B67" t="str">
            <v>Cortadora de lámina eléctrica</v>
          </cell>
          <cell r="C67" t="str">
            <v>hr</v>
          </cell>
          <cell r="D67">
            <v>9376</v>
          </cell>
        </row>
        <row r="68">
          <cell r="A68" t="str">
            <v>HEQ061</v>
          </cell>
          <cell r="B68" t="str">
            <v xml:space="preserve">Cortadora pavimento </v>
          </cell>
          <cell r="C68" t="str">
            <v>día</v>
          </cell>
          <cell r="D68">
            <v>52058</v>
          </cell>
        </row>
        <row r="69">
          <cell r="A69" t="str">
            <v>HEQ062</v>
          </cell>
          <cell r="B69" t="str">
            <v xml:space="preserve">Equipo de perforacion cuña hidraulica </v>
          </cell>
          <cell r="C69" t="str">
            <v>m3</v>
          </cell>
          <cell r="D69">
            <v>143555</v>
          </cell>
        </row>
        <row r="70">
          <cell r="A70" t="str">
            <v>HEQ063</v>
          </cell>
          <cell r="B70" t="str">
            <v>Equipo de Oxicorte incluyendo accesorios</v>
          </cell>
          <cell r="C70" t="str">
            <v>hr</v>
          </cell>
          <cell r="D70">
            <v>26571</v>
          </cell>
        </row>
        <row r="71">
          <cell r="A71" t="str">
            <v>HEQ064</v>
          </cell>
          <cell r="B71" t="str">
            <v>Equipo de georeferenciación completo</v>
          </cell>
          <cell r="C71" t="str">
            <v>hr</v>
          </cell>
          <cell r="D71">
            <v>45083</v>
          </cell>
        </row>
        <row r="72">
          <cell r="A72" t="str">
            <v>HEQ065</v>
          </cell>
          <cell r="B72" t="str">
            <v>Equipo neumático para barrido de detrito</v>
          </cell>
          <cell r="C72" t="str">
            <v>hr</v>
          </cell>
          <cell r="D72">
            <v>84253</v>
          </cell>
        </row>
        <row r="73">
          <cell r="A73" t="str">
            <v>HEQ066</v>
          </cell>
          <cell r="B73" t="str">
            <v>Equipo de perforación para anclajes</v>
          </cell>
          <cell r="C73" t="str">
            <v>hr</v>
          </cell>
          <cell r="D73">
            <v>355673</v>
          </cell>
        </row>
        <row r="74">
          <cell r="A74" t="str">
            <v>HEQ067</v>
          </cell>
          <cell r="B74" t="str">
            <v>Equipo de chorro de agua a presión, con adaptador para lanza de agua.</v>
          </cell>
          <cell r="C74" t="str">
            <v>hr</v>
          </cell>
          <cell r="D74">
            <v>12080</v>
          </cell>
        </row>
        <row r="75">
          <cell r="A75" t="str">
            <v>HEQ068</v>
          </cell>
          <cell r="B75" t="str">
            <v>Equipo para inyecciones profundas, con bomba de baja presión y carro perforador</v>
          </cell>
          <cell r="C75" t="str">
            <v>hr</v>
          </cell>
          <cell r="D75">
            <v>449741</v>
          </cell>
        </row>
        <row r="76">
          <cell r="A76" t="str">
            <v>HEQ069</v>
          </cell>
          <cell r="B76" t="str">
            <v>Equipo para prueba de carga. Incluye transporte de los equipos, operador de los equipos, inspector de montaje y prueba</v>
          </cell>
          <cell r="C76" t="str">
            <v>hr</v>
          </cell>
          <cell r="D76">
            <v>576225</v>
          </cell>
        </row>
        <row r="77">
          <cell r="A77" t="str">
            <v>HEQ070</v>
          </cell>
          <cell r="B77" t="str">
            <v>Equipo de pintura (Compresor y accesorios), Presión máxima de trabajo 3300 psi.</v>
          </cell>
          <cell r="C77" t="str">
            <v>día</v>
          </cell>
          <cell r="D77">
            <v>29750</v>
          </cell>
        </row>
        <row r="78">
          <cell r="A78" t="str">
            <v>HEQ071</v>
          </cell>
          <cell r="B78" t="str">
            <v>Equipo de soldadura</v>
          </cell>
          <cell r="C78" t="str">
            <v>hr</v>
          </cell>
          <cell r="D78">
            <v>5648</v>
          </cell>
        </row>
        <row r="79">
          <cell r="A79" t="str">
            <v>HEQ072</v>
          </cell>
          <cell r="B79" t="str">
            <v>Equipo de serigrafía</v>
          </cell>
          <cell r="C79" t="str">
            <v>hr</v>
          </cell>
          <cell r="D79">
            <v>12501</v>
          </cell>
        </row>
        <row r="80">
          <cell r="A80" t="str">
            <v>HEQ073</v>
          </cell>
          <cell r="B80" t="str">
            <v>Equipo de Perforacion</v>
          </cell>
          <cell r="C80" t="str">
            <v>hr</v>
          </cell>
          <cell r="D80">
            <v>108308</v>
          </cell>
        </row>
        <row r="81">
          <cell r="A81" t="str">
            <v>HEQ074</v>
          </cell>
          <cell r="B81" t="str">
            <v>Escalera extensible H:12.20 (alquiler)</v>
          </cell>
          <cell r="C81" t="str">
            <v>día</v>
          </cell>
          <cell r="D81">
            <v>85333</v>
          </cell>
        </row>
        <row r="82">
          <cell r="A82" t="str">
            <v>HEQ075</v>
          </cell>
          <cell r="B82" t="str">
            <v>Esparcidor de gravilla</v>
          </cell>
          <cell r="C82" t="str">
            <v>hora</v>
          </cell>
          <cell r="D82">
            <v>118063</v>
          </cell>
        </row>
        <row r="83">
          <cell r="A83" t="str">
            <v>HEQ076</v>
          </cell>
          <cell r="B83" t="str">
            <v>Estación Total</v>
          </cell>
          <cell r="C83" t="str">
            <v>día</v>
          </cell>
          <cell r="D83">
            <v>81120</v>
          </cell>
        </row>
        <row r="84">
          <cell r="A84" t="str">
            <v>HEQ077</v>
          </cell>
          <cell r="B84" t="str">
            <v>Finisher</v>
          </cell>
          <cell r="C84" t="str">
            <v>hr</v>
          </cell>
          <cell r="D84">
            <v>302567</v>
          </cell>
        </row>
        <row r="85">
          <cell r="A85" t="str">
            <v>HEQ078</v>
          </cell>
          <cell r="B85" t="str">
            <v xml:space="preserve">Formaleta Concretos </v>
          </cell>
          <cell r="C85" t="str">
            <v>gl</v>
          </cell>
          <cell r="D85">
            <v>68593</v>
          </cell>
        </row>
        <row r="86">
          <cell r="A86" t="str">
            <v>HEQ079</v>
          </cell>
          <cell r="B86" t="str">
            <v>Formaleta</v>
          </cell>
          <cell r="C86" t="str">
            <v>gl</v>
          </cell>
          <cell r="D86">
            <v>43844</v>
          </cell>
        </row>
        <row r="87">
          <cell r="A87" t="str">
            <v>HEQ080</v>
          </cell>
          <cell r="B87" t="str">
            <v>Formaleta para bordillo</v>
          </cell>
          <cell r="C87" t="str">
            <v>día</v>
          </cell>
          <cell r="D87">
            <v>3402</v>
          </cell>
        </row>
        <row r="88">
          <cell r="A88" t="str">
            <v>HEQ081</v>
          </cell>
          <cell r="B88" t="str">
            <v>Formaleta metalica (tuberia de concreto simple)</v>
          </cell>
          <cell r="C88" t="str">
            <v>dia</v>
          </cell>
          <cell r="D88">
            <v>27501</v>
          </cell>
        </row>
        <row r="89">
          <cell r="A89" t="str">
            <v>HEQ082</v>
          </cell>
          <cell r="B89" t="str">
            <v>Formaleta metálica (tuberia de concreto reforzado)</v>
          </cell>
          <cell r="C89" t="str">
            <v>día</v>
          </cell>
          <cell r="D89">
            <v>38617</v>
          </cell>
        </row>
        <row r="90">
          <cell r="A90" t="str">
            <v>HEQ083</v>
          </cell>
          <cell r="B90" t="str">
            <v xml:space="preserve">Formaleta met muro pantalla 0.70-0.80 x 2.40m </v>
          </cell>
          <cell r="C90" t="str">
            <v>día</v>
          </cell>
          <cell r="D90">
            <v>5601</v>
          </cell>
        </row>
        <row r="91">
          <cell r="A91" t="str">
            <v>HEQ084</v>
          </cell>
          <cell r="B91" t="str">
            <v>Formaleta pavimento rígido (metálica y madera según se requiera) por m3</v>
          </cell>
          <cell r="C91" t="str">
            <v>gl</v>
          </cell>
          <cell r="D91">
            <v>6659</v>
          </cell>
        </row>
        <row r="92">
          <cell r="A92" t="str">
            <v>HEQ085</v>
          </cell>
          <cell r="B92" t="str">
            <v>Formaleta para realces de pocetas y alcantarillas</v>
          </cell>
          <cell r="C92" t="str">
            <v>gl</v>
          </cell>
          <cell r="D92">
            <v>100267</v>
          </cell>
        </row>
        <row r="93">
          <cell r="A93" t="str">
            <v>HEQ086</v>
          </cell>
          <cell r="B93" t="str">
            <v>Fresadora de pavimento Wirtgen W-1900. Ancho 2.0 m, Profundidad de corte 0-32 cm</v>
          </cell>
          <cell r="C93" t="str">
            <v>hora</v>
          </cell>
          <cell r="D93">
            <v>642183</v>
          </cell>
        </row>
        <row r="94">
          <cell r="A94" t="str">
            <v>HEQ087</v>
          </cell>
          <cell r="B94" t="str">
            <v>Fresadora de pavimento Wirtgem W-1000. Ancho 1.0 m, Profundidad de corte 0-25 cm</v>
          </cell>
          <cell r="C94" t="str">
            <v>hr</v>
          </cell>
          <cell r="D94">
            <v>543386</v>
          </cell>
        </row>
        <row r="95">
          <cell r="A95" t="str">
            <v>HEQ088</v>
          </cell>
          <cell r="B95" t="str">
            <v>Gato para tensionamiento, fuerza máxima 200 ton, área de tensión 314 cm2</v>
          </cell>
          <cell r="C95" t="str">
            <v>hr</v>
          </cell>
          <cell r="D95">
            <v>105554</v>
          </cell>
        </row>
        <row r="96">
          <cell r="A96" t="str">
            <v>HEQ089</v>
          </cell>
          <cell r="B96" t="str">
            <v>Gato para tensionamiento, fuerza Max 200 Ton, area de tensión 314 cm</v>
          </cell>
          <cell r="C96" t="str">
            <v>hr</v>
          </cell>
          <cell r="D96">
            <v>126613</v>
          </cell>
        </row>
        <row r="97">
          <cell r="A97" t="str">
            <v>HEQ090</v>
          </cell>
          <cell r="B97" t="str">
            <v>Grua faismon 35-40 ton para descargue, montaje y desmontaje de plataformas y encofrados en obra</v>
          </cell>
          <cell r="C97" t="str">
            <v>hr</v>
          </cell>
          <cell r="D97">
            <v>266618</v>
          </cell>
        </row>
        <row r="98">
          <cell r="A98" t="str">
            <v>HEQ091</v>
          </cell>
          <cell r="B98" t="str">
            <v>Grua de 10 a 15 Toneladas</v>
          </cell>
          <cell r="C98" t="str">
            <v>hr</v>
          </cell>
          <cell r="D98">
            <v>191318</v>
          </cell>
        </row>
        <row r="99">
          <cell r="A99" t="str">
            <v>HEQ092</v>
          </cell>
          <cell r="B99" t="str">
            <v>Guadañadora, Cilindraje 41.5 cc, longitud del mango 1450 mm</v>
          </cell>
          <cell r="C99" t="str">
            <v>hr</v>
          </cell>
          <cell r="D99">
            <v>4924</v>
          </cell>
        </row>
        <row r="100">
          <cell r="A100" t="str">
            <v>HEQ093</v>
          </cell>
          <cell r="B100" t="str">
            <v>Hidrolavadora</v>
          </cell>
          <cell r="C100" t="str">
            <v>hr</v>
          </cell>
          <cell r="D100">
            <v>5122</v>
          </cell>
        </row>
        <row r="101">
          <cell r="A101" t="str">
            <v>HEQ094</v>
          </cell>
          <cell r="B101" t="str">
            <v>Hidrolimpiador a presión</v>
          </cell>
          <cell r="C101" t="str">
            <v>hr</v>
          </cell>
          <cell r="D101">
            <v>10098</v>
          </cell>
        </row>
        <row r="102">
          <cell r="A102" t="str">
            <v>HEQ095</v>
          </cell>
          <cell r="B102" t="str">
            <v>Equipo para perforación KLEM</v>
          </cell>
          <cell r="C102" t="str">
            <v>hr</v>
          </cell>
          <cell r="D102">
            <v>105554</v>
          </cell>
        </row>
        <row r="103">
          <cell r="A103" t="str">
            <v>HEQ096</v>
          </cell>
          <cell r="B103" t="str">
            <v>Equipo de lanzamiento de vias (tres vigas)</v>
          </cell>
          <cell r="C103" t="str">
            <v>m3</v>
          </cell>
          <cell r="D103">
            <v>369439</v>
          </cell>
        </row>
        <row r="104">
          <cell r="A104" t="str">
            <v>HEQ097</v>
          </cell>
          <cell r="B104" t="str">
            <v>Lubricante para unión con junta elastica</v>
          </cell>
          <cell r="C104" t="str">
            <v>kg</v>
          </cell>
          <cell r="D104">
            <v>6889</v>
          </cell>
        </row>
        <row r="105">
          <cell r="A105" t="str">
            <v>HEQ098</v>
          </cell>
          <cell r="B105" t="str">
            <v>MANILA 5/8"</v>
          </cell>
          <cell r="C105" t="str">
            <v>día</v>
          </cell>
          <cell r="D105">
            <v>2126</v>
          </cell>
        </row>
        <row r="106">
          <cell r="A106" t="str">
            <v>HEQ099</v>
          </cell>
          <cell r="B106" t="str">
            <v>Maquina trituradora tipo chipeadora a gasolina. Incluye combustible</v>
          </cell>
          <cell r="C106" t="str">
            <v>hr</v>
          </cell>
          <cell r="D106">
            <v>45502</v>
          </cell>
        </row>
        <row r="107">
          <cell r="A107" t="str">
            <v>HEQ100</v>
          </cell>
          <cell r="B107" t="str">
            <v>Mezcladora de trompo de 1.5 sacos</v>
          </cell>
          <cell r="C107" t="str">
            <v>día</v>
          </cell>
          <cell r="D107">
            <v>54675</v>
          </cell>
        </row>
        <row r="108">
          <cell r="A108" t="str">
            <v>HEQ101</v>
          </cell>
          <cell r="B108" t="str">
            <v>Minicargador 70 HP</v>
          </cell>
          <cell r="C108" t="str">
            <v>hr</v>
          </cell>
          <cell r="D108">
            <v>70000</v>
          </cell>
        </row>
        <row r="109">
          <cell r="A109" t="str">
            <v>HEQ102</v>
          </cell>
          <cell r="B109" t="str">
            <v>Molinete</v>
          </cell>
          <cell r="C109" t="str">
            <v>día</v>
          </cell>
          <cell r="D109">
            <v>3734</v>
          </cell>
        </row>
        <row r="110">
          <cell r="A110" t="str">
            <v>HEQ103</v>
          </cell>
          <cell r="B110" t="str">
            <v>Motobomba 2" sumergible con 30 metros de manguera flexible</v>
          </cell>
          <cell r="C110" t="str">
            <v>día</v>
          </cell>
          <cell r="D110">
            <v>62687</v>
          </cell>
        </row>
        <row r="111">
          <cell r="A111" t="str">
            <v>HEQ104</v>
          </cell>
          <cell r="B111" t="str">
            <v>Motobomba 4" a 6" de diámetro de bombeo de 2 m3/seg</v>
          </cell>
          <cell r="C111" t="str">
            <v>hr</v>
          </cell>
          <cell r="D111">
            <v>16896</v>
          </cell>
        </row>
        <row r="112">
          <cell r="A112" t="str">
            <v>HEQ105</v>
          </cell>
          <cell r="B112" t="str">
            <v>Motoniveladora Caterpillar 120 - 140</v>
          </cell>
          <cell r="C112" t="str">
            <v>hr</v>
          </cell>
          <cell r="D112">
            <v>209945</v>
          </cell>
        </row>
        <row r="113">
          <cell r="A113" t="str">
            <v>HEQ106</v>
          </cell>
          <cell r="B113" t="str">
            <v>Motosierra a gasolina</v>
          </cell>
          <cell r="C113" t="str">
            <v>día</v>
          </cell>
          <cell r="D113">
            <v>41316</v>
          </cell>
        </row>
        <row r="114">
          <cell r="A114" t="str">
            <v>HEQ107</v>
          </cell>
          <cell r="B114" t="str">
            <v>Motosierra-7.1 HP-7.9 KG</v>
          </cell>
          <cell r="C114" t="str">
            <v>hr</v>
          </cell>
          <cell r="D114">
            <v>5062</v>
          </cell>
        </row>
        <row r="115">
          <cell r="A115" t="str">
            <v>HEQ108</v>
          </cell>
          <cell r="B115" t="str">
            <v>Nivel de precisión</v>
          </cell>
          <cell r="C115" t="str">
            <v>día</v>
          </cell>
          <cell r="D115">
            <v>46648</v>
          </cell>
        </row>
        <row r="116">
          <cell r="A116" t="str">
            <v>HEQ109</v>
          </cell>
          <cell r="B116" t="str">
            <v>Equipo de oxicorte con pipetas</v>
          </cell>
          <cell r="C116" t="str">
            <v>día</v>
          </cell>
          <cell r="D116">
            <v>111184</v>
          </cell>
        </row>
        <row r="117">
          <cell r="A117" t="str">
            <v>HEQ110</v>
          </cell>
          <cell r="B117" t="str">
            <v>APISONADOR TIPO CANGURO</v>
          </cell>
          <cell r="C117" t="str">
            <v>día</v>
          </cell>
          <cell r="D117">
            <v>80656</v>
          </cell>
        </row>
        <row r="118">
          <cell r="A118" t="str">
            <v>HEQ111</v>
          </cell>
          <cell r="B118" t="str">
            <v>Perforadora e Inyectora micropilotes</v>
          </cell>
          <cell r="C118" t="str">
            <v>hr</v>
          </cell>
          <cell r="D118">
            <v>84513</v>
          </cell>
        </row>
        <row r="119">
          <cell r="A119" t="str">
            <v>HEQ112</v>
          </cell>
          <cell r="B119" t="str">
            <v>Piloteadora tipo kelly</v>
          </cell>
          <cell r="C119" t="str">
            <v>hr</v>
          </cell>
          <cell r="D119">
            <v>432511</v>
          </cell>
        </row>
        <row r="120">
          <cell r="A120" t="str">
            <v>HEQ113</v>
          </cell>
          <cell r="B120" t="str">
            <v>Planchón con grúa</v>
          </cell>
          <cell r="C120" t="str">
            <v>hr</v>
          </cell>
          <cell r="D120">
            <v>69015</v>
          </cell>
        </row>
        <row r="121">
          <cell r="A121" t="str">
            <v>HEQ114</v>
          </cell>
          <cell r="B121" t="str">
            <v>Planchon grua con extención</v>
          </cell>
          <cell r="C121" t="str">
            <v>día</v>
          </cell>
          <cell r="D121">
            <v>1219036</v>
          </cell>
        </row>
        <row r="122">
          <cell r="A122" t="str">
            <v>HEQ115</v>
          </cell>
          <cell r="B122" t="str">
            <v>Planta Gasolina 110volts/220volts 8 Kva</v>
          </cell>
          <cell r="C122" t="str">
            <v>día</v>
          </cell>
          <cell r="D122">
            <v>54875</v>
          </cell>
        </row>
        <row r="123">
          <cell r="A123" t="str">
            <v>HEQ116</v>
          </cell>
          <cell r="B123" t="str">
            <v>Planta electrica hasta 10 kvA</v>
          </cell>
          <cell r="C123" t="str">
            <v>día</v>
          </cell>
          <cell r="D123">
            <v>67830</v>
          </cell>
        </row>
        <row r="124">
          <cell r="A124" t="str">
            <v>HEQ117</v>
          </cell>
          <cell r="B124" t="str">
            <v>Equipo ploter de corte</v>
          </cell>
          <cell r="C124" t="str">
            <v>hr</v>
          </cell>
          <cell r="D124">
            <v>14853</v>
          </cell>
        </row>
        <row r="125">
          <cell r="A125" t="str">
            <v>HEQ118</v>
          </cell>
          <cell r="B125" t="str">
            <v>Pulidora manual electrica de 7" - 9"</v>
          </cell>
          <cell r="C125" t="str">
            <v>día</v>
          </cell>
          <cell r="D125">
            <v>18564</v>
          </cell>
        </row>
        <row r="126">
          <cell r="A126" t="str">
            <v>HEQ119</v>
          </cell>
          <cell r="B126" t="str">
            <v>Recicladora Caterpillar RR250 o Wirtgen WR-2000</v>
          </cell>
          <cell r="C126" t="str">
            <v>hr</v>
          </cell>
          <cell r="D126">
            <v>592785</v>
          </cell>
        </row>
        <row r="127">
          <cell r="A127" t="str">
            <v>HEQ120</v>
          </cell>
          <cell r="B127" t="str">
            <v>Regla vibratoria, de longitud de 3 a 5 m, motor de 3600 rpm, potencia 6 HP</v>
          </cell>
          <cell r="C127" t="str">
            <v>hr</v>
          </cell>
          <cell r="D127">
            <v>8144</v>
          </cell>
        </row>
        <row r="128">
          <cell r="A128" t="str">
            <v>HEQ121</v>
          </cell>
          <cell r="B128" t="str">
            <v>Retroexcavadora oruga</v>
          </cell>
          <cell r="C128" t="str">
            <v>hr</v>
          </cell>
          <cell r="D128">
            <v>240819</v>
          </cell>
        </row>
        <row r="129">
          <cell r="A129" t="str">
            <v>HEQ122</v>
          </cell>
          <cell r="B129" t="str">
            <v>Retroexcavadora llanta</v>
          </cell>
          <cell r="C129" t="str">
            <v>hr</v>
          </cell>
          <cell r="D129">
            <v>128617</v>
          </cell>
        </row>
        <row r="130">
          <cell r="A130" t="str">
            <v>HEQ123</v>
          </cell>
          <cell r="B130" t="str">
            <v>Retroexcavadora sobre cadenas, de 85 kW.</v>
          </cell>
          <cell r="C130" t="str">
            <v>hr</v>
          </cell>
          <cell r="D130">
            <v>94172</v>
          </cell>
        </row>
        <row r="131">
          <cell r="A131" t="str">
            <v>HEQ124</v>
          </cell>
          <cell r="B131" t="str">
            <v>Retroexcavadora oruga con martillo</v>
          </cell>
          <cell r="C131" t="str">
            <v>hr</v>
          </cell>
          <cell r="D131">
            <v>269334</v>
          </cell>
        </row>
        <row r="132">
          <cell r="A132" t="str">
            <v>HEQ125</v>
          </cell>
          <cell r="B132" t="str">
            <v>Rodillo ligero</v>
          </cell>
          <cell r="C132" t="str">
            <v>hr</v>
          </cell>
          <cell r="D132">
            <v>7542</v>
          </cell>
        </row>
        <row r="133">
          <cell r="A133" t="str">
            <v>HEQ126</v>
          </cell>
          <cell r="B133" t="str">
            <v>Derretidora de asfalto</v>
          </cell>
          <cell r="C133" t="str">
            <v>día</v>
          </cell>
          <cell r="D133">
            <v>56858</v>
          </cell>
        </row>
        <row r="134">
          <cell r="A134" t="str">
            <v>HEQ127</v>
          </cell>
          <cell r="B134" t="str">
            <v xml:space="preserve">Taco </v>
          </cell>
          <cell r="C134" t="str">
            <v>un</v>
          </cell>
          <cell r="D134">
            <v>4920</v>
          </cell>
        </row>
        <row r="135">
          <cell r="A135" t="str">
            <v>HEQ128</v>
          </cell>
          <cell r="B135" t="str">
            <v>Taco metalico corto 1.80 - 2.80m</v>
          </cell>
          <cell r="C135" t="str">
            <v>día</v>
          </cell>
          <cell r="D135">
            <v>305</v>
          </cell>
        </row>
        <row r="136">
          <cell r="A136" t="str">
            <v>HEQ129</v>
          </cell>
          <cell r="B136" t="str">
            <v>Taladros de percusión con capacidad de perforación de 1/2" a 1 1/4</v>
          </cell>
          <cell r="C136" t="str">
            <v>día</v>
          </cell>
          <cell r="D136">
            <v>37217</v>
          </cell>
        </row>
        <row r="137">
          <cell r="A137" t="str">
            <v>HEQ130</v>
          </cell>
          <cell r="B137" t="str">
            <v>Taladro Perforador hasta 4"</v>
          </cell>
          <cell r="C137" t="str">
            <v>hr</v>
          </cell>
          <cell r="D137">
            <v>55848</v>
          </cell>
        </row>
        <row r="138">
          <cell r="A138" t="str">
            <v>HEQ131</v>
          </cell>
          <cell r="B138" t="str">
            <v>Terraja para tubería de 3/8" a 1" con dados</v>
          </cell>
          <cell r="C138" t="str">
            <v>día</v>
          </cell>
          <cell r="D138">
            <v>35700</v>
          </cell>
        </row>
        <row r="139">
          <cell r="A139" t="str">
            <v>HEQ132</v>
          </cell>
          <cell r="B139" t="str">
            <v>Tirfor con cable de acero para 1,5 ton</v>
          </cell>
          <cell r="C139" t="str">
            <v>hr</v>
          </cell>
          <cell r="D139">
            <v>2004</v>
          </cell>
        </row>
        <row r="140">
          <cell r="A140" t="str">
            <v>HEQ133</v>
          </cell>
          <cell r="B140" t="str">
            <v>Tornillo espaciador 5/8" x 12"</v>
          </cell>
          <cell r="C140" t="str">
            <v>un</v>
          </cell>
          <cell r="D140">
            <v>9500</v>
          </cell>
        </row>
        <row r="141">
          <cell r="A141" t="str">
            <v>HEQ134</v>
          </cell>
          <cell r="B141" t="str">
            <v>Tornillo espaciador de 5/8" x 2"</v>
          </cell>
          <cell r="C141" t="str">
            <v>un</v>
          </cell>
          <cell r="D141">
            <v>3695</v>
          </cell>
        </row>
        <row r="142">
          <cell r="A142" t="str">
            <v>HEQ135</v>
          </cell>
          <cell r="B142" t="str">
            <v>Equipo de perforación TRACKDRILL</v>
          </cell>
          <cell r="C142" t="str">
            <v>hr</v>
          </cell>
          <cell r="D142">
            <v>169359</v>
          </cell>
        </row>
        <row r="143">
          <cell r="A143" t="str">
            <v>HEQ136</v>
          </cell>
          <cell r="B143" t="str">
            <v>Camioneta doble cabina modelo 2017 o superior</v>
          </cell>
          <cell r="C143" t="str">
            <v>dia</v>
          </cell>
          <cell r="D143">
            <v>306897</v>
          </cell>
        </row>
        <row r="144">
          <cell r="A144" t="str">
            <v>HEQ137</v>
          </cell>
          <cell r="B144" t="str">
            <v>Transporte tubería de PVC de 60"</v>
          </cell>
          <cell r="C144" t="str">
            <v>m</v>
          </cell>
          <cell r="D144">
            <v>67916</v>
          </cell>
        </row>
        <row r="145">
          <cell r="A145" t="str">
            <v>HEQ138</v>
          </cell>
          <cell r="B145" t="str">
            <v>Vehículo delineador para pintar líneas de 10 a 20 cm</v>
          </cell>
          <cell r="C145" t="str">
            <v>hr</v>
          </cell>
          <cell r="D145">
            <v>155544</v>
          </cell>
        </row>
        <row r="146">
          <cell r="A146" t="str">
            <v>HEQ139</v>
          </cell>
          <cell r="B146" t="str">
            <v>Vibrador de concreto a gasolina (alquiler)</v>
          </cell>
          <cell r="C146" t="str">
            <v>día</v>
          </cell>
          <cell r="D146">
            <v>57157</v>
          </cell>
        </row>
        <row r="147">
          <cell r="A147" t="str">
            <v>HEQ140</v>
          </cell>
          <cell r="B147" t="str">
            <v>Vibrador de concreto, Motor de 3 hp a 18.000 rpm Mangueras de 4 mt</v>
          </cell>
          <cell r="C147" t="str">
            <v>hr</v>
          </cell>
          <cell r="D147">
            <v>6682</v>
          </cell>
        </row>
        <row r="148">
          <cell r="A148" t="str">
            <v>HEQ141</v>
          </cell>
          <cell r="B148" t="str">
            <v>Vibrocompactador doble rodillo tipo benitin. Incluye combustible</v>
          </cell>
          <cell r="C148" t="str">
            <v>día</v>
          </cell>
          <cell r="D148">
            <v>175792</v>
          </cell>
        </row>
        <row r="149">
          <cell r="A149" t="str">
            <v>HEQ142</v>
          </cell>
          <cell r="B149" t="str">
            <v>Vibrocompactador de llanta</v>
          </cell>
          <cell r="C149" t="str">
            <v>hr</v>
          </cell>
          <cell r="D149">
            <v>117876</v>
          </cell>
        </row>
        <row r="150">
          <cell r="A150" t="str">
            <v>HEQ143</v>
          </cell>
          <cell r="B150" t="str">
            <v>Alquiler de volqueta</v>
          </cell>
          <cell r="C150" t="str">
            <v>hr</v>
          </cell>
          <cell r="D150">
            <v>117322</v>
          </cell>
        </row>
        <row r="151">
          <cell r="A151" t="str">
            <v>HEQ144</v>
          </cell>
          <cell r="B151" t="str">
            <v>Compresor 185 C.F.M.90</v>
          </cell>
          <cell r="C151" t="str">
            <v>hr</v>
          </cell>
          <cell r="D151">
            <v>66066</v>
          </cell>
        </row>
        <row r="152">
          <cell r="A152" t="str">
            <v>HEQ145</v>
          </cell>
          <cell r="B152" t="str">
            <v>CONCRETADORA 1.5 SACOS A GASOLINA</v>
          </cell>
          <cell r="C152" t="str">
            <v>hr</v>
          </cell>
        </row>
        <row r="153">
          <cell r="A153" t="str">
            <v>HEQ146</v>
          </cell>
          <cell r="B153" t="str">
            <v>corte cargue y tpte interno y disposicion en lote para lleno cumpliendo proctor 95%</v>
          </cell>
          <cell r="C153" t="str">
            <v>m3</v>
          </cell>
          <cell r="D153">
            <v>27662</v>
          </cell>
        </row>
        <row r="154">
          <cell r="A154" t="str">
            <v>HEQ147</v>
          </cell>
          <cell r="B154" t="str">
            <v>Gato para viga psotensada</v>
          </cell>
          <cell r="C154" t="str">
            <v>hr</v>
          </cell>
          <cell r="D154">
            <v>4000</v>
          </cell>
        </row>
        <row r="155">
          <cell r="A155" t="str">
            <v>HEQ148</v>
          </cell>
          <cell r="B155" t="str">
            <v>Equipo de desmonte de vigas prefabricadas</v>
          </cell>
          <cell r="C155" t="str">
            <v>hr</v>
          </cell>
          <cell r="D155">
            <v>60000</v>
          </cell>
        </row>
      </sheetData>
      <sheetData sheetId="26" refreshError="1">
        <row r="1">
          <cell r="A1" t="str">
            <v>DEPARTAMENTO DE ANTIOQUIA</v>
          </cell>
        </row>
        <row r="2">
          <cell r="A2" t="str">
            <v>MUNICIPIO DE URRAO</v>
          </cell>
        </row>
        <row r="3">
          <cell r="A3" t="str">
            <v>PROYECTO: PUENTE LA MAGDALENA</v>
          </cell>
          <cell r="C3" t="str">
            <v>INSERTE ESCUDO ENTIDAD AQUÍ</v>
          </cell>
        </row>
        <row r="5">
          <cell r="A5" t="str">
            <v>LISTADO DE INSUMOS - MATERIALES</v>
          </cell>
        </row>
        <row r="7">
          <cell r="A7" t="str">
            <v>CÓDIGO</v>
          </cell>
          <cell r="B7" t="str">
            <v>DESCRIPCIÓN</v>
          </cell>
          <cell r="C7" t="str">
            <v>UNIDAD</v>
          </cell>
          <cell r="D7" t="str">
            <v>VALOR UNITARIO</v>
          </cell>
        </row>
        <row r="8">
          <cell r="B8" t="str">
            <v>APU AUXILIARES</v>
          </cell>
        </row>
        <row r="9">
          <cell r="A9" t="str">
            <v>SA001</v>
          </cell>
          <cell r="B9" t="str">
            <v>CONCRETO 2000 PSI (140 MPA) EN OBRA</v>
          </cell>
          <cell r="C9" t="str">
            <v>M3</v>
          </cell>
          <cell r="D9">
            <v>412082</v>
          </cell>
        </row>
        <row r="10">
          <cell r="A10" t="str">
            <v>SA002</v>
          </cell>
          <cell r="B10" t="str">
            <v>CONCRETO 2500 PSI (175 MPA) EN OBRA</v>
          </cell>
          <cell r="C10" t="str">
            <v>M3</v>
          </cell>
          <cell r="D10">
            <v>466751</v>
          </cell>
        </row>
        <row r="11">
          <cell r="A11" t="str">
            <v>SA003</v>
          </cell>
          <cell r="B11" t="str">
            <v>CONCRETO 3000 PSI (210 MPA) EN OBRA</v>
          </cell>
          <cell r="C11" t="str">
            <v>M3</v>
          </cell>
          <cell r="D11">
            <v>496785</v>
          </cell>
        </row>
        <row r="12">
          <cell r="A12" t="str">
            <v>SA004</v>
          </cell>
          <cell r="B12" t="str">
            <v>CONCRETO 3500 PSI (245 MPA) EN OBRA</v>
          </cell>
          <cell r="C12" t="str">
            <v>M3</v>
          </cell>
          <cell r="D12">
            <v>498356</v>
          </cell>
        </row>
        <row r="13">
          <cell r="A13" t="str">
            <v>SA005</v>
          </cell>
          <cell r="B13" t="str">
            <v>CONCRETO 4000 PSI (280 MPA) EN OBRA</v>
          </cell>
          <cell r="C13" t="str">
            <v>M3</v>
          </cell>
          <cell r="D13">
            <v>551821</v>
          </cell>
        </row>
        <row r="14">
          <cell r="A14" t="str">
            <v>SA006</v>
          </cell>
          <cell r="B14" t="str">
            <v>CONCRETO 6000 PSI (420 MPA) EN OBRA</v>
          </cell>
          <cell r="C14" t="str">
            <v>M3</v>
          </cell>
          <cell r="D14">
            <v>789802</v>
          </cell>
        </row>
        <row r="15">
          <cell r="A15" t="str">
            <v>SA007</v>
          </cell>
          <cell r="B15" t="str">
            <v>MORTERO 1:2 EN OBRA (GROUT)</v>
          </cell>
          <cell r="C15" t="str">
            <v>M3</v>
          </cell>
          <cell r="D15">
            <v>524560</v>
          </cell>
        </row>
        <row r="16">
          <cell r="A16" t="str">
            <v>SA008</v>
          </cell>
          <cell r="B16" t="str">
            <v>MORTERO 1:3 EN OBRA (REVOQUE)</v>
          </cell>
          <cell r="C16" t="str">
            <v>M3</v>
          </cell>
          <cell r="D16">
            <v>479120</v>
          </cell>
        </row>
        <row r="17">
          <cell r="A17" t="str">
            <v>SA009</v>
          </cell>
          <cell r="B17" t="str">
            <v>MORTERO 1:3 EN OBRA (GROUT)</v>
          </cell>
          <cell r="C17" t="str">
            <v>M3</v>
          </cell>
          <cell r="D17">
            <v>507319</v>
          </cell>
        </row>
        <row r="18">
          <cell r="A18" t="str">
            <v>SA010</v>
          </cell>
          <cell r="B18" t="str">
            <v>MORTERO 1:3 EN OBRA (PEGA)</v>
          </cell>
          <cell r="C18" t="str">
            <v>M3</v>
          </cell>
          <cell r="D18">
            <v>487702</v>
          </cell>
        </row>
        <row r="19">
          <cell r="A19" t="str">
            <v>SA011</v>
          </cell>
          <cell r="B19" t="str">
            <v>MORTERO 1:4 EN OBRA (REVOQUE)</v>
          </cell>
          <cell r="C19" t="str">
            <v>M3</v>
          </cell>
          <cell r="D19">
            <v>431879</v>
          </cell>
        </row>
        <row r="20">
          <cell r="A20" t="str">
            <v>SA012</v>
          </cell>
          <cell r="B20" t="str">
            <v>MORTERO 1:4 EN OBRA (GROUT)</v>
          </cell>
          <cell r="C20" t="str">
            <v>M3</v>
          </cell>
          <cell r="D20">
            <v>461889</v>
          </cell>
        </row>
        <row r="21">
          <cell r="A21" t="str">
            <v>SA013</v>
          </cell>
          <cell r="B21" t="str">
            <v>MORTERO 1:4 EN OBRA (PEGA)</v>
          </cell>
          <cell r="C21" t="str">
            <v>M3</v>
          </cell>
          <cell r="D21">
            <v>395550</v>
          </cell>
        </row>
        <row r="22">
          <cell r="A22" t="str">
            <v>SA014</v>
          </cell>
          <cell r="B22" t="str">
            <v>MORTERO 1:5 EN OBRA (REVOQUE)</v>
          </cell>
          <cell r="C22" t="str">
            <v>M3</v>
          </cell>
          <cell r="D22">
            <v>394794</v>
          </cell>
        </row>
        <row r="23">
          <cell r="A23" t="str">
            <v>SA015</v>
          </cell>
          <cell r="B23" t="str">
            <v>MORTERO 1:5 EN OBRA (PEGA)</v>
          </cell>
          <cell r="C23" t="str">
            <v>M3</v>
          </cell>
          <cell r="D23">
            <v>398270</v>
          </cell>
        </row>
        <row r="24">
          <cell r="A24" t="str">
            <v>SA016</v>
          </cell>
          <cell r="B24" t="str">
            <v>MORTERO 1:6 EN OBRA (PEGA)</v>
          </cell>
          <cell r="C24" t="str">
            <v>M3</v>
          </cell>
          <cell r="D24">
            <v>374329</v>
          </cell>
        </row>
        <row r="25">
          <cell r="A25" t="str">
            <v>SA017</v>
          </cell>
          <cell r="B25" t="str">
            <v>FORMALETA PARA MUROS, ALETAS, DISIPADORES Y ESTRIBOS (UN SOLO USO. VALIDAR NÚMERO DE REUSOS DE ACUERDO A LA ESTRUCTURA)</v>
          </cell>
          <cell r="C25" t="str">
            <v>M2</v>
          </cell>
          <cell r="D25">
            <v>5202</v>
          </cell>
        </row>
        <row r="26">
          <cell r="A26" t="str">
            <v>SA018</v>
          </cell>
          <cell r="D26" t="str">
            <v/>
          </cell>
        </row>
        <row r="27">
          <cell r="A27" t="str">
            <v>SA019</v>
          </cell>
          <cell r="D27" t="str">
            <v/>
          </cell>
        </row>
        <row r="28">
          <cell r="B28" t="str">
            <v>MATERIALES</v>
          </cell>
        </row>
        <row r="29">
          <cell r="A29" t="str">
            <v>MA001</v>
          </cell>
        </row>
        <row r="30">
          <cell r="A30" t="str">
            <v>MA002</v>
          </cell>
        </row>
        <row r="31">
          <cell r="A31" t="str">
            <v>MA003</v>
          </cell>
        </row>
        <row r="32">
          <cell r="A32" t="str">
            <v>MA004</v>
          </cell>
        </row>
        <row r="33">
          <cell r="A33" t="str">
            <v>MA005</v>
          </cell>
        </row>
        <row r="34">
          <cell r="A34" t="str">
            <v>MA006</v>
          </cell>
        </row>
        <row r="35">
          <cell r="A35" t="str">
            <v>MA007</v>
          </cell>
        </row>
        <row r="36">
          <cell r="A36" t="str">
            <v>MA008</v>
          </cell>
        </row>
        <row r="37">
          <cell r="A37" t="str">
            <v>MA009</v>
          </cell>
        </row>
        <row r="38">
          <cell r="A38" t="str">
            <v>MA010</v>
          </cell>
        </row>
        <row r="39">
          <cell r="A39" t="str">
            <v>MA011</v>
          </cell>
        </row>
        <row r="40">
          <cell r="A40" t="str">
            <v>MA012</v>
          </cell>
        </row>
        <row r="41">
          <cell r="A41" t="str">
            <v>MA013</v>
          </cell>
        </row>
        <row r="42">
          <cell r="A42" t="str">
            <v>MA014</v>
          </cell>
        </row>
        <row r="43">
          <cell r="A43" t="str">
            <v>MA015</v>
          </cell>
        </row>
        <row r="44">
          <cell r="A44" t="str">
            <v>MA016</v>
          </cell>
        </row>
        <row r="45">
          <cell r="A45" t="str">
            <v>MA017</v>
          </cell>
        </row>
        <row r="46">
          <cell r="A46" t="str">
            <v>MA018</v>
          </cell>
        </row>
        <row r="47">
          <cell r="A47" t="str">
            <v>MA019</v>
          </cell>
          <cell r="B47" t="str">
            <v>Abono foliar</v>
          </cell>
          <cell r="C47" t="str">
            <v>lt</v>
          </cell>
          <cell r="D47">
            <v>24700</v>
          </cell>
        </row>
        <row r="48">
          <cell r="A48" t="str">
            <v>MA020</v>
          </cell>
          <cell r="B48" t="str">
            <v>Acarreo de Material</v>
          </cell>
          <cell r="C48" t="str">
            <v>glob</v>
          </cell>
          <cell r="D48">
            <v>1393</v>
          </cell>
        </row>
        <row r="49">
          <cell r="A49" t="str">
            <v>MA021</v>
          </cell>
          <cell r="B49" t="str">
            <v>Acarreo Interno de Suelo</v>
          </cell>
          <cell r="C49" t="str">
            <v>m3</v>
          </cell>
          <cell r="D49">
            <v>9039</v>
          </cell>
        </row>
        <row r="50">
          <cell r="A50" t="str">
            <v>MA022</v>
          </cell>
          <cell r="B50" t="str">
            <v xml:space="preserve">Acarreo Defensa </v>
          </cell>
          <cell r="C50" t="str">
            <v>glob</v>
          </cell>
          <cell r="D50">
            <v>16236</v>
          </cell>
        </row>
        <row r="51">
          <cell r="A51" t="str">
            <v>MA023</v>
          </cell>
          <cell r="B51" t="str">
            <v>Accesorios varios para instalación de semáforos</v>
          </cell>
          <cell r="C51" t="str">
            <v>un</v>
          </cell>
          <cell r="D51">
            <v>57870</v>
          </cell>
        </row>
        <row r="52">
          <cell r="A52" t="str">
            <v>MA024</v>
          </cell>
          <cell r="B52" t="str">
            <v>Acelerante para concreto L53AF Plus</v>
          </cell>
          <cell r="C52" t="str">
            <v>kg</v>
          </cell>
          <cell r="D52">
            <v>10810</v>
          </cell>
        </row>
        <row r="53">
          <cell r="A53" t="str">
            <v>MA025</v>
          </cell>
          <cell r="B53" t="str">
            <v>Acero refuerzo G-60 figurado</v>
          </cell>
          <cell r="C53" t="str">
            <v>kg</v>
          </cell>
          <cell r="D53">
            <v>5475</v>
          </cell>
        </row>
        <row r="54">
          <cell r="A54" t="str">
            <v>MA026</v>
          </cell>
          <cell r="B54" t="str">
            <v>Acero A-36 para estructura metálica</v>
          </cell>
          <cell r="C54" t="str">
            <v>kg</v>
          </cell>
          <cell r="D54">
            <v>7504</v>
          </cell>
        </row>
        <row r="55">
          <cell r="A55" t="str">
            <v>MA027</v>
          </cell>
          <cell r="B55" t="str">
            <v>Acero figurado Sismo #4 1/2 x 0.30 m</v>
          </cell>
          <cell r="C55" t="str">
            <v>un</v>
          </cell>
          <cell r="D55">
            <v>3020</v>
          </cell>
        </row>
        <row r="56">
          <cell r="A56" t="str">
            <v>MA028</v>
          </cell>
          <cell r="B56" t="str">
            <v>Tubo estructural cuadrado 50X50X2 mm</v>
          </cell>
          <cell r="C56" t="str">
            <v>m</v>
          </cell>
          <cell r="D56">
            <v>26138</v>
          </cell>
        </row>
        <row r="57">
          <cell r="A57" t="str">
            <v>MA029</v>
          </cell>
          <cell r="B57" t="str">
            <v>ACPM</v>
          </cell>
          <cell r="C57" t="str">
            <v>galón</v>
          </cell>
          <cell r="D57">
            <v>8904</v>
          </cell>
        </row>
        <row r="58">
          <cell r="A58" t="str">
            <v>MA030</v>
          </cell>
          <cell r="B58" t="str">
            <v>Adhesivo epoxico para adherir concreto fresco con concreto endurecido x 3 kg</v>
          </cell>
          <cell r="C58" t="str">
            <v>un</v>
          </cell>
          <cell r="D58">
            <v>407623</v>
          </cell>
        </row>
        <row r="59">
          <cell r="A59" t="str">
            <v>MA031</v>
          </cell>
          <cell r="B59" t="str">
            <v>Aditivo para plantas (aglutinantel)</v>
          </cell>
          <cell r="C59" t="str">
            <v>m</v>
          </cell>
          <cell r="D59">
            <v>18</v>
          </cell>
        </row>
        <row r="60">
          <cell r="A60" t="str">
            <v>MA032</v>
          </cell>
          <cell r="B60" t="str">
            <v>compuesto de cemento, agregado de silice, aditivos organicos y pigmentos</v>
          </cell>
          <cell r="C60" t="str">
            <v>kg</v>
          </cell>
          <cell r="D60">
            <v>1000</v>
          </cell>
        </row>
        <row r="61">
          <cell r="A61" t="str">
            <v>MA033</v>
          </cell>
          <cell r="B61" t="str">
            <v>Adoquin de arcilla 20x10x6</v>
          </cell>
          <cell r="C61" t="str">
            <v>un</v>
          </cell>
          <cell r="D61">
            <v>456</v>
          </cell>
        </row>
        <row r="62">
          <cell r="A62" t="str">
            <v>MA034</v>
          </cell>
          <cell r="B62" t="str">
            <v>Material zona Afirmado</v>
          </cell>
          <cell r="C62" t="str">
            <v>m3</v>
          </cell>
          <cell r="D62">
            <v>37529</v>
          </cell>
        </row>
        <row r="63">
          <cell r="A63" t="str">
            <v>MA035</v>
          </cell>
          <cell r="B63" t="str">
            <v>Fertizante con elementos</v>
          </cell>
          <cell r="C63" t="str">
            <v>un</v>
          </cell>
          <cell r="D63">
            <v>12</v>
          </cell>
        </row>
        <row r="64">
          <cell r="A64" t="str">
            <v>MA036</v>
          </cell>
          <cell r="B64" t="str">
            <v>Agrotextil del tipo 1620119-320 F/F 100% Fique o similar</v>
          </cell>
          <cell r="C64" t="str">
            <v>m2</v>
          </cell>
          <cell r="D64">
            <v>6985</v>
          </cell>
        </row>
        <row r="65">
          <cell r="A65" t="str">
            <v>MA037</v>
          </cell>
          <cell r="B65" t="str">
            <v>Agua</v>
          </cell>
          <cell r="C65" t="str">
            <v>lt</v>
          </cell>
          <cell r="D65">
            <v>57</v>
          </cell>
        </row>
        <row r="66">
          <cell r="A66" t="str">
            <v>MA038</v>
          </cell>
          <cell r="B66" t="str">
            <v>Agua 1</v>
          </cell>
          <cell r="C66" t="str">
            <v>lt</v>
          </cell>
          <cell r="D66">
            <v>55</v>
          </cell>
        </row>
        <row r="67">
          <cell r="A67" t="str">
            <v>MA039</v>
          </cell>
          <cell r="B67" t="str">
            <v>Agua x metro cúbico</v>
          </cell>
          <cell r="C67" t="str">
            <v>m3</v>
          </cell>
          <cell r="D67">
            <v>2920</v>
          </cell>
        </row>
        <row r="68">
          <cell r="A68" t="str">
            <v>MA040</v>
          </cell>
          <cell r="B68" t="str">
            <v>Aislador polimérico  suspensión</v>
          </cell>
          <cell r="C68" t="str">
            <v>un</v>
          </cell>
          <cell r="D68">
            <v>56348</v>
          </cell>
        </row>
        <row r="69">
          <cell r="A69" t="str">
            <v>MA041</v>
          </cell>
          <cell r="B69" t="str">
            <v>Aislador de porcelana tipo tensor (straing)</v>
          </cell>
          <cell r="C69" t="str">
            <v>un</v>
          </cell>
          <cell r="D69">
            <v>10070</v>
          </cell>
        </row>
        <row r="70">
          <cell r="A70" t="str">
            <v>MA042</v>
          </cell>
          <cell r="B70" t="str">
            <v>Aislador Tensor de 3 1/2</v>
          </cell>
          <cell r="C70" t="str">
            <v>un</v>
          </cell>
          <cell r="D70">
            <v>4625</v>
          </cell>
        </row>
        <row r="71">
          <cell r="A71" t="str">
            <v>MA043</v>
          </cell>
          <cell r="B71" t="str">
            <v>Alambron 4 mm</v>
          </cell>
          <cell r="C71" t="str">
            <v>kg</v>
          </cell>
          <cell r="D71">
            <v>6202</v>
          </cell>
        </row>
        <row r="72">
          <cell r="A72" t="str">
            <v>MA044</v>
          </cell>
          <cell r="B72" t="str">
            <v>Alambre negro para amarre</v>
          </cell>
          <cell r="C72" t="str">
            <v>kg</v>
          </cell>
          <cell r="D72">
            <v>8488</v>
          </cell>
        </row>
        <row r="73">
          <cell r="A73" t="str">
            <v>MA045</v>
          </cell>
          <cell r="B73" t="str">
            <v>Alambre preformado de retención</v>
          </cell>
          <cell r="C73" t="str">
            <v>un</v>
          </cell>
          <cell r="D73">
            <v>19467</v>
          </cell>
        </row>
        <row r="74">
          <cell r="A74" t="str">
            <v>MA046</v>
          </cell>
          <cell r="B74" t="str">
            <v xml:space="preserve">Alambre galvanizado C12 </v>
          </cell>
          <cell r="C74" t="str">
            <v>kg</v>
          </cell>
          <cell r="D74">
            <v>9320</v>
          </cell>
        </row>
        <row r="75">
          <cell r="A75" t="str">
            <v>MA047</v>
          </cell>
          <cell r="B75" t="str">
            <v>Alambre púas calibre 12.5</v>
          </cell>
          <cell r="C75" t="str">
            <v>m</v>
          </cell>
          <cell r="D75">
            <v>772</v>
          </cell>
        </row>
        <row r="76">
          <cell r="A76" t="str">
            <v>MA048</v>
          </cell>
          <cell r="B76" t="str">
            <v>Alambre recocido C 18</v>
          </cell>
          <cell r="C76" t="str">
            <v>kg</v>
          </cell>
          <cell r="D76">
            <v>7378</v>
          </cell>
        </row>
        <row r="77">
          <cell r="A77" t="str">
            <v>MA049</v>
          </cell>
          <cell r="B77" t="str">
            <v>Adhesivo Epóxico tipo Sika Anchorfix4 x 600 cc</v>
          </cell>
          <cell r="C77" t="str">
            <v>un</v>
          </cell>
          <cell r="D77">
            <v>100390</v>
          </cell>
        </row>
        <row r="78">
          <cell r="A78" t="str">
            <v>MA050</v>
          </cell>
          <cell r="B78" t="str">
            <v>Ángulo de 2" x 1/8" x 6,0 metros</v>
          </cell>
          <cell r="C78" t="str">
            <v>un</v>
          </cell>
          <cell r="D78">
            <v>82589</v>
          </cell>
        </row>
        <row r="79">
          <cell r="A79" t="str">
            <v>MA051</v>
          </cell>
          <cell r="B79" t="str">
            <v>Ángulo de 2" x 3/16"</v>
          </cell>
          <cell r="C79" t="str">
            <v>m</v>
          </cell>
          <cell r="D79">
            <v>19988</v>
          </cell>
        </row>
        <row r="80">
          <cell r="A80" t="str">
            <v>MA052</v>
          </cell>
          <cell r="B80" t="str">
            <v>Ángulo de 4" x 1/2"</v>
          </cell>
          <cell r="C80" t="str">
            <v>m</v>
          </cell>
          <cell r="D80">
            <v>78165</v>
          </cell>
        </row>
        <row r="81">
          <cell r="A81" t="str">
            <v>MA053</v>
          </cell>
          <cell r="B81" t="str">
            <v>Anillo prefabricado de concreto simple de 100 cmm D interior y 50 cm de alto</v>
          </cell>
          <cell r="C81" t="str">
            <v>un</v>
          </cell>
          <cell r="D81">
            <v>107571</v>
          </cell>
        </row>
        <row r="82">
          <cell r="A82" t="str">
            <v>MA054</v>
          </cell>
          <cell r="B82" t="str">
            <v>Antisol blanco</v>
          </cell>
          <cell r="C82" t="str">
            <v>kg</v>
          </cell>
          <cell r="D82">
            <v>7583</v>
          </cell>
        </row>
        <row r="83">
          <cell r="A83" t="str">
            <v>MA055</v>
          </cell>
          <cell r="B83" t="str">
            <v>Apoyo elastomérico dureza 60, reforzado con acero A36 de 3 mm</v>
          </cell>
          <cell r="C83" t="str">
            <v>dm3</v>
          </cell>
          <cell r="D83">
            <v>45250</v>
          </cell>
        </row>
        <row r="84">
          <cell r="A84" t="str">
            <v>MA056</v>
          </cell>
          <cell r="B84" t="str">
            <v>Apoyo elastomérico 400 x 300 x 35, dureza 60, sin refuerzos</v>
          </cell>
          <cell r="C84" t="str">
            <v>un</v>
          </cell>
          <cell r="D84">
            <v>185197</v>
          </cell>
        </row>
        <row r="85">
          <cell r="A85" t="str">
            <v>MA057</v>
          </cell>
          <cell r="B85" t="str">
            <v>Apoyo elastomérico de 500 x 500 x 50 mm, dureza 60, con 3 láminas de acero de 1/8"</v>
          </cell>
          <cell r="C85" t="str">
            <v>un</v>
          </cell>
          <cell r="D85">
            <v>565621</v>
          </cell>
        </row>
        <row r="86">
          <cell r="A86" t="str">
            <v>MA058</v>
          </cell>
          <cell r="B86" t="str">
            <v>Apoyo elastomérico de 500 x 600 x 40, dureza 60, con 3 láminas de acero de 1/8"</v>
          </cell>
          <cell r="C86" t="str">
            <v>un</v>
          </cell>
          <cell r="D86">
            <v>529134</v>
          </cell>
        </row>
        <row r="87">
          <cell r="A87" t="str">
            <v>MA059</v>
          </cell>
          <cell r="B87" t="str">
            <v>Arandela de 4x4</v>
          </cell>
          <cell r="C87" t="str">
            <v>un</v>
          </cell>
          <cell r="D87">
            <v>3890</v>
          </cell>
        </row>
        <row r="88">
          <cell r="A88" t="str">
            <v>MA060</v>
          </cell>
          <cell r="B88" t="str">
            <v>Arbol h=0.80m a 1.00m</v>
          </cell>
          <cell r="C88" t="str">
            <v>un</v>
          </cell>
          <cell r="D88">
            <v>46557</v>
          </cell>
        </row>
        <row r="89">
          <cell r="A89" t="str">
            <v>MA061</v>
          </cell>
          <cell r="B89" t="str">
            <v>Abrasivo para limpieza mediante chorro a presión, formado por partículas de silicato de aluminio o arena de cuarzo</v>
          </cell>
          <cell r="C89" t="str">
            <v>kg</v>
          </cell>
          <cell r="D89">
            <v>609</v>
          </cell>
        </row>
        <row r="90">
          <cell r="A90" t="str">
            <v>MA062</v>
          </cell>
          <cell r="B90" t="str">
            <v>Arena</v>
          </cell>
          <cell r="C90" t="str">
            <v>kg</v>
          </cell>
          <cell r="D90">
            <v>609</v>
          </cell>
        </row>
        <row r="91">
          <cell r="A91" t="str">
            <v>MA063</v>
          </cell>
          <cell r="B91" t="str">
            <v>Arena fina para concretos</v>
          </cell>
          <cell r="C91" t="str">
            <v>m3</v>
          </cell>
          <cell r="D91">
            <v>81068</v>
          </cell>
        </row>
        <row r="92">
          <cell r="A92" t="str">
            <v>MA064</v>
          </cell>
          <cell r="B92" t="str">
            <v xml:space="preserve">Arena de pega </v>
          </cell>
          <cell r="C92" t="str">
            <v>m3</v>
          </cell>
          <cell r="D92">
            <v>59234</v>
          </cell>
        </row>
        <row r="93">
          <cell r="A93" t="str">
            <v>MA065</v>
          </cell>
          <cell r="B93" t="str">
            <v xml:space="preserve">Arena de revoque </v>
          </cell>
          <cell r="C93" t="str">
            <v>m3</v>
          </cell>
          <cell r="D93">
            <v>56429</v>
          </cell>
        </row>
        <row r="94">
          <cell r="A94" t="str">
            <v>MA066</v>
          </cell>
          <cell r="B94" t="str">
            <v xml:space="preserve">Arenilla </v>
          </cell>
          <cell r="C94" t="str">
            <v>m3</v>
          </cell>
          <cell r="D94">
            <v>19885</v>
          </cell>
        </row>
        <row r="95">
          <cell r="A95" t="str">
            <v>MA067</v>
          </cell>
          <cell r="B95" t="str">
            <v>Arena de trituración (sello de arena asfalto)</v>
          </cell>
          <cell r="C95" t="str">
            <v>m3</v>
          </cell>
          <cell r="D95">
            <v>44977</v>
          </cell>
        </row>
        <row r="96">
          <cell r="A96" t="str">
            <v>MA068</v>
          </cell>
          <cell r="B96" t="str">
            <v>Armadura textil de alto desempeño tipo Fortshield 750</v>
          </cell>
          <cell r="C96" t="str">
            <v>m2</v>
          </cell>
          <cell r="D96">
            <v>156611</v>
          </cell>
        </row>
        <row r="97">
          <cell r="A97" t="str">
            <v>MA069</v>
          </cell>
          <cell r="B97" t="str">
            <v>Banca en cocreto arquitectónico Ref. Samle Konkretus o similar</v>
          </cell>
          <cell r="C97" t="str">
            <v>un</v>
          </cell>
          <cell r="D97">
            <v>1237227</v>
          </cell>
        </row>
        <row r="98">
          <cell r="A98" t="str">
            <v>MA070</v>
          </cell>
          <cell r="B98" t="str">
            <v>Banca en concreto arquitectónico Ref. MC Konkretus o similar</v>
          </cell>
          <cell r="C98" t="str">
            <v>un</v>
          </cell>
          <cell r="D98">
            <v>2092674</v>
          </cell>
        </row>
        <row r="99">
          <cell r="A99" t="str">
            <v>MA071</v>
          </cell>
          <cell r="B99" t="str">
            <v xml:space="preserve">BANCA EN CONCRETO TIPO M31 </v>
          </cell>
          <cell r="C99" t="str">
            <v>m2</v>
          </cell>
          <cell r="D99">
            <v>341431</v>
          </cell>
        </row>
        <row r="100">
          <cell r="A100" t="str">
            <v>MA072</v>
          </cell>
          <cell r="B100" t="str">
            <v>Cinta Bandit de 5/8" en acero inoxidable</v>
          </cell>
          <cell r="C100" t="str">
            <v>m</v>
          </cell>
          <cell r="D100">
            <v>2364</v>
          </cell>
        </row>
        <row r="101">
          <cell r="A101" t="str">
            <v>MA073</v>
          </cell>
          <cell r="B101" t="str">
            <v>Barra Diametro 25mm/ L : 3ml</v>
          </cell>
          <cell r="C101" t="str">
            <v>un</v>
          </cell>
          <cell r="D101">
            <v>97191</v>
          </cell>
        </row>
        <row r="102">
          <cell r="A102" t="str">
            <v>MA074</v>
          </cell>
          <cell r="B102" t="str">
            <v>Barra helicoidal acero 1"</v>
          </cell>
          <cell r="C102" t="str">
            <v>m</v>
          </cell>
          <cell r="D102">
            <v>21596</v>
          </cell>
        </row>
        <row r="103">
          <cell r="A103" t="str">
            <v>MA075</v>
          </cell>
          <cell r="B103" t="str">
            <v>Sistema especializado de barra tipo DSI GEWI 50 MM o equivalente, incluye acople, tuerca galota, placa MP 190x190x50, espaciador y lo requerido por las especificaciones del sistema.</v>
          </cell>
          <cell r="C103" t="str">
            <v>m</v>
          </cell>
          <cell r="D103">
            <v>196718</v>
          </cell>
        </row>
        <row r="104">
          <cell r="A104" t="str">
            <v>MA076</v>
          </cell>
          <cell r="B104" t="str">
            <v>Barras de transferencia de carga (1'')</v>
          </cell>
          <cell r="C104" t="str">
            <v>kg</v>
          </cell>
          <cell r="D104">
            <v>4260</v>
          </cell>
        </row>
        <row r="105">
          <cell r="A105" t="str">
            <v>MA077</v>
          </cell>
          <cell r="B105" t="str">
            <v>Barras de unión de 1/2"</v>
          </cell>
          <cell r="C105" t="str">
            <v>kg</v>
          </cell>
          <cell r="D105">
            <v>3864</v>
          </cell>
        </row>
        <row r="106">
          <cell r="A106" t="str">
            <v>MA078</v>
          </cell>
          <cell r="B106" t="str">
            <v>Barrera epoxica</v>
          </cell>
          <cell r="C106" t="str">
            <v>galón</v>
          </cell>
          <cell r="D106">
            <v>132516</v>
          </cell>
        </row>
        <row r="107">
          <cell r="A107" t="str">
            <v>MA079</v>
          </cell>
          <cell r="B107" t="str">
            <v>Base Granular</v>
          </cell>
          <cell r="C107" t="str">
            <v>m3</v>
          </cell>
          <cell r="D107">
            <v>75888</v>
          </cell>
        </row>
        <row r="108">
          <cell r="A108" t="str">
            <v>MA080</v>
          </cell>
          <cell r="B108" t="str">
            <v>Base Granular 3</v>
          </cell>
          <cell r="C108" t="str">
            <v>m3</v>
          </cell>
          <cell r="D108">
            <v>72124</v>
          </cell>
        </row>
        <row r="109">
          <cell r="A109" t="str">
            <v>MA081</v>
          </cell>
          <cell r="B109" t="str">
            <v>Base manhol 125x125x100 en concreto simple</v>
          </cell>
          <cell r="C109" t="str">
            <v>un</v>
          </cell>
          <cell r="D109">
            <v>448325</v>
          </cell>
        </row>
        <row r="110">
          <cell r="A110" t="str">
            <v>MA082</v>
          </cell>
          <cell r="B110" t="str">
            <v>Barra autoperforante 30/16 con los accesorios requeridos</v>
          </cell>
          <cell r="C110" t="str">
            <v>m</v>
          </cell>
          <cell r="D110">
            <v>77433</v>
          </cell>
        </row>
        <row r="111">
          <cell r="A111" t="str">
            <v>MA083</v>
          </cell>
          <cell r="B111" t="str">
            <v>Barra autoperforante 40/20 con los accesorios requeridos</v>
          </cell>
          <cell r="C111" t="str">
            <v>m</v>
          </cell>
          <cell r="D111">
            <v>136687</v>
          </cell>
        </row>
        <row r="112">
          <cell r="A112" t="str">
            <v>MA084</v>
          </cell>
          <cell r="B112" t="str">
            <v>Barra autoperforante 52/26 o R51-950 con los accesorios requeridos</v>
          </cell>
          <cell r="C112" t="str">
            <v>m</v>
          </cell>
          <cell r="D112">
            <v>234758</v>
          </cell>
        </row>
        <row r="113">
          <cell r="A113" t="str">
            <v>MA085</v>
          </cell>
          <cell r="B113" t="str">
            <v>Barra autoperforante 73/45 con los accesorios requeridos</v>
          </cell>
          <cell r="C113" t="str">
            <v>m</v>
          </cell>
          <cell r="D113">
            <v>392680</v>
          </cell>
        </row>
        <row r="114">
          <cell r="A114" t="str">
            <v>MA086</v>
          </cell>
          <cell r="B114" t="str">
            <v>Bentonita</v>
          </cell>
          <cell r="C114" t="str">
            <v>kg</v>
          </cell>
          <cell r="D114">
            <v>11877</v>
          </cell>
        </row>
        <row r="115">
          <cell r="A115" t="str">
            <v>MA087</v>
          </cell>
          <cell r="B115" t="str">
            <v>Bloque con varilla de anclaje en 3/8" (retenida)</v>
          </cell>
          <cell r="C115" t="str">
            <v>un</v>
          </cell>
          <cell r="D115">
            <v>16331</v>
          </cell>
        </row>
        <row r="116">
          <cell r="A116" t="str">
            <v>MA088</v>
          </cell>
          <cell r="B116" t="str">
            <v>Bloque de concreto de 0,15 x 0.20 x 0.40 m</v>
          </cell>
          <cell r="C116" t="str">
            <v>un</v>
          </cell>
          <cell r="D116">
            <v>2292</v>
          </cell>
        </row>
        <row r="117">
          <cell r="A117" t="str">
            <v>MA089</v>
          </cell>
          <cell r="B117" t="str">
            <v>Bloque de concreto 15*10*40 tipo Split</v>
          </cell>
          <cell r="C117" t="str">
            <v>un</v>
          </cell>
          <cell r="D117">
            <v>4696</v>
          </cell>
        </row>
        <row r="118">
          <cell r="A118" t="str">
            <v>MA090</v>
          </cell>
          <cell r="B118" t="str">
            <v>Bolardo en fundición de hierro nodular ASTM A339 60-45-10 de espesor mínimo de 4mm.</v>
          </cell>
          <cell r="C118" t="str">
            <v>un</v>
          </cell>
          <cell r="D118">
            <v>107156</v>
          </cell>
        </row>
        <row r="119">
          <cell r="A119" t="str">
            <v>MA091</v>
          </cell>
          <cell r="B119" t="str">
            <v>Bolsacreto clase E</v>
          </cell>
          <cell r="C119" t="str">
            <v>m3</v>
          </cell>
          <cell r="D119">
            <v>502362</v>
          </cell>
        </row>
        <row r="120">
          <cell r="A120" t="str">
            <v>MA092</v>
          </cell>
          <cell r="B120" t="str">
            <v>Bolsacreto 1 mt3</v>
          </cell>
          <cell r="C120" t="str">
            <v>un</v>
          </cell>
          <cell r="D120">
            <v>28394</v>
          </cell>
        </row>
        <row r="121">
          <cell r="A121" t="str">
            <v>MA093</v>
          </cell>
          <cell r="B121" t="str">
            <v>Bomba de lanzado de 5" de piston</v>
          </cell>
          <cell r="C121" t="str">
            <v>hora</v>
          </cell>
          <cell r="D121">
            <v>96414</v>
          </cell>
        </row>
        <row r="122">
          <cell r="A122" t="str">
            <v>MA094</v>
          </cell>
          <cell r="B122" t="str">
            <v>Bordillo barrera recto 15*35*80 (prefabricado -A81) para pompeyano</v>
          </cell>
          <cell r="C122" t="str">
            <v>m</v>
          </cell>
          <cell r="D122">
            <v>33203</v>
          </cell>
        </row>
        <row r="123">
          <cell r="A123" t="str">
            <v>MA095</v>
          </cell>
          <cell r="B123" t="str">
            <v>Bordillo prefabricado de 0.15*0.45*0.80</v>
          </cell>
          <cell r="C123" t="str">
            <v>un</v>
          </cell>
          <cell r="D123">
            <v>32342</v>
          </cell>
        </row>
        <row r="124">
          <cell r="A124" t="str">
            <v>MA096</v>
          </cell>
          <cell r="B124" t="str">
            <v>Brazo en angulo de 2"x2"x1/8"</v>
          </cell>
          <cell r="C124" t="str">
            <v>un</v>
          </cell>
          <cell r="D124">
            <v>23424</v>
          </cell>
        </row>
        <row r="125">
          <cell r="A125" t="str">
            <v>MA097</v>
          </cell>
          <cell r="B125" t="str">
            <v xml:space="preserve">Brazo para luminara </v>
          </cell>
          <cell r="C125" t="str">
            <v>un</v>
          </cell>
          <cell r="D125">
            <v>310354</v>
          </cell>
        </row>
        <row r="126">
          <cell r="A126" t="str">
            <v>MA098</v>
          </cell>
          <cell r="B126" t="str">
            <v xml:space="preserve">Cable ACSR Protegido  1/0 </v>
          </cell>
          <cell r="C126" t="str">
            <v>m</v>
          </cell>
          <cell r="D126">
            <v>12298</v>
          </cell>
        </row>
        <row r="127">
          <cell r="A127" t="str">
            <v>MA099</v>
          </cell>
          <cell r="B127" t="str">
            <v>Cable eléctrico 1x10mm2 THW</v>
          </cell>
          <cell r="C127" t="str">
            <v>m</v>
          </cell>
          <cell r="D127">
            <v>5440</v>
          </cell>
        </row>
        <row r="128">
          <cell r="A128" t="str">
            <v>MA100</v>
          </cell>
          <cell r="B128" t="str">
            <v>Cable 2X8+8 AWG Antifraude con neutro concentrico</v>
          </cell>
          <cell r="C128" t="str">
            <v>m</v>
          </cell>
          <cell r="D128">
            <v>17137</v>
          </cell>
        </row>
        <row r="129">
          <cell r="A129" t="str">
            <v>MA101</v>
          </cell>
          <cell r="B129" t="str">
            <v>Cable de acero de 12 mm</v>
          </cell>
          <cell r="C129" t="str">
            <v>m</v>
          </cell>
          <cell r="D129">
            <v>14953</v>
          </cell>
        </row>
        <row r="130">
          <cell r="A130" t="str">
            <v>MA102</v>
          </cell>
          <cell r="B130" t="str">
            <v>Cable para anclaje de 1/2"</v>
          </cell>
          <cell r="C130" t="str">
            <v>m</v>
          </cell>
          <cell r="D130">
            <v>7574</v>
          </cell>
        </row>
        <row r="131">
          <cell r="A131" t="str">
            <v>MA103</v>
          </cell>
          <cell r="B131" t="str">
            <v>Cable awak 1/0</v>
          </cell>
          <cell r="C131" t="str">
            <v>m</v>
          </cell>
          <cell r="D131">
            <v>4451</v>
          </cell>
        </row>
        <row r="132">
          <cell r="A132" t="str">
            <v>MA104</v>
          </cell>
          <cell r="B132" t="str">
            <v>Cable de control 4 x No16 AWG-NYY</v>
          </cell>
          <cell r="C132" t="str">
            <v>m</v>
          </cell>
          <cell r="D132">
            <v>7292</v>
          </cell>
        </row>
        <row r="133">
          <cell r="A133" t="str">
            <v>MA105</v>
          </cell>
          <cell r="B133" t="str">
            <v>Cable de cobre desnudo N° 2</v>
          </cell>
          <cell r="C133" t="str">
            <v>m</v>
          </cell>
          <cell r="D133">
            <v>9955</v>
          </cell>
        </row>
        <row r="134">
          <cell r="A134" t="str">
            <v>MA106</v>
          </cell>
          <cell r="B134" t="str">
            <v>Cable de Cu N° 4, THWN - AWG</v>
          </cell>
          <cell r="C134" t="str">
            <v>m</v>
          </cell>
          <cell r="D134">
            <v>7613</v>
          </cell>
        </row>
        <row r="135">
          <cell r="A135" t="str">
            <v>MA107</v>
          </cell>
          <cell r="B135" t="str">
            <v>Cable de Cu N° 6, THWN - AWG</v>
          </cell>
          <cell r="C135" t="str">
            <v>m</v>
          </cell>
          <cell r="D135">
            <v>5271</v>
          </cell>
        </row>
        <row r="136">
          <cell r="A136" t="str">
            <v>MA108</v>
          </cell>
          <cell r="B136" t="str">
            <v>Cable de Cu N° 8, THWN - AWG</v>
          </cell>
          <cell r="C136" t="str">
            <v>m</v>
          </cell>
          <cell r="D136">
            <v>3815</v>
          </cell>
        </row>
        <row r="137">
          <cell r="A137" t="str">
            <v>MA109</v>
          </cell>
          <cell r="B137" t="str">
            <v>Cable geosintético de poliéster de alta tenacidad</v>
          </cell>
          <cell r="C137" t="str">
            <v>m</v>
          </cell>
          <cell r="D137">
            <v>410</v>
          </cell>
        </row>
        <row r="138">
          <cell r="A138" t="str">
            <v>MA110</v>
          </cell>
          <cell r="B138" t="str">
            <v>Cable Súper gx de 3/8"</v>
          </cell>
          <cell r="C138" t="str">
            <v>m</v>
          </cell>
          <cell r="D138">
            <v>3600</v>
          </cell>
        </row>
        <row r="139">
          <cell r="A139" t="str">
            <v>MA111</v>
          </cell>
          <cell r="B139" t="str">
            <v>Cable HFC telecomunicaciones XLPE SR</v>
          </cell>
          <cell r="C139" t="str">
            <v>m</v>
          </cell>
          <cell r="D139">
            <v>32939</v>
          </cell>
        </row>
        <row r="140">
          <cell r="A140" t="str">
            <v>MA112</v>
          </cell>
          <cell r="B140" t="str">
            <v>Cable triplex No. 4 AWG AL XLPE SR 600 V 90°C</v>
          </cell>
          <cell r="C140" t="str">
            <v>m</v>
          </cell>
          <cell r="D140">
            <v>16258</v>
          </cell>
        </row>
        <row r="141">
          <cell r="A141" t="str">
            <v>MA113</v>
          </cell>
          <cell r="B141" t="str">
            <v>Caja de paso CE-2</v>
          </cell>
          <cell r="C141" t="str">
            <v>un</v>
          </cell>
          <cell r="D141">
            <v>810174</v>
          </cell>
        </row>
        <row r="142">
          <cell r="A142" t="str">
            <v>MA114</v>
          </cell>
          <cell r="B142" t="str">
            <v>Caja primaria</v>
          </cell>
          <cell r="C142" t="str">
            <v>un</v>
          </cell>
          <cell r="D142">
            <v>345487</v>
          </cell>
        </row>
        <row r="143">
          <cell r="A143" t="str">
            <v>MA115</v>
          </cell>
          <cell r="B143" t="str">
            <v>Cal agricola (30-30-30)</v>
          </cell>
          <cell r="C143" t="str">
            <v>kg</v>
          </cell>
          <cell r="D143">
            <v>1119</v>
          </cell>
        </row>
        <row r="144">
          <cell r="A144" t="str">
            <v>MA116</v>
          </cell>
          <cell r="B144" t="str">
            <v>Cal hidratada</v>
          </cell>
          <cell r="C144" t="str">
            <v>kg</v>
          </cell>
          <cell r="D144">
            <v>927</v>
          </cell>
        </row>
        <row r="145">
          <cell r="A145" t="str">
            <v>MA117</v>
          </cell>
          <cell r="B145" t="str">
            <v>Cal dolomita</v>
          </cell>
          <cell r="C145" t="str">
            <v>kg</v>
          </cell>
          <cell r="D145">
            <v>720</v>
          </cell>
        </row>
        <row r="146">
          <cell r="A146" t="str">
            <v>MA118</v>
          </cell>
          <cell r="B146" t="str">
            <v>Can sin zunchar 3.5 cm *19 cm madera común</v>
          </cell>
          <cell r="C146" t="str">
            <v>un</v>
          </cell>
          <cell r="D146">
            <v>14288</v>
          </cell>
        </row>
        <row r="147">
          <cell r="A147" t="str">
            <v>MA119</v>
          </cell>
          <cell r="B147" t="str">
            <v>Can sin  zunchar 3.5 cm x 19 cm en madera comun</v>
          </cell>
          <cell r="C147" t="str">
            <v>un</v>
          </cell>
          <cell r="D147">
            <v>15154</v>
          </cell>
        </row>
        <row r="148">
          <cell r="A148" t="str">
            <v>MA120</v>
          </cell>
          <cell r="B148" t="str">
            <v>Canal bajante prefabricado de concreto, para recogida de aguas, de 55/30x10x55 cm, con junta machihembrada.</v>
          </cell>
          <cell r="C148" t="str">
            <v>un</v>
          </cell>
          <cell r="D148">
            <v>19411</v>
          </cell>
        </row>
        <row r="149">
          <cell r="A149" t="str">
            <v>MA121</v>
          </cell>
          <cell r="B149" t="str">
            <v>CANECA DE ACERO INOXIDABLE TIPO BARCELONA</v>
          </cell>
          <cell r="C149" t="str">
            <v>un</v>
          </cell>
          <cell r="D149">
            <v>1119112</v>
          </cell>
        </row>
        <row r="150">
          <cell r="A150" t="str">
            <v>MA122</v>
          </cell>
          <cell r="B150" t="str">
            <v>Canto rodado de 2" a 3"</v>
          </cell>
          <cell r="C150" t="str">
            <v>m3</v>
          </cell>
          <cell r="D150">
            <v>64855</v>
          </cell>
        </row>
        <row r="151">
          <cell r="A151" t="str">
            <v>MA123</v>
          </cell>
          <cell r="B151" t="str">
            <v>Capacete galvanizado 2"</v>
          </cell>
          <cell r="C151" t="str">
            <v>un</v>
          </cell>
          <cell r="D151">
            <v>17568</v>
          </cell>
        </row>
        <row r="152">
          <cell r="A152" t="str">
            <v>MA124</v>
          </cell>
          <cell r="B152" t="str">
            <v>Captafaros</v>
          </cell>
          <cell r="C152" t="str">
            <v>un</v>
          </cell>
          <cell r="D152">
            <v>9523</v>
          </cell>
        </row>
        <row r="153">
          <cell r="A153" t="str">
            <v>MA125</v>
          </cell>
          <cell r="B153" t="str">
            <v>Celulosa</v>
          </cell>
          <cell r="C153" t="str">
            <v>kg</v>
          </cell>
          <cell r="D153">
            <v>386</v>
          </cell>
        </row>
        <row r="154">
          <cell r="A154" t="str">
            <v>MA126</v>
          </cell>
          <cell r="B154" t="str">
            <v>Cemento Estructural ( saco de 42,5 Kg )</v>
          </cell>
          <cell r="C154" t="str">
            <v>un</v>
          </cell>
          <cell r="D154">
            <v>28377</v>
          </cell>
        </row>
        <row r="155">
          <cell r="A155" t="str">
            <v>MA127</v>
          </cell>
          <cell r="B155" t="str">
            <v>Cemento gris (50 Kg) Portland Tipo I</v>
          </cell>
          <cell r="C155" t="str">
            <v>un</v>
          </cell>
          <cell r="D155">
            <v>29535</v>
          </cell>
        </row>
        <row r="156">
          <cell r="A156" t="str">
            <v>MA128</v>
          </cell>
          <cell r="B156" t="str">
            <v xml:space="preserve">Cemento gris </v>
          </cell>
          <cell r="C156" t="str">
            <v>kg</v>
          </cell>
          <cell r="D156">
            <v>624</v>
          </cell>
        </row>
        <row r="157">
          <cell r="A157" t="str">
            <v>MA129</v>
          </cell>
          <cell r="B157" t="str">
            <v>Cemento demoledor no explosivo</v>
          </cell>
          <cell r="C157" t="str">
            <v>kg</v>
          </cell>
          <cell r="D157">
            <v>23624</v>
          </cell>
        </row>
        <row r="158">
          <cell r="A158" t="str">
            <v>MA130</v>
          </cell>
          <cell r="B158" t="str">
            <v>Eugenios o especies similares para cerramientos vivos</v>
          </cell>
          <cell r="C158" t="str">
            <v>un</v>
          </cell>
          <cell r="D158">
            <v>5733</v>
          </cell>
        </row>
        <row r="159">
          <cell r="A159" t="str">
            <v>MA131</v>
          </cell>
          <cell r="B159" t="str">
            <v>Cespedón para recubrimiento de talud</v>
          </cell>
          <cell r="C159" t="str">
            <v>m2</v>
          </cell>
          <cell r="D159">
            <v>9155</v>
          </cell>
        </row>
        <row r="160">
          <cell r="A160" t="str">
            <v>MA132</v>
          </cell>
          <cell r="B160" t="str">
            <v>Chazo Concreto Expansivo 1/2" X 4"</v>
          </cell>
          <cell r="C160" t="str">
            <v>un</v>
          </cell>
          <cell r="D160">
            <v>2209</v>
          </cell>
        </row>
        <row r="161">
          <cell r="A161" t="str">
            <v>MA133</v>
          </cell>
          <cell r="B161" t="str">
            <v xml:space="preserve">Material Chipiado para zonas verdes. Incluye transporte </v>
          </cell>
          <cell r="C161" t="str">
            <v>m3</v>
          </cell>
          <cell r="D161">
            <v>32045</v>
          </cell>
        </row>
        <row r="162">
          <cell r="A162" t="str">
            <v>MA134</v>
          </cell>
          <cell r="B162" t="str">
            <v>Cinta reflectiva</v>
          </cell>
          <cell r="C162" t="str">
            <v>un</v>
          </cell>
          <cell r="D162">
            <v>31814</v>
          </cell>
        </row>
        <row r="163">
          <cell r="A163" t="str">
            <v>MA135</v>
          </cell>
          <cell r="B163" t="str">
            <v>Cinta aislante x 18 m</v>
          </cell>
          <cell r="C163" t="str">
            <v>un</v>
          </cell>
          <cell r="D163">
            <v>4084</v>
          </cell>
        </row>
        <row r="164">
          <cell r="A164" t="str">
            <v>MA136</v>
          </cell>
          <cell r="B164" t="str">
            <v>Cinta de enmascarar 3/4" x 40m</v>
          </cell>
          <cell r="C164" t="str">
            <v>un</v>
          </cell>
          <cell r="D164">
            <v>4500</v>
          </cell>
        </row>
        <row r="165">
          <cell r="A165" t="str">
            <v>MA137</v>
          </cell>
          <cell r="B165" t="str">
            <v>CINTA SYKA, PVC V15</v>
          </cell>
          <cell r="C165" t="str">
            <v>m</v>
          </cell>
          <cell r="D165">
            <v>32991</v>
          </cell>
        </row>
        <row r="166">
          <cell r="A166" t="str">
            <v>MA138</v>
          </cell>
          <cell r="B166" t="str">
            <v>Cintilla de poliuretano tipo sellalon</v>
          </cell>
          <cell r="C166" t="str">
            <v>m</v>
          </cell>
          <cell r="D166">
            <v>1240</v>
          </cell>
        </row>
        <row r="167">
          <cell r="A167" t="str">
            <v>MA139</v>
          </cell>
          <cell r="B167" t="str">
            <v>Cinta sika PVC O-22</v>
          </cell>
          <cell r="C167" t="str">
            <v>m</v>
          </cell>
          <cell r="D167">
            <v>55188</v>
          </cell>
        </row>
        <row r="168">
          <cell r="A168" t="str">
            <v>MA140</v>
          </cell>
          <cell r="B168" t="str">
            <v>Clavos comun de 2"</v>
          </cell>
          <cell r="C168" t="str">
            <v>lb</v>
          </cell>
          <cell r="D168">
            <v>3666</v>
          </cell>
        </row>
        <row r="169">
          <cell r="A169" t="str">
            <v>MA141</v>
          </cell>
          <cell r="B169" t="str">
            <v>Clavos comunes 1½ a 3½"</v>
          </cell>
          <cell r="C169" t="str">
            <v>lb</v>
          </cell>
          <cell r="D169">
            <v>2917</v>
          </cell>
        </row>
        <row r="170">
          <cell r="A170" t="str">
            <v>MA142</v>
          </cell>
          <cell r="B170" t="str">
            <v>Collar de derivación</v>
          </cell>
          <cell r="C170" t="str">
            <v>un</v>
          </cell>
          <cell r="D170">
            <v>19434</v>
          </cell>
        </row>
        <row r="171">
          <cell r="A171" t="str">
            <v>MA143</v>
          </cell>
          <cell r="B171" t="str">
            <v>Conector metálico</v>
          </cell>
          <cell r="C171" t="str">
            <v>un</v>
          </cell>
          <cell r="D171">
            <v>9339</v>
          </cell>
        </row>
        <row r="172">
          <cell r="A172" t="str">
            <v>MA144</v>
          </cell>
          <cell r="B172" t="str">
            <v>Concreto premezclado de 3000 psi</v>
          </cell>
          <cell r="C172" t="str">
            <v>m3</v>
          </cell>
          <cell r="D172">
            <v>418072</v>
          </cell>
        </row>
        <row r="173">
          <cell r="A173" t="str">
            <v>MA145</v>
          </cell>
          <cell r="B173" t="str">
            <v>Conector bimetálico 2/0-336 MCM</v>
          </cell>
          <cell r="C173" t="str">
            <v>un</v>
          </cell>
          <cell r="D173">
            <v>48571</v>
          </cell>
        </row>
        <row r="174">
          <cell r="A174" t="str">
            <v>MA146</v>
          </cell>
          <cell r="B174" t="str">
            <v>Conectores</v>
          </cell>
          <cell r="C174" t="str">
            <v>un</v>
          </cell>
          <cell r="D174">
            <v>2167</v>
          </cell>
        </row>
        <row r="175">
          <cell r="A175" t="str">
            <v>MA147</v>
          </cell>
          <cell r="B175" t="str">
            <v>Conectores 10-10</v>
          </cell>
          <cell r="C175" t="str">
            <v>un</v>
          </cell>
          <cell r="D175">
            <v>7613</v>
          </cell>
        </row>
        <row r="176">
          <cell r="A176" t="str">
            <v>MA148</v>
          </cell>
          <cell r="B176" t="str">
            <v>conector ce Cu, en C N° 4/0</v>
          </cell>
          <cell r="C176" t="str">
            <v>un</v>
          </cell>
          <cell r="D176">
            <v>21081</v>
          </cell>
        </row>
        <row r="177">
          <cell r="A177" t="str">
            <v>MA149</v>
          </cell>
          <cell r="B177" t="str">
            <v>Conestor de CU en C No 6</v>
          </cell>
          <cell r="C177" t="str">
            <v>un</v>
          </cell>
          <cell r="D177">
            <v>7613</v>
          </cell>
        </row>
        <row r="178">
          <cell r="A178" t="str">
            <v>MA150</v>
          </cell>
          <cell r="B178" t="str">
            <v>Conector de tornillo en cobre</v>
          </cell>
          <cell r="C178" t="str">
            <v>un</v>
          </cell>
          <cell r="D178">
            <v>7038</v>
          </cell>
        </row>
        <row r="179">
          <cell r="A179" t="str">
            <v>MA151</v>
          </cell>
          <cell r="B179" t="str">
            <v>Conector transversal universal</v>
          </cell>
          <cell r="C179" t="str">
            <v>un</v>
          </cell>
          <cell r="D179">
            <v>8550</v>
          </cell>
        </row>
        <row r="180">
          <cell r="A180" t="str">
            <v>MA152</v>
          </cell>
          <cell r="B180" t="str">
            <v>Cono asimetrico en concreto simple</v>
          </cell>
          <cell r="C180" t="str">
            <v>un</v>
          </cell>
          <cell r="D180">
            <v>151941</v>
          </cell>
        </row>
        <row r="181">
          <cell r="A181" t="str">
            <v>MA153</v>
          </cell>
          <cell r="B181" t="str">
            <v>Controlador eléctrico  de transito SBC 247/8</v>
          </cell>
          <cell r="C181" t="str">
            <v>un</v>
          </cell>
          <cell r="D181">
            <v>4398084</v>
          </cell>
        </row>
        <row r="182">
          <cell r="A182" t="str">
            <v>MA154</v>
          </cell>
          <cell r="B182" t="str">
            <v>Varilla copper weld 5/8 x 2,40</v>
          </cell>
          <cell r="C182" t="str">
            <v>un</v>
          </cell>
          <cell r="D182">
            <v>204488</v>
          </cell>
        </row>
        <row r="183">
          <cell r="A183" t="str">
            <v>MA155</v>
          </cell>
          <cell r="B183" t="str">
            <v>Costal de fibra</v>
          </cell>
          <cell r="C183" t="str">
            <v>un</v>
          </cell>
          <cell r="D183">
            <v>553</v>
          </cell>
        </row>
        <row r="184">
          <cell r="A184" t="str">
            <v>MA156</v>
          </cell>
          <cell r="B184" t="str">
            <v>Cruceta 1500 mm</v>
          </cell>
          <cell r="C184" t="str">
            <v>un</v>
          </cell>
          <cell r="D184">
            <v>112973</v>
          </cell>
        </row>
        <row r="185">
          <cell r="A185" t="str">
            <v>MA157</v>
          </cell>
          <cell r="B185" t="str">
            <v>Cruceta de 600 mm</v>
          </cell>
          <cell r="C185" t="str">
            <v>un</v>
          </cell>
          <cell r="D185">
            <v>27523</v>
          </cell>
        </row>
        <row r="186">
          <cell r="A186" t="str">
            <v>MA158</v>
          </cell>
          <cell r="B186" t="str">
            <v>Anclajes o cuñas para tensionamiento</v>
          </cell>
          <cell r="C186" t="str">
            <v>un</v>
          </cell>
          <cell r="D186">
            <v>16840</v>
          </cell>
        </row>
        <row r="187">
          <cell r="A187" t="str">
            <v>MA159</v>
          </cell>
          <cell r="B187" t="str">
            <v>DEFENSA DOBLE ONDA ALTA RESISTENCIA RECTA Lutil=3.81m (LTotal = 4.13m)</v>
          </cell>
          <cell r="C187" t="str">
            <v>un</v>
          </cell>
          <cell r="D187">
            <v>451593</v>
          </cell>
        </row>
        <row r="188">
          <cell r="A188" t="str">
            <v>MA160</v>
          </cell>
          <cell r="B188" t="str">
            <v>Esfera reflectiva</v>
          </cell>
          <cell r="C188" t="str">
            <v>kg</v>
          </cell>
          <cell r="D188">
            <v>7472</v>
          </cell>
        </row>
        <row r="189">
          <cell r="A189" t="str">
            <v>MA161</v>
          </cell>
          <cell r="B189" t="str">
            <v>Desmoldante para facil desencofre de concreto y protección de formaletas</v>
          </cell>
          <cell r="C189" t="str">
            <v>kg</v>
          </cell>
          <cell r="D189">
            <v>11128</v>
          </cell>
        </row>
        <row r="190">
          <cell r="A190" t="str">
            <v>MA162</v>
          </cell>
          <cell r="B190" t="str">
            <v>Detergente PH neutro (utilizar 5% en volumen  de agua x l)</v>
          </cell>
          <cell r="C190" t="str">
            <v>lt</v>
          </cell>
          <cell r="D190">
            <v>12027</v>
          </cell>
        </row>
        <row r="191">
          <cell r="A191" t="str">
            <v>MA163</v>
          </cell>
          <cell r="B191" t="str">
            <v>Dilataciones en madera 1.5 x 8 cm</v>
          </cell>
          <cell r="C191" t="str">
            <v>m</v>
          </cell>
          <cell r="D191">
            <v>4098</v>
          </cell>
        </row>
        <row r="192">
          <cell r="A192" t="str">
            <v>MA164</v>
          </cell>
          <cell r="B192" t="str">
            <v>Dinamita, estopines y todos los elementos necesarios.</v>
          </cell>
          <cell r="C192" t="str">
            <v>pulg</v>
          </cell>
          <cell r="D192">
            <v>755</v>
          </cell>
        </row>
        <row r="193">
          <cell r="A193" t="str">
            <v>MA165</v>
          </cell>
          <cell r="B193" t="str">
            <v>Disolvente para pintura acrilica</v>
          </cell>
          <cell r="C193" t="str">
            <v>galón</v>
          </cell>
          <cell r="D193">
            <v>23501</v>
          </cell>
        </row>
        <row r="194">
          <cell r="A194" t="str">
            <v>MA166</v>
          </cell>
          <cell r="B194" t="str">
            <v>Disolvente de tricloroetileno, para aceites, grasas y resina</v>
          </cell>
          <cell r="C194" t="str">
            <v>lt</v>
          </cell>
          <cell r="D194">
            <v>19615</v>
          </cell>
        </row>
        <row r="195">
          <cell r="A195" t="str">
            <v>MA167</v>
          </cell>
          <cell r="B195" t="str">
            <v>Disolvente</v>
          </cell>
          <cell r="C195" t="str">
            <v>galón</v>
          </cell>
          <cell r="D195">
            <v>30130</v>
          </cell>
        </row>
        <row r="196">
          <cell r="A196" t="str">
            <v>MA168</v>
          </cell>
          <cell r="B196" t="str">
            <v>DOBLADORA DE LAMINA</v>
          </cell>
          <cell r="C196" t="str">
            <v>m2</v>
          </cell>
          <cell r="D196">
            <v>14054</v>
          </cell>
        </row>
        <row r="197">
          <cell r="A197" t="str">
            <v>MA169</v>
          </cell>
          <cell r="B197" t="str">
            <v>DPS de óxido metálico</v>
          </cell>
          <cell r="C197" t="str">
            <v>un</v>
          </cell>
          <cell r="D197">
            <v>193239</v>
          </cell>
        </row>
        <row r="198">
          <cell r="A198" t="str">
            <v>MA170</v>
          </cell>
          <cell r="B198" t="str">
            <v>Ducto para tensionamiento</v>
          </cell>
          <cell r="C198" t="str">
            <v>m</v>
          </cell>
          <cell r="D198">
            <v>10345</v>
          </cell>
        </row>
        <row r="199">
          <cell r="A199" t="str">
            <v>MA171</v>
          </cell>
          <cell r="B199" t="str">
            <v>Emulsión CRR 2</v>
          </cell>
          <cell r="C199" t="str">
            <v>lt</v>
          </cell>
          <cell r="D199">
            <v>2930</v>
          </cell>
        </row>
        <row r="200">
          <cell r="A200" t="str">
            <v>MA172</v>
          </cell>
          <cell r="B200" t="str">
            <v>Emulsion CRR-2M</v>
          </cell>
          <cell r="C200" t="str">
            <v>lt</v>
          </cell>
          <cell r="D200">
            <v>2796</v>
          </cell>
        </row>
        <row r="201">
          <cell r="A201" t="str">
            <v>MA173</v>
          </cell>
          <cell r="B201" t="str">
            <v>Emulsion Asfaltica CRL-0 o CRL-1</v>
          </cell>
          <cell r="C201" t="str">
            <v>lt</v>
          </cell>
          <cell r="D201">
            <v>2498</v>
          </cell>
        </row>
        <row r="202">
          <cell r="A202" t="str">
            <v>MA174</v>
          </cell>
          <cell r="B202" t="str">
            <v>Emulsion asfaltica</v>
          </cell>
          <cell r="C202" t="str">
            <v>m2</v>
          </cell>
          <cell r="D202">
            <v>1266</v>
          </cell>
        </row>
        <row r="203">
          <cell r="A203" t="str">
            <v>MA175</v>
          </cell>
          <cell r="B203" t="str">
            <v>Emulsion asfaltica CRR</v>
          </cell>
          <cell r="C203" t="str">
            <v>lt</v>
          </cell>
          <cell r="D203">
            <v>2796</v>
          </cell>
        </row>
        <row r="204">
          <cell r="A204" t="str">
            <v>MA176</v>
          </cell>
          <cell r="B204" t="str">
            <v>Encauchetado 3x14</v>
          </cell>
          <cell r="C204" t="str">
            <v>m</v>
          </cell>
          <cell r="D204">
            <v>5271</v>
          </cell>
        </row>
        <row r="205">
          <cell r="A205" t="str">
            <v>MA177</v>
          </cell>
          <cell r="B205" t="str">
            <v>Epoxico para anclajes</v>
          </cell>
          <cell r="C205" t="str">
            <v>un</v>
          </cell>
          <cell r="D205">
            <v>98926</v>
          </cell>
        </row>
        <row r="206">
          <cell r="A206" t="str">
            <v>MA178</v>
          </cell>
          <cell r="B206" t="str">
            <v>Pintura acrilica en frio</v>
          </cell>
          <cell r="C206" t="str">
            <v>galón</v>
          </cell>
          <cell r="D206">
            <v>105734</v>
          </cell>
        </row>
        <row r="207">
          <cell r="A207" t="str">
            <v>MA179</v>
          </cell>
          <cell r="B207" t="str">
            <v>Equipo de medición de piezómetro</v>
          </cell>
          <cell r="C207" t="str">
            <v>m</v>
          </cell>
          <cell r="D207">
            <v>23347</v>
          </cell>
        </row>
        <row r="208">
          <cell r="A208" t="str">
            <v>MA180</v>
          </cell>
          <cell r="B208" t="str">
            <v>Eslabón en U</v>
          </cell>
          <cell r="C208" t="str">
            <v>un</v>
          </cell>
          <cell r="D208">
            <v>6207</v>
          </cell>
        </row>
        <row r="209">
          <cell r="A209" t="str">
            <v>MA181</v>
          </cell>
          <cell r="B209" t="str">
            <v>Esmalte blanco o color</v>
          </cell>
          <cell r="C209" t="str">
            <v>galón</v>
          </cell>
          <cell r="D209">
            <v>72494</v>
          </cell>
        </row>
        <row r="210">
          <cell r="A210" t="str">
            <v>MA182</v>
          </cell>
          <cell r="B210" t="str">
            <v>Esmalte Uretano Amarillo Sika o similar</v>
          </cell>
          <cell r="C210" t="str">
            <v>galón</v>
          </cell>
          <cell r="D210">
            <v>133637</v>
          </cell>
        </row>
        <row r="211">
          <cell r="A211" t="str">
            <v>MA183</v>
          </cell>
          <cell r="B211" t="str">
            <v>Esmalte aluminio cromado</v>
          </cell>
          <cell r="C211" t="str">
            <v>galón</v>
          </cell>
          <cell r="D211">
            <v>57386</v>
          </cell>
        </row>
        <row r="212">
          <cell r="A212" t="str">
            <v>MA184</v>
          </cell>
          <cell r="B212" t="str">
            <v>Espaciador para barra de 28mm</v>
          </cell>
          <cell r="C212" t="str">
            <v>un</v>
          </cell>
          <cell r="D212">
            <v>5678</v>
          </cell>
        </row>
        <row r="213">
          <cell r="A213" t="str">
            <v>MA185</v>
          </cell>
          <cell r="B213" t="str">
            <v>Estacas y/o ganchos de alambre gal. cal.11 de 25cm de longitud</v>
          </cell>
          <cell r="C213" t="str">
            <v>un</v>
          </cell>
          <cell r="D213">
            <v>31</v>
          </cell>
        </row>
        <row r="214">
          <cell r="A214" t="str">
            <v>MA186</v>
          </cell>
          <cell r="B214" t="str">
            <v>Estacas para topografía</v>
          </cell>
          <cell r="C214" t="str">
            <v>un</v>
          </cell>
          <cell r="D214">
            <v>357</v>
          </cell>
        </row>
        <row r="215">
          <cell r="A215" t="str">
            <v>MA187</v>
          </cell>
          <cell r="B215" t="str">
            <v>Estacon de madera comun (que rebrote)</v>
          </cell>
          <cell r="C215" t="str">
            <v>un</v>
          </cell>
          <cell r="D215">
            <v>4098</v>
          </cell>
        </row>
        <row r="216">
          <cell r="A216" t="str">
            <v>MA188</v>
          </cell>
          <cell r="B216" t="str">
            <v>Estacon madera Inmunizada de 4" x 2.20m</v>
          </cell>
          <cell r="C216" t="str">
            <v>un</v>
          </cell>
          <cell r="D216">
            <v>24644</v>
          </cell>
        </row>
        <row r="217">
          <cell r="A217" t="str">
            <v>MA189</v>
          </cell>
          <cell r="B217" t="str">
            <v>Estoperoles</v>
          </cell>
          <cell r="C217" t="str">
            <v>un</v>
          </cell>
          <cell r="D217">
            <v>7027</v>
          </cell>
        </row>
        <row r="218">
          <cell r="A218" t="str">
            <v>MA190</v>
          </cell>
          <cell r="B218" t="str">
            <v>Fertilizante 15-15-15 (elementos mayores - nitrógeno y fósforo)</v>
          </cell>
          <cell r="C218" t="str">
            <v>kg</v>
          </cell>
          <cell r="D218">
            <v>4350</v>
          </cell>
        </row>
        <row r="219">
          <cell r="A219" t="str">
            <v>MA191</v>
          </cell>
          <cell r="B219" t="str">
            <v>Fertilizante 8-5-0-6 (elementos mayores y menores)</v>
          </cell>
          <cell r="C219" t="str">
            <v>kg</v>
          </cell>
          <cell r="D219">
            <v>2880</v>
          </cell>
        </row>
        <row r="220">
          <cell r="A220" t="str">
            <v>MA192</v>
          </cell>
          <cell r="B220" t="str">
            <v>Fibra sintetica de polipropileno modificada, tipo SikaFiber</v>
          </cell>
          <cell r="C220" t="str">
            <v>kg</v>
          </cell>
          <cell r="D220">
            <v>31552</v>
          </cell>
        </row>
        <row r="221">
          <cell r="A221" t="str">
            <v>MA193</v>
          </cell>
          <cell r="B221" t="str">
            <v>Sección final de la defenza metálica</v>
          </cell>
          <cell r="C221" t="str">
            <v>un</v>
          </cell>
          <cell r="D221">
            <v>93589</v>
          </cell>
        </row>
        <row r="222">
          <cell r="A222" t="str">
            <v>MA194</v>
          </cell>
          <cell r="B222" t="str">
            <v>Aditivo fluidificante</v>
          </cell>
          <cell r="C222" t="str">
            <v>kg</v>
          </cell>
          <cell r="D222">
            <v>4641</v>
          </cell>
        </row>
        <row r="223">
          <cell r="A223" t="str">
            <v>MA195</v>
          </cell>
          <cell r="B223" t="str">
            <v>Formaleta para muros, aletas, disipadores y estribos (6 usos)</v>
          </cell>
          <cell r="C223" t="str">
            <v>m2</v>
          </cell>
          <cell r="D223">
            <v>61695</v>
          </cell>
        </row>
        <row r="224">
          <cell r="A224" t="str">
            <v>MA196</v>
          </cell>
          <cell r="B224" t="str">
            <v>Formaleta para concretos en puentes</v>
          </cell>
          <cell r="C224" t="str">
            <v>glob</v>
          </cell>
          <cell r="D224">
            <v>87073</v>
          </cell>
        </row>
        <row r="225">
          <cell r="A225" t="str">
            <v>MA197</v>
          </cell>
          <cell r="B225" t="str">
            <v>Formaleta (estribo-vigas cabezales) para puentes</v>
          </cell>
          <cell r="C225" t="str">
            <v>m2</v>
          </cell>
          <cell r="D225">
            <v>25368</v>
          </cell>
        </row>
        <row r="226">
          <cell r="A226" t="str">
            <v>MA198</v>
          </cell>
          <cell r="B226" t="str">
            <v>Formaletería para puentes</v>
          </cell>
          <cell r="C226" t="str">
            <v>m3</v>
          </cell>
          <cell r="D226">
            <v>30148</v>
          </cell>
        </row>
        <row r="227">
          <cell r="A227" t="str">
            <v>MA199</v>
          </cell>
          <cell r="B227" t="str">
            <v>Formaleta - vigas longitudinales y otros para puentes</v>
          </cell>
          <cell r="C227" t="str">
            <v>m2</v>
          </cell>
          <cell r="D227">
            <v>26561</v>
          </cell>
        </row>
        <row r="228">
          <cell r="A228" t="str">
            <v>MA200</v>
          </cell>
          <cell r="B228" t="str">
            <v>Formaleta especial para puentes altos</v>
          </cell>
          <cell r="C228" t="str">
            <v>glob</v>
          </cell>
          <cell r="D228">
            <v>182134</v>
          </cell>
        </row>
        <row r="229">
          <cell r="A229" t="str">
            <v>MA201</v>
          </cell>
          <cell r="B229" t="str">
            <v>Fotocelda</v>
          </cell>
          <cell r="C229" t="str">
            <v>un</v>
          </cell>
          <cell r="D229">
            <v>21081</v>
          </cell>
        </row>
        <row r="230">
          <cell r="A230" t="str">
            <v>MA202</v>
          </cell>
          <cell r="B230" t="str">
            <v>Galvanizado en caliente</v>
          </cell>
          <cell r="C230" t="str">
            <v>kg</v>
          </cell>
          <cell r="D230">
            <v>3182</v>
          </cell>
        </row>
        <row r="231">
          <cell r="A231" t="str">
            <v>MA203</v>
          </cell>
          <cell r="B231" t="str">
            <v xml:space="preserve">Gancho Metalico Para Fijacion </v>
          </cell>
          <cell r="C231" t="str">
            <v>glob</v>
          </cell>
          <cell r="D231">
            <v>651</v>
          </cell>
        </row>
        <row r="232">
          <cell r="A232" t="str">
            <v>MA204</v>
          </cell>
          <cell r="B232" t="str">
            <v>Gasolina para equipos</v>
          </cell>
          <cell r="C232" t="str">
            <v>galón</v>
          </cell>
          <cell r="D232">
            <v>10359</v>
          </cell>
        </row>
        <row r="233">
          <cell r="A233" t="str">
            <v>MA205</v>
          </cell>
          <cell r="B233" t="str">
            <v>Geobloque con densidad de 22 kg/m3</v>
          </cell>
          <cell r="C233" t="str">
            <v>m3</v>
          </cell>
          <cell r="D233">
            <v>350383</v>
          </cell>
        </row>
        <row r="234">
          <cell r="A234" t="str">
            <v>MA206</v>
          </cell>
          <cell r="B234" t="str">
            <v>Geobolsa elaborada en geotextil de tejido plano de 3.5x2.4x1.0 m</v>
          </cell>
          <cell r="C234" t="str">
            <v>un</v>
          </cell>
          <cell r="D234">
            <v>747065</v>
          </cell>
        </row>
        <row r="235">
          <cell r="A235" t="str">
            <v>MA207</v>
          </cell>
          <cell r="B235" t="str">
            <v>Geocelda de Neoloyd E=12 cm</v>
          </cell>
          <cell r="C235" t="str">
            <v>m2</v>
          </cell>
          <cell r="D235">
            <v>47835</v>
          </cell>
        </row>
        <row r="236">
          <cell r="A236" t="str">
            <v>MA208</v>
          </cell>
          <cell r="B236" t="str">
            <v>Geodren vial con bolsa h=1.0m, incluye tubería de 4" perforada</v>
          </cell>
          <cell r="C236" t="str">
            <v>m</v>
          </cell>
          <cell r="D236">
            <v>51860</v>
          </cell>
        </row>
        <row r="237">
          <cell r="A237" t="str">
            <v>MA209</v>
          </cell>
          <cell r="B237" t="str">
            <v>Geodren planar, H=1.0m</v>
          </cell>
          <cell r="C237" t="str">
            <v>m</v>
          </cell>
          <cell r="D237">
            <v>41365</v>
          </cell>
        </row>
        <row r="238">
          <cell r="A238" t="str">
            <v>MA210</v>
          </cell>
          <cell r="B238" t="str">
            <v>Geodren planar, H=2.0m</v>
          </cell>
          <cell r="C238" t="str">
            <v>m</v>
          </cell>
          <cell r="D238">
            <v>78818</v>
          </cell>
        </row>
        <row r="239">
          <cell r="A239" t="str">
            <v>MA211</v>
          </cell>
          <cell r="B239" t="str">
            <v>Geoestructura tubular en geotextil tejido de alto módulo de H=1,00 m</v>
          </cell>
          <cell r="C239" t="str">
            <v>m</v>
          </cell>
          <cell r="D239">
            <v>148526</v>
          </cell>
        </row>
        <row r="240">
          <cell r="A240" t="str">
            <v>MA212</v>
          </cell>
          <cell r="B240" t="str">
            <v xml:space="preserve">Geomalla biaxial </v>
          </cell>
          <cell r="C240" t="str">
            <v>m2</v>
          </cell>
          <cell r="D240">
            <v>12358</v>
          </cell>
        </row>
        <row r="241">
          <cell r="A241" t="str">
            <v>MA213</v>
          </cell>
          <cell r="B241" t="str">
            <v>Manto antisocavación TR4000</v>
          </cell>
          <cell r="C241" t="str">
            <v>m2</v>
          </cell>
          <cell r="D241">
            <v>33395</v>
          </cell>
        </row>
        <row r="242">
          <cell r="A242" t="str">
            <v>MA214</v>
          </cell>
          <cell r="B242" t="str">
            <v>Geomembrana HDPE 30 mils</v>
          </cell>
          <cell r="C242" t="str">
            <v>m2</v>
          </cell>
          <cell r="D242">
            <v>19334</v>
          </cell>
        </row>
        <row r="243">
          <cell r="A243" t="str">
            <v>MA215</v>
          </cell>
          <cell r="B243" t="str">
            <v>Geomembrana HDPE 40 mils</v>
          </cell>
          <cell r="C243" t="str">
            <v>m2</v>
          </cell>
          <cell r="D243">
            <v>26094</v>
          </cell>
        </row>
        <row r="244">
          <cell r="A244" t="str">
            <v>MA216</v>
          </cell>
          <cell r="B244" t="str">
            <v>Geomembrana de 20mils</v>
          </cell>
          <cell r="C244" t="str">
            <v>m2</v>
          </cell>
          <cell r="D244">
            <v>13360</v>
          </cell>
        </row>
        <row r="245">
          <cell r="A245" t="str">
            <v>MA217</v>
          </cell>
          <cell r="B245" t="str">
            <v>Geotextil T2100</v>
          </cell>
          <cell r="C245" t="str">
            <v>m2</v>
          </cell>
          <cell r="D245">
            <v>8186</v>
          </cell>
        </row>
        <row r="246">
          <cell r="A246" t="str">
            <v>MA218</v>
          </cell>
          <cell r="B246" t="str">
            <v>Geotextil NT 1600</v>
          </cell>
          <cell r="C246" t="str">
            <v>m2</v>
          </cell>
          <cell r="D246">
            <v>4233</v>
          </cell>
        </row>
        <row r="247">
          <cell r="A247" t="str">
            <v>MA219</v>
          </cell>
          <cell r="B247" t="str">
            <v>Geotextil NT 3000</v>
          </cell>
          <cell r="C247" t="str">
            <v>m2</v>
          </cell>
          <cell r="D247">
            <v>9401</v>
          </cell>
        </row>
        <row r="248">
          <cell r="A248" t="str">
            <v>MA220</v>
          </cell>
          <cell r="B248" t="str">
            <v xml:space="preserve">Geotextil no tejido 1600 </v>
          </cell>
          <cell r="C248" t="str">
            <v>m2</v>
          </cell>
          <cell r="D248">
            <v>2652</v>
          </cell>
        </row>
        <row r="249">
          <cell r="A249" t="str">
            <v>MA221</v>
          </cell>
          <cell r="B249" t="str">
            <v>Geotextil NT 2000</v>
          </cell>
          <cell r="C249" t="str">
            <v>m2</v>
          </cell>
          <cell r="D249">
            <v>7146</v>
          </cell>
        </row>
        <row r="250">
          <cell r="A250" t="str">
            <v>MA222</v>
          </cell>
          <cell r="B250" t="str">
            <v>Geotextil NT 2500</v>
          </cell>
          <cell r="C250" t="str">
            <v>m2</v>
          </cell>
          <cell r="D250">
            <v>7499</v>
          </cell>
        </row>
        <row r="251">
          <cell r="A251" t="str">
            <v>MA223</v>
          </cell>
          <cell r="B251" t="str">
            <v>Geotextil T2400</v>
          </cell>
          <cell r="C251" t="str">
            <v>m2</v>
          </cell>
          <cell r="D251">
            <v>9666</v>
          </cell>
        </row>
        <row r="252">
          <cell r="A252" t="str">
            <v>MA224</v>
          </cell>
          <cell r="B252" t="str">
            <v>Geotextil TR3000</v>
          </cell>
          <cell r="C252" t="str">
            <v>m2</v>
          </cell>
          <cell r="D252">
            <v>13147</v>
          </cell>
        </row>
        <row r="253">
          <cell r="A253" t="str">
            <v>MA225</v>
          </cell>
          <cell r="B253" t="str">
            <v>Geotextil TR4000</v>
          </cell>
          <cell r="C253" t="str">
            <v>m2</v>
          </cell>
          <cell r="D253">
            <v>15887</v>
          </cell>
        </row>
        <row r="254">
          <cell r="A254" t="str">
            <v>MA226</v>
          </cell>
          <cell r="B254" t="str">
            <v>Goetextil TR 6000</v>
          </cell>
          <cell r="C254" t="str">
            <v>m2</v>
          </cell>
          <cell r="D254">
            <v>19069</v>
          </cell>
        </row>
        <row r="255">
          <cell r="A255" t="str">
            <v>MA227</v>
          </cell>
          <cell r="B255" t="str">
            <v>Geotextil manto permanente TRM 1000</v>
          </cell>
          <cell r="C255" t="str">
            <v>m2</v>
          </cell>
          <cell r="D255">
            <v>36426</v>
          </cell>
        </row>
        <row r="256">
          <cell r="A256" t="str">
            <v>MA228</v>
          </cell>
          <cell r="B256" t="str">
            <v>Grama zona verde</v>
          </cell>
          <cell r="C256" t="str">
            <v>m2</v>
          </cell>
          <cell r="D256">
            <v>11907</v>
          </cell>
        </row>
        <row r="257">
          <cell r="A257" t="str">
            <v>MA229</v>
          </cell>
          <cell r="B257" t="str">
            <v>Grapas</v>
          </cell>
          <cell r="C257" t="str">
            <v>kg</v>
          </cell>
          <cell r="D257">
            <v>8906</v>
          </cell>
        </row>
        <row r="258">
          <cell r="A258" t="str">
            <v>MA230</v>
          </cell>
          <cell r="B258" t="str">
            <v>Grapas y otros</v>
          </cell>
          <cell r="C258" t="str">
            <v>kg</v>
          </cell>
          <cell r="D258">
            <v>7083</v>
          </cell>
        </row>
        <row r="259">
          <cell r="A259" t="str">
            <v>MA231</v>
          </cell>
          <cell r="B259" t="str">
            <v>Grapa terminal tipo pistola</v>
          </cell>
          <cell r="C259" t="str">
            <v>un</v>
          </cell>
          <cell r="D259">
            <v>21081</v>
          </cell>
        </row>
        <row r="260">
          <cell r="A260" t="str">
            <v>MA232</v>
          </cell>
          <cell r="B260" t="str">
            <v>Gravilla</v>
          </cell>
          <cell r="C260" t="str">
            <v>m3</v>
          </cell>
          <cell r="D260">
            <v>42766</v>
          </cell>
        </row>
        <row r="261">
          <cell r="A261" t="str">
            <v>MA233</v>
          </cell>
          <cell r="B261" t="str">
            <v>Guarda cabo para retenida</v>
          </cell>
          <cell r="C261" t="str">
            <v>un</v>
          </cell>
          <cell r="D261">
            <v>2580</v>
          </cell>
        </row>
        <row r="262">
          <cell r="A262" t="str">
            <v>MA234</v>
          </cell>
          <cell r="B262" t="str">
            <v>Hebillas para cinta Bandit de 5/8" en acero inoxidable</v>
          </cell>
          <cell r="C262" t="str">
            <v>un</v>
          </cell>
          <cell r="D262">
            <v>591</v>
          </cell>
        </row>
        <row r="263">
          <cell r="A263" t="str">
            <v>MA235</v>
          </cell>
          <cell r="B263" t="str">
            <v>Herraje de 0.50 x 0.50</v>
          </cell>
          <cell r="C263" t="str">
            <v>un</v>
          </cell>
          <cell r="D263">
            <v>193239</v>
          </cell>
        </row>
        <row r="264">
          <cell r="A264" t="str">
            <v>MA236</v>
          </cell>
          <cell r="B264" t="str">
            <v>Herraje para caja de 60*80</v>
          </cell>
          <cell r="C264" t="str">
            <v>m2</v>
          </cell>
          <cell r="D264">
            <v>231479</v>
          </cell>
        </row>
        <row r="265">
          <cell r="A265" t="str">
            <v>MA237</v>
          </cell>
          <cell r="B265" t="str">
            <v>Herraje para caja domiciliaria inc refuerzo</v>
          </cell>
          <cell r="C265" t="str">
            <v>un</v>
          </cell>
          <cell r="D265">
            <v>196451</v>
          </cell>
        </row>
        <row r="266">
          <cell r="A266" t="str">
            <v>MA238</v>
          </cell>
          <cell r="B266" t="str">
            <v>Herraje para realce de cajas de gas y de acueducto.</v>
          </cell>
          <cell r="C266" t="str">
            <v>un</v>
          </cell>
          <cell r="D266">
            <v>118236</v>
          </cell>
        </row>
        <row r="267">
          <cell r="A267" t="str">
            <v>MA239</v>
          </cell>
          <cell r="B267" t="str">
            <v>Herraje para cámara de inspección tipo MH</v>
          </cell>
          <cell r="C267" t="str">
            <v>un</v>
          </cell>
          <cell r="D267">
            <v>261935</v>
          </cell>
        </row>
        <row r="268">
          <cell r="A268" t="str">
            <v>MA240</v>
          </cell>
          <cell r="B268" t="str">
            <v>Herraje terminal</v>
          </cell>
          <cell r="C268" t="str">
            <v>un</v>
          </cell>
          <cell r="D268">
            <v>9993</v>
          </cell>
        </row>
        <row r="269">
          <cell r="A269" t="str">
            <v>MA241</v>
          </cell>
          <cell r="B269" t="str">
            <v>Impregnante hidrófugo tipo sika transparente 10 o similar, sin disolventes,con base en siliconas, repelente del agua y la suciedad</v>
          </cell>
          <cell r="C269" t="str">
            <v>kg</v>
          </cell>
          <cell r="D269">
            <v>23155</v>
          </cell>
        </row>
        <row r="270">
          <cell r="A270" t="str">
            <v>MA242</v>
          </cell>
          <cell r="B270" t="str">
            <v>Hidroretenedor</v>
          </cell>
          <cell r="C270" t="str">
            <v>kg</v>
          </cell>
          <cell r="D270">
            <v>28000</v>
          </cell>
        </row>
        <row r="271">
          <cell r="A271" t="str">
            <v>MA243</v>
          </cell>
          <cell r="B271" t="str">
            <v>Acero estructural ASTM A-709 GR 50</v>
          </cell>
          <cell r="C271" t="str">
            <v>kg</v>
          </cell>
          <cell r="D271">
            <v>6924</v>
          </cell>
        </row>
        <row r="272">
          <cell r="A272" t="str">
            <v>MA244</v>
          </cell>
          <cell r="B272" t="str">
            <v>Icopor 2"x4"</v>
          </cell>
          <cell r="C272" t="str">
            <v>m</v>
          </cell>
          <cell r="D272">
            <v>5952</v>
          </cell>
        </row>
        <row r="273">
          <cell r="A273" t="str">
            <v>MA245</v>
          </cell>
          <cell r="B273" t="str">
            <v>EMULSIÓN ASFALTICA</v>
          </cell>
          <cell r="C273" t="str">
            <v>galón</v>
          </cell>
          <cell r="D273">
            <v>16010</v>
          </cell>
        </row>
        <row r="274">
          <cell r="A274" t="str">
            <v>MA246</v>
          </cell>
          <cell r="B274" t="str">
            <v>Autoimprimante epoxi zinc 3-4 mils</v>
          </cell>
          <cell r="C274" t="str">
            <v>galón</v>
          </cell>
          <cell r="D274">
            <v>176688</v>
          </cell>
        </row>
        <row r="275">
          <cell r="A275" t="str">
            <v>MA247</v>
          </cell>
          <cell r="B275" t="str">
            <v>Impermeabilizante tipo Vareta o similar</v>
          </cell>
          <cell r="C275" t="str">
            <v>galón</v>
          </cell>
          <cell r="D275">
            <v>40470</v>
          </cell>
        </row>
        <row r="276">
          <cell r="A276" t="str">
            <v>MA248</v>
          </cell>
          <cell r="B276" t="str">
            <v xml:space="preserve">Insecticidas y fungicidas </v>
          </cell>
          <cell r="C276" t="str">
            <v>kg</v>
          </cell>
          <cell r="D276">
            <v>7834</v>
          </cell>
        </row>
        <row r="277">
          <cell r="A277" t="str">
            <v>MA249</v>
          </cell>
          <cell r="B277" t="str">
            <v>Insecticida de contacto y sistémico</v>
          </cell>
          <cell r="C277" t="str">
            <v>lt</v>
          </cell>
          <cell r="D277">
            <v>192300</v>
          </cell>
        </row>
        <row r="278">
          <cell r="A278" t="str">
            <v>MA250</v>
          </cell>
          <cell r="B278" t="str">
            <v>Insumos para rescate de epifitas</v>
          </cell>
          <cell r="C278" t="str">
            <v>un</v>
          </cell>
          <cell r="D278">
            <v>1983</v>
          </cell>
        </row>
        <row r="279">
          <cell r="A279" t="str">
            <v>MA251</v>
          </cell>
          <cell r="B279" t="str">
            <v>Intraplast Z (Expansor)</v>
          </cell>
          <cell r="C279" t="str">
            <v>kg</v>
          </cell>
          <cell r="D279">
            <v>4295</v>
          </cell>
        </row>
        <row r="280">
          <cell r="A280" t="str">
            <v>MA252</v>
          </cell>
          <cell r="B280" t="str">
            <v>Junta para puentes TR-80, incluye pernos de fijación</v>
          </cell>
          <cell r="C280" t="str">
            <v>m</v>
          </cell>
          <cell r="D280">
            <v>476138</v>
          </cell>
        </row>
        <row r="281">
          <cell r="A281" t="str">
            <v>MA253</v>
          </cell>
          <cell r="B281" t="str">
            <v>Laboratorio de suelos</v>
          </cell>
          <cell r="C281" t="str">
            <v>m3</v>
          </cell>
          <cell r="D281">
            <v>13283</v>
          </cell>
        </row>
        <row r="282">
          <cell r="A282" t="str">
            <v>MA254</v>
          </cell>
          <cell r="B282" t="str">
            <v>Ladrillo tolete común</v>
          </cell>
          <cell r="C282" t="str">
            <v>un</v>
          </cell>
          <cell r="D282">
            <v>477</v>
          </cell>
        </row>
        <row r="283">
          <cell r="A283" t="str">
            <v>MA255</v>
          </cell>
          <cell r="B283" t="str">
            <v>Lámina metálica A-36 1 1/2" X1/2"</v>
          </cell>
          <cell r="C283" t="str">
            <v>m</v>
          </cell>
          <cell r="D283">
            <v>19612</v>
          </cell>
        </row>
        <row r="284">
          <cell r="A284" t="str">
            <v>MA256</v>
          </cell>
          <cell r="B284" t="str">
            <v>LÁMINA METÁLICA a-36 1"" X 1/2"</v>
          </cell>
          <cell r="C284" t="str">
            <v>m</v>
          </cell>
          <cell r="D284">
            <v>15298</v>
          </cell>
        </row>
        <row r="285">
          <cell r="A285" t="str">
            <v>MA257</v>
          </cell>
          <cell r="B285" t="str">
            <v>Lámina galvanizada cal 20</v>
          </cell>
          <cell r="C285" t="str">
            <v>m2</v>
          </cell>
          <cell r="D285">
            <v>70269</v>
          </cell>
        </row>
        <row r="286">
          <cell r="A286" t="str">
            <v>MA258</v>
          </cell>
          <cell r="B286" t="str">
            <v>Lámina HR 6 mm. Incluye desperdicio por ser elemento monolitico con cortes laser sin costuras o ensambles</v>
          </cell>
          <cell r="C286" t="str">
            <v>kg</v>
          </cell>
          <cell r="D286">
            <v>9500</v>
          </cell>
        </row>
        <row r="287">
          <cell r="A287" t="str">
            <v>MA259</v>
          </cell>
          <cell r="B287" t="str">
            <v>Lap link dispositivo de conexión</v>
          </cell>
          <cell r="C287" t="str">
            <v>un</v>
          </cell>
          <cell r="D287">
            <v>1994</v>
          </cell>
        </row>
        <row r="288">
          <cell r="A288" t="str">
            <v>MA260</v>
          </cell>
          <cell r="B288" t="str">
            <v>Larguero madera comun 4cmx8cmx2.80</v>
          </cell>
          <cell r="C288" t="str">
            <v>un</v>
          </cell>
          <cell r="D288">
            <v>8065</v>
          </cell>
        </row>
        <row r="289">
          <cell r="A289" t="str">
            <v>MA261</v>
          </cell>
          <cell r="B289" t="str">
            <v>Lechada para ductos de tensionamiento</v>
          </cell>
          <cell r="C289" t="str">
            <v>lt</v>
          </cell>
          <cell r="D289">
            <v>1172</v>
          </cell>
        </row>
        <row r="290">
          <cell r="A290" t="str">
            <v>MA262</v>
          </cell>
          <cell r="B290" t="str">
            <v>Lechada de cemento para lleno e inyección de micropilote. F´c= 28,0 Mpa.  (Relación A/C= 0,40)</v>
          </cell>
          <cell r="C290" t="str">
            <v>m3</v>
          </cell>
          <cell r="D290">
            <v>924066</v>
          </cell>
        </row>
        <row r="291">
          <cell r="A291" t="str">
            <v>MA263</v>
          </cell>
          <cell r="B291" t="str">
            <v>Lechada para ductos (tensionamiento)</v>
          </cell>
          <cell r="C291" t="str">
            <v>lt</v>
          </cell>
          <cell r="D291">
            <v>1135</v>
          </cell>
        </row>
        <row r="292">
          <cell r="A292" t="str">
            <v>MA264</v>
          </cell>
          <cell r="B292" t="str">
            <v>Lija para superficie metálica</v>
          </cell>
          <cell r="C292" t="str">
            <v>hoja</v>
          </cell>
          <cell r="D292">
            <v>2859</v>
          </cell>
        </row>
        <row r="293">
          <cell r="A293" t="str">
            <v>MA265</v>
          </cell>
          <cell r="B293" t="str">
            <v>Limpiador pvc (¼)</v>
          </cell>
          <cell r="C293" t="str">
            <v>un</v>
          </cell>
          <cell r="D293">
            <v>56969</v>
          </cell>
        </row>
        <row r="294">
          <cell r="A294" t="str">
            <v>MA266</v>
          </cell>
          <cell r="B294" t="str">
            <v>Imprimante- puente de adherencia tipo Sikatop Armatec 110 Epocem</v>
          </cell>
          <cell r="C294" t="str">
            <v>kg</v>
          </cell>
          <cell r="D294">
            <v>40674</v>
          </cell>
        </row>
        <row r="295">
          <cell r="A295" t="str">
            <v>MA267</v>
          </cell>
          <cell r="B295" t="str">
            <v>Liston de Madera para formaleta</v>
          </cell>
          <cell r="C295" t="str">
            <v>m</v>
          </cell>
          <cell r="D295">
            <v>4615</v>
          </cell>
        </row>
        <row r="296">
          <cell r="A296" t="str">
            <v>MA268</v>
          </cell>
          <cell r="B296" t="str">
            <v>Loseta prefabricada A55 táctil alerta</v>
          </cell>
          <cell r="C296" t="str">
            <v>m2</v>
          </cell>
          <cell r="D296">
            <v>55843</v>
          </cell>
        </row>
        <row r="297">
          <cell r="A297" t="str">
            <v>MA269</v>
          </cell>
          <cell r="B297" t="str">
            <v>Luminaria Delta led 112 W, 11000 lm</v>
          </cell>
          <cell r="C297" t="str">
            <v>un</v>
          </cell>
          <cell r="D297">
            <v>1756714</v>
          </cell>
        </row>
        <row r="298">
          <cell r="A298" t="str">
            <v>MA270</v>
          </cell>
          <cell r="B298" t="str">
            <v>Malla de alta resistencia tipo 8x10/2,7mm + Cable 8 mm cada 0,30 m</v>
          </cell>
          <cell r="C298" t="str">
            <v>m2</v>
          </cell>
          <cell r="D298">
            <v>155753</v>
          </cell>
        </row>
        <row r="299">
          <cell r="A299" t="str">
            <v>MA271</v>
          </cell>
          <cell r="B299" t="str">
            <v>Colchón 2.0x1.0x0.3/malla 6x8/espesor 2.2 mm/recubrimiento zinc</v>
          </cell>
          <cell r="C299" t="str">
            <v>un</v>
          </cell>
          <cell r="D299">
            <v>52789</v>
          </cell>
        </row>
        <row r="300">
          <cell r="A300" t="str">
            <v>MA272</v>
          </cell>
          <cell r="B300" t="str">
            <v>Malla electrosoldada XX-188</v>
          </cell>
          <cell r="C300" t="str">
            <v>m2</v>
          </cell>
          <cell r="D300">
            <v>21267</v>
          </cell>
        </row>
        <row r="301">
          <cell r="A301" t="str">
            <v>MA273</v>
          </cell>
          <cell r="B301" t="str">
            <v>Malla electrosoldada XX-221</v>
          </cell>
          <cell r="C301" t="str">
            <v>m2</v>
          </cell>
          <cell r="D301">
            <v>24995</v>
          </cell>
        </row>
        <row r="302">
          <cell r="A302" t="str">
            <v>MA274</v>
          </cell>
          <cell r="B302" t="str">
            <v>Malla electrosoldada XX-335</v>
          </cell>
          <cell r="C302" t="str">
            <v>m2</v>
          </cell>
          <cell r="D302">
            <v>37846</v>
          </cell>
        </row>
        <row r="303">
          <cell r="A303" t="str">
            <v>MA275</v>
          </cell>
          <cell r="B303" t="str">
            <v>Malla electrosoldada XX-50</v>
          </cell>
          <cell r="C303" t="str">
            <v>m2</v>
          </cell>
          <cell r="D303">
            <v>5796</v>
          </cell>
        </row>
        <row r="304">
          <cell r="A304" t="str">
            <v>MA276</v>
          </cell>
          <cell r="B304" t="str">
            <v>Malla electrosoldada XX-84</v>
          </cell>
          <cell r="C304" t="str">
            <v>m2</v>
          </cell>
          <cell r="D304">
            <v>9438</v>
          </cell>
        </row>
        <row r="305">
          <cell r="A305" t="str">
            <v>MA277</v>
          </cell>
          <cell r="B305" t="str">
            <v>Malla eslabonada</v>
          </cell>
          <cell r="C305" t="str">
            <v>m2</v>
          </cell>
          <cell r="D305">
            <v>12304</v>
          </cell>
        </row>
        <row r="306">
          <cell r="A306" t="str">
            <v>MA278</v>
          </cell>
          <cell r="B306" t="str">
            <v>Malla gallina 1_1/4" * 1_1/4" ancho 1,8 m</v>
          </cell>
          <cell r="C306" t="str">
            <v>m2</v>
          </cell>
          <cell r="D306">
            <v>3022</v>
          </cell>
        </row>
        <row r="307">
          <cell r="A307" t="str">
            <v>MA279</v>
          </cell>
          <cell r="B307" t="str">
            <v xml:space="preserve">Malla gavion 1x1x1, Incluye transporte </v>
          </cell>
          <cell r="C307" t="str">
            <v>un</v>
          </cell>
          <cell r="D307">
            <v>88717</v>
          </cell>
        </row>
        <row r="308">
          <cell r="A308" t="str">
            <v>MA280</v>
          </cell>
          <cell r="B308" t="str">
            <v>Malla electrosoldada XX-131</v>
          </cell>
          <cell r="C308" t="str">
            <v>m2</v>
          </cell>
          <cell r="D308">
            <v>14765</v>
          </cell>
        </row>
        <row r="309">
          <cell r="A309" t="str">
            <v>MA281</v>
          </cell>
          <cell r="B309" t="str">
            <v>Mango metálico de 6" más tapa</v>
          </cell>
          <cell r="C309" t="str">
            <v>m</v>
          </cell>
          <cell r="D309">
            <v>13400</v>
          </cell>
        </row>
        <row r="310">
          <cell r="A310" t="str">
            <v>MA282</v>
          </cell>
          <cell r="B310" t="str">
            <v>Manguera de polietileno calibre 40</v>
          </cell>
          <cell r="C310" t="str">
            <v>m</v>
          </cell>
          <cell r="D310">
            <v>5838</v>
          </cell>
        </row>
        <row r="311">
          <cell r="A311" t="str">
            <v>MA283</v>
          </cell>
          <cell r="B311" t="str">
            <v>Semillas para empradizar (maní forrajero)</v>
          </cell>
          <cell r="C311" t="str">
            <v>kg</v>
          </cell>
          <cell r="D311">
            <v>3044</v>
          </cell>
        </row>
        <row r="312">
          <cell r="A312" t="str">
            <v>MA284</v>
          </cell>
          <cell r="B312" t="str">
            <v>Manto geosintético compuesto de cemento de espesor 8 mm</v>
          </cell>
          <cell r="C312" t="str">
            <v>m2</v>
          </cell>
          <cell r="D312">
            <v>226129</v>
          </cell>
        </row>
        <row r="313">
          <cell r="A313" t="str">
            <v>MA285</v>
          </cell>
          <cell r="B313" t="str">
            <v>Mariposa de fijación para la reja del cárcamo</v>
          </cell>
          <cell r="C313" t="str">
            <v>m2</v>
          </cell>
          <cell r="D313">
            <v>6226</v>
          </cell>
        </row>
        <row r="314">
          <cell r="A314" t="str">
            <v>MA286</v>
          </cell>
          <cell r="B314" t="str">
            <v>Masilla autonivelante para juntas horizontales</v>
          </cell>
          <cell r="C314" t="str">
            <v>Cartuchox300cm3</v>
          </cell>
          <cell r="D314">
            <v>42359</v>
          </cell>
        </row>
        <row r="315">
          <cell r="A315" t="str">
            <v>MA287</v>
          </cell>
          <cell r="B315" t="str">
            <v>Poliflex tipo 2 o similar</v>
          </cell>
          <cell r="C315" t="str">
            <v>kg</v>
          </cell>
          <cell r="D315">
            <v>8747</v>
          </cell>
        </row>
        <row r="316">
          <cell r="A316" t="str">
            <v>MA288</v>
          </cell>
          <cell r="B316" t="str">
            <v>Material seleccionado</v>
          </cell>
          <cell r="C316" t="str">
            <v>m3</v>
          </cell>
          <cell r="D316">
            <v>17728</v>
          </cell>
        </row>
        <row r="317">
          <cell r="A317" t="str">
            <v>MA289</v>
          </cell>
          <cell r="B317" t="str">
            <v>MATERIAL SELECCIONADO DE CANTERA</v>
          </cell>
          <cell r="C317" t="str">
            <v>m3</v>
          </cell>
          <cell r="D317">
            <v>65584</v>
          </cell>
        </row>
        <row r="318">
          <cell r="A318" t="str">
            <v>MA290</v>
          </cell>
          <cell r="B318" t="str">
            <v>Materia Organica, arena y tierra del sitio</v>
          </cell>
          <cell r="C318" t="str">
            <v>kg</v>
          </cell>
          <cell r="D318">
            <v>483</v>
          </cell>
        </row>
        <row r="319">
          <cell r="A319" t="str">
            <v>MA291</v>
          </cell>
          <cell r="B319" t="str">
            <v xml:space="preserve">Material reflectivo tipo XI </v>
          </cell>
          <cell r="C319" t="str">
            <v>m</v>
          </cell>
          <cell r="D319">
            <v>105403</v>
          </cell>
        </row>
        <row r="320">
          <cell r="A320" t="str">
            <v>MA292</v>
          </cell>
          <cell r="B320" t="str">
            <v>Material  no clasificado de río</v>
          </cell>
          <cell r="C320" t="str">
            <v>m3</v>
          </cell>
          <cell r="D320">
            <v>26991</v>
          </cell>
        </row>
        <row r="321">
          <cell r="A321" t="str">
            <v>MA293</v>
          </cell>
          <cell r="B321" t="str">
            <v>Mensula en concreto de 280 kg/cm2</v>
          </cell>
          <cell r="C321" t="str">
            <v>m2</v>
          </cell>
          <cell r="D321">
            <v>140079</v>
          </cell>
        </row>
        <row r="322">
          <cell r="A322" t="str">
            <v>MA294</v>
          </cell>
          <cell r="B322" t="str">
            <v>Lámina metaldeck 2" cal. 22 (0,75 mm)</v>
          </cell>
          <cell r="C322" t="str">
            <v>m2</v>
          </cell>
          <cell r="D322">
            <v>70174</v>
          </cell>
        </row>
        <row r="323">
          <cell r="A323" t="str">
            <v>MA295</v>
          </cell>
          <cell r="B323" t="str">
            <v>Mezcla asfáltica MDC-19 con asfalto modificado tipo III</v>
          </cell>
          <cell r="C323" t="str">
            <v>m3</v>
          </cell>
          <cell r="D323">
            <v>387940</v>
          </cell>
        </row>
        <row r="324">
          <cell r="A324" t="str">
            <v>MA296</v>
          </cell>
          <cell r="B324" t="str">
            <v>Mezcla asfáltica MDC-19 (rodadura  3/4" al 5.6% - INVÍAS)</v>
          </cell>
          <cell r="C324" t="str">
            <v>ton</v>
          </cell>
          <cell r="D324">
            <v>325465</v>
          </cell>
        </row>
        <row r="325">
          <cell r="A325" t="str">
            <v>MA297</v>
          </cell>
          <cell r="B325" t="str">
            <v>Mezcla asfáltica MDC-25 (rodadura  1" al 5.6% - INVÍAS)</v>
          </cell>
          <cell r="C325" t="str">
            <v>ton</v>
          </cell>
          <cell r="D325">
            <v>339626</v>
          </cell>
        </row>
        <row r="326">
          <cell r="A326" t="str">
            <v>MA298</v>
          </cell>
          <cell r="B326" t="str">
            <v>Mezcla asfaltica MSC-19. Asfalto normatizado 60-70</v>
          </cell>
          <cell r="C326" t="str">
            <v>m3</v>
          </cell>
          <cell r="D326">
            <v>502962</v>
          </cell>
        </row>
        <row r="327">
          <cell r="A327" t="str">
            <v>MA299</v>
          </cell>
          <cell r="B327" t="str">
            <v>Mezcla asfaltica MSC-19. Asfalto normatizado 60-70</v>
          </cell>
          <cell r="C327" t="str">
            <v>ton</v>
          </cell>
          <cell r="D327">
            <v>320705</v>
          </cell>
        </row>
        <row r="328">
          <cell r="A328" t="str">
            <v>MA300</v>
          </cell>
          <cell r="B328" t="str">
            <v>Sistema Nappe Fosse alveolar</v>
          </cell>
          <cell r="C328" t="str">
            <v>m2</v>
          </cell>
          <cell r="D328">
            <v>75641</v>
          </cell>
        </row>
        <row r="329">
          <cell r="A329" t="str">
            <v>MA301</v>
          </cell>
          <cell r="B329" t="str">
            <v>Apoyo elastomérico de 400 x 500 x 60 mm, dureza 60, con 3 láminas de metal de 1/8"</v>
          </cell>
          <cell r="C329" t="str">
            <v>un</v>
          </cell>
          <cell r="D329">
            <v>434398</v>
          </cell>
        </row>
        <row r="330">
          <cell r="A330" t="str">
            <v>MA302</v>
          </cell>
          <cell r="B330" t="str">
            <v>Apoyo elastomérico de 500 x 400 x 52 mm, dureza 60, con 3 láminas de acero de 1/8"</v>
          </cell>
          <cell r="C330" t="str">
            <v>un</v>
          </cell>
          <cell r="D330">
            <v>470597</v>
          </cell>
        </row>
        <row r="331">
          <cell r="A331" t="str">
            <v>MA303</v>
          </cell>
          <cell r="B331" t="str">
            <v>Apoyo elastomérico de 500 x 500 x 100, dureza 60, con 6 láminas de acero de 1/8"</v>
          </cell>
          <cell r="C331" t="str">
            <v>un</v>
          </cell>
          <cell r="D331">
            <v>1131242</v>
          </cell>
        </row>
        <row r="332">
          <cell r="A332" t="str">
            <v>MA304</v>
          </cell>
          <cell r="B332" t="str">
            <v>Apoyo elastomérico de 500 x 500 x 90, dureza 60, con 5 láminas de acero de 1/8"</v>
          </cell>
          <cell r="C332" t="str">
            <v>un</v>
          </cell>
          <cell r="D332">
            <v>1018118</v>
          </cell>
        </row>
        <row r="333">
          <cell r="A333" t="str">
            <v>MA305</v>
          </cell>
          <cell r="B333" t="str">
            <v>Apoyo elastomérico de 700 x 500 x 50, dureza 60, con 3 láminas de acero de 1/8"</v>
          </cell>
          <cell r="C333" t="str">
            <v>un</v>
          </cell>
          <cell r="D333">
            <v>791870</v>
          </cell>
        </row>
        <row r="334">
          <cell r="A334" t="str">
            <v>MA306</v>
          </cell>
          <cell r="B334" t="str">
            <v>Nutrientes</v>
          </cell>
          <cell r="C334" t="str">
            <v>kg</v>
          </cell>
          <cell r="D334">
            <v>2694</v>
          </cell>
        </row>
        <row r="335">
          <cell r="A335" t="str">
            <v>MA307</v>
          </cell>
          <cell r="B335" t="str">
            <v>Obra falsa puentes</v>
          </cell>
          <cell r="C335" t="str">
            <v>m2</v>
          </cell>
          <cell r="D335">
            <v>70198</v>
          </cell>
        </row>
        <row r="336">
          <cell r="A336" t="str">
            <v>MA308</v>
          </cell>
          <cell r="B336" t="str">
            <v>Obra falsa</v>
          </cell>
          <cell r="C336" t="str">
            <v>m2</v>
          </cell>
          <cell r="D336">
            <v>62670</v>
          </cell>
        </row>
        <row r="337">
          <cell r="A337" t="str">
            <v>MA309</v>
          </cell>
          <cell r="B337" t="str">
            <v>Oxigeno industrial</v>
          </cell>
          <cell r="C337" t="str">
            <v>kg</v>
          </cell>
          <cell r="D337">
            <v>15414</v>
          </cell>
        </row>
        <row r="338">
          <cell r="A338" t="str">
            <v>MA310</v>
          </cell>
          <cell r="B338" t="str">
            <v>Paral en ángulo 2"x2"x1/4" y brazo en ángulo 2"x2"x1/8</v>
          </cell>
          <cell r="C338" t="str">
            <v>un</v>
          </cell>
          <cell r="D338">
            <v>109262</v>
          </cell>
        </row>
        <row r="339">
          <cell r="A339" t="str">
            <v>MA311</v>
          </cell>
          <cell r="B339" t="str">
            <v>Paral en tubería de 2", espesor 2 mm</v>
          </cell>
          <cell r="C339" t="str">
            <v>un</v>
          </cell>
          <cell r="D339">
            <v>129194</v>
          </cell>
        </row>
        <row r="340">
          <cell r="A340" t="str">
            <v>MA312</v>
          </cell>
          <cell r="B340" t="str">
            <v>Pate de polipropileno para pozo de 330 x160 mm</v>
          </cell>
          <cell r="C340" t="str">
            <v>un</v>
          </cell>
          <cell r="D340">
            <v>12626</v>
          </cell>
        </row>
        <row r="341">
          <cell r="A341" t="str">
            <v>MA313</v>
          </cell>
          <cell r="B341" t="str">
            <v>Pegante PVC  1/4" de galón</v>
          </cell>
          <cell r="C341" t="str">
            <v>un</v>
          </cell>
          <cell r="D341">
            <v>65077</v>
          </cell>
        </row>
        <row r="342">
          <cell r="A342" t="str">
            <v>MA314</v>
          </cell>
          <cell r="B342" t="str">
            <v>Pegante epóxico</v>
          </cell>
          <cell r="C342" t="str">
            <v>kg</v>
          </cell>
          <cell r="D342">
            <v>64120</v>
          </cell>
        </row>
        <row r="343">
          <cell r="A343" t="str">
            <v>MA315</v>
          </cell>
          <cell r="B343" t="str">
            <v>Perfil de acero estructural</v>
          </cell>
          <cell r="C343" t="str">
            <v>kg</v>
          </cell>
          <cell r="D343">
            <v>7082</v>
          </cell>
        </row>
        <row r="344">
          <cell r="A344" t="str">
            <v>MA316</v>
          </cell>
          <cell r="B344" t="str">
            <v>Perfil tubular con rosca, para armar micropilotes de 60.3 mm de diámetro exterior y 5.5 mm de espesor, de acero ISO 11960 N-80, con límite elástico 562 N/mm2 y carga de rotura 690 N/mm2</v>
          </cell>
          <cell r="C344" t="str">
            <v>m</v>
          </cell>
          <cell r="D344">
            <v>22171</v>
          </cell>
        </row>
        <row r="345">
          <cell r="A345" t="str">
            <v>MA317</v>
          </cell>
          <cell r="B345" t="str">
            <v>Perno 1"</v>
          </cell>
          <cell r="C345" t="str">
            <v>un</v>
          </cell>
          <cell r="D345">
            <v>21992</v>
          </cell>
        </row>
        <row r="346">
          <cell r="A346" t="str">
            <v>MA318</v>
          </cell>
          <cell r="B346" t="str">
            <v>Pernos en U D12 mm - sujeta cables</v>
          </cell>
          <cell r="C346" t="str">
            <v>un</v>
          </cell>
          <cell r="D346">
            <v>6978</v>
          </cell>
        </row>
        <row r="347">
          <cell r="A347" t="str">
            <v>MA319</v>
          </cell>
          <cell r="B347" t="str">
            <v>Perno helicoidal 25 mm A420</v>
          </cell>
          <cell r="C347" t="str">
            <v>m</v>
          </cell>
          <cell r="D347">
            <v>22872</v>
          </cell>
        </row>
        <row r="348">
          <cell r="A348" t="str">
            <v>MA320</v>
          </cell>
          <cell r="B348" t="str">
            <v>Perno (tornillo) de 1/2" (Varilla roscada)</v>
          </cell>
          <cell r="C348" t="str">
            <v>m</v>
          </cell>
          <cell r="D348">
            <v>15311</v>
          </cell>
        </row>
        <row r="349">
          <cell r="A349" t="str">
            <v>MA321</v>
          </cell>
          <cell r="B349" t="str">
            <v>Perno (tornillo) de 1/4" (Varilla roscada)</v>
          </cell>
          <cell r="C349" t="str">
            <v>m</v>
          </cell>
          <cell r="D349">
            <v>3494</v>
          </cell>
        </row>
        <row r="350">
          <cell r="A350" t="str">
            <v>MA322</v>
          </cell>
          <cell r="B350" t="str">
            <v>Pie de amigo 1500 mm</v>
          </cell>
          <cell r="C350" t="str">
            <v>un</v>
          </cell>
          <cell r="D350">
            <v>29279</v>
          </cell>
        </row>
        <row r="351">
          <cell r="A351" t="str">
            <v>MA323</v>
          </cell>
          <cell r="B351" t="str">
            <v>Piedra (suministro)</v>
          </cell>
          <cell r="C351" t="str">
            <v>m3</v>
          </cell>
          <cell r="D351">
            <v>49771</v>
          </cell>
        </row>
        <row r="352">
          <cell r="A352" t="str">
            <v>MA324</v>
          </cell>
          <cell r="B352" t="str">
            <v>Piedra para gaviones (3" a 12" aproximadamente)</v>
          </cell>
          <cell r="C352" t="str">
            <v>m3</v>
          </cell>
          <cell r="D352">
            <v>70541</v>
          </cell>
        </row>
        <row r="353">
          <cell r="A353" t="str">
            <v>MA325</v>
          </cell>
          <cell r="B353" t="str">
            <v>Piezómetro por ml</v>
          </cell>
          <cell r="C353" t="str">
            <v>m</v>
          </cell>
          <cell r="D353">
            <v>34303</v>
          </cell>
        </row>
        <row r="354">
          <cell r="A354" t="str">
            <v>MA326</v>
          </cell>
          <cell r="B354" t="str">
            <v>Pintura de plástico en frio basada en resinas metil metacrilato con microesferas (Kit de Componente A y Catalizador)</v>
          </cell>
          <cell r="C354" t="str">
            <v>gal</v>
          </cell>
          <cell r="D354">
            <v>168500</v>
          </cell>
        </row>
        <row r="355">
          <cell r="A355" t="str">
            <v>MA327</v>
          </cell>
          <cell r="B355" t="str">
            <v>Pintura Anticorrosiva</v>
          </cell>
          <cell r="C355" t="str">
            <v>galón</v>
          </cell>
          <cell r="D355">
            <v>47629</v>
          </cell>
        </row>
        <row r="356">
          <cell r="A356" t="str">
            <v>MA328</v>
          </cell>
          <cell r="B356" t="str">
            <v>Pintura Epoxipoliamida</v>
          </cell>
          <cell r="C356" t="str">
            <v>galón</v>
          </cell>
          <cell r="D356">
            <v>158405</v>
          </cell>
        </row>
        <row r="357">
          <cell r="A357" t="str">
            <v>MA329</v>
          </cell>
          <cell r="B357" t="str">
            <v>Pintura acrilica en frio para trafico</v>
          </cell>
          <cell r="C357" t="str">
            <v>galón</v>
          </cell>
          <cell r="D357">
            <v>119122</v>
          </cell>
        </row>
        <row r="358">
          <cell r="A358" t="str">
            <v>MA330</v>
          </cell>
          <cell r="B358" t="str">
            <v>Pintura acrilica, esmalte o similar</v>
          </cell>
          <cell r="C358" t="str">
            <v>galón</v>
          </cell>
          <cell r="D358">
            <v>134430</v>
          </cell>
        </row>
        <row r="359">
          <cell r="A359" t="str">
            <v>MA331</v>
          </cell>
          <cell r="B359" t="str">
            <v>Pintura electrostatica</v>
          </cell>
          <cell r="C359" t="str">
            <v>galón</v>
          </cell>
          <cell r="D359">
            <v>70269</v>
          </cell>
        </row>
        <row r="360">
          <cell r="A360" t="str">
            <v>MA332</v>
          </cell>
          <cell r="B360" t="str">
            <v>PINTURA REFLECTIVA PARA LÁMINA GALVANIZADA</v>
          </cell>
          <cell r="C360" t="str">
            <v>galón</v>
          </cell>
          <cell r="D360">
            <v>114773</v>
          </cell>
        </row>
        <row r="361">
          <cell r="A361" t="str">
            <v>MA333</v>
          </cell>
          <cell r="B361" t="str">
            <v>Placa de anclaje 250x250 / Espesor:8mm/D37mm</v>
          </cell>
          <cell r="C361" t="str">
            <v>un</v>
          </cell>
          <cell r="D361">
            <v>68532</v>
          </cell>
        </row>
        <row r="362">
          <cell r="A362" t="str">
            <v>MA334</v>
          </cell>
          <cell r="B362" t="str">
            <v>Placa domed 190x190x12mm</v>
          </cell>
          <cell r="C362" t="str">
            <v>un</v>
          </cell>
          <cell r="D362">
            <v>45907</v>
          </cell>
        </row>
        <row r="363">
          <cell r="A363" t="str">
            <v>MA335</v>
          </cell>
          <cell r="B363" t="str">
            <v>Plantulas de vetiver (altura minima 30cm)</v>
          </cell>
          <cell r="C363" t="str">
            <v>un</v>
          </cell>
          <cell r="D363">
            <v>1447</v>
          </cell>
        </row>
        <row r="364">
          <cell r="A364" t="str">
            <v>MA336</v>
          </cell>
          <cell r="B364" t="str">
            <v>Plantulas de 25 a 30 cm</v>
          </cell>
          <cell r="C364" t="str">
            <v>un</v>
          </cell>
          <cell r="D364">
            <v>4500</v>
          </cell>
        </row>
        <row r="365">
          <cell r="A365" t="str">
            <v>MA337</v>
          </cell>
          <cell r="B365" t="str">
            <v>Platina 15 x 15 x 9.5 mm</v>
          </cell>
          <cell r="C365" t="str">
            <v>m2</v>
          </cell>
          <cell r="D365">
            <v>16927</v>
          </cell>
        </row>
        <row r="366">
          <cell r="A366" t="str">
            <v>MA338</v>
          </cell>
          <cell r="B366" t="str">
            <v>Platinas frontales para union de tuberias y rigidizar. Acero A-36 para estructura metálica</v>
          </cell>
          <cell r="C366" t="str">
            <v>kg</v>
          </cell>
          <cell r="D366">
            <v>7504</v>
          </cell>
        </row>
        <row r="367">
          <cell r="A367" t="str">
            <v>MA339</v>
          </cell>
          <cell r="B367" t="str">
            <v>Platinas de 1/4", 5 cmx15 cm</v>
          </cell>
          <cell r="C367" t="str">
            <v>un</v>
          </cell>
          <cell r="D367">
            <v>3600</v>
          </cell>
        </row>
        <row r="368">
          <cell r="A368" t="str">
            <v>MA340</v>
          </cell>
          <cell r="B368" t="str">
            <v>POLIETILENO DE ALTA DENSIDAD</v>
          </cell>
          <cell r="C368" t="str">
            <v>m2</v>
          </cell>
          <cell r="D368">
            <v>1874</v>
          </cell>
        </row>
        <row r="369">
          <cell r="A369" t="str">
            <v>MA341</v>
          </cell>
          <cell r="B369" t="str">
            <v>Esmalte Poliuretano Rápido Secado Blanco 3/4 de Galón</v>
          </cell>
          <cell r="C369" t="str">
            <v>un</v>
          </cell>
          <cell r="D369">
            <v>216331</v>
          </cell>
        </row>
        <row r="370">
          <cell r="A370" t="str">
            <v>MA342</v>
          </cell>
          <cell r="B370" t="str">
            <v>Poste de concreto de 12 m 1052 kg</v>
          </cell>
          <cell r="C370" t="str">
            <v>un</v>
          </cell>
          <cell r="D370">
            <v>1771748</v>
          </cell>
        </row>
        <row r="371">
          <cell r="A371" t="str">
            <v>MA343</v>
          </cell>
          <cell r="B371" t="str">
            <v>Poste de eucalipto de 12 m</v>
          </cell>
          <cell r="C371" t="str">
            <v>un</v>
          </cell>
          <cell r="D371">
            <v>662732</v>
          </cell>
        </row>
        <row r="372">
          <cell r="A372" t="str">
            <v>MA344</v>
          </cell>
          <cell r="B372" t="str">
            <v>POSTE W (POSTE W D 6"x8.5Lb/Ft5' 9"GLV) L= 1.80</v>
          </cell>
          <cell r="C372" t="str">
            <v>un</v>
          </cell>
          <cell r="D372">
            <v>263972</v>
          </cell>
        </row>
        <row r="373">
          <cell r="A373" t="str">
            <v>MA345</v>
          </cell>
          <cell r="B373" t="str">
            <v>Poste de concreto de 10m</v>
          </cell>
          <cell r="C373" t="str">
            <v>un</v>
          </cell>
          <cell r="D373">
            <v>999511</v>
          </cell>
        </row>
        <row r="374">
          <cell r="A374" t="str">
            <v>MA346</v>
          </cell>
          <cell r="B374" t="str">
            <v>Poste de concreto para cierre</v>
          </cell>
          <cell r="C374" t="str">
            <v>un</v>
          </cell>
          <cell r="D374">
            <v>77753</v>
          </cell>
        </row>
        <row r="375">
          <cell r="A375" t="str">
            <v>MA347</v>
          </cell>
          <cell r="B375" t="str">
            <v>Poste de 9 metros Norma ICONTEC 1326</v>
          </cell>
          <cell r="C375" t="str">
            <v>und</v>
          </cell>
          <cell r="D375">
            <v>737800</v>
          </cell>
        </row>
        <row r="376">
          <cell r="A376" t="str">
            <v>MA348</v>
          </cell>
          <cell r="B376" t="str">
            <v>Poste galvanizado de 2" para cerramiento en malla eslabonada (Arriostramiento)</v>
          </cell>
          <cell r="C376" t="str">
            <v>un</v>
          </cell>
          <cell r="D376">
            <v>49837</v>
          </cell>
        </row>
        <row r="377">
          <cell r="A377" t="str">
            <v>MA349</v>
          </cell>
          <cell r="B377" t="str">
            <v>POSTE METALICO AP, H=6m TIPO M130 DOBLE + luminarias</v>
          </cell>
          <cell r="C377" t="str">
            <v>und</v>
          </cell>
          <cell r="D377">
            <v>2083304</v>
          </cell>
        </row>
        <row r="378">
          <cell r="A378" t="str">
            <v>MA350</v>
          </cell>
          <cell r="B378" t="str">
            <v>Poste tipo pedestal de 4"x3" 4 m PINTADO CON DOS MANOS</v>
          </cell>
          <cell r="C378" t="str">
            <v>m2</v>
          </cell>
          <cell r="D378">
            <v>1030078</v>
          </cell>
        </row>
        <row r="379">
          <cell r="A379" t="str">
            <v>MA351</v>
          </cell>
          <cell r="B379" t="str">
            <v>Poste de semipórticos, de tubo de 0.25x0.25*6.20m, viga transversal de 4"x3" 6m, E1/8", incluye reticulado de 2" x 0.10, PINTADO A DOS MANOS</v>
          </cell>
          <cell r="C379" t="str">
            <v>un</v>
          </cell>
          <cell r="D379">
            <v>6018432</v>
          </cell>
        </row>
        <row r="380">
          <cell r="A380" t="str">
            <v>MA352</v>
          </cell>
          <cell r="B380" t="str">
            <v>Concreto premezclado 3000 psi o 21 MPa para lanzado</v>
          </cell>
          <cell r="C380" t="str">
            <v>m3</v>
          </cell>
          <cell r="D380">
            <v>527011</v>
          </cell>
        </row>
        <row r="381">
          <cell r="A381" t="str">
            <v>MA353</v>
          </cell>
          <cell r="B381" t="str">
            <v>Concreto premezclado 4000 psi o 28 MPa para lanzado</v>
          </cell>
          <cell r="C381" t="str">
            <v>m3</v>
          </cell>
          <cell r="D381">
            <v>575683</v>
          </cell>
        </row>
        <row r="382">
          <cell r="A382" t="str">
            <v>MA354</v>
          </cell>
          <cell r="B382" t="str">
            <v>Puntilla 1 1/2" a 3 1/2"</v>
          </cell>
          <cell r="C382" t="str">
            <v>lb</v>
          </cell>
          <cell r="D382">
            <v>3063</v>
          </cell>
        </row>
        <row r="383">
          <cell r="A383" t="str">
            <v>MA355</v>
          </cell>
          <cell r="B383" t="str">
            <v>Sika Aer D</v>
          </cell>
          <cell r="C383" t="str">
            <v>kg</v>
          </cell>
          <cell r="D383">
            <v>2381</v>
          </cell>
        </row>
        <row r="384">
          <cell r="A384" t="str">
            <v>MA356</v>
          </cell>
          <cell r="B384" t="str">
            <v>Instalacion completa para cuenta regresiva</v>
          </cell>
          <cell r="C384" t="str">
            <v>m2</v>
          </cell>
          <cell r="D384">
            <v>1319426</v>
          </cell>
        </row>
        <row r="385">
          <cell r="A385" t="str">
            <v>MA357</v>
          </cell>
          <cell r="B385" t="str">
            <v>Rejilla  en concreto Clase D (210 kg/cm2)  prefabricada  de 44 x 44 x 8 cm puesta en obra.</v>
          </cell>
          <cell r="C385" t="str">
            <v>m2</v>
          </cell>
          <cell r="D385">
            <v>223406</v>
          </cell>
        </row>
        <row r="386">
          <cell r="A386" t="str">
            <v>MA358</v>
          </cell>
          <cell r="B386" t="str">
            <v>Rejilla en concreto clase C (280 kg/cm2) prefabricada de 44 x 44 x 10 cm puesta en obra</v>
          </cell>
          <cell r="C386" t="str">
            <v>m2</v>
          </cell>
          <cell r="D386">
            <v>275020</v>
          </cell>
        </row>
        <row r="387">
          <cell r="A387" t="str">
            <v>MA359</v>
          </cell>
          <cell r="B387" t="str">
            <v xml:space="preserve">Rejilla  en concreto Clase C (280 kg/cm2) prefabricada de 0,50 m y espesor 0,10 m  </v>
          </cell>
          <cell r="C387" t="str">
            <v>m</v>
          </cell>
          <cell r="D387">
            <v>185620</v>
          </cell>
        </row>
        <row r="388">
          <cell r="A388" t="str">
            <v>MA360</v>
          </cell>
          <cell r="B388" t="str">
            <v>Rejilla  metálica prefabricada  Puesta en obra.</v>
          </cell>
          <cell r="C388" t="str">
            <v>m2</v>
          </cell>
          <cell r="D388">
            <v>546192</v>
          </cell>
        </row>
        <row r="389">
          <cell r="A389" t="str">
            <v>MA361</v>
          </cell>
          <cell r="B389" t="str">
            <v>Rejilla 4" trabajo pesado</v>
          </cell>
          <cell r="C389" t="str">
            <v>un</v>
          </cell>
          <cell r="D389">
            <v>15212</v>
          </cell>
        </row>
        <row r="390">
          <cell r="A390" t="str">
            <v>MA362</v>
          </cell>
          <cell r="B390" t="str">
            <v>Mortero tipo SikaReparair-224, para uso e reparación de desgaste en losa de concreto con acero expuesto. Espesor 15mm</v>
          </cell>
          <cell r="C390" t="str">
            <v>kg</v>
          </cell>
          <cell r="D390">
            <v>10121</v>
          </cell>
        </row>
        <row r="391">
          <cell r="A391" t="str">
            <v>MA363</v>
          </cell>
          <cell r="B391" t="str">
            <v>Kit de epóxico de inyección de fisuras y sello en el concreto, de 2 componentes y baja viscosidad. Cartuchos x 300ml x 2 y 250ml x 2.</v>
          </cell>
          <cell r="C391" t="str">
            <v>un</v>
          </cell>
          <cell r="D391">
            <v>1153738</v>
          </cell>
        </row>
        <row r="392">
          <cell r="A392" t="str">
            <v>MA364</v>
          </cell>
          <cell r="B392" t="str">
            <v xml:space="preserve">Resina impermeabilizante para el curado y sellado de pisos contínuos </v>
          </cell>
          <cell r="C392" t="str">
            <v>m2</v>
          </cell>
          <cell r="D392">
            <v>9525</v>
          </cell>
        </row>
        <row r="393">
          <cell r="A393" t="str">
            <v>MA365</v>
          </cell>
          <cell r="B393" t="str">
            <v>Revestimiento metálico</v>
          </cell>
          <cell r="C393" t="str">
            <v>m</v>
          </cell>
          <cell r="D393">
            <v>46693</v>
          </cell>
        </row>
        <row r="394">
          <cell r="A394" t="str">
            <v>MA366</v>
          </cell>
          <cell r="B394" t="str">
            <v>Reygrass pasares y/o milk building</v>
          </cell>
          <cell r="C394" t="str">
            <v>kg</v>
          </cell>
          <cell r="D394">
            <v>7699</v>
          </cell>
        </row>
        <row r="395">
          <cell r="A395" t="str">
            <v>MA367</v>
          </cell>
          <cell r="B395" t="str">
            <v>Soporte tipo mensula con platina 2"X3/16" y riel mecano 4X4 cm</v>
          </cell>
          <cell r="C395" t="str">
            <v>un</v>
          </cell>
          <cell r="D395">
            <v>26822</v>
          </cell>
        </row>
        <row r="396">
          <cell r="A396" t="str">
            <v>MA368</v>
          </cell>
          <cell r="B396" t="str">
            <v>Saco de polipropileno</v>
          </cell>
          <cell r="C396" t="str">
            <v>un</v>
          </cell>
          <cell r="D396">
            <v>700</v>
          </cell>
        </row>
        <row r="397">
          <cell r="A397" t="str">
            <v>MA369</v>
          </cell>
          <cell r="B397" t="str">
            <v>Aplicación Sanblasting</v>
          </cell>
          <cell r="C397" t="str">
            <v>m2</v>
          </cell>
          <cell r="D397">
            <v>24124</v>
          </cell>
        </row>
        <row r="398">
          <cell r="A398" t="str">
            <v>MA370</v>
          </cell>
          <cell r="B398" t="str">
            <v>Sellador elástico de poliuretano autonivelante. Rendimiento: 1un de 300 cm3. 3ml en junta de 1cm x 1cm. Incluye transporte</v>
          </cell>
          <cell r="C398" t="str">
            <v>un</v>
          </cell>
          <cell r="D398">
            <v>35800</v>
          </cell>
        </row>
        <row r="399">
          <cell r="A399" t="str">
            <v>MA371</v>
          </cell>
          <cell r="B399" t="str">
            <v>Sello elstomérico</v>
          </cell>
          <cell r="C399" t="str">
            <v>Cuñete</v>
          </cell>
          <cell r="D399">
            <v>832052</v>
          </cell>
        </row>
        <row r="400">
          <cell r="A400" t="str">
            <v>MA372</v>
          </cell>
          <cell r="B400" t="str">
            <v>Semáforo vehicular de POLICARBONATO NEGRO</v>
          </cell>
          <cell r="C400" t="str">
            <v>un</v>
          </cell>
          <cell r="D400">
            <v>17360859</v>
          </cell>
        </row>
        <row r="401">
          <cell r="A401" t="str">
            <v>MA373</v>
          </cell>
          <cell r="B401" t="str">
            <v>Semilla certificada de pasto (Brachiaria decumbes-Hasta 2000 metros snm)</v>
          </cell>
          <cell r="C401" t="str">
            <v>kg</v>
          </cell>
          <cell r="D401">
            <v>36156</v>
          </cell>
        </row>
        <row r="402">
          <cell r="A402" t="str">
            <v>MA374</v>
          </cell>
          <cell r="B402" t="str">
            <v>Estolon o semilla</v>
          </cell>
          <cell r="C402" t="str">
            <v>kg</v>
          </cell>
          <cell r="D402">
            <v>4821</v>
          </cell>
        </row>
        <row r="403">
          <cell r="A403" t="str">
            <v>MA375</v>
          </cell>
          <cell r="B403" t="str">
            <v>Paral en angulo 2*2*1/4 según especificacón INVIAS. Según diseño.</v>
          </cell>
          <cell r="C403" t="str">
            <v>un</v>
          </cell>
          <cell r="D403">
            <v>122928</v>
          </cell>
        </row>
        <row r="404">
          <cell r="A404" t="str">
            <v>MA376</v>
          </cell>
          <cell r="B404" t="str">
            <v>Señal tránsito norma 45x30 cm SP/SR/SI. Lámina galvanizada, calibre 16, Fija en ángulo de 2x1/4, Reflectivo de Alta Intensidad Tipo IV, marca 3M o Avery (Verde Limón), pintura electrostática. SP-75</v>
          </cell>
          <cell r="C404" t="str">
            <v>un</v>
          </cell>
          <cell r="D404">
            <v>153660</v>
          </cell>
        </row>
        <row r="405">
          <cell r="A405" t="str">
            <v>MA377</v>
          </cell>
          <cell r="B405" t="str">
            <v>SEPARADOR HOMOLOGADO PARA CAISSON</v>
          </cell>
          <cell r="C405" t="str">
            <v>un</v>
          </cell>
          <cell r="D405">
            <v>205</v>
          </cell>
        </row>
        <row r="406">
          <cell r="A406" t="str">
            <v>MA378</v>
          </cell>
          <cell r="B406" t="str">
            <v>Separador polimérico</v>
          </cell>
          <cell r="C406" t="str">
            <v>un</v>
          </cell>
          <cell r="D406">
            <v>2226</v>
          </cell>
        </row>
        <row r="407">
          <cell r="A407" t="str">
            <v>MA379</v>
          </cell>
          <cell r="B407" t="str">
            <v>Separador homologado para muros</v>
          </cell>
          <cell r="C407" t="str">
            <v>un</v>
          </cell>
          <cell r="D407">
            <v>290</v>
          </cell>
        </row>
        <row r="408">
          <cell r="A408" t="str">
            <v>MA380</v>
          </cell>
          <cell r="B408" t="str">
            <v>Separador homologado para pilotes</v>
          </cell>
          <cell r="C408" t="str">
            <v>un</v>
          </cell>
          <cell r="D408">
            <v>205</v>
          </cell>
        </row>
        <row r="409">
          <cell r="A409" t="str">
            <v>MA381</v>
          </cell>
          <cell r="B409" t="str">
            <v>ESPACIADOR TIPO W GALVANIZADO L= 0.33</v>
          </cell>
          <cell r="C409" t="str">
            <v>un</v>
          </cell>
          <cell r="D409">
            <v>35581</v>
          </cell>
        </row>
        <row r="410">
          <cell r="A410" t="str">
            <v>MA382</v>
          </cell>
          <cell r="B410" t="str">
            <v>Mortero de adherencia (Sika top 121 monocomponente o similar)</v>
          </cell>
          <cell r="C410" t="str">
            <v>kg</v>
          </cell>
          <cell r="D410">
            <v>7714</v>
          </cell>
        </row>
        <row r="411">
          <cell r="A411" t="str">
            <v>MA383</v>
          </cell>
          <cell r="B411" t="str">
            <v xml:space="preserve">SIKAGROUT212 </v>
          </cell>
          <cell r="C411" t="str">
            <v>m3</v>
          </cell>
          <cell r="D411">
            <v>7385141</v>
          </cell>
        </row>
        <row r="412">
          <cell r="A412" t="str">
            <v>MA384</v>
          </cell>
          <cell r="B412" t="str">
            <v>SikamentNS (Superplastificante)</v>
          </cell>
          <cell r="C412" t="str">
            <v>kg</v>
          </cell>
          <cell r="D412">
            <v>11408</v>
          </cell>
        </row>
        <row r="413">
          <cell r="A413" t="str">
            <v>MA385</v>
          </cell>
          <cell r="B413" t="str">
            <v>Sikaplast mo tambor de 230 kg</v>
          </cell>
          <cell r="C413" t="str">
            <v>kg</v>
          </cell>
          <cell r="D413">
            <v>11467</v>
          </cell>
        </row>
        <row r="414">
          <cell r="A414" t="str">
            <v>MA386</v>
          </cell>
          <cell r="B414" t="str">
            <v>Sika Rapid C-100, Acelerante para lechada</v>
          </cell>
          <cell r="C414" t="str">
            <v>kg</v>
          </cell>
          <cell r="D414">
            <v>12786</v>
          </cell>
        </row>
        <row r="415">
          <cell r="A415" t="str">
            <v>MA387</v>
          </cell>
          <cell r="B415" t="str">
            <v>Soldadura L-70</v>
          </cell>
          <cell r="C415" t="str">
            <v>kg</v>
          </cell>
          <cell r="D415">
            <v>12765</v>
          </cell>
        </row>
        <row r="416">
          <cell r="A416" t="str">
            <v>MA388</v>
          </cell>
          <cell r="B416" t="str">
            <v>Soldadura 6011 x 1/8</v>
          </cell>
          <cell r="C416" t="str">
            <v>kg</v>
          </cell>
          <cell r="D416">
            <v>11362</v>
          </cell>
        </row>
        <row r="417">
          <cell r="A417" t="str">
            <v>MA389</v>
          </cell>
          <cell r="B417" t="str">
            <v>Soldadura elect.</v>
          </cell>
          <cell r="C417" t="str">
            <v>kg</v>
          </cell>
          <cell r="D417">
            <v>18274</v>
          </cell>
        </row>
        <row r="418">
          <cell r="A418" t="str">
            <v>MA390</v>
          </cell>
          <cell r="B418" t="str">
            <v>Soldadura pvc (¼)</v>
          </cell>
          <cell r="C418" t="str">
            <v>un</v>
          </cell>
          <cell r="D418">
            <v>118125</v>
          </cell>
        </row>
        <row r="419">
          <cell r="A419" t="str">
            <v>MA391</v>
          </cell>
          <cell r="B419" t="str">
            <v>Soldadura exotérmica x 115 g</v>
          </cell>
          <cell r="C419" t="str">
            <v>un</v>
          </cell>
          <cell r="D419">
            <v>22730</v>
          </cell>
        </row>
        <row r="420">
          <cell r="A420" t="str">
            <v>MA392</v>
          </cell>
          <cell r="B420" t="str">
            <v>Soporte en L, para corta circuitos y pararayos</v>
          </cell>
          <cell r="C420" t="str">
            <v>un</v>
          </cell>
          <cell r="D420">
            <v>5622</v>
          </cell>
        </row>
        <row r="421">
          <cell r="A421" t="str">
            <v>MA393</v>
          </cell>
          <cell r="B421" t="str">
            <v>Subbase granular no procesada</v>
          </cell>
          <cell r="C421" t="str">
            <v>m3</v>
          </cell>
          <cell r="D421">
            <v>63881</v>
          </cell>
        </row>
        <row r="422">
          <cell r="A422" t="str">
            <v>MA394</v>
          </cell>
          <cell r="B422" t="str">
            <v xml:space="preserve">Subbase granular </v>
          </cell>
          <cell r="C422" t="str">
            <v>m3</v>
          </cell>
          <cell r="D422">
            <v>73290</v>
          </cell>
        </row>
        <row r="423">
          <cell r="A423" t="str">
            <v>MA395</v>
          </cell>
          <cell r="B423" t="str">
            <v>Superplastificante SikaPlast MO</v>
          </cell>
          <cell r="C423" t="str">
            <v>kg</v>
          </cell>
          <cell r="D423">
            <v>11904</v>
          </cell>
        </row>
        <row r="424">
          <cell r="A424" t="str">
            <v>MA396</v>
          </cell>
          <cell r="B424" t="str">
            <v>Tabla madera comun 1.7x19x3m</v>
          </cell>
          <cell r="C424" t="str">
            <v>m</v>
          </cell>
          <cell r="D424">
            <v>3496</v>
          </cell>
        </row>
        <row r="425">
          <cell r="A425" t="str">
            <v>MA397</v>
          </cell>
          <cell r="B425" t="str">
            <v>Tabla de madera plástica de 27cmx3.5cmx309cm (antideslizante)</v>
          </cell>
          <cell r="C425" t="str">
            <v>un</v>
          </cell>
          <cell r="D425">
            <v>128687</v>
          </cell>
        </row>
        <row r="426">
          <cell r="A426" t="str">
            <v>MA398</v>
          </cell>
          <cell r="B426" t="str">
            <v>Tabla madera comun 1.8x19 cm</v>
          </cell>
          <cell r="C426" t="str">
            <v>un</v>
          </cell>
          <cell r="D426">
            <v>8076</v>
          </cell>
        </row>
        <row r="427">
          <cell r="A427" t="str">
            <v>MA399</v>
          </cell>
          <cell r="B427" t="str">
            <v>Tablero en lamina galvanizada cal. 16" de 60cmx60cm</v>
          </cell>
          <cell r="C427" t="str">
            <v>un</v>
          </cell>
          <cell r="D427">
            <v>98270</v>
          </cell>
        </row>
        <row r="428">
          <cell r="A428" t="str">
            <v>MA400</v>
          </cell>
          <cell r="B428" t="str">
            <v>Tablero en lamina galvanizada Cal. 16 Medidas 75*75 cms con reflectivo Tipo IV de Alta Intensidad, pintado en parte posterior color blanco en pintura electrostática blanca.</v>
          </cell>
          <cell r="C428" t="str">
            <v>un</v>
          </cell>
          <cell r="D428">
            <v>264810</v>
          </cell>
        </row>
        <row r="429">
          <cell r="A429" t="str">
            <v>MA401</v>
          </cell>
          <cell r="B429" t="str">
            <v>Tablero lamina galvanizada calibre 16- Material reflectivo tipo IX -etiqueta de identificacion</v>
          </cell>
          <cell r="C429" t="str">
            <v>m2</v>
          </cell>
          <cell r="D429">
            <v>499388</v>
          </cell>
        </row>
        <row r="430">
          <cell r="A430" t="str">
            <v>MA402</v>
          </cell>
          <cell r="B430" t="str">
            <v>Tablero en lamina galvanizada Cal. 16 Medidas 60*50 cms con reflectivo Tipo IV de Alta Intensidad, pintado en parte posterior color blanco en pintura electrostática blanca. Paral en ángulo de 2*2*1/4 y cruceta en ángulo de 2*2*1/8 pintura electrostática altura 3.00mts aproximadamente.</v>
          </cell>
          <cell r="C430" t="str">
            <v>un</v>
          </cell>
          <cell r="D430">
            <v>461029</v>
          </cell>
        </row>
        <row r="431">
          <cell r="A431" t="str">
            <v>MA403</v>
          </cell>
          <cell r="B431" t="str">
            <v>señalizacion vertical</v>
          </cell>
          <cell r="C431" t="str">
            <v>un</v>
          </cell>
          <cell r="D431">
            <v>333131</v>
          </cell>
        </row>
        <row r="432">
          <cell r="A432" t="str">
            <v>MA404</v>
          </cell>
          <cell r="B432" t="str">
            <v>Tablero limón más paral. Tablero en lamina galvanizada Cal. 16 Medidas 75*75 cms con reflectivo Tipo IV de Alta Intensidad verde limón, pintado en parte posterior color blanco en pintura electrostática blanca. Paral en ángulo de 2*2*1/4 y cruceta en ángulo de 2*2*1/8 pintura electrostática altura 3.00mts aproximadamente.</v>
          </cell>
          <cell r="C432" t="str">
            <v>un</v>
          </cell>
          <cell r="D432">
            <v>461029</v>
          </cell>
        </row>
        <row r="433">
          <cell r="A433" t="str">
            <v>MA405</v>
          </cell>
          <cell r="B433" t="str">
            <v>Tablero en lamina galvanizada Cal. 16 Medidas 75*75 cms con reflectivo Tipo IV de Alta Intensidad + Paral en + cruceta en ángulo + pintura</v>
          </cell>
          <cell r="C433" t="str">
            <v>un</v>
          </cell>
          <cell r="D433">
            <v>411188</v>
          </cell>
        </row>
        <row r="434">
          <cell r="A434" t="str">
            <v>MA406</v>
          </cell>
          <cell r="B434" t="str">
            <v>Tablero en lámina galvanizada Cal. 16 para señal tipo SI-04 de poste de referencia. Paral en ángulo de 2*2*1/4 y cruceta en ángulo de 2*2*1/8 pintura electrostática altura 2.20mts aproximadamente.</v>
          </cell>
          <cell r="C434" t="str">
            <v>un</v>
          </cell>
          <cell r="D434">
            <v>403226</v>
          </cell>
        </row>
        <row r="435">
          <cell r="A435" t="str">
            <v>MA407</v>
          </cell>
          <cell r="B435" t="str">
            <v>Tablero para señales de 60 x 50 tipo SP, SR, SI  en lámina galvanizada calibre 16-Material reflectivo tipo IX</v>
          </cell>
          <cell r="C435" t="str">
            <v>un</v>
          </cell>
          <cell r="D435">
            <v>155620</v>
          </cell>
        </row>
        <row r="436">
          <cell r="A436" t="str">
            <v>MA408</v>
          </cell>
          <cell r="B436" t="str">
            <v>Tablero para señales de 75 x 75 tipo SP, SR, SI en lámina galvanizada calibre 16-Material reflectivo tipo IX</v>
          </cell>
          <cell r="C436" t="str">
            <v>un</v>
          </cell>
          <cell r="D436">
            <v>243157</v>
          </cell>
        </row>
        <row r="437">
          <cell r="A437" t="str">
            <v>MA409</v>
          </cell>
          <cell r="B437" t="str">
            <v>Tablero inferior en lamina Cal 16, reflectivo tipo IX, icluye fijación</v>
          </cell>
          <cell r="C437" t="str">
            <v>un</v>
          </cell>
          <cell r="D437">
            <v>46413</v>
          </cell>
        </row>
        <row r="438">
          <cell r="A438" t="str">
            <v>MA410</v>
          </cell>
          <cell r="B438" t="str">
            <v>Tablero para señales tipo SI-04 en lámina galvanizada calibre 16-Material reflectivo tipo IX</v>
          </cell>
          <cell r="C438" t="str">
            <v>un</v>
          </cell>
          <cell r="D438">
            <v>243157</v>
          </cell>
        </row>
        <row r="439">
          <cell r="A439" t="str">
            <v>MA411</v>
          </cell>
          <cell r="B439" t="str">
            <v>Tablero en lámina galvanizada Cal 16, reflectivo tipo IX, incluye fijación</v>
          </cell>
          <cell r="C439" t="str">
            <v>un</v>
          </cell>
          <cell r="D439">
            <v>115381</v>
          </cell>
        </row>
        <row r="440">
          <cell r="A440" t="str">
            <v>MA412</v>
          </cell>
          <cell r="B440" t="str">
            <v>Tablestaca en madera aserrada 300x30x3 cm</v>
          </cell>
          <cell r="C440" t="str">
            <v>m2</v>
          </cell>
          <cell r="D440">
            <v>19411</v>
          </cell>
        </row>
        <row r="441">
          <cell r="A441" t="str">
            <v>MA413</v>
          </cell>
          <cell r="B441" t="str">
            <v>Tablestaca metálica en acero A36 de 8mm</v>
          </cell>
          <cell r="C441" t="str">
            <v>m2</v>
          </cell>
          <cell r="D441">
            <v>328287</v>
          </cell>
        </row>
        <row r="442">
          <cell r="A442" t="str">
            <v>MA414</v>
          </cell>
          <cell r="B442" t="str">
            <v>Tableta gris tipo adoquin 20x20x6</v>
          </cell>
          <cell r="C442" t="str">
            <v>un</v>
          </cell>
          <cell r="D442">
            <v>2467</v>
          </cell>
        </row>
        <row r="443">
          <cell r="A443" t="str">
            <v>MA415</v>
          </cell>
          <cell r="B443" t="str">
            <v>Tableta gris tipo adoquin 20x20x8</v>
          </cell>
          <cell r="C443" t="str">
            <v>un</v>
          </cell>
          <cell r="D443">
            <v>2798</v>
          </cell>
        </row>
        <row r="444">
          <cell r="A444" t="str">
            <v>MA416</v>
          </cell>
          <cell r="B444" t="str">
            <v>Tableta señalización 10x20 cm amarillo o roja</v>
          </cell>
          <cell r="C444" t="str">
            <v>un</v>
          </cell>
          <cell r="D444">
            <v>1308</v>
          </cell>
        </row>
        <row r="445">
          <cell r="A445" t="str">
            <v>MA417</v>
          </cell>
          <cell r="B445" t="str">
            <v>Tableta táctil guia 20x20 cm color amarrilla o roja</v>
          </cell>
          <cell r="C445" t="str">
            <v>un</v>
          </cell>
          <cell r="D445">
            <v>2234</v>
          </cell>
        </row>
        <row r="446">
          <cell r="A446" t="str">
            <v>MA418</v>
          </cell>
          <cell r="B446" t="str">
            <v>Tablones de pino (formaleta perdida)</v>
          </cell>
          <cell r="C446" t="str">
            <v>un</v>
          </cell>
          <cell r="D446">
            <v>10500</v>
          </cell>
        </row>
        <row r="447">
          <cell r="A447" t="str">
            <v>MA419</v>
          </cell>
          <cell r="B447" t="str">
            <v>Tablones en aglomerado de madera MDP resistente a la humedad 12mm 2.14x2.44m</v>
          </cell>
          <cell r="C447" t="str">
            <v>un</v>
          </cell>
          <cell r="D447">
            <v>104701</v>
          </cell>
        </row>
        <row r="448">
          <cell r="A448" t="str">
            <v>MA420</v>
          </cell>
          <cell r="B448" t="str">
            <v>Tacha reflectiva en plástico</v>
          </cell>
          <cell r="C448" t="str">
            <v>un</v>
          </cell>
          <cell r="D448">
            <v>6401</v>
          </cell>
        </row>
        <row r="449">
          <cell r="A449" t="str">
            <v>MA421</v>
          </cell>
          <cell r="B449" t="str">
            <v>Tapa circular con bloqueo mediante 3  pestañas y marco de fundición</v>
          </cell>
          <cell r="C449" t="str">
            <v>un</v>
          </cell>
          <cell r="D449">
            <v>230955</v>
          </cell>
        </row>
        <row r="450">
          <cell r="A450" t="str">
            <v>MA422</v>
          </cell>
          <cell r="B450" t="str">
            <v>Tap amplificador telecomunicaciones</v>
          </cell>
          <cell r="C450" t="str">
            <v>un</v>
          </cell>
          <cell r="D450">
            <v>644643</v>
          </cell>
        </row>
        <row r="451">
          <cell r="A451" t="str">
            <v>MA423</v>
          </cell>
          <cell r="B451" t="str">
            <v>Tapones para tubería</v>
          </cell>
          <cell r="C451" t="str">
            <v>un</v>
          </cell>
          <cell r="D451">
            <v>4000</v>
          </cell>
        </row>
        <row r="452">
          <cell r="A452" t="str">
            <v>MA424</v>
          </cell>
          <cell r="B452" t="str">
            <v>Telera de 90*135</v>
          </cell>
          <cell r="C452" t="str">
            <v>un</v>
          </cell>
          <cell r="D452">
            <v>27249</v>
          </cell>
        </row>
        <row r="453">
          <cell r="A453" t="str">
            <v>MA425</v>
          </cell>
          <cell r="B453" t="str">
            <v>Tela cerramiento verde 4" h=2.5 m</v>
          </cell>
          <cell r="C453" t="str">
            <v>m</v>
          </cell>
          <cell r="D453">
            <v>2798</v>
          </cell>
        </row>
        <row r="454">
          <cell r="A454" t="str">
            <v>MA426</v>
          </cell>
          <cell r="B454" t="str">
            <v>Telera de 135x90 cm, madera comun sin cepillar</v>
          </cell>
          <cell r="C454" t="str">
            <v>un</v>
          </cell>
          <cell r="D454">
            <v>22143</v>
          </cell>
        </row>
        <row r="455">
          <cell r="A455" t="str">
            <v>MA427</v>
          </cell>
          <cell r="B455" t="str">
            <v>Tensor de acero galvanizado para cable de 1/2" para trabajo pesado</v>
          </cell>
          <cell r="C455" t="str">
            <v>un</v>
          </cell>
          <cell r="D455">
            <v>38121</v>
          </cell>
        </row>
        <row r="456">
          <cell r="A456" t="str">
            <v>MA428</v>
          </cell>
          <cell r="B456" t="str">
            <v>TERMINALTIPO COLA DE PEZ</v>
          </cell>
          <cell r="C456" t="str">
            <v>un</v>
          </cell>
          <cell r="D456">
            <v>89012</v>
          </cell>
        </row>
        <row r="457">
          <cell r="A457" t="str">
            <v>MA429</v>
          </cell>
          <cell r="B457" t="str">
            <v>thiner</v>
          </cell>
          <cell r="C457" t="str">
            <v>galón</v>
          </cell>
          <cell r="D457">
            <v>35252</v>
          </cell>
        </row>
        <row r="458">
          <cell r="A458" t="str">
            <v>MA430</v>
          </cell>
          <cell r="B458" t="str">
            <v>Tierra abonada</v>
          </cell>
          <cell r="C458" t="str">
            <v>kg</v>
          </cell>
          <cell r="D458">
            <v>483</v>
          </cell>
        </row>
        <row r="459">
          <cell r="A459" t="str">
            <v>MA431</v>
          </cell>
          <cell r="B459" t="str">
            <v>Tornillo Lam. avellanado tipo Phillips en acero inoxidable 304 de 8 x 1" 1/4</v>
          </cell>
          <cell r="C459" t="str">
            <v>un</v>
          </cell>
          <cell r="D459">
            <v>265</v>
          </cell>
        </row>
        <row r="460">
          <cell r="A460" t="str">
            <v>MA432</v>
          </cell>
          <cell r="B460" t="str">
            <v>Tornillería de fijación</v>
          </cell>
          <cell r="C460" t="str">
            <v>glob</v>
          </cell>
          <cell r="D460">
            <v>586</v>
          </cell>
        </row>
        <row r="461">
          <cell r="A461" t="str">
            <v>MA433</v>
          </cell>
          <cell r="B461" t="str">
            <v>Tornillería de fijación</v>
          </cell>
          <cell r="C461" t="str">
            <v>glob</v>
          </cell>
          <cell r="D461">
            <v>5856</v>
          </cell>
        </row>
        <row r="462">
          <cell r="A462" t="str">
            <v>MA434</v>
          </cell>
          <cell r="B462" t="str">
            <v>Tornillo espaciador 15,9mm x 200 mm</v>
          </cell>
          <cell r="C462" t="str">
            <v>un</v>
          </cell>
          <cell r="D462">
            <v>4835</v>
          </cell>
        </row>
        <row r="463">
          <cell r="A463" t="str">
            <v>MA435</v>
          </cell>
          <cell r="B463" t="str">
            <v>Tornillo espaciador de 5/8 x 10</v>
          </cell>
          <cell r="C463" t="str">
            <v>un</v>
          </cell>
          <cell r="D463">
            <v>13118</v>
          </cell>
        </row>
        <row r="464">
          <cell r="A464" t="str">
            <v>MA436</v>
          </cell>
          <cell r="B464" t="str">
            <v>Tornillo espaciador de 5/8 x 12</v>
          </cell>
          <cell r="C464" t="str">
            <v>un</v>
          </cell>
          <cell r="D464">
            <v>14347</v>
          </cell>
        </row>
        <row r="465">
          <cell r="A465" t="str">
            <v>MA437</v>
          </cell>
          <cell r="B465" t="str">
            <v>Tornillo maquina de 1/2 x 1 1/2</v>
          </cell>
          <cell r="C465" t="str">
            <v>un</v>
          </cell>
          <cell r="D465">
            <v>7964</v>
          </cell>
        </row>
        <row r="466">
          <cell r="A466" t="str">
            <v>MA438</v>
          </cell>
          <cell r="B466" t="str">
            <v>Tornilleria de fijación</v>
          </cell>
          <cell r="C466" t="str">
            <v>kg</v>
          </cell>
          <cell r="D466">
            <v>7504</v>
          </cell>
        </row>
        <row r="467">
          <cell r="A467" t="str">
            <v>MA439</v>
          </cell>
          <cell r="B467" t="str">
            <v>Tornillos de Unión de D= 12 mm</v>
          </cell>
          <cell r="C467" t="str">
            <v>un</v>
          </cell>
          <cell r="D467">
            <v>1132</v>
          </cell>
        </row>
        <row r="468">
          <cell r="A468" t="str">
            <v>MA440</v>
          </cell>
          <cell r="B468" t="str">
            <v>Torón de tensionamiento de 5/8"</v>
          </cell>
          <cell r="C468" t="str">
            <v>kg</v>
          </cell>
          <cell r="D468">
            <v>7574</v>
          </cell>
        </row>
        <row r="469">
          <cell r="A469" t="str">
            <v>MA441</v>
          </cell>
          <cell r="B469" t="str">
            <v>Transformador 1f, 5kva, 7620V,480/240V</v>
          </cell>
          <cell r="C469" t="str">
            <v>m2</v>
          </cell>
          <cell r="D469">
            <v>4450341</v>
          </cell>
        </row>
        <row r="470">
          <cell r="A470" t="str">
            <v>MA442</v>
          </cell>
          <cell r="B470" t="str">
            <v>Transformador 1f, 5kva, 7620V,480/240V</v>
          </cell>
          <cell r="C470" t="str">
            <v>un</v>
          </cell>
          <cell r="D470">
            <v>5621483</v>
          </cell>
        </row>
        <row r="471">
          <cell r="A471" t="str">
            <v>MA443</v>
          </cell>
          <cell r="B471" t="str">
            <v>Transporte de material</v>
          </cell>
          <cell r="C471" t="str">
            <v>m3-km</v>
          </cell>
          <cell r="D471">
            <v>1431</v>
          </cell>
        </row>
        <row r="472">
          <cell r="A472" t="str">
            <v>MA444</v>
          </cell>
          <cell r="B472" t="str">
            <v>Suministro e instalación de travesaños en madera inmunizada de (0,75 m x 0,1 m x 1" de espesor)</v>
          </cell>
          <cell r="C472" t="str">
            <v>un</v>
          </cell>
          <cell r="D472">
            <v>1439</v>
          </cell>
        </row>
        <row r="473">
          <cell r="A473" t="str">
            <v>MA445</v>
          </cell>
          <cell r="B473" t="str">
            <v>Tablas madera comun, orillos o esterilla de guadua</v>
          </cell>
          <cell r="C473" t="str">
            <v>m</v>
          </cell>
          <cell r="D473">
            <v>2049</v>
          </cell>
        </row>
        <row r="474">
          <cell r="A474" t="str">
            <v>MA446</v>
          </cell>
          <cell r="B474" t="str">
            <v>Triturado 3/4"</v>
          </cell>
          <cell r="C474" t="str">
            <v>m3</v>
          </cell>
          <cell r="D474">
            <v>84931</v>
          </cell>
        </row>
        <row r="475">
          <cell r="A475" t="str">
            <v>MA447</v>
          </cell>
          <cell r="B475" t="str">
            <v xml:space="preserve">Triturado  1½" </v>
          </cell>
          <cell r="C475" t="str">
            <v>m3</v>
          </cell>
          <cell r="D475">
            <v>84931</v>
          </cell>
        </row>
        <row r="476">
          <cell r="A476" t="str">
            <v>MA448</v>
          </cell>
          <cell r="B476" t="str">
            <v>Triturado 3/8"</v>
          </cell>
          <cell r="C476" t="str">
            <v>m3</v>
          </cell>
          <cell r="D476">
            <v>84931</v>
          </cell>
        </row>
        <row r="477">
          <cell r="A477" t="str">
            <v>MA449</v>
          </cell>
          <cell r="B477" t="str">
            <v>Trompetas de 12 torones (tensionamiento)</v>
          </cell>
          <cell r="C477" t="str">
            <v>kg</v>
          </cell>
          <cell r="D477">
            <v>76903</v>
          </cell>
        </row>
        <row r="478">
          <cell r="A478" t="str">
            <v>MA450</v>
          </cell>
          <cell r="B478" t="str">
            <v>Tubería estructural redonda de distintos diametros</v>
          </cell>
          <cell r="C478" t="str">
            <v>kg</v>
          </cell>
          <cell r="D478">
            <v>6833</v>
          </cell>
        </row>
        <row r="479">
          <cell r="A479" t="str">
            <v>MA451</v>
          </cell>
          <cell r="B479" t="str">
            <v>Tubo Acero carbon sin costura Sch 40,   ASTM A 500  1"</v>
          </cell>
          <cell r="C479" t="str">
            <v>m</v>
          </cell>
          <cell r="D479">
            <v>26765</v>
          </cell>
        </row>
        <row r="480">
          <cell r="A480" t="str">
            <v>MA452</v>
          </cell>
          <cell r="B480" t="str">
            <v>Tubo Acero carbon sin costura Sch 40,   ASTM A 500  11/2"</v>
          </cell>
          <cell r="C480" t="str">
            <v>m</v>
          </cell>
          <cell r="D480">
            <v>30471</v>
          </cell>
        </row>
        <row r="481">
          <cell r="A481" t="str">
            <v>MA453</v>
          </cell>
          <cell r="B481" t="str">
            <v>Tubo Acero carbon sin costura Sch 40,   ASTM A 500  2"Tubo Acero carbon sin costura Sch 40,   ASTM A 500  2"</v>
          </cell>
          <cell r="C481" t="str">
            <v>m</v>
          </cell>
          <cell r="D481">
            <v>52158</v>
          </cell>
        </row>
        <row r="482">
          <cell r="A482" t="str">
            <v>MA454</v>
          </cell>
          <cell r="B482" t="str">
            <v>Tubo Acero carbon sin costura Sch 40,   ASTM A 500  21/2"</v>
          </cell>
          <cell r="C482" t="str">
            <v>m</v>
          </cell>
          <cell r="D482">
            <v>61766</v>
          </cell>
        </row>
        <row r="483">
          <cell r="A483" t="str">
            <v>MA455</v>
          </cell>
          <cell r="B483" t="str">
            <v>Tubo Acero carbon sin costura Sch 40,   ASTM A 500  3"</v>
          </cell>
          <cell r="C483" t="str">
            <v>m</v>
          </cell>
          <cell r="D483">
            <v>82355</v>
          </cell>
        </row>
        <row r="484">
          <cell r="A484" t="str">
            <v>MA456</v>
          </cell>
          <cell r="B484" t="str">
            <v>Tubo Acero carbon sin costura Sch 40,   ASTM A 500  6"</v>
          </cell>
          <cell r="C484" t="str">
            <v>m</v>
          </cell>
          <cell r="D484">
            <v>199022</v>
          </cell>
        </row>
        <row r="485">
          <cell r="A485" t="str">
            <v>MA457</v>
          </cell>
          <cell r="B485" t="str">
            <v>Tubo concreto reforzada D=36" cl2</v>
          </cell>
          <cell r="C485" t="str">
            <v>m</v>
          </cell>
          <cell r="D485">
            <v>453431</v>
          </cell>
        </row>
        <row r="486">
          <cell r="A486" t="str">
            <v>MA458</v>
          </cell>
          <cell r="B486" t="str">
            <v>Tubería de concreto reforzada D=48" Clase III</v>
          </cell>
          <cell r="C486" t="str">
            <v>m</v>
          </cell>
          <cell r="D486">
            <v>813105</v>
          </cell>
        </row>
        <row r="487">
          <cell r="A487" t="str">
            <v>MA459</v>
          </cell>
          <cell r="B487" t="str">
            <v>Tubería de concreto reforzada D=60" Clase III</v>
          </cell>
          <cell r="C487" t="str">
            <v>m</v>
          </cell>
          <cell r="D487">
            <v>1124897</v>
          </cell>
        </row>
        <row r="488">
          <cell r="A488" t="str">
            <v>MA460</v>
          </cell>
          <cell r="B488" t="str">
            <v>Tubería de concreto reforzada D=80" Clase III</v>
          </cell>
          <cell r="C488" t="str">
            <v>m</v>
          </cell>
          <cell r="D488">
            <v>2017478</v>
          </cell>
        </row>
        <row r="489">
          <cell r="A489" t="str">
            <v>MA461</v>
          </cell>
          <cell r="B489" t="str">
            <v>Tubo concreto reforzada D=36" CL4</v>
          </cell>
          <cell r="C489" t="str">
            <v>m</v>
          </cell>
          <cell r="D489">
            <v>725115</v>
          </cell>
        </row>
        <row r="490">
          <cell r="A490" t="str">
            <v>MA462</v>
          </cell>
          <cell r="B490" t="str">
            <v>TUBO CONDUIT DE 1 1/2"</v>
          </cell>
          <cell r="C490" t="str">
            <v>m</v>
          </cell>
          <cell r="D490">
            <v>8996</v>
          </cell>
        </row>
        <row r="491">
          <cell r="A491" t="str">
            <v>MA463</v>
          </cell>
          <cell r="B491" t="str">
            <v>Tubería conduit PVC 1"</v>
          </cell>
          <cell r="C491" t="str">
            <v>m</v>
          </cell>
          <cell r="D491">
            <v>4568</v>
          </cell>
        </row>
        <row r="492">
          <cell r="A492" t="str">
            <v>MA464</v>
          </cell>
          <cell r="B492" t="str">
            <v>Tubo galvanizado de 1/2"</v>
          </cell>
          <cell r="C492" t="str">
            <v>m</v>
          </cell>
          <cell r="D492">
            <v>2343</v>
          </cell>
        </row>
        <row r="493">
          <cell r="A493" t="str">
            <v>MA465</v>
          </cell>
          <cell r="B493" t="str">
            <v>Tubo galvanizado 1 1/2"</v>
          </cell>
          <cell r="C493" t="str">
            <v>m</v>
          </cell>
          <cell r="D493">
            <v>22920</v>
          </cell>
        </row>
        <row r="494">
          <cell r="A494" t="str">
            <v>MA466</v>
          </cell>
          <cell r="B494" t="str">
            <v>Poste galvanizado de 2" para cerramiento en malla eslabonada (Con gallinazo sencillo y tapón h=2,70m)</v>
          </cell>
          <cell r="C494" t="str">
            <v>un</v>
          </cell>
          <cell r="D494">
            <v>53823</v>
          </cell>
        </row>
        <row r="495">
          <cell r="A495" t="str">
            <v>MA467</v>
          </cell>
          <cell r="B495" t="str">
            <v>Tubo galvanizado de 2"</v>
          </cell>
          <cell r="C495" t="str">
            <v>m</v>
          </cell>
          <cell r="D495">
            <v>31409</v>
          </cell>
        </row>
        <row r="496">
          <cell r="A496" t="str">
            <v>MA468</v>
          </cell>
          <cell r="B496" t="str">
            <v>Tubo galvanizado de 3"</v>
          </cell>
          <cell r="C496" t="str">
            <v>m</v>
          </cell>
          <cell r="D496">
            <v>59576</v>
          </cell>
        </row>
        <row r="497">
          <cell r="A497" t="str">
            <v>MA469</v>
          </cell>
          <cell r="B497" t="str">
            <v>Tubo galvanizado de 8" Ref 50410090</v>
          </cell>
          <cell r="C497" t="str">
            <v>m</v>
          </cell>
          <cell r="D497">
            <v>78467</v>
          </cell>
        </row>
        <row r="498">
          <cell r="A498" t="str">
            <v>MA470</v>
          </cell>
          <cell r="B498" t="str">
            <v>Tubo de gas 1/2"</v>
          </cell>
          <cell r="C498" t="str">
            <v>m</v>
          </cell>
          <cell r="D498">
            <v>2680</v>
          </cell>
        </row>
        <row r="499">
          <cell r="A499" t="str">
            <v>MA471</v>
          </cell>
          <cell r="B499" t="str">
            <v>Tuberia de gas de 3/4"</v>
          </cell>
          <cell r="C499" t="str">
            <v>m</v>
          </cell>
          <cell r="D499">
            <v>3602</v>
          </cell>
        </row>
        <row r="500">
          <cell r="A500" t="str">
            <v>MA472</v>
          </cell>
          <cell r="B500" t="str">
            <v>Tubería galvanizada de 1"  20000</v>
          </cell>
          <cell r="C500" t="str">
            <v>m</v>
          </cell>
          <cell r="D500">
            <v>15226</v>
          </cell>
        </row>
        <row r="501">
          <cell r="A501" t="str">
            <v>MA473</v>
          </cell>
          <cell r="B501" t="str">
            <v>Tubo galvanizado de 4"</v>
          </cell>
          <cell r="C501" t="str">
            <v>m</v>
          </cell>
          <cell r="D501">
            <v>84908</v>
          </cell>
        </row>
        <row r="502">
          <cell r="A502" t="str">
            <v>MA474</v>
          </cell>
          <cell r="B502" t="str">
            <v>Tuberia IMC de 1/2"</v>
          </cell>
          <cell r="C502" t="str">
            <v>m</v>
          </cell>
          <cell r="D502">
            <v>11276</v>
          </cell>
        </row>
        <row r="503">
          <cell r="A503" t="str">
            <v>MA475</v>
          </cell>
          <cell r="B503" t="str">
            <v>Tuberia IMC de 2"</v>
          </cell>
          <cell r="C503" t="str">
            <v>m</v>
          </cell>
          <cell r="D503">
            <v>45162</v>
          </cell>
        </row>
        <row r="504">
          <cell r="A504" t="str">
            <v>MA476</v>
          </cell>
          <cell r="B504" t="str">
            <v>Tubería negra ASTM795 4"</v>
          </cell>
          <cell r="C504" t="str">
            <v>m</v>
          </cell>
          <cell r="D504">
            <v>86083</v>
          </cell>
        </row>
        <row r="505">
          <cell r="A505" t="str">
            <v>MA477</v>
          </cell>
          <cell r="B505" t="str">
            <v>Tubo novafort o similar 315 mm, 12"</v>
          </cell>
          <cell r="C505" t="str">
            <v>m</v>
          </cell>
          <cell r="D505">
            <v>130846</v>
          </cell>
        </row>
        <row r="506">
          <cell r="A506" t="str">
            <v>MA478</v>
          </cell>
          <cell r="B506" t="str">
            <v>Tubo novafort o similar 400 mm, 16"</v>
          </cell>
          <cell r="C506" t="str">
            <v>m</v>
          </cell>
          <cell r="D506">
            <v>239743</v>
          </cell>
        </row>
        <row r="507">
          <cell r="A507" t="str">
            <v>MA479</v>
          </cell>
          <cell r="B507" t="str">
            <v>Tubo novafort o similar 600 mm, 24"</v>
          </cell>
          <cell r="C507" t="str">
            <v>min</v>
          </cell>
          <cell r="D507">
            <v>553861</v>
          </cell>
        </row>
        <row r="508">
          <cell r="A508" t="str">
            <v>MA480</v>
          </cell>
          <cell r="B508" t="str">
            <v>Tubo novafort o similar 900 mm, 36"</v>
          </cell>
          <cell r="C508" t="str">
            <v>m</v>
          </cell>
          <cell r="D508">
            <v>1534506</v>
          </cell>
        </row>
        <row r="509">
          <cell r="A509" t="str">
            <v>MA481</v>
          </cell>
          <cell r="B509" t="str">
            <v>Tubo alcantarillado exterior corrugado de 4"</v>
          </cell>
          <cell r="C509" t="str">
            <v>m</v>
          </cell>
          <cell r="D509">
            <v>20615</v>
          </cell>
        </row>
        <row r="510">
          <cell r="A510" t="str">
            <v>MA482</v>
          </cell>
          <cell r="B510" t="str">
            <v>Tubo novaloc o similar 48"</v>
          </cell>
          <cell r="C510" t="str">
            <v>m</v>
          </cell>
          <cell r="D510">
            <v>3142659</v>
          </cell>
        </row>
        <row r="511">
          <cell r="A511" t="str">
            <v>MA483</v>
          </cell>
          <cell r="B511" t="str">
            <v>Tubo HDPE flexible de 4" con filtro para drenaje</v>
          </cell>
          <cell r="C511" t="str">
            <v>m</v>
          </cell>
          <cell r="D511">
            <v>29032</v>
          </cell>
        </row>
        <row r="512">
          <cell r="A512" t="str">
            <v>MA484</v>
          </cell>
          <cell r="B512" t="str">
            <v>Tubo HDPE flexible de 4" sin filtro para drenaje</v>
          </cell>
          <cell r="C512" t="str">
            <v>m</v>
          </cell>
          <cell r="D512">
            <v>21540</v>
          </cell>
        </row>
        <row r="513">
          <cell r="A513" t="str">
            <v>MA485</v>
          </cell>
          <cell r="B513" t="str">
            <v>Tubo HDPE flexible de 6" con filtro para drenaje. Incluye transporte</v>
          </cell>
          <cell r="C513" t="str">
            <v>m</v>
          </cell>
          <cell r="D513">
            <v>66488</v>
          </cell>
        </row>
        <row r="514">
          <cell r="A514" t="str">
            <v>MA486</v>
          </cell>
          <cell r="B514" t="str">
            <v>Tubo HDPE flexible de 8" con filtro para drenaje. Incluye transporte</v>
          </cell>
          <cell r="C514" t="str">
            <v>m</v>
          </cell>
          <cell r="D514">
            <v>90288</v>
          </cell>
        </row>
        <row r="515">
          <cell r="A515" t="str">
            <v>MA487</v>
          </cell>
          <cell r="B515" t="str">
            <v>Tubería de PVC 2" perforado</v>
          </cell>
          <cell r="C515" t="str">
            <v>m</v>
          </cell>
          <cell r="D515">
            <v>17256</v>
          </cell>
        </row>
        <row r="516">
          <cell r="A516" t="str">
            <v>MA488</v>
          </cell>
          <cell r="B516" t="str">
            <v>Tubo perforado PVC 100 mm con unión</v>
          </cell>
          <cell r="C516" t="str">
            <v>m</v>
          </cell>
          <cell r="D516">
            <v>19020</v>
          </cell>
        </row>
        <row r="517">
          <cell r="A517" t="str">
            <v>MA489</v>
          </cell>
          <cell r="B517" t="str">
            <v>Tubo PVC de 3/4" acueducto</v>
          </cell>
          <cell r="C517" t="str">
            <v>m</v>
          </cell>
          <cell r="D517">
            <v>3410</v>
          </cell>
        </row>
        <row r="518">
          <cell r="A518" t="str">
            <v>MA490</v>
          </cell>
          <cell r="B518" t="str">
            <v>Tubo PVC acueducto 1"</v>
          </cell>
          <cell r="C518" t="str">
            <v>m</v>
          </cell>
          <cell r="D518">
            <v>4783</v>
          </cell>
        </row>
        <row r="519">
          <cell r="A519" t="str">
            <v>MA491</v>
          </cell>
          <cell r="B519" t="str">
            <v>Tubo PVC de 1/2" acueducto</v>
          </cell>
          <cell r="C519" t="str">
            <v>m</v>
          </cell>
          <cell r="D519">
            <v>3854</v>
          </cell>
        </row>
        <row r="520">
          <cell r="A520" t="str">
            <v>MA492</v>
          </cell>
          <cell r="B520" t="str">
            <v>Tubo PVC de 60" reforzados con flejes de acero galvanizado, tipo Rib Steel</v>
          </cell>
          <cell r="C520" t="str">
            <v>m</v>
          </cell>
          <cell r="D520">
            <v>3122138</v>
          </cell>
        </row>
        <row r="521">
          <cell r="A521" t="str">
            <v>MA493</v>
          </cell>
          <cell r="B521" t="str">
            <v xml:space="preserve">Tubo PVC Sanitaria 3" </v>
          </cell>
          <cell r="C521" t="str">
            <v>m</v>
          </cell>
          <cell r="D521">
            <v>17686</v>
          </cell>
        </row>
        <row r="522">
          <cell r="A522" t="str">
            <v>MA494</v>
          </cell>
          <cell r="B522" t="str">
            <v xml:space="preserve">Tubo pvc-sanitaria 4" </v>
          </cell>
          <cell r="C522" t="str">
            <v>m</v>
          </cell>
          <cell r="D522">
            <v>24886</v>
          </cell>
        </row>
        <row r="523">
          <cell r="A523" t="str">
            <v>MA495</v>
          </cell>
          <cell r="B523" t="str">
            <v>Tubo sanitario 1 1 /2"</v>
          </cell>
          <cell r="C523" t="str">
            <v>m</v>
          </cell>
          <cell r="D523">
            <v>10861</v>
          </cell>
        </row>
        <row r="524">
          <cell r="A524" t="str">
            <v>MA496</v>
          </cell>
          <cell r="B524" t="str">
            <v>Tubo perforado PVC 65 mm con unión</v>
          </cell>
          <cell r="C524" t="str">
            <v>m</v>
          </cell>
          <cell r="D524">
            <v>11022</v>
          </cell>
        </row>
        <row r="525">
          <cell r="A525" t="str">
            <v>MA497</v>
          </cell>
          <cell r="B525" t="str">
            <v>Tuerca de sujeción</v>
          </cell>
          <cell r="C525" t="str">
            <v>m2</v>
          </cell>
          <cell r="D525">
            <v>20312</v>
          </cell>
        </row>
        <row r="526">
          <cell r="A526" t="str">
            <v>MA498</v>
          </cell>
          <cell r="B526" t="str">
            <v>Tuerca diámetro 25 mm</v>
          </cell>
          <cell r="C526" t="str">
            <v>un</v>
          </cell>
          <cell r="D526">
            <v>25544</v>
          </cell>
        </row>
        <row r="527">
          <cell r="A527" t="str">
            <v>MA499</v>
          </cell>
          <cell r="B527" t="str">
            <v>Tuerca forjada de 25 mm P/SF L=50 mm</v>
          </cell>
          <cell r="C527" t="str">
            <v>un</v>
          </cell>
          <cell r="D527">
            <v>11026</v>
          </cell>
        </row>
        <row r="528">
          <cell r="A528" t="str">
            <v>MA500</v>
          </cell>
          <cell r="B528" t="str">
            <v>Tuerca de ojo</v>
          </cell>
          <cell r="C528" t="str">
            <v>un</v>
          </cell>
          <cell r="D528">
            <v>26117</v>
          </cell>
        </row>
        <row r="529">
          <cell r="A529" t="str">
            <v>MA501</v>
          </cell>
          <cell r="B529" t="str">
            <v>Tuercas y arandelas de 1/2" para fijación de varilla a soporte tipo ménsula (2 tuercas, 2 arandelas)</v>
          </cell>
          <cell r="C529" t="str">
            <v>un</v>
          </cell>
          <cell r="D529">
            <v>3597</v>
          </cell>
        </row>
        <row r="530">
          <cell r="A530" t="str">
            <v>MA502</v>
          </cell>
          <cell r="B530" t="str">
            <v>Union empalme Roscado 1"</v>
          </cell>
          <cell r="C530" t="str">
            <v>UND</v>
          </cell>
          <cell r="D530">
            <v>29250</v>
          </cell>
        </row>
        <row r="531">
          <cell r="A531" t="str">
            <v>MA503</v>
          </cell>
          <cell r="B531" t="str">
            <v>Union empalme Roscado 1/2</v>
          </cell>
          <cell r="C531" t="str">
            <v>UND</v>
          </cell>
          <cell r="D531">
            <v>10400</v>
          </cell>
        </row>
        <row r="532">
          <cell r="A532" t="str">
            <v>MA504</v>
          </cell>
          <cell r="B532" t="str">
            <v>Union empalme Roscado 3/4"</v>
          </cell>
          <cell r="C532" t="str">
            <v>UND</v>
          </cell>
          <cell r="D532">
            <v>12900</v>
          </cell>
        </row>
        <row r="533">
          <cell r="A533" t="str">
            <v>MA505</v>
          </cell>
          <cell r="B533" t="str">
            <v>Unión galvanizada 2"</v>
          </cell>
          <cell r="C533" t="str">
            <v>un</v>
          </cell>
          <cell r="D533">
            <v>4385</v>
          </cell>
        </row>
        <row r="534">
          <cell r="A534" t="str">
            <v>MA506</v>
          </cell>
          <cell r="B534" t="str">
            <v>Union pvc drenaje de 100 mm</v>
          </cell>
          <cell r="C534" t="str">
            <v>un</v>
          </cell>
          <cell r="D534">
            <v>10332</v>
          </cell>
        </row>
        <row r="535">
          <cell r="A535" t="str">
            <v>MA507</v>
          </cell>
          <cell r="B535" t="str">
            <v>Union pvc drenaje de 160 mm</v>
          </cell>
          <cell r="C535" t="str">
            <v>un</v>
          </cell>
          <cell r="D535">
            <v>49192</v>
          </cell>
        </row>
        <row r="536">
          <cell r="A536" t="str">
            <v>MA508</v>
          </cell>
          <cell r="B536" t="str">
            <v>Union pvc drenaje de 200 mm</v>
          </cell>
          <cell r="C536" t="str">
            <v>un</v>
          </cell>
          <cell r="D536">
            <v>79360</v>
          </cell>
        </row>
        <row r="537">
          <cell r="A537" t="str">
            <v>MA509</v>
          </cell>
          <cell r="B537" t="str">
            <v>Válvula 3/4" ref 2903491</v>
          </cell>
          <cell r="C537" t="str">
            <v>un</v>
          </cell>
          <cell r="D537">
            <v>12704</v>
          </cell>
        </row>
        <row r="538">
          <cell r="A538" t="str">
            <v>MA510</v>
          </cell>
          <cell r="B538" t="str">
            <v>Valvula de gas de 1/2"</v>
          </cell>
          <cell r="C538" t="str">
            <v>un</v>
          </cell>
          <cell r="D538">
            <v>7581</v>
          </cell>
        </row>
        <row r="539">
          <cell r="A539" t="str">
            <v>MA511</v>
          </cell>
          <cell r="B539" t="str">
            <v>Varilla de anclaje de 5/8"x1.80</v>
          </cell>
          <cell r="C539" t="str">
            <v>un</v>
          </cell>
          <cell r="D539">
            <v>43660</v>
          </cell>
        </row>
        <row r="540">
          <cell r="A540" t="str">
            <v>MA512</v>
          </cell>
          <cell r="B540" t="str">
            <v>Varillon en madea común de 2" x 2"  x 3 m</v>
          </cell>
          <cell r="C540" t="str">
            <v>m2</v>
          </cell>
          <cell r="D540">
            <v>3382</v>
          </cell>
        </row>
        <row r="541">
          <cell r="A541" t="str">
            <v>MA513</v>
          </cell>
          <cell r="B541" t="str">
            <v>Varillón en pino Cipres de 2"*2"x 3m</v>
          </cell>
          <cell r="C541" t="str">
            <v>m2</v>
          </cell>
          <cell r="D541">
            <v>5284</v>
          </cell>
        </row>
        <row r="542">
          <cell r="A542" t="str">
            <v>MA514</v>
          </cell>
          <cell r="B542" t="str">
            <v>Wash Primer componente A y B</v>
          </cell>
          <cell r="C542" t="str">
            <v>galón</v>
          </cell>
          <cell r="D542">
            <v>136161</v>
          </cell>
        </row>
        <row r="543">
          <cell r="A543" t="str">
            <v>MA515</v>
          </cell>
          <cell r="B543" t="str">
            <v>Luminaria Alumbrado Publico LED SOLAR 6000 - 7800 lumenes incluye panel solar y batería)</v>
          </cell>
          <cell r="C543" t="str">
            <v>un</v>
          </cell>
          <cell r="D543">
            <v>2255347</v>
          </cell>
        </row>
        <row r="544">
          <cell r="A544" t="str">
            <v>MA516</v>
          </cell>
          <cell r="B544" t="str">
            <v>Poste metalico  L=7m D=7" pintado con base anticorrosivo mas esmalte+brazo</v>
          </cell>
          <cell r="C544" t="str">
            <v>un</v>
          </cell>
          <cell r="D544">
            <v>1288770</v>
          </cell>
        </row>
        <row r="545">
          <cell r="A545" t="str">
            <v>MA517</v>
          </cell>
          <cell r="B545" t="str">
            <v>cable anclaje activo 0.6 pulg 15 mm de acero 270 K de baja relajación fsu = 270.000 psi</v>
          </cell>
          <cell r="C545" t="str">
            <v>kg</v>
          </cell>
          <cell r="D545">
            <v>10168</v>
          </cell>
        </row>
        <row r="546">
          <cell r="A546" t="str">
            <v>MA518</v>
          </cell>
          <cell r="B546" t="str">
            <v>Lechado de inyección  para vigas postensadas</v>
          </cell>
          <cell r="C546" t="str">
            <v>m3</v>
          </cell>
          <cell r="D546">
            <v>350000</v>
          </cell>
        </row>
        <row r="547">
          <cell r="A547" t="str">
            <v>MA519</v>
          </cell>
          <cell r="B547" t="str">
            <v>Ducto para viga psotensada</v>
          </cell>
          <cell r="C547" t="str">
            <v>M</v>
          </cell>
          <cell r="D547">
            <v>900</v>
          </cell>
        </row>
        <row r="548">
          <cell r="A548" t="str">
            <v>MA520</v>
          </cell>
          <cell r="B548" t="str">
            <v>Cuñas para viga psotensada</v>
          </cell>
          <cell r="C548" t="str">
            <v>Und</v>
          </cell>
          <cell r="D548">
            <v>10000</v>
          </cell>
        </row>
        <row r="549">
          <cell r="A549" t="str">
            <v>MA521</v>
          </cell>
          <cell r="B549" t="str">
            <v>Anclaje para viga psotensada</v>
          </cell>
          <cell r="C549" t="str">
            <v>Und</v>
          </cell>
          <cell r="D549">
            <v>13000</v>
          </cell>
        </row>
        <row r="550">
          <cell r="A550" t="str">
            <v>MA522</v>
          </cell>
          <cell r="B550" t="str">
            <v>adoquin concreto 6x10x20</v>
          </cell>
          <cell r="C550" t="str">
            <v>Und</v>
          </cell>
          <cell r="D550">
            <v>1314</v>
          </cell>
        </row>
        <row r="551">
          <cell r="A551" t="str">
            <v>MA523</v>
          </cell>
          <cell r="B551" t="str">
            <v>Arenilla para llenos</v>
          </cell>
          <cell r="C551" t="str">
            <v>m3</v>
          </cell>
          <cell r="D551">
            <v>19883</v>
          </cell>
        </row>
        <row r="552">
          <cell r="A552" t="str">
            <v>MA524</v>
          </cell>
          <cell r="B552" t="str">
            <v>Formaleta tope sismico</v>
          </cell>
          <cell r="C552" t="str">
            <v>m2</v>
          </cell>
          <cell r="D552">
            <v>63240</v>
          </cell>
        </row>
        <row r="553">
          <cell r="A553" t="str">
            <v>MA525</v>
          </cell>
          <cell r="B553" t="str">
            <v>apoyo elastomérico de 50*50 cm 30 mm D60 reforzados tipo VSL</v>
          </cell>
          <cell r="C553" t="str">
            <v>und</v>
          </cell>
          <cell r="D553">
            <v>1550000</v>
          </cell>
        </row>
        <row r="554">
          <cell r="A554" t="str">
            <v>MA526</v>
          </cell>
          <cell r="B554" t="str">
            <v>apoyo elastomérico de 20*30 cm x 106 mm D60 reforzados tipo VSL</v>
          </cell>
          <cell r="C554" t="str">
            <v>und</v>
          </cell>
          <cell r="D554">
            <v>650000</v>
          </cell>
        </row>
        <row r="555">
          <cell r="A555" t="str">
            <v>MA527</v>
          </cell>
          <cell r="B555" t="str">
            <v>Rejilla carcamo concreto prefabricada 10x40x60</v>
          </cell>
          <cell r="C555" t="str">
            <v>und</v>
          </cell>
          <cell r="D555">
            <v>45000</v>
          </cell>
        </row>
        <row r="556">
          <cell r="A556" t="str">
            <v>MA528</v>
          </cell>
          <cell r="B556" t="str">
            <v>Formaleta carcamo</v>
          </cell>
          <cell r="C556" t="str">
            <v>m</v>
          </cell>
          <cell r="D556">
            <v>30000</v>
          </cell>
        </row>
        <row r="557">
          <cell r="A557" t="str">
            <v>MA529</v>
          </cell>
          <cell r="B557" t="str">
            <v>seto de Aligustre (Ligustrum japonicum) de 0,3-0,5 m de altura</v>
          </cell>
          <cell r="C557" t="str">
            <v>und</v>
          </cell>
          <cell r="D557">
            <v>26000</v>
          </cell>
        </row>
        <row r="558">
          <cell r="A558" t="str">
            <v>MA530</v>
          </cell>
          <cell r="B558" t="str">
            <v>Aparato electrico (toma, suiche,)</v>
          </cell>
          <cell r="C558" t="str">
            <v>und</v>
          </cell>
          <cell r="D558">
            <v>12000</v>
          </cell>
        </row>
        <row r="559">
          <cell r="A559" t="str">
            <v>MA531</v>
          </cell>
          <cell r="B559" t="str">
            <v>Breakers</v>
          </cell>
          <cell r="C559" t="str">
            <v>und</v>
          </cell>
          <cell r="D559">
            <v>45000</v>
          </cell>
        </row>
        <row r="560">
          <cell r="A560" t="str">
            <v>MA532</v>
          </cell>
          <cell r="B560" t="str">
            <v xml:space="preserve">Adehesivo epoxico </v>
          </cell>
          <cell r="C560" t="str">
            <v>und</v>
          </cell>
          <cell r="D560">
            <v>100390</v>
          </cell>
        </row>
      </sheetData>
      <sheetData sheetId="27" refreshError="1"/>
      <sheetData sheetId="28" refreshError="1">
        <row r="1">
          <cell r="A1" t="str">
            <v>DEPARTAMENTO DE ANTIOQUIA</v>
          </cell>
        </row>
        <row r="2">
          <cell r="A2" t="str">
            <v>MUNICIPIO DE URRAO</v>
          </cell>
        </row>
        <row r="3">
          <cell r="A3" t="str">
            <v>PROYECTO: PUENTE LA MAGDALENA</v>
          </cell>
          <cell r="C3" t="str">
            <v>INSERTE ESCUDO ENTIDAD AQUÍ</v>
          </cell>
        </row>
        <row r="5">
          <cell r="A5" t="str">
            <v>LISTADO DE INSUMOS - TRANSPORTES</v>
          </cell>
        </row>
        <row r="7">
          <cell r="A7" t="str">
            <v>CÓDIGO</v>
          </cell>
          <cell r="B7" t="str">
            <v>DESCRIPCIÓN</v>
          </cell>
          <cell r="C7" t="str">
            <v>UNIDAD</v>
          </cell>
          <cell r="D7" t="str">
            <v>VALOR UNITARIO</v>
          </cell>
        </row>
        <row r="8">
          <cell r="A8" t="str">
            <v>TR001</v>
          </cell>
          <cell r="B8" t="str">
            <v>TRANSPORTE DE INSUMOS GENERALES</v>
          </cell>
          <cell r="C8" t="str">
            <v>TON-KM</v>
          </cell>
          <cell r="D8">
            <v>974</v>
          </cell>
        </row>
        <row r="9">
          <cell r="A9" t="str">
            <v>TR002</v>
          </cell>
          <cell r="B9" t="str">
            <v>TRANSPORTE DE MATERIALES DE PLAYA</v>
          </cell>
          <cell r="C9" t="str">
            <v>M3-KM</v>
          </cell>
          <cell r="D9">
            <v>974</v>
          </cell>
        </row>
        <row r="10">
          <cell r="A10" t="str">
            <v>TR003</v>
          </cell>
          <cell r="B10" t="str">
            <v>TRANSPORTE DE MATERIAL DE EXCAVACIÓN</v>
          </cell>
          <cell r="C10" t="str">
            <v>M3-KM</v>
          </cell>
          <cell r="D10">
            <v>974</v>
          </cell>
        </row>
        <row r="11">
          <cell r="A11" t="str">
            <v>TR004</v>
          </cell>
          <cell r="B11" t="str">
            <v>TRANSPORTE DE ESCOMBROS</v>
          </cell>
          <cell r="C11" t="str">
            <v>M3-KM</v>
          </cell>
          <cell r="D11">
            <v>974</v>
          </cell>
        </row>
        <row r="12">
          <cell r="A12" t="str">
            <v>TR005</v>
          </cell>
          <cell r="B12" t="str">
            <v>TRANSPORTE DE MATERIALES GRANULARES</v>
          </cell>
          <cell r="C12" t="str">
            <v>M3-KM</v>
          </cell>
          <cell r="D12">
            <v>974</v>
          </cell>
        </row>
        <row r="13">
          <cell r="A13" t="str">
            <v>TR006</v>
          </cell>
          <cell r="B13" t="str">
            <v>TRANSPORTE DE MEZCLAS ASFÁLTICAS</v>
          </cell>
          <cell r="C13" t="str">
            <v>TON-KM</v>
          </cell>
          <cell r="D13">
            <v>974</v>
          </cell>
        </row>
        <row r="14">
          <cell r="A14" t="str">
            <v>TR007</v>
          </cell>
          <cell r="B14" t="str">
            <v>Acarreo Interno</v>
          </cell>
          <cell r="C14" t="str">
            <v>m3</v>
          </cell>
          <cell r="D14">
            <v>8154</v>
          </cell>
        </row>
        <row r="15">
          <cell r="A15" t="str">
            <v>TR008</v>
          </cell>
          <cell r="B15" t="str">
            <v>Compresor 185 C.F.M.90</v>
          </cell>
          <cell r="C15" t="str">
            <v>hr</v>
          </cell>
          <cell r="D15">
            <v>66066</v>
          </cell>
        </row>
        <row r="16">
          <cell r="A16" t="str">
            <v>TR009</v>
          </cell>
          <cell r="B16" t="str">
            <v>Disposición adecuada de material resultante de rocerías</v>
          </cell>
          <cell r="C16" t="str">
            <v>gl</v>
          </cell>
          <cell r="D16">
            <v>66328</v>
          </cell>
        </row>
        <row r="17">
          <cell r="A17" t="str">
            <v>TR010</v>
          </cell>
          <cell r="B17" t="str">
            <v>Equipo Sandblasting</v>
          </cell>
          <cell r="C17" t="str">
            <v>hr</v>
          </cell>
          <cell r="D17">
            <v>39204</v>
          </cell>
        </row>
        <row r="18">
          <cell r="A18" t="str">
            <v>TR011</v>
          </cell>
          <cell r="B18" t="str">
            <v>Transporte de Equipos y materiales</v>
          </cell>
          <cell r="C18" t="str">
            <v>g</v>
          </cell>
          <cell r="D18">
            <v>4732</v>
          </cell>
        </row>
        <row r="19">
          <cell r="A19" t="str">
            <v>TR012</v>
          </cell>
          <cell r="B19" t="str">
            <v>Ensayo de carga de micropilotes 30/16 (incluye suministro e instalación de barra, accesorios, lechada y realización de la prueba en campo)</v>
          </cell>
          <cell r="C19" t="str">
            <v>m</v>
          </cell>
          <cell r="D19">
            <v>20654</v>
          </cell>
        </row>
        <row r="20">
          <cell r="A20" t="str">
            <v>TR013</v>
          </cell>
          <cell r="B20" t="str">
            <v>Ensayo de carga de micropilotes 40/20 (incluye suministro e instalación de barra, accesorios, lechada y realización de la prueba en campo)</v>
          </cell>
          <cell r="C20" t="str">
            <v>m</v>
          </cell>
          <cell r="D20">
            <v>21645</v>
          </cell>
        </row>
        <row r="21">
          <cell r="A21" t="str">
            <v>TR014</v>
          </cell>
          <cell r="B21" t="str">
            <v>Ensayo de carga de micropilotes 52/26 (incluye suministro e instalación de barra, accesorios, lechada y realización de la prueba en campo)</v>
          </cell>
          <cell r="C21" t="str">
            <v>m</v>
          </cell>
          <cell r="D21">
            <v>36006</v>
          </cell>
        </row>
        <row r="22">
          <cell r="A22" t="str">
            <v>TR015</v>
          </cell>
          <cell r="B22" t="str">
            <v>Ensayo de carga mocropilotes 73/45 (incluye suministro e instalación de barra, accesorios, lechada y realización de la prueba en campo)</v>
          </cell>
          <cell r="C22" t="str">
            <v>m</v>
          </cell>
          <cell r="D22">
            <v>26090</v>
          </cell>
        </row>
        <row r="23">
          <cell r="A23" t="str">
            <v>TR016</v>
          </cell>
          <cell r="B23" t="str">
            <v>Proceso de pintura electrostatica color a elegir</v>
          </cell>
          <cell r="C23" t="str">
            <v>m2</v>
          </cell>
          <cell r="D23">
            <v>22350</v>
          </cell>
        </row>
        <row r="24">
          <cell r="A24" t="str">
            <v>TR017</v>
          </cell>
          <cell r="B24" t="str">
            <v>Transporte Equipo</v>
          </cell>
          <cell r="C24" t="str">
            <v>gl</v>
          </cell>
          <cell r="D24">
            <v>1589</v>
          </cell>
        </row>
        <row r="25">
          <cell r="A25" t="str">
            <v>TR018</v>
          </cell>
          <cell r="B25" t="str">
            <v>Transporte de equipos en camión</v>
          </cell>
          <cell r="C25" t="str">
            <v>un</v>
          </cell>
          <cell r="D25">
            <v>210615</v>
          </cell>
        </row>
        <row r="26">
          <cell r="A26" t="str">
            <v>TR019</v>
          </cell>
          <cell r="B26" t="str">
            <v>Transporte interno</v>
          </cell>
          <cell r="C26" t="str">
            <v>g</v>
          </cell>
          <cell r="D26">
            <v>535</v>
          </cell>
        </row>
        <row r="27">
          <cell r="A27" t="str">
            <v>TR020</v>
          </cell>
          <cell r="B27" t="str">
            <v>Transporte Tubería Concreto 900 mm</v>
          </cell>
          <cell r="C27" t="str">
            <v>ml</v>
          </cell>
          <cell r="D27">
            <v>69884</v>
          </cell>
        </row>
        <row r="28">
          <cell r="A28" t="str">
            <v>TR021</v>
          </cell>
          <cell r="B28" t="str">
            <v>Transporte interno</v>
          </cell>
          <cell r="C28" t="str">
            <v>glo</v>
          </cell>
          <cell r="D28">
            <v>1271</v>
          </cell>
        </row>
        <row r="29">
          <cell r="A29" t="str">
            <v>TR022</v>
          </cell>
          <cell r="B29" t="str">
            <v>Transporte materiales</v>
          </cell>
          <cell r="C29" t="str">
            <v>gl</v>
          </cell>
          <cell r="D29">
            <v>25906</v>
          </cell>
        </row>
        <row r="30">
          <cell r="A30" t="str">
            <v>TR023</v>
          </cell>
          <cell r="B30" t="str">
            <v>Transporte roceria</v>
          </cell>
          <cell r="C30" t="str">
            <v>m3-km</v>
          </cell>
          <cell r="D30">
            <v>974</v>
          </cell>
        </row>
        <row r="31">
          <cell r="A31" t="str">
            <v>TR024</v>
          </cell>
          <cell r="B31" t="str">
            <v>Transportes varios</v>
          </cell>
          <cell r="C31" t="str">
            <v>gl</v>
          </cell>
          <cell r="D31">
            <v>1271</v>
          </cell>
        </row>
        <row r="32">
          <cell r="A32" t="str">
            <v>TR025</v>
          </cell>
          <cell r="B32" t="str">
            <v>Transporte Volqueta-Material</v>
          </cell>
          <cell r="C32" t="str">
            <v>m3-km</v>
          </cell>
          <cell r="D32">
            <v>974</v>
          </cell>
        </row>
        <row r="33">
          <cell r="A33" t="str">
            <v>TR026</v>
          </cell>
          <cell r="B33" t="str">
            <v>Transporte en camión por metro cúbico</v>
          </cell>
          <cell r="C33" t="str">
            <v>un</v>
          </cell>
          <cell r="D33">
            <v>25917</v>
          </cell>
        </row>
        <row r="34">
          <cell r="A34" t="str">
            <v>TR027</v>
          </cell>
          <cell r="B34" t="str">
            <v>Transporte en camión por metro cúbico</v>
          </cell>
          <cell r="C34" t="str">
            <v>m3</v>
          </cell>
          <cell r="D34">
            <v>25917</v>
          </cell>
        </row>
        <row r="35">
          <cell r="A35" t="str">
            <v>TR028</v>
          </cell>
          <cell r="B35" t="str">
            <v>Disposición final del material, derecho de botadero</v>
          </cell>
          <cell r="C35" t="str">
            <v>m3</v>
          </cell>
          <cell r="D35">
            <v>5126</v>
          </cell>
        </row>
        <row r="36">
          <cell r="A36" t="str">
            <v>TR029</v>
          </cell>
          <cell r="B36" t="str">
            <v>Costo por kilómetro</v>
          </cell>
          <cell r="C36" t="str">
            <v>km</v>
          </cell>
          <cell r="D36">
            <v>1227</v>
          </cell>
        </row>
        <row r="37">
          <cell r="A37" t="str">
            <v>TR030</v>
          </cell>
          <cell r="B37" t="str">
            <v>Transporte de material proveniente de derrumbes y demoliciones</v>
          </cell>
          <cell r="C37" t="str">
            <v>m3</v>
          </cell>
          <cell r="D37">
            <v>1808</v>
          </cell>
        </row>
        <row r="38">
          <cell r="A38" t="str">
            <v>TR031</v>
          </cell>
          <cell r="B38" t="str">
            <v>Transporte de epifitas hasta el sitio de reubicación</v>
          </cell>
          <cell r="C38" t="str">
            <v>un</v>
          </cell>
          <cell r="D38">
            <v>5250</v>
          </cell>
        </row>
        <row r="39">
          <cell r="A39" t="str">
            <v>TR032</v>
          </cell>
          <cell r="B39" t="str">
            <v>Transporte de prefabricados</v>
          </cell>
          <cell r="C39" t="str">
            <v>ton-Km</v>
          </cell>
          <cell r="D39">
            <v>950</v>
          </cell>
        </row>
        <row r="40">
          <cell r="A40" t="str">
            <v>TR033</v>
          </cell>
          <cell r="B40" t="str">
            <v>Transporte interno de materiales</v>
          </cell>
          <cell r="C40" t="str">
            <v>kg</v>
          </cell>
          <cell r="D40">
            <v>16</v>
          </cell>
        </row>
        <row r="41">
          <cell r="A41" t="str">
            <v>TR034</v>
          </cell>
          <cell r="B41" t="str">
            <v>Transporte de materiales electrico para lineas de Alta tensión</v>
          </cell>
          <cell r="C41" t="str">
            <v>(%)m</v>
          </cell>
          <cell r="D41">
            <v>54181</v>
          </cell>
        </row>
        <row r="42">
          <cell r="A42" t="str">
            <v>TR035</v>
          </cell>
          <cell r="B42" t="str">
            <v>Transporte de material</v>
          </cell>
          <cell r="C42" t="str">
            <v>m3-km</v>
          </cell>
          <cell r="D42">
            <v>974</v>
          </cell>
        </row>
        <row r="43">
          <cell r="A43" t="str">
            <v>TR036</v>
          </cell>
          <cell r="B43" t="str">
            <v>Transporte de concreto premezclado</v>
          </cell>
          <cell r="C43" t="str">
            <v>m3-km</v>
          </cell>
          <cell r="D43">
            <v>1031</v>
          </cell>
        </row>
        <row r="44">
          <cell r="A44" t="str">
            <v>TR037</v>
          </cell>
          <cell r="B44" t="str">
            <v>Transporte de un poste por kilómetro</v>
          </cell>
          <cell r="C44" t="str">
            <v>un-km</v>
          </cell>
          <cell r="D44">
            <v>1691</v>
          </cell>
        </row>
        <row r="45">
          <cell r="A45" t="str">
            <v>TR038</v>
          </cell>
          <cell r="B45" t="str">
            <v>Transporte Sika Grout 212 hasta 60 km</v>
          </cell>
          <cell r="C45" t="str">
            <v>m3</v>
          </cell>
          <cell r="D45">
            <v>256988</v>
          </cell>
        </row>
        <row r="46">
          <cell r="A46" t="str">
            <v>TR039</v>
          </cell>
          <cell r="B46" t="str">
            <v>Transporte de cables de acero de preesfuerzo de 5/8"</v>
          </cell>
          <cell r="C46" t="str">
            <v>tf-m</v>
          </cell>
          <cell r="D46">
            <v>19</v>
          </cell>
        </row>
        <row r="47">
          <cell r="A47" t="str">
            <v>TR040</v>
          </cell>
          <cell r="B47" t="str">
            <v>Transporte de tableta de adoquin para distancia estimada</v>
          </cell>
          <cell r="C47" t="str">
            <v>m2</v>
          </cell>
          <cell r="D47">
            <v>5230</v>
          </cell>
        </row>
        <row r="48">
          <cell r="A48" t="str">
            <v>TR041</v>
          </cell>
          <cell r="B48" t="str">
            <v>Transporte de elementos voluminosos y livianos</v>
          </cell>
          <cell r="C48" t="str">
            <v>m3-Km</v>
          </cell>
          <cell r="D48">
            <v>132</v>
          </cell>
        </row>
        <row r="49">
          <cell r="A49" t="str">
            <v>TR042</v>
          </cell>
          <cell r="B49" t="str">
            <v>Transporte en volqueta de material m3-km</v>
          </cell>
          <cell r="C49" t="str">
            <v>m3-km</v>
          </cell>
          <cell r="D49">
            <v>974</v>
          </cell>
        </row>
        <row r="50">
          <cell r="A50" t="str">
            <v>TR043</v>
          </cell>
          <cell r="B50" t="str">
            <v>Transporte en volqueta - tarifa regional (Occidente - Urabá - Magdalena medio)</v>
          </cell>
          <cell r="C50" t="str">
            <v>m3</v>
          </cell>
          <cell r="D50">
            <v>1914</v>
          </cell>
        </row>
        <row r="51">
          <cell r="A51" t="str">
            <v>TR044</v>
          </cell>
          <cell r="B51" t="str">
            <v>Transporte tubería de concreto de 1200 mm</v>
          </cell>
          <cell r="C51" t="str">
            <v>m</v>
          </cell>
          <cell r="D51">
            <v>149566</v>
          </cell>
        </row>
        <row r="52">
          <cell r="A52" t="str">
            <v>TR045</v>
          </cell>
          <cell r="B52" t="str">
            <v>Transporte tubería de concreto de 1500 mm</v>
          </cell>
          <cell r="C52" t="str">
            <v>m</v>
          </cell>
          <cell r="D52">
            <v>203372</v>
          </cell>
        </row>
        <row r="53">
          <cell r="A53" t="str">
            <v>TR046</v>
          </cell>
          <cell r="B53" t="str">
            <v>Transporte tubería de concreto de 2000 mm</v>
          </cell>
          <cell r="C53" t="str">
            <v>m</v>
          </cell>
          <cell r="D53">
            <v>362969</v>
          </cell>
        </row>
        <row r="54">
          <cell r="A54" t="str">
            <v>TR047</v>
          </cell>
          <cell r="B54" t="str">
            <v>Transporte piedra</v>
          </cell>
          <cell r="C54" t="str">
            <v>m3</v>
          </cell>
          <cell r="D54">
            <v>19480</v>
          </cell>
        </row>
        <row r="55">
          <cell r="A55" t="str">
            <v>TR048</v>
          </cell>
          <cell r="B55" t="str">
            <v>transporte luminarias</v>
          </cell>
          <cell r="C55" t="str">
            <v>un-km</v>
          </cell>
          <cell r="D55">
            <v>555.5</v>
          </cell>
        </row>
        <row r="56">
          <cell r="A56" t="str">
            <v>TR049</v>
          </cell>
          <cell r="B56" t="str">
            <v>transporte de grua para izaje</v>
          </cell>
          <cell r="C56" t="str">
            <v>un</v>
          </cell>
          <cell r="D56">
            <v>800000</v>
          </cell>
        </row>
        <row r="57">
          <cell r="A57" t="str">
            <v>TR050</v>
          </cell>
          <cell r="B57" t="str">
            <v>Disposición adecuada de material resultante de tala de arboles</v>
          </cell>
          <cell r="C57" t="str">
            <v>kg-km</v>
          </cell>
          <cell r="D57">
            <v>200</v>
          </cell>
        </row>
        <row r="58">
          <cell r="A58" t="str">
            <v>TR051</v>
          </cell>
          <cell r="B58" t="str">
            <v>botada + cargue escombros volqueta</v>
          </cell>
          <cell r="C58" t="str">
            <v>m3</v>
          </cell>
          <cell r="D58">
            <v>47000</v>
          </cell>
        </row>
      </sheetData>
      <sheetData sheetId="29" refreshError="1"/>
      <sheetData sheetId="30" refreshError="1">
        <row r="1">
          <cell r="A1" t="str">
            <v>DEPARTAMENTO DE ANTIOQUIA</v>
          </cell>
        </row>
        <row r="2">
          <cell r="A2" t="str">
            <v>MUNICIPIO DE URRAO</v>
          </cell>
        </row>
        <row r="3">
          <cell r="A3" t="str">
            <v>PROYECTO: PUENTE LA MAGDALENA</v>
          </cell>
          <cell r="C3" t="str">
            <v>INSERTE ESCUDO ENTIDAD AQUÍ</v>
          </cell>
        </row>
        <row r="5">
          <cell r="A5" t="str">
            <v>LISTADO DE INSUMOS - SERVICIOS</v>
          </cell>
        </row>
        <row r="7">
          <cell r="A7" t="str">
            <v>CÓDIGO</v>
          </cell>
          <cell r="B7" t="str">
            <v>DESCRIPCIÓN</v>
          </cell>
          <cell r="C7" t="str">
            <v>UNIDAD</v>
          </cell>
          <cell r="D7" t="str">
            <v>VALOR UNITARIO</v>
          </cell>
        </row>
        <row r="8">
          <cell r="B8" t="str">
            <v>APU AUXILIARES</v>
          </cell>
        </row>
        <row r="9">
          <cell r="A9" t="str">
            <v>SA020</v>
          </cell>
          <cell r="B9" t="str">
            <v>COMISIÓN TOPOGRÁFICA (1 TOP. + 1 CAD. 1 + 1 CAD. 2). Comisión de topografía para localización, trazado y replanteo con equipo de precisión con estación total, un (1) topógrafo, dos (2) cadeneros</v>
          </cell>
          <cell r="C9" t="str">
            <v>DÍA</v>
          </cell>
          <cell r="D9">
            <v>354225</v>
          </cell>
        </row>
        <row r="10">
          <cell r="A10" t="str">
            <v>SA021</v>
          </cell>
          <cell r="B10" t="str">
            <v>COMISIÓN TOPOGRÁFICA (1 TOP. + 1 CAD. 1). Comisión de topografía para localización, trazado y replanteo con equipo de precisión con estación total,  un (1) topógrafo, un (1) cadenero.</v>
          </cell>
          <cell r="C10" t="str">
            <v>DÍA</v>
          </cell>
          <cell r="D10">
            <v>275700</v>
          </cell>
        </row>
        <row r="11">
          <cell r="B11" t="str">
            <v>SERVICIOS</v>
          </cell>
        </row>
        <row r="12">
          <cell r="A12" t="str">
            <v>SE001</v>
          </cell>
          <cell r="B12" t="str">
            <v>DERECHO A BOTADERO</v>
          </cell>
          <cell r="C12" t="str">
            <v>M3</v>
          </cell>
          <cell r="D12">
            <v>5126</v>
          </cell>
        </row>
        <row r="13">
          <cell r="A13" t="str">
            <v>SE002</v>
          </cell>
          <cell r="B13" t="str">
            <v>Suministro, transporte e instalación de banda alertadora en agregado petreo en vía de h= 1 cm y ancho 20 cm</v>
          </cell>
          <cell r="C13" t="str">
            <v>m</v>
          </cell>
          <cell r="D13">
            <v>90485</v>
          </cell>
        </row>
        <row r="14">
          <cell r="A14" t="str">
            <v>SE003</v>
          </cell>
          <cell r="B14" t="str">
            <v>CORTE DE LAMINAS DE HIERRO A-709</v>
          </cell>
          <cell r="C14" t="str">
            <v>kg</v>
          </cell>
          <cell r="D14">
            <v>1077</v>
          </cell>
        </row>
        <row r="15">
          <cell r="A15" t="str">
            <v>SE004</v>
          </cell>
          <cell r="B15" t="str">
            <v>Disposición adecuada de material resultante de rocerías</v>
          </cell>
          <cell r="C15" t="str">
            <v>gl</v>
          </cell>
          <cell r="D15">
            <v>66328</v>
          </cell>
        </row>
        <row r="16">
          <cell r="A16" t="str">
            <v>SE005</v>
          </cell>
        </row>
        <row r="17">
          <cell r="A17" t="str">
            <v>SE006</v>
          </cell>
        </row>
        <row r="18">
          <cell r="A18" t="str">
            <v>SE007</v>
          </cell>
        </row>
        <row r="19">
          <cell r="B19" t="str">
            <v>INSTALACIONES ELÉCTRICAS INSTALACIONES PROVISIONALES</v>
          </cell>
          <cell r="C19" t="str">
            <v>SAL</v>
          </cell>
          <cell r="D19">
            <v>30000</v>
          </cell>
        </row>
        <row r="20">
          <cell r="B20" t="str">
            <v>ROTURA DE ROCA CON VOLADURA</v>
          </cell>
          <cell r="C20" t="str">
            <v>PUL</v>
          </cell>
          <cell r="D20">
            <v>1800</v>
          </cell>
        </row>
        <row r="21">
          <cell r="B21" t="str">
            <v>APLICACIÓN SANBLASTING</v>
          </cell>
          <cell r="C21" t="str">
            <v>M2</v>
          </cell>
          <cell r="D21">
            <v>20017</v>
          </cell>
        </row>
        <row r="22">
          <cell r="B22" t="str">
            <v>BOMBÉO DE CONCRETO PREMEZCLADO</v>
          </cell>
          <cell r="C22" t="str">
            <v>M3</v>
          </cell>
          <cell r="D22">
            <v>35000</v>
          </cell>
        </row>
        <row r="23">
          <cell r="B23" t="str">
            <v>CORTE DE LAMINAS DE HIERRO A-709</v>
          </cell>
          <cell r="C23" t="str">
            <v>KG</v>
          </cell>
          <cell r="D23">
            <v>1000</v>
          </cell>
        </row>
        <row r="24">
          <cell r="B24" t="str">
            <v>DOBLADORA DE LAMINA</v>
          </cell>
          <cell r="C24" t="str">
            <v>M2</v>
          </cell>
          <cell r="D24">
            <v>12000</v>
          </cell>
        </row>
        <row r="25">
          <cell r="B25" t="str">
            <v>ENSAYO DE CARGA DE MICROPILOTES 30/16 (INCLUYE SUMINISTRO E INSTALACIÓN DE BARRA, ACCESORIOS, LECHADA Y REALIZACIÓN DE LA PRUEBA EN CAMPO)</v>
          </cell>
          <cell r="C25" t="str">
            <v>ML</v>
          </cell>
          <cell r="D25">
            <v>20569</v>
          </cell>
        </row>
        <row r="26">
          <cell r="B26" t="str">
            <v>ENSAYO DE CARGA DE MICROPILOTES 40/20 (INCLUYE SUMINISTRO E INSTALACIÓN DE BARRA, ACCESORIOS, LECHADA Y REALIZACIÓN DE LA PRUEBA EN CAMPO)</v>
          </cell>
          <cell r="C26" t="str">
            <v>ML</v>
          </cell>
          <cell r="D26">
            <v>21556</v>
          </cell>
        </row>
        <row r="27">
          <cell r="B27" t="str">
            <v>ENSAYO DE CARGA MOCROPILOTES 73/45 (INCLUYE SUMINISTRO E INSTALACIÓN DE BARRA, ACCESORIOS, LECHADA Y REALIZACIÓN DE LA PRUEBA EN CAMPO)</v>
          </cell>
          <cell r="C27" t="str">
            <v>ML</v>
          </cell>
          <cell r="D27">
            <v>25983</v>
          </cell>
        </row>
        <row r="28">
          <cell r="B28" t="str">
            <v>GALVANIZADO EN CALIENTE</v>
          </cell>
          <cell r="C28" t="str">
            <v>KG</v>
          </cell>
          <cell r="D28">
            <v>2673</v>
          </cell>
        </row>
        <row r="29">
          <cell r="B29" t="str">
            <v>GRAMA ZONA VERDE A TODO COSTO</v>
          </cell>
          <cell r="C29" t="str">
            <v>M2</v>
          </cell>
          <cell r="D29">
            <v>10000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row r="7">
          <cell r="A7" t="str">
            <v>CARGO</v>
          </cell>
          <cell r="B7" t="str">
            <v>DIRECTOR DE OBRA</v>
          </cell>
          <cell r="C7" t="str">
            <v>DIRECTOR DE INTERVENTORÍA</v>
          </cell>
          <cell r="D7" t="str">
            <v>RESIDENTE DE OBRA</v>
          </cell>
          <cell r="E7" t="str">
            <v>RESIDENTE DE INTERVENTORÍA</v>
          </cell>
          <cell r="F7" t="str">
            <v>RESIDENTE AMBIENTAL</v>
          </cell>
          <cell r="G7" t="str">
            <v>RESIDENTE SOCIAL</v>
          </cell>
          <cell r="H7" t="str">
            <v>AUXILIAR DE RESIDENCIA</v>
          </cell>
          <cell r="I7" t="str">
            <v>TECNÓLOGO SST</v>
          </cell>
          <cell r="J7" t="str">
            <v>ASESOR LEGAL</v>
          </cell>
          <cell r="K7" t="str">
            <v>CONTADOR</v>
          </cell>
          <cell r="L7" t="str">
            <v>ALMACENISTA</v>
          </cell>
          <cell r="M7" t="str">
            <v>AUXILIAR DE ALMACÉN</v>
          </cell>
          <cell r="N7" t="str">
            <v>SECRETARIA</v>
          </cell>
          <cell r="O7" t="str">
            <v>MENSAJERO</v>
          </cell>
          <cell r="P7" t="str">
            <v>VIGILANTE</v>
          </cell>
          <cell r="Q7" t="str">
            <v>TOPÓGRAFO</v>
          </cell>
          <cell r="R7" t="str">
            <v>CADENERO 1</v>
          </cell>
          <cell r="S7" t="str">
            <v>CADENERO 2</v>
          </cell>
          <cell r="T7" t="str">
            <v>MAESTRO PRIMERO</v>
          </cell>
          <cell r="U7" t="str">
            <v>MAESTRO SEGUNDO</v>
          </cell>
          <cell r="V7" t="str">
            <v>OFICIAL ELÉCTRICO</v>
          </cell>
          <cell r="W7" t="str">
            <v>AYUDANTE ELÉCTRICO</v>
          </cell>
          <cell r="X7" t="str">
            <v>OFICIAL PLOMERO</v>
          </cell>
          <cell r="Y7" t="str">
            <v>AYUDANTE PLOMERO</v>
          </cell>
          <cell r="Z7" t="str">
            <v>OFICIAL CARPINTERO</v>
          </cell>
          <cell r="AA7" t="str">
            <v>AYUDANTE CARPINTERO</v>
          </cell>
          <cell r="AB7" t="str">
            <v>OFICIAL PINTOR</v>
          </cell>
          <cell r="AC7" t="str">
            <v>OFICIAL DE OBRA BLANCA</v>
          </cell>
          <cell r="AD7" t="str">
            <v>OFICIAL DE OBRA CIVIL</v>
          </cell>
          <cell r="AE7" t="str">
            <v>OFICIAL HIERRO</v>
          </cell>
          <cell r="AF7" t="str">
            <v>AYUDANTE ENTENDIDO</v>
          </cell>
          <cell r="AG7" t="str">
            <v>AYUDANTE RASO</v>
          </cell>
          <cell r="AH7" t="str">
            <v>OPERADOR EQUIPO LIVIANO</v>
          </cell>
          <cell r="AI7" t="str">
            <v>OPERADOR EQUIPO MEDIANO</v>
          </cell>
          <cell r="AJ7" t="str">
            <v>OPERADOR EQUIPO PESADO</v>
          </cell>
          <cell r="AK7" t="str">
            <v>AUXILIAR HERRAMIENTA</v>
          </cell>
          <cell r="AL7" t="str">
            <v>especialista</v>
          </cell>
          <cell r="AM7" t="str">
            <v>AUXILIAR PARE-SIGA</v>
          </cell>
          <cell r="AN7" t="str">
            <v>INGENIERO SIG</v>
          </cell>
          <cell r="AO7" t="str">
            <v>TECNÓLOGO SIG</v>
          </cell>
          <cell r="AP7" t="str">
            <v>DIRECTOR DE CONSULTORÍA</v>
          </cell>
          <cell r="AQ7" t="str">
            <v>DIBUJANTE</v>
          </cell>
          <cell r="AR7" t="str">
            <v>INGENIERO ESPECIALISTA GEOTECNIA</v>
          </cell>
          <cell r="AS7" t="str">
            <v>GEÓLOGO</v>
          </cell>
          <cell r="AT7" t="str">
            <v xml:space="preserve">ARQUITECTO ESPECIALISTA URBANISMO </v>
          </cell>
          <cell r="AU7" t="str">
            <v>ARQUITECTO ESPECIALISTA PAISAJISMO</v>
          </cell>
          <cell r="AV7" t="str">
            <v>Cuadrilla de pintura</v>
          </cell>
          <cell r="AW7" t="str">
            <v>INGENIERO ESPECIALISTA ESTRUCTURAL</v>
          </cell>
          <cell r="AX7" t="str">
            <v>INGENIERO REVISOR ESTRUCTURAL</v>
          </cell>
          <cell r="AY7" t="str">
            <v>INGENIERO ESPECIALISTA HIDRÁULICO</v>
          </cell>
          <cell r="AZ7" t="str">
            <v>INGENIERO ELECTRICISTA</v>
          </cell>
          <cell r="BA7" t="str">
            <v>INGENIERO AMBIENTAL</v>
          </cell>
          <cell r="BB7" t="str">
            <v>Cuadrilla Mvto de tierra</v>
          </cell>
          <cell r="BC7" t="str">
            <v>TÉCNICO AMBIENTAL</v>
          </cell>
          <cell r="BD7" t="str">
            <v>TÉCNICO SST</v>
          </cell>
          <cell r="BE7" t="str">
            <v>Oficial Minero</v>
          </cell>
          <cell r="BF7" t="str">
            <v>Oficial Mvto Tierra</v>
          </cell>
          <cell r="BG7" t="str">
            <v>Cuadrilla Concretos</v>
          </cell>
          <cell r="BH7" t="str">
            <v>Cuadrilla Concretos 2</v>
          </cell>
          <cell r="BI7" t="str">
            <v>Cuadrilla Refuerzo</v>
          </cell>
          <cell r="BJ7" t="str">
            <v>Cuadrilla Instalaciones</v>
          </cell>
          <cell r="BK7" t="str">
            <v>Oficial para pisos varios</v>
          </cell>
          <cell r="BL7" t="str">
            <v>Rastrillero</v>
          </cell>
          <cell r="BM7" t="str">
            <v>Operario especializado</v>
          </cell>
          <cell r="BN7" t="str">
            <v>Cuadrilla riego de materiales</v>
          </cell>
          <cell r="BO7" t="str">
            <v>Jardinero</v>
          </cell>
          <cell r="BP7" t="str">
            <v>Cuadrilla Urbanismo</v>
          </cell>
          <cell r="BQ7" t="str">
            <v>Cuadrilla Fontanería</v>
          </cell>
          <cell r="BR7" t="str">
            <v>Cuadrilla Demoliciones</v>
          </cell>
          <cell r="BS7" t="str">
            <v>cuadrilla construccion y mantenimiento ataguia</v>
          </cell>
          <cell r="BT7" t="str">
            <v>Cuadrilla texturizado en concreto</v>
          </cell>
          <cell r="BU7" t="str">
            <v>cuadrilla instalacion poste lampara</v>
          </cell>
          <cell r="BV7" t="str">
            <v>cuadrilla de tensionamiento</v>
          </cell>
          <cell r="BW7" t="str">
            <v>cuadrilla tala de arboles</v>
          </cell>
          <cell r="BX7" t="str">
            <v>COORDINADOR DE OBRA</v>
          </cell>
          <cell r="BY7" t="str">
            <v>CUADRILLA DE APOYO (1 OF, 1 ENTE Y 2 RASO)</v>
          </cell>
          <cell r="BZ7" t="str">
            <v xml:space="preserve">Cuadrilla Topografia. Incluye vehículo para transporte </v>
          </cell>
        </row>
        <row r="8">
          <cell r="A8" t="str">
            <v>CÓDIGO</v>
          </cell>
          <cell r="B8" t="str">
            <v>MO001</v>
          </cell>
          <cell r="C8" t="str">
            <v>MO002</v>
          </cell>
          <cell r="D8" t="str">
            <v>MO003</v>
          </cell>
          <cell r="E8" t="str">
            <v>MO004</v>
          </cell>
          <cell r="F8" t="str">
            <v>MO005</v>
          </cell>
          <cell r="G8" t="str">
            <v>MO006</v>
          </cell>
          <cell r="H8" t="str">
            <v>MO007</v>
          </cell>
          <cell r="I8" t="str">
            <v>MO008</v>
          </cell>
          <cell r="J8" t="str">
            <v>MO009</v>
          </cell>
          <cell r="K8" t="str">
            <v>MO010</v>
          </cell>
          <cell r="L8" t="str">
            <v>MO011</v>
          </cell>
          <cell r="M8" t="str">
            <v>MO012</v>
          </cell>
          <cell r="N8" t="str">
            <v>MO013</v>
          </cell>
          <cell r="O8" t="str">
            <v>MO014</v>
          </cell>
          <cell r="P8" t="str">
            <v>MO015</v>
          </cell>
          <cell r="Q8" t="str">
            <v>MO016</v>
          </cell>
          <cell r="R8" t="str">
            <v>MO017</v>
          </cell>
          <cell r="S8" t="str">
            <v>MO018</v>
          </cell>
          <cell r="T8" t="str">
            <v>MO019</v>
          </cell>
          <cell r="U8" t="str">
            <v>MO020</v>
          </cell>
          <cell r="V8" t="str">
            <v>MO021</v>
          </cell>
          <cell r="W8" t="str">
            <v>MO022</v>
          </cell>
          <cell r="X8" t="str">
            <v>MO023</v>
          </cell>
          <cell r="Y8" t="str">
            <v>MO024</v>
          </cell>
          <cell r="Z8" t="str">
            <v>MO025</v>
          </cell>
          <cell r="AA8" t="str">
            <v>MO026</v>
          </cell>
          <cell r="AB8" t="str">
            <v>MO027</v>
          </cell>
          <cell r="AC8" t="str">
            <v>MO028</v>
          </cell>
          <cell r="AD8" t="str">
            <v>MO029</v>
          </cell>
          <cell r="AE8" t="str">
            <v>MO030</v>
          </cell>
          <cell r="AF8" t="str">
            <v>MO031</v>
          </cell>
          <cell r="AG8" t="str">
            <v>MO032</v>
          </cell>
          <cell r="AH8" t="str">
            <v>MO033</v>
          </cell>
          <cell r="AI8" t="str">
            <v>MO034</v>
          </cell>
          <cell r="AJ8" t="str">
            <v>MO035</v>
          </cell>
          <cell r="AK8" t="str">
            <v>MO036</v>
          </cell>
          <cell r="AL8" t="str">
            <v>MO037</v>
          </cell>
          <cell r="AM8" t="str">
            <v>MO038</v>
          </cell>
          <cell r="AN8" t="str">
            <v>MO039</v>
          </cell>
          <cell r="AO8" t="str">
            <v>MO040</v>
          </cell>
          <cell r="AP8" t="str">
            <v>MO041</v>
          </cell>
          <cell r="AQ8" t="str">
            <v>MO042</v>
          </cell>
          <cell r="AR8" t="str">
            <v>MO043</v>
          </cell>
          <cell r="AS8" t="str">
            <v>MO044</v>
          </cell>
          <cell r="AT8" t="str">
            <v>MO045</v>
          </cell>
          <cell r="AU8" t="str">
            <v>MO046</v>
          </cell>
          <cell r="AV8" t="str">
            <v>MO047</v>
          </cell>
          <cell r="AW8" t="str">
            <v>MO048</v>
          </cell>
          <cell r="AX8" t="str">
            <v>MO049</v>
          </cell>
          <cell r="AY8" t="str">
            <v>MO050</v>
          </cell>
          <cell r="AZ8" t="str">
            <v>MO051</v>
          </cell>
          <cell r="BA8" t="str">
            <v>MO052</v>
          </cell>
          <cell r="BB8" t="str">
            <v>MO053</v>
          </cell>
          <cell r="BC8" t="str">
            <v>MO054</v>
          </cell>
          <cell r="BD8" t="str">
            <v>MO055</v>
          </cell>
          <cell r="BE8" t="str">
            <v>MO056</v>
          </cell>
          <cell r="BF8" t="str">
            <v>MO057</v>
          </cell>
          <cell r="BG8" t="str">
            <v>MO058</v>
          </cell>
          <cell r="BH8" t="str">
            <v>MO059</v>
          </cell>
          <cell r="BI8" t="str">
            <v>MO060</v>
          </cell>
          <cell r="BJ8" t="str">
            <v>MO061</v>
          </cell>
          <cell r="BK8" t="str">
            <v>MO062</v>
          </cell>
          <cell r="BL8" t="str">
            <v>MO063</v>
          </cell>
          <cell r="BM8" t="str">
            <v>MO064</v>
          </cell>
          <cell r="BN8" t="str">
            <v>MO065</v>
          </cell>
          <cell r="BO8" t="str">
            <v>MO066</v>
          </cell>
          <cell r="BP8" t="str">
            <v>MO067</v>
          </cell>
          <cell r="BQ8" t="str">
            <v>MO068</v>
          </cell>
          <cell r="BR8" t="str">
            <v>MO069</v>
          </cell>
          <cell r="BS8" t="str">
            <v>MO070</v>
          </cell>
          <cell r="BT8" t="str">
            <v>MO071</v>
          </cell>
          <cell r="BU8" t="str">
            <v>MO072</v>
          </cell>
          <cell r="BV8" t="str">
            <v>MO073</v>
          </cell>
          <cell r="BW8" t="str">
            <v>MO074</v>
          </cell>
          <cell r="BX8" t="str">
            <v>MO075</v>
          </cell>
          <cell r="BY8" t="str">
            <v>MO075</v>
          </cell>
          <cell r="BZ8" t="str">
            <v>MO076</v>
          </cell>
        </row>
        <row r="9">
          <cell r="A9" t="str">
            <v>CLASE</v>
          </cell>
          <cell r="B9" t="str">
            <v>ADMÓN</v>
          </cell>
          <cell r="C9" t="str">
            <v>ADMÓN</v>
          </cell>
          <cell r="D9" t="str">
            <v>ADMÓN</v>
          </cell>
          <cell r="E9" t="str">
            <v>ADMÓN</v>
          </cell>
          <cell r="F9" t="str">
            <v>ADMÓN</v>
          </cell>
          <cell r="G9" t="str">
            <v>ADMÓN</v>
          </cell>
          <cell r="H9" t="str">
            <v>ADMÓN</v>
          </cell>
          <cell r="I9" t="str">
            <v>ADMÓN</v>
          </cell>
          <cell r="J9" t="str">
            <v>ADMÓN</v>
          </cell>
          <cell r="K9" t="str">
            <v>ADMÓN</v>
          </cell>
          <cell r="L9" t="str">
            <v>ADMÓN</v>
          </cell>
          <cell r="M9" t="str">
            <v>ADMÓN</v>
          </cell>
          <cell r="N9" t="str">
            <v>ADMÓN</v>
          </cell>
          <cell r="O9" t="str">
            <v>ADMÓN</v>
          </cell>
          <cell r="P9" t="str">
            <v>ADMÓN</v>
          </cell>
          <cell r="Q9" t="str">
            <v>OBRA</v>
          </cell>
          <cell r="R9" t="str">
            <v>OBRA</v>
          </cell>
          <cell r="S9" t="str">
            <v>OBRA</v>
          </cell>
          <cell r="T9" t="str">
            <v>OBRA</v>
          </cell>
          <cell r="U9" t="str">
            <v>OBRA</v>
          </cell>
          <cell r="V9" t="str">
            <v>OBRA</v>
          </cell>
          <cell r="W9" t="str">
            <v>OBRA</v>
          </cell>
          <cell r="X9" t="str">
            <v>OBRA</v>
          </cell>
          <cell r="Y9" t="str">
            <v>OBRA</v>
          </cell>
          <cell r="Z9" t="str">
            <v>OBRA</v>
          </cell>
          <cell r="AA9" t="str">
            <v>OBRA</v>
          </cell>
          <cell r="AB9" t="str">
            <v>OBRA</v>
          </cell>
          <cell r="AC9" t="str">
            <v>OBRA</v>
          </cell>
          <cell r="AD9" t="str">
            <v>OBRA</v>
          </cell>
          <cell r="AE9" t="str">
            <v>OBRA</v>
          </cell>
          <cell r="AF9" t="str">
            <v>OBRA</v>
          </cell>
          <cell r="AG9" t="str">
            <v>OBRA</v>
          </cell>
          <cell r="AH9" t="str">
            <v>OBRA</v>
          </cell>
          <cell r="AI9" t="str">
            <v>OBRA</v>
          </cell>
          <cell r="AJ9" t="str">
            <v>OBRA</v>
          </cell>
          <cell r="AK9" t="str">
            <v>OBRA</v>
          </cell>
          <cell r="AL9" t="str">
            <v>OBRA</v>
          </cell>
          <cell r="AM9" t="str">
            <v>OBRA</v>
          </cell>
          <cell r="AN9" t="str">
            <v>ADMÓN</v>
          </cell>
          <cell r="AO9" t="str">
            <v>ADMÓN</v>
          </cell>
          <cell r="AP9" t="str">
            <v>ADMÓN</v>
          </cell>
          <cell r="AQ9" t="str">
            <v>ADMÓN</v>
          </cell>
          <cell r="AR9" t="str">
            <v>ADMÓN</v>
          </cell>
          <cell r="AS9" t="str">
            <v>ADMÓN</v>
          </cell>
          <cell r="AT9" t="str">
            <v>ADMÓN</v>
          </cell>
          <cell r="AU9" t="str">
            <v>ADMÓN</v>
          </cell>
          <cell r="AV9" t="str">
            <v>OBRA</v>
          </cell>
          <cell r="AW9" t="str">
            <v>ADMÓN</v>
          </cell>
          <cell r="AX9" t="str">
            <v>ADMÓN</v>
          </cell>
          <cell r="AY9" t="str">
            <v>ADMÓN</v>
          </cell>
          <cell r="AZ9" t="str">
            <v>ADMÓN</v>
          </cell>
          <cell r="BA9" t="str">
            <v>ADMÓN</v>
          </cell>
          <cell r="BB9" t="str">
            <v>OBRA</v>
          </cell>
          <cell r="BC9" t="str">
            <v>ADMÓN</v>
          </cell>
          <cell r="BD9" t="str">
            <v>ADMÓN</v>
          </cell>
          <cell r="BE9" t="str">
            <v>OBRA</v>
          </cell>
          <cell r="BF9" t="str">
            <v>OBRA</v>
          </cell>
          <cell r="BG9" t="str">
            <v>OBRA</v>
          </cell>
          <cell r="BH9" t="str">
            <v>OBRA</v>
          </cell>
          <cell r="BI9" t="str">
            <v>OBRA</v>
          </cell>
          <cell r="BJ9" t="str">
            <v>OBRA</v>
          </cell>
          <cell r="BK9" t="str">
            <v>OBRA</v>
          </cell>
          <cell r="BL9" t="str">
            <v>OBRA</v>
          </cell>
          <cell r="BM9" t="str">
            <v>OBRA</v>
          </cell>
          <cell r="BN9" t="str">
            <v>OBRA</v>
          </cell>
          <cell r="BO9" t="str">
            <v>OBRA</v>
          </cell>
          <cell r="BP9" t="str">
            <v>OBRA</v>
          </cell>
          <cell r="BQ9" t="str">
            <v>OBRA</v>
          </cell>
          <cell r="BR9" t="str">
            <v>OBRA</v>
          </cell>
          <cell r="BS9" t="str">
            <v>OBRA</v>
          </cell>
          <cell r="BT9" t="str">
            <v>OBRA</v>
          </cell>
          <cell r="BU9" t="str">
            <v>OBRA</v>
          </cell>
          <cell r="BV9" t="str">
            <v>OBRA</v>
          </cell>
          <cell r="BW9" t="str">
            <v>OBRA</v>
          </cell>
          <cell r="BX9" t="str">
            <v>OBRA</v>
          </cell>
          <cell r="BY9" t="str">
            <v>OBRA</v>
          </cell>
          <cell r="BZ9" t="str">
            <v>OBRA</v>
          </cell>
        </row>
        <row r="10">
          <cell r="A10" t="str">
            <v>SALARIO MENSUAL SMMLV</v>
          </cell>
          <cell r="B10">
            <v>6.7</v>
          </cell>
          <cell r="C10">
            <v>6.7</v>
          </cell>
          <cell r="D10">
            <v>4.3</v>
          </cell>
          <cell r="E10">
            <v>4.3</v>
          </cell>
          <cell r="F10">
            <v>4.3</v>
          </cell>
          <cell r="G10">
            <v>4.3</v>
          </cell>
          <cell r="H10">
            <v>3</v>
          </cell>
          <cell r="I10">
            <v>2.2999999999999998</v>
          </cell>
          <cell r="J10">
            <v>6.7</v>
          </cell>
          <cell r="K10">
            <v>4.5999999999999996</v>
          </cell>
          <cell r="L10">
            <v>1.85</v>
          </cell>
          <cell r="M10">
            <v>1.45</v>
          </cell>
          <cell r="N10">
            <v>1</v>
          </cell>
          <cell r="O10">
            <v>1</v>
          </cell>
          <cell r="P10">
            <v>1</v>
          </cell>
          <cell r="Q10">
            <v>2.9</v>
          </cell>
          <cell r="R10">
            <v>2.35</v>
          </cell>
          <cell r="S10">
            <v>1.35</v>
          </cell>
          <cell r="T10">
            <v>3</v>
          </cell>
          <cell r="U10">
            <v>2.2999999999999998</v>
          </cell>
          <cell r="V10">
            <v>2.15</v>
          </cell>
          <cell r="W10">
            <v>1.3</v>
          </cell>
          <cell r="X10">
            <v>2</v>
          </cell>
          <cell r="Y10">
            <v>1.2</v>
          </cell>
          <cell r="Z10">
            <v>2</v>
          </cell>
          <cell r="AA10">
            <v>1.1000000000000001</v>
          </cell>
          <cell r="AB10">
            <v>2</v>
          </cell>
          <cell r="AC10">
            <v>2</v>
          </cell>
          <cell r="AD10">
            <v>2</v>
          </cell>
          <cell r="AE10">
            <v>2</v>
          </cell>
          <cell r="AF10">
            <v>1.3</v>
          </cell>
          <cell r="AG10">
            <v>1.1000000000000001</v>
          </cell>
          <cell r="AH10">
            <v>1.3</v>
          </cell>
          <cell r="AI10">
            <v>2.25</v>
          </cell>
          <cell r="AJ10">
            <v>3.2</v>
          </cell>
          <cell r="AK10">
            <v>1</v>
          </cell>
          <cell r="AL10">
            <v>5</v>
          </cell>
          <cell r="AM10">
            <v>1</v>
          </cell>
          <cell r="AN10">
            <v>5</v>
          </cell>
          <cell r="AO10">
            <v>2.2999999999999998</v>
          </cell>
          <cell r="AP10">
            <v>6.7</v>
          </cell>
          <cell r="AQ10">
            <v>2.2999999999999998</v>
          </cell>
          <cell r="AR10">
            <v>6</v>
          </cell>
          <cell r="AS10">
            <v>5.5</v>
          </cell>
          <cell r="AT10">
            <v>6</v>
          </cell>
          <cell r="AU10">
            <v>6</v>
          </cell>
          <cell r="AV10">
            <v>5.7361993355481724</v>
          </cell>
          <cell r="AW10">
            <v>6</v>
          </cell>
          <cell r="AX10">
            <v>6</v>
          </cell>
          <cell r="AY10">
            <v>6</v>
          </cell>
          <cell r="AZ10">
            <v>5.5</v>
          </cell>
          <cell r="BA10">
            <v>5.5</v>
          </cell>
          <cell r="BB10">
            <v>4.3130668458179375</v>
          </cell>
          <cell r="BC10">
            <v>2</v>
          </cell>
          <cell r="BD10">
            <v>1.5</v>
          </cell>
          <cell r="BE10">
            <v>2.0516346790205162</v>
          </cell>
          <cell r="BF10">
            <v>2.0516346790205162</v>
          </cell>
          <cell r="BG10">
            <v>7.997924974653599</v>
          </cell>
          <cell r="BH10">
            <v>4.631963501182832</v>
          </cell>
          <cell r="BI10">
            <v>3.4782317481580711</v>
          </cell>
          <cell r="BJ10">
            <v>4.607981441635288</v>
          </cell>
          <cell r="BK10">
            <v>2.0519062748212868</v>
          </cell>
          <cell r="BL10">
            <v>2.0519062748212868</v>
          </cell>
          <cell r="BM10">
            <v>2.5731114808652245</v>
          </cell>
          <cell r="BN10">
            <v>3.1818248663101603</v>
          </cell>
          <cell r="BO10">
            <v>1.4281437125748504</v>
          </cell>
          <cell r="BP10">
            <v>4.6070521008403365</v>
          </cell>
          <cell r="BQ10">
            <v>4.6068972471513563</v>
          </cell>
          <cell r="BR10">
            <v>4.3122534121156058</v>
          </cell>
          <cell r="BS10">
            <v>0.70837974062258136</v>
          </cell>
          <cell r="BT10">
            <v>1.3214278972306648</v>
          </cell>
          <cell r="BU10">
            <v>3.2473146697374133</v>
          </cell>
          <cell r="BV10">
            <v>1.3591829800086836</v>
          </cell>
          <cell r="BW10">
            <v>1.4346931455647216</v>
          </cell>
          <cell r="BX10">
            <v>2.2999999999999998</v>
          </cell>
          <cell r="BY10">
            <v>5.5</v>
          </cell>
          <cell r="BZ10">
            <v>12.1767</v>
          </cell>
        </row>
        <row r="11">
          <cell r="A11" t="str">
            <v>(A) SALARIO MES</v>
          </cell>
          <cell r="B11">
            <v>6700000</v>
          </cell>
          <cell r="C11">
            <v>6700000</v>
          </cell>
          <cell r="D11">
            <v>4300000</v>
          </cell>
          <cell r="E11">
            <v>4300000</v>
          </cell>
          <cell r="F11">
            <v>4300000</v>
          </cell>
          <cell r="G11">
            <v>4300000</v>
          </cell>
          <cell r="H11">
            <v>3000000</v>
          </cell>
          <cell r="I11">
            <v>2300000</v>
          </cell>
          <cell r="J11">
            <v>6700000</v>
          </cell>
          <cell r="K11">
            <v>4600000</v>
          </cell>
          <cell r="L11">
            <v>1850000</v>
          </cell>
          <cell r="M11">
            <v>1450000</v>
          </cell>
          <cell r="N11">
            <v>1000000</v>
          </cell>
          <cell r="O11">
            <v>1000000</v>
          </cell>
          <cell r="P11">
            <v>1000000</v>
          </cell>
          <cell r="Q11">
            <v>2900000</v>
          </cell>
          <cell r="R11">
            <v>2350000</v>
          </cell>
          <cell r="S11">
            <v>1350000</v>
          </cell>
          <cell r="T11">
            <v>3000000</v>
          </cell>
          <cell r="U11">
            <v>2300000</v>
          </cell>
          <cell r="V11">
            <v>2150000</v>
          </cell>
          <cell r="W11">
            <v>1300000</v>
          </cell>
          <cell r="X11">
            <v>2000000</v>
          </cell>
          <cell r="Y11">
            <v>1200000</v>
          </cell>
          <cell r="Z11">
            <v>2000000</v>
          </cell>
          <cell r="AA11">
            <v>1100000</v>
          </cell>
          <cell r="AB11">
            <v>2000000</v>
          </cell>
          <cell r="AC11">
            <v>2000000</v>
          </cell>
          <cell r="AD11">
            <v>2000000</v>
          </cell>
          <cell r="AE11">
            <v>2000000</v>
          </cell>
          <cell r="AF11">
            <v>1300000</v>
          </cell>
          <cell r="AG11">
            <v>1100000</v>
          </cell>
          <cell r="AH11">
            <v>1300000</v>
          </cell>
          <cell r="AI11">
            <v>2250000</v>
          </cell>
          <cell r="AJ11">
            <v>3200000</v>
          </cell>
          <cell r="AK11">
            <v>1000000</v>
          </cell>
          <cell r="AL11">
            <v>5000000</v>
          </cell>
          <cell r="AM11">
            <v>1000000</v>
          </cell>
          <cell r="AN11">
            <v>5000000</v>
          </cell>
          <cell r="AO11">
            <v>2300000</v>
          </cell>
          <cell r="AP11">
            <v>6700000</v>
          </cell>
          <cell r="AQ11">
            <v>2300000</v>
          </cell>
          <cell r="AR11">
            <v>6000000</v>
          </cell>
          <cell r="AS11">
            <v>5500000</v>
          </cell>
          <cell r="AT11">
            <v>6000000</v>
          </cell>
          <cell r="AU11">
            <v>6000000</v>
          </cell>
          <cell r="AV11">
            <v>5736199</v>
          </cell>
          <cell r="AW11">
            <v>6000000</v>
          </cell>
          <cell r="AX11">
            <v>6000000</v>
          </cell>
          <cell r="AY11">
            <v>6000000</v>
          </cell>
          <cell r="AZ11">
            <v>5500000</v>
          </cell>
          <cell r="BA11">
            <v>5500000</v>
          </cell>
          <cell r="BB11">
            <v>4313067</v>
          </cell>
          <cell r="BC11">
            <v>2000000</v>
          </cell>
          <cell r="BD11">
            <v>1500000</v>
          </cell>
          <cell r="BE11">
            <v>2051635</v>
          </cell>
          <cell r="BF11">
            <v>2051635</v>
          </cell>
          <cell r="BG11">
            <v>7997925</v>
          </cell>
          <cell r="BH11">
            <v>4631964</v>
          </cell>
          <cell r="BI11">
            <v>3478232</v>
          </cell>
          <cell r="BJ11">
            <v>4607981</v>
          </cell>
          <cell r="BK11">
            <v>2051906</v>
          </cell>
          <cell r="BL11">
            <v>2051906</v>
          </cell>
          <cell r="BM11">
            <v>2573111</v>
          </cell>
          <cell r="BN11">
            <v>3181825</v>
          </cell>
          <cell r="BO11">
            <v>1428144</v>
          </cell>
          <cell r="BP11">
            <v>4607052</v>
          </cell>
          <cell r="BQ11">
            <v>4606897</v>
          </cell>
          <cell r="BR11">
            <v>4312253</v>
          </cell>
          <cell r="BS11">
            <v>708380</v>
          </cell>
          <cell r="BT11">
            <v>1321428</v>
          </cell>
          <cell r="BU11">
            <v>3247315</v>
          </cell>
          <cell r="BV11">
            <v>1359183</v>
          </cell>
          <cell r="BW11">
            <v>1434693</v>
          </cell>
          <cell r="BX11">
            <v>2300000</v>
          </cell>
          <cell r="BY11">
            <v>5500000</v>
          </cell>
          <cell r="BZ11">
            <v>12176700</v>
          </cell>
        </row>
        <row r="12">
          <cell r="A12" t="str">
            <v>(B) AUXILIO TRANSPORTE MES</v>
          </cell>
          <cell r="B12">
            <v>0</v>
          </cell>
          <cell r="C12">
            <v>0</v>
          </cell>
          <cell r="D12">
            <v>0</v>
          </cell>
          <cell r="E12">
            <v>0</v>
          </cell>
          <cell r="F12">
            <v>0</v>
          </cell>
          <cell r="G12">
            <v>0</v>
          </cell>
          <cell r="H12">
            <v>0</v>
          </cell>
          <cell r="I12">
            <v>0</v>
          </cell>
          <cell r="J12">
            <v>0</v>
          </cell>
          <cell r="K12">
            <v>0</v>
          </cell>
          <cell r="L12">
            <v>117172</v>
          </cell>
          <cell r="M12">
            <v>117172</v>
          </cell>
          <cell r="N12">
            <v>117172</v>
          </cell>
          <cell r="O12">
            <v>117172</v>
          </cell>
          <cell r="P12">
            <v>117172</v>
          </cell>
          <cell r="Q12">
            <v>0</v>
          </cell>
          <cell r="R12">
            <v>0</v>
          </cell>
          <cell r="S12">
            <v>117172</v>
          </cell>
          <cell r="T12">
            <v>0</v>
          </cell>
          <cell r="U12">
            <v>0</v>
          </cell>
          <cell r="V12">
            <v>0</v>
          </cell>
          <cell r="W12">
            <v>117172</v>
          </cell>
          <cell r="X12">
            <v>117172</v>
          </cell>
          <cell r="Y12">
            <v>117172</v>
          </cell>
          <cell r="Z12">
            <v>117172</v>
          </cell>
          <cell r="AA12">
            <v>117172</v>
          </cell>
          <cell r="AB12">
            <v>117172</v>
          </cell>
          <cell r="AC12">
            <v>117172</v>
          </cell>
          <cell r="AD12">
            <v>117172</v>
          </cell>
          <cell r="AE12">
            <v>117172</v>
          </cell>
          <cell r="AF12">
            <v>117172</v>
          </cell>
          <cell r="AG12">
            <v>117172</v>
          </cell>
          <cell r="AH12">
            <v>117172</v>
          </cell>
          <cell r="AI12">
            <v>0</v>
          </cell>
          <cell r="AJ12">
            <v>0</v>
          </cell>
          <cell r="AK12">
            <v>117172</v>
          </cell>
          <cell r="AL12">
            <v>0</v>
          </cell>
          <cell r="AM12">
            <v>117172</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117172</v>
          </cell>
          <cell r="BD12">
            <v>117172</v>
          </cell>
          <cell r="BE12">
            <v>0</v>
          </cell>
          <cell r="BF12">
            <v>0</v>
          </cell>
          <cell r="BG12">
            <v>0</v>
          </cell>
          <cell r="BH12">
            <v>0</v>
          </cell>
          <cell r="BI12">
            <v>0</v>
          </cell>
          <cell r="BJ12">
            <v>0</v>
          </cell>
          <cell r="BK12">
            <v>0</v>
          </cell>
          <cell r="BL12">
            <v>0</v>
          </cell>
          <cell r="BM12">
            <v>0</v>
          </cell>
          <cell r="BN12">
            <v>0</v>
          </cell>
          <cell r="BO12">
            <v>117172</v>
          </cell>
          <cell r="BP12">
            <v>0</v>
          </cell>
          <cell r="BQ12">
            <v>0</v>
          </cell>
          <cell r="BR12">
            <v>0</v>
          </cell>
          <cell r="BS12">
            <v>117172</v>
          </cell>
          <cell r="BT12">
            <v>117172</v>
          </cell>
          <cell r="BU12">
            <v>0</v>
          </cell>
          <cell r="BV12">
            <v>117172</v>
          </cell>
          <cell r="BW12">
            <v>117172</v>
          </cell>
          <cell r="BX12">
            <v>0</v>
          </cell>
          <cell r="BY12">
            <v>0</v>
          </cell>
          <cell r="BZ12">
            <v>0</v>
          </cell>
        </row>
        <row r="13">
          <cell r="A13" t="str">
            <v>(C) SUELDO ANUAL 
(A x 12)</v>
          </cell>
          <cell r="B13">
            <v>80400000</v>
          </cell>
          <cell r="C13">
            <v>80400000</v>
          </cell>
          <cell r="D13">
            <v>51600000</v>
          </cell>
          <cell r="E13">
            <v>51600000</v>
          </cell>
          <cell r="F13">
            <v>51600000</v>
          </cell>
          <cell r="G13">
            <v>51600000</v>
          </cell>
          <cell r="H13">
            <v>36000000</v>
          </cell>
          <cell r="I13">
            <v>27600000</v>
          </cell>
          <cell r="J13">
            <v>80400000</v>
          </cell>
          <cell r="K13">
            <v>55200000</v>
          </cell>
          <cell r="L13">
            <v>22200000</v>
          </cell>
          <cell r="M13">
            <v>17400000</v>
          </cell>
          <cell r="N13">
            <v>12000000</v>
          </cell>
          <cell r="O13">
            <v>12000000</v>
          </cell>
          <cell r="P13">
            <v>12000000</v>
          </cell>
          <cell r="Q13">
            <v>34800000</v>
          </cell>
          <cell r="R13">
            <v>28200000</v>
          </cell>
          <cell r="S13">
            <v>16200000</v>
          </cell>
          <cell r="T13">
            <v>36000000</v>
          </cell>
          <cell r="U13">
            <v>27600000</v>
          </cell>
          <cell r="V13">
            <v>25800000</v>
          </cell>
          <cell r="W13">
            <v>15600000</v>
          </cell>
          <cell r="X13">
            <v>24000000</v>
          </cell>
          <cell r="Y13">
            <v>14400000</v>
          </cell>
          <cell r="Z13">
            <v>24000000</v>
          </cell>
          <cell r="AA13">
            <v>13200000</v>
          </cell>
          <cell r="AB13">
            <v>24000000</v>
          </cell>
          <cell r="AC13">
            <v>24000000</v>
          </cell>
          <cell r="AD13">
            <v>24000000</v>
          </cell>
          <cell r="AE13">
            <v>24000000</v>
          </cell>
          <cell r="AF13">
            <v>15600000</v>
          </cell>
          <cell r="AG13">
            <v>13200000</v>
          </cell>
          <cell r="AH13">
            <v>15600000</v>
          </cell>
          <cell r="AI13">
            <v>27000000</v>
          </cell>
          <cell r="AJ13">
            <v>38400000</v>
          </cell>
          <cell r="AK13">
            <v>12000000</v>
          </cell>
          <cell r="AL13">
            <v>60000000</v>
          </cell>
          <cell r="AM13">
            <v>12000000</v>
          </cell>
          <cell r="AN13">
            <v>60000000</v>
          </cell>
          <cell r="AO13">
            <v>27600000</v>
          </cell>
          <cell r="AP13">
            <v>80400000</v>
          </cell>
          <cell r="AQ13">
            <v>27600000</v>
          </cell>
          <cell r="AR13">
            <v>72000000</v>
          </cell>
          <cell r="AS13">
            <v>66000000</v>
          </cell>
          <cell r="AT13">
            <v>72000000</v>
          </cell>
          <cell r="AU13">
            <v>72000000</v>
          </cell>
          <cell r="AV13">
            <v>68834388</v>
          </cell>
          <cell r="AW13">
            <v>72000000</v>
          </cell>
          <cell r="AX13">
            <v>72000000</v>
          </cell>
          <cell r="AY13">
            <v>72000000</v>
          </cell>
          <cell r="AZ13">
            <v>66000000</v>
          </cell>
          <cell r="BA13">
            <v>66000000</v>
          </cell>
          <cell r="BB13">
            <v>51756804</v>
          </cell>
          <cell r="BC13">
            <v>24000000</v>
          </cell>
          <cell r="BD13">
            <v>18000000</v>
          </cell>
          <cell r="BE13">
            <v>24619620</v>
          </cell>
          <cell r="BF13">
            <v>24619620</v>
          </cell>
          <cell r="BG13">
            <v>95975100</v>
          </cell>
          <cell r="BH13">
            <v>55583568</v>
          </cell>
          <cell r="BI13">
            <v>41738784</v>
          </cell>
          <cell r="BJ13">
            <v>55295772</v>
          </cell>
          <cell r="BK13">
            <v>24622872</v>
          </cell>
          <cell r="BL13">
            <v>24622872</v>
          </cell>
          <cell r="BM13">
            <v>30877332</v>
          </cell>
          <cell r="BN13">
            <v>38181900</v>
          </cell>
          <cell r="BO13">
            <v>17137728</v>
          </cell>
          <cell r="BP13">
            <v>55284624</v>
          </cell>
          <cell r="BQ13">
            <v>55282764</v>
          </cell>
          <cell r="BR13">
            <v>51747036</v>
          </cell>
          <cell r="BS13">
            <v>8500560</v>
          </cell>
          <cell r="BT13">
            <v>15857136</v>
          </cell>
          <cell r="BU13">
            <v>38967780</v>
          </cell>
          <cell r="BV13">
            <v>16310196</v>
          </cell>
          <cell r="BW13">
            <v>17216316</v>
          </cell>
          <cell r="BX13">
            <v>27600000</v>
          </cell>
          <cell r="BY13">
            <v>66000000</v>
          </cell>
          <cell r="BZ13">
            <v>146120400</v>
          </cell>
        </row>
        <row r="14">
          <cell r="A14" t="str">
            <v>(D) AUXILIO TRANSPORTE ANUAL 
(B x 12)</v>
          </cell>
          <cell r="B14">
            <v>0</v>
          </cell>
          <cell r="C14">
            <v>0</v>
          </cell>
          <cell r="D14">
            <v>0</v>
          </cell>
          <cell r="E14">
            <v>0</v>
          </cell>
          <cell r="F14">
            <v>0</v>
          </cell>
          <cell r="G14">
            <v>0</v>
          </cell>
          <cell r="H14">
            <v>0</v>
          </cell>
          <cell r="I14">
            <v>0</v>
          </cell>
          <cell r="J14">
            <v>0</v>
          </cell>
          <cell r="K14">
            <v>0</v>
          </cell>
          <cell r="L14">
            <v>1406064</v>
          </cell>
          <cell r="M14">
            <v>1406064</v>
          </cell>
          <cell r="N14">
            <v>1406064</v>
          </cell>
          <cell r="O14">
            <v>1406064</v>
          </cell>
          <cell r="P14">
            <v>1406064</v>
          </cell>
          <cell r="Q14">
            <v>0</v>
          </cell>
          <cell r="R14">
            <v>0</v>
          </cell>
          <cell r="S14">
            <v>1406064</v>
          </cell>
          <cell r="T14">
            <v>0</v>
          </cell>
          <cell r="U14">
            <v>0</v>
          </cell>
          <cell r="V14">
            <v>0</v>
          </cell>
          <cell r="W14">
            <v>1406064</v>
          </cell>
          <cell r="X14">
            <v>1406064</v>
          </cell>
          <cell r="Y14">
            <v>1406064</v>
          </cell>
          <cell r="Z14">
            <v>1406064</v>
          </cell>
          <cell r="AA14">
            <v>1406064</v>
          </cell>
          <cell r="AB14">
            <v>1406064</v>
          </cell>
          <cell r="AC14">
            <v>1406064</v>
          </cell>
          <cell r="AD14">
            <v>1406064</v>
          </cell>
          <cell r="AE14">
            <v>1406064</v>
          </cell>
          <cell r="AF14">
            <v>1406064</v>
          </cell>
          <cell r="AG14">
            <v>1406064</v>
          </cell>
          <cell r="AH14">
            <v>1406064</v>
          </cell>
          <cell r="AI14">
            <v>0</v>
          </cell>
          <cell r="AJ14">
            <v>0</v>
          </cell>
          <cell r="AK14">
            <v>1406064</v>
          </cell>
          <cell r="AL14">
            <v>0</v>
          </cell>
          <cell r="AM14">
            <v>1406064</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1406064</v>
          </cell>
          <cell r="BD14">
            <v>1406064</v>
          </cell>
          <cell r="BE14">
            <v>0</v>
          </cell>
          <cell r="BF14">
            <v>0</v>
          </cell>
          <cell r="BG14">
            <v>0</v>
          </cell>
          <cell r="BH14">
            <v>0</v>
          </cell>
          <cell r="BI14">
            <v>0</v>
          </cell>
          <cell r="BJ14">
            <v>0</v>
          </cell>
          <cell r="BK14">
            <v>0</v>
          </cell>
          <cell r="BL14">
            <v>0</v>
          </cell>
          <cell r="BM14">
            <v>0</v>
          </cell>
          <cell r="BN14">
            <v>0</v>
          </cell>
          <cell r="BO14">
            <v>1406064</v>
          </cell>
          <cell r="BP14">
            <v>0</v>
          </cell>
          <cell r="BQ14">
            <v>0</v>
          </cell>
          <cell r="BR14">
            <v>0</v>
          </cell>
          <cell r="BS14">
            <v>1406064</v>
          </cell>
          <cell r="BT14">
            <v>1406064</v>
          </cell>
          <cell r="BU14">
            <v>0</v>
          </cell>
          <cell r="BV14">
            <v>1406064</v>
          </cell>
          <cell r="BW14">
            <v>1406064</v>
          </cell>
          <cell r="BX14">
            <v>0</v>
          </cell>
          <cell r="BY14">
            <v>0</v>
          </cell>
          <cell r="BZ14">
            <v>0</v>
          </cell>
        </row>
        <row r="15">
          <cell r="A15" t="str">
            <v>(F) CESANTIAS 
(A + B) x12%</v>
          </cell>
          <cell r="B15">
            <v>9648000</v>
          </cell>
          <cell r="C15">
            <v>9648000</v>
          </cell>
          <cell r="D15">
            <v>6192000</v>
          </cell>
          <cell r="E15">
            <v>6192000</v>
          </cell>
          <cell r="F15">
            <v>6192000</v>
          </cell>
          <cell r="G15">
            <v>6192000</v>
          </cell>
          <cell r="H15">
            <v>4320000</v>
          </cell>
          <cell r="I15">
            <v>3312000</v>
          </cell>
          <cell r="J15">
            <v>9648000</v>
          </cell>
          <cell r="K15">
            <v>6624000</v>
          </cell>
          <cell r="L15">
            <v>2832727.6799999997</v>
          </cell>
          <cell r="M15">
            <v>2256727.6799999997</v>
          </cell>
          <cell r="N15">
            <v>1608727.68</v>
          </cell>
          <cell r="O15">
            <v>1608727.68</v>
          </cell>
          <cell r="P15">
            <v>1608727.68</v>
          </cell>
          <cell r="Q15">
            <v>4176000</v>
          </cell>
          <cell r="R15">
            <v>3384000</v>
          </cell>
          <cell r="S15">
            <v>2112727.6799999997</v>
          </cell>
          <cell r="T15">
            <v>4320000</v>
          </cell>
          <cell r="U15">
            <v>3312000</v>
          </cell>
          <cell r="V15">
            <v>3096000</v>
          </cell>
          <cell r="W15">
            <v>2040727.68</v>
          </cell>
          <cell r="X15">
            <v>3048727.6799999997</v>
          </cell>
          <cell r="Y15">
            <v>1896727.68</v>
          </cell>
          <cell r="Z15">
            <v>3048727.6799999997</v>
          </cell>
          <cell r="AA15">
            <v>1752727.68</v>
          </cell>
          <cell r="AB15">
            <v>3048727.6799999997</v>
          </cell>
          <cell r="AC15">
            <v>3048727.6799999997</v>
          </cell>
          <cell r="AD15">
            <v>3048727.6799999997</v>
          </cell>
          <cell r="AE15">
            <v>3048727.6799999997</v>
          </cell>
          <cell r="AF15">
            <v>2040727.68</v>
          </cell>
          <cell r="AG15">
            <v>1752727.68</v>
          </cell>
          <cell r="AH15">
            <v>2040727.68</v>
          </cell>
          <cell r="AI15">
            <v>3240000</v>
          </cell>
          <cell r="AJ15">
            <v>4608000</v>
          </cell>
          <cell r="AK15">
            <v>1608727.68</v>
          </cell>
          <cell r="AL15">
            <v>7200000</v>
          </cell>
          <cell r="AM15">
            <v>1608727.68</v>
          </cell>
          <cell r="AN15">
            <v>7200000</v>
          </cell>
          <cell r="AO15">
            <v>3312000</v>
          </cell>
          <cell r="AP15">
            <v>9648000</v>
          </cell>
          <cell r="AQ15">
            <v>3312000</v>
          </cell>
          <cell r="AR15">
            <v>8640000</v>
          </cell>
          <cell r="AS15">
            <v>7920000</v>
          </cell>
          <cell r="AT15">
            <v>8640000</v>
          </cell>
          <cell r="AU15">
            <v>8640000</v>
          </cell>
          <cell r="AV15">
            <v>8260126.5599999996</v>
          </cell>
          <cell r="AW15">
            <v>8640000</v>
          </cell>
          <cell r="AX15">
            <v>8640000</v>
          </cell>
          <cell r="AY15">
            <v>8640000</v>
          </cell>
          <cell r="AZ15">
            <v>7920000</v>
          </cell>
          <cell r="BA15">
            <v>7920000</v>
          </cell>
          <cell r="BB15">
            <v>6210816.4799999995</v>
          </cell>
          <cell r="BC15">
            <v>3048727.6799999997</v>
          </cell>
          <cell r="BD15">
            <v>2328727.6799999997</v>
          </cell>
          <cell r="BE15">
            <v>2954354.4</v>
          </cell>
          <cell r="BF15">
            <v>2954354.4</v>
          </cell>
          <cell r="BG15">
            <v>11517012</v>
          </cell>
          <cell r="BH15">
            <v>6670028.1600000001</v>
          </cell>
          <cell r="BI15">
            <v>5008654.08</v>
          </cell>
          <cell r="BJ15">
            <v>6635492.6399999997</v>
          </cell>
          <cell r="BK15">
            <v>2954744.6399999997</v>
          </cell>
          <cell r="BL15">
            <v>2954744.6399999997</v>
          </cell>
          <cell r="BM15">
            <v>3705279.84</v>
          </cell>
          <cell r="BN15">
            <v>4581828</v>
          </cell>
          <cell r="BO15">
            <v>2225255.04</v>
          </cell>
          <cell r="BP15">
            <v>6634154.8799999999</v>
          </cell>
          <cell r="BQ15">
            <v>6633931.6799999997</v>
          </cell>
          <cell r="BR15">
            <v>6209644.3199999994</v>
          </cell>
          <cell r="BS15">
            <v>1188794.8799999999</v>
          </cell>
          <cell r="BT15">
            <v>2071584</v>
          </cell>
          <cell r="BU15">
            <v>4676133.5999999996</v>
          </cell>
          <cell r="BV15">
            <v>2125951.1999999997</v>
          </cell>
          <cell r="BW15">
            <v>2234685.6</v>
          </cell>
          <cell r="BX15">
            <v>3312000</v>
          </cell>
          <cell r="BY15">
            <v>7920000</v>
          </cell>
          <cell r="BZ15">
            <v>17534448</v>
          </cell>
        </row>
        <row r="16">
          <cell r="A16" t="str">
            <v>INTERES DE CESANTIA 
(F x 12%)</v>
          </cell>
          <cell r="B16">
            <v>1157760</v>
          </cell>
          <cell r="C16">
            <v>1157760</v>
          </cell>
          <cell r="D16">
            <v>743040</v>
          </cell>
          <cell r="E16">
            <v>743040</v>
          </cell>
          <cell r="F16">
            <v>743040</v>
          </cell>
          <cell r="G16">
            <v>743040</v>
          </cell>
          <cell r="H16">
            <v>518400</v>
          </cell>
          <cell r="I16">
            <v>397440</v>
          </cell>
          <cell r="J16">
            <v>1157760</v>
          </cell>
          <cell r="K16">
            <v>794880</v>
          </cell>
          <cell r="L16">
            <v>339927.32159999997</v>
          </cell>
          <cell r="M16">
            <v>270807.32159999997</v>
          </cell>
          <cell r="N16">
            <v>193047.3216</v>
          </cell>
          <cell r="O16">
            <v>193047.3216</v>
          </cell>
          <cell r="P16">
            <v>193047.3216</v>
          </cell>
          <cell r="Q16">
            <v>501120</v>
          </cell>
          <cell r="R16">
            <v>406080</v>
          </cell>
          <cell r="S16">
            <v>253527.32159999997</v>
          </cell>
          <cell r="T16">
            <v>518400</v>
          </cell>
          <cell r="U16">
            <v>397440</v>
          </cell>
          <cell r="V16">
            <v>371520</v>
          </cell>
          <cell r="W16">
            <v>244887.3216</v>
          </cell>
          <cell r="X16">
            <v>365847.32159999997</v>
          </cell>
          <cell r="Y16">
            <v>227607.3216</v>
          </cell>
          <cell r="Z16">
            <v>365847.32159999997</v>
          </cell>
          <cell r="AA16">
            <v>210327.3216</v>
          </cell>
          <cell r="AB16">
            <v>365847.32159999997</v>
          </cell>
          <cell r="AC16">
            <v>365847.32159999997</v>
          </cell>
          <cell r="AD16">
            <v>365847.32159999997</v>
          </cell>
          <cell r="AE16">
            <v>365847.32159999997</v>
          </cell>
          <cell r="AF16">
            <v>244887.3216</v>
          </cell>
          <cell r="AG16">
            <v>210327.3216</v>
          </cell>
          <cell r="AH16">
            <v>244887.3216</v>
          </cell>
          <cell r="AI16">
            <v>388800</v>
          </cell>
          <cell r="AJ16">
            <v>552960</v>
          </cell>
          <cell r="AK16">
            <v>193047.3216</v>
          </cell>
          <cell r="AL16">
            <v>864000</v>
          </cell>
          <cell r="AM16">
            <v>193047.3216</v>
          </cell>
          <cell r="AN16">
            <v>864000</v>
          </cell>
          <cell r="AO16">
            <v>397440</v>
          </cell>
          <cell r="AP16">
            <v>1157760</v>
          </cell>
          <cell r="AQ16">
            <v>397440</v>
          </cell>
          <cell r="AR16">
            <v>1036800</v>
          </cell>
          <cell r="AS16">
            <v>950400</v>
          </cell>
          <cell r="AT16">
            <v>1036800</v>
          </cell>
          <cell r="AU16">
            <v>1036800</v>
          </cell>
          <cell r="AV16">
            <v>991215.18719999993</v>
          </cell>
          <cell r="AW16">
            <v>1036800</v>
          </cell>
          <cell r="AX16">
            <v>1036800</v>
          </cell>
          <cell r="AY16">
            <v>1036800</v>
          </cell>
          <cell r="AZ16">
            <v>950400</v>
          </cell>
          <cell r="BA16">
            <v>950400</v>
          </cell>
          <cell r="BB16">
            <v>745297.97759999987</v>
          </cell>
          <cell r="BC16">
            <v>365847.32159999997</v>
          </cell>
          <cell r="BD16">
            <v>279447.32159999997</v>
          </cell>
          <cell r="BE16">
            <v>354522.52799999999</v>
          </cell>
          <cell r="BF16">
            <v>354522.52799999999</v>
          </cell>
          <cell r="BG16">
            <v>1382041.44</v>
          </cell>
          <cell r="BH16">
            <v>800403.37919999997</v>
          </cell>
          <cell r="BI16">
            <v>601038.48959999997</v>
          </cell>
          <cell r="BJ16">
            <v>796259.11679999996</v>
          </cell>
          <cell r="BK16">
            <v>354569.35679999995</v>
          </cell>
          <cell r="BL16">
            <v>354569.35679999995</v>
          </cell>
          <cell r="BM16">
            <v>444633.58079999994</v>
          </cell>
          <cell r="BN16">
            <v>549819.36</v>
          </cell>
          <cell r="BO16">
            <v>267030.60479999997</v>
          </cell>
          <cell r="BP16">
            <v>796098.58559999999</v>
          </cell>
          <cell r="BQ16">
            <v>796071.80159999989</v>
          </cell>
          <cell r="BR16">
            <v>745157.31839999987</v>
          </cell>
          <cell r="BS16">
            <v>142655.38559999998</v>
          </cell>
          <cell r="BT16">
            <v>248590.07999999999</v>
          </cell>
          <cell r="BU16">
            <v>561136.03199999989</v>
          </cell>
          <cell r="BV16">
            <v>255114.14399999997</v>
          </cell>
          <cell r="BW16">
            <v>268162.272</v>
          </cell>
          <cell r="BX16">
            <v>397440</v>
          </cell>
          <cell r="BY16">
            <v>950400</v>
          </cell>
          <cell r="BZ16">
            <v>2104133.7599999998</v>
          </cell>
        </row>
        <row r="17">
          <cell r="A17" t="str">
            <v>VACACIONES 
(A + B) / 2</v>
          </cell>
          <cell r="B17">
            <v>3350000</v>
          </cell>
          <cell r="C17">
            <v>3350000</v>
          </cell>
          <cell r="D17">
            <v>2150000</v>
          </cell>
          <cell r="E17">
            <v>2150000</v>
          </cell>
          <cell r="F17">
            <v>2150000</v>
          </cell>
          <cell r="G17">
            <v>2150000</v>
          </cell>
          <cell r="H17">
            <v>1500000</v>
          </cell>
          <cell r="I17">
            <v>1150000</v>
          </cell>
          <cell r="J17">
            <v>3350000</v>
          </cell>
          <cell r="K17">
            <v>2300000</v>
          </cell>
          <cell r="L17">
            <v>925000</v>
          </cell>
          <cell r="M17">
            <v>725000</v>
          </cell>
          <cell r="N17">
            <v>500000</v>
          </cell>
          <cell r="O17">
            <v>500000</v>
          </cell>
          <cell r="P17">
            <v>500000</v>
          </cell>
          <cell r="Q17">
            <v>1450000</v>
          </cell>
          <cell r="R17">
            <v>1175000</v>
          </cell>
          <cell r="S17">
            <v>675000</v>
          </cell>
          <cell r="T17">
            <v>1500000</v>
          </cell>
          <cell r="U17">
            <v>1150000</v>
          </cell>
          <cell r="V17">
            <v>1075000</v>
          </cell>
          <cell r="W17">
            <v>650000</v>
          </cell>
          <cell r="X17">
            <v>1000000</v>
          </cell>
          <cell r="Y17">
            <v>600000</v>
          </cell>
          <cell r="Z17">
            <v>1000000</v>
          </cell>
          <cell r="AA17">
            <v>550000</v>
          </cell>
          <cell r="AB17">
            <v>1000000</v>
          </cell>
          <cell r="AC17">
            <v>1000000</v>
          </cell>
          <cell r="AD17">
            <v>1000000</v>
          </cell>
          <cell r="AE17">
            <v>1000000</v>
          </cell>
          <cell r="AF17">
            <v>650000</v>
          </cell>
          <cell r="AG17">
            <v>550000</v>
          </cell>
          <cell r="AH17">
            <v>650000</v>
          </cell>
          <cell r="AI17">
            <v>1125000</v>
          </cell>
          <cell r="AJ17">
            <v>1600000</v>
          </cell>
          <cell r="AK17">
            <v>500000</v>
          </cell>
          <cell r="AL17">
            <v>2500000</v>
          </cell>
          <cell r="AM17">
            <v>500000</v>
          </cell>
          <cell r="AN17">
            <v>2500000</v>
          </cell>
          <cell r="AO17">
            <v>1150000</v>
          </cell>
          <cell r="AP17">
            <v>3350000</v>
          </cell>
          <cell r="AQ17">
            <v>1150000</v>
          </cell>
          <cell r="AR17">
            <v>3000000</v>
          </cell>
          <cell r="AS17">
            <v>2750000</v>
          </cell>
          <cell r="AT17">
            <v>3000000</v>
          </cell>
          <cell r="AU17">
            <v>3000000</v>
          </cell>
          <cell r="AV17">
            <v>2868100</v>
          </cell>
          <cell r="AW17">
            <v>3000000</v>
          </cell>
          <cell r="AX17">
            <v>3000000</v>
          </cell>
          <cell r="AY17">
            <v>3000000</v>
          </cell>
          <cell r="AZ17">
            <v>2750000</v>
          </cell>
          <cell r="BA17">
            <v>2750000</v>
          </cell>
          <cell r="BB17">
            <v>2156534</v>
          </cell>
          <cell r="BC17">
            <v>1000000</v>
          </cell>
          <cell r="BD17">
            <v>750000</v>
          </cell>
          <cell r="BE17">
            <v>1025818</v>
          </cell>
          <cell r="BF17">
            <v>1025818</v>
          </cell>
          <cell r="BG17">
            <v>3998963</v>
          </cell>
          <cell r="BH17">
            <v>2315982</v>
          </cell>
          <cell r="BI17">
            <v>1739116</v>
          </cell>
          <cell r="BJ17">
            <v>2303991</v>
          </cell>
          <cell r="BK17">
            <v>1025953</v>
          </cell>
          <cell r="BL17">
            <v>1025953</v>
          </cell>
          <cell r="BM17">
            <v>1286556</v>
          </cell>
          <cell r="BN17">
            <v>1590913</v>
          </cell>
          <cell r="BO17">
            <v>714072</v>
          </cell>
          <cell r="BP17">
            <v>2303526</v>
          </cell>
          <cell r="BQ17">
            <v>2303449</v>
          </cell>
          <cell r="BR17">
            <v>2156127</v>
          </cell>
          <cell r="BS17">
            <v>354190</v>
          </cell>
          <cell r="BT17">
            <v>660714</v>
          </cell>
          <cell r="BU17">
            <v>1623658</v>
          </cell>
          <cell r="BV17">
            <v>679592</v>
          </cell>
          <cell r="BW17">
            <v>717347</v>
          </cell>
          <cell r="BX17">
            <v>1150000</v>
          </cell>
          <cell r="BY17">
            <v>2750000</v>
          </cell>
          <cell r="BZ17">
            <v>6088350</v>
          </cell>
        </row>
        <row r="18">
          <cell r="A18" t="str">
            <v>PRIMA DE SERVICIOS
(A + B)</v>
          </cell>
          <cell r="B18">
            <v>6700000</v>
          </cell>
          <cell r="C18">
            <v>6700000</v>
          </cell>
          <cell r="D18">
            <v>4300000</v>
          </cell>
          <cell r="E18">
            <v>4300000</v>
          </cell>
          <cell r="F18">
            <v>4300000</v>
          </cell>
          <cell r="G18">
            <v>4300000</v>
          </cell>
          <cell r="H18">
            <v>3000000</v>
          </cell>
          <cell r="I18">
            <v>2300000</v>
          </cell>
          <cell r="J18">
            <v>6700000</v>
          </cell>
          <cell r="K18">
            <v>4600000</v>
          </cell>
          <cell r="L18">
            <v>1967172</v>
          </cell>
          <cell r="M18">
            <v>1567172</v>
          </cell>
          <cell r="N18">
            <v>1117172</v>
          </cell>
          <cell r="O18">
            <v>1117172</v>
          </cell>
          <cell r="P18">
            <v>1117172</v>
          </cell>
          <cell r="Q18">
            <v>2900000</v>
          </cell>
          <cell r="R18">
            <v>2350000</v>
          </cell>
          <cell r="S18">
            <v>1467172</v>
          </cell>
          <cell r="T18">
            <v>3000000</v>
          </cell>
          <cell r="U18">
            <v>2300000</v>
          </cell>
          <cell r="V18">
            <v>2150000</v>
          </cell>
          <cell r="W18">
            <v>1417172</v>
          </cell>
          <cell r="X18">
            <v>2117172</v>
          </cell>
          <cell r="Y18">
            <v>1317172</v>
          </cell>
          <cell r="Z18">
            <v>2117172</v>
          </cell>
          <cell r="AA18">
            <v>1217172</v>
          </cell>
          <cell r="AB18">
            <v>2117172</v>
          </cell>
          <cell r="AC18">
            <v>2117172</v>
          </cell>
          <cell r="AD18">
            <v>2117172</v>
          </cell>
          <cell r="AE18">
            <v>2117172</v>
          </cell>
          <cell r="AF18">
            <v>1417172</v>
          </cell>
          <cell r="AG18">
            <v>1217172</v>
          </cell>
          <cell r="AH18">
            <v>1417172</v>
          </cell>
          <cell r="AI18">
            <v>2250000</v>
          </cell>
          <cell r="AJ18">
            <v>3200000</v>
          </cell>
          <cell r="AK18">
            <v>1117172</v>
          </cell>
          <cell r="AL18">
            <v>5000000</v>
          </cell>
          <cell r="AM18">
            <v>1117172</v>
          </cell>
          <cell r="AN18">
            <v>5000000</v>
          </cell>
          <cell r="AO18">
            <v>2300000</v>
          </cell>
          <cell r="AP18">
            <v>6700000</v>
          </cell>
          <cell r="AQ18">
            <v>2300000</v>
          </cell>
          <cell r="AR18">
            <v>6000000</v>
          </cell>
          <cell r="AS18">
            <v>5500000</v>
          </cell>
          <cell r="AT18">
            <v>6000000</v>
          </cell>
          <cell r="AU18">
            <v>6000000</v>
          </cell>
          <cell r="AV18">
            <v>5736199</v>
          </cell>
          <cell r="AW18">
            <v>6000000</v>
          </cell>
          <cell r="AX18">
            <v>6000000</v>
          </cell>
          <cell r="AY18">
            <v>6000000</v>
          </cell>
          <cell r="AZ18">
            <v>5500000</v>
          </cell>
          <cell r="BA18">
            <v>5500000</v>
          </cell>
          <cell r="BB18">
            <v>4313067</v>
          </cell>
          <cell r="BC18">
            <v>2117172</v>
          </cell>
          <cell r="BD18">
            <v>1617172</v>
          </cell>
          <cell r="BE18">
            <v>2051635</v>
          </cell>
          <cell r="BF18">
            <v>2051635</v>
          </cell>
          <cell r="BG18">
            <v>7997925</v>
          </cell>
          <cell r="BH18">
            <v>4631964</v>
          </cell>
          <cell r="BI18">
            <v>3478232</v>
          </cell>
          <cell r="BJ18">
            <v>4607981</v>
          </cell>
          <cell r="BK18">
            <v>2051906</v>
          </cell>
          <cell r="BL18">
            <v>2051906</v>
          </cell>
          <cell r="BM18">
            <v>2573111</v>
          </cell>
          <cell r="BN18">
            <v>3181825</v>
          </cell>
          <cell r="BO18">
            <v>1545316</v>
          </cell>
          <cell r="BP18">
            <v>4607052</v>
          </cell>
          <cell r="BQ18">
            <v>4606897</v>
          </cell>
          <cell r="BR18">
            <v>4312253</v>
          </cell>
          <cell r="BS18">
            <v>825552</v>
          </cell>
          <cell r="BT18">
            <v>1438600</v>
          </cell>
          <cell r="BU18">
            <v>3247315</v>
          </cell>
          <cell r="BV18">
            <v>1476355</v>
          </cell>
          <cell r="BW18">
            <v>1551865</v>
          </cell>
          <cell r="BX18">
            <v>2300000</v>
          </cell>
          <cell r="BY18">
            <v>5500000</v>
          </cell>
          <cell r="BZ18">
            <v>12176700</v>
          </cell>
        </row>
        <row r="19">
          <cell r="A19" t="str">
            <v>FONDO INDUSTRIA DE LA CONSTRUCCIÓN SENA - FIC
(SMMLV x 12 / 40)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row>
        <row r="20">
          <cell r="A20" t="str">
            <v>EPS (SALUD) - VERIFICAR CREE
(C + D) x 8.5%</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row>
        <row r="21">
          <cell r="A21" t="str">
            <v>AFP (PENSION)
(C + D) x 12%</v>
          </cell>
          <cell r="B21">
            <v>9648000</v>
          </cell>
          <cell r="C21">
            <v>9648000</v>
          </cell>
          <cell r="D21">
            <v>6192000</v>
          </cell>
          <cell r="E21">
            <v>6192000</v>
          </cell>
          <cell r="F21">
            <v>6192000</v>
          </cell>
          <cell r="G21">
            <v>6192000</v>
          </cell>
          <cell r="H21">
            <v>4320000</v>
          </cell>
          <cell r="I21">
            <v>3312000</v>
          </cell>
          <cell r="J21">
            <v>9648000</v>
          </cell>
          <cell r="K21">
            <v>6624000</v>
          </cell>
          <cell r="L21">
            <v>2832727.6799999997</v>
          </cell>
          <cell r="M21">
            <v>2256727.6799999997</v>
          </cell>
          <cell r="N21">
            <v>1608727.68</v>
          </cell>
          <cell r="O21">
            <v>1608727.68</v>
          </cell>
          <cell r="P21">
            <v>1608727.68</v>
          </cell>
          <cell r="Q21">
            <v>4176000</v>
          </cell>
          <cell r="R21">
            <v>3384000</v>
          </cell>
          <cell r="S21">
            <v>2112727.6799999997</v>
          </cell>
          <cell r="T21">
            <v>4320000</v>
          </cell>
          <cell r="U21">
            <v>3312000</v>
          </cell>
          <cell r="V21">
            <v>3096000</v>
          </cell>
          <cell r="W21">
            <v>2040727.68</v>
          </cell>
          <cell r="X21">
            <v>3048727.6799999997</v>
          </cell>
          <cell r="Y21">
            <v>1896727.68</v>
          </cell>
          <cell r="Z21">
            <v>3048727.6799999997</v>
          </cell>
          <cell r="AA21">
            <v>1752727.68</v>
          </cell>
          <cell r="AB21">
            <v>3048727.6799999997</v>
          </cell>
          <cell r="AC21">
            <v>3048727.6799999997</v>
          </cell>
          <cell r="AD21">
            <v>3048727.6799999997</v>
          </cell>
          <cell r="AE21">
            <v>3048727.6799999997</v>
          </cell>
          <cell r="AF21">
            <v>2040727.68</v>
          </cell>
          <cell r="AG21">
            <v>1752727.68</v>
          </cell>
          <cell r="AH21">
            <v>2040727.68</v>
          </cell>
          <cell r="AI21">
            <v>3240000</v>
          </cell>
          <cell r="AJ21">
            <v>4608000</v>
          </cell>
          <cell r="AK21">
            <v>1608727.68</v>
          </cell>
          <cell r="AL21">
            <v>7200000</v>
          </cell>
          <cell r="AM21">
            <v>1608727.68</v>
          </cell>
          <cell r="AN21">
            <v>7200000</v>
          </cell>
          <cell r="AO21">
            <v>3312000</v>
          </cell>
          <cell r="AP21">
            <v>9648000</v>
          </cell>
          <cell r="AQ21">
            <v>3312000</v>
          </cell>
          <cell r="AR21">
            <v>8640000</v>
          </cell>
          <cell r="AS21">
            <v>7920000</v>
          </cell>
          <cell r="AT21">
            <v>8640000</v>
          </cell>
          <cell r="AU21">
            <v>8640000</v>
          </cell>
          <cell r="AV21">
            <v>8260126.5599999996</v>
          </cell>
          <cell r="AW21">
            <v>8640000</v>
          </cell>
          <cell r="AX21">
            <v>8640000</v>
          </cell>
          <cell r="AY21">
            <v>8640000</v>
          </cell>
          <cell r="AZ21">
            <v>7920000</v>
          </cell>
          <cell r="BA21">
            <v>7920000</v>
          </cell>
          <cell r="BB21">
            <v>6210816.4799999995</v>
          </cell>
          <cell r="BC21">
            <v>3048727.6799999997</v>
          </cell>
          <cell r="BD21">
            <v>2328727.6799999997</v>
          </cell>
          <cell r="BE21">
            <v>2954354.4</v>
          </cell>
          <cell r="BF21">
            <v>2954354.4</v>
          </cell>
          <cell r="BG21">
            <v>11517012</v>
          </cell>
          <cell r="BH21">
            <v>6670028.1600000001</v>
          </cell>
          <cell r="BI21">
            <v>5008654.08</v>
          </cell>
          <cell r="BJ21">
            <v>6635492.6399999997</v>
          </cell>
          <cell r="BK21">
            <v>2954744.6399999997</v>
          </cell>
          <cell r="BL21">
            <v>2954744.6399999997</v>
          </cell>
          <cell r="BM21">
            <v>3705279.84</v>
          </cell>
          <cell r="BN21">
            <v>4581828</v>
          </cell>
          <cell r="BO21">
            <v>2225255.04</v>
          </cell>
          <cell r="BP21">
            <v>6634154.8799999999</v>
          </cell>
          <cell r="BQ21">
            <v>6633931.6799999997</v>
          </cell>
          <cell r="BR21">
            <v>6209644.3199999994</v>
          </cell>
          <cell r="BS21">
            <v>1188794.8799999999</v>
          </cell>
          <cell r="BT21">
            <v>2071584</v>
          </cell>
          <cell r="BU21">
            <v>4676133.5999999996</v>
          </cell>
          <cell r="BV21">
            <v>2125951.1999999997</v>
          </cell>
          <cell r="BW21">
            <v>2234685.6</v>
          </cell>
          <cell r="BX21">
            <v>3312000</v>
          </cell>
          <cell r="BY21">
            <v>7920000</v>
          </cell>
          <cell r="BZ21">
            <v>17534448</v>
          </cell>
        </row>
        <row r="22">
          <cell r="A22" t="str">
            <v>RIESGOS PROFESIONALES 
(C + D) x FACTOR DE RIESGO</v>
          </cell>
          <cell r="B22">
            <v>5595840</v>
          </cell>
          <cell r="C22">
            <v>5595840</v>
          </cell>
          <cell r="D22">
            <v>3591359.9999999995</v>
          </cell>
          <cell r="E22">
            <v>3591359.9999999995</v>
          </cell>
          <cell r="F22">
            <v>3591359.9999999995</v>
          </cell>
          <cell r="G22">
            <v>3591359.9999999995</v>
          </cell>
          <cell r="H22">
            <v>2505600</v>
          </cell>
          <cell r="I22">
            <v>1920959.9999999998</v>
          </cell>
          <cell r="J22">
            <v>5595840</v>
          </cell>
          <cell r="K22">
            <v>3841919.9999999995</v>
          </cell>
          <cell r="L22">
            <v>1642982.0543999998</v>
          </cell>
          <cell r="M22">
            <v>1308902.0544</v>
          </cell>
          <cell r="N22">
            <v>933062.05439999991</v>
          </cell>
          <cell r="O22">
            <v>933062.05439999991</v>
          </cell>
          <cell r="P22">
            <v>933062.05439999991</v>
          </cell>
          <cell r="Q22">
            <v>2422080</v>
          </cell>
          <cell r="R22">
            <v>1962719.9999999998</v>
          </cell>
          <cell r="S22">
            <v>1225382.0544</v>
          </cell>
          <cell r="T22">
            <v>2505600</v>
          </cell>
          <cell r="U22">
            <v>1920959.9999999998</v>
          </cell>
          <cell r="V22">
            <v>1795679.9999999998</v>
          </cell>
          <cell r="W22">
            <v>1183622.0544</v>
          </cell>
          <cell r="X22">
            <v>1768262.0543999998</v>
          </cell>
          <cell r="Y22">
            <v>1100102.0544</v>
          </cell>
          <cell r="Z22">
            <v>1768262.0543999998</v>
          </cell>
          <cell r="AA22">
            <v>1016582.0543999999</v>
          </cell>
          <cell r="AB22">
            <v>1768262.0543999998</v>
          </cell>
          <cell r="AC22">
            <v>1768262.0543999998</v>
          </cell>
          <cell r="AD22">
            <v>1768262.0543999998</v>
          </cell>
          <cell r="AE22">
            <v>1768262.0543999998</v>
          </cell>
          <cell r="AF22">
            <v>1183622.0544</v>
          </cell>
          <cell r="AG22">
            <v>1016582.0543999999</v>
          </cell>
          <cell r="AH22">
            <v>1183622.0544</v>
          </cell>
          <cell r="AI22">
            <v>1879199.9999999998</v>
          </cell>
          <cell r="AJ22">
            <v>2672640</v>
          </cell>
          <cell r="AK22">
            <v>933062.05439999991</v>
          </cell>
          <cell r="AL22">
            <v>4175999.9999999995</v>
          </cell>
          <cell r="AM22">
            <v>933062.05439999991</v>
          </cell>
          <cell r="AN22">
            <v>4175999.9999999995</v>
          </cell>
          <cell r="AO22">
            <v>1920959.9999999998</v>
          </cell>
          <cell r="AP22">
            <v>5595840</v>
          </cell>
          <cell r="AQ22">
            <v>1920959.9999999998</v>
          </cell>
          <cell r="AR22">
            <v>5011200</v>
          </cell>
          <cell r="AS22">
            <v>4593600</v>
          </cell>
          <cell r="AT22">
            <v>5011200</v>
          </cell>
          <cell r="AU22">
            <v>5011200</v>
          </cell>
          <cell r="AV22">
            <v>4790873.4047999997</v>
          </cell>
          <cell r="AW22">
            <v>5011200</v>
          </cell>
          <cell r="AX22">
            <v>5011200</v>
          </cell>
          <cell r="AY22">
            <v>5011200</v>
          </cell>
          <cell r="AZ22">
            <v>4593600</v>
          </cell>
          <cell r="BA22">
            <v>4593600</v>
          </cell>
          <cell r="BB22">
            <v>3602273.5584</v>
          </cell>
          <cell r="BC22">
            <v>1768262.0543999998</v>
          </cell>
          <cell r="BD22">
            <v>1350662.0544</v>
          </cell>
          <cell r="BE22">
            <v>1713525.5519999999</v>
          </cell>
          <cell r="BF22">
            <v>1713525.5519999999</v>
          </cell>
          <cell r="BG22">
            <v>6679866.96</v>
          </cell>
          <cell r="BH22">
            <v>3868616.3327999995</v>
          </cell>
          <cell r="BI22">
            <v>2905019.3663999997</v>
          </cell>
          <cell r="BJ22">
            <v>3848585.7311999998</v>
          </cell>
          <cell r="BK22">
            <v>1713751.8912</v>
          </cell>
          <cell r="BL22">
            <v>1713751.8912</v>
          </cell>
          <cell r="BM22">
            <v>2149062.3071999997</v>
          </cell>
          <cell r="BN22">
            <v>2657460.2399999998</v>
          </cell>
          <cell r="BO22">
            <v>1290647.9231999998</v>
          </cell>
          <cell r="BP22">
            <v>3847809.8303999999</v>
          </cell>
          <cell r="BQ22">
            <v>3847680.3743999996</v>
          </cell>
          <cell r="BR22">
            <v>3601593.7055999995</v>
          </cell>
          <cell r="BS22">
            <v>689501.03039999993</v>
          </cell>
          <cell r="BT22">
            <v>1201518.72</v>
          </cell>
          <cell r="BU22">
            <v>2712157.4879999999</v>
          </cell>
          <cell r="BV22">
            <v>1233051.696</v>
          </cell>
          <cell r="BW22">
            <v>1296117.6479999998</v>
          </cell>
          <cell r="BX22">
            <v>1920959.9999999998</v>
          </cell>
          <cell r="BY22">
            <v>4593600</v>
          </cell>
          <cell r="BZ22">
            <v>10169979.84</v>
          </cell>
        </row>
        <row r="23">
          <cell r="A23" t="str">
            <v>CAJA DE COMPENSACION 
(C + D) x 4%</v>
          </cell>
          <cell r="B23">
            <v>3216000</v>
          </cell>
          <cell r="C23">
            <v>3216000</v>
          </cell>
          <cell r="D23">
            <v>2064000</v>
          </cell>
          <cell r="E23">
            <v>2064000</v>
          </cell>
          <cell r="F23">
            <v>2064000</v>
          </cell>
          <cell r="G23">
            <v>2064000</v>
          </cell>
          <cell r="H23">
            <v>1440000</v>
          </cell>
          <cell r="I23">
            <v>1104000</v>
          </cell>
          <cell r="J23">
            <v>3216000</v>
          </cell>
          <cell r="K23">
            <v>2208000</v>
          </cell>
          <cell r="L23">
            <v>944242.56</v>
          </cell>
          <cell r="M23">
            <v>752242.56</v>
          </cell>
          <cell r="N23">
            <v>536242.56000000006</v>
          </cell>
          <cell r="O23">
            <v>536242.56000000006</v>
          </cell>
          <cell r="P23">
            <v>536242.56000000006</v>
          </cell>
          <cell r="Q23">
            <v>1392000</v>
          </cell>
          <cell r="R23">
            <v>1128000</v>
          </cell>
          <cell r="S23">
            <v>704242.56</v>
          </cell>
          <cell r="T23">
            <v>1440000</v>
          </cell>
          <cell r="U23">
            <v>1104000</v>
          </cell>
          <cell r="V23">
            <v>1032000</v>
          </cell>
          <cell r="W23">
            <v>680242.56</v>
          </cell>
          <cell r="X23">
            <v>1016242.56</v>
          </cell>
          <cell r="Y23">
            <v>632242.56000000006</v>
          </cell>
          <cell r="Z23">
            <v>1016242.56</v>
          </cell>
          <cell r="AA23">
            <v>584242.56000000006</v>
          </cell>
          <cell r="AB23">
            <v>1016242.56</v>
          </cell>
          <cell r="AC23">
            <v>1016242.56</v>
          </cell>
          <cell r="AD23">
            <v>1016242.56</v>
          </cell>
          <cell r="AE23">
            <v>1016242.56</v>
          </cell>
          <cell r="AF23">
            <v>680242.56</v>
          </cell>
          <cell r="AG23">
            <v>584242.56000000006</v>
          </cell>
          <cell r="AH23">
            <v>680242.56</v>
          </cell>
          <cell r="AI23">
            <v>1080000</v>
          </cell>
          <cell r="AJ23">
            <v>1536000</v>
          </cell>
          <cell r="AK23">
            <v>536242.56000000006</v>
          </cell>
          <cell r="AL23">
            <v>2400000</v>
          </cell>
          <cell r="AM23">
            <v>536242.56000000006</v>
          </cell>
          <cell r="AN23">
            <v>2400000</v>
          </cell>
          <cell r="AO23">
            <v>1104000</v>
          </cell>
          <cell r="AP23">
            <v>3216000</v>
          </cell>
          <cell r="AQ23">
            <v>1104000</v>
          </cell>
          <cell r="AR23">
            <v>2880000</v>
          </cell>
          <cell r="AS23">
            <v>2640000</v>
          </cell>
          <cell r="AT23">
            <v>2880000</v>
          </cell>
          <cell r="AU23">
            <v>2880000</v>
          </cell>
          <cell r="AV23">
            <v>2753375.52</v>
          </cell>
          <cell r="AW23">
            <v>2880000</v>
          </cell>
          <cell r="AX23">
            <v>2880000</v>
          </cell>
          <cell r="AY23">
            <v>2880000</v>
          </cell>
          <cell r="AZ23">
            <v>2640000</v>
          </cell>
          <cell r="BA23">
            <v>2640000</v>
          </cell>
          <cell r="BB23">
            <v>2070272.1600000001</v>
          </cell>
          <cell r="BC23">
            <v>1016242.56</v>
          </cell>
          <cell r="BD23">
            <v>776242.56</v>
          </cell>
          <cell r="BE23">
            <v>984784.8</v>
          </cell>
          <cell r="BF23">
            <v>984784.8</v>
          </cell>
          <cell r="BG23">
            <v>3839004</v>
          </cell>
          <cell r="BH23">
            <v>2223342.7200000002</v>
          </cell>
          <cell r="BI23">
            <v>1669551.36</v>
          </cell>
          <cell r="BJ23">
            <v>2211830.88</v>
          </cell>
          <cell r="BK23">
            <v>984914.88</v>
          </cell>
          <cell r="BL23">
            <v>984914.88</v>
          </cell>
          <cell r="BM23">
            <v>1235093.28</v>
          </cell>
          <cell r="BN23">
            <v>1527276</v>
          </cell>
          <cell r="BO23">
            <v>741751.68</v>
          </cell>
          <cell r="BP23">
            <v>2211384.96</v>
          </cell>
          <cell r="BQ23">
            <v>2211310.56</v>
          </cell>
          <cell r="BR23">
            <v>2069881.44</v>
          </cell>
          <cell r="BS23">
            <v>396264.96000000002</v>
          </cell>
          <cell r="BT23">
            <v>690528</v>
          </cell>
          <cell r="BU23">
            <v>1558711.2</v>
          </cell>
          <cell r="BV23">
            <v>708650.4</v>
          </cell>
          <cell r="BW23">
            <v>744895.20000000007</v>
          </cell>
          <cell r="BX23">
            <v>1104000</v>
          </cell>
          <cell r="BY23">
            <v>2640000</v>
          </cell>
          <cell r="BZ23">
            <v>5844816</v>
          </cell>
        </row>
        <row r="24">
          <cell r="A24" t="str">
            <v>SENA - VERIFICAR CREE
(C + D) X 2%</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row>
        <row r="25">
          <cell r="A25" t="str">
            <v>ICBF - VERIFICAR CREE
(C + D) X 3%</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row>
        <row r="26">
          <cell r="A26" t="str">
            <v>EXAMEN DE INGRESO - EGRESO</v>
          </cell>
          <cell r="B26">
            <v>100000</v>
          </cell>
          <cell r="C26">
            <v>100000</v>
          </cell>
          <cell r="D26">
            <v>100000</v>
          </cell>
          <cell r="E26">
            <v>100000</v>
          </cell>
          <cell r="F26">
            <v>100000</v>
          </cell>
          <cell r="G26">
            <v>100000</v>
          </cell>
          <cell r="H26">
            <v>100000</v>
          </cell>
          <cell r="I26">
            <v>100000</v>
          </cell>
          <cell r="J26">
            <v>100000</v>
          </cell>
          <cell r="K26">
            <v>100000</v>
          </cell>
          <cell r="L26">
            <v>100000</v>
          </cell>
          <cell r="M26">
            <v>100000</v>
          </cell>
          <cell r="N26">
            <v>100000</v>
          </cell>
          <cell r="O26">
            <v>100000</v>
          </cell>
          <cell r="P26">
            <v>100000</v>
          </cell>
          <cell r="Q26">
            <v>100000</v>
          </cell>
          <cell r="R26">
            <v>100000</v>
          </cell>
          <cell r="S26">
            <v>100000</v>
          </cell>
          <cell r="T26">
            <v>100000</v>
          </cell>
          <cell r="U26">
            <v>100000</v>
          </cell>
          <cell r="V26">
            <v>100000</v>
          </cell>
          <cell r="W26">
            <v>100000</v>
          </cell>
          <cell r="X26">
            <v>100000</v>
          </cell>
          <cell r="Y26">
            <v>100000</v>
          </cell>
          <cell r="Z26">
            <v>100000</v>
          </cell>
          <cell r="AA26">
            <v>100000</v>
          </cell>
          <cell r="AB26">
            <v>100000</v>
          </cell>
          <cell r="AC26">
            <v>100000</v>
          </cell>
          <cell r="AD26">
            <v>100000</v>
          </cell>
          <cell r="AE26">
            <v>100000</v>
          </cell>
          <cell r="AF26">
            <v>100000</v>
          </cell>
          <cell r="AG26">
            <v>100000</v>
          </cell>
          <cell r="AH26">
            <v>100000</v>
          </cell>
          <cell r="AI26">
            <v>100000</v>
          </cell>
          <cell r="AJ26">
            <v>100000</v>
          </cell>
          <cell r="AK26">
            <v>100000</v>
          </cell>
          <cell r="AL26">
            <v>100000</v>
          </cell>
          <cell r="AM26">
            <v>100000</v>
          </cell>
          <cell r="AN26">
            <v>100000</v>
          </cell>
          <cell r="AO26">
            <v>100000</v>
          </cell>
          <cell r="AP26">
            <v>100000</v>
          </cell>
          <cell r="AQ26">
            <v>100000</v>
          </cell>
          <cell r="AR26">
            <v>100000</v>
          </cell>
          <cell r="AS26">
            <v>100000</v>
          </cell>
          <cell r="AT26">
            <v>100000</v>
          </cell>
          <cell r="AU26">
            <v>100000</v>
          </cell>
          <cell r="AV26">
            <v>100000</v>
          </cell>
          <cell r="AW26">
            <v>100000</v>
          </cell>
          <cell r="AX26">
            <v>100000</v>
          </cell>
          <cell r="AY26">
            <v>100000</v>
          </cell>
          <cell r="AZ26">
            <v>100000</v>
          </cell>
          <cell r="BA26">
            <v>100000</v>
          </cell>
          <cell r="BB26">
            <v>100000</v>
          </cell>
          <cell r="BC26">
            <v>100000</v>
          </cell>
          <cell r="BD26">
            <v>100000</v>
          </cell>
          <cell r="BE26">
            <v>100000</v>
          </cell>
          <cell r="BF26">
            <v>100000</v>
          </cell>
          <cell r="BG26">
            <v>100000</v>
          </cell>
          <cell r="BH26">
            <v>100000</v>
          </cell>
          <cell r="BI26">
            <v>100000</v>
          </cell>
          <cell r="BJ26">
            <v>100000</v>
          </cell>
          <cell r="BK26">
            <v>100000</v>
          </cell>
          <cell r="BL26">
            <v>100000</v>
          </cell>
          <cell r="BM26">
            <v>100000</v>
          </cell>
          <cell r="BN26">
            <v>100000</v>
          </cell>
          <cell r="BO26">
            <v>100000</v>
          </cell>
          <cell r="BP26">
            <v>100000</v>
          </cell>
          <cell r="BQ26">
            <v>100000</v>
          </cell>
          <cell r="BR26">
            <v>100000</v>
          </cell>
          <cell r="BS26">
            <v>100000</v>
          </cell>
          <cell r="BT26">
            <v>100000</v>
          </cell>
          <cell r="BU26">
            <v>100000</v>
          </cell>
          <cell r="BV26">
            <v>100000</v>
          </cell>
          <cell r="BW26">
            <v>100000</v>
          </cell>
          <cell r="BX26">
            <v>100000</v>
          </cell>
          <cell r="BY26">
            <v>100000</v>
          </cell>
          <cell r="BZ26">
            <v>100000</v>
          </cell>
        </row>
        <row r="27">
          <cell r="A27" t="str">
            <v xml:space="preserve">DOTACIÓN </v>
          </cell>
          <cell r="B27">
            <v>0</v>
          </cell>
          <cell r="C27">
            <v>0</v>
          </cell>
          <cell r="D27">
            <v>0</v>
          </cell>
          <cell r="E27">
            <v>0</v>
          </cell>
          <cell r="F27">
            <v>0</v>
          </cell>
          <cell r="G27">
            <v>0</v>
          </cell>
          <cell r="H27">
            <v>0</v>
          </cell>
          <cell r="I27">
            <v>0</v>
          </cell>
          <cell r="J27">
            <v>0</v>
          </cell>
          <cell r="K27">
            <v>0</v>
          </cell>
          <cell r="L27">
            <v>378000</v>
          </cell>
          <cell r="M27">
            <v>378000</v>
          </cell>
          <cell r="N27">
            <v>378000</v>
          </cell>
          <cell r="O27">
            <v>378000</v>
          </cell>
          <cell r="P27">
            <v>378000</v>
          </cell>
          <cell r="Q27">
            <v>0</v>
          </cell>
          <cell r="R27">
            <v>0</v>
          </cell>
          <cell r="S27">
            <v>378000</v>
          </cell>
          <cell r="T27">
            <v>0</v>
          </cell>
          <cell r="U27">
            <v>0</v>
          </cell>
          <cell r="V27">
            <v>0</v>
          </cell>
          <cell r="W27">
            <v>378000</v>
          </cell>
          <cell r="X27">
            <v>378000</v>
          </cell>
          <cell r="Y27">
            <v>378000</v>
          </cell>
          <cell r="Z27">
            <v>378000</v>
          </cell>
          <cell r="AA27">
            <v>378000</v>
          </cell>
          <cell r="AB27">
            <v>378000</v>
          </cell>
          <cell r="AC27">
            <v>378000</v>
          </cell>
          <cell r="AD27">
            <v>378000</v>
          </cell>
          <cell r="AE27">
            <v>378000</v>
          </cell>
          <cell r="AF27">
            <v>378000</v>
          </cell>
          <cell r="AG27">
            <v>378000</v>
          </cell>
          <cell r="AH27">
            <v>378000</v>
          </cell>
          <cell r="AI27">
            <v>0</v>
          </cell>
          <cell r="AJ27">
            <v>0</v>
          </cell>
          <cell r="AK27">
            <v>378000</v>
          </cell>
          <cell r="AL27">
            <v>0</v>
          </cell>
          <cell r="AM27">
            <v>378000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378000</v>
          </cell>
          <cell r="BD27">
            <v>378000</v>
          </cell>
          <cell r="BE27">
            <v>0</v>
          </cell>
          <cell r="BF27">
            <v>0</v>
          </cell>
          <cell r="BG27">
            <v>0</v>
          </cell>
          <cell r="BH27">
            <v>0</v>
          </cell>
          <cell r="BI27">
            <v>0</v>
          </cell>
          <cell r="BJ27">
            <v>0</v>
          </cell>
          <cell r="BK27">
            <v>0</v>
          </cell>
          <cell r="BL27">
            <v>0</v>
          </cell>
          <cell r="BM27">
            <v>0</v>
          </cell>
          <cell r="BN27">
            <v>0</v>
          </cell>
          <cell r="BO27">
            <v>378000</v>
          </cell>
          <cell r="BP27">
            <v>0</v>
          </cell>
          <cell r="BQ27">
            <v>0</v>
          </cell>
          <cell r="BR27">
            <v>0</v>
          </cell>
          <cell r="BS27">
            <v>378000</v>
          </cell>
          <cell r="BT27">
            <v>378000</v>
          </cell>
          <cell r="BU27">
            <v>0</v>
          </cell>
          <cell r="BV27">
            <v>378000</v>
          </cell>
          <cell r="BW27">
            <v>378000</v>
          </cell>
          <cell r="BX27">
            <v>0</v>
          </cell>
          <cell r="BY27">
            <v>0</v>
          </cell>
          <cell r="BZ27">
            <v>0</v>
          </cell>
        </row>
        <row r="28">
          <cell r="A28" t="str">
            <v>KIT ELEMENTOS DE PROTECCIÓN PERSONAL</v>
          </cell>
          <cell r="B28">
            <v>390500</v>
          </cell>
          <cell r="C28">
            <v>390500</v>
          </cell>
          <cell r="D28">
            <v>390500</v>
          </cell>
          <cell r="E28">
            <v>390500</v>
          </cell>
          <cell r="F28">
            <v>390500</v>
          </cell>
          <cell r="G28">
            <v>390500</v>
          </cell>
          <cell r="H28">
            <v>390500</v>
          </cell>
          <cell r="I28">
            <v>390500</v>
          </cell>
          <cell r="J28">
            <v>390500</v>
          </cell>
          <cell r="K28">
            <v>390500</v>
          </cell>
          <cell r="L28">
            <v>390500</v>
          </cell>
          <cell r="M28">
            <v>390500</v>
          </cell>
          <cell r="N28">
            <v>390500</v>
          </cell>
          <cell r="O28">
            <v>390500</v>
          </cell>
          <cell r="P28">
            <v>390500</v>
          </cell>
          <cell r="Q28">
            <v>662200</v>
          </cell>
          <cell r="R28">
            <v>662200</v>
          </cell>
          <cell r="S28">
            <v>662200</v>
          </cell>
          <cell r="T28">
            <v>662200</v>
          </cell>
          <cell r="U28">
            <v>662200</v>
          </cell>
          <cell r="V28">
            <v>662200</v>
          </cell>
          <cell r="W28">
            <v>662200</v>
          </cell>
          <cell r="X28">
            <v>662200</v>
          </cell>
          <cell r="Y28">
            <v>662200</v>
          </cell>
          <cell r="Z28">
            <v>662200</v>
          </cell>
          <cell r="AA28">
            <v>662200</v>
          </cell>
          <cell r="AB28">
            <v>662200</v>
          </cell>
          <cell r="AC28">
            <v>662200</v>
          </cell>
          <cell r="AD28">
            <v>662200</v>
          </cell>
          <cell r="AE28">
            <v>662200</v>
          </cell>
          <cell r="AF28">
            <v>662200</v>
          </cell>
          <cell r="AG28">
            <v>662200</v>
          </cell>
          <cell r="AH28">
            <v>662200</v>
          </cell>
          <cell r="AI28">
            <v>662200</v>
          </cell>
          <cell r="AJ28">
            <v>662200</v>
          </cell>
          <cell r="AK28">
            <v>662200</v>
          </cell>
          <cell r="AL28">
            <v>662200</v>
          </cell>
          <cell r="AM28">
            <v>662200</v>
          </cell>
          <cell r="AN28">
            <v>390500</v>
          </cell>
          <cell r="AO28">
            <v>390500</v>
          </cell>
          <cell r="AP28">
            <v>390500</v>
          </cell>
          <cell r="AQ28">
            <v>390500</v>
          </cell>
          <cell r="AR28">
            <v>390500</v>
          </cell>
          <cell r="AS28">
            <v>390500</v>
          </cell>
          <cell r="AT28">
            <v>390500</v>
          </cell>
          <cell r="AU28">
            <v>390500</v>
          </cell>
          <cell r="AV28">
            <v>662200</v>
          </cell>
          <cell r="AW28">
            <v>390500</v>
          </cell>
          <cell r="AX28">
            <v>390500</v>
          </cell>
          <cell r="AY28">
            <v>390500</v>
          </cell>
          <cell r="AZ28">
            <v>390500</v>
          </cell>
          <cell r="BA28">
            <v>390500</v>
          </cell>
          <cell r="BB28">
            <v>662200</v>
          </cell>
          <cell r="BC28">
            <v>390500</v>
          </cell>
          <cell r="BD28">
            <v>390500</v>
          </cell>
          <cell r="BE28">
            <v>662200</v>
          </cell>
          <cell r="BF28">
            <v>662200</v>
          </cell>
          <cell r="BG28">
            <v>662200</v>
          </cell>
          <cell r="BH28">
            <v>662200</v>
          </cell>
          <cell r="BI28">
            <v>662200</v>
          </cell>
          <cell r="BJ28">
            <v>662200</v>
          </cell>
          <cell r="BK28">
            <v>662200</v>
          </cell>
          <cell r="BL28">
            <v>662200</v>
          </cell>
          <cell r="BM28">
            <v>662200</v>
          </cell>
          <cell r="BN28">
            <v>662200</v>
          </cell>
          <cell r="BO28">
            <v>662200</v>
          </cell>
          <cell r="BP28">
            <v>662200</v>
          </cell>
          <cell r="BQ28">
            <v>662200</v>
          </cell>
          <cell r="BR28">
            <v>662200</v>
          </cell>
          <cell r="BS28">
            <v>662200</v>
          </cell>
          <cell r="BT28">
            <v>662200</v>
          </cell>
          <cell r="BU28">
            <v>662200</v>
          </cell>
          <cell r="BV28">
            <v>662200</v>
          </cell>
          <cell r="BW28">
            <v>662200</v>
          </cell>
          <cell r="BX28">
            <v>662200</v>
          </cell>
          <cell r="BY28">
            <v>662200</v>
          </cell>
          <cell r="BZ28">
            <v>662200</v>
          </cell>
        </row>
        <row r="29">
          <cell r="A29" t="str">
            <v>TOTAL ANUAL</v>
          </cell>
          <cell r="B29">
            <v>120206100</v>
          </cell>
          <cell r="C29">
            <v>120206100</v>
          </cell>
          <cell r="D29">
            <v>77322900</v>
          </cell>
          <cell r="E29">
            <v>77322900</v>
          </cell>
          <cell r="F29">
            <v>77322900</v>
          </cell>
          <cell r="G29">
            <v>77322900</v>
          </cell>
          <cell r="H29">
            <v>54094500</v>
          </cell>
          <cell r="I29">
            <v>41586900</v>
          </cell>
          <cell r="J29">
            <v>120206100</v>
          </cell>
          <cell r="K29">
            <v>82683300</v>
          </cell>
          <cell r="L29">
            <v>35959343.296000004</v>
          </cell>
          <cell r="M29">
            <v>28812143.296</v>
          </cell>
          <cell r="N29">
            <v>20771543.295999996</v>
          </cell>
          <cell r="O29">
            <v>20771543.295999996</v>
          </cell>
          <cell r="P29">
            <v>20771543.295999996</v>
          </cell>
          <cell r="Q29">
            <v>52579400</v>
          </cell>
          <cell r="R29">
            <v>42752000</v>
          </cell>
          <cell r="S29">
            <v>27297043.296</v>
          </cell>
          <cell r="T29">
            <v>54366200</v>
          </cell>
          <cell r="U29">
            <v>41858600</v>
          </cell>
          <cell r="V29">
            <v>39178400</v>
          </cell>
          <cell r="W29">
            <v>26403643.296</v>
          </cell>
          <cell r="X29">
            <v>38911243.296000004</v>
          </cell>
          <cell r="Y29">
            <v>24616843.296</v>
          </cell>
          <cell r="Z29">
            <v>38911243.296000004</v>
          </cell>
          <cell r="AA29">
            <v>22830043.295999996</v>
          </cell>
          <cell r="AB29">
            <v>38911243.296000004</v>
          </cell>
          <cell r="AC29">
            <v>38911243.296000004</v>
          </cell>
          <cell r="AD29">
            <v>38911243.296000004</v>
          </cell>
          <cell r="AE29">
            <v>38911243.296000004</v>
          </cell>
          <cell r="AF29">
            <v>26403643.296</v>
          </cell>
          <cell r="AG29">
            <v>22830043.295999996</v>
          </cell>
          <cell r="AH29">
            <v>26403643.296</v>
          </cell>
          <cell r="AI29">
            <v>40965200</v>
          </cell>
          <cell r="AJ29">
            <v>57939800</v>
          </cell>
          <cell r="AK29">
            <v>21043243.295999996</v>
          </cell>
          <cell r="AL29">
            <v>90102200</v>
          </cell>
          <cell r="AM29">
            <v>21043243.295999996</v>
          </cell>
          <cell r="AN29">
            <v>89830500</v>
          </cell>
          <cell r="AO29">
            <v>41586900</v>
          </cell>
          <cell r="AP29">
            <v>120206100</v>
          </cell>
          <cell r="AQ29">
            <v>41586900</v>
          </cell>
          <cell r="AR29">
            <v>107698500</v>
          </cell>
          <cell r="AS29">
            <v>98764500</v>
          </cell>
          <cell r="AT29">
            <v>107698500</v>
          </cell>
          <cell r="AU29">
            <v>107698500</v>
          </cell>
          <cell r="AV29">
            <v>103256604.23199999</v>
          </cell>
          <cell r="AW29">
            <v>107698500</v>
          </cell>
          <cell r="AX29">
            <v>107698500</v>
          </cell>
          <cell r="AY29">
            <v>107698500</v>
          </cell>
          <cell r="AZ29">
            <v>98764500</v>
          </cell>
          <cell r="BA29">
            <v>98764500</v>
          </cell>
          <cell r="BB29">
            <v>77828081.656000003</v>
          </cell>
          <cell r="BC29">
            <v>38639543.296000004</v>
          </cell>
          <cell r="BD29">
            <v>29705543.296</v>
          </cell>
          <cell r="BE29">
            <v>37420814.68</v>
          </cell>
          <cell r="BF29">
            <v>37420814.68</v>
          </cell>
          <cell r="BG29">
            <v>143669124.40000001</v>
          </cell>
          <cell r="BH29">
            <v>83526132.751999989</v>
          </cell>
          <cell r="BI29">
            <v>62911249.376000002</v>
          </cell>
          <cell r="BJ29">
            <v>83097605.007999986</v>
          </cell>
          <cell r="BK29">
            <v>37425656.408</v>
          </cell>
          <cell r="BL29">
            <v>37425656.408</v>
          </cell>
          <cell r="BM29">
            <v>46738547.848000005</v>
          </cell>
          <cell r="BN29">
            <v>57615049.600000001</v>
          </cell>
          <cell r="BO29">
            <v>28693320.287999999</v>
          </cell>
          <cell r="BP29">
            <v>83081005.136000007</v>
          </cell>
          <cell r="BQ29">
            <v>83078236.096000001</v>
          </cell>
          <cell r="BR29">
            <v>77813537.103999987</v>
          </cell>
          <cell r="BS29">
            <v>15832577.136</v>
          </cell>
          <cell r="BT29">
            <v>26786518.799999997</v>
          </cell>
          <cell r="BU29">
            <v>58785224.920000002</v>
          </cell>
          <cell r="BV29">
            <v>27461125.639999997</v>
          </cell>
          <cell r="BW29">
            <v>28810338.32</v>
          </cell>
          <cell r="BX29">
            <v>41858600</v>
          </cell>
          <cell r="BY29">
            <v>99036200</v>
          </cell>
          <cell r="BZ29">
            <v>218335475.59999999</v>
          </cell>
        </row>
        <row r="30">
          <cell r="A30" t="str">
            <v>JORNAL</v>
          </cell>
          <cell r="B30">
            <v>220273.97260273973</v>
          </cell>
          <cell r="C30">
            <v>220273.97260273973</v>
          </cell>
          <cell r="D30">
            <v>141369.86301369863</v>
          </cell>
          <cell r="E30">
            <v>141369.86301369863</v>
          </cell>
          <cell r="F30">
            <v>141369.86301369863</v>
          </cell>
          <cell r="G30">
            <v>141369.86301369863</v>
          </cell>
          <cell r="H30">
            <v>98630.136986301368</v>
          </cell>
          <cell r="I30">
            <v>75616.438356164377</v>
          </cell>
          <cell r="J30">
            <v>220273.97260273973</v>
          </cell>
          <cell r="K30">
            <v>151232.87671232875</v>
          </cell>
          <cell r="L30">
            <v>60821.917808219179</v>
          </cell>
          <cell r="M30">
            <v>47671.232876712325</v>
          </cell>
          <cell r="N30">
            <v>32876.71232876712</v>
          </cell>
          <cell r="O30">
            <v>32876.71232876712</v>
          </cell>
          <cell r="P30">
            <v>32876.71232876712</v>
          </cell>
          <cell r="Q30">
            <v>95342.465753424651</v>
          </cell>
          <cell r="R30">
            <v>77260.273972602736</v>
          </cell>
          <cell r="S30">
            <v>44383.561643835616</v>
          </cell>
          <cell r="T30">
            <v>98630.136986301368</v>
          </cell>
          <cell r="U30">
            <v>75616.438356164377</v>
          </cell>
          <cell r="V30">
            <v>70684.931506849316</v>
          </cell>
          <cell r="W30">
            <v>42739.726027397257</v>
          </cell>
          <cell r="X30">
            <v>65753.42465753424</v>
          </cell>
          <cell r="Y30">
            <v>39452.054794520547</v>
          </cell>
          <cell r="Z30">
            <v>65753.42465753424</v>
          </cell>
          <cell r="AA30">
            <v>36164.383561643837</v>
          </cell>
          <cell r="AB30">
            <v>65753.42465753424</v>
          </cell>
          <cell r="AC30">
            <v>65753.42465753424</v>
          </cell>
          <cell r="AD30">
            <v>65753.42465753424</v>
          </cell>
          <cell r="AE30">
            <v>65753.42465753424</v>
          </cell>
          <cell r="AF30">
            <v>42739.726027397257</v>
          </cell>
          <cell r="AG30">
            <v>36164.383561643837</v>
          </cell>
          <cell r="AH30">
            <v>42739.726027397257</v>
          </cell>
          <cell r="AI30">
            <v>73972.602739726033</v>
          </cell>
          <cell r="AJ30">
            <v>105205.47945205479</v>
          </cell>
          <cell r="AK30">
            <v>32876.71232876712</v>
          </cell>
          <cell r="AL30">
            <v>164383.56164383562</v>
          </cell>
          <cell r="AM30">
            <v>32876.71232876712</v>
          </cell>
          <cell r="AN30">
            <v>164383.56164383562</v>
          </cell>
          <cell r="AO30">
            <v>75616.438356164377</v>
          </cell>
          <cell r="AP30">
            <v>220273.97260273973</v>
          </cell>
          <cell r="AQ30">
            <v>75616.438356164377</v>
          </cell>
          <cell r="AR30">
            <v>197260.27397260274</v>
          </cell>
          <cell r="AS30">
            <v>180821.91780821918</v>
          </cell>
          <cell r="AT30">
            <v>197260.27397260274</v>
          </cell>
          <cell r="AU30">
            <v>197260.27397260274</v>
          </cell>
          <cell r="AV30">
            <v>188587.36438356165</v>
          </cell>
          <cell r="AW30">
            <v>197260.27397260274</v>
          </cell>
          <cell r="AX30">
            <v>197260.27397260274</v>
          </cell>
          <cell r="AY30">
            <v>197260.27397260274</v>
          </cell>
          <cell r="AZ30">
            <v>180821.91780821918</v>
          </cell>
          <cell r="BA30">
            <v>180821.91780821918</v>
          </cell>
          <cell r="BB30">
            <v>141799.46301369864</v>
          </cell>
          <cell r="BC30">
            <v>65753.42465753424</v>
          </cell>
          <cell r="BD30">
            <v>49315.068493150684</v>
          </cell>
          <cell r="BE30">
            <v>67451.013698630137</v>
          </cell>
          <cell r="BF30">
            <v>67451.013698630137</v>
          </cell>
          <cell r="BG30">
            <v>262945.47945205477</v>
          </cell>
          <cell r="BH30">
            <v>152283.74794520548</v>
          </cell>
          <cell r="BI30">
            <v>114352.83287671233</v>
          </cell>
          <cell r="BJ30">
            <v>151495.26575342467</v>
          </cell>
          <cell r="BK30">
            <v>67459.923287671234</v>
          </cell>
          <cell r="BL30">
            <v>67459.923287671234</v>
          </cell>
          <cell r="BM30">
            <v>84595.430136986295</v>
          </cell>
          <cell r="BN30">
            <v>104607.94520547945</v>
          </cell>
          <cell r="BO30">
            <v>46952.679452054792</v>
          </cell>
          <cell r="BP30">
            <v>151464.72328767122</v>
          </cell>
          <cell r="BQ30">
            <v>151459.62739726028</v>
          </cell>
          <cell r="BR30">
            <v>141772.701369863</v>
          </cell>
          <cell r="BS30">
            <v>23289.205479452055</v>
          </cell>
          <cell r="BT30">
            <v>43444.208219178079</v>
          </cell>
          <cell r="BU30">
            <v>106761.04109589041</v>
          </cell>
          <cell r="BV30">
            <v>44685.468493150685</v>
          </cell>
          <cell r="BW30">
            <v>47167.989041095891</v>
          </cell>
          <cell r="BX30">
            <v>75616.438356164377</v>
          </cell>
          <cell r="BY30">
            <v>180821.91780821918</v>
          </cell>
          <cell r="BZ30">
            <v>400329.8630136986</v>
          </cell>
        </row>
        <row r="31">
          <cell r="A31" t="str">
            <v>PRESTACIONES</v>
          </cell>
          <cell r="B31">
            <v>109057.80821917808</v>
          </cell>
          <cell r="C31">
            <v>109057.80821917808</v>
          </cell>
          <cell r="D31">
            <v>70473.698630136991</v>
          </cell>
          <cell r="E31">
            <v>70473.698630136991</v>
          </cell>
          <cell r="F31">
            <v>70473.698630136991</v>
          </cell>
          <cell r="G31">
            <v>70473.698630136991</v>
          </cell>
          <cell r="H31">
            <v>49573.972602739726</v>
          </cell>
          <cell r="I31">
            <v>38320.27397260275</v>
          </cell>
          <cell r="J31">
            <v>109057.80821917808</v>
          </cell>
          <cell r="K31">
            <v>75296.712328767142</v>
          </cell>
          <cell r="L31">
            <v>37696.830947945215</v>
          </cell>
          <cell r="M31">
            <v>31266.146016438361</v>
          </cell>
          <cell r="N31">
            <v>24031.625468493141</v>
          </cell>
          <cell r="O31">
            <v>24031.625468493141</v>
          </cell>
          <cell r="P31">
            <v>24031.625468493141</v>
          </cell>
          <cell r="Q31">
            <v>48710.684931506868</v>
          </cell>
          <cell r="R31">
            <v>39868.493150684939</v>
          </cell>
          <cell r="S31">
            <v>30402.858345205481</v>
          </cell>
          <cell r="T31">
            <v>50318.356164383556</v>
          </cell>
          <cell r="U31">
            <v>39064.65753424658</v>
          </cell>
          <cell r="V31">
            <v>36653.150684931505</v>
          </cell>
          <cell r="W31">
            <v>29599.022728767122</v>
          </cell>
          <cell r="X31">
            <v>40852.72135890412</v>
          </cell>
          <cell r="Y31">
            <v>27991.351495890412</v>
          </cell>
          <cell r="Z31">
            <v>40852.72135890412</v>
          </cell>
          <cell r="AA31">
            <v>26383.680263013688</v>
          </cell>
          <cell r="AB31">
            <v>40852.72135890412</v>
          </cell>
          <cell r="AC31">
            <v>40852.72135890412</v>
          </cell>
          <cell r="AD31">
            <v>40852.72135890412</v>
          </cell>
          <cell r="AE31">
            <v>40852.72135890412</v>
          </cell>
          <cell r="AF31">
            <v>29599.022728767122</v>
          </cell>
          <cell r="AG31">
            <v>26383.680263013688</v>
          </cell>
          <cell r="AH31">
            <v>29599.022728767122</v>
          </cell>
          <cell r="AI31">
            <v>38260.821917808207</v>
          </cell>
          <cell r="AJ31">
            <v>53533.698630137005</v>
          </cell>
          <cell r="AK31">
            <v>24776.009030136978</v>
          </cell>
          <cell r="AL31">
            <v>82471.780821917811</v>
          </cell>
          <cell r="AM31">
            <v>24776.009030136978</v>
          </cell>
          <cell r="AN31">
            <v>81727.397260273952</v>
          </cell>
          <cell r="AO31">
            <v>38320.27397260275</v>
          </cell>
          <cell r="AP31">
            <v>109057.80821917808</v>
          </cell>
          <cell r="AQ31">
            <v>38320.27397260275</v>
          </cell>
          <cell r="AR31">
            <v>97804.109589041094</v>
          </cell>
          <cell r="AS31">
            <v>89765.753424657538</v>
          </cell>
          <cell r="AT31">
            <v>97804.109589041094</v>
          </cell>
          <cell r="AU31">
            <v>97804.109589041094</v>
          </cell>
          <cell r="AV31">
            <v>94307.441731506842</v>
          </cell>
          <cell r="AW31">
            <v>97804.109589041094</v>
          </cell>
          <cell r="AX31">
            <v>97804.109589041094</v>
          </cell>
          <cell r="AY31">
            <v>97804.109589041094</v>
          </cell>
          <cell r="AZ31">
            <v>89765.753424657538</v>
          </cell>
          <cell r="BA31">
            <v>89765.753424657538</v>
          </cell>
          <cell r="BB31">
            <v>71428.157961643825</v>
          </cell>
          <cell r="BC31">
            <v>40108.33779726029</v>
          </cell>
          <cell r="BD31">
            <v>32069.981632876719</v>
          </cell>
          <cell r="BE31">
            <v>35071.766246575338</v>
          </cell>
          <cell r="BF31">
            <v>35071.766246575338</v>
          </cell>
          <cell r="BG31">
            <v>130668.56000000006</v>
          </cell>
          <cell r="BH31">
            <v>76554.971923287638</v>
          </cell>
          <cell r="BI31">
            <v>58006.754454794529</v>
          </cell>
          <cell r="BJ31">
            <v>76169.405501369823</v>
          </cell>
          <cell r="BK31">
            <v>35076.121665753424</v>
          </cell>
          <cell r="BL31">
            <v>35076.121665753424</v>
          </cell>
          <cell r="BM31">
            <v>43455.385884931529</v>
          </cell>
          <cell r="BN31">
            <v>53241.505753424659</v>
          </cell>
          <cell r="BO31">
            <v>31659.156953424659</v>
          </cell>
          <cell r="BP31">
            <v>76154.468865753443</v>
          </cell>
          <cell r="BQ31">
            <v>76151.978345205483</v>
          </cell>
          <cell r="BR31">
            <v>71415.071517808188</v>
          </cell>
          <cell r="BS31">
            <v>20087.718180821914</v>
          </cell>
          <cell r="BT31">
            <v>29943.514520547935</v>
          </cell>
          <cell r="BU31">
            <v>54294.369643835627</v>
          </cell>
          <cell r="BV31">
            <v>30550.492164383548</v>
          </cell>
          <cell r="BW31">
            <v>31764.444712328768</v>
          </cell>
          <cell r="BX31">
            <v>39064.65753424658</v>
          </cell>
          <cell r="BY31">
            <v>90510.136986301368</v>
          </cell>
          <cell r="BZ31">
            <v>197849.52219178085</v>
          </cell>
        </row>
        <row r="32">
          <cell r="A32" t="str">
            <v>FACTOR PRESTACIONAL</v>
          </cell>
          <cell r="B32">
            <v>1.5</v>
          </cell>
          <cell r="C32">
            <v>1.5</v>
          </cell>
          <cell r="D32">
            <v>1.5</v>
          </cell>
          <cell r="E32">
            <v>1.5</v>
          </cell>
          <cell r="F32">
            <v>1.5</v>
          </cell>
          <cell r="G32">
            <v>1.5</v>
          </cell>
          <cell r="H32">
            <v>1.5</v>
          </cell>
          <cell r="I32">
            <v>1.51</v>
          </cell>
          <cell r="J32">
            <v>1.5</v>
          </cell>
          <cell r="K32">
            <v>1.5</v>
          </cell>
          <cell r="L32">
            <v>1.62</v>
          </cell>
          <cell r="M32">
            <v>1.66</v>
          </cell>
          <cell r="N32">
            <v>1.73</v>
          </cell>
          <cell r="O32">
            <v>1.73</v>
          </cell>
          <cell r="P32">
            <v>1.73</v>
          </cell>
          <cell r="Q32">
            <v>1.51</v>
          </cell>
          <cell r="R32">
            <v>1.52</v>
          </cell>
          <cell r="S32">
            <v>1.69</v>
          </cell>
          <cell r="T32">
            <v>1.51</v>
          </cell>
          <cell r="U32">
            <v>1.52</v>
          </cell>
          <cell r="V32">
            <v>1.52</v>
          </cell>
          <cell r="W32">
            <v>1.69</v>
          </cell>
          <cell r="X32">
            <v>1.62</v>
          </cell>
          <cell r="Y32">
            <v>1.71</v>
          </cell>
          <cell r="Z32">
            <v>1.62</v>
          </cell>
          <cell r="AA32">
            <v>1.73</v>
          </cell>
          <cell r="AB32">
            <v>1.62</v>
          </cell>
          <cell r="AC32">
            <v>1.62</v>
          </cell>
          <cell r="AD32">
            <v>1.62</v>
          </cell>
          <cell r="AE32">
            <v>1.62</v>
          </cell>
          <cell r="AF32">
            <v>1.69</v>
          </cell>
          <cell r="AG32">
            <v>1.73</v>
          </cell>
          <cell r="AH32">
            <v>1.69</v>
          </cell>
          <cell r="AI32">
            <v>1.52</v>
          </cell>
          <cell r="AJ32">
            <v>1.51</v>
          </cell>
          <cell r="AK32">
            <v>1.75</v>
          </cell>
          <cell r="AL32">
            <v>1.5</v>
          </cell>
          <cell r="AM32">
            <v>1.75</v>
          </cell>
          <cell r="AN32">
            <v>1.5</v>
          </cell>
          <cell r="AO32">
            <v>1.51</v>
          </cell>
          <cell r="AP32">
            <v>1.5</v>
          </cell>
          <cell r="AQ32">
            <v>1.51</v>
          </cell>
          <cell r="AR32">
            <v>1.5</v>
          </cell>
          <cell r="AS32">
            <v>1.5</v>
          </cell>
          <cell r="AT32">
            <v>1.5</v>
          </cell>
          <cell r="AU32">
            <v>1.5</v>
          </cell>
          <cell r="AV32">
            <v>1.5</v>
          </cell>
          <cell r="AW32">
            <v>1.5</v>
          </cell>
          <cell r="AX32">
            <v>1.5</v>
          </cell>
          <cell r="AY32">
            <v>1.5</v>
          </cell>
          <cell r="AZ32">
            <v>1.5</v>
          </cell>
          <cell r="BA32">
            <v>1.5</v>
          </cell>
          <cell r="BB32">
            <v>1.5</v>
          </cell>
          <cell r="BC32">
            <v>1.61</v>
          </cell>
          <cell r="BD32">
            <v>1.65</v>
          </cell>
          <cell r="BE32">
            <v>1.52</v>
          </cell>
          <cell r="BF32">
            <v>1.52</v>
          </cell>
          <cell r="BG32">
            <v>1.5</v>
          </cell>
          <cell r="BH32">
            <v>1.5</v>
          </cell>
          <cell r="BI32">
            <v>1.51</v>
          </cell>
          <cell r="BJ32">
            <v>1.5</v>
          </cell>
          <cell r="BK32">
            <v>1.52</v>
          </cell>
          <cell r="BL32">
            <v>1.52</v>
          </cell>
          <cell r="BM32">
            <v>1.51</v>
          </cell>
          <cell r="BN32">
            <v>1.51</v>
          </cell>
          <cell r="BO32">
            <v>1.67</v>
          </cell>
          <cell r="BP32">
            <v>1.5</v>
          </cell>
          <cell r="BQ32">
            <v>1.5</v>
          </cell>
          <cell r="BR32">
            <v>1.5</v>
          </cell>
          <cell r="BS32">
            <v>1.86</v>
          </cell>
          <cell r="BT32">
            <v>1.69</v>
          </cell>
          <cell r="BU32">
            <v>1.51</v>
          </cell>
          <cell r="BV32">
            <v>1.68</v>
          </cell>
          <cell r="BW32">
            <v>1.67</v>
          </cell>
          <cell r="BX32">
            <v>1.52</v>
          </cell>
          <cell r="BY32">
            <v>1.5</v>
          </cell>
          <cell r="BZ32">
            <v>1.49</v>
          </cell>
        </row>
      </sheetData>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 val="Est_y_Dis"/>
      <sheetName val="Fondo_Ensayos"/>
      <sheetName val="Obra_puente"/>
      <sheetName val="Fondo_Ajustes"/>
      <sheetName val="FACTOR_MULTIPLICADOR"/>
      <sheetName val="Datos_Generales"/>
      <sheetName val="APU_ANTICORROSIVO"/>
      <sheetName val="APU_LIMPIEZA_Y_PINTURA"/>
      <sheetName val="APU_REFUERZOS"/>
      <sheetName val="APU_ADECUACIÓN_PASAMANOS"/>
      <sheetName val="APU_DESMONTE_BARANDA"/>
      <sheetName val="APU_REINSTALACIÓN_BARANDA"/>
      <sheetName val="APU_BARANDA_NUEVA"/>
      <sheetName val="APU_PINTURA_BARANDA"/>
      <sheetName val="APU_CONCRETO_-_METALDECK"/>
      <sheetName val="días habiles 2015"/>
      <sheetName val="DATOS DE ENTRADA"/>
      <sheetName val="lista-precio-mat-equipos"/>
      <sheetName val="rendimiento"/>
      <sheetName val="Equipo"/>
      <sheetName val="materiales"/>
      <sheetName val="otros"/>
      <sheetName val="Hoja2"/>
      <sheetName val="Hoja1"/>
      <sheetName val="Est_y_Dis1"/>
      <sheetName val="Fondo_Ensayos1"/>
      <sheetName val="Obra_puente1"/>
      <sheetName val="Fondo_Ajustes1"/>
      <sheetName val="FACTOR_MULTIPLICADOR1"/>
      <sheetName val="Datos_Generales1"/>
      <sheetName val="APU_ANTICORROSIVO1"/>
      <sheetName val="APU_LIMPIEZA_Y_PINTURA1"/>
      <sheetName val="APU_REFUERZOS1"/>
      <sheetName val="APU_ADECUACIÓN_PASAMANOS1"/>
      <sheetName val="APU_DESMONTE_BARANDA1"/>
      <sheetName val="APU_REINSTALACIÓN_BARANDA1"/>
      <sheetName val="APU_BARANDA_NUEVA1"/>
      <sheetName val="APU_PINTURA_BARANDA1"/>
      <sheetName val="APU_CONCRETO_-_METALDECK1"/>
      <sheetName val="Est_y_Dis4"/>
      <sheetName val="Fondo_Ensayos4"/>
      <sheetName val="Obra_puente4"/>
      <sheetName val="Fondo_Ajustes4"/>
      <sheetName val="FACTOR_MULTIPLICADOR4"/>
      <sheetName val="Datos_Generales4"/>
      <sheetName val="APU_ANTICORROSIVO4"/>
      <sheetName val="APU_LIMPIEZA_Y_PINTURA4"/>
      <sheetName val="APU_REFUERZOS4"/>
      <sheetName val="APU_ADECUACIÓN_PASAMANOS4"/>
      <sheetName val="APU_DESMONTE_BARANDA4"/>
      <sheetName val="APU_REINSTALACIÓN_BARANDA4"/>
      <sheetName val="APU_BARANDA_NUEVA4"/>
      <sheetName val="APU_PINTURA_BARANDA4"/>
      <sheetName val="APU_CONCRETO_-_METALDECK4"/>
      <sheetName val="Est_y_Dis2"/>
      <sheetName val="Fondo_Ensayos2"/>
      <sheetName val="Obra_puente2"/>
      <sheetName val="Fondo_Ajustes2"/>
      <sheetName val="FACTOR_MULTIPLICADOR2"/>
      <sheetName val="Datos_Generales2"/>
      <sheetName val="APU_ANTICORROSIVO2"/>
      <sheetName val="APU_LIMPIEZA_Y_PINTURA2"/>
      <sheetName val="APU_REFUERZOS2"/>
      <sheetName val="APU_ADECUACIÓN_PASAMANOS2"/>
      <sheetName val="APU_DESMONTE_BARANDA2"/>
      <sheetName val="APU_REINSTALACIÓN_BARANDA2"/>
      <sheetName val="APU_BARANDA_NUEVA2"/>
      <sheetName val="APU_PINTURA_BARANDA2"/>
      <sheetName val="APU_CONCRETO_-_METALDECK2"/>
      <sheetName val="Est_y_Dis3"/>
      <sheetName val="Fondo_Ensayos3"/>
      <sheetName val="Obra_puente3"/>
      <sheetName val="Fondo_Ajustes3"/>
      <sheetName val="FACTOR_MULTIPLICADOR3"/>
      <sheetName val="Datos_Generales3"/>
      <sheetName val="APU_ANTICORROSIVO3"/>
      <sheetName val="APU_LIMPIEZA_Y_PINTURA3"/>
      <sheetName val="APU_REFUERZOS3"/>
      <sheetName val="APU_ADECUACIÓN_PASAMANOS3"/>
      <sheetName val="APU_DESMONTE_BARANDA3"/>
      <sheetName val="APU_REINSTALACIÓN_BARANDA3"/>
      <sheetName val="APU_BARANDA_NUEVA3"/>
      <sheetName val="APU_PINTURA_BARANDA3"/>
      <sheetName val="APU_CONCRETO_-_METALDECK3"/>
      <sheetName val="Est_y_Dis5"/>
      <sheetName val="Fondo_Ensayos5"/>
      <sheetName val="Obra_puente5"/>
      <sheetName val="Fondo_Ajustes5"/>
      <sheetName val="FACTOR_MULTIPLICADOR5"/>
      <sheetName val="Datos_Generales5"/>
      <sheetName val="APU_ANTICORROSIVO5"/>
      <sheetName val="APU_LIMPIEZA_Y_PINTURA5"/>
      <sheetName val="APU_REFUERZOS5"/>
      <sheetName val="APU_ADECUACIÓN_PASAMANOS5"/>
      <sheetName val="APU_DESMONTE_BARANDA5"/>
      <sheetName val="APU_REINSTALACIÓN_BARANDA5"/>
      <sheetName val="APU_BARANDA_NUEVA5"/>
      <sheetName val="APU_PINTURA_BARANDA5"/>
      <sheetName val="APU_CONCRETO_-_METALDECK5"/>
      <sheetName val="Est_y_Dis6"/>
      <sheetName val="Fondo_Ensayos6"/>
      <sheetName val="Obra_puente6"/>
      <sheetName val="Fondo_Ajustes6"/>
      <sheetName val="FACTOR_MULTIPLICADOR6"/>
      <sheetName val="Datos_Generales6"/>
      <sheetName val="APU_ANTICORROSIVO6"/>
      <sheetName val="APU_LIMPIEZA_Y_PINTURA6"/>
      <sheetName val="APU_REFUERZOS6"/>
      <sheetName val="APU_ADECUACIÓN_PASAMANOS6"/>
      <sheetName val="APU_DESMONTE_BARANDA6"/>
      <sheetName val="APU_REINSTALACIÓN_BARANDA6"/>
      <sheetName val="APU_BARANDA_NUEVA6"/>
      <sheetName val="APU_PINTURA_BARANDA6"/>
      <sheetName val="APU_CONCRETO_-_METALDECK6"/>
      <sheetName val="Est_y_Dis7"/>
      <sheetName val="Fondo_Ensayos7"/>
      <sheetName val="Obra_puente7"/>
      <sheetName val="Fondo_Ajustes7"/>
      <sheetName val="FACTOR_MULTIPLICADOR7"/>
      <sheetName val="Datos_Generales7"/>
      <sheetName val="APU_ANTICORROSIVO7"/>
      <sheetName val="APU_LIMPIEZA_Y_PINTURA7"/>
      <sheetName val="APU_REFUERZOS7"/>
      <sheetName val="APU_ADECUACIÓN_PASAMANOS7"/>
      <sheetName val="APU_DESMONTE_BARANDA7"/>
      <sheetName val="APU_REINSTALACIÓN_BARANDA7"/>
      <sheetName val="APU_BARANDA_NUEVA7"/>
      <sheetName val="APU_PINTURA_BARANDA7"/>
      <sheetName val="APU_CONCRETO_-_METALDECK7"/>
      <sheetName val="ITEMS"/>
      <sheetName val="DATOS_DE_ENTRADA"/>
      <sheetName val="Datos básicos"/>
      <sheetName val="Datos_básicos"/>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refreshError="1"/>
      <sheetData sheetId="15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U"/>
      <sheetName val="RETIRO APARATOS SANIT"/>
      <sheetName val="RETIRO TECHO AC"/>
      <sheetName val="DEMOLICION MURO 10-15 CM"/>
      <sheetName val="DEMOLICION MURO 20-25 CM"/>
      <sheetName val="DEMOL PISO CONCRETO 8-15 CM"/>
      <sheetName val="DEMOLICION REVOQUE Y ENCHAPE"/>
      <sheetName val="DEMOL PISO BALDOSA (Sin Entresu"/>
      <sheetName val="DESCAPOTE MANUAL"/>
      <sheetName val="LOCALIZACION Y REPLANTEO"/>
      <sheetName val="EXCAV MANUAL MAT HETER (0-2 MT)"/>
      <sheetName val="LLENO MANUAL EN ARENILLA"/>
      <sheetName val="CONCRETO 210 (VIGA FUND)"/>
      <sheetName val="VIGA AMARRE 15X20"/>
      <sheetName val="VIGA AMARRE 20X20 "/>
      <sheetName val="columna 20X20"/>
      <sheetName val="sobrecimiento e=20 cm"/>
      <sheetName val="sobrecimiento e=15 cm (2)"/>
      <sheetName val="muro REV-RAN 0.10 "/>
      <sheetName val="muro REV-RAN 0.15"/>
      <sheetName val="muro REV-RAN 0.20"/>
      <sheetName val="revoque liso en muro "/>
      <sheetName val="revoque impermeabilizado"/>
      <sheetName val="ENCHAPE bco 20.5"/>
      <sheetName val="ENCHAPE color 20,5"/>
      <sheetName val="ACERO ref 4200 "/>
      <sheetName val="LOSA MACIZA PISO e=10 cm"/>
      <sheetName val="ESCALERA CONCRETO SOBRE ENTRES "/>
      <sheetName val="TECHO TEJA BARRO"/>
      <sheetName val="BAJANTE A LL Ø 3"/>
      <sheetName val="canoa U"/>
      <sheetName val="entresuelo piedra "/>
      <sheetName val="guardaESCOBA"/>
      <sheetName val="PISO BALDOSA GRANO"/>
      <sheetName val="tub SANIT 2&quot;"/>
      <sheetName val="tub SANIT 3&quot;"/>
      <sheetName val="tub SANIT 4&quot;"/>
      <sheetName val="tub Presion 0,5&quot;"/>
      <sheetName val="Rejilla piso 3&quot; "/>
      <sheetName val="Sifon de 2&quot;"/>
      <sheetName val="SANITARIO ECONOMICO"/>
      <sheetName val="LAVAMANO OVALADO"/>
      <sheetName val="ORINAL"/>
      <sheetName val="puerta 1x2.1"/>
      <sheetName val="puerta 0,7 x2.1 "/>
      <sheetName val="calados"/>
      <sheetName val="VENTANA"/>
      <sheetName val="pintura tipo 1"/>
      <sheetName val="pintura ESMALTE "/>
      <sheetName val="ANDEN EN CONCRETO A= 1,20"/>
      <sheetName val="INSUMOS"/>
      <sheetName val="Hoja11"/>
    </sheetNames>
    <sheetDataSet>
      <sheetData sheetId="0">
        <row r="3">
          <cell r="B3" t="str">
            <v>RECURSO</v>
          </cell>
          <cell r="C3" t="str">
            <v>UND</v>
          </cell>
          <cell r="D3" t="str">
            <v>CANT UNIT</v>
          </cell>
          <cell r="E3" t="str">
            <v xml:space="preserve"> %                    HTA</v>
          </cell>
          <cell r="F3" t="str">
            <v xml:space="preserve"> %                DESP</v>
          </cell>
          <cell r="G3" t="str">
            <v>PRECIO</v>
          </cell>
          <cell r="H3" t="str">
            <v>SUBTOTAL</v>
          </cell>
        </row>
        <row r="5">
          <cell r="A5" t="str">
            <v>2.1.10</v>
          </cell>
          <cell r="B5" t="str">
            <v>RETIRO APARATOS SANITARIOS</v>
          </cell>
          <cell r="C5" t="str">
            <v>und</v>
          </cell>
          <cell r="E5">
            <v>5</v>
          </cell>
          <cell r="H5">
            <v>24245.62942948718</v>
          </cell>
        </row>
        <row r="6">
          <cell r="A6">
            <v>0</v>
          </cell>
          <cell r="B6" t="str">
            <v>1 Ayudante</v>
          </cell>
          <cell r="C6" t="str">
            <v>dia</v>
          </cell>
          <cell r="D6">
            <v>2</v>
          </cell>
          <cell r="F6">
            <v>0</v>
          </cell>
          <cell r="G6">
            <v>38563.103675213679</v>
          </cell>
          <cell r="H6">
            <v>19281.551837606839</v>
          </cell>
        </row>
        <row r="7">
          <cell r="B7" t="str">
            <v>Volqueta - botada de material paleros</v>
          </cell>
          <cell r="C7" t="str">
            <v>m3</v>
          </cell>
          <cell r="D7">
            <v>0.2</v>
          </cell>
          <cell r="G7">
            <v>20000</v>
          </cell>
          <cell r="H7">
            <v>4000</v>
          </cell>
        </row>
        <row r="9">
          <cell r="B9" t="str">
            <v>RETIRO DE PUERTAS</v>
          </cell>
          <cell r="C9" t="str">
            <v>und</v>
          </cell>
          <cell r="E9">
            <v>5</v>
          </cell>
          <cell r="H9">
            <v>22345.629429487184</v>
          </cell>
        </row>
        <row r="10">
          <cell r="A10">
            <v>0</v>
          </cell>
          <cell r="B10" t="str">
            <v>1 Ayudante</v>
          </cell>
          <cell r="C10" t="str">
            <v>dia</v>
          </cell>
          <cell r="D10">
            <v>2</v>
          </cell>
          <cell r="F10">
            <v>0</v>
          </cell>
          <cell r="G10">
            <v>38563.103675213679</v>
          </cell>
          <cell r="H10">
            <v>19281.551837606839</v>
          </cell>
        </row>
        <row r="11">
          <cell r="A11">
            <v>0</v>
          </cell>
          <cell r="B11" t="str">
            <v>Volqueta - botada de material paleros</v>
          </cell>
          <cell r="C11" t="str">
            <v>m3</v>
          </cell>
          <cell r="D11">
            <v>0.1</v>
          </cell>
          <cell r="F11">
            <v>0</v>
          </cell>
          <cell r="G11">
            <v>20000</v>
          </cell>
          <cell r="H11">
            <v>2000</v>
          </cell>
        </row>
        <row r="13">
          <cell r="B13" t="str">
            <v>RETIRO DE VENTANAS</v>
          </cell>
          <cell r="C13" t="str">
            <v>und</v>
          </cell>
          <cell r="E13">
            <v>5</v>
          </cell>
          <cell r="H13">
            <v>15597.086286324788</v>
          </cell>
        </row>
        <row r="14">
          <cell r="A14">
            <v>0</v>
          </cell>
          <cell r="B14" t="str">
            <v>1 Ayudante</v>
          </cell>
          <cell r="C14" t="str">
            <v>dia</v>
          </cell>
          <cell r="D14">
            <v>3</v>
          </cell>
          <cell r="F14">
            <v>0</v>
          </cell>
          <cell r="G14">
            <v>38563.103675213679</v>
          </cell>
          <cell r="H14">
            <v>12854.367891737893</v>
          </cell>
        </row>
        <row r="15">
          <cell r="B15" t="str">
            <v>Volqueta - botada de material paleros</v>
          </cell>
          <cell r="C15" t="str">
            <v>m3</v>
          </cell>
          <cell r="D15">
            <v>0.1</v>
          </cell>
          <cell r="G15">
            <v>20000</v>
          </cell>
          <cell r="H15">
            <v>2000</v>
          </cell>
        </row>
        <row r="17">
          <cell r="B17" t="str">
            <v>RETIRO CUB.TEJA-BARRO(+botada)</v>
          </cell>
          <cell r="C17" t="str">
            <v>m2</v>
          </cell>
          <cell r="E17">
            <v>5</v>
          </cell>
          <cell r="H17">
            <v>12864.621584529916</v>
          </cell>
        </row>
        <row r="18">
          <cell r="A18">
            <v>0</v>
          </cell>
          <cell r="B18" t="str">
            <v>1 Oficial</v>
          </cell>
          <cell r="C18" t="str">
            <v>día</v>
          </cell>
          <cell r="D18">
            <v>15</v>
          </cell>
          <cell r="F18">
            <v>0</v>
          </cell>
          <cell r="G18">
            <v>71217.204675213681</v>
          </cell>
          <cell r="H18">
            <v>4747.8136450142456</v>
          </cell>
        </row>
        <row r="19">
          <cell r="A19">
            <v>0</v>
          </cell>
          <cell r="B19" t="str">
            <v>1 Ayudante</v>
          </cell>
          <cell r="C19" t="str">
            <v>día</v>
          </cell>
          <cell r="D19">
            <v>15</v>
          </cell>
          <cell r="F19">
            <v>0</v>
          </cell>
          <cell r="G19">
            <v>38563.103675213679</v>
          </cell>
          <cell r="H19">
            <v>2570.8735783475786</v>
          </cell>
        </row>
        <row r="20">
          <cell r="A20">
            <v>0</v>
          </cell>
          <cell r="B20" t="str">
            <v>Volqueta - botada de material paleros</v>
          </cell>
          <cell r="C20" t="str">
            <v>M³</v>
          </cell>
          <cell r="D20">
            <v>0.2</v>
          </cell>
          <cell r="F20">
            <v>0</v>
          </cell>
          <cell r="G20">
            <v>20000</v>
          </cell>
          <cell r="H20">
            <v>4000</v>
          </cell>
        </row>
        <row r="21">
          <cell r="A21">
            <v>0</v>
          </cell>
          <cell r="B21" t="str">
            <v>Andamio completo</v>
          </cell>
          <cell r="C21" t="str">
            <v>día</v>
          </cell>
          <cell r="D21">
            <v>1</v>
          </cell>
          <cell r="F21">
            <v>0</v>
          </cell>
          <cell r="G21">
            <v>900</v>
          </cell>
          <cell r="H21">
            <v>900</v>
          </cell>
        </row>
        <row r="22">
          <cell r="A22">
            <v>0</v>
          </cell>
          <cell r="B22" t="str">
            <v>Can</v>
          </cell>
          <cell r="C22" t="str">
            <v>día</v>
          </cell>
          <cell r="D22">
            <v>1</v>
          </cell>
          <cell r="F22">
            <v>0</v>
          </cell>
          <cell r="G22">
            <v>280</v>
          </cell>
          <cell r="H22">
            <v>280</v>
          </cell>
        </row>
        <row r="24">
          <cell r="A24" t="str">
            <v>2.1.5</v>
          </cell>
          <cell r="B24" t="str">
            <v>RETIRO CUB.TEJA A-C(+botada)</v>
          </cell>
          <cell r="C24" t="str">
            <v>m2</v>
          </cell>
          <cell r="E24">
            <v>5</v>
          </cell>
          <cell r="H24">
            <v>8943.4661883974368</v>
          </cell>
        </row>
        <row r="25">
          <cell r="A25">
            <v>0</v>
          </cell>
          <cell r="B25" t="str">
            <v>1 Oficial</v>
          </cell>
          <cell r="C25" t="str">
            <v>dia</v>
          </cell>
          <cell r="D25">
            <v>20</v>
          </cell>
          <cell r="F25">
            <v>0</v>
          </cell>
          <cell r="G25">
            <v>71217.204675213681</v>
          </cell>
          <cell r="H25">
            <v>3560.860233760684</v>
          </cell>
        </row>
        <row r="26">
          <cell r="A26">
            <v>0</v>
          </cell>
          <cell r="B26" t="str">
            <v>Ayudante entendido</v>
          </cell>
          <cell r="C26" t="str">
            <v>dia</v>
          </cell>
          <cell r="D26">
            <v>20</v>
          </cell>
          <cell r="F26">
            <v>0</v>
          </cell>
          <cell r="G26">
            <v>38563.103675213679</v>
          </cell>
          <cell r="H26">
            <v>1928.1551837606839</v>
          </cell>
        </row>
        <row r="27">
          <cell r="A27">
            <v>0</v>
          </cell>
          <cell r="B27" t="str">
            <v>Volqueta - botada de material paleros</v>
          </cell>
          <cell r="C27" t="str">
            <v>m³</v>
          </cell>
          <cell r="D27">
            <v>0.1</v>
          </cell>
          <cell r="F27">
            <v>0</v>
          </cell>
          <cell r="G27">
            <v>20000</v>
          </cell>
          <cell r="H27">
            <v>2000</v>
          </cell>
        </row>
        <row r="28">
          <cell r="A28">
            <v>0</v>
          </cell>
          <cell r="B28" t="str">
            <v>Andamio completo</v>
          </cell>
          <cell r="C28" t="str">
            <v>día</v>
          </cell>
          <cell r="D28">
            <v>1</v>
          </cell>
          <cell r="F28">
            <v>0</v>
          </cell>
          <cell r="G28">
            <v>900</v>
          </cell>
          <cell r="H28">
            <v>900</v>
          </cell>
        </row>
        <row r="29">
          <cell r="A29">
            <v>0</v>
          </cell>
          <cell r="B29" t="str">
            <v>Can</v>
          </cell>
          <cell r="C29" t="str">
            <v>día</v>
          </cell>
          <cell r="D29">
            <v>1</v>
          </cell>
          <cell r="F29">
            <v>0</v>
          </cell>
          <cell r="G29">
            <v>280</v>
          </cell>
          <cell r="H29">
            <v>280</v>
          </cell>
        </row>
        <row r="31">
          <cell r="A31" t="str">
            <v>2.1.16</v>
          </cell>
          <cell r="B31" t="str">
            <v>DEMOLICION DE MURO LAD.10-15(botada)</v>
          </cell>
          <cell r="C31" t="str">
            <v>m2</v>
          </cell>
          <cell r="E31">
            <v>10</v>
          </cell>
          <cell r="H31">
            <v>11998.251771794872</v>
          </cell>
        </row>
        <row r="32">
          <cell r="A32">
            <v>0</v>
          </cell>
          <cell r="B32" t="str">
            <v>1 Ayudante</v>
          </cell>
          <cell r="C32" t="str">
            <v>dia</v>
          </cell>
          <cell r="D32">
            <v>5</v>
          </cell>
          <cell r="F32">
            <v>0</v>
          </cell>
          <cell r="G32">
            <v>38563.103675213679</v>
          </cell>
          <cell r="H32">
            <v>7712.6207350427358</v>
          </cell>
        </row>
        <row r="33">
          <cell r="A33">
            <v>0</v>
          </cell>
          <cell r="B33" t="str">
            <v>Volqueta - botada de material paleros</v>
          </cell>
          <cell r="C33" t="str">
            <v>m3</v>
          </cell>
          <cell r="D33">
            <v>0.15</v>
          </cell>
          <cell r="F33">
            <v>30</v>
          </cell>
          <cell r="G33">
            <v>20000</v>
          </cell>
          <cell r="H33">
            <v>3900</v>
          </cell>
        </row>
        <row r="35">
          <cell r="B35" t="str">
            <v>DEMOLICION DE MURO LAD.20-25 (botada)</v>
          </cell>
          <cell r="C35" t="str">
            <v>m2</v>
          </cell>
          <cell r="E35">
            <v>5</v>
          </cell>
          <cell r="H35">
            <v>14598.251771794872</v>
          </cell>
        </row>
        <row r="36">
          <cell r="A36">
            <v>0</v>
          </cell>
          <cell r="B36" t="str">
            <v>1 Ayudante</v>
          </cell>
          <cell r="C36" t="str">
            <v>dia</v>
          </cell>
          <cell r="D36">
            <v>5</v>
          </cell>
          <cell r="F36">
            <v>0</v>
          </cell>
          <cell r="G36">
            <v>38563.103675213679</v>
          </cell>
          <cell r="H36">
            <v>7712.6207350427358</v>
          </cell>
        </row>
        <row r="37">
          <cell r="A37">
            <v>0</v>
          </cell>
          <cell r="B37" t="str">
            <v>Volqueta - botada de material paleros</v>
          </cell>
          <cell r="C37" t="str">
            <v>m3</v>
          </cell>
          <cell r="D37">
            <v>0.25</v>
          </cell>
          <cell r="F37">
            <v>30</v>
          </cell>
          <cell r="G37">
            <v>20000</v>
          </cell>
          <cell r="H37">
            <v>6500</v>
          </cell>
        </row>
        <row r="39">
          <cell r="B39" t="str">
            <v>DEMOLICION DE MURO BL.CONC10-15(+bot.)</v>
          </cell>
          <cell r="C39" t="str">
            <v>m2</v>
          </cell>
          <cell r="E39">
            <v>5</v>
          </cell>
          <cell r="H39">
            <v>11998.251771794872</v>
          </cell>
        </row>
        <row r="40">
          <cell r="A40">
            <v>0</v>
          </cell>
          <cell r="B40" t="str">
            <v>1 Ayudante</v>
          </cell>
          <cell r="C40" t="str">
            <v>dia</v>
          </cell>
          <cell r="D40">
            <v>5</v>
          </cell>
          <cell r="F40">
            <v>0</v>
          </cell>
          <cell r="G40">
            <v>38563.103675213679</v>
          </cell>
          <cell r="H40">
            <v>7712.6207350427358</v>
          </cell>
          <cell r="I40">
            <v>64.281204309892317</v>
          </cell>
          <cell r="J40" t="str">
            <v>%MO</v>
          </cell>
        </row>
        <row r="41">
          <cell r="A41">
            <v>0</v>
          </cell>
          <cell r="B41" t="str">
            <v>Volqueta - botada de material paleros</v>
          </cell>
          <cell r="C41" t="str">
            <v>m3</v>
          </cell>
          <cell r="D41">
            <v>0.15</v>
          </cell>
          <cell r="F41">
            <v>30</v>
          </cell>
          <cell r="G41">
            <v>20000</v>
          </cell>
          <cell r="H41">
            <v>3900</v>
          </cell>
          <cell r="I41">
            <v>32.504735474613078</v>
          </cell>
          <cell r="J41" t="str">
            <v>%HTA</v>
          </cell>
        </row>
        <row r="43">
          <cell r="B43" t="str">
            <v>DEMOLICION DE MURO BL.CONC 20-25 (botada)</v>
          </cell>
          <cell r="C43" t="str">
            <v>m2</v>
          </cell>
          <cell r="E43">
            <v>5</v>
          </cell>
          <cell r="H43">
            <v>14598.251771794872</v>
          </cell>
        </row>
        <row r="44">
          <cell r="A44">
            <v>0</v>
          </cell>
          <cell r="B44" t="str">
            <v>1 Ayudante</v>
          </cell>
          <cell r="C44" t="str">
            <v>dia</v>
          </cell>
          <cell r="D44">
            <v>5</v>
          </cell>
          <cell r="F44">
            <v>0</v>
          </cell>
          <cell r="G44">
            <v>38563.103675213679</v>
          </cell>
          <cell r="H44">
            <v>7712.6207350427358</v>
          </cell>
          <cell r="I44">
            <v>52.832495668722537</v>
          </cell>
          <cell r="J44" t="str">
            <v>%MO</v>
          </cell>
        </row>
        <row r="45">
          <cell r="A45">
            <v>0</v>
          </cell>
          <cell r="B45" t="str">
            <v>Volqueta - botada de material paleros</v>
          </cell>
          <cell r="C45" t="str">
            <v>m3</v>
          </cell>
          <cell r="D45">
            <v>0.25</v>
          </cell>
          <cell r="F45">
            <v>30</v>
          </cell>
          <cell r="G45">
            <v>20000</v>
          </cell>
          <cell r="H45">
            <v>6500</v>
          </cell>
          <cell r="I45">
            <v>44.525879547841349</v>
          </cell>
          <cell r="J45" t="str">
            <v>%HTA</v>
          </cell>
        </row>
        <row r="47">
          <cell r="B47" t="str">
            <v>DEMOLICION MURO TAPIA E=20/30 cm</v>
          </cell>
          <cell r="C47" t="str">
            <v>m2</v>
          </cell>
          <cell r="H47">
            <v>17922.814714743588</v>
          </cell>
        </row>
        <row r="48">
          <cell r="B48" t="str">
            <v>1 Ayudante</v>
          </cell>
          <cell r="C48" t="str">
            <v>dia</v>
          </cell>
          <cell r="D48">
            <v>4</v>
          </cell>
          <cell r="G48">
            <v>38563.103675213679</v>
          </cell>
          <cell r="H48">
            <v>9640.7759188034197</v>
          </cell>
        </row>
        <row r="49">
          <cell r="B49" t="str">
            <v>Volqueta - botada de material paleros</v>
          </cell>
          <cell r="C49" t="str">
            <v>m3</v>
          </cell>
          <cell r="D49">
            <v>0.3</v>
          </cell>
          <cell r="F49">
            <v>30</v>
          </cell>
          <cell r="G49">
            <v>20000</v>
          </cell>
          <cell r="H49">
            <v>7800</v>
          </cell>
        </row>
        <row r="51">
          <cell r="B51" t="str">
            <v>DEMOLICION DE PLACAS ALIG.35(+ botada)</v>
          </cell>
          <cell r="C51" t="str">
            <v>m2</v>
          </cell>
          <cell r="E51">
            <v>5</v>
          </cell>
          <cell r="H51">
            <v>43537.086286324789</v>
          </cell>
        </row>
        <row r="52">
          <cell r="A52">
            <v>0</v>
          </cell>
          <cell r="B52" t="str">
            <v>1 Ayudante</v>
          </cell>
          <cell r="C52" t="str">
            <v>dia</v>
          </cell>
          <cell r="D52">
            <v>3</v>
          </cell>
          <cell r="F52">
            <v>0</v>
          </cell>
          <cell r="G52">
            <v>38563.103675213679</v>
          </cell>
          <cell r="H52">
            <v>12854.367891737893</v>
          </cell>
        </row>
        <row r="53">
          <cell r="A53">
            <v>0</v>
          </cell>
          <cell r="B53" t="str">
            <v>Volqueta - botada de material paleros</v>
          </cell>
          <cell r="C53" t="str">
            <v>m3</v>
          </cell>
          <cell r="D53">
            <v>0.45499999999999996</v>
          </cell>
          <cell r="F53">
            <v>0</v>
          </cell>
          <cell r="G53">
            <v>20000</v>
          </cell>
          <cell r="H53">
            <v>9100</v>
          </cell>
        </row>
        <row r="54">
          <cell r="A54">
            <v>0</v>
          </cell>
          <cell r="B54" t="str">
            <v>Compresor  con manguera de 40 m, martillo, punta, combustible (combustible y operador)</v>
          </cell>
          <cell r="C54" t="str">
            <v>h</v>
          </cell>
          <cell r="D54">
            <v>0.3</v>
          </cell>
          <cell r="F54">
            <v>0</v>
          </cell>
          <cell r="G54">
            <v>69800</v>
          </cell>
          <cell r="H54">
            <v>20940</v>
          </cell>
        </row>
        <row r="56">
          <cell r="A56" t="str">
            <v>2.1.13</v>
          </cell>
          <cell r="B56" t="str">
            <v>DEMOLICION DE PISO CONCRETO E=8/15 cm( botada)</v>
          </cell>
          <cell r="C56" t="str">
            <v>m2</v>
          </cell>
          <cell r="E56">
            <v>5</v>
          </cell>
          <cell r="H56">
            <v>9840</v>
          </cell>
        </row>
        <row r="57">
          <cell r="A57">
            <v>0</v>
          </cell>
          <cell r="B57" t="str">
            <v>Volqueta - botada de material paleros</v>
          </cell>
          <cell r="C57" t="str">
            <v>m3</v>
          </cell>
          <cell r="D57">
            <v>0.11</v>
          </cell>
          <cell r="F57">
            <v>30</v>
          </cell>
          <cell r="G57">
            <v>20000</v>
          </cell>
          <cell r="H57">
            <v>2860</v>
          </cell>
        </row>
        <row r="58">
          <cell r="A58">
            <v>0</v>
          </cell>
          <cell r="B58" t="str">
            <v>Compresor  con manguera de 40 m, martillo, punta, combustible (combustible y operador)</v>
          </cell>
          <cell r="C58" t="str">
            <v>h</v>
          </cell>
          <cell r="D58">
            <v>10</v>
          </cell>
          <cell r="F58">
            <v>0</v>
          </cell>
          <cell r="G58">
            <v>69800</v>
          </cell>
          <cell r="H58">
            <v>6980</v>
          </cell>
        </row>
        <row r="61">
          <cell r="B61" t="str">
            <v>DESMONTE ALAS DE PUERTA</v>
          </cell>
          <cell r="C61" t="str">
            <v>und</v>
          </cell>
          <cell r="E61">
            <v>5</v>
          </cell>
          <cell r="H61">
            <v>7085.204327264958</v>
          </cell>
        </row>
        <row r="62">
          <cell r="A62">
            <v>0</v>
          </cell>
          <cell r="B62" t="str">
            <v>1 Oficial</v>
          </cell>
          <cell r="C62" t="str">
            <v>dia</v>
          </cell>
          <cell r="D62">
            <v>15</v>
          </cell>
          <cell r="F62">
            <v>0</v>
          </cell>
          <cell r="G62">
            <v>71217.204675213681</v>
          </cell>
          <cell r="H62">
            <v>4747.8136450142456</v>
          </cell>
        </row>
        <row r="63">
          <cell r="A63">
            <v>0</v>
          </cell>
          <cell r="B63" t="str">
            <v>Volqueta</v>
          </cell>
          <cell r="C63" t="str">
            <v>m3</v>
          </cell>
          <cell r="D63">
            <v>0.1</v>
          </cell>
          <cell r="F63">
            <v>0</v>
          </cell>
          <cell r="G63">
            <v>20000</v>
          </cell>
          <cell r="H63">
            <v>2000</v>
          </cell>
        </row>
        <row r="65">
          <cell r="A65" t="str">
            <v>2.2</v>
          </cell>
          <cell r="B65" t="str">
            <v>DEMOLICION DE ENCHAPES  O REVOQUE</v>
          </cell>
          <cell r="C65" t="str">
            <v>m2</v>
          </cell>
          <cell r="E65">
            <v>5</v>
          </cell>
          <cell r="H65">
            <v>2804.562942948718</v>
          </cell>
        </row>
        <row r="66">
          <cell r="A66">
            <v>0</v>
          </cell>
          <cell r="B66" t="str">
            <v>1 Ayudante</v>
          </cell>
          <cell r="C66" t="str">
            <v>dia</v>
          </cell>
          <cell r="D66">
            <v>20</v>
          </cell>
          <cell r="F66">
            <v>0</v>
          </cell>
          <cell r="G66">
            <v>38563.103675213679</v>
          </cell>
          <cell r="H66">
            <v>1928.1551837606839</v>
          </cell>
        </row>
        <row r="67">
          <cell r="A67">
            <v>0</v>
          </cell>
          <cell r="B67" t="str">
            <v>Volqueta - botada de material paleros</v>
          </cell>
          <cell r="C67" t="str">
            <v>m³</v>
          </cell>
          <cell r="D67">
            <v>0.03</v>
          </cell>
          <cell r="G67">
            <v>20000</v>
          </cell>
          <cell r="H67">
            <v>780</v>
          </cell>
        </row>
        <row r="70">
          <cell r="A70" t="str">
            <v>2.1.22</v>
          </cell>
          <cell r="B70" t="str">
            <v>DEMOLICION PISO BALDOSA (NO INCL. ENTRESUELO)</v>
          </cell>
          <cell r="C70" t="str">
            <v>m2</v>
          </cell>
          <cell r="H70">
            <v>6101.4073573717951</v>
          </cell>
        </row>
        <row r="71">
          <cell r="B71" t="str">
            <v>1 Ayudante</v>
          </cell>
          <cell r="C71" t="str">
            <v>dia</v>
          </cell>
          <cell r="D71">
            <v>8</v>
          </cell>
          <cell r="G71">
            <v>38563.103675213679</v>
          </cell>
          <cell r="H71">
            <v>4820.3879594017098</v>
          </cell>
        </row>
        <row r="72">
          <cell r="B72" t="str">
            <v>Volqueta - botada de material paleros</v>
          </cell>
          <cell r="C72" t="str">
            <v>m3</v>
          </cell>
          <cell r="D72">
            <v>0.04</v>
          </cell>
          <cell r="F72">
            <v>30</v>
          </cell>
          <cell r="G72">
            <v>20000</v>
          </cell>
          <cell r="H72">
            <v>1040</v>
          </cell>
        </row>
        <row r="74">
          <cell r="B74" t="str">
            <v>DEMOLICION DE ANDEN 8-10 cm NO INCLUYE ENTRESUELO</v>
          </cell>
          <cell r="C74" t="str">
            <v>m2</v>
          </cell>
          <cell r="H74">
            <v>9348.5431431623947</v>
          </cell>
        </row>
        <row r="75">
          <cell r="B75" t="str">
            <v>volqueta</v>
          </cell>
          <cell r="C75" t="str">
            <v>m3</v>
          </cell>
          <cell r="D75">
            <v>0.13</v>
          </cell>
          <cell r="G75">
            <v>20000</v>
          </cell>
          <cell r="H75">
            <v>2600</v>
          </cell>
        </row>
        <row r="76">
          <cell r="B76" t="str">
            <v>1 Ayudante</v>
          </cell>
          <cell r="C76" t="str">
            <v>dia</v>
          </cell>
          <cell r="D76">
            <v>6</v>
          </cell>
          <cell r="G76">
            <v>38563.103675213679</v>
          </cell>
          <cell r="H76">
            <v>6427.1839458689465</v>
          </cell>
        </row>
        <row r="78">
          <cell r="B78" t="str">
            <v>DEMOLICION Y RETIRO ANDENES E=0.3m. INCLUYE ENTRESUELO</v>
          </cell>
          <cell r="C78" t="str">
            <v>m2</v>
          </cell>
          <cell r="E78">
            <v>5</v>
          </cell>
          <cell r="H78">
            <v>13348.543143162395</v>
          </cell>
        </row>
        <row r="79">
          <cell r="A79">
            <v>0</v>
          </cell>
          <cell r="B79" t="str">
            <v>1 Ayudante</v>
          </cell>
          <cell r="C79" t="str">
            <v>dia</v>
          </cell>
          <cell r="D79">
            <v>6</v>
          </cell>
          <cell r="F79">
            <v>0</v>
          </cell>
          <cell r="G79">
            <v>38563.103675213679</v>
          </cell>
          <cell r="H79">
            <v>6427.1839458689465</v>
          </cell>
          <cell r="I79">
            <v>48.148954361069599</v>
          </cell>
          <cell r="J79" t="str">
            <v>%MO</v>
          </cell>
        </row>
        <row r="80">
          <cell r="A80">
            <v>0</v>
          </cell>
          <cell r="B80" t="str">
            <v>Volqueta - botada de material paleros</v>
          </cell>
          <cell r="C80" t="str">
            <v>m3</v>
          </cell>
          <cell r="D80">
            <v>0.33</v>
          </cell>
          <cell r="F80">
            <v>0</v>
          </cell>
          <cell r="G80">
            <v>20000</v>
          </cell>
          <cell r="H80">
            <v>6600</v>
          </cell>
          <cell r="I80">
            <v>49.443597920876911</v>
          </cell>
          <cell r="J80" t="str">
            <v>%HTA</v>
          </cell>
        </row>
        <row r="82">
          <cell r="B82" t="str">
            <v>DEMOLICION DE CORDONES Y CUNETAS</v>
          </cell>
          <cell r="C82" t="str">
            <v>ml</v>
          </cell>
          <cell r="E82">
            <v>5</v>
          </cell>
          <cell r="H82">
            <v>7011.4073573717951</v>
          </cell>
        </row>
        <row r="83">
          <cell r="B83" t="str">
            <v>1 Ayudante</v>
          </cell>
          <cell r="C83" t="str">
            <v>dia</v>
          </cell>
          <cell r="D83">
            <v>8</v>
          </cell>
          <cell r="F83">
            <v>0</v>
          </cell>
          <cell r="G83">
            <v>38563.103675213679</v>
          </cell>
          <cell r="H83">
            <v>4820.3879594017098</v>
          </cell>
          <cell r="I83">
            <v>68.750647533459215</v>
          </cell>
          <cell r="J83" t="str">
            <v>%MO</v>
          </cell>
        </row>
        <row r="84">
          <cell r="A84">
            <v>0</v>
          </cell>
          <cell r="B84" t="str">
            <v>Volqueta - botada de material paleros</v>
          </cell>
          <cell r="C84" t="str">
            <v>m3</v>
          </cell>
          <cell r="D84">
            <v>7.4999999999999997E-2</v>
          </cell>
          <cell r="F84">
            <v>30</v>
          </cell>
          <cell r="G84">
            <v>20000</v>
          </cell>
          <cell r="H84">
            <v>1950</v>
          </cell>
          <cell r="I84">
            <v>27.81182008986783</v>
          </cell>
          <cell r="J84" t="str">
            <v>%HTA</v>
          </cell>
        </row>
        <row r="86">
          <cell r="B86" t="str">
            <v>DEMOLICION PAVIMENTO ASF.  BRECHA</v>
          </cell>
          <cell r="C86" t="str">
            <v>m2</v>
          </cell>
          <cell r="E86">
            <v>5</v>
          </cell>
          <cell r="H86">
            <v>17889.125885897436</v>
          </cell>
        </row>
        <row r="87">
          <cell r="A87">
            <v>0</v>
          </cell>
          <cell r="B87" t="str">
            <v>1 Ayudante</v>
          </cell>
          <cell r="C87" t="str">
            <v>dia</v>
          </cell>
          <cell r="D87">
            <v>10</v>
          </cell>
          <cell r="F87">
            <v>0</v>
          </cell>
          <cell r="G87">
            <v>38563.103675213679</v>
          </cell>
          <cell r="H87">
            <v>3856.3103675213679</v>
          </cell>
        </row>
        <row r="88">
          <cell r="A88">
            <v>0</v>
          </cell>
          <cell r="B88" t="str">
            <v>Volqueta - botada de material paleros</v>
          </cell>
          <cell r="C88" t="str">
            <v>m3</v>
          </cell>
          <cell r="D88">
            <v>0.2</v>
          </cell>
          <cell r="F88">
            <v>30</v>
          </cell>
          <cell r="G88">
            <v>20000</v>
          </cell>
          <cell r="H88">
            <v>5200</v>
          </cell>
        </row>
        <row r="89">
          <cell r="A89">
            <v>0</v>
          </cell>
          <cell r="B89" t="str">
            <v>Cortadoras pisos duros y asfalto(disco y operador)</v>
          </cell>
          <cell r="C89" t="str">
            <v>h</v>
          </cell>
          <cell r="D89">
            <v>10</v>
          </cell>
          <cell r="F89">
            <v>0</v>
          </cell>
          <cell r="G89">
            <v>86400</v>
          </cell>
          <cell r="H89">
            <v>8640</v>
          </cell>
        </row>
        <row r="91">
          <cell r="B91" t="str">
            <v>DEMOLICION PAVIMENTO ASFALTO. CUALQUIER ESPESOR</v>
          </cell>
          <cell r="C91" t="str">
            <v>m2</v>
          </cell>
          <cell r="E91">
            <v>5</v>
          </cell>
          <cell r="H91">
            <v>13530.873578347579</v>
          </cell>
        </row>
        <row r="92">
          <cell r="A92">
            <v>0</v>
          </cell>
          <cell r="B92" t="str">
            <v>Volqueta - botada de material paleros</v>
          </cell>
          <cell r="C92" t="str">
            <v>m3</v>
          </cell>
          <cell r="D92">
            <v>0.2</v>
          </cell>
          <cell r="F92">
            <v>30</v>
          </cell>
          <cell r="G92">
            <v>20000</v>
          </cell>
          <cell r="H92">
            <v>5200</v>
          </cell>
          <cell r="I92">
            <v>80.999943843525728</v>
          </cell>
          <cell r="J92" t="str">
            <v>%HTA</v>
          </cell>
        </row>
        <row r="93">
          <cell r="A93">
            <v>0</v>
          </cell>
          <cell r="B93" t="str">
            <v>Cortadoras pisos duros y asfalto(disco y operador)</v>
          </cell>
          <cell r="C93" t="str">
            <v>h</v>
          </cell>
          <cell r="D93">
            <v>15</v>
          </cell>
          <cell r="F93">
            <v>0</v>
          </cell>
          <cell r="G93">
            <v>86400</v>
          </cell>
          <cell r="H93">
            <v>5760</v>
          </cell>
          <cell r="I93">
            <v>19.000056156474262</v>
          </cell>
          <cell r="J93" t="str">
            <v>%MO</v>
          </cell>
        </row>
        <row r="94">
          <cell r="A94">
            <v>0</v>
          </cell>
          <cell r="B94" t="str">
            <v>1 Ayudante</v>
          </cell>
          <cell r="C94" t="str">
            <v>dia</v>
          </cell>
          <cell r="D94">
            <v>15</v>
          </cell>
          <cell r="F94">
            <v>0</v>
          </cell>
          <cell r="G94">
            <v>38563.103675213679</v>
          </cell>
          <cell r="H94">
            <v>2570.8735783475786</v>
          </cell>
        </row>
        <row r="96">
          <cell r="B96" t="str">
            <v>DEMOLICION DE CONCRETO</v>
          </cell>
          <cell r="C96" t="str">
            <v>m3</v>
          </cell>
          <cell r="E96">
            <v>5</v>
          </cell>
          <cell r="H96">
            <v>109297.08628632479</v>
          </cell>
        </row>
        <row r="97">
          <cell r="A97">
            <v>0</v>
          </cell>
          <cell r="B97" t="str">
            <v>1 Ayudante</v>
          </cell>
          <cell r="C97" t="str">
            <v>dia</v>
          </cell>
          <cell r="D97">
            <v>3</v>
          </cell>
          <cell r="F97">
            <v>0</v>
          </cell>
          <cell r="G97">
            <v>38563.103675213679</v>
          </cell>
          <cell r="H97">
            <v>12854.367891737893</v>
          </cell>
          <cell r="I97">
            <v>11.760942883750257</v>
          </cell>
          <cell r="J97" t="str">
            <v>%MO</v>
          </cell>
        </row>
        <row r="98">
          <cell r="A98">
            <v>0</v>
          </cell>
          <cell r="B98" t="str">
            <v>Volqueta - botada de material paleros</v>
          </cell>
          <cell r="C98" t="str">
            <v>m3</v>
          </cell>
          <cell r="D98">
            <v>1.3</v>
          </cell>
          <cell r="F98">
            <v>0</v>
          </cell>
          <cell r="G98">
            <v>20000</v>
          </cell>
          <cell r="H98">
            <v>26000</v>
          </cell>
          <cell r="I98">
            <v>87.651009972062226</v>
          </cell>
          <cell r="J98" t="str">
            <v>%HTA</v>
          </cell>
        </row>
        <row r="99">
          <cell r="A99">
            <v>0</v>
          </cell>
          <cell r="B99" t="str">
            <v>Compresor  con manguera de 40 m, martillo, punta, combustible (combustible y operador)</v>
          </cell>
          <cell r="C99" t="str">
            <v>h</v>
          </cell>
          <cell r="D99">
            <v>1</v>
          </cell>
          <cell r="F99">
            <v>0</v>
          </cell>
          <cell r="G99">
            <v>69800</v>
          </cell>
          <cell r="H99">
            <v>69800</v>
          </cell>
        </row>
        <row r="100">
          <cell r="A100">
            <v>0</v>
          </cell>
        </row>
        <row r="102">
          <cell r="B102" t="str">
            <v>DEMOLICION DE ANILLO-TAPA DE MH</v>
          </cell>
          <cell r="C102" t="str">
            <v>un</v>
          </cell>
          <cell r="H102">
            <v>34952.103455840457</v>
          </cell>
        </row>
        <row r="103">
          <cell r="B103" t="str">
            <v>1 Ayudante</v>
          </cell>
          <cell r="C103" t="str">
            <v>dia</v>
          </cell>
          <cell r="D103">
            <v>30</v>
          </cell>
          <cell r="G103">
            <v>38563.103675213679</v>
          </cell>
          <cell r="H103">
            <v>1285.4367891737893</v>
          </cell>
        </row>
        <row r="104">
          <cell r="B104" t="str">
            <v>volqueta</v>
          </cell>
          <cell r="C104" t="str">
            <v>m3</v>
          </cell>
          <cell r="D104">
            <v>0.4</v>
          </cell>
          <cell r="F104">
            <v>30</v>
          </cell>
          <cell r="G104">
            <v>20000</v>
          </cell>
          <cell r="H104">
            <v>10400</v>
          </cell>
        </row>
        <row r="105">
          <cell r="B105" t="str">
            <v>Compresor  con manguera de 40 m, martillo, punta, combustible (combustible y operador)</v>
          </cell>
          <cell r="C105" t="str">
            <v>hr</v>
          </cell>
          <cell r="D105">
            <v>3</v>
          </cell>
          <cell r="G105">
            <v>69800</v>
          </cell>
          <cell r="H105">
            <v>23266.666666666668</v>
          </cell>
        </row>
        <row r="107">
          <cell r="B107" t="str">
            <v>DEMOLICION Y BOTADA DE BANCA PREFABRICADA</v>
          </cell>
          <cell r="C107" t="str">
            <v>un</v>
          </cell>
          <cell r="H107">
            <v>53491.258858974361</v>
          </cell>
        </row>
        <row r="108">
          <cell r="B108" t="str">
            <v>1 Ayudante</v>
          </cell>
          <cell r="C108" t="str">
            <v>dia</v>
          </cell>
          <cell r="D108">
            <v>1</v>
          </cell>
          <cell r="G108">
            <v>38563.103675213679</v>
          </cell>
          <cell r="H108">
            <v>38563.103675213679</v>
          </cell>
        </row>
        <row r="109">
          <cell r="B109" t="str">
            <v>Volqueta - botada de material paleros</v>
          </cell>
          <cell r="C109" t="str">
            <v>m3</v>
          </cell>
          <cell r="D109">
            <v>0.5</v>
          </cell>
          <cell r="F109">
            <v>30</v>
          </cell>
          <cell r="G109">
            <v>20000</v>
          </cell>
          <cell r="H109">
            <v>13000</v>
          </cell>
        </row>
        <row r="111">
          <cell r="B111" t="str">
            <v>DESMONTE Y LIMPIEZA</v>
          </cell>
          <cell r="C111" t="str">
            <v>m2</v>
          </cell>
          <cell r="E111">
            <v>5</v>
          </cell>
          <cell r="H111">
            <v>1199.8251771794871</v>
          </cell>
        </row>
        <row r="112">
          <cell r="A112">
            <v>0</v>
          </cell>
          <cell r="B112" t="str">
            <v>1 Ayudante</v>
          </cell>
          <cell r="C112" t="str">
            <v>hor</v>
          </cell>
          <cell r="D112">
            <v>50</v>
          </cell>
          <cell r="F112">
            <v>0</v>
          </cell>
          <cell r="G112">
            <v>38563.103675213679</v>
          </cell>
          <cell r="H112">
            <v>771.26207350427353</v>
          </cell>
        </row>
        <row r="113">
          <cell r="A113">
            <v>0</v>
          </cell>
          <cell r="B113" t="str">
            <v>Volqueta - botada de material paleros</v>
          </cell>
          <cell r="C113" t="str">
            <v>m3</v>
          </cell>
          <cell r="D113">
            <v>1.4999999999999999E-2</v>
          </cell>
          <cell r="F113">
            <v>0</v>
          </cell>
          <cell r="G113">
            <v>20000</v>
          </cell>
          <cell r="H113">
            <v>390</v>
          </cell>
        </row>
        <row r="115">
          <cell r="B115" t="str">
            <v>EXCAVACION EN ROCA - CEMENTO EXPANSIVO</v>
          </cell>
          <cell r="C115" t="str">
            <v>m3</v>
          </cell>
          <cell r="H115">
            <v>1298132.3079226497</v>
          </cell>
          <cell r="I115" t="str">
            <v>rendimento diametro barreno 32mm-1.4kg/m</v>
          </cell>
        </row>
        <row r="116">
          <cell r="B116" t="str">
            <v>1 ofic. y 1 ayud.</v>
          </cell>
          <cell r="C116" t="str">
            <v>dia</v>
          </cell>
          <cell r="D116">
            <v>3</v>
          </cell>
          <cell r="G116">
            <v>109780.30835042737</v>
          </cell>
          <cell r="H116">
            <v>36593.43611680912</v>
          </cell>
          <cell r="I116" t="str">
            <v>rendimiento diametro barreno 50mm-3.25kg/m</v>
          </cell>
        </row>
        <row r="117">
          <cell r="B117" t="str">
            <v>Cemento demoledor expansivo CRAS</v>
          </cell>
          <cell r="C117" t="str">
            <v>kg</v>
          </cell>
          <cell r="D117">
            <v>49.53</v>
          </cell>
          <cell r="F117">
            <v>5</v>
          </cell>
          <cell r="G117">
            <v>16800</v>
          </cell>
          <cell r="H117">
            <v>873709.20000000007</v>
          </cell>
          <cell r="I117" t="str">
            <v>rendimiento diametro barreno 65mm-5.30kg/m</v>
          </cell>
        </row>
        <row r="118">
          <cell r="B118" t="str">
            <v>Volqueta - botada de material paleros</v>
          </cell>
          <cell r="C118" t="str">
            <v>m3</v>
          </cell>
          <cell r="D118">
            <v>1.3</v>
          </cell>
          <cell r="G118">
            <v>20000</v>
          </cell>
          <cell r="H118">
            <v>26000</v>
          </cell>
        </row>
        <row r="119">
          <cell r="B119" t="str">
            <v>Minero - barreno diametro 32 mm</v>
          </cell>
          <cell r="C119" t="str">
            <v>pul</v>
          </cell>
          <cell r="D119">
            <v>600</v>
          </cell>
          <cell r="G119">
            <v>600</v>
          </cell>
          <cell r="H119">
            <v>360000</v>
          </cell>
        </row>
        <row r="121">
          <cell r="B121" t="str">
            <v>EXCAVACION EN  ROCA</v>
          </cell>
          <cell r="C121" t="str">
            <v>m3</v>
          </cell>
          <cell r="E121">
            <v>5</v>
          </cell>
          <cell r="H121">
            <v>105217.33094198718</v>
          </cell>
        </row>
        <row r="122">
          <cell r="A122">
            <v>0</v>
          </cell>
          <cell r="B122" t="str">
            <v>1 ofic. y 1 ayud.</v>
          </cell>
          <cell r="C122" t="str">
            <v>dia</v>
          </cell>
          <cell r="D122">
            <v>4</v>
          </cell>
          <cell r="F122">
            <v>0</v>
          </cell>
          <cell r="G122">
            <v>109780.30835042737</v>
          </cell>
          <cell r="H122">
            <v>27445.077087606842</v>
          </cell>
          <cell r="I122">
            <v>26.084179138452967</v>
          </cell>
          <cell r="J122" t="str">
            <v>%MO</v>
          </cell>
        </row>
        <row r="123">
          <cell r="A123">
            <v>0</v>
          </cell>
          <cell r="B123" t="str">
            <v>Volqueta - botada de material paleros</v>
          </cell>
          <cell r="C123" t="str">
            <v>m3</v>
          </cell>
          <cell r="D123">
            <v>1.3</v>
          </cell>
          <cell r="F123">
            <v>0</v>
          </cell>
          <cell r="G123">
            <v>20000</v>
          </cell>
          <cell r="H123">
            <v>26000</v>
          </cell>
          <cell r="I123">
            <v>24.710757978013532</v>
          </cell>
          <cell r="J123" t="str">
            <v>%HTA</v>
          </cell>
        </row>
        <row r="124">
          <cell r="B124" t="str">
            <v>Dinamita</v>
          </cell>
          <cell r="C124" t="str">
            <v>pul</v>
          </cell>
          <cell r="D124">
            <v>30</v>
          </cell>
          <cell r="F124">
            <v>0</v>
          </cell>
          <cell r="G124">
            <v>1600</v>
          </cell>
          <cell r="H124">
            <v>48000</v>
          </cell>
        </row>
        <row r="126">
          <cell r="B126" t="str">
            <v>EXPLANACION MECANICA MATERIAL HETEROGENEO</v>
          </cell>
          <cell r="C126" t="str">
            <v>m3</v>
          </cell>
          <cell r="E126">
            <v>5</v>
          </cell>
          <cell r="H126">
            <v>25000</v>
          </cell>
        </row>
        <row r="127">
          <cell r="A127">
            <v>0</v>
          </cell>
          <cell r="B127" t="str">
            <v>Volqueta - botada de material paleros</v>
          </cell>
          <cell r="C127" t="str">
            <v>m³</v>
          </cell>
          <cell r="D127">
            <v>1.1000000000000001</v>
          </cell>
          <cell r="F127">
            <v>0</v>
          </cell>
          <cell r="G127">
            <v>20000</v>
          </cell>
          <cell r="H127">
            <v>22000</v>
          </cell>
        </row>
        <row r="128">
          <cell r="A128">
            <v>0</v>
          </cell>
          <cell r="B128" t="str">
            <v>Buldozer D - 6</v>
          </cell>
          <cell r="C128" t="str">
            <v>h</v>
          </cell>
          <cell r="D128">
            <v>30</v>
          </cell>
          <cell r="F128">
            <v>0</v>
          </cell>
          <cell r="G128">
            <v>90000</v>
          </cell>
          <cell r="H128">
            <v>3000</v>
          </cell>
        </row>
        <row r="130">
          <cell r="B130" t="str">
            <v>EXPLANACION MANUAL MATERIAL HETEROGENEO</v>
          </cell>
          <cell r="C130" t="str">
            <v>m3</v>
          </cell>
          <cell r="E130">
            <v>5</v>
          </cell>
          <cell r="H130">
            <v>36122.814714743588</v>
          </cell>
        </row>
        <row r="131">
          <cell r="A131">
            <v>0</v>
          </cell>
          <cell r="B131" t="str">
            <v>1 Ayudante</v>
          </cell>
          <cell r="C131" t="str">
            <v>dia</v>
          </cell>
          <cell r="D131">
            <v>4</v>
          </cell>
          <cell r="F131">
            <v>0</v>
          </cell>
          <cell r="G131">
            <v>38563.103675213679</v>
          </cell>
          <cell r="H131">
            <v>9640.7759188034197</v>
          </cell>
        </row>
        <row r="132">
          <cell r="A132">
            <v>0</v>
          </cell>
          <cell r="B132" t="str">
            <v>Volqueta - botada de material paleros</v>
          </cell>
          <cell r="C132" t="str">
            <v>m³</v>
          </cell>
          <cell r="D132">
            <v>1.3</v>
          </cell>
          <cell r="F132">
            <v>0</v>
          </cell>
          <cell r="G132">
            <v>20000</v>
          </cell>
          <cell r="H132">
            <v>26000</v>
          </cell>
        </row>
        <row r="134">
          <cell r="B134" t="str">
            <v xml:space="preserve">DESCAPOTE A MÁQUINA </v>
          </cell>
          <cell r="C134" t="str">
            <v>m3</v>
          </cell>
          <cell r="E134">
            <v>5</v>
          </cell>
          <cell r="H134">
            <v>30250</v>
          </cell>
        </row>
        <row r="135">
          <cell r="A135">
            <v>0</v>
          </cell>
          <cell r="B135" t="str">
            <v>Volqueta - botada de material paleros</v>
          </cell>
          <cell r="C135" t="str">
            <v>m³</v>
          </cell>
          <cell r="D135">
            <v>1.3</v>
          </cell>
          <cell r="F135">
            <v>0</v>
          </cell>
          <cell r="G135">
            <v>20000</v>
          </cell>
          <cell r="H135">
            <v>26000</v>
          </cell>
        </row>
        <row r="136">
          <cell r="A136">
            <v>0</v>
          </cell>
          <cell r="B136" t="str">
            <v>Retroexcavadora ford 755(con operador) 4X4</v>
          </cell>
          <cell r="C136" t="str">
            <v>h</v>
          </cell>
          <cell r="D136">
            <v>20</v>
          </cell>
          <cell r="F136">
            <v>0</v>
          </cell>
          <cell r="G136">
            <v>85000</v>
          </cell>
          <cell r="H136">
            <v>4250</v>
          </cell>
        </row>
        <row r="138">
          <cell r="A138" t="str">
            <v>1.3</v>
          </cell>
          <cell r="B138" t="str">
            <v>DESCAPOTE MANUAL</v>
          </cell>
          <cell r="C138" t="str">
            <v>m3</v>
          </cell>
          <cell r="H138">
            <v>37018.029621489623</v>
          </cell>
        </row>
        <row r="139">
          <cell r="B139" t="str">
            <v>Volqueta - botada de material paleros</v>
          </cell>
          <cell r="C139" t="str">
            <v>m3</v>
          </cell>
          <cell r="D139">
            <v>1.3</v>
          </cell>
          <cell r="G139">
            <v>20000</v>
          </cell>
          <cell r="H139">
            <v>26000</v>
          </cell>
        </row>
        <row r="140">
          <cell r="B140" t="str">
            <v>1 Ayudante</v>
          </cell>
          <cell r="C140" t="str">
            <v>dia</v>
          </cell>
          <cell r="D140">
            <v>3.5</v>
          </cell>
          <cell r="G140">
            <v>38563.103675213679</v>
          </cell>
          <cell r="H140">
            <v>11018.029621489623</v>
          </cell>
        </row>
        <row r="142">
          <cell r="A142" t="str">
            <v>1.1</v>
          </cell>
          <cell r="B142" t="str">
            <v>LOCALIZACION Y REPLANTEO</v>
          </cell>
          <cell r="C142" t="str">
            <v>dia</v>
          </cell>
          <cell r="E142">
            <v>5</v>
          </cell>
          <cell r="H142">
            <v>207786.3280854701</v>
          </cell>
        </row>
        <row r="143">
          <cell r="B143" t="str">
            <v>Transito Kern dKm-1</v>
          </cell>
          <cell r="C143" t="str">
            <v>dia</v>
          </cell>
          <cell r="D143">
            <v>1</v>
          </cell>
          <cell r="G143">
            <v>35000</v>
          </cell>
          <cell r="H143">
            <v>35000</v>
          </cell>
          <cell r="I143">
            <v>28.875817072680455</v>
          </cell>
          <cell r="J143" t="str">
            <v>%HTA</v>
          </cell>
        </row>
        <row r="144">
          <cell r="B144" t="str">
            <v>Nivel de presición gKo-a,gK-1, AL3</v>
          </cell>
          <cell r="C144" t="str">
            <v>dia</v>
          </cell>
          <cell r="D144">
            <v>1</v>
          </cell>
          <cell r="G144">
            <v>25000</v>
          </cell>
          <cell r="H144">
            <v>25000</v>
          </cell>
          <cell r="I144">
            <v>64.658348115745028</v>
          </cell>
          <cell r="J144" t="str">
            <v>%MO</v>
          </cell>
        </row>
        <row r="145">
          <cell r="B145" t="str">
            <v>Topografo</v>
          </cell>
          <cell r="C145" t="str">
            <v>dia</v>
          </cell>
          <cell r="D145">
            <v>1</v>
          </cell>
          <cell r="G145">
            <v>57225</v>
          </cell>
          <cell r="H145">
            <v>57225</v>
          </cell>
        </row>
        <row r="146">
          <cell r="B146" t="str">
            <v>cadenero 1</v>
          </cell>
          <cell r="C146" t="str">
            <v>dia</v>
          </cell>
          <cell r="D146">
            <v>1</v>
          </cell>
          <cell r="G146">
            <v>38563.103675213679</v>
          </cell>
          <cell r="H146">
            <v>38563.103675213679</v>
          </cell>
        </row>
        <row r="147">
          <cell r="B147" t="str">
            <v>cadenero 2</v>
          </cell>
          <cell r="C147" t="str">
            <v>dia</v>
          </cell>
          <cell r="D147">
            <v>1</v>
          </cell>
          <cell r="G147">
            <v>38563.103675213679</v>
          </cell>
          <cell r="H147">
            <v>38563.103675213679</v>
          </cell>
        </row>
        <row r="149">
          <cell r="B149" t="str">
            <v>EXPLAN.RELLENO MATERIAL SELEC.</v>
          </cell>
          <cell r="C149" t="str">
            <v>m3</v>
          </cell>
          <cell r="E149">
            <v>5</v>
          </cell>
          <cell r="H149">
            <v>14824.562942948718</v>
          </cell>
        </row>
        <row r="150">
          <cell r="A150">
            <v>0</v>
          </cell>
          <cell r="B150" t="str">
            <v>1 Ayudante</v>
          </cell>
          <cell r="C150" t="str">
            <v>h</v>
          </cell>
          <cell r="D150">
            <v>0.4</v>
          </cell>
          <cell r="F150">
            <v>0</v>
          </cell>
          <cell r="G150">
            <v>4820.3879594017098</v>
          </cell>
          <cell r="H150">
            <v>1928.1551837606839</v>
          </cell>
        </row>
        <row r="151">
          <cell r="A151">
            <v>0</v>
          </cell>
          <cell r="B151" t="str">
            <v>Buldozer D - 6</v>
          </cell>
          <cell r="C151" t="str">
            <v>h</v>
          </cell>
          <cell r="D151">
            <v>0.1</v>
          </cell>
          <cell r="F151">
            <v>0</v>
          </cell>
          <cell r="G151">
            <v>90000</v>
          </cell>
          <cell r="H151">
            <v>9000</v>
          </cell>
        </row>
        <row r="152">
          <cell r="A152">
            <v>0</v>
          </cell>
          <cell r="B152" t="str">
            <v>Motoniveladora 120 G</v>
          </cell>
          <cell r="C152" t="str">
            <v>h</v>
          </cell>
          <cell r="D152">
            <v>0.04</v>
          </cell>
          <cell r="F152">
            <v>0</v>
          </cell>
          <cell r="G152">
            <v>95000</v>
          </cell>
          <cell r="H152">
            <v>3800</v>
          </cell>
        </row>
        <row r="154">
          <cell r="B154" t="str">
            <v xml:space="preserve">EXCAVACÓN PILAS Ø=1.2m H= 0-2m, INCLUYE  ANILLO </v>
          </cell>
          <cell r="C154" t="str">
            <v>ml</v>
          </cell>
          <cell r="E154">
            <v>5</v>
          </cell>
          <cell r="H154">
            <v>201257.38011698081</v>
          </cell>
          <cell r="I154" t="str">
            <v>pila diamtero exterior 1.2 m, incluyendo un anillo de 10 cm en concreto 21 Mpa. Diametro fuste 1 m</v>
          </cell>
        </row>
        <row r="155">
          <cell r="A155">
            <v>0</v>
          </cell>
          <cell r="B155" t="str">
            <v>Telera de 0.90x1.35m</v>
          </cell>
          <cell r="C155" t="str">
            <v>dia</v>
          </cell>
          <cell r="D155">
            <v>10</v>
          </cell>
          <cell r="G155">
            <v>421</v>
          </cell>
          <cell r="H155">
            <v>4210</v>
          </cell>
        </row>
        <row r="156">
          <cell r="A156">
            <v>0</v>
          </cell>
          <cell r="B156" t="str">
            <v>Vibrador electrico o gasolina</v>
          </cell>
          <cell r="C156" t="str">
            <v>dia</v>
          </cell>
          <cell r="D156">
            <v>0.1</v>
          </cell>
          <cell r="G156">
            <v>36500</v>
          </cell>
          <cell r="H156">
            <v>3650</v>
          </cell>
        </row>
        <row r="157">
          <cell r="A157">
            <v>0</v>
          </cell>
          <cell r="B157" t="str">
            <v>Concr.en obra 2500 psi 3/4"</v>
          </cell>
          <cell r="C157" t="str">
            <v>m³</v>
          </cell>
          <cell r="D157">
            <v>0.35</v>
          </cell>
          <cell r="F157">
            <v>10</v>
          </cell>
          <cell r="G157">
            <v>257171.31878369965</v>
          </cell>
          <cell r="H157">
            <v>99010.957731724367</v>
          </cell>
        </row>
        <row r="158">
          <cell r="B158" t="str">
            <v>Tabla Comun 0.25 X 2.5 m - 0.2 X 3 m</v>
          </cell>
          <cell r="C158" t="str">
            <v>un</v>
          </cell>
          <cell r="D158">
            <v>0.8</v>
          </cell>
          <cell r="G158">
            <v>4500</v>
          </cell>
          <cell r="H158">
            <v>3600</v>
          </cell>
          <cell r="I158">
            <v>20.103610598767922</v>
          </cell>
          <cell r="J158" t="str">
            <v>%HTA</v>
          </cell>
        </row>
        <row r="159">
          <cell r="A159">
            <v>0</v>
          </cell>
          <cell r="B159" t="str">
            <v>Volqueta - botada de material paleros</v>
          </cell>
          <cell r="C159" t="str">
            <v>m³</v>
          </cell>
          <cell r="D159">
            <v>1.45</v>
          </cell>
          <cell r="G159">
            <v>20000</v>
          </cell>
          <cell r="H159">
            <v>29000</v>
          </cell>
          <cell r="I159">
            <v>49.196187326981132</v>
          </cell>
          <cell r="J159" t="str">
            <v>%CO</v>
          </cell>
        </row>
        <row r="160">
          <cell r="B160" t="str">
            <v>1 ofic. y 1 ayud. Concreto</v>
          </cell>
          <cell r="C160" t="str">
            <v>dia</v>
          </cell>
          <cell r="D160">
            <v>3</v>
          </cell>
          <cell r="G160">
            <v>109780.30835042737</v>
          </cell>
          <cell r="H160">
            <v>36593.43611680912</v>
          </cell>
          <cell r="I160">
            <v>22.605673727227558</v>
          </cell>
          <cell r="J160" t="str">
            <v>%MO</v>
          </cell>
        </row>
        <row r="161">
          <cell r="A161">
            <v>0</v>
          </cell>
          <cell r="B161" t="str">
            <v>1 Oficial   excavacion</v>
          </cell>
          <cell r="C161" t="str">
            <v>dia</v>
          </cell>
          <cell r="D161">
            <v>8</v>
          </cell>
          <cell r="G161">
            <v>71217.204675213681</v>
          </cell>
          <cell r="H161">
            <v>8902.1505844017101</v>
          </cell>
        </row>
        <row r="162">
          <cell r="B162" t="str">
            <v>3 ayudantes  excavacion</v>
          </cell>
          <cell r="C162" t="str">
            <v>dia</v>
          </cell>
          <cell r="D162">
            <v>8</v>
          </cell>
          <cell r="G162">
            <v>115689.31102564104</v>
          </cell>
          <cell r="H162">
            <v>14461.16387820513</v>
          </cell>
        </row>
        <row r="165">
          <cell r="B165" t="str">
            <v xml:space="preserve">EXCAVACÓN PILAS Ø=1.2m exterior H=2-4m, INCLUYE ANILLO </v>
          </cell>
          <cell r="C165" t="str">
            <v>ml</v>
          </cell>
          <cell r="E165">
            <v>5</v>
          </cell>
          <cell r="H165">
            <v>204594.99646878178</v>
          </cell>
        </row>
        <row r="166">
          <cell r="A166">
            <v>0</v>
          </cell>
          <cell r="B166" t="str">
            <v>Telera de 0.90x1.35m</v>
          </cell>
          <cell r="C166" t="str">
            <v>dia</v>
          </cell>
          <cell r="D166">
            <v>10</v>
          </cell>
          <cell r="G166">
            <v>421</v>
          </cell>
          <cell r="H166">
            <v>4210</v>
          </cell>
          <cell r="I166">
            <v>19.775654682822903</v>
          </cell>
          <cell r="J166" t="str">
            <v>%HTA</v>
          </cell>
        </row>
        <row r="167">
          <cell r="A167">
            <v>0</v>
          </cell>
          <cell r="B167" t="str">
            <v>Vibrador electrico o gasolina</v>
          </cell>
          <cell r="C167" t="str">
            <v>dia</v>
          </cell>
          <cell r="D167">
            <v>0.1</v>
          </cell>
          <cell r="G167">
            <v>36500</v>
          </cell>
          <cell r="H167">
            <v>3650</v>
          </cell>
          <cell r="I167">
            <v>48.39363593470479</v>
          </cell>
          <cell r="J167" t="str">
            <v>%CO</v>
          </cell>
        </row>
        <row r="168">
          <cell r="A168">
            <v>0</v>
          </cell>
          <cell r="B168" t="str">
            <v>Concr.en obra 2500 psi 3/4"</v>
          </cell>
          <cell r="C168" t="str">
            <v>m³</v>
          </cell>
          <cell r="D168">
            <v>0.35</v>
          </cell>
          <cell r="F168">
            <v>10</v>
          </cell>
          <cell r="G168">
            <v>257171.31878369965</v>
          </cell>
          <cell r="H168">
            <v>99010.957731724367</v>
          </cell>
          <cell r="I168">
            <v>22.858487893724476</v>
          </cell>
          <cell r="J168" t="str">
            <v>%MO</v>
          </cell>
        </row>
        <row r="169">
          <cell r="B169" t="str">
            <v>Tabla Comun 0.25 X 2.5 m - 0.2 X 3 m</v>
          </cell>
          <cell r="C169" t="str">
            <v>u</v>
          </cell>
          <cell r="D169">
            <v>0.8</v>
          </cell>
          <cell r="G169">
            <v>4500</v>
          </cell>
          <cell r="H169">
            <v>3600</v>
          </cell>
        </row>
        <row r="170">
          <cell r="A170">
            <v>0</v>
          </cell>
          <cell r="B170" t="str">
            <v>Volqueta - botada de material paleros</v>
          </cell>
          <cell r="C170" t="str">
            <v>m³</v>
          </cell>
          <cell r="D170">
            <v>1.45</v>
          </cell>
          <cell r="G170">
            <v>20000</v>
          </cell>
          <cell r="H170">
            <v>29000</v>
          </cell>
        </row>
        <row r="171">
          <cell r="B171" t="str">
            <v>1 ofic. y 1 ayud. Concreto</v>
          </cell>
          <cell r="C171" t="str">
            <v>dia</v>
          </cell>
          <cell r="D171">
            <v>3</v>
          </cell>
          <cell r="G171">
            <v>109780.30835042737</v>
          </cell>
          <cell r="H171">
            <v>36593.43611680912</v>
          </cell>
        </row>
        <row r="172">
          <cell r="A172">
            <v>0</v>
          </cell>
          <cell r="B172" t="str">
            <v>1 Oficial   excavacion</v>
          </cell>
          <cell r="C172" t="str">
            <v>dia</v>
          </cell>
          <cell r="D172">
            <v>7</v>
          </cell>
          <cell r="G172">
            <v>71217.204675213681</v>
          </cell>
          <cell r="H172">
            <v>10173.886382173383</v>
          </cell>
        </row>
        <row r="173">
          <cell r="B173" t="str">
            <v>3 ayudantes  excavacion</v>
          </cell>
          <cell r="C173" t="str">
            <v>dia</v>
          </cell>
          <cell r="D173">
            <v>7</v>
          </cell>
          <cell r="G173">
            <v>115689.31102564104</v>
          </cell>
          <cell r="H173">
            <v>16527.044432234434</v>
          </cell>
        </row>
        <row r="176">
          <cell r="B176" t="str">
            <v xml:space="preserve">EXCAVACÓN PILAS Ø=1.2m exterior H=4-6m, INCLUYE ANILLO </v>
          </cell>
          <cell r="C176" t="str">
            <v>ml</v>
          </cell>
          <cell r="E176">
            <v>5</v>
          </cell>
          <cell r="H176">
            <v>218554.77318904633</v>
          </cell>
          <cell r="I176" t="str">
            <v>pila diamtero exterior 1.2 m, incluyendo un anillo de 10 cm en concreto 21 Mpa</v>
          </cell>
        </row>
        <row r="177">
          <cell r="A177">
            <v>0</v>
          </cell>
          <cell r="B177" t="str">
            <v>Telera de 0.90x1.35m</v>
          </cell>
          <cell r="C177" t="str">
            <v>dia</v>
          </cell>
          <cell r="D177">
            <v>10</v>
          </cell>
          <cell r="G177">
            <v>421</v>
          </cell>
          <cell r="H177">
            <v>4210</v>
          </cell>
        </row>
        <row r="178">
          <cell r="A178">
            <v>0</v>
          </cell>
          <cell r="B178" t="str">
            <v>Vibrador electrico o gasolina</v>
          </cell>
          <cell r="C178" t="str">
            <v>dia</v>
          </cell>
          <cell r="D178">
            <v>0.15</v>
          </cell>
          <cell r="G178">
            <v>36500</v>
          </cell>
          <cell r="H178">
            <v>5475</v>
          </cell>
        </row>
        <row r="179">
          <cell r="A179">
            <v>0</v>
          </cell>
          <cell r="B179" t="str">
            <v>Concr.en obra 2500 psi 3/4"</v>
          </cell>
          <cell r="C179" t="str">
            <v>m³</v>
          </cell>
          <cell r="D179">
            <v>0.35</v>
          </cell>
          <cell r="F179">
            <v>10</v>
          </cell>
          <cell r="G179">
            <v>257171.31878369965</v>
          </cell>
          <cell r="H179">
            <v>99010.957731724367</v>
          </cell>
        </row>
        <row r="180">
          <cell r="B180" t="str">
            <v>Tabla Comun 0.25 X 2.5 m - 0.2 X 3 m</v>
          </cell>
          <cell r="C180" t="str">
            <v>u</v>
          </cell>
          <cell r="D180">
            <v>0.8</v>
          </cell>
          <cell r="G180">
            <v>4500</v>
          </cell>
          <cell r="H180">
            <v>3600</v>
          </cell>
        </row>
        <row r="181">
          <cell r="A181">
            <v>0</v>
          </cell>
          <cell r="B181" t="str">
            <v>Volqueta - botada de material paleros</v>
          </cell>
          <cell r="C181" t="str">
            <v>m³</v>
          </cell>
          <cell r="D181">
            <v>1.45</v>
          </cell>
          <cell r="G181">
            <v>20000</v>
          </cell>
          <cell r="H181">
            <v>29000</v>
          </cell>
        </row>
        <row r="182">
          <cell r="B182" t="str">
            <v>1 ofic. y 1 ayud. Concreto</v>
          </cell>
          <cell r="C182" t="str">
            <v>dia</v>
          </cell>
          <cell r="D182">
            <v>2.5</v>
          </cell>
          <cell r="G182">
            <v>109780.30835042737</v>
          </cell>
          <cell r="H182">
            <v>43912.123340170947</v>
          </cell>
        </row>
        <row r="183">
          <cell r="A183">
            <v>0</v>
          </cell>
          <cell r="B183" t="str">
            <v>1 Oficial   excavacion</v>
          </cell>
          <cell r="C183" t="str">
            <v>dia</v>
          </cell>
          <cell r="D183">
            <v>6</v>
          </cell>
          <cell r="G183">
            <v>71217.204675213681</v>
          </cell>
          <cell r="H183">
            <v>11869.534112535614</v>
          </cell>
        </row>
        <row r="184">
          <cell r="B184" t="str">
            <v>3 ayudantes  excavacion</v>
          </cell>
          <cell r="C184" t="str">
            <v>dia</v>
          </cell>
          <cell r="D184">
            <v>6</v>
          </cell>
          <cell r="G184">
            <v>115689.31102564104</v>
          </cell>
          <cell r="H184">
            <v>19281.551837606839</v>
          </cell>
        </row>
        <row r="187">
          <cell r="B187" t="str">
            <v xml:space="preserve">EXCAVACÓN PILAS Ø=1.2m exterior H=6-8 m, INCLUYE ANILLO </v>
          </cell>
          <cell r="C187" t="str">
            <v>ml</v>
          </cell>
          <cell r="E187">
            <v>5</v>
          </cell>
          <cell r="H187">
            <v>229334.99037907482</v>
          </cell>
        </row>
        <row r="188">
          <cell r="A188">
            <v>0</v>
          </cell>
          <cell r="B188" t="str">
            <v>Telera de 0.90x1.35m</v>
          </cell>
          <cell r="C188" t="str">
            <v>dia</v>
          </cell>
          <cell r="D188">
            <v>10</v>
          </cell>
          <cell r="G188">
            <v>421</v>
          </cell>
          <cell r="H188">
            <v>4210</v>
          </cell>
        </row>
        <row r="189">
          <cell r="A189">
            <v>0</v>
          </cell>
          <cell r="B189" t="str">
            <v>Vibrador electrico o gasolina</v>
          </cell>
          <cell r="C189" t="str">
            <v>dia</v>
          </cell>
          <cell r="D189">
            <v>4</v>
          </cell>
          <cell r="G189">
            <v>36500</v>
          </cell>
          <cell r="H189">
            <v>9125</v>
          </cell>
        </row>
        <row r="190">
          <cell r="A190">
            <v>0</v>
          </cell>
          <cell r="B190" t="str">
            <v>Concr.en obra 2500 psi 3/4"</v>
          </cell>
          <cell r="C190" t="str">
            <v>m³</v>
          </cell>
          <cell r="D190">
            <v>0.35</v>
          </cell>
          <cell r="F190">
            <v>10</v>
          </cell>
          <cell r="G190">
            <v>257171.31878369965</v>
          </cell>
          <cell r="H190">
            <v>99010.957731724367</v>
          </cell>
        </row>
        <row r="191">
          <cell r="B191" t="str">
            <v>Tabla Comun 0.25 X 2.5 m - 0.2 X 3 m</v>
          </cell>
          <cell r="C191" t="str">
            <v>un</v>
          </cell>
          <cell r="D191">
            <v>1</v>
          </cell>
          <cell r="G191">
            <v>4500</v>
          </cell>
          <cell r="H191">
            <v>4500</v>
          </cell>
        </row>
        <row r="192">
          <cell r="A192">
            <v>0</v>
          </cell>
          <cell r="B192" t="str">
            <v>Volqueta - botada de material paleros</v>
          </cell>
          <cell r="C192" t="str">
            <v>m³</v>
          </cell>
          <cell r="D192">
            <v>1.45</v>
          </cell>
          <cell r="G192">
            <v>20000</v>
          </cell>
          <cell r="H192">
            <v>29000</v>
          </cell>
        </row>
        <row r="193">
          <cell r="B193" t="str">
            <v>1 ofic. y 1 ayud. Concreto</v>
          </cell>
          <cell r="C193" t="str">
            <v>dia</v>
          </cell>
          <cell r="D193">
            <v>2.5</v>
          </cell>
          <cell r="G193">
            <v>109780.30835042737</v>
          </cell>
          <cell r="H193">
            <v>43912.123340170947</v>
          </cell>
        </row>
        <row r="194">
          <cell r="A194">
            <v>0</v>
          </cell>
          <cell r="B194" t="str">
            <v>1 Oficial   excavacion</v>
          </cell>
          <cell r="C194" t="str">
            <v>dia</v>
          </cell>
          <cell r="D194">
            <v>5</v>
          </cell>
          <cell r="G194">
            <v>71217.204675213681</v>
          </cell>
          <cell r="H194">
            <v>14243.440935042736</v>
          </cell>
        </row>
        <row r="195">
          <cell r="B195" t="str">
            <v>3 ayudantes  excavacion</v>
          </cell>
          <cell r="C195" t="str">
            <v>dia</v>
          </cell>
          <cell r="D195">
            <v>5</v>
          </cell>
          <cell r="G195">
            <v>115689.31102564104</v>
          </cell>
          <cell r="H195">
            <v>23137.862205128207</v>
          </cell>
        </row>
        <row r="197">
          <cell r="B197" t="str">
            <v xml:space="preserve">EXCAVACÓN PILAS Ø=1.2m exterior H=8-10 m, INCLUYE ANILLO </v>
          </cell>
          <cell r="C197" t="str">
            <v>ml</v>
          </cell>
          <cell r="H197">
            <v>255585.24665383977</v>
          </cell>
        </row>
        <row r="198">
          <cell r="B198" t="str">
            <v>Telera de 0.90x1.35m</v>
          </cell>
          <cell r="C198" t="str">
            <v>dia</v>
          </cell>
          <cell r="D198">
            <v>10</v>
          </cell>
          <cell r="G198">
            <v>421</v>
          </cell>
          <cell r="H198">
            <v>4210</v>
          </cell>
        </row>
        <row r="199">
          <cell r="B199" t="str">
            <v>Vibrador electrico o gasolina</v>
          </cell>
          <cell r="C199" t="str">
            <v>dia</v>
          </cell>
          <cell r="D199">
            <v>3</v>
          </cell>
          <cell r="G199">
            <v>36500</v>
          </cell>
          <cell r="H199">
            <v>12166.666666666666</v>
          </cell>
        </row>
        <row r="200">
          <cell r="B200" t="str">
            <v>Concr.en obra 2500 psi 3/4"</v>
          </cell>
          <cell r="C200" t="str">
            <v>m3</v>
          </cell>
          <cell r="D200">
            <v>0.35</v>
          </cell>
          <cell r="F200">
            <v>10</v>
          </cell>
          <cell r="G200">
            <v>257171.31878369965</v>
          </cell>
          <cell r="H200">
            <v>99010.957731724367</v>
          </cell>
        </row>
        <row r="201">
          <cell r="B201" t="str">
            <v>Tabla Comun 0.25 X 2.5 m - 0.2 X 3 m</v>
          </cell>
          <cell r="C201" t="str">
            <v>un</v>
          </cell>
          <cell r="D201">
            <v>1</v>
          </cell>
          <cell r="G201">
            <v>4500</v>
          </cell>
          <cell r="H201">
            <v>4500</v>
          </cell>
        </row>
        <row r="202">
          <cell r="B202" t="str">
            <v>Volqueta - botada de material paleros</v>
          </cell>
          <cell r="C202" t="str">
            <v>m3</v>
          </cell>
          <cell r="D202">
            <v>1.45</v>
          </cell>
          <cell r="G202">
            <v>20000</v>
          </cell>
          <cell r="H202">
            <v>29000</v>
          </cell>
        </row>
        <row r="203">
          <cell r="B203" t="str">
            <v>1 ofic. y 1 ayud. Concreto</v>
          </cell>
          <cell r="C203" t="str">
            <v>dia</v>
          </cell>
          <cell r="D203">
            <v>2</v>
          </cell>
          <cell r="G203">
            <v>109780.30835042737</v>
          </cell>
          <cell r="H203">
            <v>54890.154175213684</v>
          </cell>
        </row>
        <row r="204">
          <cell r="B204" t="str">
            <v>1 Oficial   excavacion</v>
          </cell>
          <cell r="C204" t="str">
            <v>dia</v>
          </cell>
          <cell r="D204">
            <v>4</v>
          </cell>
          <cell r="G204">
            <v>71217.204675213681</v>
          </cell>
          <cell r="H204">
            <v>17804.30116880342</v>
          </cell>
        </row>
        <row r="205">
          <cell r="B205" t="str">
            <v>3 ayudantes  excavacion</v>
          </cell>
          <cell r="C205" t="str">
            <v>dia</v>
          </cell>
          <cell r="D205">
            <v>4</v>
          </cell>
          <cell r="G205">
            <v>115689.31102564104</v>
          </cell>
          <cell r="H205">
            <v>28922.327756410261</v>
          </cell>
        </row>
        <row r="207">
          <cell r="B207" t="str">
            <v>CARGUE, TRANSPORTE Y BOTADA ESCOMBROS (MEDIDO EN VOLQUETA)</v>
          </cell>
          <cell r="C207" t="str">
            <v>m3</v>
          </cell>
          <cell r="H207">
            <v>22621.155396132479</v>
          </cell>
        </row>
        <row r="208">
          <cell r="B208" t="str">
            <v>1 ofic. y 1 ayud.</v>
          </cell>
          <cell r="C208" t="str">
            <v>dia</v>
          </cell>
          <cell r="D208">
            <v>60</v>
          </cell>
          <cell r="G208">
            <v>109780.30835042737</v>
          </cell>
          <cell r="H208">
            <v>1829.671805840456</v>
          </cell>
          <cell r="I208">
            <v>8.0883216343285174</v>
          </cell>
          <cell r="J208" t="str">
            <v>%MO</v>
          </cell>
        </row>
        <row r="209">
          <cell r="B209" t="str">
            <v>volqueta</v>
          </cell>
          <cell r="C209" t="str">
            <v>m3/km</v>
          </cell>
          <cell r="D209">
            <v>18</v>
          </cell>
          <cell r="G209">
            <v>950</v>
          </cell>
          <cell r="H209">
            <v>17100</v>
          </cell>
          <cell r="I209">
            <v>91.507262283955058</v>
          </cell>
          <cell r="J209" t="str">
            <v>%HTA</v>
          </cell>
        </row>
        <row r="210">
          <cell r="B210" t="str">
            <v>Derecho de botadero</v>
          </cell>
          <cell r="C210" t="str">
            <v>m3</v>
          </cell>
          <cell r="D210">
            <v>1</v>
          </cell>
          <cell r="G210">
            <v>3600</v>
          </cell>
          <cell r="H210">
            <v>3600</v>
          </cell>
          <cell r="J210" t="str">
            <v>enero 27/09</v>
          </cell>
        </row>
        <row r="212">
          <cell r="B212" t="str">
            <v>EXCAVACIÓN-DRAGADO</v>
          </cell>
          <cell r="C212" t="str">
            <v>m3</v>
          </cell>
          <cell r="H212">
            <v>7638.7198086923072</v>
          </cell>
        </row>
        <row r="213">
          <cell r="B213" t="str">
            <v>Retroexcavadora ford 755(con operador) 4X4</v>
          </cell>
          <cell r="C213" t="str">
            <v>h</v>
          </cell>
          <cell r="D213">
            <v>15</v>
          </cell>
          <cell r="G213">
            <v>80000</v>
          </cell>
          <cell r="H213">
            <v>5333.333333333333</v>
          </cell>
          <cell r="I213">
            <v>69.819727217437517</v>
          </cell>
          <cell r="J213" t="str">
            <v>%HTA</v>
          </cell>
        </row>
        <row r="214">
          <cell r="B214" t="str">
            <v>1 ofic. y 1 ayud.</v>
          </cell>
          <cell r="C214" t="str">
            <v>dia</v>
          </cell>
          <cell r="D214">
            <v>50</v>
          </cell>
          <cell r="G214">
            <v>109780.30835042737</v>
          </cell>
          <cell r="H214">
            <v>2195.6061670085473</v>
          </cell>
          <cell r="I214">
            <v>28.743116935773809</v>
          </cell>
          <cell r="J214" t="str">
            <v>%MO</v>
          </cell>
        </row>
        <row r="216">
          <cell r="B216" t="str">
            <v>EXCAVACION MECANICA MATERIAL HETEROGENEO 0-2 m</v>
          </cell>
          <cell r="C216" t="str">
            <v>m3</v>
          </cell>
          <cell r="H216">
            <v>4250</v>
          </cell>
        </row>
        <row r="217">
          <cell r="B217" t="str">
            <v>Retroexcavadora ford 755(con operador) 4X4</v>
          </cell>
          <cell r="C217" t="str">
            <v>h</v>
          </cell>
          <cell r="D217">
            <v>20</v>
          </cell>
          <cell r="G217">
            <v>85000</v>
          </cell>
          <cell r="H217">
            <v>4250</v>
          </cell>
        </row>
        <row r="220">
          <cell r="B220" t="str">
            <v>EXCAVACIÓN MECÁNICA</v>
          </cell>
          <cell r="C220" t="str">
            <v>m3</v>
          </cell>
          <cell r="E220">
            <v>5</v>
          </cell>
          <cell r="H220">
            <v>26125</v>
          </cell>
        </row>
        <row r="221">
          <cell r="A221">
            <v>0</v>
          </cell>
          <cell r="B221" t="str">
            <v>Retroexcavadora ford 755(con operador) 4X4</v>
          </cell>
          <cell r="C221" t="str">
            <v>h</v>
          </cell>
          <cell r="D221">
            <v>40</v>
          </cell>
          <cell r="F221">
            <v>0</v>
          </cell>
          <cell r="G221">
            <v>85000</v>
          </cell>
          <cell r="H221">
            <v>2125</v>
          </cell>
        </row>
        <row r="222">
          <cell r="A222">
            <v>0</v>
          </cell>
          <cell r="B222" t="str">
            <v>Volqueta - botada de material paleros</v>
          </cell>
          <cell r="C222" t="str">
            <v>M³</v>
          </cell>
          <cell r="D222">
            <v>1.2</v>
          </cell>
          <cell r="F222">
            <v>0</v>
          </cell>
          <cell r="G222">
            <v>20000</v>
          </cell>
          <cell r="H222">
            <v>24000</v>
          </cell>
        </row>
        <row r="224">
          <cell r="A224" t="str">
            <v>3.2.1</v>
          </cell>
          <cell r="B224" t="str">
            <v>EXCAVACION MANUAL MAT.HETEROG.(0-2m)</v>
          </cell>
          <cell r="C224" t="str">
            <v>m3</v>
          </cell>
          <cell r="E224">
            <v>5</v>
          </cell>
          <cell r="H224">
            <v>10122.81471474359</v>
          </cell>
        </row>
        <row r="225">
          <cell r="A225">
            <v>0</v>
          </cell>
          <cell r="B225" t="str">
            <v>1 Ayudante</v>
          </cell>
          <cell r="C225" t="str">
            <v>dia</v>
          </cell>
          <cell r="D225">
            <v>4</v>
          </cell>
          <cell r="F225">
            <v>0</v>
          </cell>
          <cell r="G225">
            <v>38563.103675213679</v>
          </cell>
          <cell r="H225">
            <v>9640.7759188034197</v>
          </cell>
        </row>
        <row r="227">
          <cell r="B227" t="str">
            <v>EXCAVACION MANUAL MAT.HETEROG.(2-4m)</v>
          </cell>
          <cell r="C227" t="str">
            <v>m3</v>
          </cell>
          <cell r="E227">
            <v>5</v>
          </cell>
          <cell r="H227">
            <v>13497.086286324788</v>
          </cell>
        </row>
        <row r="228">
          <cell r="A228">
            <v>0</v>
          </cell>
          <cell r="B228" t="str">
            <v>1 Ayudante</v>
          </cell>
          <cell r="C228" t="str">
            <v>dia</v>
          </cell>
          <cell r="D228">
            <v>3</v>
          </cell>
          <cell r="F228">
            <v>0</v>
          </cell>
          <cell r="G228">
            <v>38563.103675213679</v>
          </cell>
          <cell r="H228">
            <v>12854.367891737893</v>
          </cell>
        </row>
        <row r="230">
          <cell r="B230" t="str">
            <v>EXCAVACION MANUAL MAT.HETEROG.(4-6m)</v>
          </cell>
          <cell r="C230" t="str">
            <v>m3</v>
          </cell>
          <cell r="E230">
            <v>5</v>
          </cell>
          <cell r="H230">
            <v>16196.503543589746</v>
          </cell>
        </row>
        <row r="231">
          <cell r="A231">
            <v>0</v>
          </cell>
          <cell r="B231" t="str">
            <v>1 Ayudante</v>
          </cell>
          <cell r="C231" t="str">
            <v>dia</v>
          </cell>
          <cell r="D231">
            <v>2.5</v>
          </cell>
          <cell r="F231">
            <v>0</v>
          </cell>
          <cell r="G231">
            <v>38563.103675213679</v>
          </cell>
          <cell r="H231">
            <v>15425.241470085472</v>
          </cell>
        </row>
        <row r="233">
          <cell r="B233" t="str">
            <v>EXCAVACION MANUAL MAT.HETEROG.(6 mas)</v>
          </cell>
          <cell r="C233" t="str">
            <v>m3</v>
          </cell>
          <cell r="E233">
            <v>5</v>
          </cell>
          <cell r="H233">
            <v>20245.62942948718</v>
          </cell>
        </row>
        <row r="234">
          <cell r="A234">
            <v>0</v>
          </cell>
          <cell r="B234" t="str">
            <v>1 Ayudante</v>
          </cell>
          <cell r="C234" t="str">
            <v>dia</v>
          </cell>
          <cell r="D234">
            <v>2</v>
          </cell>
          <cell r="F234">
            <v>0</v>
          </cell>
          <cell r="G234">
            <v>38563.103675213679</v>
          </cell>
          <cell r="H234">
            <v>19281.551837606839</v>
          </cell>
        </row>
        <row r="236">
          <cell r="B236" t="str">
            <v>EXCAVACION DE TALUDES</v>
          </cell>
          <cell r="C236" t="str">
            <v>m3</v>
          </cell>
          <cell r="E236">
            <v>5</v>
          </cell>
          <cell r="H236">
            <v>39497.086286324789</v>
          </cell>
        </row>
        <row r="237">
          <cell r="A237">
            <v>0</v>
          </cell>
          <cell r="B237" t="str">
            <v>1 Ayudante</v>
          </cell>
          <cell r="C237" t="str">
            <v>dia</v>
          </cell>
          <cell r="D237">
            <v>3</v>
          </cell>
          <cell r="F237">
            <v>0</v>
          </cell>
          <cell r="G237">
            <v>38563.103675213679</v>
          </cell>
          <cell r="H237">
            <v>12854.367891737893</v>
          </cell>
        </row>
        <row r="238">
          <cell r="A238">
            <v>0</v>
          </cell>
          <cell r="B238" t="str">
            <v>Volqueta - botada de material paleros</v>
          </cell>
          <cell r="C238" t="str">
            <v>m3</v>
          </cell>
          <cell r="D238">
            <v>1.3</v>
          </cell>
          <cell r="F238">
            <v>0</v>
          </cell>
          <cell r="G238">
            <v>20000</v>
          </cell>
          <cell r="H238">
            <v>26000</v>
          </cell>
        </row>
        <row r="240">
          <cell r="B240" t="str">
            <v>EXCAVACION  MANUAL EN ROCA</v>
          </cell>
          <cell r="C240" t="str">
            <v>pul</v>
          </cell>
          <cell r="E240">
            <v>5</v>
          </cell>
          <cell r="H240">
            <v>1680</v>
          </cell>
        </row>
        <row r="241">
          <cell r="B241" t="str">
            <v>M.de O.voladura (todo costo)</v>
          </cell>
          <cell r="C241" t="str">
            <v>pul</v>
          </cell>
          <cell r="D241">
            <v>1</v>
          </cell>
          <cell r="F241">
            <v>0</v>
          </cell>
          <cell r="G241">
            <v>1600</v>
          </cell>
          <cell r="H241">
            <v>1600</v>
          </cell>
        </row>
        <row r="243">
          <cell r="B243" t="str">
            <v>LLENO EN MATERIAL SELECCIONADO PROVENIENTE DE LAS EXCAVACIONES</v>
          </cell>
          <cell r="C243" t="str">
            <v>m3</v>
          </cell>
          <cell r="E243">
            <v>5</v>
          </cell>
          <cell r="H243">
            <v>11533.577753693529</v>
          </cell>
        </row>
        <row r="244">
          <cell r="B244" t="str">
            <v>1 Ayudante</v>
          </cell>
          <cell r="C244" t="str">
            <v>dia</v>
          </cell>
          <cell r="D244">
            <v>20</v>
          </cell>
          <cell r="G244">
            <v>38563.103675213679</v>
          </cell>
          <cell r="H244">
            <v>1928.1551837606839</v>
          </cell>
          <cell r="I244">
            <v>64.482766348228807</v>
          </cell>
          <cell r="J244" t="str">
            <v>%MO</v>
          </cell>
        </row>
        <row r="245">
          <cell r="B245" t="str">
            <v>Vibrocompactador DS-70  CA-15</v>
          </cell>
          <cell r="C245" t="str">
            <v>hr</v>
          </cell>
          <cell r="D245">
            <v>20</v>
          </cell>
          <cell r="G245">
            <v>80000</v>
          </cell>
          <cell r="H245">
            <v>4000</v>
          </cell>
          <cell r="I245">
            <v>34.681345939849706</v>
          </cell>
          <cell r="J245" t="str">
            <v>%HTA</v>
          </cell>
        </row>
        <row r="246">
          <cell r="B246" t="str">
            <v>1 Ayudante - acarreo interno L&lt;100m</v>
          </cell>
          <cell r="C246" t="str">
            <v>dia</v>
          </cell>
          <cell r="D246">
            <v>7</v>
          </cell>
          <cell r="G246">
            <v>38563.103675213679</v>
          </cell>
          <cell r="H246">
            <v>5509.0148107448113</v>
          </cell>
        </row>
        <row r="248">
          <cell r="B248" t="str">
            <v>LLENO EN MATERIAL SELECCIONADO PROVENIENTE DE LAS EXCAVACION - MAQUINA</v>
          </cell>
          <cell r="C248" t="str">
            <v>m3</v>
          </cell>
          <cell r="E248">
            <v>5</v>
          </cell>
          <cell r="H248">
            <v>8500</v>
          </cell>
        </row>
        <row r="249">
          <cell r="A249">
            <v>0</v>
          </cell>
          <cell r="B249" t="str">
            <v>Buldozer D - 6</v>
          </cell>
          <cell r="C249" t="str">
            <v>h</v>
          </cell>
          <cell r="D249">
            <v>20</v>
          </cell>
          <cell r="F249">
            <v>0</v>
          </cell>
          <cell r="G249">
            <v>90000</v>
          </cell>
          <cell r="H249">
            <v>4500</v>
          </cell>
        </row>
        <row r="250">
          <cell r="A250">
            <v>0</v>
          </cell>
          <cell r="B250" t="str">
            <v>Vibrocompactador DS-70  CA-15</v>
          </cell>
          <cell r="C250" t="str">
            <v>h</v>
          </cell>
          <cell r="D250">
            <v>20</v>
          </cell>
          <cell r="F250">
            <v>0</v>
          </cell>
          <cell r="G250">
            <v>80000</v>
          </cell>
          <cell r="H250">
            <v>4000</v>
          </cell>
        </row>
        <row r="252">
          <cell r="B252" t="str">
            <v>LLENO EN CONCRETO SIMPLE - ATRAQUE TUBERIA</v>
          </cell>
          <cell r="C252" t="str">
            <v>m3</v>
          </cell>
          <cell r="E252">
            <v>5</v>
          </cell>
          <cell r="H252">
            <v>327664.54660685902</v>
          </cell>
        </row>
        <row r="253">
          <cell r="A253">
            <v>0</v>
          </cell>
          <cell r="B253" t="str">
            <v>Concr.en obra 2500 psi 3/4"</v>
          </cell>
          <cell r="C253" t="str">
            <v>m3</v>
          </cell>
          <cell r="D253">
            <v>1</v>
          </cell>
          <cell r="F253">
            <v>5</v>
          </cell>
          <cell r="G253">
            <v>257171.31878369965</v>
          </cell>
          <cell r="H253">
            <v>270029.88472288463</v>
          </cell>
          <cell r="I253">
            <v>82.410467509893266</v>
          </cell>
          <cell r="J253" t="str">
            <v>%CO</v>
          </cell>
        </row>
        <row r="254">
          <cell r="A254">
            <v>0</v>
          </cell>
          <cell r="B254" t="str">
            <v>1 ofic. y 1 ayud.</v>
          </cell>
          <cell r="C254" t="str">
            <v>dia</v>
          </cell>
          <cell r="D254">
            <v>2</v>
          </cell>
          <cell r="F254">
            <v>0</v>
          </cell>
          <cell r="G254">
            <v>109780.30835042737</v>
          </cell>
          <cell r="H254">
            <v>54890.154175213684</v>
          </cell>
          <cell r="I254">
            <v>16.751935704863548</v>
          </cell>
          <cell r="J254" t="str">
            <v>%MO</v>
          </cell>
        </row>
        <row r="257">
          <cell r="B257" t="str">
            <v>LLENO MANUAL EN TIERRA COMUN</v>
          </cell>
          <cell r="C257" t="str">
            <v>m3</v>
          </cell>
          <cell r="E257">
            <v>5</v>
          </cell>
          <cell r="H257">
            <v>6748.5431431623938</v>
          </cell>
        </row>
        <row r="258">
          <cell r="B258" t="str">
            <v>1 Ayudante</v>
          </cell>
          <cell r="C258" t="str">
            <v>dia</v>
          </cell>
          <cell r="D258">
            <v>6</v>
          </cell>
          <cell r="F258">
            <v>0</v>
          </cell>
          <cell r="G258">
            <v>38563.103675213679</v>
          </cell>
          <cell r="H258">
            <v>6427.1839458689465</v>
          </cell>
        </row>
        <row r="260">
          <cell r="B260" t="str">
            <v>LLENO EN PIEDRA</v>
          </cell>
          <cell r="C260" t="str">
            <v>m3</v>
          </cell>
          <cell r="H260">
            <v>69088.543143162387</v>
          </cell>
        </row>
        <row r="261">
          <cell r="B261" t="str">
            <v>Piedra entresuelo</v>
          </cell>
          <cell r="C261" t="str">
            <v>m3</v>
          </cell>
          <cell r="D261">
            <v>1</v>
          </cell>
          <cell r="F261">
            <v>20</v>
          </cell>
          <cell r="G261">
            <v>51950</v>
          </cell>
          <cell r="H261">
            <v>62340</v>
          </cell>
        </row>
        <row r="262">
          <cell r="B262" t="str">
            <v>1 Ayudante</v>
          </cell>
          <cell r="C262" t="str">
            <v>dia</v>
          </cell>
          <cell r="D262">
            <v>6</v>
          </cell>
          <cell r="G262">
            <v>38563.103675213679</v>
          </cell>
          <cell r="H262">
            <v>6427.1839458689465</v>
          </cell>
        </row>
        <row r="264">
          <cell r="B264" t="str">
            <v>LLENO EN TRITURADO</v>
          </cell>
          <cell r="C264" t="str">
            <v>m3</v>
          </cell>
          <cell r="H264">
            <v>65486.18394586895</v>
          </cell>
        </row>
        <row r="265">
          <cell r="B265" t="str">
            <v>Triturado de 3/4 pulg</v>
          </cell>
          <cell r="C265" t="str">
            <v>m3</v>
          </cell>
          <cell r="D265">
            <v>1</v>
          </cell>
          <cell r="F265">
            <v>10</v>
          </cell>
          <cell r="G265">
            <v>53690</v>
          </cell>
          <cell r="H265">
            <v>59059.000000000007</v>
          </cell>
          <cell r="I265">
            <v>90.185435219157569</v>
          </cell>
          <cell r="J265" t="str">
            <v>%AM</v>
          </cell>
        </row>
        <row r="266">
          <cell r="B266" t="str">
            <v>1 Ayudante</v>
          </cell>
          <cell r="C266" t="str">
            <v>dia</v>
          </cell>
          <cell r="D266">
            <v>6</v>
          </cell>
          <cell r="G266">
            <v>38563.103675213679</v>
          </cell>
          <cell r="H266">
            <v>6427.1839458689465</v>
          </cell>
          <cell r="I266">
            <v>9.814564780842435</v>
          </cell>
          <cell r="J266" t="str">
            <v>%MO</v>
          </cell>
        </row>
        <row r="268">
          <cell r="B268" t="str">
            <v>LLENO ESTRUCTURAL ARENILLA - 95%</v>
          </cell>
          <cell r="C268" t="str">
            <v>m3</v>
          </cell>
          <cell r="E268">
            <v>5</v>
          </cell>
          <cell r="H268">
            <v>31068.400000000001</v>
          </cell>
        </row>
        <row r="269">
          <cell r="A269">
            <v>0</v>
          </cell>
          <cell r="B269" t="str">
            <v>Arenilla</v>
          </cell>
          <cell r="C269" t="str">
            <v>m3</v>
          </cell>
          <cell r="D269">
            <v>1</v>
          </cell>
          <cell r="F269">
            <v>30</v>
          </cell>
          <cell r="G269">
            <v>18368</v>
          </cell>
          <cell r="H269">
            <v>23878.400000000001</v>
          </cell>
          <cell r="I269">
            <v>76.857514387609271</v>
          </cell>
          <cell r="J269" t="str">
            <v>%AM</v>
          </cell>
        </row>
        <row r="270">
          <cell r="B270" t="str">
            <v>Compac.vibr.R:48"x66"(operador y combustible)DD-22</v>
          </cell>
          <cell r="C270" t="str">
            <v>hr</v>
          </cell>
          <cell r="D270">
            <v>25</v>
          </cell>
          <cell r="F270">
            <v>0</v>
          </cell>
          <cell r="G270">
            <v>80000</v>
          </cell>
          <cell r="H270">
            <v>3200</v>
          </cell>
          <cell r="I270">
            <v>10.299854514554982</v>
          </cell>
          <cell r="J270" t="str">
            <v>%HTA</v>
          </cell>
        </row>
        <row r="271">
          <cell r="B271" t="str">
            <v>Motoniveladora 120 G</v>
          </cell>
          <cell r="C271" t="str">
            <v>hr</v>
          </cell>
          <cell r="D271">
            <v>25</v>
          </cell>
          <cell r="G271">
            <v>95000</v>
          </cell>
          <cell r="H271">
            <v>3800</v>
          </cell>
          <cell r="I271">
            <v>12.231077236034041</v>
          </cell>
          <cell r="J271" t="str">
            <v>%MO</v>
          </cell>
        </row>
        <row r="273">
          <cell r="A273" t="str">
            <v>3.11.1</v>
          </cell>
          <cell r="B273" t="str">
            <v>LLENO EN ARENILLA MANUAL</v>
          </cell>
          <cell r="H273">
            <v>32576.943143162396</v>
          </cell>
        </row>
        <row r="274">
          <cell r="B274" t="str">
            <v>Arenilla</v>
          </cell>
          <cell r="C274" t="str">
            <v>m3</v>
          </cell>
          <cell r="D274">
            <v>1</v>
          </cell>
          <cell r="F274">
            <v>30</v>
          </cell>
          <cell r="G274">
            <v>18368</v>
          </cell>
          <cell r="H274">
            <v>23878.400000000001</v>
          </cell>
        </row>
        <row r="275">
          <cell r="B275" t="str">
            <v>1 Ayudante</v>
          </cell>
          <cell r="C275" t="str">
            <v>dia</v>
          </cell>
          <cell r="D275">
            <v>6</v>
          </cell>
          <cell r="G275">
            <v>38563.103675213679</v>
          </cell>
          <cell r="H275">
            <v>6427.1839458689465</v>
          </cell>
        </row>
        <row r="276">
          <cell r="B276" t="str">
            <v>Rana y/o placa vibratoria</v>
          </cell>
          <cell r="C276" t="str">
            <v>dia</v>
          </cell>
          <cell r="D276">
            <v>20</v>
          </cell>
          <cell r="G276">
            <v>39000</v>
          </cell>
          <cell r="H276">
            <v>1950</v>
          </cell>
        </row>
        <row r="278">
          <cell r="B278" t="str">
            <v>LLENO EN MATERIAL DE PRESTAMO</v>
          </cell>
          <cell r="C278" t="str">
            <v>m3</v>
          </cell>
          <cell r="H278">
            <v>29137.5</v>
          </cell>
        </row>
        <row r="279">
          <cell r="B279" t="str">
            <v>material de prestamo</v>
          </cell>
          <cell r="C279" t="str">
            <v>m3</v>
          </cell>
          <cell r="D279">
            <v>1</v>
          </cell>
          <cell r="F279">
            <v>30</v>
          </cell>
          <cell r="G279">
            <v>1250</v>
          </cell>
          <cell r="H279">
            <v>1625</v>
          </cell>
        </row>
        <row r="280">
          <cell r="B280" t="str">
            <v>Buldozer D - 6</v>
          </cell>
          <cell r="C280" t="str">
            <v>m3-km</v>
          </cell>
          <cell r="D280">
            <v>15</v>
          </cell>
          <cell r="F280">
            <v>30</v>
          </cell>
          <cell r="G280">
            <v>950</v>
          </cell>
          <cell r="H280">
            <v>18525</v>
          </cell>
        </row>
        <row r="281">
          <cell r="B281" t="str">
            <v>Vibrocompactador DS-70  CA-15</v>
          </cell>
          <cell r="C281" t="str">
            <v>hr</v>
          </cell>
          <cell r="D281">
            <v>20</v>
          </cell>
          <cell r="G281">
            <v>80000</v>
          </cell>
          <cell r="H281">
            <v>4000</v>
          </cell>
        </row>
        <row r="282">
          <cell r="B282" t="str">
            <v>Motoniveladora 120 G</v>
          </cell>
          <cell r="C282" t="str">
            <v>hr</v>
          </cell>
          <cell r="D282">
            <v>20</v>
          </cell>
          <cell r="G282">
            <v>95000</v>
          </cell>
          <cell r="H282">
            <v>4750</v>
          </cell>
        </row>
        <row r="284">
          <cell r="B284" t="str">
            <v>LLENO CON ESCOMBROS DE DEMOLICIÓN</v>
          </cell>
          <cell r="C284" t="str">
            <v>m3</v>
          </cell>
          <cell r="H284">
            <v>12098.251771794872</v>
          </cell>
        </row>
        <row r="285">
          <cell r="B285" t="str">
            <v>1 Ayudante</v>
          </cell>
          <cell r="C285" t="str">
            <v>dia</v>
          </cell>
          <cell r="D285">
            <v>5</v>
          </cell>
          <cell r="G285">
            <v>38563.103675213679</v>
          </cell>
          <cell r="H285">
            <v>7712.6207350427358</v>
          </cell>
        </row>
        <row r="286">
          <cell r="B286" t="str">
            <v>Vibrocompactador DS-70  CA-15</v>
          </cell>
          <cell r="C286" t="str">
            <v>h</v>
          </cell>
          <cell r="D286">
            <v>20</v>
          </cell>
          <cell r="G286">
            <v>80000</v>
          </cell>
          <cell r="H286">
            <v>4000</v>
          </cell>
        </row>
        <row r="288">
          <cell r="B288" t="str">
            <v>LLENO EN SUELO CEMENTO (2 sac/m3)</v>
          </cell>
          <cell r="C288" t="str">
            <v>m3</v>
          </cell>
          <cell r="H288">
            <v>76984.621584529916</v>
          </cell>
        </row>
        <row r="289">
          <cell r="B289" t="str">
            <v>material de prestamo</v>
          </cell>
          <cell r="C289" t="str">
            <v>m3</v>
          </cell>
          <cell r="D289">
            <v>1</v>
          </cell>
          <cell r="F289">
            <v>30</v>
          </cell>
          <cell r="G289">
            <v>1250</v>
          </cell>
          <cell r="H289">
            <v>1625</v>
          </cell>
        </row>
        <row r="290">
          <cell r="B290" t="str">
            <v>Volqueta</v>
          </cell>
          <cell r="C290" t="str">
            <v>m3-km</v>
          </cell>
          <cell r="D290">
            <v>15</v>
          </cell>
          <cell r="F290">
            <v>30</v>
          </cell>
          <cell r="G290">
            <v>950</v>
          </cell>
          <cell r="H290">
            <v>18525</v>
          </cell>
        </row>
        <row r="291">
          <cell r="B291" t="str">
            <v>cemento gris</v>
          </cell>
          <cell r="C291" t="str">
            <v>sac</v>
          </cell>
          <cell r="D291">
            <v>2</v>
          </cell>
          <cell r="F291">
            <v>5</v>
          </cell>
          <cell r="G291">
            <v>21500</v>
          </cell>
          <cell r="H291">
            <v>45150</v>
          </cell>
        </row>
        <row r="292">
          <cell r="B292" t="str">
            <v>Vibrocompactador DS-70  CA-15</v>
          </cell>
          <cell r="C292" t="str">
            <v>hr</v>
          </cell>
          <cell r="D292">
            <v>20</v>
          </cell>
          <cell r="G292">
            <v>80000</v>
          </cell>
          <cell r="H292">
            <v>4000</v>
          </cell>
        </row>
        <row r="293">
          <cell r="B293" t="str">
            <v>1 ofic. y 1 ayud.</v>
          </cell>
          <cell r="C293" t="str">
            <v>dia</v>
          </cell>
          <cell r="D293">
            <v>15</v>
          </cell>
          <cell r="G293">
            <v>109780.30835042737</v>
          </cell>
          <cell r="H293">
            <v>7318.6872233618242</v>
          </cell>
        </row>
        <row r="295">
          <cell r="B295" t="str">
            <v>SACOS EN SUELO CEMENTO(10kg)</v>
          </cell>
          <cell r="C295" t="str">
            <v>un</v>
          </cell>
          <cell r="H295">
            <v>10566.310792264958</v>
          </cell>
        </row>
        <row r="296">
          <cell r="B296" t="str">
            <v>material de prestamo</v>
          </cell>
          <cell r="C296" t="str">
            <v>m3</v>
          </cell>
          <cell r="D296">
            <v>0.06</v>
          </cell>
          <cell r="F296">
            <v>30</v>
          </cell>
          <cell r="G296">
            <v>1250</v>
          </cell>
          <cell r="H296">
            <v>97.5</v>
          </cell>
        </row>
        <row r="297">
          <cell r="B297" t="str">
            <v>Telera de 0.90x1.35m</v>
          </cell>
          <cell r="C297" t="str">
            <v>m3-km</v>
          </cell>
          <cell r="D297">
            <v>0.89999999999999991</v>
          </cell>
          <cell r="F297">
            <v>30</v>
          </cell>
          <cell r="G297">
            <v>950</v>
          </cell>
          <cell r="H297">
            <v>1111.5</v>
          </cell>
        </row>
        <row r="298">
          <cell r="B298" t="str">
            <v>cemento gris</v>
          </cell>
          <cell r="C298" t="str">
            <v>kg</v>
          </cell>
          <cell r="D298">
            <v>10</v>
          </cell>
          <cell r="F298">
            <v>5</v>
          </cell>
          <cell r="G298">
            <v>430</v>
          </cell>
          <cell r="H298">
            <v>4515</v>
          </cell>
        </row>
        <row r="299">
          <cell r="B299" t="str">
            <v>saco de fibra</v>
          </cell>
          <cell r="C299" t="str">
            <v>un</v>
          </cell>
          <cell r="D299">
            <v>1</v>
          </cell>
          <cell r="G299">
            <v>1000</v>
          </cell>
          <cell r="H299">
            <v>1000</v>
          </cell>
        </row>
        <row r="300">
          <cell r="B300" t="str">
            <v>1 ofic. y 1 ayud.</v>
          </cell>
          <cell r="C300" t="str">
            <v>dia</v>
          </cell>
          <cell r="D300">
            <v>30</v>
          </cell>
          <cell r="G300">
            <v>109780.30835042737</v>
          </cell>
          <cell r="H300">
            <v>3659.3436116809121</v>
          </cell>
        </row>
        <row r="302">
          <cell r="B302" t="str">
            <v>ENTIBADO TEMPORAL TABLON / MEDIO</v>
          </cell>
          <cell r="C302" t="str">
            <v>m2</v>
          </cell>
          <cell r="E302">
            <v>5</v>
          </cell>
          <cell r="H302">
            <v>22140.932376794874</v>
          </cell>
        </row>
        <row r="303">
          <cell r="A303">
            <v>0</v>
          </cell>
          <cell r="B303" t="str">
            <v>Clavos</v>
          </cell>
          <cell r="C303" t="str">
            <v>lb</v>
          </cell>
          <cell r="D303">
            <v>0.15</v>
          </cell>
          <cell r="F303">
            <v>10</v>
          </cell>
          <cell r="G303">
            <v>1600</v>
          </cell>
          <cell r="H303">
            <v>264</v>
          </cell>
        </row>
        <row r="304">
          <cell r="A304">
            <v>0</v>
          </cell>
          <cell r="B304" t="str">
            <v>Can</v>
          </cell>
          <cell r="C304" t="str">
            <v>dia</v>
          </cell>
          <cell r="D304">
            <v>5</v>
          </cell>
          <cell r="G304">
            <v>900</v>
          </cell>
          <cell r="H304">
            <v>4500</v>
          </cell>
        </row>
        <row r="305">
          <cell r="A305" t="str">
            <v>FORMALETA</v>
          </cell>
          <cell r="B305" t="str">
            <v>Tabla Comun 0.25 X 2.5 m - 0.2 X 3 m</v>
          </cell>
          <cell r="C305" t="str">
            <v>un</v>
          </cell>
          <cell r="D305">
            <v>1.3</v>
          </cell>
          <cell r="G305">
            <v>4500</v>
          </cell>
          <cell r="H305">
            <v>5850</v>
          </cell>
        </row>
        <row r="306">
          <cell r="A306">
            <v>0</v>
          </cell>
          <cell r="B306" t="str">
            <v>1 ofic. y 1 ayud.</v>
          </cell>
          <cell r="C306" t="str">
            <v>dia</v>
          </cell>
          <cell r="D306">
            <v>10</v>
          </cell>
          <cell r="G306">
            <v>109780.30835042737</v>
          </cell>
          <cell r="H306">
            <v>10978.030835042737</v>
          </cell>
        </row>
        <row r="308">
          <cell r="B308" t="str">
            <v>SOLADOS (e=5cm)</v>
          </cell>
          <cell r="C308" t="str">
            <v>m2</v>
          </cell>
          <cell r="E308">
            <v>5</v>
          </cell>
          <cell r="H308">
            <v>17148.563799362182</v>
          </cell>
          <cell r="I308">
            <v>73.112774896697516</v>
          </cell>
          <cell r="J308" t="str">
            <v>%CO</v>
          </cell>
        </row>
        <row r="309">
          <cell r="A309">
            <v>0</v>
          </cell>
          <cell r="B309" t="str">
            <v>Concr.en obra 2000 psi 3/4"</v>
          </cell>
          <cell r="C309" t="str">
            <v>m3</v>
          </cell>
          <cell r="D309">
            <v>0.05</v>
          </cell>
          <cell r="F309">
            <v>5</v>
          </cell>
          <cell r="G309">
            <v>238815.06378369965</v>
          </cell>
          <cell r="H309">
            <v>12537.790848644232</v>
          </cell>
          <cell r="I309">
            <v>25.606881050764262</v>
          </cell>
          <cell r="J309" t="str">
            <v>%MO</v>
          </cell>
        </row>
        <row r="310">
          <cell r="A310">
            <v>0</v>
          </cell>
          <cell r="B310" t="str">
            <v>1 ofic. y 1 ayud.</v>
          </cell>
          <cell r="C310" t="str">
            <v>dia</v>
          </cell>
          <cell r="D310">
            <v>25</v>
          </cell>
          <cell r="F310">
            <v>0</v>
          </cell>
          <cell r="G310">
            <v>109780.30835042737</v>
          </cell>
          <cell r="H310">
            <v>4391.2123340170947</v>
          </cell>
        </row>
        <row r="312">
          <cell r="B312" t="str">
            <v>RECINTES (e=20 cm)</v>
          </cell>
          <cell r="C312" t="str">
            <v>m2</v>
          </cell>
          <cell r="E312">
            <v>5</v>
          </cell>
          <cell r="H312">
            <v>56220.851181241756</v>
          </cell>
        </row>
        <row r="313">
          <cell r="A313">
            <v>0</v>
          </cell>
          <cell r="B313" t="str">
            <v>Piedra entresuelo</v>
          </cell>
          <cell r="C313" t="str">
            <v>m3</v>
          </cell>
          <cell r="D313">
            <v>0.1</v>
          </cell>
          <cell r="G313">
            <v>51950</v>
          </cell>
          <cell r="H313">
            <v>5195</v>
          </cell>
        </row>
        <row r="314">
          <cell r="A314">
            <v>0</v>
          </cell>
          <cell r="B314" t="str">
            <v>Concr.en obra 3000 psi 3/4"</v>
          </cell>
          <cell r="C314" t="str">
            <v>m3</v>
          </cell>
          <cell r="D314">
            <v>0.1</v>
          </cell>
          <cell r="G314">
            <v>289827.59378369962</v>
          </cell>
          <cell r="H314">
            <v>28982.759378369963</v>
          </cell>
        </row>
        <row r="315">
          <cell r="A315">
            <v>0</v>
          </cell>
          <cell r="B315" t="str">
            <v>Clavos</v>
          </cell>
          <cell r="C315" t="str">
            <v>lb</v>
          </cell>
          <cell r="D315">
            <v>0.2</v>
          </cell>
          <cell r="G315">
            <v>1600</v>
          </cell>
          <cell r="H315">
            <v>320</v>
          </cell>
        </row>
        <row r="316">
          <cell r="A316">
            <v>0</v>
          </cell>
          <cell r="B316" t="str">
            <v>Can</v>
          </cell>
          <cell r="C316" t="str">
            <v>und</v>
          </cell>
          <cell r="D316">
            <v>1</v>
          </cell>
          <cell r="F316">
            <v>0</v>
          </cell>
          <cell r="G316">
            <v>280</v>
          </cell>
          <cell r="H316">
            <v>280</v>
          </cell>
        </row>
        <row r="317">
          <cell r="A317">
            <v>0</v>
          </cell>
          <cell r="B317" t="str">
            <v>1 ofic. y 1 ayud.</v>
          </cell>
          <cell r="C317" t="str">
            <v>dia</v>
          </cell>
          <cell r="D317">
            <v>0.16</v>
          </cell>
          <cell r="F317">
            <v>0</v>
          </cell>
          <cell r="G317">
            <v>109780.30835042737</v>
          </cell>
          <cell r="H317">
            <v>17564.849336068379</v>
          </cell>
        </row>
        <row r="318">
          <cell r="A318">
            <v>0</v>
          </cell>
          <cell r="B318" t="str">
            <v>Telera 90x135 cm-nueva</v>
          </cell>
          <cell r="C318" t="str">
            <v>und</v>
          </cell>
          <cell r="D318">
            <v>0.2</v>
          </cell>
          <cell r="F318">
            <v>0</v>
          </cell>
          <cell r="G318">
            <v>15000</v>
          </cell>
          <cell r="H318">
            <v>3000</v>
          </cell>
        </row>
        <row r="321">
          <cell r="B321" t="str">
            <v>CONCRETO CICLOPEO-CIMENTACION</v>
          </cell>
          <cell r="C321" t="str">
            <v>m3</v>
          </cell>
          <cell r="E321">
            <v>5</v>
          </cell>
          <cell r="H321">
            <v>284373.59992902994</v>
          </cell>
          <cell r="I321">
            <v>25.736169690816311</v>
          </cell>
          <cell r="J321" t="str">
            <v>%MO</v>
          </cell>
        </row>
        <row r="322">
          <cell r="A322">
            <v>0</v>
          </cell>
          <cell r="B322" t="str">
            <v>Piedra entresuelo</v>
          </cell>
          <cell r="C322" t="str">
            <v>m3</v>
          </cell>
          <cell r="D322">
            <v>0.4</v>
          </cell>
          <cell r="F322">
            <v>20</v>
          </cell>
          <cell r="G322">
            <v>51950</v>
          </cell>
          <cell r="H322">
            <v>24936</v>
          </cell>
          <cell r="I322">
            <v>8.7687464681050518</v>
          </cell>
          <cell r="J322" t="str">
            <v>%AM</v>
          </cell>
        </row>
        <row r="323">
          <cell r="A323">
            <v>0</v>
          </cell>
          <cell r="B323" t="str">
            <v>Concr.en obra 3000 psi 3/4"</v>
          </cell>
          <cell r="C323" t="str">
            <v>m3</v>
          </cell>
          <cell r="D323">
            <v>0.6</v>
          </cell>
          <cell r="F323">
            <v>5</v>
          </cell>
          <cell r="G323">
            <v>289827.59378369962</v>
          </cell>
          <cell r="H323">
            <v>182591.38408373075</v>
          </cell>
          <cell r="I323">
            <v>64.208275356537811</v>
          </cell>
          <cell r="J323" t="str">
            <v>%CO</v>
          </cell>
        </row>
        <row r="324">
          <cell r="A324">
            <v>0</v>
          </cell>
          <cell r="B324" t="str">
            <v>1 ofic. y 1 ayud.</v>
          </cell>
          <cell r="C324" t="str">
            <v>dia</v>
          </cell>
          <cell r="D324">
            <v>1.5</v>
          </cell>
          <cell r="G324">
            <v>109780.30835042737</v>
          </cell>
          <cell r="H324">
            <v>73186.87223361824</v>
          </cell>
        </row>
        <row r="327">
          <cell r="A327">
            <v>85129</v>
          </cell>
          <cell r="B327" t="str">
            <v>CONCRETO VIGAS DE AMARRE FUNDACION</v>
          </cell>
          <cell r="C327" t="str">
            <v>m3</v>
          </cell>
          <cell r="E327">
            <v>5</v>
          </cell>
          <cell r="H327">
            <v>389315.18931818381</v>
          </cell>
          <cell r="I327">
            <v>78.167762733800615</v>
          </cell>
          <cell r="J327" t="str">
            <v>%CO</v>
          </cell>
        </row>
        <row r="328">
          <cell r="A328">
            <v>0</v>
          </cell>
          <cell r="B328" t="str">
            <v>Concr.en obra 3000 psi 3/4"</v>
          </cell>
          <cell r="C328" t="str">
            <v>m3</v>
          </cell>
          <cell r="D328">
            <v>1</v>
          </cell>
          <cell r="F328">
            <v>5</v>
          </cell>
          <cell r="G328">
            <v>289827.59378369962</v>
          </cell>
          <cell r="H328">
            <v>304318.97347288462</v>
          </cell>
          <cell r="I328">
            <v>18.798874084977779</v>
          </cell>
          <cell r="J328" t="str">
            <v>%MO</v>
          </cell>
        </row>
        <row r="329">
          <cell r="A329">
            <v>0</v>
          </cell>
          <cell r="B329" t="str">
            <v>1 ofic. y 1 ayud.</v>
          </cell>
          <cell r="C329" t="str">
            <v>dia</v>
          </cell>
          <cell r="D329">
            <v>1.5</v>
          </cell>
          <cell r="F329">
            <v>0</v>
          </cell>
          <cell r="G329">
            <v>109780.30835042737</v>
          </cell>
          <cell r="H329">
            <v>73186.87223361824</v>
          </cell>
          <cell r="I329">
            <v>2.0934194769726999</v>
          </cell>
          <cell r="J329" t="str">
            <v>%HTA</v>
          </cell>
        </row>
        <row r="330">
          <cell r="A330">
            <v>0</v>
          </cell>
          <cell r="B330" t="str">
            <v>Vibrador electrico o gasolina</v>
          </cell>
          <cell r="C330" t="str">
            <v>dia</v>
          </cell>
          <cell r="D330">
            <v>10</v>
          </cell>
          <cell r="F330">
            <v>0</v>
          </cell>
          <cell r="G330">
            <v>36500</v>
          </cell>
          <cell r="H330">
            <v>3650</v>
          </cell>
        </row>
        <row r="331">
          <cell r="B331" t="str">
            <v>Tabla Comun 0.25 X 2.5 m - 0.2 X 3 m</v>
          </cell>
          <cell r="C331" t="str">
            <v>un</v>
          </cell>
          <cell r="D331">
            <v>1</v>
          </cell>
          <cell r="F331">
            <v>0</v>
          </cell>
          <cell r="G331">
            <v>4500</v>
          </cell>
          <cell r="H331">
            <v>4500</v>
          </cell>
        </row>
        <row r="333">
          <cell r="B333" t="str">
            <v>VIGAS AMARRE INFERIOR 15X20 cm</v>
          </cell>
          <cell r="C333" t="str">
            <v>ml</v>
          </cell>
          <cell r="E333">
            <v>5</v>
          </cell>
          <cell r="H333">
            <v>20538.092330468593</v>
          </cell>
        </row>
        <row r="334">
          <cell r="A334">
            <v>0</v>
          </cell>
          <cell r="B334" t="str">
            <v>Concr.en obra 3000 psi 3/4"</v>
          </cell>
          <cell r="C334" t="str">
            <v>m3</v>
          </cell>
          <cell r="D334">
            <v>0.03</v>
          </cell>
          <cell r="F334">
            <v>5</v>
          </cell>
          <cell r="G334">
            <v>289827.59378369962</v>
          </cell>
          <cell r="H334">
            <v>9129.5692041865386</v>
          </cell>
        </row>
        <row r="335">
          <cell r="B335" t="str">
            <v>Tabla Comun 0.25 X 2.5 m - 0.2 X 3 m</v>
          </cell>
          <cell r="C335" t="str">
            <v>un</v>
          </cell>
          <cell r="D335">
            <v>0.3</v>
          </cell>
          <cell r="F335">
            <v>0</v>
          </cell>
          <cell r="G335">
            <v>4500</v>
          </cell>
          <cell r="H335">
            <v>1350</v>
          </cell>
        </row>
        <row r="336">
          <cell r="A336">
            <v>0</v>
          </cell>
          <cell r="B336" t="str">
            <v>1 ofic. y 1 ayud.</v>
          </cell>
          <cell r="C336" t="str">
            <v>dia</v>
          </cell>
          <cell r="D336">
            <v>14</v>
          </cell>
          <cell r="F336">
            <v>0</v>
          </cell>
          <cell r="G336">
            <v>109780.30835042737</v>
          </cell>
          <cell r="H336">
            <v>7841.4505964590981</v>
          </cell>
        </row>
        <row r="337">
          <cell r="A337">
            <v>0</v>
          </cell>
          <cell r="B337" t="str">
            <v>Vibrador electrico o gasolina</v>
          </cell>
          <cell r="C337" t="str">
            <v>dia</v>
          </cell>
          <cell r="D337">
            <v>20</v>
          </cell>
          <cell r="F337">
            <v>0</v>
          </cell>
          <cell r="G337">
            <v>36500</v>
          </cell>
          <cell r="H337">
            <v>1825</v>
          </cell>
        </row>
        <row r="339">
          <cell r="B339" t="str">
            <v>VIGAS AMARRE INFERIOR 20X20 cm</v>
          </cell>
          <cell r="C339" t="str">
            <v>ml</v>
          </cell>
          <cell r="E339">
            <v>5</v>
          </cell>
          <cell r="H339">
            <v>24031.282065197436</v>
          </cell>
        </row>
        <row r="340">
          <cell r="A340">
            <v>0</v>
          </cell>
          <cell r="B340" t="str">
            <v>Concr.en obra 3000 psi 3/4"</v>
          </cell>
          <cell r="C340" t="str">
            <v>m3</v>
          </cell>
          <cell r="D340">
            <v>0.04</v>
          </cell>
          <cell r="F340">
            <v>5</v>
          </cell>
          <cell r="G340">
            <v>289827.59378369962</v>
          </cell>
          <cell r="H340">
            <v>12172.758938915384</v>
          </cell>
          <cell r="I340">
            <v>50.653805759885806</v>
          </cell>
          <cell r="J340" t="str">
            <v>%CO</v>
          </cell>
        </row>
        <row r="341">
          <cell r="B341" t="str">
            <v>Tabla Comun 0.25 X 2.5 m - 0.2 X 3 m</v>
          </cell>
          <cell r="C341" t="str">
            <v>m</v>
          </cell>
          <cell r="D341">
            <v>0.4</v>
          </cell>
          <cell r="F341">
            <v>0</v>
          </cell>
          <cell r="G341">
            <v>4500</v>
          </cell>
          <cell r="H341">
            <v>1800</v>
          </cell>
          <cell r="I341">
            <v>32.630180009477051</v>
          </cell>
          <cell r="J341" t="str">
            <v>%MO</v>
          </cell>
        </row>
        <row r="342">
          <cell r="A342">
            <v>0</v>
          </cell>
          <cell r="B342" t="str">
            <v>1 ofic. y 1 ayud.</v>
          </cell>
          <cell r="C342" t="str">
            <v>dia</v>
          </cell>
          <cell r="D342">
            <v>14</v>
          </cell>
          <cell r="F342">
            <v>0</v>
          </cell>
          <cell r="G342">
            <v>109780.30835042737</v>
          </cell>
          <cell r="H342">
            <v>7841.4505964590981</v>
          </cell>
        </row>
        <row r="343">
          <cell r="A343">
            <v>0</v>
          </cell>
          <cell r="B343" t="str">
            <v>Vibrador electrico o gasolina</v>
          </cell>
          <cell r="C343" t="str">
            <v>dia</v>
          </cell>
          <cell r="D343">
            <v>20</v>
          </cell>
          <cell r="F343">
            <v>0</v>
          </cell>
          <cell r="G343">
            <v>36500</v>
          </cell>
          <cell r="H343">
            <v>1825</v>
          </cell>
        </row>
        <row r="345">
          <cell r="B345" t="str">
            <v>VIGA AMARRE INFERIOR 30X40 cm</v>
          </cell>
          <cell r="H345">
            <v>55001.942287739745</v>
          </cell>
        </row>
        <row r="346">
          <cell r="B346" t="str">
            <v>Concr.en obra 3000 psi 3/4"</v>
          </cell>
          <cell r="C346" t="str">
            <v>m3</v>
          </cell>
          <cell r="D346">
            <v>0.12</v>
          </cell>
          <cell r="F346">
            <v>5</v>
          </cell>
          <cell r="G346">
            <v>289827.59378369962</v>
          </cell>
          <cell r="H346">
            <v>36518.276816746155</v>
          </cell>
        </row>
        <row r="347">
          <cell r="B347" t="str">
            <v>Tabla Comun 0.25 X 2.5 m - 0.2 X 3 m</v>
          </cell>
          <cell r="C347" t="str">
            <v>un</v>
          </cell>
          <cell r="D347">
            <v>0.5</v>
          </cell>
          <cell r="G347">
            <v>4500</v>
          </cell>
          <cell r="H347">
            <v>2250</v>
          </cell>
        </row>
        <row r="348">
          <cell r="B348" t="str">
            <v>1 ofic. y 1 ayud.</v>
          </cell>
          <cell r="C348" t="str">
            <v>dia</v>
          </cell>
          <cell r="D348">
            <v>8</v>
          </cell>
          <cell r="G348">
            <v>109780.30835042737</v>
          </cell>
          <cell r="H348">
            <v>13722.538543803421</v>
          </cell>
        </row>
        <row r="349">
          <cell r="B349" t="str">
            <v>Vibrador electrico o gasolina</v>
          </cell>
          <cell r="C349" t="str">
            <v>dia</v>
          </cell>
          <cell r="D349">
            <v>20</v>
          </cell>
          <cell r="G349">
            <v>36500</v>
          </cell>
          <cell r="H349">
            <v>1825</v>
          </cell>
        </row>
        <row r="351">
          <cell r="B351" t="str">
            <v>VIGA DE AMARRE SUPERIOR 15X20 cm</v>
          </cell>
          <cell r="C351" t="str">
            <v>ml</v>
          </cell>
          <cell r="E351">
            <v>5</v>
          </cell>
          <cell r="H351">
            <v>24266.24297165696</v>
          </cell>
        </row>
        <row r="352">
          <cell r="A352">
            <v>0</v>
          </cell>
          <cell r="B352" t="str">
            <v>Concr.en obra 3000 psi 3/4"</v>
          </cell>
          <cell r="C352" t="str">
            <v>m3</v>
          </cell>
          <cell r="D352">
            <v>0.03</v>
          </cell>
          <cell r="F352">
            <v>10</v>
          </cell>
          <cell r="G352">
            <v>289827.59378369962</v>
          </cell>
          <cell r="H352">
            <v>9564.3105948620887</v>
          </cell>
        </row>
        <row r="353">
          <cell r="B353" t="str">
            <v>Tabla Comun 0.25 X 2.5 m - 0.2 X 3 m</v>
          </cell>
          <cell r="C353" t="str">
            <v>m</v>
          </cell>
          <cell r="D353">
            <v>0.3</v>
          </cell>
          <cell r="F353">
            <v>0</v>
          </cell>
          <cell r="G353">
            <v>4500</v>
          </cell>
          <cell r="H353">
            <v>1350</v>
          </cell>
        </row>
        <row r="354">
          <cell r="A354">
            <v>0</v>
          </cell>
          <cell r="B354" t="str">
            <v>1 ofic. y 1 ayud.</v>
          </cell>
          <cell r="C354" t="str">
            <v>dia</v>
          </cell>
          <cell r="D354">
            <v>10</v>
          </cell>
          <cell r="F354">
            <v>0</v>
          </cell>
          <cell r="G354">
            <v>109780.30835042737</v>
          </cell>
          <cell r="H354">
            <v>10978.030835042737</v>
          </cell>
        </row>
        <row r="355">
          <cell r="A355">
            <v>0</v>
          </cell>
          <cell r="B355" t="str">
            <v>Vibrador electrico o gasolina</v>
          </cell>
          <cell r="C355" t="str">
            <v>dia</v>
          </cell>
          <cell r="D355">
            <v>20</v>
          </cell>
          <cell r="F355">
            <v>0</v>
          </cell>
          <cell r="G355">
            <v>36500</v>
          </cell>
          <cell r="H355">
            <v>1825</v>
          </cell>
        </row>
        <row r="357">
          <cell r="B357" t="str">
            <v>VIGA AMARRE SUPERIOR 20X20 cm</v>
          </cell>
          <cell r="C357" t="str">
            <v>ml</v>
          </cell>
          <cell r="E357">
            <v>5</v>
          </cell>
          <cell r="H357">
            <v>27544.346503277658</v>
          </cell>
        </row>
        <row r="358">
          <cell r="A358">
            <v>0</v>
          </cell>
          <cell r="B358" t="str">
            <v>Concr.en obra 3000 psi 3/4"</v>
          </cell>
          <cell r="C358" t="str">
            <v>m3</v>
          </cell>
          <cell r="D358">
            <v>0.04</v>
          </cell>
          <cell r="F358">
            <v>10</v>
          </cell>
          <cell r="G358">
            <v>289827.59378369962</v>
          </cell>
          <cell r="H358">
            <v>12752.414126482783</v>
          </cell>
        </row>
        <row r="359">
          <cell r="B359" t="str">
            <v>Tabla Comun 0.25 X 2.5 m - 0.2 X 3 m</v>
          </cell>
          <cell r="C359" t="str">
            <v>m</v>
          </cell>
          <cell r="D359">
            <v>0.32</v>
          </cell>
          <cell r="F359">
            <v>0</v>
          </cell>
          <cell r="G359">
            <v>4500</v>
          </cell>
          <cell r="H359">
            <v>1440</v>
          </cell>
        </row>
        <row r="360">
          <cell r="A360">
            <v>0</v>
          </cell>
          <cell r="B360" t="str">
            <v>1 ofic. y 1 ayud.</v>
          </cell>
          <cell r="C360" t="str">
            <v>dia</v>
          </cell>
          <cell r="D360">
            <v>10</v>
          </cell>
          <cell r="F360">
            <v>0</v>
          </cell>
          <cell r="G360">
            <v>109780.30835042737</v>
          </cell>
          <cell r="H360">
            <v>10978.030835042737</v>
          </cell>
        </row>
        <row r="361">
          <cell r="A361">
            <v>0</v>
          </cell>
          <cell r="B361" t="str">
            <v>Vibrador electrico o gasolina</v>
          </cell>
          <cell r="C361" t="str">
            <v>dia</v>
          </cell>
          <cell r="D361">
            <v>20</v>
          </cell>
          <cell r="F361">
            <v>0</v>
          </cell>
          <cell r="G361">
            <v>36500</v>
          </cell>
          <cell r="H361">
            <v>1825</v>
          </cell>
        </row>
        <row r="363">
          <cell r="B363" t="str">
            <v xml:space="preserve">ZAPATAS </v>
          </cell>
          <cell r="C363" t="str">
            <v>m3</v>
          </cell>
          <cell r="E363">
            <v>5</v>
          </cell>
          <cell r="H363">
            <v>406460.07661284186</v>
          </cell>
          <cell r="I363">
            <v>74.870569333369517</v>
          </cell>
          <cell r="J363" t="str">
            <v>%CO</v>
          </cell>
        </row>
        <row r="364">
          <cell r="A364">
            <v>0</v>
          </cell>
          <cell r="B364" t="str">
            <v>Concr.en obra 3000 psi 3/4"</v>
          </cell>
          <cell r="C364" t="str">
            <v>m3</v>
          </cell>
          <cell r="D364">
            <v>1</v>
          </cell>
          <cell r="F364">
            <v>5</v>
          </cell>
          <cell r="G364">
            <v>289827.59378369962</v>
          </cell>
          <cell r="H364">
            <v>304318.97347288462</v>
          </cell>
          <cell r="I364">
            <v>22.507398771949266</v>
          </cell>
          <cell r="J364" t="str">
            <v>%MO</v>
          </cell>
        </row>
        <row r="365">
          <cell r="A365">
            <v>0</v>
          </cell>
          <cell r="B365" t="str">
            <v>1 ofic. y 1 ayud.</v>
          </cell>
          <cell r="C365" t="str">
            <v>dia</v>
          </cell>
          <cell r="D365">
            <v>1.2</v>
          </cell>
          <cell r="F365">
            <v>0</v>
          </cell>
          <cell r="G365">
            <v>109780.30835042737</v>
          </cell>
          <cell r="H365">
            <v>91483.590292022811</v>
          </cell>
        </row>
        <row r="366">
          <cell r="A366">
            <v>0</v>
          </cell>
          <cell r="B366" t="str">
            <v>Vibrador electrico o gasolina</v>
          </cell>
          <cell r="C366" t="str">
            <v>dia</v>
          </cell>
          <cell r="D366">
            <v>6</v>
          </cell>
          <cell r="F366">
            <v>0</v>
          </cell>
          <cell r="G366">
            <v>36500</v>
          </cell>
          <cell r="H366">
            <v>6083.333333333333</v>
          </cell>
        </row>
        <row r="368">
          <cell r="B368" t="str">
            <v xml:space="preserve"> PEDESTAL</v>
          </cell>
          <cell r="C368" t="str">
            <v>m3</v>
          </cell>
          <cell r="E368">
            <v>5</v>
          </cell>
          <cell r="H368">
            <v>430759.26780738344</v>
          </cell>
        </row>
        <row r="369">
          <cell r="A369">
            <v>0</v>
          </cell>
          <cell r="B369" t="str">
            <v>Concr.en obra 3000 psi 3/4"</v>
          </cell>
          <cell r="C369" t="str">
            <v>m3</v>
          </cell>
          <cell r="D369">
            <v>1</v>
          </cell>
          <cell r="F369">
            <v>5</v>
          </cell>
          <cell r="G369">
            <v>289827.59378369962</v>
          </cell>
          <cell r="H369">
            <v>304318.97347288462</v>
          </cell>
          <cell r="I369">
            <v>70.647109932632418</v>
          </cell>
          <cell r="J369" t="str">
            <v>%CO</v>
          </cell>
        </row>
        <row r="370">
          <cell r="B370" t="str">
            <v>Tabla Comun 0.25 X 2.5 m - 0.2 X 3 m</v>
          </cell>
          <cell r="C370" t="str">
            <v>un</v>
          </cell>
          <cell r="D370">
            <v>4</v>
          </cell>
          <cell r="F370">
            <v>0</v>
          </cell>
          <cell r="G370">
            <v>4500</v>
          </cell>
          <cell r="H370">
            <v>18000</v>
          </cell>
          <cell r="I370">
            <v>4.3876014777820744</v>
          </cell>
          <cell r="J370" t="str">
            <v>%HTA</v>
          </cell>
        </row>
        <row r="371">
          <cell r="A371">
            <v>0</v>
          </cell>
          <cell r="B371" t="str">
            <v>1 ofic. y 1 ayud.</v>
          </cell>
          <cell r="C371" t="str">
            <v>dia</v>
          </cell>
          <cell r="D371">
            <v>1.1000000000000001</v>
          </cell>
          <cell r="F371">
            <v>0</v>
          </cell>
          <cell r="G371">
            <v>109780.30835042737</v>
          </cell>
          <cell r="H371">
            <v>99800.280318570323</v>
          </cell>
          <cell r="I371">
            <v>23.168458063958965</v>
          </cell>
          <cell r="J371" t="str">
            <v>%MO</v>
          </cell>
        </row>
        <row r="372">
          <cell r="B372" t="str">
            <v>Vibrador electrico o gasolina</v>
          </cell>
          <cell r="C372" t="str">
            <v>dia</v>
          </cell>
          <cell r="D372">
            <v>10</v>
          </cell>
          <cell r="G372">
            <v>36500</v>
          </cell>
          <cell r="H372">
            <v>3650</v>
          </cell>
        </row>
        <row r="374">
          <cell r="B374" t="str">
            <v>CONCRETO EN PILAS 3000 PSI</v>
          </cell>
          <cell r="C374" t="str">
            <v>m3</v>
          </cell>
          <cell r="E374">
            <v>5</v>
          </cell>
          <cell r="H374">
            <v>354734.75834054843</v>
          </cell>
        </row>
        <row r="375">
          <cell r="A375">
            <v>0</v>
          </cell>
          <cell r="B375" t="str">
            <v>Concr.en obra 3000 psi 3/4"</v>
          </cell>
          <cell r="C375" t="str">
            <v>m3</v>
          </cell>
          <cell r="D375">
            <v>1</v>
          </cell>
          <cell r="F375">
            <v>5</v>
          </cell>
          <cell r="G375">
            <v>289827.59378369962</v>
          </cell>
          <cell r="H375">
            <v>304318.97347288462</v>
          </cell>
          <cell r="I375">
            <v>85.787751641956604</v>
          </cell>
          <cell r="J375" t="str">
            <v>%CO</v>
          </cell>
        </row>
        <row r="376">
          <cell r="B376" t="str">
            <v>Vibrador electrico o gasolina</v>
          </cell>
          <cell r="C376" t="str">
            <v>dia</v>
          </cell>
          <cell r="D376">
            <v>6</v>
          </cell>
          <cell r="F376">
            <v>0</v>
          </cell>
          <cell r="G376">
            <v>36500</v>
          </cell>
          <cell r="H376">
            <v>6083.333333333333</v>
          </cell>
          <cell r="I376">
            <v>10.315717661272737</v>
          </cell>
          <cell r="J376" t="str">
            <v>%MO</v>
          </cell>
        </row>
        <row r="377">
          <cell r="B377" t="str">
            <v>Tabla Comun 0.25 X 2.5 m - 0.2 X 3 m</v>
          </cell>
          <cell r="C377" t="str">
            <v>un</v>
          </cell>
          <cell r="D377">
            <v>0.5</v>
          </cell>
          <cell r="F377">
            <v>0</v>
          </cell>
          <cell r="G377">
            <v>4500</v>
          </cell>
          <cell r="H377">
            <v>2250</v>
          </cell>
          <cell r="I377">
            <v>2.3491730475797525</v>
          </cell>
          <cell r="J377" t="str">
            <v>%HTA</v>
          </cell>
        </row>
        <row r="378">
          <cell r="A378">
            <v>0</v>
          </cell>
          <cell r="B378" t="str">
            <v>1 ofic. y 1 ayud.</v>
          </cell>
          <cell r="C378" t="str">
            <v>dia</v>
          </cell>
          <cell r="D378">
            <v>3</v>
          </cell>
          <cell r="F378">
            <v>0</v>
          </cell>
          <cell r="G378">
            <v>109780.30835042737</v>
          </cell>
          <cell r="H378">
            <v>36593.43611680912</v>
          </cell>
        </row>
        <row r="380">
          <cell r="B380" t="str">
            <v>CONSTRUCCIÓN DE PILOTES Φ 60cm. INCLUYE EXCAVACION</v>
          </cell>
          <cell r="C380" t="str">
            <v>m3</v>
          </cell>
          <cell r="H380">
            <v>505472.56285819301</v>
          </cell>
        </row>
        <row r="381">
          <cell r="B381" t="str">
            <v>Concr.en obra 3000 psi 3/4"</v>
          </cell>
          <cell r="C381" t="str">
            <v>m3</v>
          </cell>
          <cell r="D381">
            <v>1</v>
          </cell>
          <cell r="F381">
            <v>10</v>
          </cell>
          <cell r="G381">
            <v>289827.59378369962</v>
          </cell>
          <cell r="H381">
            <v>318810.35316206963</v>
          </cell>
        </row>
        <row r="382">
          <cell r="B382" t="str">
            <v>Vibrador electrico o gasolina</v>
          </cell>
          <cell r="C382" t="str">
            <v>dia</v>
          </cell>
          <cell r="D382">
            <v>7</v>
          </cell>
          <cell r="G382">
            <v>36500</v>
          </cell>
          <cell r="H382">
            <v>5214.2857142857147</v>
          </cell>
        </row>
        <row r="383">
          <cell r="B383" t="str">
            <v>Tabla Comun 0.25 X 2.5 m - 0.2 X 3 m</v>
          </cell>
          <cell r="C383" t="str">
            <v>un</v>
          </cell>
          <cell r="D383">
            <v>1</v>
          </cell>
          <cell r="G383">
            <v>4500</v>
          </cell>
          <cell r="H383">
            <v>4500</v>
          </cell>
        </row>
        <row r="384">
          <cell r="B384" t="str">
            <v>Volqueta - botada de material paleros</v>
          </cell>
          <cell r="C384" t="str">
            <v>m3</v>
          </cell>
          <cell r="D384">
            <v>1.3</v>
          </cell>
          <cell r="G384">
            <v>20000</v>
          </cell>
          <cell r="H384">
            <v>26000</v>
          </cell>
        </row>
        <row r="385">
          <cell r="B385" t="str">
            <v>1 ofic. y 1 ayud.</v>
          </cell>
          <cell r="C385" t="str">
            <v>dia</v>
          </cell>
          <cell r="D385">
            <v>0.8</v>
          </cell>
          <cell r="G385">
            <v>109780.30835042737</v>
          </cell>
          <cell r="H385">
            <v>137225.38543803419</v>
          </cell>
        </row>
        <row r="387">
          <cell r="B387" t="str">
            <v>CONSTRUCCIÓN DE PILOTES Φ40 cm. INCLUYE EXCAVACION</v>
          </cell>
          <cell r="C387" t="str">
            <v>m3</v>
          </cell>
          <cell r="H387">
            <v>531536.55199845554</v>
          </cell>
        </row>
        <row r="388">
          <cell r="B388" t="str">
            <v>Concr.en obra 3000 psi 3/4"</v>
          </cell>
          <cell r="C388" t="str">
            <v>m3</v>
          </cell>
          <cell r="D388">
            <v>1</v>
          </cell>
          <cell r="F388">
            <v>10</v>
          </cell>
          <cell r="G388">
            <v>289827.59378369962</v>
          </cell>
          <cell r="H388">
            <v>318810.35316206963</v>
          </cell>
          <cell r="I388">
            <v>59.979008398089618</v>
          </cell>
          <cell r="J388" t="str">
            <v>%CO</v>
          </cell>
        </row>
        <row r="389">
          <cell r="B389" t="str">
            <v>Vibrador electrico o gasolina</v>
          </cell>
          <cell r="C389" t="str">
            <v>dia</v>
          </cell>
          <cell r="D389">
            <v>7</v>
          </cell>
          <cell r="G389">
            <v>36500</v>
          </cell>
          <cell r="H389">
            <v>5214.2857142857147</v>
          </cell>
          <cell r="I389">
            <v>29.504840511821968</v>
          </cell>
          <cell r="J389" t="str">
            <v>%MO</v>
          </cell>
        </row>
        <row r="390">
          <cell r="B390" t="str">
            <v>Tabla Comun 0.25 X 2.5 m - 0.2 X 3 m</v>
          </cell>
          <cell r="C390" t="str">
            <v>un</v>
          </cell>
          <cell r="D390">
            <v>2</v>
          </cell>
          <cell r="G390">
            <v>4500</v>
          </cell>
          <cell r="H390">
            <v>9000</v>
          </cell>
          <cell r="I390">
            <v>7.5656670389062084</v>
          </cell>
          <cell r="J390" t="str">
            <v>%HTA</v>
          </cell>
        </row>
        <row r="391">
          <cell r="B391" t="str">
            <v>Volqueta - botada de material paleros</v>
          </cell>
          <cell r="C391" t="str">
            <v>m3</v>
          </cell>
          <cell r="D391">
            <v>1.3</v>
          </cell>
          <cell r="G391">
            <v>20000</v>
          </cell>
          <cell r="H391">
            <v>26000</v>
          </cell>
        </row>
        <row r="392">
          <cell r="B392" t="str">
            <v>1 ofic. y 1 ayud.</v>
          </cell>
          <cell r="C392" t="str">
            <v>dia</v>
          </cell>
          <cell r="D392">
            <v>0.7</v>
          </cell>
          <cell r="G392">
            <v>109780.30835042737</v>
          </cell>
          <cell r="H392">
            <v>156829.01192918196</v>
          </cell>
        </row>
        <row r="394">
          <cell r="B394" t="str">
            <v>CONCRETO INYECTADO</v>
          </cell>
          <cell r="C394" t="str">
            <v>m3</v>
          </cell>
          <cell r="H394">
            <v>336652.99264553422</v>
          </cell>
        </row>
        <row r="395">
          <cell r="B395" t="str">
            <v>Concr.en obra 2500 psi 3/4"</v>
          </cell>
          <cell r="C395" t="str">
            <v>m3</v>
          </cell>
          <cell r="D395">
            <v>1</v>
          </cell>
          <cell r="F395">
            <v>5</v>
          </cell>
          <cell r="G395">
            <v>257171.31878369965</v>
          </cell>
          <cell r="H395">
            <v>270029.88472288463</v>
          </cell>
        </row>
        <row r="396">
          <cell r="B396" t="str">
            <v>bomba elctrica/gasolina</v>
          </cell>
          <cell r="C396" t="str">
            <v>m3</v>
          </cell>
          <cell r="D396">
            <v>1</v>
          </cell>
          <cell r="G396">
            <v>28200</v>
          </cell>
          <cell r="H396">
            <v>28200</v>
          </cell>
        </row>
        <row r="397">
          <cell r="B397" t="str">
            <v>1 ofic. y 1 ayud.</v>
          </cell>
          <cell r="C397" t="str">
            <v>dia</v>
          </cell>
          <cell r="D397">
            <v>3</v>
          </cell>
          <cell r="G397">
            <v>109780.30835042737</v>
          </cell>
          <cell r="H397">
            <v>36593.43611680912</v>
          </cell>
        </row>
        <row r="399">
          <cell r="B399" t="str">
            <v>REALCE CAJA MEDIDOR ACUEDUCTO H : 15 - 20 cm</v>
          </cell>
          <cell r="C399" t="str">
            <v>un</v>
          </cell>
          <cell r="H399">
            <v>32699.796010830516</v>
          </cell>
        </row>
        <row r="400">
          <cell r="B400" t="str">
            <v>Concr.en obra 3000 psi 3/4"</v>
          </cell>
          <cell r="C400" t="str">
            <v>m3</v>
          </cell>
          <cell r="D400">
            <v>2.8000000000000001E-2</v>
          </cell>
          <cell r="F400">
            <v>5</v>
          </cell>
          <cell r="G400">
            <v>289827.59378369962</v>
          </cell>
          <cell r="H400">
            <v>8520.9312572407689</v>
          </cell>
        </row>
        <row r="401">
          <cell r="B401" t="str">
            <v>Tabla Comun 0.25 X 2.5 m - 0.2 X 3 m</v>
          </cell>
          <cell r="C401" t="str">
            <v>un</v>
          </cell>
          <cell r="D401">
            <v>0.25</v>
          </cell>
          <cell r="G401">
            <v>4500</v>
          </cell>
          <cell r="H401">
            <v>1125</v>
          </cell>
        </row>
        <row r="402">
          <cell r="B402" t="str">
            <v>1 ofic. y 1 ayud.</v>
          </cell>
          <cell r="C402" t="str">
            <v>dia</v>
          </cell>
          <cell r="D402">
            <v>5</v>
          </cell>
          <cell r="G402">
            <v>109780.30835042737</v>
          </cell>
          <cell r="H402">
            <v>21956.061670085473</v>
          </cell>
        </row>
        <row r="405">
          <cell r="B405" t="str">
            <v>CAJA PARA MEDIDOR ACUEDUCTO &gt;1"(25mm)</v>
          </cell>
          <cell r="C405" t="str">
            <v>un</v>
          </cell>
          <cell r="H405">
            <v>86915.216798353213</v>
          </cell>
          <cell r="I405" t="str">
            <v>herraje, caja para medidor de acueducto 1", marco 60x120 cm angulo de 3x1/4" con dos tapas en platina de 3x1/8" medida 45x105 cm(incluye tapa contador HD)</v>
          </cell>
        </row>
        <row r="406">
          <cell r="B406" t="str">
            <v>Mort.1:5 En obra</v>
          </cell>
          <cell r="C406" t="str">
            <v>m3</v>
          </cell>
          <cell r="D406">
            <v>0.05</v>
          </cell>
          <cell r="F406">
            <v>5</v>
          </cell>
          <cell r="G406">
            <v>109780.30835042737</v>
          </cell>
          <cell r="H406">
            <v>5763.4661883974368</v>
          </cell>
        </row>
        <row r="407">
          <cell r="B407" t="str">
            <v>Bloque conc. 10x20x40</v>
          </cell>
          <cell r="C407" t="str">
            <v>und</v>
          </cell>
          <cell r="D407">
            <v>25</v>
          </cell>
          <cell r="F407">
            <v>5</v>
          </cell>
          <cell r="G407">
            <v>1100</v>
          </cell>
          <cell r="H407">
            <v>28875</v>
          </cell>
        </row>
        <row r="408">
          <cell r="B408" t="str">
            <v>1 ofic. y 1 ayud.</v>
          </cell>
          <cell r="C408" t="str">
            <v>día</v>
          </cell>
          <cell r="D408">
            <v>4</v>
          </cell>
          <cell r="F408">
            <v>0</v>
          </cell>
          <cell r="G408">
            <v>109780.30835042737</v>
          </cell>
          <cell r="H408">
            <v>27445.077087606842</v>
          </cell>
        </row>
        <row r="409">
          <cell r="B409" t="str">
            <v>Transporte bloque de 15</v>
          </cell>
          <cell r="C409" t="str">
            <v>und</v>
          </cell>
          <cell r="D409">
            <v>25</v>
          </cell>
          <cell r="F409">
            <v>0</v>
          </cell>
          <cell r="G409">
            <v>220</v>
          </cell>
          <cell r="H409">
            <v>5500</v>
          </cell>
        </row>
        <row r="410">
          <cell r="B410" t="str">
            <v>Concr.en obra 2500 psi 3/4"</v>
          </cell>
          <cell r="C410" t="str">
            <v>m3</v>
          </cell>
          <cell r="D410">
            <v>0.03</v>
          </cell>
          <cell r="F410">
            <v>5</v>
          </cell>
          <cell r="G410">
            <v>257171.31878369965</v>
          </cell>
          <cell r="H410">
            <v>8100.8965416865394</v>
          </cell>
        </row>
        <row r="411">
          <cell r="B411" t="str">
            <v>1 ofic. y 1 ayud.</v>
          </cell>
          <cell r="C411" t="str">
            <v>dia</v>
          </cell>
          <cell r="D411">
            <v>12</v>
          </cell>
          <cell r="G411">
            <v>109780.30835042737</v>
          </cell>
          <cell r="H411">
            <v>9148.35902920228</v>
          </cell>
        </row>
        <row r="412">
          <cell r="B412" t="str">
            <v>formaleta</v>
          </cell>
          <cell r="C412" t="str">
            <v>und</v>
          </cell>
          <cell r="D412">
            <v>0.3</v>
          </cell>
          <cell r="G412">
            <v>4500</v>
          </cell>
          <cell r="H412">
            <v>1350</v>
          </cell>
        </row>
        <row r="414">
          <cell r="B414" t="str">
            <v>CAJA DE INSPECCION 50*50</v>
          </cell>
          <cell r="C414" t="str">
            <v>und</v>
          </cell>
          <cell r="E414">
            <v>5</v>
          </cell>
          <cell r="H414">
            <v>80986.143513235846</v>
          </cell>
        </row>
        <row r="415">
          <cell r="A415">
            <v>0</v>
          </cell>
          <cell r="B415" t="str">
            <v>Concr.en obra 2500 psi 3/4"</v>
          </cell>
          <cell r="C415" t="str">
            <v>m3</v>
          </cell>
          <cell r="D415">
            <v>0.06</v>
          </cell>
          <cell r="F415">
            <v>10</v>
          </cell>
          <cell r="G415">
            <v>257171.31878369965</v>
          </cell>
          <cell r="H415">
            <v>16973.307039724179</v>
          </cell>
        </row>
        <row r="416">
          <cell r="A416">
            <v>0</v>
          </cell>
          <cell r="B416" t="str">
            <v>Mort.1:3 En obra</v>
          </cell>
          <cell r="C416" t="str">
            <v>m3</v>
          </cell>
          <cell r="D416">
            <v>0.03</v>
          </cell>
          <cell r="F416">
            <v>10</v>
          </cell>
          <cell r="G416">
            <v>281506.92578369967</v>
          </cell>
          <cell r="H416">
            <v>9289.7285508620898</v>
          </cell>
        </row>
        <row r="417">
          <cell r="B417" t="str">
            <v>Bloque conc. 15x20x40</v>
          </cell>
          <cell r="C417" t="str">
            <v>und</v>
          </cell>
          <cell r="D417">
            <v>10</v>
          </cell>
          <cell r="G417">
            <v>1630</v>
          </cell>
          <cell r="H417">
            <v>16300</v>
          </cell>
        </row>
        <row r="418">
          <cell r="A418">
            <v>0</v>
          </cell>
          <cell r="B418" t="str">
            <v>1 ofic. y 1 ayud.</v>
          </cell>
          <cell r="C418" t="str">
            <v>dia</v>
          </cell>
          <cell r="D418">
            <v>3</v>
          </cell>
          <cell r="F418">
            <v>0</v>
          </cell>
          <cell r="G418">
            <v>109780.30835042737</v>
          </cell>
          <cell r="H418">
            <v>36593.43611680912</v>
          </cell>
        </row>
        <row r="420">
          <cell r="H420">
            <v>239595.6760075952</v>
          </cell>
        </row>
        <row r="421">
          <cell r="A421">
            <v>89354</v>
          </cell>
          <cell r="B421" t="str">
            <v>CAJA  INSPECCION 60X60X80 MEDIDAS INTERNAS</v>
          </cell>
          <cell r="C421" t="str">
            <v>und</v>
          </cell>
          <cell r="D421">
            <v>0.3</v>
          </cell>
          <cell r="E421">
            <v>5</v>
          </cell>
          <cell r="H421">
            <v>253097.17024373941</v>
          </cell>
          <cell r="I421" t="str">
            <v>60X60X80 medidas internas L=80 - 0.35m3</v>
          </cell>
        </row>
        <row r="422">
          <cell r="A422">
            <v>0</v>
          </cell>
          <cell r="B422" t="str">
            <v>Concr.en obra 2500 psi 3/4"</v>
          </cell>
          <cell r="C422" t="str">
            <v>m3</v>
          </cell>
          <cell r="D422">
            <v>0.35</v>
          </cell>
          <cell r="F422">
            <v>5</v>
          </cell>
          <cell r="G422">
            <v>257171.31878369965</v>
          </cell>
          <cell r="H422">
            <v>94510.459653009617</v>
          </cell>
          <cell r="I422" t="str">
            <v>60X60X60 medidas internas L=60 - 0.30m3</v>
          </cell>
        </row>
        <row r="423">
          <cell r="A423">
            <v>0</v>
          </cell>
          <cell r="B423" t="str">
            <v>Clavos</v>
          </cell>
          <cell r="C423" t="str">
            <v>lb</v>
          </cell>
          <cell r="D423">
            <v>0.1</v>
          </cell>
          <cell r="F423">
            <v>5</v>
          </cell>
          <cell r="G423">
            <v>1600</v>
          </cell>
          <cell r="H423">
            <v>168</v>
          </cell>
          <cell r="I423">
            <v>66.867007920431291</v>
          </cell>
          <cell r="J423" t="str">
            <v>%CO</v>
          </cell>
        </row>
        <row r="424">
          <cell r="B424" t="str">
            <v>Tabla Comun 0.25 X 2.5 m - 0.2 X 3 m</v>
          </cell>
          <cell r="C424" t="str">
            <v>m</v>
          </cell>
          <cell r="D424">
            <v>0.9</v>
          </cell>
          <cell r="F424">
            <v>0</v>
          </cell>
          <cell r="G424">
            <v>4500</v>
          </cell>
          <cell r="H424">
            <v>4050</v>
          </cell>
          <cell r="I424">
            <v>35.245373558458255</v>
          </cell>
          <cell r="J424" t="str">
            <v>%MO</v>
          </cell>
        </row>
        <row r="425">
          <cell r="A425">
            <v>0</v>
          </cell>
          <cell r="B425" t="str">
            <v>1 ofic. y 1 ayud.</v>
          </cell>
          <cell r="C425" t="str">
            <v>dia</v>
          </cell>
          <cell r="D425">
            <v>1.3</v>
          </cell>
          <cell r="F425">
            <v>0</v>
          </cell>
          <cell r="G425">
            <v>109780.30835042737</v>
          </cell>
          <cell r="H425">
            <v>84446.391038790272</v>
          </cell>
        </row>
        <row r="426">
          <cell r="B426" t="str">
            <v>Tapa prefabricada - caja de inspeciión 60x60 cm</v>
          </cell>
          <cell r="C426" t="str">
            <v>und</v>
          </cell>
          <cell r="D426">
            <v>1</v>
          </cell>
          <cell r="F426">
            <v>0</v>
          </cell>
          <cell r="G426">
            <v>65700</v>
          </cell>
          <cell r="H426">
            <v>65700</v>
          </cell>
        </row>
        <row r="427">
          <cell r="H427">
            <v>393832.06011499354</v>
          </cell>
        </row>
        <row r="428">
          <cell r="B428" t="str">
            <v>CAJA INSPECCION 80X80X80 MEDIDAS INTERNAS</v>
          </cell>
          <cell r="C428" t="str">
            <v>und</v>
          </cell>
          <cell r="D428">
            <v>0.72</v>
          </cell>
          <cell r="E428">
            <v>5</v>
          </cell>
          <cell r="H428">
            <v>319183.65295217209</v>
          </cell>
          <cell r="I428" t="str">
            <v>80x80x80 medidas internas L=80 - 0.5m3</v>
          </cell>
        </row>
        <row r="429">
          <cell r="A429">
            <v>0</v>
          </cell>
          <cell r="B429" t="str">
            <v>Concr.en obra 2500 psi 3/4"</v>
          </cell>
          <cell r="C429" t="str">
            <v>m3</v>
          </cell>
          <cell r="D429">
            <v>0.5</v>
          </cell>
          <cell r="F429">
            <v>5</v>
          </cell>
          <cell r="G429">
            <v>257171.31878369965</v>
          </cell>
          <cell r="H429">
            <v>135014.94236144231</v>
          </cell>
          <cell r="I429" t="str">
            <v>100X100X100 medidas internas L=100 - 0.72m3</v>
          </cell>
        </row>
        <row r="430">
          <cell r="B430" t="str">
            <v>Tabla Comun 0.25 X 2.5 m - 0.2 X 3 m</v>
          </cell>
          <cell r="C430" t="str">
            <v>und</v>
          </cell>
          <cell r="D430">
            <v>2</v>
          </cell>
          <cell r="F430">
            <v>0</v>
          </cell>
          <cell r="G430">
            <v>4500</v>
          </cell>
          <cell r="H430">
            <v>9000</v>
          </cell>
        </row>
        <row r="431">
          <cell r="A431">
            <v>0</v>
          </cell>
          <cell r="B431" t="str">
            <v>1 ofic. y 1 ayud.</v>
          </cell>
          <cell r="C431" t="str">
            <v>dia</v>
          </cell>
          <cell r="D431">
            <v>1.3</v>
          </cell>
          <cell r="F431">
            <v>0</v>
          </cell>
          <cell r="G431">
            <v>109780.30835042737</v>
          </cell>
          <cell r="H431">
            <v>84446.391038790272</v>
          </cell>
        </row>
        <row r="432">
          <cell r="B432" t="str">
            <v>Tapa prefabricada - caja inspección 100x100 cm</v>
          </cell>
          <cell r="C432" t="str">
            <v>und</v>
          </cell>
          <cell r="D432">
            <v>1</v>
          </cell>
          <cell r="F432">
            <v>0</v>
          </cell>
          <cell r="G432">
            <v>111000</v>
          </cell>
          <cell r="H432">
            <v>111000</v>
          </cell>
        </row>
        <row r="433">
          <cell r="B433" t="str">
            <v>Tapa prefabricada - caja de inspección 80x80 cm</v>
          </cell>
          <cell r="C433" t="str">
            <v>und</v>
          </cell>
          <cell r="D433">
            <v>1</v>
          </cell>
          <cell r="F433">
            <v>0</v>
          </cell>
          <cell r="G433">
            <v>86500</v>
          </cell>
          <cell r="H433">
            <v>86500</v>
          </cell>
        </row>
        <row r="435">
          <cell r="H435">
            <v>182420.79048433379</v>
          </cell>
        </row>
        <row r="436">
          <cell r="A436">
            <v>89351</v>
          </cell>
          <cell r="B436" t="str">
            <v>CAJA DE EMPALME 40*40*40 MEDIDAS INTERNAS</v>
          </cell>
          <cell r="C436" t="str">
            <v>und</v>
          </cell>
          <cell r="D436">
            <v>0.22</v>
          </cell>
          <cell r="E436">
            <v>5</v>
          </cell>
          <cell r="H436">
            <v>166218.99740096071</v>
          </cell>
          <cell r="I436" t="str">
            <v>40X40X40 medidas internas L=40 - 0.152m3</v>
          </cell>
        </row>
        <row r="437">
          <cell r="A437">
            <v>0</v>
          </cell>
          <cell r="B437" t="str">
            <v>Concr.en obra 2500 psi 3/4"</v>
          </cell>
          <cell r="C437" t="str">
            <v>m3</v>
          </cell>
          <cell r="D437">
            <v>0.16</v>
          </cell>
          <cell r="F437">
            <v>5</v>
          </cell>
          <cell r="G437">
            <v>257171.31878369965</v>
          </cell>
          <cell r="H437">
            <v>43204.781555661539</v>
          </cell>
          <cell r="I437" t="str">
            <v>40X40X70 medidas internas L=70 - 0.22m3</v>
          </cell>
        </row>
        <row r="438">
          <cell r="A438">
            <v>0</v>
          </cell>
          <cell r="B438" t="str">
            <v>Clavos</v>
          </cell>
          <cell r="C438" t="str">
            <v>lb</v>
          </cell>
          <cell r="D438">
            <v>0.1</v>
          </cell>
          <cell r="F438">
            <v>5</v>
          </cell>
          <cell r="G438">
            <v>1600</v>
          </cell>
          <cell r="H438">
            <v>168</v>
          </cell>
        </row>
        <row r="439">
          <cell r="B439" t="str">
            <v>Tabla Comun 0.25 X 2.5 m - 0.2 X 3 m</v>
          </cell>
          <cell r="C439" t="str">
            <v>und</v>
          </cell>
          <cell r="D439">
            <v>0.8</v>
          </cell>
          <cell r="F439">
            <v>0</v>
          </cell>
          <cell r="G439">
            <v>4500</v>
          </cell>
          <cell r="H439">
            <v>3600</v>
          </cell>
        </row>
        <row r="440">
          <cell r="A440">
            <v>0</v>
          </cell>
          <cell r="B440" t="str">
            <v>1 ofic. y 1 ayud.</v>
          </cell>
          <cell r="C440" t="str">
            <v>dia</v>
          </cell>
          <cell r="D440">
            <v>1.5</v>
          </cell>
          <cell r="F440">
            <v>0</v>
          </cell>
          <cell r="G440">
            <v>109780.30835042737</v>
          </cell>
          <cell r="H440">
            <v>73186.87223361824</v>
          </cell>
        </row>
        <row r="441">
          <cell r="B441" t="str">
            <v>Tapa prefabricada - caja de inspeción 40x40 cm</v>
          </cell>
          <cell r="C441" t="str">
            <v>und</v>
          </cell>
          <cell r="D441">
            <v>1</v>
          </cell>
          <cell r="F441">
            <v>0</v>
          </cell>
          <cell r="G441">
            <v>42400</v>
          </cell>
          <cell r="H441">
            <v>42400</v>
          </cell>
        </row>
        <row r="444">
          <cell r="B444" t="str">
            <v>SOBRECIMIENTOS 10cm(2 hlds)</v>
          </cell>
          <cell r="C444" t="str">
            <v>ml</v>
          </cell>
          <cell r="E444">
            <v>5</v>
          </cell>
          <cell r="H444">
            <v>20118.427740809195</v>
          </cell>
        </row>
        <row r="445">
          <cell r="A445">
            <v>0</v>
          </cell>
          <cell r="B445" t="str">
            <v>Mort.1:4 En obra</v>
          </cell>
          <cell r="C445" t="str">
            <v>m3</v>
          </cell>
          <cell r="D445">
            <v>6.0000000000000001E-3</v>
          </cell>
          <cell r="F445">
            <v>10</v>
          </cell>
          <cell r="G445">
            <v>240246.73778369965</v>
          </cell>
          <cell r="H445">
            <v>1585.6284693724178</v>
          </cell>
        </row>
        <row r="446">
          <cell r="B446" t="str">
            <v>Bloque conc. 10x20x40</v>
          </cell>
          <cell r="C446" t="str">
            <v>und</v>
          </cell>
          <cell r="D446">
            <v>5</v>
          </cell>
          <cell r="F446">
            <v>5</v>
          </cell>
          <cell r="G446">
            <v>1100</v>
          </cell>
          <cell r="H446">
            <v>5775</v>
          </cell>
        </row>
        <row r="447">
          <cell r="A447">
            <v>0</v>
          </cell>
          <cell r="B447" t="str">
            <v>1 ofic. y 1 ayud.</v>
          </cell>
          <cell r="C447" t="str">
            <v>dia</v>
          </cell>
          <cell r="D447">
            <v>25</v>
          </cell>
          <cell r="F447">
            <v>0</v>
          </cell>
          <cell r="G447">
            <v>109780.30835042737</v>
          </cell>
          <cell r="H447">
            <v>4391.2123340170947</v>
          </cell>
        </row>
        <row r="448">
          <cell r="B448" t="str">
            <v>Transporte bloque de 10</v>
          </cell>
          <cell r="C448" t="str">
            <v>und</v>
          </cell>
          <cell r="D448">
            <v>5</v>
          </cell>
          <cell r="F448">
            <v>5</v>
          </cell>
          <cell r="G448">
            <v>190</v>
          </cell>
          <cell r="H448">
            <v>997.5</v>
          </cell>
        </row>
        <row r="449">
          <cell r="A449">
            <v>0</v>
          </cell>
          <cell r="B449" t="str">
            <v>Concr.en obra 2000 psi 3/4"</v>
          </cell>
          <cell r="C449" t="str">
            <v>m³</v>
          </cell>
          <cell r="D449">
            <v>1.0999999999999999E-2</v>
          </cell>
          <cell r="F449">
            <v>5</v>
          </cell>
          <cell r="G449">
            <v>238815.06378369965</v>
          </cell>
          <cell r="H449">
            <v>2758.3139867017312</v>
          </cell>
        </row>
        <row r="450">
          <cell r="A450">
            <v>0</v>
          </cell>
          <cell r="B450" t="str">
            <v>1 ofic. y 1 ayud.</v>
          </cell>
          <cell r="C450" t="str">
            <v>dia</v>
          </cell>
          <cell r="D450">
            <v>25</v>
          </cell>
          <cell r="G450">
            <v>109780.30835042737</v>
          </cell>
          <cell r="H450">
            <v>4391.2123340170947</v>
          </cell>
        </row>
        <row r="452">
          <cell r="B452" t="str">
            <v>SOBRECIMIENTOS 15cm(2 hlds)</v>
          </cell>
          <cell r="C452" t="str">
            <v>ml</v>
          </cell>
          <cell r="E452">
            <v>5</v>
          </cell>
          <cell r="H452">
            <v>26108.044328251366</v>
          </cell>
        </row>
        <row r="453">
          <cell r="A453">
            <v>0</v>
          </cell>
          <cell r="B453" t="str">
            <v>Mort.1:4 En obra</v>
          </cell>
          <cell r="C453" t="str">
            <v>m3</v>
          </cell>
          <cell r="D453">
            <v>8.9999999999999993E-3</v>
          </cell>
          <cell r="F453">
            <v>10</v>
          </cell>
          <cell r="G453">
            <v>240246.73778369965</v>
          </cell>
          <cell r="H453">
            <v>2378.4427040586265</v>
          </cell>
        </row>
        <row r="454">
          <cell r="B454" t="str">
            <v>Bloque conc. 15x20x40</v>
          </cell>
          <cell r="C454" t="str">
            <v>und</v>
          </cell>
          <cell r="D454">
            <v>5</v>
          </cell>
          <cell r="F454">
            <v>5</v>
          </cell>
          <cell r="G454">
            <v>1630</v>
          </cell>
          <cell r="H454">
            <v>8557.5</v>
          </cell>
        </row>
        <row r="455">
          <cell r="A455">
            <v>0</v>
          </cell>
          <cell r="B455" t="str">
            <v>1 ofic. y 1 ayud.</v>
          </cell>
          <cell r="C455" t="str">
            <v>dia</v>
          </cell>
          <cell r="D455">
            <v>25</v>
          </cell>
          <cell r="F455">
            <v>0</v>
          </cell>
          <cell r="G455">
            <v>109780.30835042737</v>
          </cell>
          <cell r="H455">
            <v>4391.2123340170947</v>
          </cell>
        </row>
        <row r="456">
          <cell r="A456">
            <v>0</v>
          </cell>
          <cell r="B456" t="str">
            <v>Transporte bloque de 15</v>
          </cell>
          <cell r="C456" t="str">
            <v>und</v>
          </cell>
          <cell r="D456">
            <v>5</v>
          </cell>
          <cell r="F456">
            <v>5</v>
          </cell>
          <cell r="G456">
            <v>220</v>
          </cell>
          <cell r="H456">
            <v>1155</v>
          </cell>
        </row>
        <row r="457">
          <cell r="A457">
            <v>0</v>
          </cell>
          <cell r="B457" t="str">
            <v>Concr.en obra 2000 psi 3/4"</v>
          </cell>
          <cell r="C457" t="str">
            <v>m³</v>
          </cell>
          <cell r="D457">
            <v>0.02</v>
          </cell>
          <cell r="F457">
            <v>5</v>
          </cell>
          <cell r="G457">
            <v>238815.06378369965</v>
          </cell>
          <cell r="H457">
            <v>5015.1163394576924</v>
          </cell>
        </row>
        <row r="458">
          <cell r="A458">
            <v>0</v>
          </cell>
          <cell r="B458" t="str">
            <v>1 ofic. y 1 ayud.</v>
          </cell>
          <cell r="C458" t="str">
            <v>dia</v>
          </cell>
          <cell r="D458">
            <v>25</v>
          </cell>
          <cell r="G458">
            <v>109780.30835042737</v>
          </cell>
          <cell r="H458">
            <v>4391.2123340170947</v>
          </cell>
        </row>
        <row r="460">
          <cell r="A460" t="str">
            <v>6.1.1</v>
          </cell>
          <cell r="B460" t="str">
            <v>SOBRECIMIENTOS 20cm(2 hlds)</v>
          </cell>
          <cell r="C460" t="str">
            <v>ml</v>
          </cell>
          <cell r="H460">
            <v>33858.389785958643</v>
          </cell>
        </row>
        <row r="461">
          <cell r="A461">
            <v>0</v>
          </cell>
          <cell r="B461" t="str">
            <v>Mort.1:4 En obra</v>
          </cell>
          <cell r="C461" t="str">
            <v>m3</v>
          </cell>
          <cell r="D461">
            <v>1.2E-2</v>
          </cell>
          <cell r="F461">
            <v>10</v>
          </cell>
          <cell r="G461">
            <v>240246.73778369965</v>
          </cell>
          <cell r="H461">
            <v>3171.2569387448357</v>
          </cell>
          <cell r="J461">
            <v>3171</v>
          </cell>
        </row>
        <row r="462">
          <cell r="B462" t="str">
            <v>Bloque conc. 20x20x40</v>
          </cell>
          <cell r="C462" t="str">
            <v>und</v>
          </cell>
          <cell r="D462">
            <v>5</v>
          </cell>
          <cell r="F462">
            <v>5</v>
          </cell>
          <cell r="G462">
            <v>2200</v>
          </cell>
          <cell r="H462">
            <v>11550</v>
          </cell>
          <cell r="J462">
            <v>11550</v>
          </cell>
        </row>
        <row r="463">
          <cell r="A463">
            <v>0</v>
          </cell>
          <cell r="B463" t="str">
            <v>1 ofic. y 1 ayud.</v>
          </cell>
          <cell r="C463" t="str">
            <v>dia</v>
          </cell>
          <cell r="D463">
            <v>20</v>
          </cell>
          <cell r="F463">
            <v>0</v>
          </cell>
          <cell r="G463">
            <v>109780.30835042737</v>
          </cell>
          <cell r="H463">
            <v>5489.0154175213684</v>
          </cell>
          <cell r="J463">
            <v>5489</v>
          </cell>
        </row>
        <row r="464">
          <cell r="A464">
            <v>0</v>
          </cell>
          <cell r="B464" t="str">
            <v>Transporte bloque de 20</v>
          </cell>
          <cell r="C464" t="str">
            <v>und</v>
          </cell>
          <cell r="D464">
            <v>5</v>
          </cell>
          <cell r="F464">
            <v>5</v>
          </cell>
          <cell r="G464">
            <v>260</v>
          </cell>
          <cell r="H464">
            <v>1365</v>
          </cell>
          <cell r="J464">
            <v>1365</v>
          </cell>
        </row>
        <row r="465">
          <cell r="A465">
            <v>0</v>
          </cell>
          <cell r="B465" t="str">
            <v>Concr.en obra 2000 psi 3/4"</v>
          </cell>
          <cell r="C465" t="str">
            <v>m³</v>
          </cell>
          <cell r="D465">
            <v>2.5999999999999999E-2</v>
          </cell>
          <cell r="F465">
            <v>5</v>
          </cell>
          <cell r="G465">
            <v>238815.06378369965</v>
          </cell>
          <cell r="H465">
            <v>6519.6512412950005</v>
          </cell>
          <cell r="J465">
            <v>6520</v>
          </cell>
        </row>
        <row r="466">
          <cell r="A466">
            <v>0</v>
          </cell>
          <cell r="B466" t="str">
            <v>1 ofic. y 1 ayud.</v>
          </cell>
          <cell r="C466" t="str">
            <v>dia</v>
          </cell>
          <cell r="D466">
            <v>20</v>
          </cell>
          <cell r="G466">
            <v>109780.30835042737</v>
          </cell>
          <cell r="H466">
            <v>5489.0154175213684</v>
          </cell>
          <cell r="J466">
            <v>5489</v>
          </cell>
        </row>
        <row r="468">
          <cell r="A468" t="str">
            <v>6.4.4</v>
          </cell>
          <cell r="B468" t="str">
            <v>MUROS 10 LADR.HUECO(10) REVITADO-RANURADO</v>
          </cell>
          <cell r="C468" t="str">
            <v>m2</v>
          </cell>
          <cell r="H468">
            <v>24427.102825787988</v>
          </cell>
        </row>
        <row r="469">
          <cell r="B469" t="str">
            <v>MUROS.10 LADR.HUECO(10) REV 1C-2C</v>
          </cell>
          <cell r="C469" t="str">
            <v>m2</v>
          </cell>
          <cell r="E469">
            <v>5</v>
          </cell>
          <cell r="H469">
            <v>22505.947429655509</v>
          </cell>
          <cell r="I469" t="str">
            <v>ranurado 9.4m2/dia</v>
          </cell>
        </row>
        <row r="470">
          <cell r="A470">
            <v>0</v>
          </cell>
          <cell r="B470" t="str">
            <v>Mort.1:5 En obra</v>
          </cell>
          <cell r="C470" t="str">
            <v>m3</v>
          </cell>
          <cell r="D470">
            <v>1.6E-2</v>
          </cell>
          <cell r="F470">
            <v>10</v>
          </cell>
          <cell r="G470">
            <v>213504.00278369963</v>
          </cell>
          <cell r="H470">
            <v>3757.670448993114</v>
          </cell>
          <cell r="I470" t="str">
            <v>revitado 10m2/dia</v>
          </cell>
        </row>
        <row r="471">
          <cell r="B471" t="str">
            <v>ladrillo 10x20x40 ray.</v>
          </cell>
          <cell r="C471" t="str">
            <v>und</v>
          </cell>
          <cell r="D471">
            <v>12.5</v>
          </cell>
          <cell r="F471">
            <v>10</v>
          </cell>
          <cell r="G471">
            <v>550</v>
          </cell>
          <cell r="H471">
            <v>7562.5000000000009</v>
          </cell>
        </row>
        <row r="472">
          <cell r="A472">
            <v>0</v>
          </cell>
          <cell r="B472" t="str">
            <v>1 ofic. y 1 ayud.</v>
          </cell>
          <cell r="C472" t="str">
            <v>dia</v>
          </cell>
          <cell r="D472">
            <v>12</v>
          </cell>
          <cell r="F472">
            <v>0</v>
          </cell>
          <cell r="G472">
            <v>109780.30835042737</v>
          </cell>
          <cell r="H472">
            <v>9148.35902920228</v>
          </cell>
        </row>
        <row r="473">
          <cell r="B473" t="str">
            <v>1 ofic. y 1 ayud.</v>
          </cell>
          <cell r="C473" t="str">
            <v>dia</v>
          </cell>
          <cell r="D473">
            <v>10</v>
          </cell>
          <cell r="G473">
            <v>109780.30835042737</v>
          </cell>
          <cell r="H473">
            <v>10978.030835042737</v>
          </cell>
        </row>
        <row r="474">
          <cell r="A474">
            <v>0</v>
          </cell>
          <cell r="B474" t="str">
            <v>Cotadora de Ladrillo electrica</v>
          </cell>
          <cell r="C474" t="str">
            <v>día</v>
          </cell>
          <cell r="D474">
            <v>25</v>
          </cell>
          <cell r="F474">
            <v>0</v>
          </cell>
          <cell r="G474">
            <v>17000</v>
          </cell>
          <cell r="H474">
            <v>680</v>
          </cell>
        </row>
        <row r="475">
          <cell r="A475">
            <v>0</v>
          </cell>
          <cell r="B475" t="str">
            <v>Andamio completo</v>
          </cell>
          <cell r="C475" t="str">
            <v>día</v>
          </cell>
          <cell r="D475">
            <v>1</v>
          </cell>
          <cell r="F475">
            <v>0</v>
          </cell>
          <cell r="G475">
            <v>900</v>
          </cell>
          <cell r="H475">
            <v>900</v>
          </cell>
        </row>
        <row r="476">
          <cell r="F476">
            <v>0</v>
          </cell>
        </row>
        <row r="477">
          <cell r="A477" t="str">
            <v>6.4.2</v>
          </cell>
          <cell r="B477" t="str">
            <v>MUROS 20 LADR.HUECO(10) REVITADO-RANURADO</v>
          </cell>
          <cell r="C477" t="str">
            <v>m2</v>
          </cell>
          <cell r="H477">
            <v>40209.506932960423</v>
          </cell>
        </row>
        <row r="478">
          <cell r="B478" t="str">
            <v>MUROS.20 LADR.HUECO(10) REV 1C-2C</v>
          </cell>
          <cell r="C478" t="str">
            <v>m2</v>
          </cell>
          <cell r="E478">
            <v>5</v>
          </cell>
          <cell r="H478">
            <v>38288.351536827948</v>
          </cell>
          <cell r="I478" t="str">
            <v>ranurado 8 m2/dia</v>
          </cell>
        </row>
        <row r="479">
          <cell r="A479">
            <v>0</v>
          </cell>
          <cell r="B479" t="str">
            <v>Mort.1:5 En obra</v>
          </cell>
          <cell r="C479" t="str">
            <v>m3</v>
          </cell>
          <cell r="D479">
            <v>5.0999999999999997E-2</v>
          </cell>
          <cell r="F479">
            <v>10</v>
          </cell>
          <cell r="G479">
            <v>213504.00278369963</v>
          </cell>
          <cell r="H479">
            <v>11977.574556165549</v>
          </cell>
          <cell r="I479" t="str">
            <v>revitado 9 m2/dia</v>
          </cell>
        </row>
        <row r="480">
          <cell r="B480" t="str">
            <v>ladrillo 10x20x40 ray.</v>
          </cell>
          <cell r="C480" t="str">
            <v>und</v>
          </cell>
          <cell r="D480">
            <v>25</v>
          </cell>
          <cell r="F480">
            <v>10</v>
          </cell>
          <cell r="G480">
            <v>550</v>
          </cell>
          <cell r="H480">
            <v>15125.000000000002</v>
          </cell>
        </row>
        <row r="481">
          <cell r="A481">
            <v>0</v>
          </cell>
          <cell r="B481" t="str">
            <v>1 ofic. y 1 ayud.</v>
          </cell>
          <cell r="C481" t="str">
            <v>día</v>
          </cell>
          <cell r="D481">
            <v>12</v>
          </cell>
          <cell r="F481">
            <v>0</v>
          </cell>
          <cell r="G481">
            <v>109780.30835042737</v>
          </cell>
          <cell r="H481">
            <v>9148.35902920228</v>
          </cell>
        </row>
        <row r="482">
          <cell r="B482" t="str">
            <v>1 ofic. y 1 ayud.</v>
          </cell>
          <cell r="C482" t="str">
            <v>dia</v>
          </cell>
          <cell r="D482">
            <v>10</v>
          </cell>
          <cell r="G482">
            <v>109780.30835042737</v>
          </cell>
          <cell r="H482">
            <v>10978.030835042737</v>
          </cell>
        </row>
        <row r="483">
          <cell r="A483">
            <v>0</v>
          </cell>
          <cell r="B483" t="str">
            <v>Cotadora de Ladrillo electrica</v>
          </cell>
          <cell r="C483" t="str">
            <v>día</v>
          </cell>
          <cell r="D483">
            <v>25</v>
          </cell>
          <cell r="F483">
            <v>0</v>
          </cell>
          <cell r="G483">
            <v>17000</v>
          </cell>
          <cell r="H483">
            <v>680</v>
          </cell>
        </row>
        <row r="484">
          <cell r="A484">
            <v>0</v>
          </cell>
          <cell r="B484" t="str">
            <v>Andamio completo</v>
          </cell>
          <cell r="C484" t="str">
            <v>día</v>
          </cell>
          <cell r="D484">
            <v>1</v>
          </cell>
          <cell r="F484">
            <v>0</v>
          </cell>
          <cell r="G484">
            <v>900</v>
          </cell>
          <cell r="H484">
            <v>900</v>
          </cell>
        </row>
        <row r="485">
          <cell r="F485">
            <v>0</v>
          </cell>
        </row>
        <row r="486">
          <cell r="A486" t="str">
            <v>6.4.3</v>
          </cell>
          <cell r="B486" t="str">
            <v>MUROS 15 LADR.HUECO(15) REVITADO-RANURADO</v>
          </cell>
          <cell r="C486" t="str">
            <v>m2</v>
          </cell>
          <cell r="H486">
            <v>29995.355662532824</v>
          </cell>
        </row>
        <row r="487">
          <cell r="B487" t="str">
            <v>MUROS.15 LADR.HUECO(15) REV 1C-2C</v>
          </cell>
          <cell r="C487" t="str">
            <v>m2</v>
          </cell>
          <cell r="E487">
            <v>5</v>
          </cell>
          <cell r="H487">
            <v>28074.200266400345</v>
          </cell>
        </row>
        <row r="488">
          <cell r="A488">
            <v>0</v>
          </cell>
          <cell r="B488" t="str">
            <v>Mort.1:5 En obra</v>
          </cell>
          <cell r="C488" t="str">
            <v>m3</v>
          </cell>
          <cell r="D488">
            <v>2.8000000000000001E-2</v>
          </cell>
          <cell r="F488">
            <v>10</v>
          </cell>
          <cell r="G488">
            <v>213504.00278369963</v>
          </cell>
          <cell r="H488">
            <v>6575.9232857379493</v>
          </cell>
          <cell r="I488" t="str">
            <v>ranurado 8 m2/dia</v>
          </cell>
        </row>
        <row r="489">
          <cell r="A489">
            <v>0</v>
          </cell>
          <cell r="B489" t="str">
            <v>ladrillo 15x20x40 ray.</v>
          </cell>
          <cell r="C489" t="str">
            <v>und</v>
          </cell>
          <cell r="D489">
            <v>12.5</v>
          </cell>
          <cell r="F489">
            <v>10</v>
          </cell>
          <cell r="G489">
            <v>750</v>
          </cell>
          <cell r="H489">
            <v>10312.5</v>
          </cell>
          <cell r="I489" t="str">
            <v>revitado 9 m2/dia</v>
          </cell>
        </row>
        <row r="490">
          <cell r="A490">
            <v>0</v>
          </cell>
          <cell r="B490" t="str">
            <v>1 ofic. y 1 ayud.</v>
          </cell>
          <cell r="C490" t="str">
            <v>día</v>
          </cell>
          <cell r="D490">
            <v>12</v>
          </cell>
          <cell r="F490">
            <v>0</v>
          </cell>
          <cell r="G490">
            <v>109780.30835042737</v>
          </cell>
          <cell r="H490">
            <v>9148.35902920228</v>
          </cell>
        </row>
        <row r="491">
          <cell r="B491" t="str">
            <v>1 ofic. y 1 ayud.</v>
          </cell>
          <cell r="C491" t="str">
            <v>dia</v>
          </cell>
          <cell r="D491">
            <v>10</v>
          </cell>
          <cell r="G491">
            <v>109780.30835042737</v>
          </cell>
          <cell r="H491">
            <v>10978.030835042737</v>
          </cell>
        </row>
        <row r="492">
          <cell r="A492">
            <v>0</v>
          </cell>
          <cell r="B492" t="str">
            <v>Cotadora de Ladrillo electrica</v>
          </cell>
          <cell r="C492" t="str">
            <v>día</v>
          </cell>
          <cell r="D492">
            <v>25</v>
          </cell>
          <cell r="F492">
            <v>0</v>
          </cell>
          <cell r="G492">
            <v>17000</v>
          </cell>
          <cell r="H492">
            <v>680</v>
          </cell>
        </row>
        <row r="493">
          <cell r="A493">
            <v>0</v>
          </cell>
          <cell r="B493" t="str">
            <v>Andamio completo</v>
          </cell>
          <cell r="C493" t="str">
            <v>día</v>
          </cell>
          <cell r="D493">
            <v>1</v>
          </cell>
          <cell r="F493">
            <v>0</v>
          </cell>
          <cell r="G493">
            <v>900</v>
          </cell>
          <cell r="H493">
            <v>900</v>
          </cell>
        </row>
        <row r="494">
          <cell r="F494">
            <v>0</v>
          </cell>
        </row>
        <row r="495">
          <cell r="B495" t="str">
            <v>MUROS 15. LADRILLO CATALAN 10X15X30</v>
          </cell>
          <cell r="C495" t="str">
            <v>m2</v>
          </cell>
          <cell r="H495">
            <v>66207.688644056077</v>
          </cell>
        </row>
        <row r="496">
          <cell r="A496">
            <v>0</v>
          </cell>
          <cell r="B496" t="str">
            <v>Mort.1:5 En obra</v>
          </cell>
          <cell r="C496" t="str">
            <v>m3</v>
          </cell>
          <cell r="D496">
            <v>5.2999999999999999E-2</v>
          </cell>
          <cell r="F496">
            <v>10</v>
          </cell>
          <cell r="G496">
            <v>213504.00278369963</v>
          </cell>
          <cell r="H496">
            <v>12447.283362289689</v>
          </cell>
        </row>
        <row r="497">
          <cell r="A497">
            <v>0</v>
          </cell>
          <cell r="B497" t="str">
            <v>ladrillo catalan 10x15x30, perf. Htal</v>
          </cell>
          <cell r="C497" t="str">
            <v>und</v>
          </cell>
          <cell r="D497">
            <v>35</v>
          </cell>
          <cell r="F497">
            <v>10</v>
          </cell>
          <cell r="G497">
            <v>690</v>
          </cell>
          <cell r="H497">
            <v>26565.000000000004</v>
          </cell>
        </row>
        <row r="498">
          <cell r="A498">
            <v>0</v>
          </cell>
          <cell r="B498" t="str">
            <v>1 ofic. y 1 ayud.</v>
          </cell>
          <cell r="C498" t="str">
            <v>día</v>
          </cell>
          <cell r="D498">
            <v>4.5</v>
          </cell>
          <cell r="F498">
            <v>0</v>
          </cell>
          <cell r="G498">
            <v>109780.30835042737</v>
          </cell>
          <cell r="H498">
            <v>24395.624077872748</v>
          </cell>
        </row>
        <row r="499">
          <cell r="A499">
            <v>0</v>
          </cell>
          <cell r="B499" t="str">
            <v>Cotadora de Ladrillo electrica</v>
          </cell>
          <cell r="C499" t="str">
            <v>día</v>
          </cell>
          <cell r="D499">
            <v>25</v>
          </cell>
          <cell r="F499">
            <v>0</v>
          </cell>
          <cell r="G499">
            <v>17000</v>
          </cell>
          <cell r="H499">
            <v>680</v>
          </cell>
        </row>
        <row r="500">
          <cell r="A500">
            <v>0</v>
          </cell>
          <cell r="B500" t="str">
            <v>Andamio completo</v>
          </cell>
          <cell r="C500" t="str">
            <v>día</v>
          </cell>
          <cell r="D500">
            <v>1</v>
          </cell>
          <cell r="F500">
            <v>0</v>
          </cell>
          <cell r="G500">
            <v>900</v>
          </cell>
          <cell r="H500">
            <v>900</v>
          </cell>
        </row>
        <row r="502">
          <cell r="B502" t="str">
            <v>MUROS 15. LADRILLO CATALAN 10X15X30</v>
          </cell>
          <cell r="C502" t="str">
            <v>m2</v>
          </cell>
          <cell r="H502">
            <v>68517.688644056077</v>
          </cell>
        </row>
        <row r="503">
          <cell r="A503">
            <v>0</v>
          </cell>
          <cell r="B503" t="str">
            <v>Mort.1:5 En obra</v>
          </cell>
          <cell r="C503" t="str">
            <v>m3</v>
          </cell>
          <cell r="D503">
            <v>5.2999999999999999E-2</v>
          </cell>
          <cell r="F503">
            <v>10</v>
          </cell>
          <cell r="G503">
            <v>213504.00278369963</v>
          </cell>
          <cell r="H503">
            <v>12447.283362289689</v>
          </cell>
        </row>
        <row r="504">
          <cell r="A504">
            <v>0</v>
          </cell>
          <cell r="B504" t="str">
            <v>ladrillo catalan 10x15x30, perf. Vcal</v>
          </cell>
          <cell r="C504" t="str">
            <v>und</v>
          </cell>
          <cell r="D504">
            <v>35</v>
          </cell>
          <cell r="F504">
            <v>10</v>
          </cell>
          <cell r="G504">
            <v>750</v>
          </cell>
          <cell r="H504">
            <v>28875.000000000004</v>
          </cell>
        </row>
        <row r="505">
          <cell r="A505">
            <v>0</v>
          </cell>
          <cell r="B505" t="str">
            <v>1 ofic. y 1 ayud.</v>
          </cell>
          <cell r="C505" t="str">
            <v>día</v>
          </cell>
          <cell r="D505">
            <v>4.5</v>
          </cell>
          <cell r="F505">
            <v>0</v>
          </cell>
          <cell r="G505">
            <v>109780.30835042737</v>
          </cell>
          <cell r="H505">
            <v>24395.624077872748</v>
          </cell>
        </row>
        <row r="506">
          <cell r="A506">
            <v>0</v>
          </cell>
          <cell r="B506" t="str">
            <v>Cotadora de Ladrillo electrica</v>
          </cell>
          <cell r="C506" t="str">
            <v>día</v>
          </cell>
          <cell r="D506">
            <v>25</v>
          </cell>
          <cell r="F506">
            <v>0</v>
          </cell>
          <cell r="G506">
            <v>17000</v>
          </cell>
          <cell r="H506">
            <v>680</v>
          </cell>
        </row>
        <row r="507">
          <cell r="A507">
            <v>0</v>
          </cell>
          <cell r="B507" t="str">
            <v>Andamio completo</v>
          </cell>
          <cell r="C507" t="str">
            <v>día</v>
          </cell>
          <cell r="D507">
            <v>1</v>
          </cell>
          <cell r="F507">
            <v>0</v>
          </cell>
          <cell r="G507">
            <v>900</v>
          </cell>
          <cell r="H507">
            <v>900</v>
          </cell>
        </row>
        <row r="509">
          <cell r="B509" t="str">
            <v>MUROS.20 LADR.HUECO(20) REV.1C</v>
          </cell>
          <cell r="C509" t="str">
            <v>m2</v>
          </cell>
          <cell r="E509">
            <v>5</v>
          </cell>
          <cell r="H509">
            <v>36854.815554179768</v>
          </cell>
        </row>
        <row r="510">
          <cell r="A510">
            <v>0</v>
          </cell>
          <cell r="B510" t="str">
            <v>Mort.1:5 En obra</v>
          </cell>
          <cell r="C510" t="str">
            <v>m3</v>
          </cell>
          <cell r="D510">
            <v>3.6999999999999998E-2</v>
          </cell>
          <cell r="F510">
            <v>10</v>
          </cell>
          <cell r="G510">
            <v>213504.00278369963</v>
          </cell>
          <cell r="H510">
            <v>8689.6129132965762</v>
          </cell>
        </row>
        <row r="511">
          <cell r="A511">
            <v>0</v>
          </cell>
          <cell r="B511" t="str">
            <v>ladrillo 15x20x40 ray.</v>
          </cell>
          <cell r="C511" t="str">
            <v>und</v>
          </cell>
          <cell r="D511">
            <v>16.7</v>
          </cell>
          <cell r="F511">
            <v>10</v>
          </cell>
          <cell r="G511">
            <v>750</v>
          </cell>
          <cell r="H511">
            <v>13777.500000000002</v>
          </cell>
        </row>
        <row r="512">
          <cell r="A512">
            <v>0</v>
          </cell>
          <cell r="B512" t="str">
            <v>1 ofic. y 1 ayud.</v>
          </cell>
          <cell r="C512" t="str">
            <v>día</v>
          </cell>
          <cell r="D512">
            <v>9</v>
          </cell>
          <cell r="F512">
            <v>0</v>
          </cell>
          <cell r="G512">
            <v>109780.30835042737</v>
          </cell>
          <cell r="H512">
            <v>12197.812038936374</v>
          </cell>
        </row>
        <row r="513">
          <cell r="A513">
            <v>0</v>
          </cell>
          <cell r="B513" t="str">
            <v>Cotadora de Ladrillo electrica</v>
          </cell>
          <cell r="C513" t="str">
            <v>día</v>
          </cell>
          <cell r="D513">
            <v>25</v>
          </cell>
          <cell r="F513">
            <v>0</v>
          </cell>
          <cell r="G513">
            <v>17000</v>
          </cell>
          <cell r="H513">
            <v>680</v>
          </cell>
        </row>
        <row r="514">
          <cell r="A514">
            <v>0</v>
          </cell>
          <cell r="B514" t="str">
            <v>Andamio completo</v>
          </cell>
          <cell r="C514" t="str">
            <v>día</v>
          </cell>
          <cell r="D514">
            <v>1</v>
          </cell>
          <cell r="F514">
            <v>0</v>
          </cell>
          <cell r="G514">
            <v>900</v>
          </cell>
          <cell r="H514">
            <v>900</v>
          </cell>
        </row>
        <row r="515">
          <cell r="F515">
            <v>0</v>
          </cell>
        </row>
        <row r="516">
          <cell r="B516" t="str">
            <v>MUROS 12 LADR.BOCADILLO</v>
          </cell>
          <cell r="C516" t="str">
            <v>m2</v>
          </cell>
          <cell r="E516">
            <v>5</v>
          </cell>
          <cell r="H516">
            <v>64467.417646366666</v>
          </cell>
        </row>
        <row r="517">
          <cell r="A517">
            <v>0</v>
          </cell>
          <cell r="B517" t="str">
            <v>Mort.1:5 En obra</v>
          </cell>
          <cell r="C517" t="str">
            <v>m3</v>
          </cell>
          <cell r="D517">
            <v>0.06</v>
          </cell>
          <cell r="F517">
            <v>5</v>
          </cell>
          <cell r="G517">
            <v>213504.00278369963</v>
          </cell>
          <cell r="H517">
            <v>13450.752175373076</v>
          </cell>
        </row>
        <row r="518">
          <cell r="A518">
            <v>0</v>
          </cell>
          <cell r="B518" t="str">
            <v>Bocadillo 6*12*24</v>
          </cell>
          <cell r="C518" t="str">
            <v>und</v>
          </cell>
          <cell r="D518">
            <v>69.5</v>
          </cell>
          <cell r="F518">
            <v>5</v>
          </cell>
          <cell r="G518">
            <v>480</v>
          </cell>
          <cell r="H518">
            <v>35028</v>
          </cell>
        </row>
        <row r="519">
          <cell r="A519">
            <v>0</v>
          </cell>
          <cell r="B519" t="str">
            <v>1 ofic. y 1 ayud.</v>
          </cell>
          <cell r="C519" t="str">
            <v>día</v>
          </cell>
          <cell r="D519">
            <v>8</v>
          </cell>
          <cell r="F519">
            <v>0</v>
          </cell>
          <cell r="G519">
            <v>109780.30835042737</v>
          </cell>
          <cell r="H519">
            <v>13722.538543803421</v>
          </cell>
        </row>
        <row r="520">
          <cell r="A520">
            <v>0</v>
          </cell>
          <cell r="B520" t="str">
            <v>Cotadora de Ladrillo electrica</v>
          </cell>
          <cell r="C520" t="str">
            <v>día</v>
          </cell>
          <cell r="D520">
            <v>25</v>
          </cell>
          <cell r="F520">
            <v>0</v>
          </cell>
          <cell r="G520">
            <v>17000</v>
          </cell>
          <cell r="H520">
            <v>680</v>
          </cell>
        </row>
        <row r="521">
          <cell r="A521">
            <v>0</v>
          </cell>
          <cell r="B521" t="str">
            <v>Andamio completo</v>
          </cell>
          <cell r="C521" t="str">
            <v>día</v>
          </cell>
          <cell r="D521">
            <v>1</v>
          </cell>
          <cell r="F521">
            <v>0</v>
          </cell>
          <cell r="G521">
            <v>900</v>
          </cell>
          <cell r="H521">
            <v>900</v>
          </cell>
        </row>
        <row r="523">
          <cell r="B523" t="str">
            <v>MURO LADRILLO REV.2C e=10 h=250</v>
          </cell>
          <cell r="C523" t="str">
            <v>m2</v>
          </cell>
          <cell r="E523">
            <v>5</v>
          </cell>
          <cell r="H523">
            <v>22505.947429655509</v>
          </cell>
        </row>
        <row r="524">
          <cell r="A524">
            <v>0</v>
          </cell>
          <cell r="B524" t="str">
            <v>Mort.1:5 En obra</v>
          </cell>
          <cell r="C524" t="str">
            <v>m3</v>
          </cell>
          <cell r="D524">
            <v>1.6E-2</v>
          </cell>
          <cell r="F524">
            <v>10</v>
          </cell>
          <cell r="G524">
            <v>213504.00278369963</v>
          </cell>
          <cell r="H524">
            <v>3757.670448993114</v>
          </cell>
        </row>
        <row r="525">
          <cell r="A525" t="str">
            <v>LADRILLO</v>
          </cell>
          <cell r="B525" t="str">
            <v>ladrillo 10x20x40 ray.</v>
          </cell>
          <cell r="C525" t="str">
            <v>und</v>
          </cell>
          <cell r="D525">
            <v>12.5</v>
          </cell>
          <cell r="F525">
            <v>10</v>
          </cell>
          <cell r="G525">
            <v>550</v>
          </cell>
          <cell r="H525">
            <v>7562.5000000000009</v>
          </cell>
        </row>
        <row r="526">
          <cell r="A526">
            <v>0</v>
          </cell>
          <cell r="B526" t="str">
            <v>1 ofic. y 1 ayud.</v>
          </cell>
          <cell r="C526" t="str">
            <v>día</v>
          </cell>
          <cell r="D526">
            <v>12</v>
          </cell>
          <cell r="F526">
            <v>0</v>
          </cell>
          <cell r="G526">
            <v>109780.30835042737</v>
          </cell>
          <cell r="H526">
            <v>9148.35902920228</v>
          </cell>
        </row>
        <row r="527">
          <cell r="A527">
            <v>0</v>
          </cell>
          <cell r="B527" t="str">
            <v>Cotadora de Ladrillo electrica</v>
          </cell>
          <cell r="C527" t="str">
            <v>día</v>
          </cell>
          <cell r="D527">
            <v>25</v>
          </cell>
          <cell r="F527">
            <v>0</v>
          </cell>
          <cell r="G527">
            <v>17000</v>
          </cell>
          <cell r="H527">
            <v>680</v>
          </cell>
        </row>
        <row r="528">
          <cell r="A528">
            <v>0</v>
          </cell>
          <cell r="B528" t="str">
            <v>Andamio completo</v>
          </cell>
          <cell r="C528" t="str">
            <v>día</v>
          </cell>
          <cell r="D528">
            <v>1</v>
          </cell>
          <cell r="F528">
            <v>0</v>
          </cell>
          <cell r="G528">
            <v>900</v>
          </cell>
          <cell r="H528">
            <v>900</v>
          </cell>
        </row>
        <row r="530">
          <cell r="B530" t="str">
            <v>MURO LADRILLO REV.2C e=20 h=+250</v>
          </cell>
          <cell r="C530" t="str">
            <v>m2</v>
          </cell>
          <cell r="E530">
            <v>5</v>
          </cell>
          <cell r="H530">
            <v>38288.351536827948</v>
          </cell>
        </row>
        <row r="531">
          <cell r="A531">
            <v>0</v>
          </cell>
          <cell r="B531" t="str">
            <v>Mort.1:5 En obra</v>
          </cell>
          <cell r="C531" t="str">
            <v>m3</v>
          </cell>
          <cell r="D531">
            <v>5.0999999999999997E-2</v>
          </cell>
          <cell r="F531">
            <v>10</v>
          </cell>
          <cell r="G531">
            <v>213504.00278369963</v>
          </cell>
          <cell r="H531">
            <v>11977.574556165549</v>
          </cell>
        </row>
        <row r="532">
          <cell r="A532" t="str">
            <v>LADRILLO</v>
          </cell>
          <cell r="B532" t="str">
            <v>ladrillo 10x20x40 ray.</v>
          </cell>
          <cell r="C532" t="str">
            <v>und</v>
          </cell>
          <cell r="D532">
            <v>25</v>
          </cell>
          <cell r="F532">
            <v>10</v>
          </cell>
          <cell r="G532">
            <v>550</v>
          </cell>
          <cell r="H532">
            <v>15125.000000000002</v>
          </cell>
        </row>
        <row r="533">
          <cell r="A533">
            <v>0</v>
          </cell>
          <cell r="B533" t="str">
            <v>1 ofic. y 1 ayud.</v>
          </cell>
          <cell r="C533" t="str">
            <v>día</v>
          </cell>
          <cell r="D533">
            <v>12</v>
          </cell>
          <cell r="F533">
            <v>0</v>
          </cell>
          <cell r="G533">
            <v>109780.30835042737</v>
          </cell>
          <cell r="H533">
            <v>9148.35902920228</v>
          </cell>
        </row>
        <row r="534">
          <cell r="A534">
            <v>0</v>
          </cell>
          <cell r="B534" t="str">
            <v>Cotadora de Ladrillo electrica</v>
          </cell>
          <cell r="C534" t="str">
            <v>día</v>
          </cell>
          <cell r="D534">
            <v>25</v>
          </cell>
          <cell r="F534">
            <v>0</v>
          </cell>
          <cell r="G534">
            <v>17000</v>
          </cell>
          <cell r="H534">
            <v>680</v>
          </cell>
        </row>
        <row r="535">
          <cell r="A535">
            <v>0</v>
          </cell>
          <cell r="B535" t="str">
            <v>Andamio completo</v>
          </cell>
          <cell r="C535" t="str">
            <v>día</v>
          </cell>
          <cell r="D535">
            <v>1</v>
          </cell>
          <cell r="F535">
            <v>0</v>
          </cell>
          <cell r="G535">
            <v>900</v>
          </cell>
          <cell r="H535">
            <v>900</v>
          </cell>
        </row>
        <row r="536">
          <cell r="F536">
            <v>0</v>
          </cell>
        </row>
        <row r="537">
          <cell r="B537" t="str">
            <v>MURO LADRILLO REV.2C e=15 h=+250</v>
          </cell>
          <cell r="C537" t="str">
            <v>m2</v>
          </cell>
          <cell r="E537">
            <v>5</v>
          </cell>
          <cell r="H537">
            <v>28309.054669462414</v>
          </cell>
        </row>
        <row r="538">
          <cell r="A538">
            <v>0</v>
          </cell>
          <cell r="B538" t="str">
            <v>Mort.1:5 En obra</v>
          </cell>
          <cell r="C538" t="str">
            <v>m3</v>
          </cell>
          <cell r="D538">
            <v>2.9000000000000001E-2</v>
          </cell>
          <cell r="F538">
            <v>10</v>
          </cell>
          <cell r="G538">
            <v>213504.00278369963</v>
          </cell>
          <cell r="H538">
            <v>6810.7776888000199</v>
          </cell>
        </row>
        <row r="539">
          <cell r="A539">
            <v>0</v>
          </cell>
          <cell r="B539" t="str">
            <v>ladrillo 15x20x40 ray.</v>
          </cell>
          <cell r="C539" t="str">
            <v>und</v>
          </cell>
          <cell r="D539">
            <v>12.5</v>
          </cell>
          <cell r="F539">
            <v>10</v>
          </cell>
          <cell r="G539">
            <v>750</v>
          </cell>
          <cell r="H539">
            <v>10312.5</v>
          </cell>
        </row>
        <row r="540">
          <cell r="A540">
            <v>0</v>
          </cell>
          <cell r="B540" t="str">
            <v>1 ofic. y 1 ayud.</v>
          </cell>
          <cell r="C540" t="str">
            <v>día</v>
          </cell>
          <cell r="D540">
            <v>12</v>
          </cell>
          <cell r="F540">
            <v>0</v>
          </cell>
          <cell r="G540">
            <v>109780.30835042737</v>
          </cell>
          <cell r="H540">
            <v>9148.35902920228</v>
          </cell>
        </row>
        <row r="541">
          <cell r="A541">
            <v>0</v>
          </cell>
          <cell r="B541" t="str">
            <v>Cotadora de Ladrillo electrica</v>
          </cell>
          <cell r="C541" t="str">
            <v>día</v>
          </cell>
          <cell r="D541">
            <v>25</v>
          </cell>
          <cell r="F541">
            <v>0</v>
          </cell>
          <cell r="G541">
            <v>17000</v>
          </cell>
          <cell r="H541">
            <v>680</v>
          </cell>
        </row>
        <row r="542">
          <cell r="A542">
            <v>0</v>
          </cell>
          <cell r="B542" t="str">
            <v>Andamio completo</v>
          </cell>
          <cell r="C542" t="str">
            <v>día</v>
          </cell>
          <cell r="D542">
            <v>1</v>
          </cell>
          <cell r="F542">
            <v>0</v>
          </cell>
          <cell r="G542">
            <v>900</v>
          </cell>
          <cell r="H542">
            <v>900</v>
          </cell>
        </row>
        <row r="543">
          <cell r="F543">
            <v>0</v>
          </cell>
        </row>
        <row r="544">
          <cell r="B544" t="str">
            <v>MURO LADRILLO REV-RAN e=15 h=+250</v>
          </cell>
          <cell r="C544" t="str">
            <v>m2</v>
          </cell>
          <cell r="E544">
            <v>5</v>
          </cell>
          <cell r="H544">
            <v>28309.054669462414</v>
          </cell>
        </row>
        <row r="545">
          <cell r="A545">
            <v>0</v>
          </cell>
          <cell r="B545" t="str">
            <v>Mort.1:5 En obra</v>
          </cell>
          <cell r="C545" t="str">
            <v>m3</v>
          </cell>
          <cell r="D545">
            <v>2.9000000000000001E-2</v>
          </cell>
          <cell r="F545">
            <v>10</v>
          </cell>
          <cell r="G545">
            <v>213504.00278369963</v>
          </cell>
          <cell r="H545">
            <v>6810.7776888000199</v>
          </cell>
        </row>
        <row r="546">
          <cell r="A546">
            <v>0</v>
          </cell>
          <cell r="B546" t="str">
            <v>ladrillo 15x20x40 ray.</v>
          </cell>
          <cell r="C546" t="str">
            <v>und</v>
          </cell>
          <cell r="D546">
            <v>12.5</v>
          </cell>
          <cell r="F546">
            <v>10</v>
          </cell>
          <cell r="G546">
            <v>750</v>
          </cell>
          <cell r="H546">
            <v>10312.5</v>
          </cell>
        </row>
        <row r="547">
          <cell r="A547">
            <v>0</v>
          </cell>
          <cell r="B547" t="str">
            <v>1 ofic. y 1 ayud.</v>
          </cell>
          <cell r="C547" t="str">
            <v>día</v>
          </cell>
          <cell r="D547">
            <v>12</v>
          </cell>
          <cell r="F547">
            <v>0</v>
          </cell>
          <cell r="G547">
            <v>109780.30835042737</v>
          </cell>
          <cell r="H547">
            <v>9148.35902920228</v>
          </cell>
        </row>
        <row r="548">
          <cell r="A548">
            <v>0</v>
          </cell>
          <cell r="B548" t="str">
            <v>Cotadora de Ladrillo electrica</v>
          </cell>
          <cell r="C548" t="str">
            <v>día</v>
          </cell>
          <cell r="D548">
            <v>25</v>
          </cell>
          <cell r="F548">
            <v>0</v>
          </cell>
          <cell r="G548">
            <v>17000</v>
          </cell>
          <cell r="H548">
            <v>680</v>
          </cell>
        </row>
        <row r="549">
          <cell r="A549">
            <v>0</v>
          </cell>
          <cell r="B549" t="str">
            <v>Andamio completo</v>
          </cell>
          <cell r="C549" t="str">
            <v>día</v>
          </cell>
          <cell r="D549">
            <v>1</v>
          </cell>
          <cell r="F549">
            <v>0</v>
          </cell>
          <cell r="G549">
            <v>900</v>
          </cell>
          <cell r="H549">
            <v>900</v>
          </cell>
        </row>
        <row r="550">
          <cell r="F550">
            <v>0</v>
          </cell>
        </row>
        <row r="551">
          <cell r="B551" t="str">
            <v>MURO LADRILLO REV-RAN e=20 h=+250</v>
          </cell>
          <cell r="C551" t="str">
            <v>m2</v>
          </cell>
          <cell r="E551">
            <v>5</v>
          </cell>
          <cell r="H551">
            <v>38288.351536827948</v>
          </cell>
          <cell r="I551">
            <v>23.89332175975991</v>
          </cell>
          <cell r="J551" t="str">
            <v>%MO</v>
          </cell>
        </row>
        <row r="552">
          <cell r="A552">
            <v>0</v>
          </cell>
          <cell r="B552" t="str">
            <v>Mort.1:5 En obra</v>
          </cell>
          <cell r="C552" t="str">
            <v>m3</v>
          </cell>
          <cell r="D552">
            <v>5.0999999999999997E-2</v>
          </cell>
          <cell r="F552">
            <v>10</v>
          </cell>
          <cell r="G552">
            <v>213504.00278369963</v>
          </cell>
          <cell r="H552">
            <v>11977.574556165549</v>
          </cell>
          <cell r="I552">
            <v>31.282554812120406</v>
          </cell>
          <cell r="J552" t="str">
            <v>%CO</v>
          </cell>
        </row>
        <row r="553">
          <cell r="B553" t="str">
            <v>ladrillo 10x20x40 ray.</v>
          </cell>
          <cell r="C553" t="str">
            <v>und</v>
          </cell>
          <cell r="D553">
            <v>25</v>
          </cell>
          <cell r="F553">
            <v>10</v>
          </cell>
          <cell r="G553">
            <v>550</v>
          </cell>
          <cell r="H553">
            <v>15125.000000000002</v>
          </cell>
          <cell r="I553">
            <v>4.3329104895108319</v>
          </cell>
          <cell r="J553" t="str">
            <v>%HTA</v>
          </cell>
        </row>
        <row r="554">
          <cell r="A554">
            <v>0</v>
          </cell>
          <cell r="B554" t="str">
            <v>1 ofic. y 1 ayud.</v>
          </cell>
          <cell r="C554" t="str">
            <v>día</v>
          </cell>
          <cell r="D554">
            <v>12</v>
          </cell>
          <cell r="F554">
            <v>0</v>
          </cell>
          <cell r="G554">
            <v>109780.30835042737</v>
          </cell>
          <cell r="H554">
            <v>9148.35902920228</v>
          </cell>
          <cell r="I554">
            <v>39.502875921549936</v>
          </cell>
          <cell r="J554" t="str">
            <v>%MM</v>
          </cell>
        </row>
        <row r="555">
          <cell r="A555">
            <v>0</v>
          </cell>
          <cell r="B555" t="str">
            <v>Cotadora de Ladrillo electrica</v>
          </cell>
          <cell r="C555" t="str">
            <v>día</v>
          </cell>
          <cell r="D555">
            <v>25</v>
          </cell>
          <cell r="F555">
            <v>0</v>
          </cell>
          <cell r="G555">
            <v>17000</v>
          </cell>
          <cell r="H555">
            <v>680</v>
          </cell>
        </row>
        <row r="556">
          <cell r="A556">
            <v>0</v>
          </cell>
          <cell r="B556" t="str">
            <v>Andamio completo</v>
          </cell>
          <cell r="C556" t="str">
            <v>día</v>
          </cell>
          <cell r="D556">
            <v>1</v>
          </cell>
          <cell r="F556">
            <v>0</v>
          </cell>
          <cell r="G556">
            <v>900</v>
          </cell>
          <cell r="H556">
            <v>900</v>
          </cell>
        </row>
        <row r="558">
          <cell r="B558" t="str">
            <v>MUROS 10 BLOQUES CONCRETO</v>
          </cell>
          <cell r="C558" t="str">
            <v>m2</v>
          </cell>
          <cell r="E558">
            <v>5</v>
          </cell>
          <cell r="H558">
            <v>33115.852825787988</v>
          </cell>
        </row>
        <row r="559">
          <cell r="A559">
            <v>0</v>
          </cell>
          <cell r="B559" t="str">
            <v>Mort.1:5 En obra</v>
          </cell>
          <cell r="C559" t="str">
            <v>m3</v>
          </cell>
          <cell r="D559">
            <v>1.6E-2</v>
          </cell>
          <cell r="F559">
            <v>10</v>
          </cell>
          <cell r="G559">
            <v>213504.00278369963</v>
          </cell>
          <cell r="H559">
            <v>3757.670448993114</v>
          </cell>
        </row>
        <row r="560">
          <cell r="B560" t="str">
            <v>Bloque conc. 10x20x40</v>
          </cell>
          <cell r="C560" t="str">
            <v>und</v>
          </cell>
          <cell r="D560">
            <v>12.5</v>
          </cell>
          <cell r="F560">
            <v>5</v>
          </cell>
          <cell r="G560">
            <v>1100</v>
          </cell>
          <cell r="H560">
            <v>14437.5</v>
          </cell>
        </row>
        <row r="561">
          <cell r="A561">
            <v>0</v>
          </cell>
          <cell r="B561" t="str">
            <v>1 ofic. y 1 ayud.</v>
          </cell>
          <cell r="C561" t="str">
            <v>día</v>
          </cell>
          <cell r="D561">
            <v>10</v>
          </cell>
          <cell r="F561">
            <v>0</v>
          </cell>
          <cell r="G561">
            <v>109780.30835042737</v>
          </cell>
          <cell r="H561">
            <v>10978.030835042737</v>
          </cell>
        </row>
        <row r="562">
          <cell r="A562">
            <v>0</v>
          </cell>
          <cell r="B562" t="str">
            <v>Andamio completo</v>
          </cell>
          <cell r="C562" t="str">
            <v>día</v>
          </cell>
          <cell r="D562">
            <v>1</v>
          </cell>
          <cell r="F562">
            <v>0</v>
          </cell>
          <cell r="G562">
            <v>900</v>
          </cell>
          <cell r="H562">
            <v>900</v>
          </cell>
        </row>
        <row r="563">
          <cell r="B563" t="str">
            <v>Transporte bloque de 10</v>
          </cell>
          <cell r="C563" t="str">
            <v>und</v>
          </cell>
          <cell r="D563">
            <v>12.5</v>
          </cell>
          <cell r="F563">
            <v>5</v>
          </cell>
          <cell r="G563">
            <v>190</v>
          </cell>
          <cell r="H563">
            <v>2493.75</v>
          </cell>
        </row>
        <row r="565">
          <cell r="B565" t="str">
            <v>MUROS 20 BLOQUES CONCRETO</v>
          </cell>
          <cell r="C565" t="str">
            <v>m2</v>
          </cell>
          <cell r="E565">
            <v>5</v>
          </cell>
          <cell r="H565">
            <v>51038.917120497004</v>
          </cell>
        </row>
        <row r="566">
          <cell r="A566">
            <v>0</v>
          </cell>
          <cell r="B566" t="str">
            <v>Mort.1:5 En obra</v>
          </cell>
          <cell r="C566" t="str">
            <v>m3</v>
          </cell>
          <cell r="D566">
            <v>2.5999999999999999E-2</v>
          </cell>
          <cell r="F566">
            <v>10</v>
          </cell>
          <cell r="G566">
            <v>213504.00278369963</v>
          </cell>
          <cell r="H566">
            <v>6106.2144796138091</v>
          </cell>
          <cell r="I566">
            <v>11.963840191197121</v>
          </cell>
          <cell r="J566" t="str">
            <v>%CO</v>
          </cell>
        </row>
        <row r="567">
          <cell r="B567" t="str">
            <v>Bloque conc. 20x20x40</v>
          </cell>
          <cell r="C567" t="str">
            <v>und</v>
          </cell>
          <cell r="D567">
            <v>12.5</v>
          </cell>
          <cell r="F567">
            <v>5</v>
          </cell>
          <cell r="G567">
            <v>2200</v>
          </cell>
          <cell r="H567">
            <v>28875</v>
          </cell>
          <cell r="I567">
            <v>30.266731565769451</v>
          </cell>
          <cell r="J567" t="str">
            <v>%MO</v>
          </cell>
        </row>
        <row r="568">
          <cell r="A568">
            <v>0</v>
          </cell>
          <cell r="B568" t="str">
            <v>1 ofic. y 1 ayud.</v>
          </cell>
          <cell r="C568" t="str">
            <v>día</v>
          </cell>
          <cell r="D568">
            <v>9</v>
          </cell>
          <cell r="F568">
            <v>0</v>
          </cell>
          <cell r="G568">
            <v>109780.30835042737</v>
          </cell>
          <cell r="H568">
            <v>12197.812038936374</v>
          </cell>
          <cell r="I568">
            <v>56.574476162629885</v>
          </cell>
          <cell r="J568" t="str">
            <v>%PR-%MM</v>
          </cell>
        </row>
        <row r="569">
          <cell r="A569">
            <v>0</v>
          </cell>
          <cell r="B569" t="str">
            <v>Transporte bloque de 20</v>
          </cell>
          <cell r="C569" t="str">
            <v>und</v>
          </cell>
          <cell r="D569">
            <v>12.5</v>
          </cell>
          <cell r="F569">
            <v>0</v>
          </cell>
          <cell r="G569">
            <v>260</v>
          </cell>
          <cell r="H569">
            <v>3250</v>
          </cell>
        </row>
        <row r="571">
          <cell r="B571" t="str">
            <v>CHAPA SPLIT EN BLOQUE</v>
          </cell>
          <cell r="C571" t="str">
            <v>m2</v>
          </cell>
          <cell r="H571">
            <v>27825.313311048361</v>
          </cell>
        </row>
        <row r="572">
          <cell r="B572" t="str">
            <v>1 ofic. y 1 ayud.</v>
          </cell>
          <cell r="C572" t="str">
            <v>dia</v>
          </cell>
          <cell r="D572">
            <v>15</v>
          </cell>
          <cell r="G572">
            <v>109780.30835042737</v>
          </cell>
          <cell r="H572">
            <v>7318.6872233618242</v>
          </cell>
        </row>
        <row r="573">
          <cell r="B573" t="str">
            <v>Mort.1:5 En obra</v>
          </cell>
          <cell r="C573" t="str">
            <v>m3</v>
          </cell>
          <cell r="D573">
            <v>0.03</v>
          </cell>
          <cell r="F573">
            <v>5</v>
          </cell>
          <cell r="G573">
            <v>213504.00278369963</v>
          </cell>
          <cell r="H573">
            <v>6725.3760876865381</v>
          </cell>
        </row>
        <row r="574">
          <cell r="B574" t="str">
            <v>Chapa en bloque Split</v>
          </cell>
          <cell r="C574" t="str">
            <v>m2</v>
          </cell>
          <cell r="D574">
            <v>1</v>
          </cell>
          <cell r="F574">
            <v>5</v>
          </cell>
          <cell r="G574">
            <v>13125</v>
          </cell>
          <cell r="H574">
            <v>13781.25</v>
          </cell>
        </row>
        <row r="576">
          <cell r="B576" t="str">
            <v>MURO 20 BLOQUE CONCRETO DENTADO#1</v>
          </cell>
          <cell r="C576" t="str">
            <v>m2</v>
          </cell>
          <cell r="H576">
            <v>54078.334732745287</v>
          </cell>
        </row>
        <row r="577">
          <cell r="B577" t="str">
            <v>Mort.1:5 En obra</v>
          </cell>
          <cell r="C577" t="str">
            <v>m3</v>
          </cell>
          <cell r="D577">
            <v>0.03</v>
          </cell>
          <cell r="F577">
            <v>10</v>
          </cell>
          <cell r="G577">
            <v>213504.00278369963</v>
          </cell>
          <cell r="H577">
            <v>7045.6320918620877</v>
          </cell>
        </row>
        <row r="578">
          <cell r="B578" t="str">
            <v>bloque concreto dentado 20X20X40</v>
          </cell>
          <cell r="C578" t="str">
            <v>un</v>
          </cell>
          <cell r="D578">
            <v>12.5</v>
          </cell>
          <cell r="F578">
            <v>5</v>
          </cell>
          <cell r="G578">
            <v>2360</v>
          </cell>
          <cell r="H578">
            <v>30975</v>
          </cell>
        </row>
        <row r="579">
          <cell r="B579" t="str">
            <v>1 ofic. y 1 ayud.</v>
          </cell>
          <cell r="C579" t="str">
            <v>dia</v>
          </cell>
          <cell r="D579">
            <v>9</v>
          </cell>
          <cell r="G579">
            <v>109780.30835042737</v>
          </cell>
          <cell r="H579">
            <v>12197.812038936374</v>
          </cell>
        </row>
        <row r="580">
          <cell r="B580" t="str">
            <v>transporte bloque 20</v>
          </cell>
          <cell r="C580" t="str">
            <v>un</v>
          </cell>
          <cell r="D580">
            <v>12.5</v>
          </cell>
          <cell r="G580">
            <v>260</v>
          </cell>
          <cell r="H580">
            <v>3250</v>
          </cell>
        </row>
        <row r="582">
          <cell r="B582" t="str">
            <v>MUROS 20 BLOQUES CONCRETO Y CELDAS  RELLENAS</v>
          </cell>
          <cell r="C582" t="str">
            <v>m2</v>
          </cell>
          <cell r="E582">
            <v>5</v>
          </cell>
          <cell r="H582">
            <v>72393.25404436262</v>
          </cell>
        </row>
        <row r="583">
          <cell r="A583">
            <v>0</v>
          </cell>
          <cell r="B583" t="str">
            <v>Mort.1:5 En obra</v>
          </cell>
          <cell r="C583" t="str">
            <v>m3</v>
          </cell>
          <cell r="D583">
            <v>0.03</v>
          </cell>
          <cell r="F583">
            <v>10</v>
          </cell>
          <cell r="G583">
            <v>213504.00278369963</v>
          </cell>
          <cell r="H583">
            <v>7045.6320918620877</v>
          </cell>
          <cell r="I583">
            <v>35.496523692141039</v>
          </cell>
          <cell r="J583" t="str">
            <v>%CO</v>
          </cell>
          <cell r="K583" t="str">
            <v>e=10 cm - 8 m2/dia</v>
          </cell>
        </row>
        <row r="584">
          <cell r="B584" t="str">
            <v>Bloque conc. 20x20x40</v>
          </cell>
          <cell r="C584" t="str">
            <v>und</v>
          </cell>
          <cell r="D584">
            <v>12.5</v>
          </cell>
          <cell r="F584">
            <v>5</v>
          </cell>
          <cell r="G584">
            <v>2200</v>
          </cell>
          <cell r="H584">
            <v>28875</v>
          </cell>
          <cell r="I584">
            <v>18.955548724739245</v>
          </cell>
          <cell r="J584" t="str">
            <v>%MO</v>
          </cell>
          <cell r="K584" t="str">
            <v>e=15 cm - 7.3 m2/dia</v>
          </cell>
        </row>
        <row r="585">
          <cell r="A585">
            <v>0</v>
          </cell>
          <cell r="B585" t="str">
            <v>Concr.en obra 2000 psi 3/4"</v>
          </cell>
          <cell r="C585" t="str">
            <v>m³</v>
          </cell>
          <cell r="D585">
            <v>7.0999999999999994E-2</v>
          </cell>
          <cell r="F585">
            <v>10</v>
          </cell>
          <cell r="G585">
            <v>238815.06378369965</v>
          </cell>
          <cell r="H585">
            <v>18651.456481506943</v>
          </cell>
          <cell r="I585">
            <v>44.600150146882754</v>
          </cell>
          <cell r="J585" t="str">
            <v>%PR-%MM</v>
          </cell>
          <cell r="K585" t="str">
            <v>e=20 cm - 6.7 m2/dia</v>
          </cell>
        </row>
        <row r="586">
          <cell r="A586">
            <v>0</v>
          </cell>
          <cell r="B586" t="str">
            <v>1 ofic. y 1 ayud.</v>
          </cell>
          <cell r="C586" t="str">
            <v>día</v>
          </cell>
          <cell r="D586">
            <v>8</v>
          </cell>
          <cell r="F586">
            <v>0</v>
          </cell>
          <cell r="G586">
            <v>109780.30835042737</v>
          </cell>
          <cell r="H586">
            <v>13722.538543803421</v>
          </cell>
        </row>
        <row r="587">
          <cell r="A587">
            <v>0</v>
          </cell>
          <cell r="B587" t="str">
            <v>Transporte bloque de 20</v>
          </cell>
          <cell r="C587" t="str">
            <v>und</v>
          </cell>
          <cell r="D587">
            <v>12.5</v>
          </cell>
          <cell r="F587">
            <v>5</v>
          </cell>
          <cell r="G587">
            <v>260</v>
          </cell>
          <cell r="H587">
            <v>3412.5</v>
          </cell>
        </row>
        <row r="589">
          <cell r="B589" t="str">
            <v>ALCORQUE-CONTENEDOR DE RAICES-SEGÚN MEP. 5 HILADAS EN BLOQUE, VIGA 20X20 EN CONCRETO 17.5 MPA.  U-350</v>
          </cell>
          <cell r="C589" t="str">
            <v>ml</v>
          </cell>
          <cell r="H589">
            <v>84341.932547318851</v>
          </cell>
        </row>
        <row r="590">
          <cell r="B590" t="str">
            <v>Mort.1:5 En obra</v>
          </cell>
          <cell r="C590" t="str">
            <v>m3</v>
          </cell>
          <cell r="D590">
            <v>2.5999999999999999E-2</v>
          </cell>
          <cell r="F590">
            <v>5</v>
          </cell>
          <cell r="G590">
            <v>213504.00278369963</v>
          </cell>
          <cell r="H590">
            <v>5828.6592759949999</v>
          </cell>
          <cell r="I590">
            <v>28.467317136068495</v>
          </cell>
          <cell r="J590" t="str">
            <v>%CO</v>
          </cell>
        </row>
        <row r="591">
          <cell r="B591" t="str">
            <v>Bloque conc. 15x20x40</v>
          </cell>
          <cell r="C591" t="str">
            <v>un</v>
          </cell>
          <cell r="D591">
            <v>12.5</v>
          </cell>
          <cell r="F591">
            <v>5</v>
          </cell>
          <cell r="G591">
            <v>1630</v>
          </cell>
          <cell r="H591">
            <v>21393.75</v>
          </cell>
          <cell r="I591">
            <v>28.18141496421709</v>
          </cell>
          <cell r="J591" t="str">
            <v>%PR-%MM</v>
          </cell>
        </row>
        <row r="592">
          <cell r="B592" t="str">
            <v>Mort.1:6 para inyección</v>
          </cell>
          <cell r="C592" t="str">
            <v>m3</v>
          </cell>
          <cell r="D592">
            <v>3.5999999999999997E-2</v>
          </cell>
          <cell r="F592">
            <v>5</v>
          </cell>
          <cell r="G592">
            <v>195238.90878369965</v>
          </cell>
          <cell r="H592">
            <v>7380.0307520238457</v>
          </cell>
          <cell r="I592">
            <v>39.048301966108021</v>
          </cell>
          <cell r="J592" t="str">
            <v>%MO</v>
          </cell>
        </row>
        <row r="593">
          <cell r="B593" t="str">
            <v>1 ofi. y 1 ayud. Bloque</v>
          </cell>
          <cell r="C593" t="str">
            <v>dia</v>
          </cell>
          <cell r="D593">
            <v>5</v>
          </cell>
          <cell r="G593">
            <v>109780.30835042737</v>
          </cell>
          <cell r="H593">
            <v>21956.061670085473</v>
          </cell>
          <cell r="I593">
            <v>2.350550835300989</v>
          </cell>
          <cell r="J593" t="str">
            <v>%HTA</v>
          </cell>
        </row>
        <row r="594">
          <cell r="B594" t="str">
            <v>Transporte bloque de 20</v>
          </cell>
          <cell r="C594" t="str">
            <v>un</v>
          </cell>
          <cell r="D594">
            <v>12.5</v>
          </cell>
          <cell r="G594">
            <v>190</v>
          </cell>
          <cell r="H594">
            <v>2375</v>
          </cell>
        </row>
        <row r="595">
          <cell r="B595" t="str">
            <v>1 ofic y 1 ayud. Viga</v>
          </cell>
          <cell r="C595" t="str">
            <v>dia</v>
          </cell>
          <cell r="D595">
            <v>10</v>
          </cell>
          <cell r="G595">
            <v>109780.30835042737</v>
          </cell>
          <cell r="H595">
            <v>10978.030835042737</v>
          </cell>
        </row>
        <row r="596">
          <cell r="B596" t="str">
            <v>Concr.en obra 2500 psi 3/4"</v>
          </cell>
          <cell r="C596" t="str">
            <v>m3</v>
          </cell>
          <cell r="D596">
            <v>0.04</v>
          </cell>
          <cell r="F596">
            <v>5</v>
          </cell>
          <cell r="G596">
            <v>257171.31878369965</v>
          </cell>
          <cell r="H596">
            <v>10801.195388915385</v>
          </cell>
        </row>
        <row r="597">
          <cell r="B597" t="str">
            <v>Tabla Comun 0.25 X 2.5 m - 0.2 X 3 m</v>
          </cell>
          <cell r="C597" t="str">
            <v>un</v>
          </cell>
          <cell r="D597">
            <v>0.4</v>
          </cell>
          <cell r="G597">
            <v>4500</v>
          </cell>
          <cell r="H597">
            <v>1800</v>
          </cell>
          <cell r="J597">
            <v>33612</v>
          </cell>
        </row>
        <row r="598">
          <cell r="B598" t="str">
            <v>Vibrador electrico o gasolina</v>
          </cell>
          <cell r="C598" t="str">
            <v>dia</v>
          </cell>
          <cell r="D598">
            <v>200</v>
          </cell>
          <cell r="G598">
            <v>36500</v>
          </cell>
          <cell r="H598">
            <v>182.5</v>
          </cell>
          <cell r="J598">
            <v>41191</v>
          </cell>
        </row>
        <row r="600">
          <cell r="B600" t="str">
            <v>MUROS 15 BLOQUES CONCRETO</v>
          </cell>
          <cell r="C600" t="str">
            <v>m2</v>
          </cell>
          <cell r="E600">
            <v>5</v>
          </cell>
          <cell r="H600">
            <v>45525.689135807348</v>
          </cell>
        </row>
        <row r="601">
          <cell r="A601">
            <v>0</v>
          </cell>
          <cell r="B601" t="str">
            <v>Mort.1:5 En obra</v>
          </cell>
          <cell r="C601" t="str">
            <v>m3</v>
          </cell>
          <cell r="D601">
            <v>3.1E-2</v>
          </cell>
          <cell r="F601">
            <v>10</v>
          </cell>
          <cell r="G601">
            <v>213504.00278369963</v>
          </cell>
          <cell r="H601">
            <v>7280.4864949241583</v>
          </cell>
        </row>
        <row r="602">
          <cell r="B602" t="str">
            <v>Bloque conc. 15x20x40</v>
          </cell>
          <cell r="C602" t="str">
            <v>und</v>
          </cell>
          <cell r="D602">
            <v>12.5</v>
          </cell>
          <cell r="F602">
            <v>10</v>
          </cell>
          <cell r="G602">
            <v>1630</v>
          </cell>
          <cell r="H602">
            <v>22412.5</v>
          </cell>
        </row>
        <row r="603">
          <cell r="A603">
            <v>0</v>
          </cell>
          <cell r="B603" t="str">
            <v>1 ofic. y 1 ayud.</v>
          </cell>
          <cell r="C603" t="str">
            <v>día</v>
          </cell>
          <cell r="D603">
            <v>9</v>
          </cell>
          <cell r="F603">
            <v>0</v>
          </cell>
          <cell r="G603">
            <v>109780.30835042737</v>
          </cell>
          <cell r="H603">
            <v>12197.812038936374</v>
          </cell>
        </row>
        <row r="604">
          <cell r="A604">
            <v>0</v>
          </cell>
          <cell r="B604" t="str">
            <v>Transporte bloque de 15</v>
          </cell>
          <cell r="C604" t="str">
            <v>und</v>
          </cell>
          <cell r="D604">
            <v>12.5</v>
          </cell>
          <cell r="F604">
            <v>10</v>
          </cell>
          <cell r="G604">
            <v>220</v>
          </cell>
          <cell r="H604">
            <v>3025.0000000000005</v>
          </cell>
        </row>
        <row r="606">
          <cell r="B606" t="str">
            <v>MURO DE CONTENCION ARQUITECTONICO INCLUYE MATERIA FILTRO E= 25 CM- INDURAL H:1.2 m</v>
          </cell>
          <cell r="C606" t="str">
            <v>m2</v>
          </cell>
          <cell r="H606">
            <v>74427.320034487188</v>
          </cell>
        </row>
        <row r="607">
          <cell r="B607" t="str">
            <v>Bloque Split contencion entero 20x20x40</v>
          </cell>
          <cell r="C607" t="str">
            <v>un</v>
          </cell>
          <cell r="D607">
            <v>14</v>
          </cell>
          <cell r="F607">
            <v>10</v>
          </cell>
          <cell r="G607">
            <v>1800</v>
          </cell>
          <cell r="H607">
            <v>27720.000000000004</v>
          </cell>
        </row>
        <row r="608">
          <cell r="B608" t="str">
            <v>Arena para concreto</v>
          </cell>
          <cell r="C608" t="str">
            <v>m3</v>
          </cell>
          <cell r="D608">
            <v>0.09</v>
          </cell>
          <cell r="F608">
            <v>10</v>
          </cell>
          <cell r="G608">
            <v>53690</v>
          </cell>
          <cell r="H608">
            <v>5315.3099999999995</v>
          </cell>
        </row>
        <row r="609">
          <cell r="B609" t="str">
            <v>Triturado de 3/4 pulg</v>
          </cell>
          <cell r="C609" t="str">
            <v>m3</v>
          </cell>
          <cell r="D609">
            <v>0.3</v>
          </cell>
          <cell r="F609">
            <v>10</v>
          </cell>
          <cell r="G609">
            <v>53690</v>
          </cell>
          <cell r="H609">
            <v>17717.7</v>
          </cell>
        </row>
        <row r="610">
          <cell r="B610" t="str">
            <v>1 Oficial</v>
          </cell>
          <cell r="C610" t="str">
            <v>dia</v>
          </cell>
          <cell r="D610">
            <v>10</v>
          </cell>
          <cell r="G610">
            <v>71217.204675213681</v>
          </cell>
          <cell r="H610">
            <v>7121.7204675213679</v>
          </cell>
        </row>
        <row r="611">
          <cell r="B611" t="str">
            <v>2 ayudantes</v>
          </cell>
          <cell r="C611" t="str">
            <v>dia</v>
          </cell>
          <cell r="D611">
            <v>10</v>
          </cell>
          <cell r="G611">
            <v>77126.207350427358</v>
          </cell>
          <cell r="H611">
            <v>7712.6207350427358</v>
          </cell>
        </row>
        <row r="612">
          <cell r="B612" t="str">
            <v>2 ayudantes</v>
          </cell>
          <cell r="C612" t="str">
            <v>dia</v>
          </cell>
          <cell r="D612">
            <v>10</v>
          </cell>
          <cell r="G612">
            <v>77126.207350427358</v>
          </cell>
          <cell r="H612">
            <v>7712.6207350427358</v>
          </cell>
        </row>
        <row r="614">
          <cell r="B614" t="str">
            <v>MURO CONCRETO E= 10 cm A LA VISTA</v>
          </cell>
          <cell r="C614" t="str">
            <v>m3</v>
          </cell>
          <cell r="H614">
            <v>538764.1772158884</v>
          </cell>
        </row>
        <row r="615">
          <cell r="B615" t="str">
            <v>Concr.en obra 3000 psi 3/4"</v>
          </cell>
          <cell r="C615" t="str">
            <v>m3</v>
          </cell>
          <cell r="D615">
            <v>1</v>
          </cell>
          <cell r="F615">
            <v>5</v>
          </cell>
          <cell r="G615">
            <v>289827.59378369962</v>
          </cell>
          <cell r="H615">
            <v>304318.97347288462</v>
          </cell>
        </row>
        <row r="616">
          <cell r="B616" t="str">
            <v>1 ofic. y 1 ayud.</v>
          </cell>
          <cell r="C616" t="str">
            <v>dia</v>
          </cell>
          <cell r="D616">
            <v>1.6</v>
          </cell>
          <cell r="G616">
            <v>109780.30835042737</v>
          </cell>
          <cell r="H616">
            <v>175648.49336068379</v>
          </cell>
        </row>
        <row r="617">
          <cell r="B617" t="str">
            <v>Vibrador electrico o gasolina</v>
          </cell>
          <cell r="C617" t="str">
            <v>dia</v>
          </cell>
          <cell r="D617">
            <v>7</v>
          </cell>
          <cell r="G617">
            <v>36500</v>
          </cell>
          <cell r="H617">
            <v>5214.2857142857147</v>
          </cell>
        </row>
        <row r="618">
          <cell r="B618" t="str">
            <v>formaleta especial 0.50x2.50 m</v>
          </cell>
          <cell r="C618" t="str">
            <v>dia</v>
          </cell>
          <cell r="D618">
            <v>32</v>
          </cell>
          <cell r="G618">
            <v>1400</v>
          </cell>
          <cell r="H618">
            <v>44800</v>
          </cell>
        </row>
        <row r="620">
          <cell r="B620" t="str">
            <v>MURO EN GAVION</v>
          </cell>
          <cell r="C620" t="str">
            <v>m3</v>
          </cell>
          <cell r="H620">
            <v>172761.66188397436</v>
          </cell>
        </row>
        <row r="621">
          <cell r="B621" t="str">
            <v>Gavión 1x1x1</v>
          </cell>
          <cell r="C621" t="str">
            <v>un</v>
          </cell>
          <cell r="D621">
            <v>1</v>
          </cell>
          <cell r="G621">
            <v>36540</v>
          </cell>
          <cell r="H621">
            <v>36540</v>
          </cell>
          <cell r="I621">
            <v>39.091427613932126</v>
          </cell>
          <cell r="J621" t="str">
            <v>%AM</v>
          </cell>
        </row>
        <row r="622">
          <cell r="A622">
            <v>0</v>
          </cell>
          <cell r="B622" t="str">
            <v>Piedra entresuelo</v>
          </cell>
          <cell r="C622" t="str">
            <v>m³</v>
          </cell>
          <cell r="D622">
            <v>1</v>
          </cell>
          <cell r="F622">
            <v>30</v>
          </cell>
          <cell r="G622">
            <v>51950</v>
          </cell>
          <cell r="H622">
            <v>67535</v>
          </cell>
          <cell r="I622">
            <v>26.085648579987637</v>
          </cell>
          <cell r="J622" t="str">
            <v>%HI</v>
          </cell>
        </row>
        <row r="623">
          <cell r="B623" t="str">
            <v>Alambre galvanizado para gavion</v>
          </cell>
          <cell r="C623" t="str">
            <v>kg</v>
          </cell>
          <cell r="D623">
            <v>2</v>
          </cell>
          <cell r="F623">
            <v>5</v>
          </cell>
          <cell r="G623">
            <v>4060</v>
          </cell>
          <cell r="H623">
            <v>8526</v>
          </cell>
          <cell r="I623">
            <v>1.535236447181938</v>
          </cell>
          <cell r="J623" t="str">
            <v>%HTA</v>
          </cell>
        </row>
        <row r="624">
          <cell r="A624">
            <v>0</v>
          </cell>
          <cell r="B624" t="str">
            <v>Telera de 0.90x1.35m</v>
          </cell>
          <cell r="C624" t="str">
            <v>un</v>
          </cell>
          <cell r="D624">
            <v>6</v>
          </cell>
          <cell r="G624">
            <v>421</v>
          </cell>
          <cell r="H624">
            <v>2526</v>
          </cell>
          <cell r="I624">
            <v>31.772184625126819</v>
          </cell>
          <cell r="J624" t="str">
            <v>%MO</v>
          </cell>
        </row>
        <row r="625">
          <cell r="A625">
            <v>0</v>
          </cell>
          <cell r="B625" t="str">
            <v>1 ofic. y 1 ayud.</v>
          </cell>
          <cell r="C625" t="str">
            <v>dia</v>
          </cell>
          <cell r="D625">
            <v>2</v>
          </cell>
          <cell r="G625">
            <v>109780.30835042737</v>
          </cell>
          <cell r="H625">
            <v>54890.154175213684</v>
          </cell>
        </row>
        <row r="627">
          <cell r="B627" t="str">
            <v>DINTELES LADR.HUECO DE 10</v>
          </cell>
          <cell r="C627" t="str">
            <v>ml</v>
          </cell>
          <cell r="E627">
            <v>5</v>
          </cell>
          <cell r="H627">
            <v>14829.944346991222</v>
          </cell>
        </row>
        <row r="628">
          <cell r="A628">
            <v>0</v>
          </cell>
          <cell r="B628" t="str">
            <v>Concr.en obra 2500 psi 3/4"</v>
          </cell>
          <cell r="C628" t="str">
            <v>m3</v>
          </cell>
          <cell r="D628">
            <v>8.9999999999999993E-3</v>
          </cell>
          <cell r="F628">
            <v>5</v>
          </cell>
          <cell r="G628">
            <v>257171.31878369965</v>
          </cell>
          <cell r="H628">
            <v>2430.2689625059616</v>
          </cell>
        </row>
        <row r="629">
          <cell r="A629">
            <v>0</v>
          </cell>
          <cell r="B629" t="str">
            <v>Mort.1:3 En obra</v>
          </cell>
          <cell r="C629" t="str">
            <v>m3</v>
          </cell>
          <cell r="D629">
            <v>0.01</v>
          </cell>
          <cell r="F629">
            <v>5</v>
          </cell>
          <cell r="G629">
            <v>281506.92578369967</v>
          </cell>
          <cell r="H629">
            <v>2955.8227207288469</v>
          </cell>
        </row>
        <row r="630">
          <cell r="B630" t="str">
            <v>ladrillo 10x20x40 ray.</v>
          </cell>
          <cell r="C630" t="str">
            <v>und</v>
          </cell>
          <cell r="D630">
            <v>2.5</v>
          </cell>
          <cell r="F630">
            <v>5</v>
          </cell>
          <cell r="G630">
            <v>550</v>
          </cell>
          <cell r="H630">
            <v>1375</v>
          </cell>
        </row>
        <row r="631">
          <cell r="A631">
            <v>0</v>
          </cell>
          <cell r="B631" t="str">
            <v>1 ofic. y 1 ayud.</v>
          </cell>
          <cell r="C631" t="str">
            <v>dia</v>
          </cell>
          <cell r="D631">
            <v>7.0000000000000007E-2</v>
          </cell>
          <cell r="F631">
            <v>0</v>
          </cell>
          <cell r="G631">
            <v>109780.30835042737</v>
          </cell>
          <cell r="H631">
            <v>7684.6215845299166</v>
          </cell>
        </row>
        <row r="633">
          <cell r="B633" t="str">
            <v>DINTELES LADR.HUECO DE 20</v>
          </cell>
          <cell r="C633" t="str">
            <v>ml</v>
          </cell>
          <cell r="E633">
            <v>5</v>
          </cell>
          <cell r="H633">
            <v>19186.40233409571</v>
          </cell>
        </row>
        <row r="634">
          <cell r="A634">
            <v>0</v>
          </cell>
          <cell r="B634" t="str">
            <v>Concr.en obra 2500 psi 3/4"</v>
          </cell>
          <cell r="C634" t="str">
            <v>m3</v>
          </cell>
          <cell r="D634">
            <v>8.9999999999999993E-3</v>
          </cell>
          <cell r="F634">
            <v>5</v>
          </cell>
          <cell r="G634">
            <v>257171.31878369965</v>
          </cell>
          <cell r="H634">
            <v>2430.2689625059616</v>
          </cell>
        </row>
        <row r="635">
          <cell r="A635">
            <v>0</v>
          </cell>
          <cell r="B635" t="str">
            <v>Mort.1:3 En obra</v>
          </cell>
          <cell r="C635" t="str">
            <v>m3</v>
          </cell>
          <cell r="D635">
            <v>0.02</v>
          </cell>
          <cell r="F635">
            <v>5</v>
          </cell>
          <cell r="G635">
            <v>281506.92578369967</v>
          </cell>
          <cell r="H635">
            <v>5911.6454414576938</v>
          </cell>
        </row>
        <row r="636">
          <cell r="A636">
            <v>0</v>
          </cell>
          <cell r="B636" t="str">
            <v>ladrillo 15x20x40 ray.</v>
          </cell>
          <cell r="C636" t="str">
            <v>und</v>
          </cell>
          <cell r="D636">
            <v>2.5</v>
          </cell>
          <cell r="F636">
            <v>5</v>
          </cell>
          <cell r="G636">
            <v>750</v>
          </cell>
          <cell r="H636">
            <v>1968.75</v>
          </cell>
        </row>
        <row r="637">
          <cell r="A637">
            <v>0</v>
          </cell>
          <cell r="B637" t="str">
            <v>1 ofic. y 1 ayud.</v>
          </cell>
          <cell r="C637" t="str">
            <v>dia</v>
          </cell>
          <cell r="D637">
            <v>7.6999999999999999E-2</v>
          </cell>
          <cell r="F637">
            <v>0</v>
          </cell>
          <cell r="G637">
            <v>109780.30835042737</v>
          </cell>
          <cell r="H637">
            <v>8453.083742982908</v>
          </cell>
        </row>
        <row r="639">
          <cell r="B639" t="str">
            <v>DINTELES CONCRETO 10 x 20</v>
          </cell>
          <cell r="C639" t="str">
            <v>ml</v>
          </cell>
          <cell r="E639">
            <v>5</v>
          </cell>
          <cell r="H639">
            <v>26184.872534234983</v>
          </cell>
        </row>
        <row r="640">
          <cell r="A640">
            <v>0</v>
          </cell>
          <cell r="B640" t="str">
            <v>Concr.en obra 3000 psi 3/4"</v>
          </cell>
          <cell r="C640" t="str">
            <v>m3</v>
          </cell>
          <cell r="D640">
            <v>0.02</v>
          </cell>
          <cell r="F640">
            <v>10</v>
          </cell>
          <cell r="G640">
            <v>289827.59378369962</v>
          </cell>
          <cell r="H640">
            <v>6376.2070632413916</v>
          </cell>
        </row>
        <row r="641">
          <cell r="A641" t="str">
            <v>FORMALETA</v>
          </cell>
          <cell r="B641" t="str">
            <v>Tabla Comun 0.25 X 2.5 m - 0.2 X 3 m</v>
          </cell>
          <cell r="C641" t="str">
            <v>m</v>
          </cell>
          <cell r="D641">
            <v>1</v>
          </cell>
          <cell r="F641">
            <v>0</v>
          </cell>
          <cell r="G641">
            <v>4500</v>
          </cell>
          <cell r="H641">
            <v>4500</v>
          </cell>
        </row>
        <row r="642">
          <cell r="A642">
            <v>0</v>
          </cell>
          <cell r="B642" t="str">
            <v>1 ofic. y 1 ayud.</v>
          </cell>
          <cell r="C642" t="str">
            <v>día</v>
          </cell>
          <cell r="D642">
            <v>8</v>
          </cell>
          <cell r="F642">
            <v>0</v>
          </cell>
          <cell r="G642">
            <v>109780.30835042737</v>
          </cell>
          <cell r="H642">
            <v>13722.538543803421</v>
          </cell>
        </row>
        <row r="643">
          <cell r="A643">
            <v>0</v>
          </cell>
          <cell r="B643" t="str">
            <v>Andamio completo</v>
          </cell>
          <cell r="C643" t="str">
            <v>día</v>
          </cell>
          <cell r="D643">
            <v>1</v>
          </cell>
          <cell r="F643">
            <v>0</v>
          </cell>
          <cell r="G643">
            <v>900</v>
          </cell>
          <cell r="H643">
            <v>900</v>
          </cell>
        </row>
        <row r="645">
          <cell r="B645" t="str">
            <v>CONCRETO DINTELES 15 x 20</v>
          </cell>
          <cell r="C645" t="str">
            <v>ml</v>
          </cell>
          <cell r="E645">
            <v>5</v>
          </cell>
          <cell r="H645">
            <v>29372.976065855681</v>
          </cell>
        </row>
        <row r="646">
          <cell r="A646">
            <v>0</v>
          </cell>
          <cell r="B646" t="str">
            <v>Concr.en obra 3000 psi 3/4"</v>
          </cell>
          <cell r="C646" t="str">
            <v>m3</v>
          </cell>
          <cell r="D646">
            <v>0.03</v>
          </cell>
          <cell r="F646">
            <v>10</v>
          </cell>
          <cell r="G646">
            <v>289827.59378369962</v>
          </cell>
          <cell r="H646">
            <v>9564.3105948620887</v>
          </cell>
        </row>
        <row r="647">
          <cell r="A647" t="str">
            <v>FORMALETA</v>
          </cell>
          <cell r="B647" t="str">
            <v>Tabla Comun 0.25 X 2.5 m - 0.2 X 3 m</v>
          </cell>
          <cell r="C647" t="str">
            <v>m</v>
          </cell>
          <cell r="D647">
            <v>1</v>
          </cell>
          <cell r="F647">
            <v>0</v>
          </cell>
          <cell r="G647">
            <v>4500</v>
          </cell>
          <cell r="H647">
            <v>4500</v>
          </cell>
        </row>
        <row r="648">
          <cell r="A648">
            <v>0</v>
          </cell>
          <cell r="B648" t="str">
            <v>1 ofic. y 1 ayud.</v>
          </cell>
          <cell r="C648" t="str">
            <v>día</v>
          </cell>
          <cell r="D648">
            <v>8</v>
          </cell>
          <cell r="F648">
            <v>0</v>
          </cell>
          <cell r="G648">
            <v>109780.30835042737</v>
          </cell>
          <cell r="H648">
            <v>13722.538543803421</v>
          </cell>
        </row>
        <row r="649">
          <cell r="A649">
            <v>0</v>
          </cell>
          <cell r="B649" t="str">
            <v>Andamio completo</v>
          </cell>
          <cell r="C649" t="str">
            <v>día</v>
          </cell>
          <cell r="D649">
            <v>1</v>
          </cell>
          <cell r="F649">
            <v>0</v>
          </cell>
          <cell r="G649">
            <v>900</v>
          </cell>
          <cell r="H649">
            <v>900</v>
          </cell>
        </row>
        <row r="651">
          <cell r="B651" t="str">
            <v>LAGRIMALES PREF. BLOQUE M=10</v>
          </cell>
          <cell r="C651" t="str">
            <v>ml</v>
          </cell>
          <cell r="E651">
            <v>5</v>
          </cell>
          <cell r="H651">
            <v>10228.468751066091</v>
          </cell>
        </row>
        <row r="652">
          <cell r="A652">
            <v>0</v>
          </cell>
          <cell r="B652" t="str">
            <v>Mort.1:6 En obra</v>
          </cell>
          <cell r="C652" t="str">
            <v>m3</v>
          </cell>
          <cell r="D652">
            <v>3.0000000000000001E-3</v>
          </cell>
          <cell r="F652">
            <v>5</v>
          </cell>
          <cell r="G652">
            <v>195238.90878369965</v>
          </cell>
          <cell r="H652">
            <v>615.00256266865392</v>
          </cell>
        </row>
        <row r="653">
          <cell r="A653" t="e">
            <v>#REF!</v>
          </cell>
          <cell r="B653" t="str">
            <v>Lagrimal M-10 (con tte)</v>
          </cell>
          <cell r="C653" t="str">
            <v>und</v>
          </cell>
          <cell r="D653">
            <v>1</v>
          </cell>
          <cell r="G653">
            <v>3850</v>
          </cell>
          <cell r="H653">
            <v>3850</v>
          </cell>
        </row>
        <row r="654">
          <cell r="A654">
            <v>0</v>
          </cell>
          <cell r="B654" t="str">
            <v>1 ofic. y 1 ayud.</v>
          </cell>
          <cell r="C654" t="str">
            <v>dia</v>
          </cell>
          <cell r="D654">
            <v>20</v>
          </cell>
          <cell r="F654">
            <v>0</v>
          </cell>
          <cell r="G654">
            <v>109780.30835042737</v>
          </cell>
          <cell r="H654">
            <v>5489.0154175213684</v>
          </cell>
        </row>
        <row r="656">
          <cell r="B656" t="str">
            <v>LAGRIMAL VACIADO E=10cm M=15</v>
          </cell>
          <cell r="C656" t="str">
            <v>ml</v>
          </cell>
          <cell r="H656">
            <v>21440.820768424637</v>
          </cell>
        </row>
        <row r="657">
          <cell r="B657" t="str">
            <v>Concr.en obra 3000 psi 3/4"</v>
          </cell>
          <cell r="C657" t="str">
            <v>m3</v>
          </cell>
          <cell r="D657">
            <v>1.4999999999999999E-2</v>
          </cell>
          <cell r="F657">
            <v>10</v>
          </cell>
          <cell r="G657">
            <v>289827.59378369962</v>
          </cell>
          <cell r="H657">
            <v>4782.1552974310443</v>
          </cell>
        </row>
        <row r="658">
          <cell r="B658" t="str">
            <v>1 ofic. y 1 ayud.</v>
          </cell>
          <cell r="C658" t="str">
            <v>dia</v>
          </cell>
          <cell r="D658">
            <v>8</v>
          </cell>
          <cell r="G658">
            <v>109780.30835042737</v>
          </cell>
          <cell r="H658">
            <v>13722.538543803421</v>
          </cell>
        </row>
        <row r="659">
          <cell r="B659" t="str">
            <v>Tabla Comun 0.25 X 2.5 m - 0.2 X 3 m</v>
          </cell>
          <cell r="C659" t="str">
            <v>un</v>
          </cell>
          <cell r="D659">
            <v>2</v>
          </cell>
          <cell r="G659">
            <v>4500</v>
          </cell>
          <cell r="H659">
            <v>2250</v>
          </cell>
        </row>
        <row r="661">
          <cell r="B661" t="str">
            <v>LAGRIMALES PREF. BLOQUE M=15</v>
          </cell>
          <cell r="C661" t="str">
            <v>ml</v>
          </cell>
          <cell r="E661">
            <v>5</v>
          </cell>
          <cell r="H661">
            <v>14518.471844147001</v>
          </cell>
        </row>
        <row r="662">
          <cell r="A662">
            <v>0</v>
          </cell>
          <cell r="B662" t="str">
            <v>Mort.1:6 En obra</v>
          </cell>
          <cell r="C662" t="str">
            <v>m3</v>
          </cell>
          <cell r="D662">
            <v>4.0000000000000001E-3</v>
          </cell>
          <cell r="F662">
            <v>5</v>
          </cell>
          <cell r="G662">
            <v>195238.90878369965</v>
          </cell>
          <cell r="H662">
            <v>820.00341689153856</v>
          </cell>
        </row>
        <row r="663">
          <cell r="A663" t="e">
            <v>#REF!</v>
          </cell>
          <cell r="B663" t="str">
            <v>Lagrimal M-15 (con tte)</v>
          </cell>
          <cell r="C663" t="str">
            <v>und</v>
          </cell>
          <cell r="D663">
            <v>1.2</v>
          </cell>
          <cell r="G663">
            <v>4300</v>
          </cell>
          <cell r="H663">
            <v>5160</v>
          </cell>
        </row>
        <row r="664">
          <cell r="A664">
            <v>0</v>
          </cell>
          <cell r="B664" t="str">
            <v>1 ofic. y 1 ayud.</v>
          </cell>
          <cell r="C664" t="str">
            <v>dia</v>
          </cell>
          <cell r="D664">
            <v>13.5</v>
          </cell>
          <cell r="F664">
            <v>0</v>
          </cell>
          <cell r="G664">
            <v>109780.30835042737</v>
          </cell>
          <cell r="H664">
            <v>8131.8746926242493</v>
          </cell>
        </row>
        <row r="666">
          <cell r="B666" t="str">
            <v>LAGRIMALES PREF. BLOQUE M=20</v>
          </cell>
          <cell r="C666" t="str">
            <v>ml</v>
          </cell>
          <cell r="E666">
            <v>5</v>
          </cell>
          <cell r="H666">
            <v>15768.47355259277</v>
          </cell>
        </row>
        <row r="667">
          <cell r="A667">
            <v>0</v>
          </cell>
          <cell r="B667" t="str">
            <v>Mort.1:6 En obra</v>
          </cell>
          <cell r="C667" t="str">
            <v>m3</v>
          </cell>
          <cell r="D667">
            <v>6.0000000000000001E-3</v>
          </cell>
          <cell r="F667">
            <v>5</v>
          </cell>
          <cell r="G667">
            <v>195238.90878369965</v>
          </cell>
          <cell r="H667">
            <v>1230.0051253373078</v>
          </cell>
        </row>
        <row r="668">
          <cell r="A668" t="e">
            <v>#REF!</v>
          </cell>
          <cell r="B668" t="str">
            <v>Lagrimal M-20 (con tte)</v>
          </cell>
          <cell r="C668" t="str">
            <v>und</v>
          </cell>
          <cell r="D668">
            <v>1.2</v>
          </cell>
          <cell r="G668">
            <v>5000</v>
          </cell>
          <cell r="H668">
            <v>6000</v>
          </cell>
        </row>
        <row r="669">
          <cell r="A669">
            <v>0</v>
          </cell>
          <cell r="B669" t="str">
            <v>1 ofic. y 1 ayud.</v>
          </cell>
          <cell r="C669" t="str">
            <v>dia</v>
          </cell>
          <cell r="D669">
            <v>13.5</v>
          </cell>
          <cell r="F669">
            <v>0</v>
          </cell>
          <cell r="G669">
            <v>109780.30835042737</v>
          </cell>
          <cell r="H669">
            <v>8131.8746926242493</v>
          </cell>
        </row>
        <row r="671">
          <cell r="B671" t="str">
            <v>SILLAR PREF.VENTANA M=10</v>
          </cell>
          <cell r="C671" t="str">
            <v>ml</v>
          </cell>
          <cell r="E671">
            <v>5</v>
          </cell>
          <cell r="H671">
            <v>25161.470989924117</v>
          </cell>
        </row>
        <row r="672">
          <cell r="A672">
            <v>0</v>
          </cell>
          <cell r="B672" t="str">
            <v>Mort.1:6 En obra</v>
          </cell>
          <cell r="C672" t="str">
            <v>m3</v>
          </cell>
          <cell r="D672">
            <v>3.0000000000000001E-3</v>
          </cell>
          <cell r="F672">
            <v>5</v>
          </cell>
          <cell r="G672">
            <v>195238.90878369965</v>
          </cell>
          <cell r="H672">
            <v>615.00256266865392</v>
          </cell>
        </row>
        <row r="673">
          <cell r="A673" t="e">
            <v>#REF!</v>
          </cell>
          <cell r="B673" t="str">
            <v>Sillar M-10 (con tte)</v>
          </cell>
          <cell r="C673" t="str">
            <v>m</v>
          </cell>
          <cell r="D673">
            <v>1</v>
          </cell>
          <cell r="F673">
            <v>0</v>
          </cell>
          <cell r="G673">
            <v>16008</v>
          </cell>
          <cell r="H673">
            <v>16008</v>
          </cell>
        </row>
        <row r="674">
          <cell r="A674">
            <v>0</v>
          </cell>
          <cell r="B674" t="str">
            <v>1 ofic. y 1 ayud.</v>
          </cell>
          <cell r="C674" t="str">
            <v>dia</v>
          </cell>
          <cell r="D674">
            <v>13.5</v>
          </cell>
          <cell r="F674">
            <v>0</v>
          </cell>
          <cell r="G674">
            <v>109780.30835042737</v>
          </cell>
          <cell r="H674">
            <v>8131.8746926242493</v>
          </cell>
        </row>
        <row r="676">
          <cell r="B676" t="str">
            <v>LAGRIMAL VACIADO EN SITIO 15X20 cm</v>
          </cell>
          <cell r="C676" t="str">
            <v>ml</v>
          </cell>
          <cell r="H676">
            <v>26222.976065855681</v>
          </cell>
        </row>
        <row r="677">
          <cell r="B677" t="str">
            <v>Concr.en obra 3000 psi 3/4"</v>
          </cell>
          <cell r="C677" t="str">
            <v>m3</v>
          </cell>
          <cell r="D677">
            <v>0.03</v>
          </cell>
          <cell r="F677">
            <v>10</v>
          </cell>
          <cell r="G677">
            <v>289827.59378369962</v>
          </cell>
          <cell r="H677">
            <v>9564.3105948620887</v>
          </cell>
        </row>
        <row r="678">
          <cell r="B678" t="str">
            <v>formaleta</v>
          </cell>
          <cell r="C678" t="str">
            <v>un</v>
          </cell>
          <cell r="D678">
            <v>0.5</v>
          </cell>
          <cell r="G678">
            <v>4500</v>
          </cell>
          <cell r="H678">
            <v>2250</v>
          </cell>
        </row>
        <row r="679">
          <cell r="B679" t="str">
            <v>1 ofic. y 1 ayud.</v>
          </cell>
          <cell r="C679" t="str">
            <v>dia</v>
          </cell>
          <cell r="D679">
            <v>8</v>
          </cell>
          <cell r="G679">
            <v>109780.30835042737</v>
          </cell>
          <cell r="H679">
            <v>13722.538543803421</v>
          </cell>
        </row>
        <row r="681">
          <cell r="B681" t="str">
            <v>SILLAR PREF.VENTANA M=15</v>
          </cell>
          <cell r="C681" t="str">
            <v>ml</v>
          </cell>
          <cell r="E681">
            <v>5</v>
          </cell>
          <cell r="H681">
            <v>27222.471844147003</v>
          </cell>
        </row>
        <row r="682">
          <cell r="A682">
            <v>0</v>
          </cell>
          <cell r="B682" t="str">
            <v>Mort.1:6 En obra</v>
          </cell>
          <cell r="C682" t="str">
            <v>m3</v>
          </cell>
          <cell r="D682">
            <v>4.0000000000000001E-3</v>
          </cell>
          <cell r="F682">
            <v>5</v>
          </cell>
          <cell r="G682">
            <v>195238.90878369965</v>
          </cell>
          <cell r="H682">
            <v>820.00341689153856</v>
          </cell>
        </row>
        <row r="683">
          <cell r="A683" t="e">
            <v>#REF!</v>
          </cell>
          <cell r="B683" t="str">
            <v>Sillar M-15 (con tte)</v>
          </cell>
          <cell r="C683" t="str">
            <v>m</v>
          </cell>
          <cell r="D683">
            <v>1</v>
          </cell>
          <cell r="F683">
            <v>0</v>
          </cell>
          <cell r="G683">
            <v>17864</v>
          </cell>
          <cell r="H683">
            <v>17864</v>
          </cell>
        </row>
        <row r="684">
          <cell r="A684">
            <v>0</v>
          </cell>
          <cell r="B684" t="str">
            <v>1 ofic. y 1 ayud.</v>
          </cell>
          <cell r="C684" t="str">
            <v>dia</v>
          </cell>
          <cell r="D684">
            <v>13.5</v>
          </cell>
          <cell r="F684">
            <v>0</v>
          </cell>
          <cell r="G684">
            <v>109780.30835042737</v>
          </cell>
          <cell r="H684">
            <v>8131.8746926242493</v>
          </cell>
        </row>
        <row r="686">
          <cell r="B686" t="str">
            <v>SILLAR PREF.VENTANA M=20</v>
          </cell>
          <cell r="C686" t="str">
            <v>ml</v>
          </cell>
          <cell r="E686">
            <v>5</v>
          </cell>
          <cell r="H686">
            <v>29515.472698369886</v>
          </cell>
        </row>
        <row r="687">
          <cell r="A687">
            <v>0</v>
          </cell>
          <cell r="B687" t="str">
            <v>Mort.1:6 En obra</v>
          </cell>
          <cell r="C687" t="str">
            <v>m3</v>
          </cell>
          <cell r="D687">
            <v>5.0000000000000001E-3</v>
          </cell>
          <cell r="F687">
            <v>5</v>
          </cell>
          <cell r="G687">
            <v>195238.90878369965</v>
          </cell>
          <cell r="H687">
            <v>1025.0042711144233</v>
          </cell>
        </row>
        <row r="688">
          <cell r="A688" t="e">
            <v>#REF!</v>
          </cell>
          <cell r="B688" t="str">
            <v>Sillar M-20 (con tte)</v>
          </cell>
          <cell r="C688" t="str">
            <v>m</v>
          </cell>
          <cell r="D688">
            <v>1</v>
          </cell>
          <cell r="F688">
            <v>0</v>
          </cell>
          <cell r="G688">
            <v>19952</v>
          </cell>
          <cell r="H688">
            <v>19952</v>
          </cell>
        </row>
        <row r="689">
          <cell r="A689">
            <v>0</v>
          </cell>
          <cell r="B689" t="str">
            <v>1 ofic. y 1 ayud.</v>
          </cell>
          <cell r="C689" t="str">
            <v>dia</v>
          </cell>
          <cell r="D689">
            <v>13.5</v>
          </cell>
          <cell r="F689">
            <v>0</v>
          </cell>
          <cell r="G689">
            <v>109780.30835042737</v>
          </cell>
          <cell r="H689">
            <v>8131.8746926242493</v>
          </cell>
        </row>
        <row r="691">
          <cell r="B691" t="str">
            <v>IMPERMEABILIZACIÓN INTEGRAL SOBRECIMIENTO 10</v>
          </cell>
          <cell r="C691" t="str">
            <v>ml</v>
          </cell>
          <cell r="E691">
            <v>5</v>
          </cell>
          <cell r="H691">
            <v>15845.352481841839</v>
          </cell>
        </row>
        <row r="692">
          <cell r="A692">
            <v>0</v>
          </cell>
          <cell r="B692" t="str">
            <v>Mort.1:3 En obra</v>
          </cell>
          <cell r="C692" t="str">
            <v>m3</v>
          </cell>
          <cell r="D692">
            <v>1.7999999999999999E-2</v>
          </cell>
          <cell r="F692">
            <v>5</v>
          </cell>
          <cell r="G692">
            <v>281506.92578369967</v>
          </cell>
          <cell r="H692">
            <v>5320.4808973119234</v>
          </cell>
        </row>
        <row r="693">
          <cell r="A693" t="e">
            <v>#REF!</v>
          </cell>
          <cell r="B693" t="str">
            <v>Aditivo impermeabilizante integral para hormigon y mortero- Toxement 1A - Sika 1</v>
          </cell>
          <cell r="C693" t="str">
            <v>kg</v>
          </cell>
          <cell r="D693">
            <v>0.5</v>
          </cell>
          <cell r="F693">
            <v>5</v>
          </cell>
          <cell r="G693">
            <v>5410</v>
          </cell>
          <cell r="H693">
            <v>2840.25</v>
          </cell>
        </row>
        <row r="694">
          <cell r="A694">
            <v>0</v>
          </cell>
          <cell r="B694" t="str">
            <v>1 ofic. y 1 ayud.</v>
          </cell>
          <cell r="C694" t="str">
            <v>dia</v>
          </cell>
          <cell r="D694">
            <v>15</v>
          </cell>
          <cell r="F694">
            <v>0</v>
          </cell>
          <cell r="G694">
            <v>109780.30835042737</v>
          </cell>
          <cell r="H694">
            <v>7318.6872233618242</v>
          </cell>
        </row>
        <row r="696">
          <cell r="A696" t="str">
            <v>6.2.2.</v>
          </cell>
          <cell r="B696" t="str">
            <v>IMPERMEABILIZACION INTEGRAL SOBRECIMIENTO 15/20</v>
          </cell>
          <cell r="C696" t="str">
            <v>ml</v>
          </cell>
          <cell r="E696">
            <v>5</v>
          </cell>
          <cell r="H696">
            <v>16436.51702598761</v>
          </cell>
        </row>
        <row r="697">
          <cell r="A697">
            <v>0</v>
          </cell>
          <cell r="B697" t="str">
            <v>Mort.1:3 En obra</v>
          </cell>
          <cell r="C697" t="str">
            <v>m3</v>
          </cell>
          <cell r="D697">
            <v>0.02</v>
          </cell>
          <cell r="F697">
            <v>5</v>
          </cell>
          <cell r="G697">
            <v>281506.92578369967</v>
          </cell>
          <cell r="H697">
            <v>5911.6454414576938</v>
          </cell>
        </row>
        <row r="698">
          <cell r="B698" t="str">
            <v>Aditivo impermeabilizante integral para hormigon y mortero- Toxement 1A - Sika 1</v>
          </cell>
          <cell r="C698" t="str">
            <v>kg</v>
          </cell>
          <cell r="D698">
            <v>0.5</v>
          </cell>
          <cell r="F698">
            <v>5</v>
          </cell>
          <cell r="G698">
            <v>5410</v>
          </cell>
          <cell r="H698">
            <v>2840.25</v>
          </cell>
        </row>
        <row r="699">
          <cell r="A699">
            <v>0</v>
          </cell>
          <cell r="B699" t="str">
            <v>1 ofic. y 1 ayud.</v>
          </cell>
          <cell r="C699" t="str">
            <v>dia</v>
          </cell>
          <cell r="D699">
            <v>15</v>
          </cell>
          <cell r="F699">
            <v>0</v>
          </cell>
          <cell r="G699">
            <v>109780.30835042737</v>
          </cell>
          <cell r="H699">
            <v>7318.6872233618242</v>
          </cell>
        </row>
        <row r="701">
          <cell r="B701" t="str">
            <v>IMPERM.SOBRECIMIENTOS ASFALTEX</v>
          </cell>
          <cell r="C701" t="str">
            <v>m2</v>
          </cell>
          <cell r="E701">
            <v>5</v>
          </cell>
          <cell r="H701">
            <v>14302.903245448719</v>
          </cell>
        </row>
        <row r="702">
          <cell r="A702">
            <v>0</v>
          </cell>
          <cell r="B702" t="str">
            <v>Clavos</v>
          </cell>
          <cell r="C702" t="str">
            <v>lb</v>
          </cell>
          <cell r="D702">
            <v>0.04</v>
          </cell>
          <cell r="G702">
            <v>1600</v>
          </cell>
          <cell r="H702">
            <v>64</v>
          </cell>
        </row>
        <row r="703">
          <cell r="B703" t="str">
            <v>Asfaltex Negro</v>
          </cell>
          <cell r="C703" t="str">
            <v>kg</v>
          </cell>
          <cell r="D703">
            <v>2</v>
          </cell>
          <cell r="G703">
            <v>5250</v>
          </cell>
          <cell r="H703">
            <v>10500</v>
          </cell>
        </row>
        <row r="704">
          <cell r="A704">
            <v>0</v>
          </cell>
          <cell r="B704" t="str">
            <v>1 Oficial</v>
          </cell>
          <cell r="C704" t="str">
            <v>dia</v>
          </cell>
          <cell r="D704">
            <v>20</v>
          </cell>
          <cell r="F704">
            <v>0</v>
          </cell>
          <cell r="G704">
            <v>71217.204675213681</v>
          </cell>
          <cell r="H704">
            <v>3560.860233760684</v>
          </cell>
        </row>
        <row r="706">
          <cell r="B706" t="str">
            <v xml:space="preserve">IMPERMEABILIZACIÓN "ADITIVO IMPERMEABILIZANTE INTEGRAL PARA HORMIGON Y MORTERO". </v>
          </cell>
          <cell r="C706" t="str">
            <v>m2</v>
          </cell>
        </row>
        <row r="707">
          <cell r="B707" t="str">
            <v>TOXEMENT POLVO</v>
          </cell>
          <cell r="C707" t="str">
            <v>kg</v>
          </cell>
          <cell r="D707">
            <v>0.7</v>
          </cell>
          <cell r="G707">
            <v>3600</v>
          </cell>
          <cell r="H707">
            <v>2520</v>
          </cell>
          <cell r="I707" t="str">
            <v>0.5 a 1 kg por saco de cemento de 50 kg dependiendo del grado de humedad a controlar</v>
          </cell>
        </row>
        <row r="710">
          <cell r="B710" t="str">
            <v>IMPERMEABILIZACION MURO IGOL DENSO. IMPERMEABILIZANTE PARA SUPERFICIES VERTICALES E IMPRIMANTE PARA IMPERMEABILIZACIONES</v>
          </cell>
          <cell r="C710" t="str">
            <v>m2</v>
          </cell>
          <cell r="E710">
            <v>5</v>
          </cell>
          <cell r="H710">
            <v>19053.641556810901</v>
          </cell>
          <cell r="I710" t="str">
            <v>imprimante para impermeabilizaciones 250gr/m2</v>
          </cell>
        </row>
        <row r="711">
          <cell r="B711" t="str">
            <v>Igol denso Sika o cemento marino denso Toxement</v>
          </cell>
          <cell r="C711" t="str">
            <v>kg</v>
          </cell>
          <cell r="D711">
            <v>1</v>
          </cell>
          <cell r="F711">
            <v>5</v>
          </cell>
          <cell r="G711">
            <v>11099</v>
          </cell>
          <cell r="H711">
            <v>11653.95</v>
          </cell>
          <cell r="I711" t="str">
            <v>impermeabilizante para superficies verticales 1000gr/m2</v>
          </cell>
        </row>
        <row r="712">
          <cell r="B712" t="str">
            <v>Igol imprimante Sika o cemento marino liquido Toxement</v>
          </cell>
          <cell r="C712" t="str">
            <v>kg</v>
          </cell>
          <cell r="D712">
            <v>0.25</v>
          </cell>
          <cell r="F712">
            <v>5</v>
          </cell>
          <cell r="G712">
            <v>10385</v>
          </cell>
          <cell r="H712">
            <v>2726.0625</v>
          </cell>
          <cell r="I712">
            <v>75.471203009273211</v>
          </cell>
          <cell r="J712" t="str">
            <v>%MM</v>
          </cell>
        </row>
        <row r="713">
          <cell r="A713">
            <v>0</v>
          </cell>
          <cell r="B713" t="str">
            <v>1 Oficial</v>
          </cell>
          <cell r="C713" t="str">
            <v>dia</v>
          </cell>
          <cell r="D713">
            <v>16</v>
          </cell>
          <cell r="F713">
            <v>0</v>
          </cell>
          <cell r="G713">
            <v>71217.204675213681</v>
          </cell>
          <cell r="H713">
            <v>4451.0752922008551</v>
          </cell>
          <cell r="I713">
            <v>23.3607590387874</v>
          </cell>
          <cell r="J713" t="str">
            <v>%MO</v>
          </cell>
        </row>
        <row r="715">
          <cell r="B715" t="str">
            <v>ANTEPECHOS PREFABRICADOS</v>
          </cell>
          <cell r="C715" t="str">
            <v>m2</v>
          </cell>
          <cell r="E715">
            <v>5</v>
          </cell>
          <cell r="H715">
            <v>44033.279615631414</v>
          </cell>
        </row>
        <row r="716">
          <cell r="A716">
            <v>0</v>
          </cell>
          <cell r="B716" t="str">
            <v>Concr.en obra 3000 psi 3/4"</v>
          </cell>
          <cell r="C716" t="str">
            <v>m3</v>
          </cell>
          <cell r="D716">
            <v>0.05</v>
          </cell>
          <cell r="F716">
            <v>5</v>
          </cell>
          <cell r="G716">
            <v>289827.59378369962</v>
          </cell>
          <cell r="H716">
            <v>15215.94867364423</v>
          </cell>
        </row>
        <row r="717">
          <cell r="A717">
            <v>0</v>
          </cell>
          <cell r="B717" t="str">
            <v>1 Oficial</v>
          </cell>
          <cell r="C717" t="str">
            <v>h</v>
          </cell>
          <cell r="D717">
            <v>2</v>
          </cell>
          <cell r="F717">
            <v>0</v>
          </cell>
          <cell r="G717">
            <v>8902.1505844017101</v>
          </cell>
          <cell r="H717">
            <v>17804.30116880342</v>
          </cell>
        </row>
        <row r="718">
          <cell r="A718">
            <v>0</v>
          </cell>
          <cell r="B718" t="str">
            <v>1 Ayudante</v>
          </cell>
          <cell r="C718" t="str">
            <v>h</v>
          </cell>
          <cell r="D718">
            <v>2</v>
          </cell>
          <cell r="F718">
            <v>0</v>
          </cell>
          <cell r="G718">
            <v>4820.3879594017098</v>
          </cell>
          <cell r="H718">
            <v>9640.7759188034197</v>
          </cell>
        </row>
        <row r="721">
          <cell r="A721">
            <v>93136</v>
          </cell>
          <cell r="B721" t="str">
            <v>REVOQUE LISO SOBRE PARED</v>
          </cell>
          <cell r="C721" t="str">
            <v>m2</v>
          </cell>
          <cell r="E721">
            <v>5</v>
          </cell>
          <cell r="H721">
            <v>13560.049815771308</v>
          </cell>
        </row>
        <row r="722">
          <cell r="A722">
            <v>0</v>
          </cell>
          <cell r="B722" t="str">
            <v>Mort.1:4 En obra</v>
          </cell>
          <cell r="C722" t="str">
            <v>m3</v>
          </cell>
          <cell r="D722">
            <v>0.02</v>
          </cell>
          <cell r="F722">
            <v>10</v>
          </cell>
          <cell r="G722">
            <v>240246.73778369965</v>
          </cell>
          <cell r="H722">
            <v>5285.4282312413925</v>
          </cell>
          <cell r="I722">
            <v>38.977941106780165</v>
          </cell>
          <cell r="J722" t="str">
            <v>%CO</v>
          </cell>
        </row>
        <row r="723">
          <cell r="A723">
            <v>0</v>
          </cell>
          <cell r="B723" t="str">
            <v>1 ofic. y 1 ayud.</v>
          </cell>
          <cell r="C723" t="str">
            <v>dia</v>
          </cell>
          <cell r="D723">
            <v>15</v>
          </cell>
          <cell r="F723">
            <v>0</v>
          </cell>
          <cell r="G723">
            <v>109780.30835042737</v>
          </cell>
          <cell r="H723">
            <v>7318.6872233618242</v>
          </cell>
          <cell r="I723">
            <v>53.972421361237679</v>
          </cell>
          <cell r="J723" t="str">
            <v>%MO</v>
          </cell>
        </row>
        <row r="724">
          <cell r="A724">
            <v>0</v>
          </cell>
          <cell r="B724" t="str">
            <v>Andamio completo</v>
          </cell>
          <cell r="C724" t="str">
            <v>día</v>
          </cell>
          <cell r="D724">
            <v>0.5</v>
          </cell>
          <cell r="F724">
            <v>0</v>
          </cell>
          <cell r="G724">
            <v>900</v>
          </cell>
          <cell r="H724">
            <v>450</v>
          </cell>
          <cell r="I724">
            <v>5.9</v>
          </cell>
          <cell r="J724" t="str">
            <v>%HTA</v>
          </cell>
        </row>
        <row r="725">
          <cell r="A725">
            <v>0</v>
          </cell>
          <cell r="B725" t="str">
            <v>Can</v>
          </cell>
          <cell r="C725" t="str">
            <v>día</v>
          </cell>
          <cell r="D725">
            <v>0.5</v>
          </cell>
          <cell r="F725">
            <v>0</v>
          </cell>
          <cell r="G725">
            <v>280</v>
          </cell>
          <cell r="H725">
            <v>140</v>
          </cell>
        </row>
        <row r="727">
          <cell r="B727" t="str">
            <v>REVOQUE SEMIRUSTICO PARED</v>
          </cell>
          <cell r="C727" t="str">
            <v>m2</v>
          </cell>
          <cell r="E727">
            <v>5</v>
          </cell>
          <cell r="H727">
            <v>13163.328314772341</v>
          </cell>
        </row>
        <row r="728">
          <cell r="A728">
            <v>0</v>
          </cell>
          <cell r="B728" t="str">
            <v>Mort.1:7 En obra</v>
          </cell>
          <cell r="C728" t="str">
            <v>m3</v>
          </cell>
          <cell r="D728">
            <v>2.5000000000000001E-2</v>
          </cell>
          <cell r="F728">
            <v>10</v>
          </cell>
          <cell r="G728">
            <v>173226.17378369963</v>
          </cell>
          <cell r="H728">
            <v>4763.7197790517403</v>
          </cell>
        </row>
        <row r="729">
          <cell r="A729">
            <v>0</v>
          </cell>
          <cell r="B729" t="str">
            <v>1 ofic. y 1 ayud.</v>
          </cell>
          <cell r="C729" t="str">
            <v>dia</v>
          </cell>
          <cell r="D729">
            <v>14.5</v>
          </cell>
          <cell r="F729">
            <v>0</v>
          </cell>
          <cell r="G729">
            <v>109780.30835042737</v>
          </cell>
          <cell r="H729">
            <v>7571.0557483053353</v>
          </cell>
        </row>
        <row r="730">
          <cell r="A730">
            <v>0</v>
          </cell>
          <cell r="B730" t="str">
            <v>Andamio completo</v>
          </cell>
          <cell r="C730" t="str">
            <v>día</v>
          </cell>
          <cell r="D730">
            <v>0.5</v>
          </cell>
          <cell r="F730">
            <v>0</v>
          </cell>
          <cell r="G730">
            <v>900</v>
          </cell>
          <cell r="H730">
            <v>450</v>
          </cell>
        </row>
        <row r="731">
          <cell r="A731">
            <v>0</v>
          </cell>
          <cell r="B731" t="str">
            <v>Can</v>
          </cell>
          <cell r="C731" t="str">
            <v>día</v>
          </cell>
          <cell r="D731">
            <v>0.5</v>
          </cell>
          <cell r="F731">
            <v>0</v>
          </cell>
          <cell r="G731">
            <v>280</v>
          </cell>
          <cell r="H731">
            <v>140</v>
          </cell>
        </row>
        <row r="733">
          <cell r="B733" t="str">
            <v>REVOQUE LISO CIELOS</v>
          </cell>
          <cell r="C733" t="str">
            <v>m2</v>
          </cell>
          <cell r="E733">
            <v>5</v>
          </cell>
          <cell r="H733">
            <v>14065.283504745694</v>
          </cell>
        </row>
        <row r="734">
          <cell r="A734">
            <v>0</v>
          </cell>
          <cell r="B734" t="str">
            <v>Mort.1:4 En obra</v>
          </cell>
          <cell r="C734" t="str">
            <v>m3</v>
          </cell>
          <cell r="D734">
            <v>0.02</v>
          </cell>
          <cell r="F734">
            <v>15</v>
          </cell>
          <cell r="G734">
            <v>240246.73778369965</v>
          </cell>
          <cell r="H734">
            <v>5525.6749690250917</v>
          </cell>
        </row>
        <row r="735">
          <cell r="A735">
            <v>0</v>
          </cell>
          <cell r="B735" t="str">
            <v>1 ofic. y 1 ayud.</v>
          </cell>
          <cell r="C735" t="str">
            <v>día</v>
          </cell>
          <cell r="D735">
            <v>14.5</v>
          </cell>
          <cell r="F735">
            <v>0</v>
          </cell>
          <cell r="G735">
            <v>109780.30835042737</v>
          </cell>
          <cell r="H735">
            <v>7571.0557483053353</v>
          </cell>
        </row>
        <row r="736">
          <cell r="A736">
            <v>0</v>
          </cell>
          <cell r="B736" t="str">
            <v>Andamio completo</v>
          </cell>
          <cell r="C736" t="str">
            <v>día</v>
          </cell>
          <cell r="D736">
            <v>0.5</v>
          </cell>
          <cell r="F736">
            <v>0</v>
          </cell>
          <cell r="G736">
            <v>900</v>
          </cell>
          <cell r="H736">
            <v>450</v>
          </cell>
        </row>
        <row r="737">
          <cell r="A737">
            <v>0</v>
          </cell>
          <cell r="B737" t="str">
            <v>Can</v>
          </cell>
          <cell r="C737" t="str">
            <v>día</v>
          </cell>
          <cell r="D737">
            <v>0.5</v>
          </cell>
          <cell r="F737">
            <v>0</v>
          </cell>
          <cell r="G737">
            <v>280</v>
          </cell>
          <cell r="H737">
            <v>140</v>
          </cell>
        </row>
        <row r="739">
          <cell r="A739">
            <v>93268</v>
          </cell>
          <cell r="B739" t="str">
            <v>REVOQUE LISO FACHADAS IMPERMEABILIZADO</v>
          </cell>
          <cell r="C739" t="str">
            <v>m2</v>
          </cell>
          <cell r="E739">
            <v>5</v>
          </cell>
          <cell r="H739">
            <v>18121.893824772342</v>
          </cell>
          <cell r="I739" t="str">
            <v>0.5 kg/m2 en espesor de 2.5 cm o 2kg por bulto de 50 kg</v>
          </cell>
        </row>
        <row r="740">
          <cell r="A740">
            <v>0</v>
          </cell>
          <cell r="B740" t="str">
            <v>Mort.1:4 En obra</v>
          </cell>
          <cell r="C740" t="str">
            <v>m3</v>
          </cell>
          <cell r="D740">
            <v>2.5000000000000001E-2</v>
          </cell>
          <cell r="F740">
            <v>10</v>
          </cell>
          <cell r="G740">
            <v>240246.73778369965</v>
          </cell>
          <cell r="H740">
            <v>6606.7852890517406</v>
          </cell>
        </row>
        <row r="741">
          <cell r="B741" t="str">
            <v>Aditivo impermeabilizante integral para hormigon y mortero- Toxement 1A - Sika 1</v>
          </cell>
          <cell r="C741" t="str">
            <v>kg</v>
          </cell>
          <cell r="D741">
            <v>0.5</v>
          </cell>
          <cell r="F741">
            <v>10</v>
          </cell>
          <cell r="G741">
            <v>5410</v>
          </cell>
          <cell r="H741">
            <v>2975.5000000000005</v>
          </cell>
        </row>
        <row r="742">
          <cell r="A742">
            <v>0</v>
          </cell>
          <cell r="B742" t="str">
            <v>1 ofic. y 1 ayud.</v>
          </cell>
          <cell r="C742" t="str">
            <v>día</v>
          </cell>
          <cell r="D742">
            <v>14.5</v>
          </cell>
          <cell r="F742">
            <v>0</v>
          </cell>
          <cell r="G742">
            <v>109780.30835042737</v>
          </cell>
          <cell r="H742">
            <v>7571.0557483053353</v>
          </cell>
        </row>
        <row r="743">
          <cell r="A743">
            <v>0</v>
          </cell>
          <cell r="B743" t="str">
            <v>Andamio completo</v>
          </cell>
          <cell r="C743" t="str">
            <v>día</v>
          </cell>
          <cell r="D743">
            <v>0.5</v>
          </cell>
          <cell r="F743">
            <v>0</v>
          </cell>
          <cell r="G743">
            <v>900</v>
          </cell>
          <cell r="H743">
            <v>450</v>
          </cell>
        </row>
        <row r="744">
          <cell r="A744">
            <v>0</v>
          </cell>
          <cell r="B744" t="str">
            <v>Can</v>
          </cell>
          <cell r="C744" t="str">
            <v>día</v>
          </cell>
          <cell r="D744">
            <v>0.5</v>
          </cell>
          <cell r="F744">
            <v>0</v>
          </cell>
          <cell r="G744">
            <v>280</v>
          </cell>
          <cell r="H744">
            <v>140</v>
          </cell>
        </row>
        <row r="746">
          <cell r="B746" t="str">
            <v>RANURAS Y FILETES</v>
          </cell>
          <cell r="C746" t="str">
            <v>ml</v>
          </cell>
          <cell r="E746">
            <v>5</v>
          </cell>
          <cell r="H746">
            <v>3738.9032454487183</v>
          </cell>
        </row>
        <row r="747">
          <cell r="A747">
            <v>0</v>
          </cell>
          <cell r="B747" t="str">
            <v>1 Oficial</v>
          </cell>
          <cell r="C747" t="str">
            <v>dia</v>
          </cell>
          <cell r="D747">
            <v>20</v>
          </cell>
          <cell r="F747">
            <v>0</v>
          </cell>
          <cell r="G747">
            <v>71217.204675213681</v>
          </cell>
          <cell r="H747">
            <v>3560.860233760684</v>
          </cell>
        </row>
        <row r="749">
          <cell r="A749">
            <v>93444</v>
          </cell>
          <cell r="B749" t="str">
            <v>ENCHAPE AZULEJO BLANCO 20.5*20.5</v>
          </cell>
          <cell r="C749" t="str">
            <v>m2</v>
          </cell>
          <cell r="E749">
            <v>5</v>
          </cell>
          <cell r="H749">
            <v>34804.91547099359</v>
          </cell>
        </row>
        <row r="750">
          <cell r="A750">
            <v>0</v>
          </cell>
          <cell r="B750" t="str">
            <v>Azulejo enchape blanco. Incluye transporte</v>
          </cell>
          <cell r="C750" t="str">
            <v>m2</v>
          </cell>
          <cell r="D750">
            <v>1</v>
          </cell>
          <cell r="F750">
            <v>5</v>
          </cell>
          <cell r="G750">
            <v>16800</v>
          </cell>
          <cell r="H750">
            <v>17640</v>
          </cell>
        </row>
        <row r="751">
          <cell r="A751">
            <v>0</v>
          </cell>
          <cell r="B751" t="str">
            <v>Pegacor</v>
          </cell>
          <cell r="C751" t="str">
            <v>Kg</v>
          </cell>
          <cell r="D751">
            <v>2.5</v>
          </cell>
          <cell r="F751">
            <v>5</v>
          </cell>
          <cell r="G751">
            <v>1050</v>
          </cell>
          <cell r="H751">
            <v>2756.25</v>
          </cell>
        </row>
        <row r="752">
          <cell r="A752">
            <v>0</v>
          </cell>
          <cell r="B752" t="str">
            <v>1 ofic. y 1 ayud.</v>
          </cell>
          <cell r="C752" t="str">
            <v>dia</v>
          </cell>
          <cell r="D752">
            <v>8</v>
          </cell>
          <cell r="F752">
            <v>0</v>
          </cell>
          <cell r="G752">
            <v>109780.30835042737</v>
          </cell>
          <cell r="H752">
            <v>13722.538543803421</v>
          </cell>
        </row>
        <row r="754">
          <cell r="A754">
            <v>93444</v>
          </cell>
          <cell r="B754" t="str">
            <v>ENCHAPE COLOR 20.5*20.5</v>
          </cell>
          <cell r="C754" t="str">
            <v>m2</v>
          </cell>
          <cell r="E754">
            <v>5</v>
          </cell>
          <cell r="H754">
            <v>37219.91547099359</v>
          </cell>
        </row>
        <row r="755">
          <cell r="A755">
            <v>0</v>
          </cell>
          <cell r="B755" t="str">
            <v>Azulejo enchape color. Incluye transporte</v>
          </cell>
          <cell r="C755" t="str">
            <v>m2</v>
          </cell>
          <cell r="D755">
            <v>1</v>
          </cell>
          <cell r="F755">
            <v>5</v>
          </cell>
          <cell r="G755">
            <v>19100</v>
          </cell>
          <cell r="H755">
            <v>20055</v>
          </cell>
        </row>
        <row r="756">
          <cell r="A756">
            <v>0</v>
          </cell>
          <cell r="B756" t="str">
            <v>Pegacor</v>
          </cell>
          <cell r="C756" t="str">
            <v>Kg</v>
          </cell>
          <cell r="D756">
            <v>2.5</v>
          </cell>
          <cell r="F756">
            <v>5</v>
          </cell>
          <cell r="G756">
            <v>1050</v>
          </cell>
          <cell r="H756">
            <v>2756.25</v>
          </cell>
        </row>
        <row r="757">
          <cell r="A757">
            <v>0</v>
          </cell>
          <cell r="B757" t="str">
            <v>1 ofic. y 1 ayud.</v>
          </cell>
          <cell r="C757" t="str">
            <v>dia</v>
          </cell>
          <cell r="D757">
            <v>8</v>
          </cell>
          <cell r="F757">
            <v>0</v>
          </cell>
          <cell r="G757">
            <v>109780.30835042737</v>
          </cell>
          <cell r="H757">
            <v>13722.538543803421</v>
          </cell>
        </row>
        <row r="759">
          <cell r="B759" t="str">
            <v>MALLA ELECTROSOLDADA U-50</v>
          </cell>
          <cell r="C759" t="str">
            <v>m2</v>
          </cell>
          <cell r="E759">
            <v>5</v>
          </cell>
          <cell r="H759">
            <v>2629.9066188397437</v>
          </cell>
          <cell r="I759" t="str">
            <v>dimensiones 2.4 ancho X 6 largo</v>
          </cell>
        </row>
        <row r="760">
          <cell r="A760">
            <v>0</v>
          </cell>
          <cell r="B760" t="str">
            <v>Malla u-50</v>
          </cell>
          <cell r="C760" t="str">
            <v>m²</v>
          </cell>
          <cell r="D760">
            <v>1</v>
          </cell>
          <cell r="F760">
            <v>15</v>
          </cell>
          <cell r="G760">
            <v>1656</v>
          </cell>
          <cell r="H760">
            <v>1904.3999999999999</v>
          </cell>
          <cell r="I760">
            <v>14.399999999999999</v>
          </cell>
          <cell r="J760" t="str">
            <v>14 m2</v>
          </cell>
        </row>
        <row r="761">
          <cell r="A761" t="str">
            <v>ACERO</v>
          </cell>
          <cell r="B761" t="str">
            <v>Alambre negro</v>
          </cell>
          <cell r="C761" t="str">
            <v>Kg</v>
          </cell>
          <cell r="D761">
            <v>0.02</v>
          </cell>
          <cell r="F761">
            <v>5</v>
          </cell>
          <cell r="G761">
            <v>4060</v>
          </cell>
          <cell r="H761">
            <v>85.26</v>
          </cell>
        </row>
        <row r="762">
          <cell r="A762">
            <v>0</v>
          </cell>
          <cell r="B762" t="str">
            <v>1 ofic. y 1 ayud.</v>
          </cell>
          <cell r="C762" t="str">
            <v>dia</v>
          </cell>
          <cell r="D762">
            <v>200</v>
          </cell>
          <cell r="F762">
            <v>0</v>
          </cell>
          <cell r="G762">
            <v>109780.30835042737</v>
          </cell>
          <cell r="H762">
            <v>548.90154175213684</v>
          </cell>
        </row>
        <row r="763">
          <cell r="B763" t="str">
            <v>Transporte de malla</v>
          </cell>
          <cell r="C763" t="str">
            <v>kg</v>
          </cell>
          <cell r="D763">
            <v>0.71</v>
          </cell>
          <cell r="G763">
            <v>90</v>
          </cell>
          <cell r="H763">
            <v>63.9</v>
          </cell>
        </row>
        <row r="765">
          <cell r="B765" t="str">
            <v>MALLA ELECTROSOLDADA U-63</v>
          </cell>
          <cell r="C765" t="str">
            <v>m2</v>
          </cell>
          <cell r="E765">
            <v>5</v>
          </cell>
          <cell r="H765">
            <v>2950.3066188397438</v>
          </cell>
        </row>
        <row r="766">
          <cell r="A766">
            <v>0</v>
          </cell>
          <cell r="B766" t="str">
            <v>Malla u-63</v>
          </cell>
          <cell r="C766" t="str">
            <v>m²</v>
          </cell>
          <cell r="D766">
            <v>1</v>
          </cell>
          <cell r="F766">
            <v>15</v>
          </cell>
          <cell r="G766">
            <v>1926</v>
          </cell>
          <cell r="H766">
            <v>2214.8999999999996</v>
          </cell>
        </row>
        <row r="767">
          <cell r="A767" t="str">
            <v>ACERO</v>
          </cell>
          <cell r="B767" t="str">
            <v>Alambre negro</v>
          </cell>
          <cell r="C767" t="str">
            <v>Kg</v>
          </cell>
          <cell r="D767">
            <v>0.02</v>
          </cell>
          <cell r="F767">
            <v>5</v>
          </cell>
          <cell r="G767">
            <v>4060</v>
          </cell>
          <cell r="H767">
            <v>85.26</v>
          </cell>
        </row>
        <row r="768">
          <cell r="A768">
            <v>0</v>
          </cell>
          <cell r="B768" t="str">
            <v>1 ofic. y 1 ayud.</v>
          </cell>
          <cell r="C768" t="str">
            <v>dia</v>
          </cell>
          <cell r="D768">
            <v>200</v>
          </cell>
          <cell r="F768">
            <v>0</v>
          </cell>
          <cell r="G768">
            <v>109780.30835042737</v>
          </cell>
          <cell r="H768">
            <v>548.90154175213684</v>
          </cell>
        </row>
        <row r="769">
          <cell r="B769" t="str">
            <v>Transporte de malla</v>
          </cell>
          <cell r="C769" t="str">
            <v>kg</v>
          </cell>
          <cell r="D769">
            <v>0.82</v>
          </cell>
          <cell r="G769">
            <v>90</v>
          </cell>
          <cell r="H769">
            <v>73.8</v>
          </cell>
        </row>
        <row r="771">
          <cell r="B771" t="str">
            <v>MALLA ELECTROSOLDADA U-84</v>
          </cell>
          <cell r="C771" t="str">
            <v>m2</v>
          </cell>
          <cell r="E771">
            <v>5</v>
          </cell>
          <cell r="H771">
            <v>3579.356618839744</v>
          </cell>
        </row>
        <row r="772">
          <cell r="A772">
            <v>0</v>
          </cell>
          <cell r="B772" t="str">
            <v>Malla u-84</v>
          </cell>
          <cell r="C772" t="str">
            <v>m²</v>
          </cell>
          <cell r="D772">
            <v>1</v>
          </cell>
          <cell r="F772">
            <v>15</v>
          </cell>
          <cell r="G772">
            <v>2455</v>
          </cell>
          <cell r="H772">
            <v>2823.25</v>
          </cell>
        </row>
        <row r="773">
          <cell r="A773" t="str">
            <v>ACERO</v>
          </cell>
          <cell r="B773" t="str">
            <v>Alambre negro</v>
          </cell>
          <cell r="C773" t="str">
            <v>Kg</v>
          </cell>
          <cell r="D773">
            <v>0.02</v>
          </cell>
          <cell r="F773">
            <v>5</v>
          </cell>
          <cell r="G773">
            <v>4060</v>
          </cell>
          <cell r="H773">
            <v>85.26</v>
          </cell>
        </row>
        <row r="774">
          <cell r="A774">
            <v>0</v>
          </cell>
          <cell r="B774" t="str">
            <v>1 ofic. y 1 ayud.</v>
          </cell>
          <cell r="C774" t="str">
            <v>dia</v>
          </cell>
          <cell r="D774">
            <v>200</v>
          </cell>
          <cell r="F774">
            <v>0</v>
          </cell>
          <cell r="G774">
            <v>109780.30835042737</v>
          </cell>
          <cell r="H774">
            <v>548.90154175213684</v>
          </cell>
        </row>
        <row r="775">
          <cell r="B775" t="str">
            <v>Transporte de malla</v>
          </cell>
          <cell r="C775" t="str">
            <v>kg</v>
          </cell>
          <cell r="D775">
            <v>1.05</v>
          </cell>
          <cell r="G775">
            <v>90</v>
          </cell>
          <cell r="H775">
            <v>94.5</v>
          </cell>
        </row>
        <row r="777">
          <cell r="B777" t="str">
            <v>MALLA ELECTROSOLDADA U-106</v>
          </cell>
          <cell r="C777" t="str">
            <v>m2</v>
          </cell>
          <cell r="E777">
            <v>5</v>
          </cell>
          <cell r="H777">
            <v>4062.4566188397434</v>
          </cell>
        </row>
        <row r="778">
          <cell r="A778">
            <v>0</v>
          </cell>
          <cell r="B778" t="str">
            <v>Malla u-106</v>
          </cell>
          <cell r="C778" t="str">
            <v>m²</v>
          </cell>
          <cell r="D778">
            <v>1</v>
          </cell>
          <cell r="F778">
            <v>15</v>
          </cell>
          <cell r="G778">
            <v>2861</v>
          </cell>
          <cell r="H778">
            <v>3290.1499999999996</v>
          </cell>
        </row>
        <row r="779">
          <cell r="A779" t="str">
            <v>ACERO</v>
          </cell>
          <cell r="B779" t="str">
            <v>Alambre negro</v>
          </cell>
          <cell r="C779" t="str">
            <v>Kg</v>
          </cell>
          <cell r="D779">
            <v>0.02</v>
          </cell>
          <cell r="F779">
            <v>5</v>
          </cell>
          <cell r="G779">
            <v>4060</v>
          </cell>
          <cell r="H779">
            <v>85.26</v>
          </cell>
        </row>
        <row r="780">
          <cell r="A780">
            <v>0</v>
          </cell>
          <cell r="B780" t="str">
            <v>1 ofic. y 1 ayud.</v>
          </cell>
          <cell r="C780" t="str">
            <v>dia</v>
          </cell>
          <cell r="D780">
            <v>200</v>
          </cell>
          <cell r="F780">
            <v>0</v>
          </cell>
          <cell r="G780">
            <v>109780.30835042737</v>
          </cell>
          <cell r="H780">
            <v>548.90154175213684</v>
          </cell>
        </row>
        <row r="781">
          <cell r="B781" t="str">
            <v>Transporte de malla</v>
          </cell>
          <cell r="C781" t="str">
            <v>kg</v>
          </cell>
          <cell r="D781">
            <v>1.23</v>
          </cell>
          <cell r="G781">
            <v>90</v>
          </cell>
          <cell r="H781">
            <v>110.7</v>
          </cell>
        </row>
        <row r="783">
          <cell r="B783" t="str">
            <v>MALLA ELECTROSOLDADA D-50</v>
          </cell>
          <cell r="C783" t="str">
            <v>m2</v>
          </cell>
          <cell r="E783">
            <v>5</v>
          </cell>
          <cell r="H783">
            <v>2883.856618839744</v>
          </cell>
          <cell r="I783" t="str">
            <v>dimensiones 2.4 ancho X 6 largo. 14 m2</v>
          </cell>
        </row>
        <row r="784">
          <cell r="A784">
            <v>0</v>
          </cell>
          <cell r="B784" t="str">
            <v>Malla d-50</v>
          </cell>
          <cell r="C784" t="str">
            <v>m²</v>
          </cell>
          <cell r="D784">
            <v>1</v>
          </cell>
          <cell r="F784">
            <v>15</v>
          </cell>
          <cell r="G784">
            <v>1869</v>
          </cell>
          <cell r="H784">
            <v>2149.35</v>
          </cell>
        </row>
        <row r="785">
          <cell r="A785" t="str">
            <v>ACERO</v>
          </cell>
          <cell r="B785" t="str">
            <v>Alambre negro</v>
          </cell>
          <cell r="C785" t="str">
            <v>Kg</v>
          </cell>
          <cell r="D785">
            <v>0.02</v>
          </cell>
          <cell r="F785">
            <v>5</v>
          </cell>
          <cell r="G785">
            <v>4060</v>
          </cell>
          <cell r="H785">
            <v>85.26</v>
          </cell>
        </row>
        <row r="786">
          <cell r="A786">
            <v>0</v>
          </cell>
          <cell r="B786" t="str">
            <v>1 ofic. y 1 ayud.</v>
          </cell>
          <cell r="C786" t="str">
            <v>dia</v>
          </cell>
          <cell r="D786">
            <v>200</v>
          </cell>
          <cell r="F786">
            <v>0</v>
          </cell>
          <cell r="G786">
            <v>109780.30835042737</v>
          </cell>
          <cell r="H786">
            <v>548.90154175213684</v>
          </cell>
        </row>
        <row r="787">
          <cell r="B787" t="str">
            <v>Transporte de malla</v>
          </cell>
          <cell r="C787" t="str">
            <v>kg</v>
          </cell>
          <cell r="D787">
            <v>0.81</v>
          </cell>
          <cell r="G787">
            <v>90</v>
          </cell>
          <cell r="H787">
            <v>72.900000000000006</v>
          </cell>
        </row>
        <row r="789">
          <cell r="B789" t="str">
            <v>MALLA ELECTROSOLDADA D-63</v>
          </cell>
          <cell r="C789" t="str">
            <v>m2</v>
          </cell>
          <cell r="E789">
            <v>5</v>
          </cell>
          <cell r="H789">
            <v>3386.5066188397436</v>
          </cell>
        </row>
        <row r="790">
          <cell r="A790">
            <v>0</v>
          </cell>
          <cell r="B790" t="str">
            <v>Malla u-63</v>
          </cell>
          <cell r="C790" t="str">
            <v>m²</v>
          </cell>
          <cell r="D790">
            <v>1</v>
          </cell>
          <cell r="F790">
            <v>15</v>
          </cell>
          <cell r="G790">
            <v>2292</v>
          </cell>
          <cell r="H790">
            <v>2635.7999999999997</v>
          </cell>
        </row>
        <row r="791">
          <cell r="A791" t="str">
            <v>ACERO</v>
          </cell>
          <cell r="B791" t="str">
            <v>Alambre negro</v>
          </cell>
          <cell r="C791" t="str">
            <v>Kg</v>
          </cell>
          <cell r="D791">
            <v>0.02</v>
          </cell>
          <cell r="F791">
            <v>5</v>
          </cell>
          <cell r="G791">
            <v>4060</v>
          </cell>
          <cell r="H791">
            <v>85.26</v>
          </cell>
        </row>
        <row r="792">
          <cell r="A792">
            <v>0</v>
          </cell>
          <cell r="B792" t="str">
            <v>1 ofic. y 1 ayud.</v>
          </cell>
          <cell r="C792" t="str">
            <v>dia</v>
          </cell>
          <cell r="D792">
            <v>200</v>
          </cell>
          <cell r="F792">
            <v>0</v>
          </cell>
          <cell r="G792">
            <v>109780.30835042737</v>
          </cell>
          <cell r="H792">
            <v>548.90154175213684</v>
          </cell>
        </row>
        <row r="793">
          <cell r="B793" t="str">
            <v>Transporte de malla</v>
          </cell>
          <cell r="C793" t="str">
            <v>kg</v>
          </cell>
          <cell r="D793">
            <v>0.99</v>
          </cell>
          <cell r="G793">
            <v>90</v>
          </cell>
          <cell r="H793">
            <v>89.1</v>
          </cell>
        </row>
        <row r="795">
          <cell r="B795" t="str">
            <v>MALLA ELECTROSOLDADA D-84</v>
          </cell>
          <cell r="C795" t="str">
            <v>m2</v>
          </cell>
          <cell r="E795">
            <v>5</v>
          </cell>
          <cell r="H795">
            <v>4282.1566188397437</v>
          </cell>
        </row>
        <row r="796">
          <cell r="A796">
            <v>0</v>
          </cell>
          <cell r="B796" t="str">
            <v>Malla d-84</v>
          </cell>
          <cell r="C796" t="str">
            <v>m²</v>
          </cell>
          <cell r="D796">
            <v>1</v>
          </cell>
          <cell r="F796">
            <v>15</v>
          </cell>
          <cell r="G796">
            <v>3045</v>
          </cell>
          <cell r="H796">
            <v>3501.7499999999995</v>
          </cell>
        </row>
        <row r="797">
          <cell r="A797" t="str">
            <v>ACERO</v>
          </cell>
          <cell r="B797" t="str">
            <v>Alambre negro</v>
          </cell>
          <cell r="C797" t="str">
            <v>Kg</v>
          </cell>
          <cell r="D797">
            <v>0.02</v>
          </cell>
          <cell r="F797">
            <v>5</v>
          </cell>
          <cell r="G797">
            <v>4060</v>
          </cell>
          <cell r="H797">
            <v>85.26</v>
          </cell>
        </row>
        <row r="798">
          <cell r="A798">
            <v>0</v>
          </cell>
          <cell r="B798" t="str">
            <v>1 ofic. y 1 ayud.</v>
          </cell>
          <cell r="C798" t="str">
            <v>dia</v>
          </cell>
          <cell r="D798">
            <v>200</v>
          </cell>
          <cell r="F798">
            <v>0</v>
          </cell>
          <cell r="G798">
            <v>109780.30835042737</v>
          </cell>
          <cell r="H798">
            <v>548.90154175213684</v>
          </cell>
        </row>
        <row r="799">
          <cell r="B799" t="str">
            <v>Transporte de malla</v>
          </cell>
          <cell r="C799" t="str">
            <v>kg</v>
          </cell>
          <cell r="D799">
            <v>1.32</v>
          </cell>
          <cell r="G799">
            <v>90</v>
          </cell>
          <cell r="H799">
            <v>118.80000000000001</v>
          </cell>
        </row>
        <row r="801">
          <cell r="B801" t="str">
            <v>MALLA ELECTROSOLDADA D-106</v>
          </cell>
          <cell r="C801" t="str">
            <v>m2</v>
          </cell>
          <cell r="E801">
            <v>5</v>
          </cell>
          <cell r="H801">
            <v>5261.2566188397432</v>
          </cell>
        </row>
        <row r="802">
          <cell r="A802">
            <v>0</v>
          </cell>
          <cell r="B802" t="str">
            <v>Malla d-106</v>
          </cell>
          <cell r="C802" t="str">
            <v>m²</v>
          </cell>
          <cell r="D802">
            <v>1</v>
          </cell>
          <cell r="F802">
            <v>15</v>
          </cell>
          <cell r="G802">
            <v>3869</v>
          </cell>
          <cell r="H802">
            <v>4449.3499999999995</v>
          </cell>
        </row>
        <row r="803">
          <cell r="A803" t="str">
            <v>ACERO</v>
          </cell>
          <cell r="B803" t="str">
            <v>Alambre negro</v>
          </cell>
          <cell r="C803" t="str">
            <v>Kg</v>
          </cell>
          <cell r="D803">
            <v>0.02</v>
          </cell>
          <cell r="F803">
            <v>5</v>
          </cell>
          <cell r="G803">
            <v>4060</v>
          </cell>
          <cell r="H803">
            <v>85.26</v>
          </cell>
        </row>
        <row r="804">
          <cell r="A804">
            <v>0</v>
          </cell>
          <cell r="B804" t="str">
            <v>1 ofic. y 1 ayud.</v>
          </cell>
          <cell r="C804" t="str">
            <v>dia</v>
          </cell>
          <cell r="D804">
            <v>200</v>
          </cell>
          <cell r="F804">
            <v>0</v>
          </cell>
          <cell r="G804">
            <v>109780.30835042737</v>
          </cell>
          <cell r="H804">
            <v>548.90154175213684</v>
          </cell>
        </row>
        <row r="805">
          <cell r="B805" t="str">
            <v>Transporte de malla</v>
          </cell>
          <cell r="C805" t="str">
            <v>kg</v>
          </cell>
          <cell r="D805">
            <v>1.67</v>
          </cell>
          <cell r="G805">
            <v>90</v>
          </cell>
          <cell r="H805">
            <v>150.29999999999998</v>
          </cell>
        </row>
        <row r="807">
          <cell r="A807" t="str">
            <v>5.1.2</v>
          </cell>
          <cell r="B807" t="str">
            <v>ACERO 40000psi - 60000psi</v>
          </cell>
          <cell r="C807" t="str">
            <v>kg</v>
          </cell>
          <cell r="E807">
            <v>5</v>
          </cell>
          <cell r="H807">
            <v>3041.4351320441601</v>
          </cell>
        </row>
        <row r="808">
          <cell r="A808">
            <v>0</v>
          </cell>
          <cell r="B808" t="str">
            <v>Acero</v>
          </cell>
          <cell r="C808" t="str">
            <v>kg</v>
          </cell>
          <cell r="D808">
            <v>1</v>
          </cell>
          <cell r="F808">
            <v>5</v>
          </cell>
          <cell r="G808">
            <v>2085</v>
          </cell>
          <cell r="H808">
            <v>2189.25</v>
          </cell>
          <cell r="I808">
            <v>78.944639479660552</v>
          </cell>
          <cell r="J808" t="str">
            <v>%HI</v>
          </cell>
        </row>
        <row r="809">
          <cell r="A809" t="str">
            <v>ACERO</v>
          </cell>
          <cell r="B809" t="str">
            <v>Alambre negro</v>
          </cell>
          <cell r="C809" t="str">
            <v>kg</v>
          </cell>
          <cell r="D809">
            <v>0.03</v>
          </cell>
          <cell r="F809">
            <v>0</v>
          </cell>
          <cell r="G809">
            <v>4060</v>
          </cell>
          <cell r="H809">
            <v>121.8</v>
          </cell>
          <cell r="I809">
            <v>20.052724305085174</v>
          </cell>
          <cell r="J809" t="str">
            <v>%MO</v>
          </cell>
        </row>
        <row r="810">
          <cell r="A810">
            <v>0</v>
          </cell>
          <cell r="B810" t="str">
            <v>1 ofic. y 1 ayud.</v>
          </cell>
          <cell r="C810" t="str">
            <v>dia</v>
          </cell>
          <cell r="D810">
            <v>180</v>
          </cell>
          <cell r="F810">
            <v>0</v>
          </cell>
          <cell r="G810">
            <v>109780.30835042737</v>
          </cell>
          <cell r="H810">
            <v>609.89060194681872</v>
          </cell>
        </row>
        <row r="811">
          <cell r="B811" t="str">
            <v>Transporte</v>
          </cell>
          <cell r="C811" t="str">
            <v>kg</v>
          </cell>
          <cell r="D811">
            <v>1</v>
          </cell>
          <cell r="G811">
            <v>90</v>
          </cell>
          <cell r="H811">
            <v>90</v>
          </cell>
        </row>
        <row r="813">
          <cell r="H813">
            <v>24586.799521730773</v>
          </cell>
        </row>
        <row r="814">
          <cell r="B814" t="str">
            <v>CINTA PVC ANCHO 22</v>
          </cell>
          <cell r="C814" t="str">
            <v>ml</v>
          </cell>
          <cell r="H814">
            <v>37401.250292606841</v>
          </cell>
        </row>
        <row r="815">
          <cell r="B815" t="str">
            <v>Cinta PVC A - 15 -  Sello elástico para juntas sometidas a presión hidrostatica</v>
          </cell>
          <cell r="C815" t="str">
            <v>ml</v>
          </cell>
          <cell r="D815">
            <v>1</v>
          </cell>
          <cell r="F815">
            <v>10</v>
          </cell>
          <cell r="G815">
            <v>15266.666666666666</v>
          </cell>
          <cell r="H815">
            <v>16793.333333333336</v>
          </cell>
        </row>
        <row r="816">
          <cell r="B816" t="str">
            <v>Cinta PVC A-22 - Sello elástico para juntas sometidas a presión hidrostatica</v>
          </cell>
          <cell r="C816" t="str">
            <v>ml</v>
          </cell>
          <cell r="D816">
            <v>1</v>
          </cell>
          <cell r="F816">
            <v>10</v>
          </cell>
          <cell r="G816">
            <v>26666.666666666668</v>
          </cell>
          <cell r="H816">
            <v>29333.333333333336</v>
          </cell>
          <cell r="I816">
            <v>78.428750653642439</v>
          </cell>
          <cell r="J816" t="str">
            <v>%PVCS</v>
          </cell>
        </row>
        <row r="817">
          <cell r="B817" t="str">
            <v>Alambre negro</v>
          </cell>
          <cell r="C817" t="str">
            <v>kg</v>
          </cell>
          <cell r="D817">
            <v>0.5</v>
          </cell>
          <cell r="G817">
            <v>4060</v>
          </cell>
          <cell r="H817">
            <v>2030</v>
          </cell>
        </row>
        <row r="818">
          <cell r="B818" t="str">
            <v>1 ofic. y 1 ayud.</v>
          </cell>
          <cell r="C818" t="str">
            <v>dia</v>
          </cell>
          <cell r="D818">
            <v>20</v>
          </cell>
          <cell r="G818">
            <v>109780.30835042737</v>
          </cell>
          <cell r="H818">
            <v>5489.0154175213684</v>
          </cell>
          <cell r="I818">
            <v>14.676021188003949</v>
          </cell>
          <cell r="J818" t="str">
            <v>%MO</v>
          </cell>
        </row>
        <row r="820">
          <cell r="B820" t="str">
            <v>MURO GRAVEDAD CICLOPEO 17.5 MPA</v>
          </cell>
          <cell r="C820" t="str">
            <v>m3</v>
          </cell>
          <cell r="E820">
            <v>5</v>
          </cell>
          <cell r="H820">
            <v>327571.71364051808</v>
          </cell>
        </row>
        <row r="821">
          <cell r="A821">
            <v>0</v>
          </cell>
          <cell r="B821" t="str">
            <v>Piedra entresuelo</v>
          </cell>
          <cell r="C821" t="str">
            <v>m3</v>
          </cell>
          <cell r="D821">
            <v>0.3</v>
          </cell>
          <cell r="F821">
            <v>30</v>
          </cell>
          <cell r="G821">
            <v>51950</v>
          </cell>
          <cell r="H821">
            <v>20260.5</v>
          </cell>
          <cell r="I821">
            <v>57.703675694493427</v>
          </cell>
          <cell r="J821" t="str">
            <v>%CO</v>
          </cell>
        </row>
        <row r="822">
          <cell r="A822">
            <v>0</v>
          </cell>
          <cell r="B822" t="str">
            <v>Concr.en obra 2500 psi 3/4"</v>
          </cell>
          <cell r="C822" t="str">
            <v>m3</v>
          </cell>
          <cell r="D822">
            <v>0.7</v>
          </cell>
          <cell r="F822">
            <v>5</v>
          </cell>
          <cell r="G822">
            <v>257171.31878369965</v>
          </cell>
          <cell r="H822">
            <v>189020.91930601923</v>
          </cell>
          <cell r="I822">
            <v>6.1850578533878426</v>
          </cell>
          <cell r="J822" t="str">
            <v>%AM</v>
          </cell>
        </row>
        <row r="823">
          <cell r="A823" t="str">
            <v>FORMALETA</v>
          </cell>
          <cell r="B823" t="str">
            <v>Tabla Comun 0.25 X 2.5 m - 0.2 X 3 m</v>
          </cell>
          <cell r="C823" t="str">
            <v>un</v>
          </cell>
          <cell r="D823">
            <v>3</v>
          </cell>
          <cell r="F823">
            <v>0</v>
          </cell>
          <cell r="G823">
            <v>4500</v>
          </cell>
          <cell r="H823">
            <v>13500</v>
          </cell>
          <cell r="I823">
            <v>30.466696653818097</v>
          </cell>
          <cell r="J823" t="str">
            <v>%MO</v>
          </cell>
        </row>
        <row r="824">
          <cell r="A824">
            <v>0</v>
          </cell>
          <cell r="B824" t="str">
            <v>1 ofic. y 1 ayud.</v>
          </cell>
          <cell r="C824" t="str">
            <v>dia</v>
          </cell>
          <cell r="D824">
            <v>1.1000000000000001</v>
          </cell>
          <cell r="F824">
            <v>0</v>
          </cell>
          <cell r="G824">
            <v>109780.30835042737</v>
          </cell>
          <cell r="H824">
            <v>99800.280318570323</v>
          </cell>
        </row>
        <row r="826">
          <cell r="A826">
            <v>94984</v>
          </cell>
          <cell r="B826" t="str">
            <v>LOSA MACIZA DE PISO(e=10cm)</v>
          </cell>
          <cell r="C826" t="str">
            <v>m2</v>
          </cell>
          <cell r="E826">
            <v>5</v>
          </cell>
          <cell r="H826">
            <v>46033.829724083334</v>
          </cell>
        </row>
        <row r="827">
          <cell r="A827">
            <v>0</v>
          </cell>
          <cell r="B827" t="str">
            <v>Concr.en obra 3000 psi 3/4"</v>
          </cell>
          <cell r="C827" t="str">
            <v>m3</v>
          </cell>
          <cell r="D827">
            <v>0.1</v>
          </cell>
          <cell r="F827">
            <v>5</v>
          </cell>
          <cell r="G827">
            <v>289827.59378369962</v>
          </cell>
          <cell r="H827">
            <v>30431.897347288461</v>
          </cell>
          <cell r="I827">
            <v>66.107681089517371</v>
          </cell>
          <cell r="J827" t="str">
            <v>%CO</v>
          </cell>
        </row>
        <row r="828">
          <cell r="A828" t="str">
            <v>FORMALETA</v>
          </cell>
          <cell r="B828" t="str">
            <v>Tabla Comun 0.25 X 2.5 m - 0.2 X 3 m</v>
          </cell>
          <cell r="C828" t="str">
            <v>un</v>
          </cell>
          <cell r="D828">
            <v>0.5</v>
          </cell>
          <cell r="F828">
            <v>0</v>
          </cell>
          <cell r="G828">
            <v>4500</v>
          </cell>
          <cell r="H828">
            <v>2250</v>
          </cell>
          <cell r="I828">
            <v>23.847746105076727</v>
          </cell>
          <cell r="J828" t="str">
            <v>%MO</v>
          </cell>
        </row>
        <row r="829">
          <cell r="A829">
            <v>0</v>
          </cell>
          <cell r="B829" t="str">
            <v>1 ofic. y 1 ayud.</v>
          </cell>
          <cell r="C829" t="str">
            <v>dia</v>
          </cell>
          <cell r="D829">
            <v>10</v>
          </cell>
          <cell r="G829">
            <v>109780.30835042737</v>
          </cell>
          <cell r="H829">
            <v>10978.030835042737</v>
          </cell>
          <cell r="I829">
            <v>8.8521855001520731</v>
          </cell>
          <cell r="J829" t="str">
            <v>%HTA</v>
          </cell>
        </row>
        <row r="830">
          <cell r="A830">
            <v>0</v>
          </cell>
          <cell r="B830" t="str">
            <v>Vibrador electrico o gasolina</v>
          </cell>
          <cell r="C830" t="str">
            <v>dia</v>
          </cell>
          <cell r="D830">
            <v>20</v>
          </cell>
          <cell r="F830">
            <v>0</v>
          </cell>
          <cell r="G830">
            <v>36500</v>
          </cell>
          <cell r="H830">
            <v>1825</v>
          </cell>
        </row>
        <row r="832">
          <cell r="B832" t="str">
            <v>LOSA MACIZA DE PISO(e=12cm)</v>
          </cell>
          <cell r="C832" t="str">
            <v>m2</v>
          </cell>
          <cell r="E832">
            <v>5</v>
          </cell>
          <cell r="H832">
            <v>53400.97945762935</v>
          </cell>
        </row>
        <row r="833">
          <cell r="A833">
            <v>0</v>
          </cell>
          <cell r="B833" t="str">
            <v>Concr.en obra 3000 psi 3/4"</v>
          </cell>
          <cell r="C833" t="str">
            <v>m3</v>
          </cell>
          <cell r="D833">
            <v>0.12</v>
          </cell>
          <cell r="F833">
            <v>5</v>
          </cell>
          <cell r="G833">
            <v>289827.59378369962</v>
          </cell>
          <cell r="H833">
            <v>36518.276816746155</v>
          </cell>
        </row>
        <row r="834">
          <cell r="A834" t="str">
            <v>FORMALETA</v>
          </cell>
          <cell r="B834" t="str">
            <v>Tabla Comun 0.25 X 2.5 m - 0.2 X 3 m</v>
          </cell>
          <cell r="C834" t="str">
            <v>un</v>
          </cell>
          <cell r="D834">
            <v>0.5</v>
          </cell>
          <cell r="F834">
            <v>0</v>
          </cell>
          <cell r="G834">
            <v>4500</v>
          </cell>
          <cell r="H834">
            <v>2250</v>
          </cell>
        </row>
        <row r="835">
          <cell r="A835">
            <v>0</v>
          </cell>
          <cell r="B835" t="str">
            <v>1 ofic. y 1 ayud.</v>
          </cell>
          <cell r="C835" t="str">
            <v>dia</v>
          </cell>
          <cell r="D835">
            <v>9</v>
          </cell>
          <cell r="G835">
            <v>109780.30835042737</v>
          </cell>
          <cell r="H835">
            <v>12197.812038936374</v>
          </cell>
        </row>
        <row r="836">
          <cell r="A836">
            <v>0</v>
          </cell>
          <cell r="B836" t="str">
            <v>Vibrador electrico o gasolina</v>
          </cell>
          <cell r="C836" t="str">
            <v>dia</v>
          </cell>
          <cell r="D836">
            <v>20</v>
          </cell>
          <cell r="F836">
            <v>0</v>
          </cell>
          <cell r="G836">
            <v>36500</v>
          </cell>
          <cell r="H836">
            <v>1825</v>
          </cell>
        </row>
        <row r="838">
          <cell r="B838" t="str">
            <v>LOSA MACIZA DE PISO(e=15cm)</v>
          </cell>
          <cell r="C838" t="str">
            <v>m2</v>
          </cell>
          <cell r="E838">
            <v>5</v>
          </cell>
          <cell r="H838">
            <v>64131.511491926278</v>
          </cell>
        </row>
        <row r="839">
          <cell r="A839">
            <v>0</v>
          </cell>
          <cell r="B839" t="str">
            <v>Concr.en obra 3000 psi 3/4"</v>
          </cell>
          <cell r="C839" t="str">
            <v>m3</v>
          </cell>
          <cell r="D839">
            <v>0.15</v>
          </cell>
          <cell r="F839">
            <v>5</v>
          </cell>
          <cell r="G839">
            <v>289827.59378369962</v>
          </cell>
          <cell r="H839">
            <v>45647.846020932688</v>
          </cell>
        </row>
        <row r="840">
          <cell r="A840" t="str">
            <v>FORMALETA</v>
          </cell>
          <cell r="B840" t="str">
            <v>Tabla Comun 0.25 X 2.5 m - 0.2 X 3 m</v>
          </cell>
          <cell r="C840" t="str">
            <v>m</v>
          </cell>
          <cell r="D840">
            <v>0.5</v>
          </cell>
          <cell r="F840">
            <v>0</v>
          </cell>
          <cell r="G840">
            <v>4500</v>
          </cell>
          <cell r="H840">
            <v>2250</v>
          </cell>
        </row>
        <row r="841">
          <cell r="A841">
            <v>0</v>
          </cell>
          <cell r="B841" t="str">
            <v>1 ofic. y 1 ayud.</v>
          </cell>
          <cell r="C841" t="str">
            <v>dia</v>
          </cell>
          <cell r="D841">
            <v>8</v>
          </cell>
          <cell r="G841">
            <v>109780.30835042737</v>
          </cell>
          <cell r="H841">
            <v>13722.538543803421</v>
          </cell>
        </row>
        <row r="842">
          <cell r="A842">
            <v>0</v>
          </cell>
          <cell r="B842" t="str">
            <v>Vibrador electrico o gasolina</v>
          </cell>
          <cell r="C842" t="str">
            <v>dia</v>
          </cell>
          <cell r="D842">
            <v>20</v>
          </cell>
          <cell r="F842">
            <v>0</v>
          </cell>
          <cell r="G842">
            <v>36500</v>
          </cell>
          <cell r="H842">
            <v>1825</v>
          </cell>
        </row>
        <row r="844">
          <cell r="B844" t="str">
            <v>LOSA PISO DE CASAS(e=5cm)</v>
          </cell>
          <cell r="C844" t="str">
            <v>m2</v>
          </cell>
          <cell r="E844">
            <v>5</v>
          </cell>
          <cell r="H844">
            <v>23107.271216806628</v>
          </cell>
        </row>
        <row r="845">
          <cell r="A845">
            <v>0</v>
          </cell>
          <cell r="B845" t="str">
            <v>Concr.en obra 2500 psi 3/4"</v>
          </cell>
          <cell r="C845" t="str">
            <v>m3</v>
          </cell>
          <cell r="D845">
            <v>0.05</v>
          </cell>
          <cell r="F845">
            <v>5</v>
          </cell>
          <cell r="G845">
            <v>257171.31878369965</v>
          </cell>
          <cell r="H845">
            <v>13501.494236144234</v>
          </cell>
        </row>
        <row r="846">
          <cell r="A846">
            <v>0</v>
          </cell>
          <cell r="B846" t="str">
            <v>1 ofic. y 1 ayud.</v>
          </cell>
          <cell r="C846" t="str">
            <v>dia</v>
          </cell>
          <cell r="D846">
            <v>12</v>
          </cell>
          <cell r="G846">
            <v>109780.30835042737</v>
          </cell>
          <cell r="H846">
            <v>9148.35902920228</v>
          </cell>
        </row>
        <row r="848">
          <cell r="B848" t="str">
            <v>LOSA CASETON PERD.3000PSI E=30</v>
          </cell>
          <cell r="C848" t="str">
            <v>m2</v>
          </cell>
          <cell r="E848">
            <v>5</v>
          </cell>
          <cell r="H848">
            <v>120324.83159412308</v>
          </cell>
        </row>
        <row r="849">
          <cell r="A849">
            <v>0</v>
          </cell>
          <cell r="B849" t="str">
            <v>Concr.en obra 3000 psi 3/4"</v>
          </cell>
          <cell r="C849" t="str">
            <v>m3</v>
          </cell>
          <cell r="D849">
            <v>0.16</v>
          </cell>
          <cell r="F849">
            <v>5</v>
          </cell>
          <cell r="G849">
            <v>289827.59378369962</v>
          </cell>
          <cell r="H849">
            <v>48691.035755661534</v>
          </cell>
        </row>
        <row r="850">
          <cell r="B850" t="str">
            <v>Serv.bombeo 0-5piso (vol&gt;15m3)</v>
          </cell>
          <cell r="C850" t="str">
            <v>m3</v>
          </cell>
          <cell r="D850">
            <v>0.17</v>
          </cell>
          <cell r="F850">
            <v>0</v>
          </cell>
          <cell r="G850">
            <v>19200</v>
          </cell>
          <cell r="H850">
            <v>3264.0000000000005</v>
          </cell>
        </row>
        <row r="851">
          <cell r="A851">
            <v>0</v>
          </cell>
          <cell r="B851" t="str">
            <v>Clavos</v>
          </cell>
          <cell r="C851" t="str">
            <v>lb</v>
          </cell>
          <cell r="D851">
            <v>0.2</v>
          </cell>
          <cell r="G851">
            <v>1600</v>
          </cell>
          <cell r="H851">
            <v>320</v>
          </cell>
        </row>
        <row r="852">
          <cell r="B852" t="str">
            <v>Malla para cemento 0.60x2.40</v>
          </cell>
          <cell r="C852" t="str">
            <v>und</v>
          </cell>
          <cell r="D852">
            <v>0.69</v>
          </cell>
          <cell r="F852">
            <v>0</v>
          </cell>
          <cell r="G852">
            <v>1400</v>
          </cell>
          <cell r="H852">
            <v>965.99999999999989</v>
          </cell>
        </row>
        <row r="853">
          <cell r="A853">
            <v>0</v>
          </cell>
          <cell r="B853" t="str">
            <v>Larguero 2"x 4"x 3 m</v>
          </cell>
          <cell r="C853" t="str">
            <v>m</v>
          </cell>
          <cell r="D853">
            <v>1.3</v>
          </cell>
          <cell r="F853">
            <v>0</v>
          </cell>
          <cell r="G853">
            <v>17000</v>
          </cell>
          <cell r="H853">
            <v>22100</v>
          </cell>
        </row>
        <row r="854">
          <cell r="A854" t="str">
            <v>CASETON</v>
          </cell>
          <cell r="B854" t="str">
            <v>Caseton No recuperable</v>
          </cell>
          <cell r="C854" t="str">
            <v>m2</v>
          </cell>
          <cell r="D854">
            <v>0.75</v>
          </cell>
          <cell r="F854">
            <v>0</v>
          </cell>
          <cell r="G854">
            <v>7200</v>
          </cell>
          <cell r="H854">
            <v>5400</v>
          </cell>
        </row>
        <row r="855">
          <cell r="A855">
            <v>0</v>
          </cell>
          <cell r="B855" t="str">
            <v>1 ofic. y 1 ayud.</v>
          </cell>
          <cell r="C855" t="str">
            <v>día</v>
          </cell>
          <cell r="D855">
            <v>3.5</v>
          </cell>
          <cell r="F855">
            <v>0</v>
          </cell>
          <cell r="G855">
            <v>109780.30835042737</v>
          </cell>
          <cell r="H855">
            <v>31365.802385836392</v>
          </cell>
        </row>
        <row r="856">
          <cell r="A856">
            <v>0</v>
          </cell>
          <cell r="B856" t="str">
            <v>Can</v>
          </cell>
          <cell r="C856" t="str">
            <v>día</v>
          </cell>
          <cell r="D856">
            <v>3</v>
          </cell>
          <cell r="F856">
            <v>0</v>
          </cell>
          <cell r="G856">
            <v>280</v>
          </cell>
          <cell r="H856">
            <v>840</v>
          </cell>
        </row>
        <row r="857">
          <cell r="A857">
            <v>0</v>
          </cell>
          <cell r="B857" t="str">
            <v>Telera de 0.90x1.35m</v>
          </cell>
          <cell r="C857" t="str">
            <v>día</v>
          </cell>
          <cell r="D857">
            <v>6.87</v>
          </cell>
          <cell r="F857">
            <v>0</v>
          </cell>
          <cell r="G857">
            <v>421</v>
          </cell>
          <cell r="H857">
            <v>2892.27</v>
          </cell>
        </row>
        <row r="858">
          <cell r="B858" t="str">
            <v>Vigas metalicas de 3m</v>
          </cell>
          <cell r="C858" t="str">
            <v>día</v>
          </cell>
          <cell r="D858">
            <v>2.4</v>
          </cell>
          <cell r="F858">
            <v>0</v>
          </cell>
          <cell r="G858">
            <v>74</v>
          </cell>
          <cell r="H858">
            <v>177.6</v>
          </cell>
        </row>
        <row r="859">
          <cell r="B859" t="str">
            <v>Malacate 3000 LB</v>
          </cell>
          <cell r="C859" t="str">
            <v>día</v>
          </cell>
          <cell r="D859">
            <v>7.4999999999999997E-2</v>
          </cell>
          <cell r="F859">
            <v>0</v>
          </cell>
          <cell r="G859">
            <v>28420</v>
          </cell>
          <cell r="H859">
            <v>2131.5</v>
          </cell>
        </row>
        <row r="860">
          <cell r="A860">
            <v>0</v>
          </cell>
          <cell r="B860" t="str">
            <v>Vibrador electrico o gasolina</v>
          </cell>
          <cell r="C860" t="str">
            <v>día</v>
          </cell>
          <cell r="D860">
            <v>60</v>
          </cell>
          <cell r="F860">
            <v>0</v>
          </cell>
          <cell r="G860">
            <v>36500</v>
          </cell>
          <cell r="H860">
            <v>608.33333333333337</v>
          </cell>
        </row>
        <row r="862">
          <cell r="B862" t="str">
            <v>LOSA CAS.PERD.3000 PSI E=50CMS</v>
          </cell>
          <cell r="C862" t="str">
            <v>m2</v>
          </cell>
          <cell r="E862">
            <v>5</v>
          </cell>
          <cell r="H862">
            <v>137761.05583846153</v>
          </cell>
        </row>
        <row r="863">
          <cell r="A863">
            <v>0</v>
          </cell>
          <cell r="B863" t="str">
            <v>Concr.en obra 3000 psi 3/4"</v>
          </cell>
          <cell r="C863" t="str">
            <v>m3</v>
          </cell>
          <cell r="D863">
            <v>0.17</v>
          </cell>
          <cell r="F863">
            <v>5</v>
          </cell>
          <cell r="G863">
            <v>325500</v>
          </cell>
          <cell r="H863">
            <v>58101.750000000007</v>
          </cell>
        </row>
        <row r="864">
          <cell r="B864" t="str">
            <v>Serv.bombeo 0-5piso (vol&gt;15m3)</v>
          </cell>
          <cell r="C864" t="str">
            <v>m3</v>
          </cell>
          <cell r="D864">
            <v>0.17</v>
          </cell>
          <cell r="F864">
            <v>0</v>
          </cell>
          <cell r="G864">
            <v>19700</v>
          </cell>
          <cell r="H864">
            <v>3349.0000000000005</v>
          </cell>
        </row>
        <row r="865">
          <cell r="A865">
            <v>0</v>
          </cell>
          <cell r="B865" t="str">
            <v>Clavos</v>
          </cell>
          <cell r="C865" t="str">
            <v>lb</v>
          </cell>
          <cell r="D865">
            <v>0.2</v>
          </cell>
          <cell r="G865">
            <v>1600</v>
          </cell>
          <cell r="H865">
            <v>320</v>
          </cell>
        </row>
        <row r="866">
          <cell r="B866" t="str">
            <v>Malla para cemento 0.60x2.40</v>
          </cell>
          <cell r="C866" t="str">
            <v>und</v>
          </cell>
          <cell r="D866">
            <v>0.69</v>
          </cell>
          <cell r="F866">
            <v>0</v>
          </cell>
          <cell r="G866">
            <v>1560</v>
          </cell>
          <cell r="H866">
            <v>1076.3999999999999</v>
          </cell>
        </row>
        <row r="867">
          <cell r="A867">
            <v>0</v>
          </cell>
          <cell r="B867" t="str">
            <v>Larguero 2"x 4"x 3 m</v>
          </cell>
          <cell r="C867" t="str">
            <v>m</v>
          </cell>
          <cell r="D867">
            <v>1.28</v>
          </cell>
          <cell r="F867">
            <v>0</v>
          </cell>
          <cell r="G867">
            <v>17000</v>
          </cell>
          <cell r="H867">
            <v>21760</v>
          </cell>
        </row>
        <row r="868">
          <cell r="A868" t="str">
            <v>FORMALETA</v>
          </cell>
          <cell r="B868" t="str">
            <v>Tabla Comun 0.25 X 2.5 m - 0.2 X 3 m</v>
          </cell>
          <cell r="C868" t="str">
            <v>und</v>
          </cell>
          <cell r="D868">
            <v>2.25</v>
          </cell>
          <cell r="F868">
            <v>0</v>
          </cell>
          <cell r="G868">
            <v>4500</v>
          </cell>
          <cell r="H868">
            <v>10125</v>
          </cell>
        </row>
        <row r="869">
          <cell r="A869" t="str">
            <v>CASETON</v>
          </cell>
          <cell r="B869" t="str">
            <v>Caseton No recuperable</v>
          </cell>
          <cell r="C869" t="str">
            <v>m2</v>
          </cell>
          <cell r="D869">
            <v>0.75</v>
          </cell>
          <cell r="F869">
            <v>0</v>
          </cell>
          <cell r="G869">
            <v>7200</v>
          </cell>
          <cell r="H869">
            <v>5400</v>
          </cell>
        </row>
        <row r="870">
          <cell r="A870">
            <v>0</v>
          </cell>
          <cell r="B870" t="str">
            <v>1 ofic. y 1 ayud.</v>
          </cell>
          <cell r="C870" t="str">
            <v>día</v>
          </cell>
          <cell r="D870">
            <v>3.5</v>
          </cell>
          <cell r="F870">
            <v>0</v>
          </cell>
          <cell r="G870">
            <v>109780.30835042737</v>
          </cell>
          <cell r="H870">
            <v>31365.802385836392</v>
          </cell>
        </row>
        <row r="871">
          <cell r="A871">
            <v>0</v>
          </cell>
          <cell r="B871" t="str">
            <v>Can</v>
          </cell>
          <cell r="C871" t="str">
            <v>día</v>
          </cell>
          <cell r="D871">
            <v>2.73</v>
          </cell>
          <cell r="F871">
            <v>0</v>
          </cell>
          <cell r="G871">
            <v>280</v>
          </cell>
          <cell r="H871">
            <v>764.4</v>
          </cell>
        </row>
        <row r="872">
          <cell r="B872" t="str">
            <v>Form.metal.losa 0.50 m/dia</v>
          </cell>
          <cell r="C872" t="str">
            <v>día</v>
          </cell>
          <cell r="D872">
            <v>0.65</v>
          </cell>
          <cell r="F872">
            <v>0</v>
          </cell>
          <cell r="G872">
            <v>65</v>
          </cell>
          <cell r="H872">
            <v>42.25</v>
          </cell>
        </row>
        <row r="873">
          <cell r="A873">
            <v>0</v>
          </cell>
          <cell r="B873" t="str">
            <v>Telera de 0.90x1.35m</v>
          </cell>
          <cell r="C873" t="str">
            <v>día</v>
          </cell>
          <cell r="D873">
            <v>6.87</v>
          </cell>
          <cell r="F873">
            <v>0</v>
          </cell>
          <cell r="G873">
            <v>421</v>
          </cell>
          <cell r="H873">
            <v>2892.27</v>
          </cell>
        </row>
        <row r="874">
          <cell r="B874" t="str">
            <v>Vigas metalicas de 3m</v>
          </cell>
          <cell r="C874" t="str">
            <v>día</v>
          </cell>
          <cell r="D874">
            <v>2.1800000000000002</v>
          </cell>
          <cell r="F874">
            <v>0</v>
          </cell>
          <cell r="G874">
            <v>74</v>
          </cell>
          <cell r="H874">
            <v>161.32000000000002</v>
          </cell>
        </row>
        <row r="875">
          <cell r="B875" t="str">
            <v>Taco metal.largos 2.10-3.5</v>
          </cell>
          <cell r="C875" t="str">
            <v>día</v>
          </cell>
          <cell r="D875">
            <v>2.2400000000000002</v>
          </cell>
          <cell r="F875">
            <v>0</v>
          </cell>
          <cell r="G875">
            <v>101</v>
          </cell>
          <cell r="H875">
            <v>226.24</v>
          </cell>
        </row>
        <row r="876">
          <cell r="A876">
            <v>0</v>
          </cell>
          <cell r="B876" t="str">
            <v>Vibrador electrico o gasolina</v>
          </cell>
          <cell r="C876" t="str">
            <v>día</v>
          </cell>
          <cell r="D876">
            <v>60</v>
          </cell>
          <cell r="F876">
            <v>0</v>
          </cell>
          <cell r="G876">
            <v>36500</v>
          </cell>
          <cell r="H876">
            <v>608.33333333333337</v>
          </cell>
        </row>
        <row r="878">
          <cell r="B878" t="str">
            <v>LOSA CASETON REC.3000 PSI E=30</v>
          </cell>
          <cell r="C878" t="str">
            <v>m2</v>
          </cell>
          <cell r="E878">
            <v>5</v>
          </cell>
          <cell r="H878">
            <v>94979.551328851914</v>
          </cell>
        </row>
        <row r="879">
          <cell r="A879">
            <v>0</v>
          </cell>
          <cell r="B879" t="str">
            <v>Concr.en obra 3000 psi 3/4"</v>
          </cell>
          <cell r="C879" t="str">
            <v>m3</v>
          </cell>
          <cell r="D879">
            <v>0.17</v>
          </cell>
          <cell r="F879">
            <v>5</v>
          </cell>
          <cell r="G879">
            <v>289827.59378369962</v>
          </cell>
          <cell r="H879">
            <v>51734.225490390389</v>
          </cell>
        </row>
        <row r="880">
          <cell r="B880" t="str">
            <v>Serv.bombeo 0-5piso (vol&gt;15m3)</v>
          </cell>
          <cell r="C880" t="str">
            <v>m3</v>
          </cell>
          <cell r="D880">
            <v>0.17</v>
          </cell>
          <cell r="F880">
            <v>0</v>
          </cell>
          <cell r="G880">
            <v>19700</v>
          </cell>
          <cell r="H880">
            <v>3349.0000000000005</v>
          </cell>
        </row>
        <row r="881">
          <cell r="A881" t="str">
            <v>CASETON</v>
          </cell>
          <cell r="B881" t="str">
            <v>Caseton No recuperable</v>
          </cell>
          <cell r="C881" t="str">
            <v>m2</v>
          </cell>
          <cell r="D881">
            <v>0.75</v>
          </cell>
          <cell r="F881">
            <v>0</v>
          </cell>
          <cell r="G881">
            <v>7200</v>
          </cell>
          <cell r="H881">
            <v>5400</v>
          </cell>
        </row>
        <row r="882">
          <cell r="A882">
            <v>0</v>
          </cell>
          <cell r="B882" t="str">
            <v>1 ofic. y 1 ayud.</v>
          </cell>
          <cell r="C882" t="str">
            <v>dia</v>
          </cell>
          <cell r="D882">
            <v>3.5</v>
          </cell>
          <cell r="F882">
            <v>0</v>
          </cell>
          <cell r="G882">
            <v>109780.30835042737</v>
          </cell>
          <cell r="H882">
            <v>31365.802385836392</v>
          </cell>
        </row>
        <row r="883">
          <cell r="A883">
            <v>0</v>
          </cell>
          <cell r="B883" t="str">
            <v>Can</v>
          </cell>
          <cell r="C883" t="str">
            <v>día</v>
          </cell>
          <cell r="D883">
            <v>2.9</v>
          </cell>
          <cell r="F883">
            <v>0</v>
          </cell>
          <cell r="G883">
            <v>280</v>
          </cell>
          <cell r="H883">
            <v>812</v>
          </cell>
        </row>
        <row r="884">
          <cell r="A884">
            <v>0</v>
          </cell>
          <cell r="B884" t="str">
            <v>Telera de 0.90x1.35m</v>
          </cell>
          <cell r="C884" t="str">
            <v>día</v>
          </cell>
          <cell r="D884">
            <v>7.2</v>
          </cell>
          <cell r="F884">
            <v>0</v>
          </cell>
          <cell r="G884">
            <v>421</v>
          </cell>
          <cell r="H884">
            <v>3031.2000000000003</v>
          </cell>
        </row>
        <row r="885">
          <cell r="B885" t="str">
            <v>Vigas metalicas de 3m</v>
          </cell>
          <cell r="C885" t="str">
            <v>día</v>
          </cell>
          <cell r="D885">
            <v>2.8</v>
          </cell>
          <cell r="F885">
            <v>0</v>
          </cell>
          <cell r="G885">
            <v>74</v>
          </cell>
          <cell r="H885">
            <v>207.2</v>
          </cell>
        </row>
        <row r="886">
          <cell r="B886" t="str">
            <v>Taco metal.largos 2.10-3.5</v>
          </cell>
          <cell r="C886" t="str">
            <v>día</v>
          </cell>
          <cell r="D886">
            <v>2.5</v>
          </cell>
          <cell r="F886">
            <v>0</v>
          </cell>
          <cell r="G886">
            <v>101</v>
          </cell>
          <cell r="H886">
            <v>252.5</v>
          </cell>
        </row>
        <row r="887">
          <cell r="A887">
            <v>0</v>
          </cell>
          <cell r="B887" t="str">
            <v>Vibrador electrico o gasolina</v>
          </cell>
          <cell r="C887" t="str">
            <v>dia</v>
          </cell>
          <cell r="D887">
            <v>60</v>
          </cell>
          <cell r="F887">
            <v>0</v>
          </cell>
          <cell r="G887">
            <v>36500</v>
          </cell>
          <cell r="H887">
            <v>608.33333333333337</v>
          </cell>
        </row>
        <row r="889">
          <cell r="B889" t="str">
            <v>LOSA ALIG.CON ADOBE</v>
          </cell>
          <cell r="C889" t="str">
            <v>m2</v>
          </cell>
          <cell r="E889">
            <v>5</v>
          </cell>
          <cell r="H889">
            <v>74052.223185750001</v>
          </cell>
        </row>
        <row r="890">
          <cell r="A890">
            <v>0</v>
          </cell>
          <cell r="B890" t="str">
            <v>Concr.en obra 3000 psi 3/4"</v>
          </cell>
          <cell r="C890" t="str">
            <v>m3</v>
          </cell>
          <cell r="D890">
            <v>0.1</v>
          </cell>
          <cell r="F890">
            <v>5</v>
          </cell>
          <cell r="G890">
            <v>289827.59378369962</v>
          </cell>
          <cell r="H890">
            <v>30431.897347288461</v>
          </cell>
          <cell r="I890">
            <v>41.095183963557929</v>
          </cell>
          <cell r="J890" t="str">
            <v>%CO</v>
          </cell>
        </row>
        <row r="891">
          <cell r="A891" t="str">
            <v>LADRILLO</v>
          </cell>
          <cell r="B891" t="str">
            <v>ladrillo 10x20x40 ray.</v>
          </cell>
          <cell r="C891" t="str">
            <v>und</v>
          </cell>
          <cell r="D891">
            <v>10</v>
          </cell>
          <cell r="F891">
            <v>5</v>
          </cell>
          <cell r="G891">
            <v>550</v>
          </cell>
          <cell r="H891">
            <v>5775</v>
          </cell>
          <cell r="I891">
            <v>7.7985504709483093</v>
          </cell>
          <cell r="J891" t="str">
            <v>%MM</v>
          </cell>
        </row>
        <row r="892">
          <cell r="A892">
            <v>0</v>
          </cell>
          <cell r="B892" t="str">
            <v>1 ofic. y 1 ayud.</v>
          </cell>
          <cell r="C892" t="str">
            <v>día</v>
          </cell>
          <cell r="D892">
            <v>3.5</v>
          </cell>
          <cell r="F892">
            <v>0</v>
          </cell>
          <cell r="G892">
            <v>109780.30835042737</v>
          </cell>
          <cell r="H892">
            <v>31365.802385836392</v>
          </cell>
          <cell r="I892">
            <v>6.6321213895417657</v>
          </cell>
          <cell r="J892" t="str">
            <v>%HTA</v>
          </cell>
        </row>
        <row r="893">
          <cell r="A893">
            <v>0</v>
          </cell>
          <cell r="B893" t="str">
            <v>Can</v>
          </cell>
          <cell r="C893" t="str">
            <v>día</v>
          </cell>
          <cell r="D893">
            <v>2.9</v>
          </cell>
          <cell r="F893">
            <v>0</v>
          </cell>
          <cell r="G893">
            <v>280</v>
          </cell>
          <cell r="H893">
            <v>812</v>
          </cell>
          <cell r="I893">
            <v>42.356327786620959</v>
          </cell>
          <cell r="J893" t="str">
            <v>%MO</v>
          </cell>
        </row>
        <row r="894">
          <cell r="A894">
            <v>0</v>
          </cell>
          <cell r="B894" t="str">
            <v>Telera de 0.90x1.35m</v>
          </cell>
          <cell r="C894" t="str">
            <v>día</v>
          </cell>
          <cell r="D894">
            <v>7.2</v>
          </cell>
          <cell r="F894">
            <v>0</v>
          </cell>
          <cell r="G894">
            <v>421</v>
          </cell>
          <cell r="H894">
            <v>3031.2000000000003</v>
          </cell>
        </row>
        <row r="895">
          <cell r="B895" t="str">
            <v>Vigas metalicas de 3m</v>
          </cell>
          <cell r="C895" t="str">
            <v>día</v>
          </cell>
          <cell r="D895">
            <v>2.8</v>
          </cell>
          <cell r="F895">
            <v>0</v>
          </cell>
          <cell r="G895">
            <v>74</v>
          </cell>
          <cell r="H895">
            <v>207.2</v>
          </cell>
        </row>
        <row r="896">
          <cell r="B896" t="str">
            <v>Taco metal.largos 2.10-3.5</v>
          </cell>
          <cell r="C896" t="str">
            <v>día</v>
          </cell>
          <cell r="D896">
            <v>2.5</v>
          </cell>
          <cell r="F896">
            <v>0</v>
          </cell>
          <cell r="G896">
            <v>101</v>
          </cell>
          <cell r="H896">
            <v>252.5</v>
          </cell>
        </row>
        <row r="897">
          <cell r="A897">
            <v>0</v>
          </cell>
          <cell r="B897" t="str">
            <v>Vibrador electrico o gasolina</v>
          </cell>
          <cell r="C897" t="str">
            <v>día</v>
          </cell>
          <cell r="D897">
            <v>60</v>
          </cell>
          <cell r="F897">
            <v>0</v>
          </cell>
          <cell r="G897">
            <v>36500</v>
          </cell>
          <cell r="H897">
            <v>608.33333333333337</v>
          </cell>
        </row>
        <row r="899">
          <cell r="B899" t="str">
            <v>LOSA MACIZAS(e=10cm-elevada)</v>
          </cell>
          <cell r="C899" t="str">
            <v>m2</v>
          </cell>
          <cell r="E899">
            <v>5</v>
          </cell>
          <cell r="H899">
            <v>62091.962100878205</v>
          </cell>
        </row>
        <row r="900">
          <cell r="A900">
            <v>0</v>
          </cell>
          <cell r="B900" t="str">
            <v>Concr.en obra 3000 psi 3/4"</v>
          </cell>
          <cell r="C900" t="str">
            <v>m3</v>
          </cell>
          <cell r="D900">
            <v>0.1</v>
          </cell>
          <cell r="F900">
            <v>5</v>
          </cell>
          <cell r="G900">
            <v>289827.59378369962</v>
          </cell>
          <cell r="H900">
            <v>30431.897347288461</v>
          </cell>
        </row>
        <row r="901">
          <cell r="A901">
            <v>0</v>
          </cell>
          <cell r="B901" t="str">
            <v>1 ofic. y 1 ayud.</v>
          </cell>
          <cell r="C901" t="str">
            <v>día</v>
          </cell>
          <cell r="D901">
            <v>5</v>
          </cell>
          <cell r="F901">
            <v>0</v>
          </cell>
          <cell r="G901">
            <v>109780.30835042737</v>
          </cell>
          <cell r="H901">
            <v>21956.061670085473</v>
          </cell>
        </row>
        <row r="902">
          <cell r="A902">
            <v>0</v>
          </cell>
          <cell r="B902" t="str">
            <v>Can</v>
          </cell>
          <cell r="C902" t="str">
            <v>día</v>
          </cell>
          <cell r="D902">
            <v>2.9</v>
          </cell>
          <cell r="F902">
            <v>0</v>
          </cell>
          <cell r="G902">
            <v>280</v>
          </cell>
          <cell r="H902">
            <v>812</v>
          </cell>
        </row>
        <row r="903">
          <cell r="A903">
            <v>0</v>
          </cell>
          <cell r="B903" t="str">
            <v>Telera de 0.90x1.35m</v>
          </cell>
          <cell r="C903" t="str">
            <v>día</v>
          </cell>
          <cell r="D903">
            <v>14</v>
          </cell>
          <cell r="F903">
            <v>0</v>
          </cell>
          <cell r="G903">
            <v>421</v>
          </cell>
          <cell r="H903">
            <v>5894</v>
          </cell>
        </row>
        <row r="904">
          <cell r="B904" t="str">
            <v>Vigas metalicas de 3m</v>
          </cell>
          <cell r="C904" t="str">
            <v>día</v>
          </cell>
          <cell r="D904">
            <v>2.8</v>
          </cell>
          <cell r="F904">
            <v>0</v>
          </cell>
          <cell r="G904">
            <v>74</v>
          </cell>
          <cell r="H904">
            <v>207.2</v>
          </cell>
        </row>
        <row r="905">
          <cell r="B905" t="str">
            <v>Taco metal.largos 2.10-3.5</v>
          </cell>
          <cell r="C905" t="str">
            <v>día</v>
          </cell>
          <cell r="D905">
            <v>2.5</v>
          </cell>
          <cell r="F905">
            <v>0</v>
          </cell>
          <cell r="G905">
            <v>101</v>
          </cell>
          <cell r="H905">
            <v>252.5</v>
          </cell>
        </row>
        <row r="906">
          <cell r="B906" t="str">
            <v>Malacate 3000 LB</v>
          </cell>
          <cell r="C906" t="str">
            <v>día</v>
          </cell>
          <cell r="D906">
            <v>2.5000000000000001E-2</v>
          </cell>
          <cell r="F906">
            <v>0</v>
          </cell>
          <cell r="G906">
            <v>28420</v>
          </cell>
          <cell r="H906">
            <v>710.5</v>
          </cell>
        </row>
        <row r="907">
          <cell r="A907">
            <v>0</v>
          </cell>
          <cell r="B907" t="str">
            <v>Vibrador electrico o gasolina</v>
          </cell>
          <cell r="C907" t="str">
            <v>día</v>
          </cell>
          <cell r="D907">
            <v>50</v>
          </cell>
          <cell r="F907">
            <v>0</v>
          </cell>
          <cell r="G907">
            <v>36500</v>
          </cell>
          <cell r="H907">
            <v>730</v>
          </cell>
        </row>
        <row r="909">
          <cell r="B909" t="str">
            <v>LOSAS MACIZAS(e=15cm-elevada)</v>
          </cell>
          <cell r="C909" t="str">
            <v>m2</v>
          </cell>
          <cell r="E909">
            <v>5</v>
          </cell>
          <cell r="H909">
            <v>77588.819604557386</v>
          </cell>
        </row>
        <row r="910">
          <cell r="A910">
            <v>0</v>
          </cell>
          <cell r="B910" t="str">
            <v>Concr.en obra 3000 psi 3/4"</v>
          </cell>
          <cell r="C910" t="str">
            <v>m3</v>
          </cell>
          <cell r="D910">
            <v>0.15</v>
          </cell>
          <cell r="F910">
            <v>5</v>
          </cell>
          <cell r="G910">
            <v>289827.59378369962</v>
          </cell>
          <cell r="H910">
            <v>45647.846020932688</v>
          </cell>
        </row>
        <row r="911">
          <cell r="B911" t="str">
            <v>1 ofic. y 1 ayud.</v>
          </cell>
          <cell r="C911" t="str">
            <v>día</v>
          </cell>
          <cell r="D911">
            <v>4.4000000000000004</v>
          </cell>
          <cell r="F911">
            <v>0</v>
          </cell>
          <cell r="G911">
            <v>109780.30835042737</v>
          </cell>
          <cell r="H911">
            <v>24950.070079642581</v>
          </cell>
        </row>
        <row r="912">
          <cell r="B912" t="str">
            <v>Can</v>
          </cell>
          <cell r="C912" t="str">
            <v>día</v>
          </cell>
          <cell r="D912">
            <v>2.9</v>
          </cell>
          <cell r="F912">
            <v>0</v>
          </cell>
          <cell r="G912">
            <v>280</v>
          </cell>
          <cell r="H912">
            <v>812</v>
          </cell>
        </row>
        <row r="913">
          <cell r="A913">
            <v>0</v>
          </cell>
          <cell r="B913" t="str">
            <v>Telera de 0.90x1.35m</v>
          </cell>
          <cell r="C913" t="str">
            <v>día</v>
          </cell>
          <cell r="D913">
            <v>7.2</v>
          </cell>
          <cell r="F913">
            <v>0</v>
          </cell>
          <cell r="G913">
            <v>421</v>
          </cell>
          <cell r="H913">
            <v>3031.2000000000003</v>
          </cell>
        </row>
        <row r="914">
          <cell r="B914" t="str">
            <v>Vigas metalicas de 3m</v>
          </cell>
          <cell r="C914" t="str">
            <v>día</v>
          </cell>
          <cell r="D914">
            <v>2.8</v>
          </cell>
          <cell r="F914">
            <v>0</v>
          </cell>
          <cell r="G914">
            <v>74</v>
          </cell>
          <cell r="H914">
            <v>207.2</v>
          </cell>
        </row>
        <row r="915">
          <cell r="B915" t="str">
            <v>Taco metal.largos 2.10-3.5</v>
          </cell>
          <cell r="C915" t="str">
            <v>día</v>
          </cell>
          <cell r="D915">
            <v>2.5</v>
          </cell>
          <cell r="F915">
            <v>0</v>
          </cell>
          <cell r="G915">
            <v>101</v>
          </cell>
          <cell r="H915">
            <v>252.5</v>
          </cell>
        </row>
        <row r="916">
          <cell r="B916" t="str">
            <v>Malacate 3000 LB</v>
          </cell>
          <cell r="C916" t="str">
            <v>día</v>
          </cell>
          <cell r="D916">
            <v>2.5000000000000001E-2</v>
          </cell>
          <cell r="F916">
            <v>0</v>
          </cell>
          <cell r="G916">
            <v>28420</v>
          </cell>
          <cell r="H916">
            <v>710.5</v>
          </cell>
        </row>
        <row r="917">
          <cell r="A917">
            <v>0</v>
          </cell>
          <cell r="B917" t="str">
            <v>Vibrador electrico o gasolina</v>
          </cell>
          <cell r="C917" t="str">
            <v>día</v>
          </cell>
          <cell r="D917">
            <v>50</v>
          </cell>
          <cell r="F917">
            <v>0</v>
          </cell>
          <cell r="G917">
            <v>36500</v>
          </cell>
          <cell r="H917">
            <v>730</v>
          </cell>
        </row>
        <row r="919">
          <cell r="B919" t="str">
            <v>CONCR.COLUMNAS(12m2/m3-35*35)</v>
          </cell>
          <cell r="C919" t="str">
            <v>m3</v>
          </cell>
          <cell r="E919">
            <v>5</v>
          </cell>
          <cell r="H919">
            <v>524911.51308613247</v>
          </cell>
        </row>
        <row r="920">
          <cell r="A920">
            <v>0</v>
          </cell>
          <cell r="B920" t="str">
            <v>Concr.en obra 3000 psi 3/4"</v>
          </cell>
          <cell r="C920" t="str">
            <v>m3</v>
          </cell>
          <cell r="D920">
            <v>1</v>
          </cell>
          <cell r="F920">
            <v>5</v>
          </cell>
          <cell r="G920">
            <v>289827.59378369962</v>
          </cell>
          <cell r="H920">
            <v>304318.97347288462</v>
          </cell>
          <cell r="I920">
            <v>57.975290289155666</v>
          </cell>
          <cell r="J920" t="str">
            <v>%CO</v>
          </cell>
        </row>
        <row r="921">
          <cell r="B921" t="str">
            <v>1 ofic. y 1 ayud.</v>
          </cell>
          <cell r="C921" t="str">
            <v>día</v>
          </cell>
          <cell r="D921">
            <v>0.6</v>
          </cell>
          <cell r="F921">
            <v>0</v>
          </cell>
          <cell r="G921">
            <v>109780.30835042737</v>
          </cell>
          <cell r="H921">
            <v>182967.18058404562</v>
          </cell>
          <cell r="I921">
            <v>34.85676652590827</v>
          </cell>
          <cell r="J921" t="str">
            <v>%MO</v>
          </cell>
        </row>
        <row r="922">
          <cell r="A922">
            <v>0</v>
          </cell>
          <cell r="B922" t="str">
            <v>Andamio completo</v>
          </cell>
          <cell r="C922" t="str">
            <v>día</v>
          </cell>
          <cell r="D922">
            <v>1.2</v>
          </cell>
          <cell r="F922">
            <v>0</v>
          </cell>
          <cell r="G922">
            <v>900</v>
          </cell>
          <cell r="H922">
            <v>1080</v>
          </cell>
          <cell r="I922">
            <v>5.4251048586406645</v>
          </cell>
          <cell r="J922" t="str">
            <v>%HTA</v>
          </cell>
        </row>
        <row r="923">
          <cell r="B923" t="str">
            <v>Chapeta tensora 3/8 cuña</v>
          </cell>
          <cell r="C923" t="str">
            <v>día</v>
          </cell>
          <cell r="D923">
            <v>5</v>
          </cell>
          <cell r="F923">
            <v>0</v>
          </cell>
          <cell r="G923">
            <v>46</v>
          </cell>
          <cell r="H923">
            <v>230</v>
          </cell>
        </row>
        <row r="924">
          <cell r="B924" t="str">
            <v>Tapa colum.2.4x(.30-.40) metal</v>
          </cell>
          <cell r="C924" t="str">
            <v>día</v>
          </cell>
          <cell r="D924">
            <v>1.5</v>
          </cell>
          <cell r="F924">
            <v>0</v>
          </cell>
          <cell r="G924">
            <v>1007</v>
          </cell>
          <cell r="H924">
            <v>1510.5</v>
          </cell>
        </row>
        <row r="925">
          <cell r="B925" t="str">
            <v>Tensor</v>
          </cell>
          <cell r="C925" t="str">
            <v>día</v>
          </cell>
          <cell r="D925">
            <v>5</v>
          </cell>
          <cell r="F925">
            <v>0</v>
          </cell>
          <cell r="G925">
            <v>46</v>
          </cell>
          <cell r="H925">
            <v>230</v>
          </cell>
        </row>
        <row r="926">
          <cell r="B926" t="str">
            <v>Cuña en T form.columna</v>
          </cell>
          <cell r="C926" t="str">
            <v>día</v>
          </cell>
          <cell r="D926">
            <v>6.5</v>
          </cell>
          <cell r="F926">
            <v>0</v>
          </cell>
          <cell r="G926">
            <v>11</v>
          </cell>
          <cell r="H926">
            <v>71.5</v>
          </cell>
        </row>
        <row r="927">
          <cell r="B927" t="str">
            <v>Malacate 3000 LB</v>
          </cell>
          <cell r="C927" t="str">
            <v>día</v>
          </cell>
          <cell r="D927">
            <v>0.25</v>
          </cell>
          <cell r="F927">
            <v>0</v>
          </cell>
          <cell r="G927">
            <v>28420</v>
          </cell>
          <cell r="H927">
            <v>7105</v>
          </cell>
        </row>
        <row r="928">
          <cell r="A928">
            <v>0</v>
          </cell>
          <cell r="B928" t="str">
            <v>Vibrador electrico o gasolina</v>
          </cell>
          <cell r="C928" t="str">
            <v>dia</v>
          </cell>
          <cell r="D928">
            <v>0.5</v>
          </cell>
          <cell r="F928">
            <v>0</v>
          </cell>
          <cell r="G928">
            <v>36500</v>
          </cell>
          <cell r="H928">
            <v>18250</v>
          </cell>
        </row>
        <row r="930">
          <cell r="B930" t="str">
            <v>CONCR.COLUMNAS(10m2/m3-30*50)</v>
          </cell>
          <cell r="C930" t="str">
            <v>m3</v>
          </cell>
          <cell r="E930">
            <v>5</v>
          </cell>
          <cell r="H930">
            <v>518811.06308613252</v>
          </cell>
        </row>
        <row r="931">
          <cell r="A931">
            <v>0</v>
          </cell>
          <cell r="B931" t="str">
            <v>Concr.en obra 3000 psi 3/4"</v>
          </cell>
          <cell r="C931" t="str">
            <v>m3</v>
          </cell>
          <cell r="D931">
            <v>1</v>
          </cell>
          <cell r="F931">
            <v>5</v>
          </cell>
          <cell r="G931">
            <v>289827.59378369962</v>
          </cell>
          <cell r="H931">
            <v>304318.97347288462</v>
          </cell>
        </row>
        <row r="932">
          <cell r="B932" t="str">
            <v>1 ofic. y 1 ayud.</v>
          </cell>
          <cell r="C932" t="str">
            <v>día</v>
          </cell>
          <cell r="D932">
            <v>0.6</v>
          </cell>
          <cell r="F932">
            <v>0</v>
          </cell>
          <cell r="G932">
            <v>109780.30835042737</v>
          </cell>
          <cell r="H932">
            <v>182967.18058404562</v>
          </cell>
        </row>
        <row r="933">
          <cell r="A933">
            <v>0</v>
          </cell>
          <cell r="B933" t="str">
            <v>Andamio completo</v>
          </cell>
          <cell r="C933" t="str">
            <v>día</v>
          </cell>
          <cell r="D933">
            <v>1.3</v>
          </cell>
          <cell r="F933">
            <v>0</v>
          </cell>
          <cell r="G933">
            <v>900</v>
          </cell>
          <cell r="H933">
            <v>1170</v>
          </cell>
        </row>
        <row r="934">
          <cell r="A934">
            <v>0</v>
          </cell>
          <cell r="B934" t="str">
            <v>Chapeta tensora 3/8 cuña</v>
          </cell>
          <cell r="C934" t="str">
            <v>día</v>
          </cell>
          <cell r="D934">
            <v>5</v>
          </cell>
          <cell r="F934">
            <v>0</v>
          </cell>
          <cell r="G934">
            <v>46</v>
          </cell>
          <cell r="H934">
            <v>230</v>
          </cell>
        </row>
        <row r="935">
          <cell r="B935" t="str">
            <v>Tapa colum.2.4x0.5 metal.</v>
          </cell>
          <cell r="C935" t="str">
            <v>día</v>
          </cell>
          <cell r="D935">
            <v>1.63</v>
          </cell>
          <cell r="F935">
            <v>0</v>
          </cell>
          <cell r="G935">
            <v>1085</v>
          </cell>
          <cell r="H935">
            <v>1768.55</v>
          </cell>
        </row>
        <row r="936">
          <cell r="B936" t="str">
            <v>Tensor</v>
          </cell>
          <cell r="C936" t="str">
            <v>día</v>
          </cell>
          <cell r="D936">
            <v>5</v>
          </cell>
          <cell r="F936">
            <v>0</v>
          </cell>
          <cell r="G936">
            <v>46</v>
          </cell>
          <cell r="H936">
            <v>230</v>
          </cell>
        </row>
        <row r="937">
          <cell r="B937" t="str">
            <v>Cuña en T form.columna</v>
          </cell>
          <cell r="C937" t="str">
            <v>día</v>
          </cell>
          <cell r="D937">
            <v>6.5</v>
          </cell>
          <cell r="F937">
            <v>0</v>
          </cell>
          <cell r="G937">
            <v>11</v>
          </cell>
          <cell r="H937">
            <v>71.5</v>
          </cell>
        </row>
        <row r="938">
          <cell r="B938" t="str">
            <v>Taco metal.largos 2.10-3.5</v>
          </cell>
          <cell r="C938" t="str">
            <v>día</v>
          </cell>
          <cell r="D938">
            <v>6.5</v>
          </cell>
          <cell r="F938">
            <v>0</v>
          </cell>
          <cell r="G938">
            <v>101</v>
          </cell>
          <cell r="H938">
            <v>656.5</v>
          </cell>
        </row>
        <row r="939">
          <cell r="A939">
            <v>0</v>
          </cell>
          <cell r="B939" t="str">
            <v>Vibrador electrico o gasolina</v>
          </cell>
          <cell r="C939" t="str">
            <v>día</v>
          </cell>
          <cell r="D939">
            <v>0.5</v>
          </cell>
          <cell r="F939">
            <v>0</v>
          </cell>
          <cell r="G939">
            <v>36500</v>
          </cell>
          <cell r="H939">
            <v>18250</v>
          </cell>
        </row>
        <row r="941">
          <cell r="B941" t="str">
            <v>CONCR.COLUMNAS( 8m2/m3-50*50)</v>
          </cell>
          <cell r="C941" t="str">
            <v>m3</v>
          </cell>
          <cell r="E941">
            <v>5</v>
          </cell>
          <cell r="H941">
            <v>471180.4281828205</v>
          </cell>
        </row>
        <row r="942">
          <cell r="A942">
            <v>0</v>
          </cell>
          <cell r="B942" t="str">
            <v>Concr.en obra 3000 psi 3/4"</v>
          </cell>
          <cell r="C942" t="str">
            <v>m3</v>
          </cell>
          <cell r="D942">
            <v>1</v>
          </cell>
          <cell r="F942">
            <v>5</v>
          </cell>
          <cell r="G942">
            <v>289827.59378369962</v>
          </cell>
          <cell r="H942">
            <v>304318.97347288462</v>
          </cell>
        </row>
        <row r="943">
          <cell r="A943">
            <v>0</v>
          </cell>
          <cell r="B943" t="str">
            <v>1 ofic. y 1 ayud.</v>
          </cell>
          <cell r="C943" t="str">
            <v>día</v>
          </cell>
          <cell r="D943">
            <v>0.8</v>
          </cell>
          <cell r="F943">
            <v>0</v>
          </cell>
          <cell r="G943">
            <v>109780.30835042737</v>
          </cell>
          <cell r="H943">
            <v>137225.38543803419</v>
          </cell>
        </row>
        <row r="944">
          <cell r="A944">
            <v>0</v>
          </cell>
          <cell r="B944" t="str">
            <v>Andamio completo</v>
          </cell>
          <cell r="C944" t="str">
            <v>día</v>
          </cell>
          <cell r="D944">
            <v>1.2</v>
          </cell>
          <cell r="F944">
            <v>0</v>
          </cell>
          <cell r="G944">
            <v>900</v>
          </cell>
          <cell r="H944">
            <v>1080</v>
          </cell>
        </row>
        <row r="945">
          <cell r="B945" t="str">
            <v>Chapeta tensora 3/8 cuña</v>
          </cell>
          <cell r="C945" t="str">
            <v>día</v>
          </cell>
          <cell r="D945">
            <v>5</v>
          </cell>
          <cell r="F945">
            <v>0</v>
          </cell>
          <cell r="G945">
            <v>46</v>
          </cell>
          <cell r="H945">
            <v>230</v>
          </cell>
        </row>
        <row r="946">
          <cell r="B946" t="str">
            <v>Tapa colum.2.4x0.5 metal.</v>
          </cell>
          <cell r="C946" t="str">
            <v>día</v>
          </cell>
          <cell r="D946">
            <v>2.08</v>
          </cell>
          <cell r="F946">
            <v>0</v>
          </cell>
          <cell r="G946">
            <v>1085</v>
          </cell>
          <cell r="H946">
            <v>2256.8000000000002</v>
          </cell>
        </row>
        <row r="947">
          <cell r="B947" t="str">
            <v>Tensor</v>
          </cell>
          <cell r="C947" t="str">
            <v>día</v>
          </cell>
          <cell r="D947">
            <v>5</v>
          </cell>
          <cell r="F947">
            <v>0</v>
          </cell>
          <cell r="G947">
            <v>46</v>
          </cell>
          <cell r="H947">
            <v>230</v>
          </cell>
        </row>
        <row r="948">
          <cell r="B948" t="str">
            <v>Cuña en T form.columna</v>
          </cell>
          <cell r="C948" t="str">
            <v>día</v>
          </cell>
          <cell r="D948">
            <v>6.5</v>
          </cell>
          <cell r="F948">
            <v>0</v>
          </cell>
          <cell r="G948">
            <v>11</v>
          </cell>
          <cell r="H948">
            <v>71.5</v>
          </cell>
        </row>
        <row r="949">
          <cell r="B949" t="str">
            <v>Taco metal.largos 2.10-3.5</v>
          </cell>
          <cell r="C949" t="str">
            <v>día</v>
          </cell>
          <cell r="D949">
            <v>6.5</v>
          </cell>
          <cell r="F949">
            <v>0</v>
          </cell>
          <cell r="G949">
            <v>101</v>
          </cell>
          <cell r="H949">
            <v>656.5</v>
          </cell>
        </row>
        <row r="950">
          <cell r="A950">
            <v>0</v>
          </cell>
          <cell r="B950" t="str">
            <v>Vibrador electrico o gasolina</v>
          </cell>
          <cell r="C950" t="str">
            <v>día</v>
          </cell>
          <cell r="D950">
            <v>0.5</v>
          </cell>
          <cell r="F950">
            <v>0</v>
          </cell>
          <cell r="G950">
            <v>36500</v>
          </cell>
          <cell r="H950">
            <v>18250</v>
          </cell>
        </row>
        <row r="952">
          <cell r="B952" t="str">
            <v>CONCR.COLUMNAS 30*30</v>
          </cell>
          <cell r="C952" t="str">
            <v>ml</v>
          </cell>
          <cell r="E952">
            <v>5</v>
          </cell>
          <cell r="H952">
            <v>46511.753865123719</v>
          </cell>
        </row>
        <row r="953">
          <cell r="A953">
            <v>0</v>
          </cell>
          <cell r="B953" t="str">
            <v>Concr.en obra 3000 psi 3/4"</v>
          </cell>
          <cell r="C953" t="str">
            <v>m3</v>
          </cell>
          <cell r="D953">
            <v>0.09</v>
          </cell>
          <cell r="F953">
            <v>5</v>
          </cell>
          <cell r="G953">
            <v>289827.59378369962</v>
          </cell>
          <cell r="H953">
            <v>27388.707612559614</v>
          </cell>
        </row>
        <row r="954">
          <cell r="A954">
            <v>0</v>
          </cell>
          <cell r="B954" t="str">
            <v>1 ofic. y 1 ayud.</v>
          </cell>
          <cell r="C954" t="str">
            <v>día</v>
          </cell>
          <cell r="D954">
            <v>7</v>
          </cell>
          <cell r="F954">
            <v>0</v>
          </cell>
          <cell r="G954">
            <v>109780.30835042737</v>
          </cell>
          <cell r="H954">
            <v>15682.901192918196</v>
          </cell>
        </row>
        <row r="955">
          <cell r="A955">
            <v>0</v>
          </cell>
          <cell r="B955" t="str">
            <v>Andamio completo</v>
          </cell>
          <cell r="C955" t="str">
            <v>día</v>
          </cell>
          <cell r="D955">
            <v>0.125</v>
          </cell>
          <cell r="F955">
            <v>0</v>
          </cell>
          <cell r="G955">
            <v>900</v>
          </cell>
          <cell r="H955">
            <v>112.5</v>
          </cell>
        </row>
        <row r="956">
          <cell r="B956" t="str">
            <v>Chapeta tensora 3/8 cuña</v>
          </cell>
          <cell r="C956" t="str">
            <v>día</v>
          </cell>
          <cell r="D956">
            <v>5</v>
          </cell>
          <cell r="F956">
            <v>0</v>
          </cell>
          <cell r="G956">
            <v>46</v>
          </cell>
          <cell r="H956">
            <v>230</v>
          </cell>
        </row>
        <row r="957">
          <cell r="B957" t="str">
            <v>Tapa colum.2.4x0.25 metal.</v>
          </cell>
          <cell r="C957" t="str">
            <v>día</v>
          </cell>
          <cell r="D957">
            <v>1.5</v>
          </cell>
          <cell r="F957">
            <v>0</v>
          </cell>
          <cell r="G957">
            <v>997</v>
          </cell>
          <cell r="H957">
            <v>1495.5</v>
          </cell>
        </row>
        <row r="958">
          <cell r="B958" t="str">
            <v>Tensor</v>
          </cell>
          <cell r="C958" t="str">
            <v>día</v>
          </cell>
          <cell r="D958">
            <v>5</v>
          </cell>
          <cell r="F958">
            <v>0</v>
          </cell>
          <cell r="G958">
            <v>46</v>
          </cell>
          <cell r="H958">
            <v>230</v>
          </cell>
        </row>
        <row r="959">
          <cell r="B959" t="str">
            <v>Cuña en T form.columna</v>
          </cell>
          <cell r="C959" t="str">
            <v>día</v>
          </cell>
          <cell r="D959">
            <v>6.5</v>
          </cell>
          <cell r="F959">
            <v>0</v>
          </cell>
          <cell r="G959">
            <v>11</v>
          </cell>
          <cell r="H959">
            <v>71.5</v>
          </cell>
        </row>
        <row r="960">
          <cell r="B960" t="str">
            <v>Taco metal.largos 2.10-3.5</v>
          </cell>
          <cell r="C960" t="str">
            <v>día</v>
          </cell>
          <cell r="D960">
            <v>1.5</v>
          </cell>
          <cell r="F960">
            <v>0</v>
          </cell>
          <cell r="G960">
            <v>101</v>
          </cell>
          <cell r="H960">
            <v>151.5</v>
          </cell>
        </row>
        <row r="961">
          <cell r="A961">
            <v>0</v>
          </cell>
          <cell r="B961" t="str">
            <v>Vibrador electrico o gasolina</v>
          </cell>
          <cell r="C961" t="str">
            <v>día</v>
          </cell>
          <cell r="D961">
            <v>0.01</v>
          </cell>
          <cell r="F961">
            <v>0</v>
          </cell>
          <cell r="G961">
            <v>36500</v>
          </cell>
          <cell r="H961">
            <v>365</v>
          </cell>
        </row>
        <row r="963">
          <cell r="A963" t="str">
            <v>4.10.1</v>
          </cell>
          <cell r="B963" t="str">
            <v>CONCR.COLUMNAS 20*20</v>
          </cell>
          <cell r="C963" t="str">
            <v>ml</v>
          </cell>
          <cell r="E963">
            <v>5</v>
          </cell>
          <cell r="H963">
            <v>31043.427267051837</v>
          </cell>
          <cell r="I963">
            <v>39.21203298269527</v>
          </cell>
          <cell r="J963" t="str">
            <v>%CO</v>
          </cell>
        </row>
        <row r="964">
          <cell r="A964">
            <v>0</v>
          </cell>
          <cell r="B964" t="str">
            <v>Concr.en obra 3000 psi 3/4"</v>
          </cell>
          <cell r="C964" t="str">
            <v>m3</v>
          </cell>
          <cell r="D964">
            <v>0.04</v>
          </cell>
          <cell r="F964">
            <v>5</v>
          </cell>
          <cell r="G964">
            <v>289827.59378369962</v>
          </cell>
          <cell r="H964">
            <v>12172.758938915384</v>
          </cell>
          <cell r="I964">
            <v>44.204328425965826</v>
          </cell>
          <cell r="J964" t="str">
            <v>%MO</v>
          </cell>
        </row>
        <row r="965">
          <cell r="A965">
            <v>0</v>
          </cell>
          <cell r="B965" t="str">
            <v>1 ofic. y 1 ayud.</v>
          </cell>
          <cell r="C965" t="str">
            <v>día</v>
          </cell>
          <cell r="D965">
            <v>8</v>
          </cell>
          <cell r="F965">
            <v>0</v>
          </cell>
          <cell r="G965">
            <v>109780.30835042737</v>
          </cell>
          <cell r="H965">
            <v>13722.538543803421</v>
          </cell>
          <cell r="I965">
            <v>14.3734221700406</v>
          </cell>
          <cell r="J965" t="str">
            <v>%HTA</v>
          </cell>
        </row>
        <row r="966">
          <cell r="A966">
            <v>0</v>
          </cell>
          <cell r="B966" t="str">
            <v>Andamio completo</v>
          </cell>
          <cell r="C966" t="str">
            <v>día</v>
          </cell>
          <cell r="D966">
            <v>0.08</v>
          </cell>
          <cell r="F966">
            <v>0</v>
          </cell>
          <cell r="G966">
            <v>900</v>
          </cell>
          <cell r="H966">
            <v>72</v>
          </cell>
        </row>
        <row r="967">
          <cell r="B967" t="str">
            <v>Chapeta tensora 3/8 cuña</v>
          </cell>
          <cell r="C967" t="str">
            <v>día</v>
          </cell>
          <cell r="D967">
            <v>5</v>
          </cell>
          <cell r="F967">
            <v>0</v>
          </cell>
          <cell r="G967">
            <v>46</v>
          </cell>
          <cell r="H967">
            <v>230</v>
          </cell>
        </row>
        <row r="968">
          <cell r="B968" t="str">
            <v>Tapa colum.2.4x0.20 metal</v>
          </cell>
          <cell r="C968" t="str">
            <v>día</v>
          </cell>
          <cell r="D968">
            <v>1.3</v>
          </cell>
          <cell r="F968">
            <v>0</v>
          </cell>
          <cell r="G968">
            <v>888</v>
          </cell>
          <cell r="H968">
            <v>1154.4000000000001</v>
          </cell>
        </row>
        <row r="969">
          <cell r="B969" t="str">
            <v>Tensor</v>
          </cell>
          <cell r="C969" t="str">
            <v>día</v>
          </cell>
          <cell r="D969">
            <v>5</v>
          </cell>
          <cell r="F969">
            <v>0</v>
          </cell>
          <cell r="G969">
            <v>46</v>
          </cell>
          <cell r="H969">
            <v>230</v>
          </cell>
        </row>
        <row r="970">
          <cell r="B970" t="str">
            <v>Cuña en T form.columna</v>
          </cell>
          <cell r="C970" t="str">
            <v>día</v>
          </cell>
          <cell r="D970">
            <v>6.5</v>
          </cell>
          <cell r="F970">
            <v>0</v>
          </cell>
          <cell r="G970">
            <v>11</v>
          </cell>
          <cell r="H970">
            <v>71.5</v>
          </cell>
        </row>
        <row r="971">
          <cell r="B971" t="str">
            <v>Taco metal.largos 2.10-3.5</v>
          </cell>
          <cell r="C971" t="str">
            <v>día</v>
          </cell>
          <cell r="D971">
            <v>0.96</v>
          </cell>
          <cell r="F971">
            <v>0</v>
          </cell>
          <cell r="G971">
            <v>101</v>
          </cell>
          <cell r="H971">
            <v>96.96</v>
          </cell>
        </row>
        <row r="972">
          <cell r="A972">
            <v>0</v>
          </cell>
          <cell r="B972" t="str">
            <v>Vibrador electrico o gasolina</v>
          </cell>
          <cell r="C972" t="str">
            <v>día</v>
          </cell>
          <cell r="D972">
            <v>14</v>
          </cell>
          <cell r="F972">
            <v>0</v>
          </cell>
          <cell r="G972">
            <v>36500</v>
          </cell>
          <cell r="H972">
            <v>2607.1428571428573</v>
          </cell>
        </row>
        <row r="974">
          <cell r="B974" t="str">
            <v>COLUMNA CONC.3000 PSI 40x40</v>
          </cell>
          <cell r="C974" t="str">
            <v>ml</v>
          </cell>
          <cell r="E974">
            <v>5</v>
          </cell>
          <cell r="H974">
            <v>71839.189716986308</v>
          </cell>
        </row>
        <row r="975">
          <cell r="A975">
            <v>0</v>
          </cell>
          <cell r="B975" t="str">
            <v>Concr.en obra 3000 psi 3/4"</v>
          </cell>
          <cell r="C975" t="str">
            <v>m3</v>
          </cell>
          <cell r="D975">
            <v>0.16</v>
          </cell>
          <cell r="F975">
            <v>5</v>
          </cell>
          <cell r="G975">
            <v>289827.59378369962</v>
          </cell>
          <cell r="H975">
            <v>48691.035755661534</v>
          </cell>
        </row>
        <row r="976">
          <cell r="A976">
            <v>0</v>
          </cell>
          <cell r="B976" t="str">
            <v>1 ofic. y 1 ayud.</v>
          </cell>
          <cell r="C976" t="str">
            <v>día</v>
          </cell>
          <cell r="D976">
            <v>6</v>
          </cell>
          <cell r="F976">
            <v>0</v>
          </cell>
          <cell r="G976">
            <v>109780.30835042737</v>
          </cell>
          <cell r="H976">
            <v>18296.71805840456</v>
          </cell>
        </row>
        <row r="977">
          <cell r="A977">
            <v>0</v>
          </cell>
          <cell r="B977" t="str">
            <v>Andamio completo</v>
          </cell>
          <cell r="C977" t="str">
            <v>día</v>
          </cell>
          <cell r="D977">
            <v>4.5999999999999999E-2</v>
          </cell>
          <cell r="F977">
            <v>0</v>
          </cell>
          <cell r="G977">
            <v>900</v>
          </cell>
          <cell r="H977">
            <v>41.4</v>
          </cell>
        </row>
        <row r="978">
          <cell r="B978" t="str">
            <v>Can hasta 2.80 m M.C.</v>
          </cell>
          <cell r="C978" t="str">
            <v>día</v>
          </cell>
          <cell r="D978">
            <v>0.45</v>
          </cell>
          <cell r="F978">
            <v>0</v>
          </cell>
          <cell r="G978">
            <v>77</v>
          </cell>
          <cell r="H978">
            <v>34.65</v>
          </cell>
        </row>
        <row r="979">
          <cell r="B979" t="str">
            <v>Chapeta tensora 3/8 cuña</v>
          </cell>
          <cell r="C979" t="str">
            <v>día</v>
          </cell>
          <cell r="D979">
            <v>5</v>
          </cell>
          <cell r="F979">
            <v>0</v>
          </cell>
          <cell r="G979">
            <v>46</v>
          </cell>
          <cell r="H979">
            <v>230</v>
          </cell>
        </row>
        <row r="980">
          <cell r="B980" t="str">
            <v>Tapa colum.2.4x0.40 metal.</v>
          </cell>
          <cell r="C980" t="str">
            <v>día</v>
          </cell>
          <cell r="D980">
            <v>1.63</v>
          </cell>
          <cell r="F980">
            <v>0</v>
          </cell>
          <cell r="G980">
            <v>1035</v>
          </cell>
          <cell r="H980">
            <v>1687.05</v>
          </cell>
        </row>
        <row r="981">
          <cell r="B981" t="str">
            <v>Tensor</v>
          </cell>
          <cell r="C981" t="str">
            <v>día</v>
          </cell>
          <cell r="D981">
            <v>5</v>
          </cell>
          <cell r="F981">
            <v>0</v>
          </cell>
          <cell r="G981">
            <v>46</v>
          </cell>
          <cell r="H981">
            <v>230</v>
          </cell>
        </row>
        <row r="982">
          <cell r="B982" t="str">
            <v>Cuña en T form.columna</v>
          </cell>
          <cell r="C982" t="str">
            <v>día</v>
          </cell>
          <cell r="D982">
            <v>6.5</v>
          </cell>
          <cell r="F982">
            <v>0</v>
          </cell>
          <cell r="G982">
            <v>11</v>
          </cell>
          <cell r="H982">
            <v>71.5</v>
          </cell>
        </row>
        <row r="983">
          <cell r="B983" t="str">
            <v>Taco metal.largos 2.10-3.5</v>
          </cell>
          <cell r="C983" t="str">
            <v>día</v>
          </cell>
          <cell r="D983">
            <v>6.5</v>
          </cell>
          <cell r="F983">
            <v>0</v>
          </cell>
          <cell r="G983">
            <v>101</v>
          </cell>
          <cell r="H983">
            <v>656.5</v>
          </cell>
        </row>
        <row r="984">
          <cell r="A984">
            <v>0</v>
          </cell>
          <cell r="B984" t="str">
            <v>Vibrador electrico o gasolina</v>
          </cell>
          <cell r="C984" t="str">
            <v>día</v>
          </cell>
          <cell r="D984">
            <v>2.7E-2</v>
          </cell>
          <cell r="F984">
            <v>0</v>
          </cell>
          <cell r="G984">
            <v>36500</v>
          </cell>
          <cell r="H984">
            <v>985.5</v>
          </cell>
        </row>
        <row r="986">
          <cell r="B986" t="str">
            <v>COLUMNA CONC.3000 PSI 40x50</v>
          </cell>
          <cell r="C986" t="str">
            <v>ml</v>
          </cell>
          <cell r="E986">
            <v>5</v>
          </cell>
          <cell r="H986">
            <v>85400.44865590171</v>
          </cell>
        </row>
        <row r="987">
          <cell r="A987">
            <v>0</v>
          </cell>
          <cell r="B987" t="str">
            <v>Concr.en obra 3000 psi 3/4"</v>
          </cell>
          <cell r="C987" t="str">
            <v>m3</v>
          </cell>
          <cell r="D987">
            <v>0.2</v>
          </cell>
          <cell r="F987">
            <v>5</v>
          </cell>
          <cell r="G987">
            <v>289827.59378369962</v>
          </cell>
          <cell r="H987">
            <v>60863.794694576922</v>
          </cell>
        </row>
        <row r="988">
          <cell r="B988" t="str">
            <v>Acpm</v>
          </cell>
          <cell r="C988" t="str">
            <v>gal</v>
          </cell>
          <cell r="D988">
            <v>0.62</v>
          </cell>
          <cell r="F988">
            <v>0</v>
          </cell>
          <cell r="G988">
            <v>2090</v>
          </cell>
          <cell r="H988">
            <v>1295.8</v>
          </cell>
        </row>
        <row r="989">
          <cell r="A989">
            <v>0</v>
          </cell>
          <cell r="B989" t="str">
            <v>1 ofic. y 1 ayud.</v>
          </cell>
          <cell r="C989" t="str">
            <v>día</v>
          </cell>
          <cell r="D989">
            <v>6</v>
          </cell>
          <cell r="F989">
            <v>0</v>
          </cell>
          <cell r="G989">
            <v>109780.30835042737</v>
          </cell>
          <cell r="H989">
            <v>18296.71805840456</v>
          </cell>
        </row>
        <row r="990">
          <cell r="B990" t="str">
            <v>Chapeta tensora 3/8 cuña</v>
          </cell>
          <cell r="C990" t="str">
            <v>día</v>
          </cell>
          <cell r="D990">
            <v>5</v>
          </cell>
          <cell r="F990">
            <v>0</v>
          </cell>
          <cell r="G990">
            <v>46</v>
          </cell>
          <cell r="H990">
            <v>230</v>
          </cell>
        </row>
        <row r="991">
          <cell r="B991" t="str">
            <v>Tapa colum.2.4x0.5 metal.</v>
          </cell>
          <cell r="C991" t="str">
            <v>día</v>
          </cell>
          <cell r="D991">
            <v>2.08</v>
          </cell>
          <cell r="F991">
            <v>0</v>
          </cell>
          <cell r="G991">
            <v>1085</v>
          </cell>
          <cell r="H991">
            <v>2256.8000000000002</v>
          </cell>
        </row>
        <row r="992">
          <cell r="B992" t="str">
            <v>Tensor</v>
          </cell>
          <cell r="C992" t="str">
            <v>día</v>
          </cell>
          <cell r="D992">
            <v>5</v>
          </cell>
          <cell r="F992">
            <v>0</v>
          </cell>
          <cell r="G992">
            <v>46</v>
          </cell>
          <cell r="H992">
            <v>230</v>
          </cell>
        </row>
        <row r="993">
          <cell r="B993" t="str">
            <v>Cuña en T form.columna</v>
          </cell>
          <cell r="C993" t="str">
            <v>día</v>
          </cell>
          <cell r="D993">
            <v>6.5</v>
          </cell>
          <cell r="F993">
            <v>0</v>
          </cell>
          <cell r="G993">
            <v>11</v>
          </cell>
          <cell r="H993">
            <v>71.5</v>
          </cell>
        </row>
        <row r="994">
          <cell r="A994">
            <v>0</v>
          </cell>
          <cell r="B994" t="str">
            <v>Vibrador electrico o gasolina</v>
          </cell>
          <cell r="C994" t="str">
            <v>día</v>
          </cell>
          <cell r="D994">
            <v>3.4000000000000002E-2</v>
          </cell>
          <cell r="F994">
            <v>0</v>
          </cell>
          <cell r="G994">
            <v>36500</v>
          </cell>
          <cell r="H994">
            <v>1241</v>
          </cell>
        </row>
        <row r="995">
          <cell r="F995">
            <v>0</v>
          </cell>
        </row>
        <row r="997">
          <cell r="B997" t="str">
            <v>COLUMNA CONC.3000 PSI 50x50</v>
          </cell>
          <cell r="C997" t="str">
            <v>ml</v>
          </cell>
          <cell r="E997">
            <v>5</v>
          </cell>
          <cell r="H997">
            <v>99860.897329545944</v>
          </cell>
        </row>
        <row r="998">
          <cell r="A998">
            <v>0</v>
          </cell>
          <cell r="B998" t="str">
            <v>Concr.en obra 3000 psi 3/4"</v>
          </cell>
          <cell r="C998" t="str">
            <v>m3</v>
          </cell>
          <cell r="D998">
            <v>0.25</v>
          </cell>
          <cell r="F998">
            <v>5</v>
          </cell>
          <cell r="G998">
            <v>289827.59378369962</v>
          </cell>
          <cell r="H998">
            <v>76079.743368221156</v>
          </cell>
        </row>
        <row r="999">
          <cell r="A999">
            <v>0</v>
          </cell>
          <cell r="B999" t="str">
            <v>1 ofic. y 1 ayud.</v>
          </cell>
          <cell r="C999" t="str">
            <v>día</v>
          </cell>
          <cell r="D999">
            <v>6</v>
          </cell>
          <cell r="F999">
            <v>0</v>
          </cell>
          <cell r="G999">
            <v>109780.30835042737</v>
          </cell>
          <cell r="H999">
            <v>18296.71805840456</v>
          </cell>
        </row>
        <row r="1000">
          <cell r="A1000">
            <v>0</v>
          </cell>
          <cell r="B1000" t="str">
            <v>Andamio completo</v>
          </cell>
          <cell r="C1000" t="str">
            <v>día</v>
          </cell>
          <cell r="D1000">
            <v>4.5999999999999999E-2</v>
          </cell>
          <cell r="F1000">
            <v>0</v>
          </cell>
          <cell r="G1000">
            <v>900</v>
          </cell>
          <cell r="H1000">
            <v>41.4</v>
          </cell>
        </row>
        <row r="1001">
          <cell r="B1001" t="str">
            <v>Can hasta 2.80 m M.C.</v>
          </cell>
          <cell r="C1001" t="str">
            <v>día</v>
          </cell>
          <cell r="D1001">
            <v>0.45</v>
          </cell>
          <cell r="F1001">
            <v>0</v>
          </cell>
          <cell r="G1001">
            <v>77</v>
          </cell>
          <cell r="H1001">
            <v>34.65</v>
          </cell>
        </row>
        <row r="1002">
          <cell r="B1002" t="str">
            <v>Chapeta tensora 3/8 cuña</v>
          </cell>
          <cell r="C1002" t="str">
            <v>día</v>
          </cell>
          <cell r="D1002">
            <v>5</v>
          </cell>
          <cell r="F1002">
            <v>0</v>
          </cell>
          <cell r="G1002">
            <v>46</v>
          </cell>
          <cell r="H1002">
            <v>230</v>
          </cell>
        </row>
        <row r="1003">
          <cell r="B1003" t="str">
            <v>Tapa colum.2.4x0.5 metal.</v>
          </cell>
          <cell r="C1003" t="str">
            <v>día</v>
          </cell>
          <cell r="D1003">
            <v>1.63</v>
          </cell>
          <cell r="F1003">
            <v>0</v>
          </cell>
          <cell r="G1003">
            <v>1085</v>
          </cell>
          <cell r="H1003">
            <v>1768.55</v>
          </cell>
        </row>
        <row r="1004">
          <cell r="B1004" t="str">
            <v>Tensor</v>
          </cell>
          <cell r="C1004" t="str">
            <v>día</v>
          </cell>
          <cell r="D1004">
            <v>5</v>
          </cell>
          <cell r="F1004">
            <v>0</v>
          </cell>
          <cell r="G1004">
            <v>46</v>
          </cell>
          <cell r="H1004">
            <v>230</v>
          </cell>
        </row>
        <row r="1005">
          <cell r="B1005" t="str">
            <v>Cuña en T form.columna</v>
          </cell>
          <cell r="C1005" t="str">
            <v>día</v>
          </cell>
          <cell r="D1005">
            <v>6.5</v>
          </cell>
          <cell r="F1005">
            <v>0</v>
          </cell>
          <cell r="G1005">
            <v>6</v>
          </cell>
          <cell r="H1005">
            <v>39</v>
          </cell>
        </row>
        <row r="1006">
          <cell r="B1006" t="str">
            <v>Taco metal.largos 2.10-3.5</v>
          </cell>
          <cell r="C1006" t="str">
            <v>día</v>
          </cell>
          <cell r="D1006">
            <v>6.5</v>
          </cell>
          <cell r="F1006">
            <v>0</v>
          </cell>
          <cell r="G1006">
            <v>101</v>
          </cell>
          <cell r="H1006">
            <v>656.5</v>
          </cell>
        </row>
        <row r="1007">
          <cell r="A1007">
            <v>0</v>
          </cell>
          <cell r="B1007" t="str">
            <v>Vibrador electrico o gasolina</v>
          </cell>
          <cell r="C1007" t="str">
            <v>día</v>
          </cell>
          <cell r="D1007">
            <v>4.2999999999999997E-2</v>
          </cell>
          <cell r="F1007">
            <v>0</v>
          </cell>
          <cell r="G1007">
            <v>36500</v>
          </cell>
          <cell r="H1007">
            <v>1569.4999999999998</v>
          </cell>
        </row>
        <row r="1009">
          <cell r="B1009" t="str">
            <v>COLUMNA CONC.3000 PSI 40X60</v>
          </cell>
          <cell r="C1009" t="str">
            <v>ml</v>
          </cell>
          <cell r="E1009">
            <v>5</v>
          </cell>
          <cell r="H1009">
            <v>96929.407594817094</v>
          </cell>
        </row>
        <row r="1010">
          <cell r="A1010">
            <v>0</v>
          </cell>
          <cell r="B1010" t="str">
            <v>Concr.en obra 3000 psi 3/4"</v>
          </cell>
          <cell r="C1010" t="str">
            <v>m3</v>
          </cell>
          <cell r="D1010">
            <v>0.24</v>
          </cell>
          <cell r="F1010">
            <v>5</v>
          </cell>
          <cell r="G1010">
            <v>289827.59378369962</v>
          </cell>
          <cell r="H1010">
            <v>73036.553633492309</v>
          </cell>
        </row>
        <row r="1011">
          <cell r="A1011">
            <v>0</v>
          </cell>
          <cell r="B1011" t="str">
            <v>Andamio completo</v>
          </cell>
          <cell r="C1011" t="str">
            <v>día</v>
          </cell>
          <cell r="D1011">
            <v>4.5999999999999999E-2</v>
          </cell>
          <cell r="F1011">
            <v>0</v>
          </cell>
          <cell r="G1011">
            <v>900</v>
          </cell>
          <cell r="H1011">
            <v>41.4</v>
          </cell>
        </row>
        <row r="1012">
          <cell r="B1012" t="str">
            <v>Acpm</v>
          </cell>
          <cell r="C1012" t="str">
            <v>gal</v>
          </cell>
          <cell r="D1012">
            <v>0.2</v>
          </cell>
          <cell r="F1012">
            <v>0</v>
          </cell>
          <cell r="G1012">
            <v>2090</v>
          </cell>
          <cell r="H1012">
            <v>418</v>
          </cell>
        </row>
        <row r="1013">
          <cell r="A1013">
            <v>0</v>
          </cell>
          <cell r="B1013" t="str">
            <v>1 ofic. y 1 ayud.</v>
          </cell>
          <cell r="C1013" t="str">
            <v>día</v>
          </cell>
          <cell r="D1013">
            <v>6</v>
          </cell>
          <cell r="F1013">
            <v>0</v>
          </cell>
          <cell r="G1013">
            <v>109780.30835042737</v>
          </cell>
          <cell r="H1013">
            <v>18296.71805840456</v>
          </cell>
        </row>
        <row r="1014">
          <cell r="B1014" t="str">
            <v>Chapeta tensora 3/8 cuña</v>
          </cell>
          <cell r="C1014" t="str">
            <v>día</v>
          </cell>
          <cell r="D1014">
            <v>5</v>
          </cell>
          <cell r="F1014">
            <v>0</v>
          </cell>
          <cell r="G1014">
            <v>46</v>
          </cell>
          <cell r="H1014">
            <v>230</v>
          </cell>
        </row>
        <row r="1015">
          <cell r="B1015" t="str">
            <v>Tapa colum.2.4x(.70-.80) metal</v>
          </cell>
          <cell r="C1015" t="str">
            <v>día</v>
          </cell>
          <cell r="D1015">
            <v>2.1</v>
          </cell>
          <cell r="F1015">
            <v>0</v>
          </cell>
          <cell r="G1015">
            <v>1208</v>
          </cell>
          <cell r="H1015">
            <v>2536.8000000000002</v>
          </cell>
        </row>
        <row r="1016">
          <cell r="A1016">
            <v>0</v>
          </cell>
          <cell r="B1016" t="str">
            <v>Vibrador electrico o gasolina</v>
          </cell>
          <cell r="C1016" t="str">
            <v>día</v>
          </cell>
          <cell r="D1016">
            <v>4.1000000000000002E-2</v>
          </cell>
          <cell r="F1016">
            <v>0</v>
          </cell>
          <cell r="G1016">
            <v>36500</v>
          </cell>
          <cell r="H1016">
            <v>1496.5</v>
          </cell>
        </row>
        <row r="1019">
          <cell r="B1019" t="str">
            <v>COLUMNA CONC.3000 PSI 60x60</v>
          </cell>
          <cell r="C1019" t="str">
            <v>ml</v>
          </cell>
          <cell r="E1019">
            <v>5</v>
          </cell>
          <cell r="H1019">
            <v>138426.24520382821</v>
          </cell>
        </row>
        <row r="1020">
          <cell r="A1020">
            <v>0</v>
          </cell>
          <cell r="B1020" t="str">
            <v>Concr.en obra 3000 psi 3/4"</v>
          </cell>
          <cell r="C1020" t="str">
            <v>m3</v>
          </cell>
          <cell r="D1020">
            <v>0.36</v>
          </cell>
          <cell r="F1020">
            <v>5</v>
          </cell>
          <cell r="G1020">
            <v>289827.59378369962</v>
          </cell>
          <cell r="H1020">
            <v>109554.83045023846</v>
          </cell>
        </row>
        <row r="1021">
          <cell r="A1021">
            <v>0</v>
          </cell>
          <cell r="B1021" t="str">
            <v>1 ofic. y 1 ayud.</v>
          </cell>
          <cell r="C1021" t="str">
            <v>día</v>
          </cell>
          <cell r="D1021">
            <v>5</v>
          </cell>
          <cell r="F1021">
            <v>0</v>
          </cell>
          <cell r="G1021">
            <v>109780.30835042737</v>
          </cell>
          <cell r="H1021">
            <v>21956.061670085473</v>
          </cell>
        </row>
        <row r="1022">
          <cell r="A1022">
            <v>0</v>
          </cell>
          <cell r="B1022" t="str">
            <v>Andamio completo</v>
          </cell>
          <cell r="C1022" t="str">
            <v>día</v>
          </cell>
          <cell r="D1022">
            <v>4.5999999999999999E-2</v>
          </cell>
          <cell r="F1022">
            <v>0</v>
          </cell>
          <cell r="G1022">
            <v>900</v>
          </cell>
          <cell r="H1022">
            <v>41.4</v>
          </cell>
        </row>
        <row r="1023">
          <cell r="B1023" t="str">
            <v>Can hasta 2.80 m M.C.</v>
          </cell>
          <cell r="C1023" t="str">
            <v>día</v>
          </cell>
          <cell r="D1023">
            <v>0.45</v>
          </cell>
          <cell r="F1023">
            <v>0</v>
          </cell>
          <cell r="G1023">
            <v>77</v>
          </cell>
          <cell r="H1023">
            <v>34.65</v>
          </cell>
        </row>
        <row r="1024">
          <cell r="B1024" t="str">
            <v>Chapeta tensora 3/8 cuña</v>
          </cell>
          <cell r="C1024" t="str">
            <v>día</v>
          </cell>
          <cell r="D1024">
            <v>5</v>
          </cell>
          <cell r="F1024">
            <v>0</v>
          </cell>
          <cell r="G1024">
            <v>46</v>
          </cell>
          <cell r="H1024">
            <v>230</v>
          </cell>
        </row>
        <row r="1025">
          <cell r="B1025" t="str">
            <v>Tapa colum.2.4x(.70-.80) metal</v>
          </cell>
          <cell r="C1025" t="str">
            <v>día</v>
          </cell>
          <cell r="D1025">
            <v>1.63</v>
          </cell>
          <cell r="F1025">
            <v>0</v>
          </cell>
          <cell r="G1025">
            <v>1450</v>
          </cell>
          <cell r="H1025">
            <v>2363.5</v>
          </cell>
        </row>
        <row r="1026">
          <cell r="B1026" t="str">
            <v>Tensor</v>
          </cell>
          <cell r="C1026" t="str">
            <v>día</v>
          </cell>
          <cell r="D1026">
            <v>5</v>
          </cell>
          <cell r="F1026">
            <v>0</v>
          </cell>
          <cell r="G1026">
            <v>46</v>
          </cell>
          <cell r="H1026">
            <v>230</v>
          </cell>
        </row>
        <row r="1027">
          <cell r="B1027" t="str">
            <v>Cuña en T form.columna</v>
          </cell>
          <cell r="C1027" t="str">
            <v>día</v>
          </cell>
          <cell r="D1027">
            <v>6.5</v>
          </cell>
          <cell r="F1027">
            <v>0</v>
          </cell>
          <cell r="G1027">
            <v>11</v>
          </cell>
          <cell r="H1027">
            <v>71.5</v>
          </cell>
        </row>
        <row r="1028">
          <cell r="B1028" t="str">
            <v>Taco metal.largos 2.10-3.5</v>
          </cell>
          <cell r="C1028" t="str">
            <v>día</v>
          </cell>
          <cell r="D1028">
            <v>6.5</v>
          </cell>
          <cell r="F1028">
            <v>0</v>
          </cell>
          <cell r="G1028">
            <v>101</v>
          </cell>
          <cell r="H1028">
            <v>656.5</v>
          </cell>
        </row>
        <row r="1029">
          <cell r="A1029">
            <v>0</v>
          </cell>
          <cell r="B1029" t="str">
            <v>Vibrador electrico o gasolina</v>
          </cell>
          <cell r="C1029" t="str">
            <v>día</v>
          </cell>
          <cell r="D1029">
            <v>0.06</v>
          </cell>
          <cell r="F1029">
            <v>0</v>
          </cell>
          <cell r="G1029">
            <v>36500</v>
          </cell>
          <cell r="H1029">
            <v>2190</v>
          </cell>
        </row>
        <row r="1031">
          <cell r="B1031" t="str">
            <v>COLUMNA CONC.4000 PSI 40x50</v>
          </cell>
          <cell r="C1031" t="str">
            <v>ml</v>
          </cell>
          <cell r="E1031">
            <v>5</v>
          </cell>
          <cell r="H1031">
            <v>94615.635298166686</v>
          </cell>
        </row>
        <row r="1032">
          <cell r="A1032">
            <v>0</v>
          </cell>
          <cell r="B1032" t="str">
            <v>Concr.en obra 4000 psi 3/4"</v>
          </cell>
          <cell r="C1032" t="str">
            <v>m3</v>
          </cell>
          <cell r="D1032">
            <v>0.2</v>
          </cell>
          <cell r="F1032">
            <v>5</v>
          </cell>
          <cell r="G1032">
            <v>310081.47878369963</v>
          </cell>
          <cell r="H1032">
            <v>65117.110544576928</v>
          </cell>
        </row>
        <row r="1033">
          <cell r="A1033">
            <v>0</v>
          </cell>
          <cell r="B1033" t="str">
            <v>Andamio completo</v>
          </cell>
          <cell r="C1033" t="str">
            <v>día</v>
          </cell>
          <cell r="D1033">
            <v>4.5999999999999999E-2</v>
          </cell>
          <cell r="F1033">
            <v>0</v>
          </cell>
          <cell r="G1033">
            <v>900</v>
          </cell>
          <cell r="H1033">
            <v>41.4</v>
          </cell>
        </row>
        <row r="1034">
          <cell r="B1034" t="str">
            <v>Acpm</v>
          </cell>
          <cell r="C1034" t="str">
            <v>gal</v>
          </cell>
          <cell r="D1034">
            <v>0.62</v>
          </cell>
          <cell r="F1034">
            <v>0</v>
          </cell>
          <cell r="G1034">
            <v>2090</v>
          </cell>
          <cell r="H1034">
            <v>1295.8</v>
          </cell>
        </row>
        <row r="1035">
          <cell r="A1035">
            <v>0</v>
          </cell>
          <cell r="B1035" t="str">
            <v>1 ofic. y 1 ayud.</v>
          </cell>
          <cell r="C1035" t="str">
            <v>día</v>
          </cell>
          <cell r="D1035">
            <v>5</v>
          </cell>
          <cell r="F1035">
            <v>0</v>
          </cell>
          <cell r="G1035">
            <v>109780.30835042737</v>
          </cell>
          <cell r="H1035">
            <v>21956.061670085473</v>
          </cell>
        </row>
        <row r="1036">
          <cell r="B1036" t="str">
            <v>Acarreo int.mezclas</v>
          </cell>
          <cell r="C1036" t="str">
            <v>m3</v>
          </cell>
          <cell r="D1036">
            <v>0.22</v>
          </cell>
          <cell r="F1036">
            <v>0</v>
          </cell>
          <cell r="G1036">
            <v>3200</v>
          </cell>
          <cell r="H1036">
            <v>704</v>
          </cell>
        </row>
        <row r="1037">
          <cell r="B1037" t="str">
            <v>Chapeta tensora 3/8 cuña</v>
          </cell>
          <cell r="C1037" t="str">
            <v>día</v>
          </cell>
          <cell r="D1037">
            <v>0.41</v>
          </cell>
          <cell r="F1037">
            <v>0</v>
          </cell>
          <cell r="G1037">
            <v>46</v>
          </cell>
          <cell r="H1037">
            <v>18.86</v>
          </cell>
        </row>
        <row r="1038">
          <cell r="B1038" t="str">
            <v>Tapa colum.2.4x0.5 metal.</v>
          </cell>
          <cell r="C1038" t="str">
            <v>día</v>
          </cell>
          <cell r="D1038">
            <v>2.08</v>
          </cell>
          <cell r="F1038">
            <v>0</v>
          </cell>
          <cell r="G1038">
            <v>1075</v>
          </cell>
          <cell r="H1038">
            <v>2236</v>
          </cell>
        </row>
        <row r="1039">
          <cell r="A1039">
            <v>0</v>
          </cell>
          <cell r="B1039" t="str">
            <v>Vibrador electrico o gasolina</v>
          </cell>
          <cell r="C1039" t="str">
            <v>día</v>
          </cell>
          <cell r="D1039">
            <v>0.06</v>
          </cell>
          <cell r="F1039">
            <v>0</v>
          </cell>
          <cell r="G1039">
            <v>36500</v>
          </cell>
          <cell r="H1039">
            <v>2190</v>
          </cell>
        </row>
        <row r="1042">
          <cell r="B1042" t="str">
            <v>COLUMNA CONC.4000 PSI 50x50</v>
          </cell>
          <cell r="C1042" t="str">
            <v>ml</v>
          </cell>
          <cell r="E1042">
            <v>5</v>
          </cell>
          <cell r="H1042">
            <v>120840.71912270834</v>
          </cell>
        </row>
        <row r="1043">
          <cell r="A1043">
            <v>0</v>
          </cell>
          <cell r="B1043" t="str">
            <v>Concr.en obra 4000 psi 3/4"</v>
          </cell>
          <cell r="C1043" t="str">
            <v>m3</v>
          </cell>
          <cell r="D1043">
            <v>0.25</v>
          </cell>
          <cell r="F1043">
            <v>5</v>
          </cell>
          <cell r="G1043">
            <v>310081.47878369963</v>
          </cell>
          <cell r="H1043">
            <v>81396.388180721158</v>
          </cell>
        </row>
        <row r="1044">
          <cell r="A1044">
            <v>0</v>
          </cell>
          <cell r="B1044" t="str">
            <v>Andamio completo</v>
          </cell>
          <cell r="G1044">
            <v>900</v>
          </cell>
        </row>
        <row r="1045">
          <cell r="B1045" t="str">
            <v>Acpm</v>
          </cell>
          <cell r="C1045" t="str">
            <v>gal</v>
          </cell>
          <cell r="D1045">
            <v>0.2</v>
          </cell>
          <cell r="F1045">
            <v>0</v>
          </cell>
          <cell r="G1045">
            <v>2090</v>
          </cell>
          <cell r="H1045">
            <v>418</v>
          </cell>
        </row>
        <row r="1046">
          <cell r="A1046">
            <v>0</v>
          </cell>
          <cell r="B1046" t="str">
            <v>1 ofic. y 1 ayud.</v>
          </cell>
          <cell r="C1046" t="str">
            <v>día</v>
          </cell>
          <cell r="D1046">
            <v>4</v>
          </cell>
          <cell r="F1046">
            <v>0</v>
          </cell>
          <cell r="G1046">
            <v>109780.30835042737</v>
          </cell>
          <cell r="H1046">
            <v>27445.077087606842</v>
          </cell>
        </row>
        <row r="1047">
          <cell r="B1047" t="str">
            <v>Chapeta tensora 3/8 cuña</v>
          </cell>
          <cell r="C1047" t="str">
            <v>día</v>
          </cell>
          <cell r="D1047">
            <v>5</v>
          </cell>
          <cell r="F1047">
            <v>0</v>
          </cell>
          <cell r="G1047">
            <v>46</v>
          </cell>
          <cell r="H1047">
            <v>230</v>
          </cell>
        </row>
        <row r="1048">
          <cell r="B1048" t="str">
            <v>Tapa colum.2.4x0.40 metal.</v>
          </cell>
          <cell r="C1048" t="str">
            <v>día</v>
          </cell>
          <cell r="D1048">
            <v>6.6</v>
          </cell>
          <cell r="F1048">
            <v>0</v>
          </cell>
          <cell r="G1048">
            <v>1035</v>
          </cell>
          <cell r="H1048">
            <v>6831</v>
          </cell>
        </row>
        <row r="1049">
          <cell r="B1049" t="str">
            <v>Tensor</v>
          </cell>
          <cell r="C1049" t="str">
            <v>día</v>
          </cell>
          <cell r="D1049">
            <v>5</v>
          </cell>
          <cell r="F1049">
            <v>0</v>
          </cell>
          <cell r="G1049">
            <v>46</v>
          </cell>
          <cell r="H1049">
            <v>230</v>
          </cell>
        </row>
        <row r="1050">
          <cell r="B1050" t="str">
            <v>Cuña en T form.columna</v>
          </cell>
          <cell r="C1050" t="str">
            <v>día</v>
          </cell>
          <cell r="D1050">
            <v>6.5</v>
          </cell>
          <cell r="F1050">
            <v>0</v>
          </cell>
          <cell r="G1050">
            <v>11</v>
          </cell>
          <cell r="H1050">
            <v>71.5</v>
          </cell>
        </row>
        <row r="1051">
          <cell r="B1051" t="str">
            <v>Taco metal.largos 2.10-3.5</v>
          </cell>
          <cell r="C1051" t="str">
            <v>día</v>
          </cell>
          <cell r="D1051">
            <v>6.5</v>
          </cell>
          <cell r="F1051">
            <v>0</v>
          </cell>
          <cell r="G1051">
            <v>101</v>
          </cell>
          <cell r="H1051">
            <v>656.5</v>
          </cell>
        </row>
        <row r="1052">
          <cell r="A1052">
            <v>0</v>
          </cell>
          <cell r="B1052" t="str">
            <v>Vibrador electrico o gasolina</v>
          </cell>
          <cell r="C1052" t="str">
            <v>día</v>
          </cell>
          <cell r="D1052">
            <v>0.06</v>
          </cell>
          <cell r="F1052">
            <v>0</v>
          </cell>
          <cell r="G1052">
            <v>36500</v>
          </cell>
          <cell r="H1052">
            <v>2190</v>
          </cell>
        </row>
        <row r="1053">
          <cell r="F1053">
            <v>0</v>
          </cell>
        </row>
        <row r="1055">
          <cell r="B1055" t="str">
            <v>COLUMNA CONC.4000 PSI 40X60</v>
          </cell>
          <cell r="C1055" t="str">
            <v>ml</v>
          </cell>
          <cell r="E1055">
            <v>5</v>
          </cell>
          <cell r="H1055">
            <v>112968.76359547948</v>
          </cell>
        </row>
        <row r="1056">
          <cell r="A1056">
            <v>0</v>
          </cell>
          <cell r="B1056" t="str">
            <v>Concr.en obra 4000 psi 3/4"</v>
          </cell>
          <cell r="C1056" t="str">
            <v>m3</v>
          </cell>
          <cell r="D1056">
            <v>0.24</v>
          </cell>
          <cell r="F1056">
            <v>5</v>
          </cell>
          <cell r="G1056">
            <v>310081.47878369963</v>
          </cell>
          <cell r="H1056">
            <v>78140.532653492308</v>
          </cell>
        </row>
        <row r="1057">
          <cell r="B1057" t="str">
            <v>Acpm</v>
          </cell>
          <cell r="C1057" t="str">
            <v>gal</v>
          </cell>
          <cell r="D1057">
            <v>0.2</v>
          </cell>
          <cell r="F1057">
            <v>0</v>
          </cell>
          <cell r="G1057">
            <v>2090</v>
          </cell>
          <cell r="H1057">
            <v>418</v>
          </cell>
        </row>
        <row r="1058">
          <cell r="A1058">
            <v>0</v>
          </cell>
          <cell r="B1058" t="str">
            <v>1 ofic. y 1 ayud.</v>
          </cell>
          <cell r="C1058" t="str">
            <v>día</v>
          </cell>
          <cell r="D1058">
            <v>4</v>
          </cell>
          <cell r="F1058">
            <v>0</v>
          </cell>
          <cell r="G1058">
            <v>109780.30835042737</v>
          </cell>
          <cell r="H1058">
            <v>27445.077087606842</v>
          </cell>
        </row>
        <row r="1059">
          <cell r="A1059">
            <v>0</v>
          </cell>
          <cell r="B1059" t="str">
            <v>Andamio completo</v>
          </cell>
          <cell r="C1059" t="str">
            <v>día</v>
          </cell>
          <cell r="D1059">
            <v>4.5999999999999999E-2</v>
          </cell>
          <cell r="F1059">
            <v>0</v>
          </cell>
          <cell r="G1059">
            <v>900</v>
          </cell>
          <cell r="H1059">
            <v>41.4</v>
          </cell>
        </row>
        <row r="1060">
          <cell r="B1060" t="str">
            <v>Chapeta tensora 3/8 cuña</v>
          </cell>
          <cell r="C1060" t="str">
            <v>día</v>
          </cell>
          <cell r="D1060">
            <v>5</v>
          </cell>
          <cell r="F1060">
            <v>0</v>
          </cell>
          <cell r="G1060">
            <v>46</v>
          </cell>
          <cell r="H1060">
            <v>230</v>
          </cell>
        </row>
        <row r="1061">
          <cell r="B1061" t="str">
            <v>Tapa colum.2.4x0.40 metal.</v>
          </cell>
          <cell r="C1061" t="str">
            <v>día</v>
          </cell>
          <cell r="D1061">
            <v>2.1</v>
          </cell>
          <cell r="F1061">
            <v>0</v>
          </cell>
          <cell r="G1061">
            <v>1035</v>
          </cell>
          <cell r="H1061">
            <v>2173.5</v>
          </cell>
        </row>
        <row r="1062">
          <cell r="B1062" t="str">
            <v>Tensor</v>
          </cell>
          <cell r="C1062" t="str">
            <v>día</v>
          </cell>
          <cell r="D1062">
            <v>5</v>
          </cell>
          <cell r="F1062">
            <v>0</v>
          </cell>
          <cell r="G1062">
            <v>46</v>
          </cell>
          <cell r="H1062">
            <v>230</v>
          </cell>
        </row>
        <row r="1063">
          <cell r="B1063" t="str">
            <v>Cuña en T form.columna</v>
          </cell>
          <cell r="C1063" t="str">
            <v>día</v>
          </cell>
          <cell r="D1063">
            <v>6.5</v>
          </cell>
          <cell r="F1063">
            <v>0</v>
          </cell>
          <cell r="G1063">
            <v>11</v>
          </cell>
          <cell r="H1063">
            <v>71.5</v>
          </cell>
        </row>
        <row r="1064">
          <cell r="B1064" t="str">
            <v>Taco metal.largos 2.10-3.5</v>
          </cell>
          <cell r="C1064" t="str">
            <v>día</v>
          </cell>
          <cell r="D1064">
            <v>6.5</v>
          </cell>
          <cell r="F1064">
            <v>0</v>
          </cell>
          <cell r="G1064">
            <v>101</v>
          </cell>
          <cell r="H1064">
            <v>656.5</v>
          </cell>
        </row>
        <row r="1065">
          <cell r="A1065">
            <v>0</v>
          </cell>
          <cell r="B1065" t="str">
            <v>Vibrador electrico o gasolina</v>
          </cell>
          <cell r="C1065" t="str">
            <v>día</v>
          </cell>
          <cell r="D1065">
            <v>0.06</v>
          </cell>
          <cell r="F1065">
            <v>0</v>
          </cell>
          <cell r="G1065">
            <v>36500</v>
          </cell>
          <cell r="H1065">
            <v>2190</v>
          </cell>
        </row>
        <row r="1067">
          <cell r="B1067" t="str">
            <v>COLUMNA CONC.4000 PSI 60x60</v>
          </cell>
          <cell r="C1067" t="str">
            <v>ml</v>
          </cell>
          <cell r="E1067">
            <v>5</v>
          </cell>
          <cell r="H1067">
            <v>152323.12992222563</v>
          </cell>
        </row>
        <row r="1068">
          <cell r="A1068">
            <v>0</v>
          </cell>
          <cell r="B1068" t="str">
            <v>Concr.en obra 4000 psi 3/4"</v>
          </cell>
          <cell r="C1068" t="str">
            <v>m3</v>
          </cell>
          <cell r="D1068">
            <v>0.36</v>
          </cell>
          <cell r="F1068">
            <v>5</v>
          </cell>
          <cell r="G1068">
            <v>310081.47878369963</v>
          </cell>
          <cell r="H1068">
            <v>117210.79898023845</v>
          </cell>
        </row>
        <row r="1069">
          <cell r="A1069">
            <v>0</v>
          </cell>
          <cell r="B1069" t="str">
            <v>Andamio completo</v>
          </cell>
          <cell r="G1069">
            <v>900</v>
          </cell>
        </row>
        <row r="1070">
          <cell r="B1070" t="str">
            <v>Acpm</v>
          </cell>
          <cell r="C1070" t="str">
            <v>gal</v>
          </cell>
          <cell r="D1070">
            <v>0.2</v>
          </cell>
          <cell r="F1070">
            <v>0</v>
          </cell>
          <cell r="G1070">
            <v>2090</v>
          </cell>
          <cell r="H1070">
            <v>418</v>
          </cell>
        </row>
        <row r="1071">
          <cell r="A1071">
            <v>0</v>
          </cell>
          <cell r="B1071" t="str">
            <v>1 ofic. y 1 ayud.</v>
          </cell>
          <cell r="C1071" t="str">
            <v>día</v>
          </cell>
          <cell r="D1071">
            <v>4</v>
          </cell>
          <cell r="F1071">
            <v>0</v>
          </cell>
          <cell r="G1071">
            <v>109780.30835042737</v>
          </cell>
          <cell r="H1071">
            <v>27445.077087606842</v>
          </cell>
        </row>
        <row r="1072">
          <cell r="B1072" t="str">
            <v>Chapeta tensora 3/8 cuña</v>
          </cell>
          <cell r="C1072" t="str">
            <v>día</v>
          </cell>
          <cell r="D1072">
            <v>5</v>
          </cell>
          <cell r="F1072">
            <v>0</v>
          </cell>
          <cell r="G1072">
            <v>46</v>
          </cell>
          <cell r="H1072">
            <v>230</v>
          </cell>
        </row>
        <row r="1073">
          <cell r="B1073" t="str">
            <v>Tapa colun.2.4x0.6 metal.</v>
          </cell>
          <cell r="C1073" t="str">
            <v>día</v>
          </cell>
          <cell r="D1073">
            <v>2.1</v>
          </cell>
          <cell r="F1073">
            <v>0</v>
          </cell>
          <cell r="G1073">
            <v>1190</v>
          </cell>
          <cell r="H1073">
            <v>2499</v>
          </cell>
        </row>
        <row r="1074">
          <cell r="B1074" t="str">
            <v>Tensor</v>
          </cell>
          <cell r="C1074" t="str">
            <v>día</v>
          </cell>
          <cell r="D1074">
            <v>5</v>
          </cell>
          <cell r="F1074">
            <v>0</v>
          </cell>
          <cell r="G1074">
            <v>46</v>
          </cell>
          <cell r="H1074">
            <v>230</v>
          </cell>
        </row>
        <row r="1075">
          <cell r="B1075" t="str">
            <v>Cuña en T form.columna</v>
          </cell>
          <cell r="C1075" t="str">
            <v>día</v>
          </cell>
          <cell r="D1075">
            <v>6.5</v>
          </cell>
          <cell r="F1075">
            <v>0</v>
          </cell>
          <cell r="G1075">
            <v>11</v>
          </cell>
          <cell r="H1075">
            <v>71.5</v>
          </cell>
        </row>
        <row r="1076">
          <cell r="B1076" t="str">
            <v>Taco metal.largos 2.10-3.5</v>
          </cell>
          <cell r="C1076" t="str">
            <v>día</v>
          </cell>
          <cell r="D1076">
            <v>6.5</v>
          </cell>
          <cell r="F1076">
            <v>0</v>
          </cell>
          <cell r="G1076">
            <v>101</v>
          </cell>
          <cell r="H1076">
            <v>656.5</v>
          </cell>
        </row>
        <row r="1077">
          <cell r="A1077">
            <v>0</v>
          </cell>
          <cell r="B1077" t="str">
            <v>Vibrador electrico o gasolina</v>
          </cell>
          <cell r="C1077" t="str">
            <v>día</v>
          </cell>
          <cell r="D1077">
            <v>0.06</v>
          </cell>
          <cell r="F1077">
            <v>0</v>
          </cell>
          <cell r="G1077">
            <v>36500</v>
          </cell>
          <cell r="H1077">
            <v>2190</v>
          </cell>
        </row>
        <row r="1079">
          <cell r="B1079" t="str">
            <v>CONCRETO VIGAS SOBRE MUROS</v>
          </cell>
          <cell r="C1079" t="str">
            <v>m3</v>
          </cell>
          <cell r="E1079">
            <v>5</v>
          </cell>
          <cell r="H1079">
            <v>542838.51308613247</v>
          </cell>
        </row>
        <row r="1080">
          <cell r="A1080">
            <v>0</v>
          </cell>
          <cell r="B1080" t="str">
            <v>Concr.en obra 3000 psi 3/4"</v>
          </cell>
          <cell r="C1080" t="str">
            <v>m3</v>
          </cell>
          <cell r="D1080">
            <v>1</v>
          </cell>
          <cell r="F1080">
            <v>5</v>
          </cell>
          <cell r="G1080">
            <v>289827.59378369962</v>
          </cell>
          <cell r="H1080">
            <v>304318.97347288462</v>
          </cell>
        </row>
        <row r="1081">
          <cell r="B1081" t="str">
            <v>Tabla Comun 0.25 X 2.5 m - 0.2 X 3 m</v>
          </cell>
          <cell r="C1081" t="str">
            <v>un</v>
          </cell>
          <cell r="D1081">
            <v>8</v>
          </cell>
          <cell r="F1081">
            <v>0</v>
          </cell>
          <cell r="G1081">
            <v>4500</v>
          </cell>
          <cell r="H1081">
            <v>36000</v>
          </cell>
        </row>
        <row r="1082">
          <cell r="A1082">
            <v>0</v>
          </cell>
          <cell r="B1082" t="str">
            <v>1 ofic. y 1 ayud.</v>
          </cell>
          <cell r="C1082" t="str">
            <v>día</v>
          </cell>
          <cell r="D1082">
            <v>0.6</v>
          </cell>
          <cell r="F1082">
            <v>0</v>
          </cell>
          <cell r="G1082">
            <v>109780.30835042737</v>
          </cell>
          <cell r="H1082">
            <v>182967.18058404562</v>
          </cell>
        </row>
        <row r="1083">
          <cell r="A1083">
            <v>0</v>
          </cell>
          <cell r="B1083" t="str">
            <v>Andamio completo</v>
          </cell>
          <cell r="C1083" t="str">
            <v>día</v>
          </cell>
          <cell r="D1083">
            <v>1.3</v>
          </cell>
          <cell r="F1083">
            <v>0</v>
          </cell>
          <cell r="G1083">
            <v>900</v>
          </cell>
          <cell r="H1083">
            <v>1170</v>
          </cell>
        </row>
        <row r="1084">
          <cell r="A1084">
            <v>0</v>
          </cell>
          <cell r="B1084" t="str">
            <v>Can</v>
          </cell>
          <cell r="C1084" t="str">
            <v>día</v>
          </cell>
          <cell r="D1084">
            <v>1.2</v>
          </cell>
          <cell r="F1084">
            <v>0</v>
          </cell>
          <cell r="G1084">
            <v>280</v>
          </cell>
          <cell r="H1084">
            <v>336</v>
          </cell>
        </row>
        <row r="1085">
          <cell r="B1085" t="str">
            <v>Telera en madera 0.90x1.35</v>
          </cell>
          <cell r="C1085" t="str">
            <v>día</v>
          </cell>
          <cell r="D1085">
            <v>16</v>
          </cell>
          <cell r="F1085">
            <v>0</v>
          </cell>
          <cell r="G1085">
            <v>121</v>
          </cell>
          <cell r="H1085">
            <v>1936</v>
          </cell>
        </row>
        <row r="1086">
          <cell r="B1086" t="str">
            <v>Vigas metalicas de 3m</v>
          </cell>
          <cell r="C1086" t="str">
            <v>día</v>
          </cell>
          <cell r="D1086">
            <v>12</v>
          </cell>
          <cell r="F1086">
            <v>0</v>
          </cell>
          <cell r="G1086">
            <v>74</v>
          </cell>
          <cell r="H1086">
            <v>888</v>
          </cell>
        </row>
        <row r="1087">
          <cell r="B1087" t="str">
            <v>Taco metal.largos 2.10-3.5</v>
          </cell>
          <cell r="C1087" t="str">
            <v>día</v>
          </cell>
          <cell r="D1087">
            <v>24</v>
          </cell>
          <cell r="F1087">
            <v>0</v>
          </cell>
          <cell r="G1087">
            <v>101</v>
          </cell>
          <cell r="H1087">
            <v>2424</v>
          </cell>
        </row>
        <row r="1088">
          <cell r="B1088" t="str">
            <v>Vibrador electrico</v>
          </cell>
          <cell r="C1088" t="str">
            <v>dia</v>
          </cell>
          <cell r="D1088">
            <v>10</v>
          </cell>
          <cell r="F1088">
            <v>0</v>
          </cell>
          <cell r="G1088">
            <v>36500</v>
          </cell>
          <cell r="H1088">
            <v>3650</v>
          </cell>
        </row>
        <row r="1090">
          <cell r="A1090" t="str">
            <v>4.18</v>
          </cell>
          <cell r="B1090" t="str">
            <v>CONCR.VIGAS SOBRE MUROS 15*20</v>
          </cell>
          <cell r="C1090" t="str">
            <v>ml</v>
          </cell>
          <cell r="E1090">
            <v>5</v>
          </cell>
          <cell r="H1090">
            <v>29943.091845069732</v>
          </cell>
        </row>
        <row r="1091">
          <cell r="A1091">
            <v>0</v>
          </cell>
          <cell r="B1091" t="str">
            <v>Concr.en obra 3000 psi 3/4"</v>
          </cell>
          <cell r="C1091" t="str">
            <v>m3</v>
          </cell>
          <cell r="D1091">
            <v>0.03</v>
          </cell>
          <cell r="F1091">
            <v>5</v>
          </cell>
          <cell r="G1091">
            <v>289827.59378369962</v>
          </cell>
          <cell r="H1091">
            <v>9129.5692041865386</v>
          </cell>
        </row>
        <row r="1092">
          <cell r="B1092" t="str">
            <v>Tabla Comun 0.25 X 2.5 m - 0.2 X 3 m</v>
          </cell>
          <cell r="C1092" t="str">
            <v>m</v>
          </cell>
          <cell r="D1092">
            <v>0.24</v>
          </cell>
          <cell r="F1092">
            <v>0</v>
          </cell>
          <cell r="G1092">
            <v>4500</v>
          </cell>
          <cell r="H1092">
            <v>1080</v>
          </cell>
        </row>
        <row r="1093">
          <cell r="A1093">
            <v>0</v>
          </cell>
          <cell r="B1093" t="str">
            <v>1 ofic. y 1 ayud.</v>
          </cell>
          <cell r="C1093" t="str">
            <v>día</v>
          </cell>
          <cell r="D1093">
            <v>9</v>
          </cell>
          <cell r="F1093">
            <v>0</v>
          </cell>
          <cell r="G1093">
            <v>109780.30835042737</v>
          </cell>
          <cell r="H1093">
            <v>12197.812038936374</v>
          </cell>
        </row>
        <row r="1094">
          <cell r="A1094">
            <v>0</v>
          </cell>
          <cell r="B1094" t="str">
            <v>Andamio completo</v>
          </cell>
          <cell r="C1094" t="str">
            <v>día</v>
          </cell>
          <cell r="D1094">
            <v>1</v>
          </cell>
          <cell r="F1094">
            <v>0</v>
          </cell>
          <cell r="G1094">
            <v>900</v>
          </cell>
          <cell r="H1094">
            <v>900</v>
          </cell>
        </row>
        <row r="1095">
          <cell r="A1095">
            <v>0</v>
          </cell>
          <cell r="B1095" t="str">
            <v>Can</v>
          </cell>
          <cell r="C1095" t="str">
            <v>día</v>
          </cell>
          <cell r="D1095">
            <v>1</v>
          </cell>
          <cell r="F1095">
            <v>0</v>
          </cell>
          <cell r="G1095">
            <v>280</v>
          </cell>
          <cell r="H1095">
            <v>280</v>
          </cell>
        </row>
        <row r="1096">
          <cell r="B1096" t="str">
            <v>Telera en madera 0.90x1.35</v>
          </cell>
          <cell r="C1096" t="str">
            <v>día</v>
          </cell>
          <cell r="D1096">
            <v>6.8</v>
          </cell>
          <cell r="F1096">
            <v>0</v>
          </cell>
          <cell r="G1096">
            <v>121</v>
          </cell>
          <cell r="H1096">
            <v>822.8</v>
          </cell>
        </row>
        <row r="1097">
          <cell r="B1097" t="str">
            <v>Vigas metalicas de 3m</v>
          </cell>
          <cell r="C1097" t="str">
            <v>día</v>
          </cell>
          <cell r="D1097">
            <v>6.3</v>
          </cell>
          <cell r="F1097">
            <v>0</v>
          </cell>
          <cell r="G1097">
            <v>74</v>
          </cell>
          <cell r="H1097">
            <v>466.2</v>
          </cell>
        </row>
        <row r="1098">
          <cell r="B1098" t="str">
            <v>Taco metal.largos 2.10-3.5</v>
          </cell>
          <cell r="C1098" t="str">
            <v>día</v>
          </cell>
          <cell r="D1098">
            <v>6.3</v>
          </cell>
          <cell r="F1098">
            <v>0</v>
          </cell>
          <cell r="G1098">
            <v>101</v>
          </cell>
          <cell r="H1098">
            <v>636.29999999999995</v>
          </cell>
        </row>
        <row r="1099">
          <cell r="B1099" t="str">
            <v>Malacate 3000 LB</v>
          </cell>
          <cell r="C1099" t="str">
            <v>día</v>
          </cell>
          <cell r="D1099">
            <v>6.0000000000000001E-3</v>
          </cell>
          <cell r="F1099">
            <v>0</v>
          </cell>
          <cell r="G1099">
            <v>28420</v>
          </cell>
          <cell r="H1099">
            <v>170.52</v>
          </cell>
        </row>
        <row r="1100">
          <cell r="A1100">
            <v>0</v>
          </cell>
          <cell r="B1100" t="str">
            <v>Vibrador electrico o gasolina</v>
          </cell>
          <cell r="C1100" t="str">
            <v>día</v>
          </cell>
          <cell r="D1100">
            <v>10</v>
          </cell>
          <cell r="F1100">
            <v>0</v>
          </cell>
          <cell r="G1100">
            <v>36500</v>
          </cell>
          <cell r="H1100">
            <v>3650</v>
          </cell>
        </row>
        <row r="1102">
          <cell r="B1102" t="str">
            <v>CONCR.VIGAS CANOAS</v>
          </cell>
          <cell r="C1102" t="str">
            <v>m3</v>
          </cell>
          <cell r="E1102">
            <v>5</v>
          </cell>
          <cell r="H1102">
            <v>592013.6886319872</v>
          </cell>
        </row>
        <row r="1103">
          <cell r="A1103">
            <v>0</v>
          </cell>
          <cell r="B1103" t="str">
            <v>Concr.en obra 3000 psi 3/4"</v>
          </cell>
          <cell r="C1103" t="str">
            <v>m3</v>
          </cell>
          <cell r="D1103">
            <v>1</v>
          </cell>
          <cell r="F1103">
            <v>5</v>
          </cell>
          <cell r="G1103">
            <v>289827.59378369962</v>
          </cell>
          <cell r="H1103">
            <v>304318.97347288462</v>
          </cell>
        </row>
        <row r="1104">
          <cell r="B1104" t="str">
            <v>Tabla Comun 0.25 X 2.5 m - 0.2 X 3 m</v>
          </cell>
          <cell r="C1104" t="str">
            <v>m</v>
          </cell>
          <cell r="D1104">
            <v>11</v>
          </cell>
          <cell r="F1104">
            <v>0</v>
          </cell>
          <cell r="G1104">
            <v>4500</v>
          </cell>
          <cell r="H1104">
            <v>49500</v>
          </cell>
        </row>
        <row r="1105">
          <cell r="A1105">
            <v>0</v>
          </cell>
          <cell r="B1105" t="str">
            <v>1 ofic. y 1 ayud.</v>
          </cell>
          <cell r="C1105" t="str">
            <v>día</v>
          </cell>
          <cell r="D1105">
            <v>1.9</v>
          </cell>
          <cell r="F1105">
            <v>0</v>
          </cell>
          <cell r="G1105">
            <v>109780.30835042737</v>
          </cell>
          <cell r="H1105">
            <v>208582.585865812</v>
          </cell>
        </row>
        <row r="1106">
          <cell r="A1106">
            <v>0</v>
          </cell>
          <cell r="B1106" t="str">
            <v>Andamio completo</v>
          </cell>
          <cell r="C1106" t="str">
            <v>día</v>
          </cell>
          <cell r="D1106">
            <v>1.9</v>
          </cell>
          <cell r="G1106">
            <v>900</v>
          </cell>
          <cell r="H1106">
            <v>1710</v>
          </cell>
        </row>
        <row r="1107">
          <cell r="A1107">
            <v>0</v>
          </cell>
          <cell r="B1107" t="str">
            <v>Can</v>
          </cell>
          <cell r="C1107" t="str">
            <v>día</v>
          </cell>
          <cell r="D1107">
            <v>1.2</v>
          </cell>
          <cell r="F1107">
            <v>0</v>
          </cell>
          <cell r="G1107">
            <v>280</v>
          </cell>
          <cell r="H1107">
            <v>336</v>
          </cell>
        </row>
        <row r="1108">
          <cell r="B1108" t="str">
            <v>Telera en madera 0.90x1.35</v>
          </cell>
          <cell r="C1108" t="str">
            <v>día</v>
          </cell>
          <cell r="D1108">
            <v>16</v>
          </cell>
          <cell r="F1108">
            <v>0</v>
          </cell>
          <cell r="G1108">
            <v>121</v>
          </cell>
          <cell r="H1108">
            <v>1936</v>
          </cell>
        </row>
        <row r="1109">
          <cell r="B1109" t="str">
            <v>Vigas metalicas de 3m</v>
          </cell>
          <cell r="C1109" t="str">
            <v>día</v>
          </cell>
          <cell r="D1109">
            <v>12</v>
          </cell>
          <cell r="F1109">
            <v>0</v>
          </cell>
          <cell r="G1109">
            <v>74</v>
          </cell>
          <cell r="H1109">
            <v>888</v>
          </cell>
        </row>
        <row r="1110">
          <cell r="B1110" t="str">
            <v>Taco metal.largos 2.10-3.5</v>
          </cell>
          <cell r="C1110" t="str">
            <v>día</v>
          </cell>
          <cell r="D1110">
            <v>24</v>
          </cell>
          <cell r="F1110">
            <v>0</v>
          </cell>
          <cell r="G1110">
            <v>101</v>
          </cell>
          <cell r="H1110">
            <v>2424</v>
          </cell>
        </row>
        <row r="1111">
          <cell r="B1111" t="str">
            <v>Malacate 3000 LB</v>
          </cell>
          <cell r="C1111" t="str">
            <v>día</v>
          </cell>
          <cell r="D1111">
            <v>0.2</v>
          </cell>
          <cell r="F1111">
            <v>0</v>
          </cell>
          <cell r="G1111">
            <v>28420</v>
          </cell>
          <cell r="H1111">
            <v>5684</v>
          </cell>
        </row>
        <row r="1112">
          <cell r="A1112">
            <v>0</v>
          </cell>
          <cell r="B1112" t="str">
            <v>Vibrador electrico o gasolina</v>
          </cell>
          <cell r="C1112" t="str">
            <v>día</v>
          </cell>
          <cell r="D1112">
            <v>0.17</v>
          </cell>
          <cell r="F1112">
            <v>0</v>
          </cell>
          <cell r="G1112">
            <v>36500</v>
          </cell>
          <cell r="H1112">
            <v>6205</v>
          </cell>
        </row>
        <row r="1114">
          <cell r="A1114" t="str">
            <v>4.11</v>
          </cell>
          <cell r="B1114" t="str">
            <v>CONCR.VIGAS SOBRE MUROS 20x20</v>
          </cell>
          <cell r="C1114" t="str">
            <v>ml</v>
          </cell>
          <cell r="E1114">
            <v>5</v>
          </cell>
          <cell r="H1114">
            <v>32080.264436941434</v>
          </cell>
        </row>
        <row r="1115">
          <cell r="A1115">
            <v>0</v>
          </cell>
          <cell r="B1115" t="str">
            <v>Concr.en obra 3000 psi 3/4"</v>
          </cell>
          <cell r="C1115" t="str">
            <v>m3</v>
          </cell>
          <cell r="D1115">
            <v>0.04</v>
          </cell>
          <cell r="F1115">
            <v>5</v>
          </cell>
          <cell r="G1115">
            <v>289827.59378369962</v>
          </cell>
          <cell r="H1115">
            <v>12172.758938915384</v>
          </cell>
        </row>
        <row r="1116">
          <cell r="B1116" t="str">
            <v>Tabla Comun 0.25 X 2.5 m - 0.2 X 3 m</v>
          </cell>
          <cell r="C1116" t="str">
            <v>m</v>
          </cell>
          <cell r="D1116">
            <v>0.32</v>
          </cell>
          <cell r="F1116">
            <v>0</v>
          </cell>
          <cell r="G1116">
            <v>4500</v>
          </cell>
          <cell r="H1116">
            <v>1440</v>
          </cell>
        </row>
        <row r="1117">
          <cell r="A1117">
            <v>0</v>
          </cell>
          <cell r="B1117" t="str">
            <v>1 ofic. y 1 ayud.</v>
          </cell>
          <cell r="C1117" t="str">
            <v>día</v>
          </cell>
          <cell r="D1117">
            <v>9</v>
          </cell>
          <cell r="F1117">
            <v>0</v>
          </cell>
          <cell r="G1117">
            <v>109780.30835042737</v>
          </cell>
          <cell r="H1117">
            <v>12197.812038936374</v>
          </cell>
        </row>
        <row r="1118">
          <cell r="A1118">
            <v>0</v>
          </cell>
          <cell r="B1118" t="str">
            <v>Andamio completo</v>
          </cell>
          <cell r="C1118" t="str">
            <v>dia</v>
          </cell>
          <cell r="D1118">
            <v>1</v>
          </cell>
          <cell r="G1118">
            <v>900</v>
          </cell>
          <cell r="H1118">
            <v>900</v>
          </cell>
        </row>
        <row r="1119">
          <cell r="B1119" t="str">
            <v>Telera en madera 0.90x1.35</v>
          </cell>
          <cell r="C1119" t="str">
            <v>día</v>
          </cell>
          <cell r="D1119">
            <v>6.8</v>
          </cell>
          <cell r="F1119">
            <v>0</v>
          </cell>
          <cell r="G1119">
            <v>121</v>
          </cell>
          <cell r="H1119">
            <v>822.8</v>
          </cell>
        </row>
        <row r="1120">
          <cell r="B1120" t="str">
            <v>Vigas metalicas de 3m</v>
          </cell>
          <cell r="C1120" t="str">
            <v>día</v>
          </cell>
          <cell r="D1120">
            <v>6.3</v>
          </cell>
          <cell r="F1120">
            <v>0</v>
          </cell>
          <cell r="G1120">
            <v>74</v>
          </cell>
          <cell r="H1120">
            <v>466.2</v>
          </cell>
        </row>
        <row r="1121">
          <cell r="B1121" t="str">
            <v>Taco metal.largos 2.10-3.5</v>
          </cell>
          <cell r="C1121" t="str">
            <v>día</v>
          </cell>
          <cell r="D1121">
            <v>6.3</v>
          </cell>
          <cell r="F1121">
            <v>0</v>
          </cell>
          <cell r="G1121">
            <v>101</v>
          </cell>
          <cell r="H1121">
            <v>636.29999999999995</v>
          </cell>
        </row>
        <row r="1122">
          <cell r="B1122" t="str">
            <v>Malacate 3000 LB</v>
          </cell>
          <cell r="C1122" t="str">
            <v>día</v>
          </cell>
          <cell r="D1122">
            <v>8.0000000000000002E-3</v>
          </cell>
          <cell r="F1122">
            <v>0</v>
          </cell>
          <cell r="G1122">
            <v>28420</v>
          </cell>
          <cell r="H1122">
            <v>227.36</v>
          </cell>
        </row>
        <row r="1123">
          <cell r="A1123">
            <v>0</v>
          </cell>
          <cell r="B1123" t="str">
            <v>Vibrador electrico o gasolina</v>
          </cell>
          <cell r="C1123" t="str">
            <v>día</v>
          </cell>
          <cell r="D1123">
            <v>14</v>
          </cell>
          <cell r="F1123">
            <v>0</v>
          </cell>
          <cell r="G1123">
            <v>36500</v>
          </cell>
          <cell r="H1123">
            <v>2607.1428571428573</v>
          </cell>
        </row>
        <row r="1125">
          <cell r="B1125" t="str">
            <v>CONCR.VIGAS AEREAS 30x30</v>
          </cell>
          <cell r="C1125" t="str">
            <v>m3</v>
          </cell>
          <cell r="E1125">
            <v>5</v>
          </cell>
          <cell r="H1125">
            <v>495869.4359985257</v>
          </cell>
        </row>
        <row r="1126">
          <cell r="A1126">
            <v>0</v>
          </cell>
          <cell r="B1126" t="str">
            <v>Concr.en obra 3000 psi 3/4"</v>
          </cell>
          <cell r="C1126" t="str">
            <v>m3</v>
          </cell>
          <cell r="D1126">
            <v>1</v>
          </cell>
          <cell r="F1126">
            <v>5</v>
          </cell>
          <cell r="G1126">
            <v>289827.59378369962</v>
          </cell>
          <cell r="H1126">
            <v>304318.97347288462</v>
          </cell>
        </row>
        <row r="1127">
          <cell r="A1127">
            <v>0</v>
          </cell>
          <cell r="B1127" t="str">
            <v>1 ofic. y 1 ayud.</v>
          </cell>
          <cell r="C1127" t="str">
            <v>día</v>
          </cell>
          <cell r="D1127">
            <v>0.7</v>
          </cell>
          <cell r="F1127">
            <v>0</v>
          </cell>
          <cell r="G1127">
            <v>109780.30835042737</v>
          </cell>
          <cell r="H1127">
            <v>156829.01192918196</v>
          </cell>
        </row>
        <row r="1128">
          <cell r="A1128">
            <v>0</v>
          </cell>
          <cell r="B1128" t="str">
            <v>Andamio completo</v>
          </cell>
          <cell r="C1128" t="str">
            <v>día</v>
          </cell>
          <cell r="D1128">
            <v>2.5499999999999998</v>
          </cell>
          <cell r="F1128">
            <v>0</v>
          </cell>
          <cell r="G1128">
            <v>900</v>
          </cell>
          <cell r="H1128">
            <v>2295</v>
          </cell>
        </row>
        <row r="1129">
          <cell r="A1129">
            <v>0</v>
          </cell>
          <cell r="B1129" t="str">
            <v>Can</v>
          </cell>
          <cell r="C1129" t="str">
            <v>día</v>
          </cell>
          <cell r="D1129">
            <v>22</v>
          </cell>
          <cell r="F1129">
            <v>0</v>
          </cell>
          <cell r="G1129">
            <v>280</v>
          </cell>
          <cell r="H1129">
            <v>6160</v>
          </cell>
        </row>
        <row r="1130">
          <cell r="B1130" t="str">
            <v>Chapeta tensora 3/8 cuña</v>
          </cell>
          <cell r="C1130" t="str">
            <v>día</v>
          </cell>
          <cell r="D1130">
            <v>18</v>
          </cell>
          <cell r="F1130">
            <v>0</v>
          </cell>
          <cell r="G1130">
            <v>46</v>
          </cell>
          <cell r="H1130">
            <v>828</v>
          </cell>
        </row>
        <row r="1131">
          <cell r="B1131" t="str">
            <v>Telera en madera 0.45x1.35</v>
          </cell>
          <cell r="C1131" t="str">
            <v>día</v>
          </cell>
          <cell r="D1131">
            <v>32</v>
          </cell>
          <cell r="F1131">
            <v>0</v>
          </cell>
          <cell r="G1131">
            <v>98</v>
          </cell>
          <cell r="H1131">
            <v>3136</v>
          </cell>
        </row>
        <row r="1132">
          <cell r="B1132" t="str">
            <v>Telera en madera 0.90x1.35</v>
          </cell>
          <cell r="C1132" t="str">
            <v>día</v>
          </cell>
          <cell r="D1132">
            <v>32</v>
          </cell>
          <cell r="F1132">
            <v>0</v>
          </cell>
          <cell r="G1132">
            <v>121</v>
          </cell>
          <cell r="H1132">
            <v>3872</v>
          </cell>
        </row>
        <row r="1133">
          <cell r="B1133" t="str">
            <v>Tensor</v>
          </cell>
          <cell r="C1133" t="str">
            <v>día</v>
          </cell>
          <cell r="D1133">
            <v>18</v>
          </cell>
          <cell r="F1133">
            <v>0</v>
          </cell>
          <cell r="G1133">
            <v>46</v>
          </cell>
          <cell r="H1133">
            <v>828</v>
          </cell>
        </row>
        <row r="1134">
          <cell r="B1134" t="str">
            <v>Cuña en T form.columna</v>
          </cell>
          <cell r="C1134" t="str">
            <v>día</v>
          </cell>
          <cell r="D1134">
            <v>32</v>
          </cell>
          <cell r="F1134">
            <v>0</v>
          </cell>
          <cell r="G1134">
            <v>11</v>
          </cell>
          <cell r="H1134">
            <v>352</v>
          </cell>
        </row>
        <row r="1135">
          <cell r="B1135" t="str">
            <v>Vigas metalicas de 3m</v>
          </cell>
          <cell r="C1135" t="str">
            <v>día</v>
          </cell>
          <cell r="D1135">
            <v>16</v>
          </cell>
          <cell r="F1135">
            <v>0</v>
          </cell>
          <cell r="G1135">
            <v>74</v>
          </cell>
          <cell r="H1135">
            <v>1184</v>
          </cell>
        </row>
        <row r="1136">
          <cell r="B1136" t="str">
            <v>Taco metal.largos 2.10-3.5</v>
          </cell>
          <cell r="C1136" t="str">
            <v>día</v>
          </cell>
          <cell r="D1136">
            <v>20</v>
          </cell>
          <cell r="F1136">
            <v>0</v>
          </cell>
          <cell r="G1136">
            <v>101</v>
          </cell>
          <cell r="H1136">
            <v>2020</v>
          </cell>
        </row>
        <row r="1137">
          <cell r="A1137">
            <v>0</v>
          </cell>
          <cell r="B1137" t="str">
            <v>Vibrador electrico o gasolina</v>
          </cell>
          <cell r="C1137" t="str">
            <v>día</v>
          </cell>
          <cell r="D1137">
            <v>0.17</v>
          </cell>
          <cell r="F1137">
            <v>0</v>
          </cell>
          <cell r="G1137">
            <v>36500</v>
          </cell>
          <cell r="H1137">
            <v>6205</v>
          </cell>
        </row>
        <row r="1139">
          <cell r="B1139" t="str">
            <v>CONCR.VIGA SOBRE MURO 12x15</v>
          </cell>
          <cell r="C1139" t="str">
            <v>ml</v>
          </cell>
          <cell r="E1139">
            <v>5</v>
          </cell>
          <cell r="H1139">
            <v>27593.440087704232</v>
          </cell>
        </row>
        <row r="1140">
          <cell r="A1140">
            <v>0</v>
          </cell>
          <cell r="B1140" t="str">
            <v>Concr.en obra 3000 psi 3/4"</v>
          </cell>
          <cell r="C1140" t="str">
            <v>m3</v>
          </cell>
          <cell r="D1140">
            <v>1.7999999999999999E-2</v>
          </cell>
          <cell r="F1140">
            <v>5</v>
          </cell>
          <cell r="G1140">
            <v>289827.59378369962</v>
          </cell>
          <cell r="H1140">
            <v>5477.7415225119221</v>
          </cell>
        </row>
        <row r="1141">
          <cell r="B1141" t="str">
            <v>Tabla Comun 0.25 X 2.5 m - 0.2 X 3 m</v>
          </cell>
          <cell r="C1141" t="str">
            <v>m</v>
          </cell>
          <cell r="D1141">
            <v>0.32</v>
          </cell>
          <cell r="F1141">
            <v>0</v>
          </cell>
          <cell r="G1141">
            <v>4500</v>
          </cell>
          <cell r="H1141">
            <v>1440</v>
          </cell>
        </row>
        <row r="1142">
          <cell r="A1142">
            <v>0</v>
          </cell>
          <cell r="B1142" t="str">
            <v>1 ofic. y 1 ayud.</v>
          </cell>
          <cell r="C1142" t="str">
            <v>día</v>
          </cell>
          <cell r="D1142">
            <v>0.15</v>
          </cell>
          <cell r="F1142">
            <v>0</v>
          </cell>
          <cell r="G1142">
            <v>109780.30835042737</v>
          </cell>
          <cell r="H1142">
            <v>16467.046252564105</v>
          </cell>
        </row>
        <row r="1143">
          <cell r="B1143" t="str">
            <v>Telera en madera 0.90x1.35</v>
          </cell>
          <cell r="C1143" t="str">
            <v>día</v>
          </cell>
          <cell r="D1143">
            <v>6.8</v>
          </cell>
          <cell r="F1143">
            <v>0</v>
          </cell>
          <cell r="G1143">
            <v>121</v>
          </cell>
          <cell r="H1143">
            <v>822.8</v>
          </cell>
        </row>
        <row r="1144">
          <cell r="B1144" t="str">
            <v>Vigas metalicas de 3m</v>
          </cell>
          <cell r="C1144" t="str">
            <v>día</v>
          </cell>
          <cell r="D1144">
            <v>6.3</v>
          </cell>
          <cell r="F1144">
            <v>0</v>
          </cell>
          <cell r="G1144">
            <v>74</v>
          </cell>
          <cell r="H1144">
            <v>466.2</v>
          </cell>
        </row>
        <row r="1145">
          <cell r="B1145" t="str">
            <v>Taco metal.largos 2.10-3.5</v>
          </cell>
          <cell r="C1145" t="str">
            <v>día</v>
          </cell>
          <cell r="D1145">
            <v>6.3</v>
          </cell>
          <cell r="F1145">
            <v>0</v>
          </cell>
          <cell r="G1145">
            <v>101</v>
          </cell>
          <cell r="H1145">
            <v>636.29999999999995</v>
          </cell>
        </row>
        <row r="1146">
          <cell r="A1146">
            <v>0</v>
          </cell>
          <cell r="B1146" t="str">
            <v>Vibrador electrico o gasolina</v>
          </cell>
          <cell r="C1146" t="str">
            <v>dia</v>
          </cell>
          <cell r="D1146">
            <v>0.04</v>
          </cell>
          <cell r="F1146">
            <v>0</v>
          </cell>
          <cell r="G1146">
            <v>36500</v>
          </cell>
          <cell r="H1146">
            <v>1460</v>
          </cell>
        </row>
        <row r="1148">
          <cell r="B1148" t="str">
            <v>ESCALERAS MACIZAS</v>
          </cell>
          <cell r="C1148" t="str">
            <v>m3</v>
          </cell>
          <cell r="E1148">
            <v>5</v>
          </cell>
          <cell r="H1148">
            <v>631659.35962388187</v>
          </cell>
          <cell r="I1148">
            <v>48.177703510019974</v>
          </cell>
          <cell r="J1148" t="str">
            <v>%CO</v>
          </cell>
        </row>
        <row r="1149">
          <cell r="A1149">
            <v>0</v>
          </cell>
          <cell r="B1149" t="str">
            <v>Concr.en obra 3000 psi 3/4"</v>
          </cell>
          <cell r="C1149" t="str">
            <v>m3</v>
          </cell>
          <cell r="D1149">
            <v>1</v>
          </cell>
          <cell r="F1149">
            <v>5</v>
          </cell>
          <cell r="G1149">
            <v>289827.59378369962</v>
          </cell>
          <cell r="H1149">
            <v>304318.97347288462</v>
          </cell>
          <cell r="I1149">
            <v>38.621487525173364</v>
          </cell>
          <cell r="J1149" t="str">
            <v>%MO</v>
          </cell>
        </row>
        <row r="1150">
          <cell r="B1150" t="str">
            <v>Tabla Comun 0.25 X 2.5 m - 0.2 X 3 m</v>
          </cell>
          <cell r="C1150" t="str">
            <v>m</v>
          </cell>
          <cell r="D1150">
            <v>10</v>
          </cell>
          <cell r="F1150">
            <v>0</v>
          </cell>
          <cell r="G1150">
            <v>4500</v>
          </cell>
          <cell r="H1150">
            <v>45000</v>
          </cell>
          <cell r="I1150">
            <v>11.269734588547987</v>
          </cell>
          <cell r="J1150" t="str">
            <v>%HTA</v>
          </cell>
        </row>
        <row r="1151">
          <cell r="A1151">
            <v>0</v>
          </cell>
          <cell r="B1151" t="str">
            <v>1 ofic. y 1 ayud.</v>
          </cell>
          <cell r="C1151" t="str">
            <v>dia</v>
          </cell>
          <cell r="D1151">
            <v>0.45</v>
          </cell>
          <cell r="F1151">
            <v>0</v>
          </cell>
          <cell r="G1151">
            <v>109780.30835042737</v>
          </cell>
          <cell r="H1151">
            <v>243956.24077872749</v>
          </cell>
        </row>
        <row r="1152">
          <cell r="B1152" t="str">
            <v>Telera en madera 0.90x1.35</v>
          </cell>
          <cell r="C1152" t="str">
            <v>día</v>
          </cell>
          <cell r="D1152">
            <v>45</v>
          </cell>
          <cell r="F1152">
            <v>0</v>
          </cell>
          <cell r="G1152">
            <v>121</v>
          </cell>
          <cell r="H1152">
            <v>5445</v>
          </cell>
        </row>
        <row r="1153">
          <cell r="B1153" t="str">
            <v>Vigas metalicas de 3m</v>
          </cell>
          <cell r="C1153" t="str">
            <v>día</v>
          </cell>
          <cell r="D1153">
            <v>27</v>
          </cell>
          <cell r="F1153">
            <v>0</v>
          </cell>
          <cell r="G1153">
            <v>74</v>
          </cell>
          <cell r="H1153">
            <v>1998</v>
          </cell>
        </row>
        <row r="1154">
          <cell r="B1154" t="str">
            <v>Taco metal.largos 2.10-3.5</v>
          </cell>
          <cell r="C1154" t="str">
            <v>día</v>
          </cell>
          <cell r="D1154">
            <v>55</v>
          </cell>
          <cell r="F1154">
            <v>0</v>
          </cell>
          <cell r="G1154">
            <v>101</v>
          </cell>
          <cell r="H1154">
            <v>5555</v>
          </cell>
        </row>
        <row r="1155">
          <cell r="B1155" t="str">
            <v>Malacate 3000 LB</v>
          </cell>
          <cell r="C1155" t="str">
            <v>día</v>
          </cell>
          <cell r="D1155">
            <v>0.25</v>
          </cell>
          <cell r="F1155">
            <v>0</v>
          </cell>
          <cell r="G1155">
            <v>28420</v>
          </cell>
          <cell r="H1155">
            <v>7105</v>
          </cell>
        </row>
        <row r="1156">
          <cell r="A1156">
            <v>0</v>
          </cell>
          <cell r="B1156" t="str">
            <v>Vibrador electrico o gasolina</v>
          </cell>
          <cell r="C1156" t="str">
            <v>dia</v>
          </cell>
          <cell r="D1156">
            <v>6</v>
          </cell>
          <cell r="F1156">
            <v>0</v>
          </cell>
          <cell r="G1156">
            <v>36500</v>
          </cell>
          <cell r="H1156">
            <v>6083.333333333333</v>
          </cell>
        </row>
        <row r="1158">
          <cell r="A1158">
            <v>85304</v>
          </cell>
          <cell r="B1158" t="str">
            <v>ESCALERAS EN CONCRETO  SOBRE ENTRESUELO</v>
          </cell>
          <cell r="C1158" t="str">
            <v>m3</v>
          </cell>
          <cell r="H1158">
            <v>533425.89277531754</v>
          </cell>
        </row>
        <row r="1159">
          <cell r="B1159" t="str">
            <v>Concr.en obra 3000 psi 3/4"</v>
          </cell>
          <cell r="C1159" t="str">
            <v>m3</v>
          </cell>
          <cell r="D1159">
            <v>1</v>
          </cell>
          <cell r="F1159">
            <v>10</v>
          </cell>
          <cell r="G1159">
            <v>289827.59378369962</v>
          </cell>
          <cell r="H1159">
            <v>318810.35316206963</v>
          </cell>
          <cell r="I1159">
            <v>59.766568792406673</v>
          </cell>
          <cell r="J1159" t="str">
            <v>%CO</v>
          </cell>
        </row>
        <row r="1160">
          <cell r="B1160" t="str">
            <v>Tabla Comun 0.25 X 2.5 m - 0.2 X 3 m</v>
          </cell>
          <cell r="C1160" t="str">
            <v>un</v>
          </cell>
          <cell r="D1160">
            <v>5</v>
          </cell>
          <cell r="G1160">
            <v>4500</v>
          </cell>
          <cell r="H1160">
            <v>22500</v>
          </cell>
          <cell r="I1160">
            <v>4.2180179673949842</v>
          </cell>
          <cell r="J1160" t="str">
            <v>%HTA</v>
          </cell>
        </row>
        <row r="1161">
          <cell r="B1161" t="str">
            <v>1 ofic. y 1 ayud.</v>
          </cell>
          <cell r="C1161" t="str">
            <v>dia</v>
          </cell>
          <cell r="D1161">
            <v>0.6</v>
          </cell>
          <cell r="G1161">
            <v>109780.30835042737</v>
          </cell>
          <cell r="H1161">
            <v>182967.18058404562</v>
          </cell>
          <cell r="I1161">
            <v>34.300393562093653</v>
          </cell>
          <cell r="J1161" t="str">
            <v>%MO</v>
          </cell>
        </row>
        <row r="1163">
          <cell r="B1163" t="str">
            <v>ESCALERA EN CONCRETO SOBRE TIERRA</v>
          </cell>
          <cell r="C1163" t="str">
            <v>m3</v>
          </cell>
          <cell r="H1163">
            <v>407266.68619428272</v>
          </cell>
        </row>
        <row r="1164">
          <cell r="B1164" t="str">
            <v>Concr.en obra 3000 psi 3/4"</v>
          </cell>
          <cell r="C1164" t="str">
            <v>m3</v>
          </cell>
          <cell r="D1164">
            <v>0.5</v>
          </cell>
          <cell r="F1164">
            <v>10</v>
          </cell>
          <cell r="G1164">
            <v>289827.59378369962</v>
          </cell>
          <cell r="H1164">
            <v>159405.17658103482</v>
          </cell>
          <cell r="I1164">
            <v>39.140244460110857</v>
          </cell>
          <cell r="J1164" t="str">
            <v>%CO</v>
          </cell>
        </row>
        <row r="1165">
          <cell r="B1165" t="str">
            <v>Tabla Comun 0.25 X 2.5 m - 0.2 X 3 m</v>
          </cell>
          <cell r="C1165" t="str">
            <v>un</v>
          </cell>
          <cell r="D1165">
            <v>6</v>
          </cell>
          <cell r="G1165">
            <v>4500</v>
          </cell>
          <cell r="H1165">
            <v>27000</v>
          </cell>
          <cell r="I1165">
            <v>6.6295626220505319</v>
          </cell>
          <cell r="J1165" t="str">
            <v>%HTA</v>
          </cell>
        </row>
        <row r="1166">
          <cell r="B1166" t="str">
            <v>Piedra entresuelo</v>
          </cell>
          <cell r="C1166" t="str">
            <v>m3</v>
          </cell>
          <cell r="D1166">
            <v>0.45</v>
          </cell>
          <cell r="F1166">
            <v>10</v>
          </cell>
          <cell r="G1166">
            <v>51950</v>
          </cell>
          <cell r="H1166">
            <v>25715.250000000004</v>
          </cell>
          <cell r="I1166">
            <v>7.0582669720957769</v>
          </cell>
          <cell r="J1166" t="str">
            <v>%AM</v>
          </cell>
        </row>
        <row r="1167">
          <cell r="B1167" t="str">
            <v>Arenilla</v>
          </cell>
          <cell r="C1167" t="str">
            <v>m3</v>
          </cell>
          <cell r="D1167">
            <v>0.15</v>
          </cell>
          <cell r="F1167">
            <v>10</v>
          </cell>
          <cell r="G1167">
            <v>18368</v>
          </cell>
          <cell r="H1167">
            <v>3030.7200000000003</v>
          </cell>
          <cell r="I1167">
            <v>44.925643757850317</v>
          </cell>
          <cell r="J1167" t="str">
            <v>%MO</v>
          </cell>
        </row>
        <row r="1168">
          <cell r="B1168" t="str">
            <v>1 ofic. y 1 ayud.</v>
          </cell>
          <cell r="C1168" t="str">
            <v>dia</v>
          </cell>
          <cell r="D1168">
            <v>0.6</v>
          </cell>
          <cell r="G1168">
            <v>109780.30835042737</v>
          </cell>
          <cell r="H1168">
            <v>182967.18058404562</v>
          </cell>
        </row>
        <row r="1170">
          <cell r="B1170" t="str">
            <v>ESCALERAS EN CONCRETO SOBRE TIERRA</v>
          </cell>
          <cell r="C1170" t="str">
            <v>m3</v>
          </cell>
          <cell r="H1170">
            <v>595542.85912480776</v>
          </cell>
        </row>
        <row r="1171">
          <cell r="B1171" t="str">
            <v>Concr.en obra 3000 psi 3/4"</v>
          </cell>
          <cell r="C1171" t="str">
            <v>m3</v>
          </cell>
          <cell r="D1171">
            <v>1</v>
          </cell>
          <cell r="F1171">
            <v>5</v>
          </cell>
          <cell r="G1171">
            <v>289827.59378369962</v>
          </cell>
          <cell r="H1171">
            <v>304318.97347288462</v>
          </cell>
        </row>
        <row r="1172">
          <cell r="B1172" t="str">
            <v>Piedra entresuelo</v>
          </cell>
          <cell r="C1172" t="str">
            <v>m3</v>
          </cell>
          <cell r="D1172">
            <v>1.5</v>
          </cell>
          <cell r="F1172">
            <v>10</v>
          </cell>
          <cell r="G1172">
            <v>51950</v>
          </cell>
          <cell r="H1172">
            <v>85717.5</v>
          </cell>
        </row>
        <row r="1173">
          <cell r="B1173" t="str">
            <v>Arenilla</v>
          </cell>
          <cell r="C1173" t="str">
            <v>m3</v>
          </cell>
          <cell r="D1173">
            <v>0.5</v>
          </cell>
          <cell r="F1173">
            <v>10</v>
          </cell>
          <cell r="G1173">
            <v>18368</v>
          </cell>
          <cell r="H1173">
            <v>10102.400000000001</v>
          </cell>
        </row>
        <row r="1174">
          <cell r="B1174" t="str">
            <v>1 ofic. y 1 ayud.</v>
          </cell>
          <cell r="C1174" t="str">
            <v>dia</v>
          </cell>
          <cell r="D1174">
            <v>1.5</v>
          </cell>
          <cell r="G1174">
            <v>109780.30835042737</v>
          </cell>
          <cell r="H1174">
            <v>164670.46252564105</v>
          </cell>
        </row>
        <row r="1175">
          <cell r="B1175" t="str">
            <v>Formaleta</v>
          </cell>
          <cell r="C1175" t="str">
            <v>un</v>
          </cell>
          <cell r="D1175">
            <v>5</v>
          </cell>
          <cell r="G1175">
            <v>4500</v>
          </cell>
          <cell r="H1175">
            <v>22500</v>
          </cell>
        </row>
        <row r="1177">
          <cell r="B1177" t="str">
            <v>ESCALERAS EN CONCRETO SOBRE ENTRESUELO</v>
          </cell>
          <cell r="C1177" t="str">
            <v>m2</v>
          </cell>
          <cell r="H1177">
            <v>82215.176962919868</v>
          </cell>
        </row>
        <row r="1178">
          <cell r="B1178" t="str">
            <v>Concr.en obra 3000 psi 3/4"</v>
          </cell>
          <cell r="C1178" t="str">
            <v>m3</v>
          </cell>
          <cell r="D1178">
            <v>0.15</v>
          </cell>
          <cell r="F1178">
            <v>5</v>
          </cell>
          <cell r="G1178">
            <v>289827.59378369962</v>
          </cell>
          <cell r="H1178">
            <v>45647.846020932688</v>
          </cell>
        </row>
        <row r="1179">
          <cell r="B1179" t="str">
            <v>1 ofic. y 1 ayud.</v>
          </cell>
          <cell r="C1179" t="str">
            <v>dia</v>
          </cell>
          <cell r="D1179">
            <v>4</v>
          </cell>
          <cell r="G1179">
            <v>109780.30835042737</v>
          </cell>
          <cell r="H1179">
            <v>27445.077087606842</v>
          </cell>
        </row>
        <row r="1180">
          <cell r="B1180" t="str">
            <v>Tabla Comun 0.25 X 2.5 m - 0.2 X 3 m</v>
          </cell>
          <cell r="C1180" t="str">
            <v>un</v>
          </cell>
          <cell r="D1180">
            <v>1.5</v>
          </cell>
          <cell r="G1180">
            <v>4500</v>
          </cell>
          <cell r="H1180">
            <v>6750</v>
          </cell>
        </row>
        <row r="1181">
          <cell r="B1181" t="str">
            <v>chaflan</v>
          </cell>
          <cell r="C1181" t="str">
            <v>ml</v>
          </cell>
          <cell r="D1181">
            <v>1</v>
          </cell>
          <cell r="G1181">
            <v>1000</v>
          </cell>
          <cell r="H1181">
            <v>1000</v>
          </cell>
        </row>
        <row r="1183">
          <cell r="B1183" t="str">
            <v>TEJA A-C ONDUL # 4.TIPO COMUN</v>
          </cell>
          <cell r="C1183" t="str">
            <v>m2</v>
          </cell>
          <cell r="E1183">
            <v>5</v>
          </cell>
          <cell r="H1183">
            <v>36994.621584529916</v>
          </cell>
        </row>
        <row r="1184">
          <cell r="B1184" t="str">
            <v>Teja Eternit No4 (1.22*.92)</v>
          </cell>
          <cell r="C1184" t="str">
            <v>und</v>
          </cell>
          <cell r="D1184">
            <v>1.1000000000000001</v>
          </cell>
          <cell r="G1184">
            <v>14000</v>
          </cell>
          <cell r="H1184">
            <v>15400.000000000002</v>
          </cell>
        </row>
        <row r="1185">
          <cell r="A1185">
            <v>0</v>
          </cell>
          <cell r="B1185" t="str">
            <v>Caballete fijo 15º</v>
          </cell>
          <cell r="C1185" t="str">
            <v>und</v>
          </cell>
          <cell r="D1185">
            <v>0.2</v>
          </cell>
          <cell r="G1185">
            <v>14500</v>
          </cell>
          <cell r="H1185">
            <v>2900</v>
          </cell>
        </row>
        <row r="1186">
          <cell r="A1186">
            <v>0</v>
          </cell>
          <cell r="B1186" t="str">
            <v>Amarre caballete</v>
          </cell>
          <cell r="C1186" t="str">
            <v>und</v>
          </cell>
          <cell r="D1186">
            <v>0.2</v>
          </cell>
          <cell r="G1186">
            <v>200</v>
          </cell>
          <cell r="H1186">
            <v>40</v>
          </cell>
        </row>
        <row r="1187">
          <cell r="A1187">
            <v>0</v>
          </cell>
          <cell r="B1187" t="str">
            <v>Gancho teja ondulada 55</v>
          </cell>
          <cell r="C1187" t="str">
            <v>und</v>
          </cell>
          <cell r="D1187">
            <v>2.2000000000000002</v>
          </cell>
          <cell r="F1187">
            <v>0</v>
          </cell>
          <cell r="G1187">
            <v>350</v>
          </cell>
          <cell r="H1187">
            <v>770.00000000000011</v>
          </cell>
        </row>
        <row r="1188">
          <cell r="A1188">
            <v>0</v>
          </cell>
          <cell r="B1188" t="str">
            <v>Larguero 2"x 4"x 3 m</v>
          </cell>
          <cell r="C1188" t="str">
            <v>m</v>
          </cell>
          <cell r="D1188">
            <v>0.6</v>
          </cell>
          <cell r="G1188">
            <v>17000</v>
          </cell>
          <cell r="H1188">
            <v>10200</v>
          </cell>
        </row>
        <row r="1189">
          <cell r="A1189">
            <v>0</v>
          </cell>
          <cell r="B1189" t="str">
            <v>1 ofic. y 1 ayud.</v>
          </cell>
          <cell r="C1189" t="str">
            <v>dia</v>
          </cell>
          <cell r="D1189">
            <v>15</v>
          </cell>
          <cell r="F1189">
            <v>0</v>
          </cell>
          <cell r="G1189">
            <v>109780.30835042737</v>
          </cell>
          <cell r="H1189">
            <v>7318.6872233618242</v>
          </cell>
        </row>
        <row r="1191">
          <cell r="B1191" t="str">
            <v>TEJA A-C CANALETA 90</v>
          </cell>
          <cell r="C1191" t="str">
            <v>m2</v>
          </cell>
          <cell r="E1191">
            <v>5</v>
          </cell>
          <cell r="H1191">
            <v>39254.121584529916</v>
          </cell>
        </row>
        <row r="1192">
          <cell r="A1192">
            <v>0</v>
          </cell>
          <cell r="B1192" t="str">
            <v>Teja canaleta 90 de 6m. Eternit</v>
          </cell>
          <cell r="C1192" t="str">
            <v>und</v>
          </cell>
          <cell r="D1192">
            <v>0.2</v>
          </cell>
          <cell r="G1192">
            <v>132000</v>
          </cell>
          <cell r="H1192">
            <v>26400</v>
          </cell>
        </row>
        <row r="1193">
          <cell r="A1193">
            <v>0</v>
          </cell>
          <cell r="B1193" t="str">
            <v>Caballete sup. Canaleta 90</v>
          </cell>
          <cell r="C1193" t="str">
            <v>und</v>
          </cell>
          <cell r="D1193">
            <v>0.1</v>
          </cell>
          <cell r="G1193">
            <v>21200</v>
          </cell>
          <cell r="H1193">
            <v>2120</v>
          </cell>
        </row>
        <row r="1194">
          <cell r="A1194">
            <v>0</v>
          </cell>
          <cell r="B1194" t="str">
            <v>Tapa terminal canaleta 90</v>
          </cell>
          <cell r="C1194" t="str">
            <v>und</v>
          </cell>
          <cell r="D1194">
            <v>0.2</v>
          </cell>
          <cell r="G1194">
            <v>11900</v>
          </cell>
          <cell r="H1194">
            <v>2380</v>
          </cell>
        </row>
        <row r="1195">
          <cell r="A1195">
            <v>0</v>
          </cell>
          <cell r="B1195" t="str">
            <v>Gancho teja ondulada 55</v>
          </cell>
          <cell r="C1195" t="str">
            <v>und</v>
          </cell>
          <cell r="D1195">
            <v>0.4</v>
          </cell>
          <cell r="F1195">
            <v>0</v>
          </cell>
          <cell r="G1195">
            <v>350</v>
          </cell>
          <cell r="H1195">
            <v>140</v>
          </cell>
        </row>
        <row r="1196">
          <cell r="B1196" t="str">
            <v>Tornillo C-43 metalica con acc</v>
          </cell>
          <cell r="C1196" t="str">
            <v>und</v>
          </cell>
          <cell r="D1196">
            <v>0.15</v>
          </cell>
          <cell r="F1196">
            <v>0</v>
          </cell>
          <cell r="G1196">
            <v>780</v>
          </cell>
          <cell r="H1196">
            <v>117</v>
          </cell>
        </row>
        <row r="1197">
          <cell r="B1197" t="str">
            <v>Fijador ala C-90 con acccesori</v>
          </cell>
          <cell r="C1197" t="str">
            <v>und</v>
          </cell>
          <cell r="D1197">
            <v>0.15</v>
          </cell>
          <cell r="F1197">
            <v>0</v>
          </cell>
          <cell r="G1197">
            <v>1456</v>
          </cell>
          <cell r="H1197">
            <v>218.4</v>
          </cell>
        </row>
        <row r="1198">
          <cell r="B1198" t="str">
            <v>Traba C-90 con accesorios Eter</v>
          </cell>
          <cell r="C1198" t="str">
            <v>und</v>
          </cell>
          <cell r="D1198">
            <v>0.15</v>
          </cell>
          <cell r="F1198">
            <v>0</v>
          </cell>
          <cell r="G1198">
            <v>1294</v>
          </cell>
          <cell r="H1198">
            <v>194.1</v>
          </cell>
        </row>
        <row r="1199">
          <cell r="A1199">
            <v>0</v>
          </cell>
          <cell r="B1199" t="str">
            <v>1 ofic. y 1 ayud.</v>
          </cell>
          <cell r="C1199" t="str">
            <v>dia</v>
          </cell>
          <cell r="D1199">
            <v>15</v>
          </cell>
          <cell r="F1199">
            <v>0</v>
          </cell>
          <cell r="G1199">
            <v>109780.30835042737</v>
          </cell>
          <cell r="H1199">
            <v>7318.6872233618242</v>
          </cell>
        </row>
        <row r="1201">
          <cell r="A1201">
            <v>95776</v>
          </cell>
          <cell r="B1201" t="str">
            <v>TECHO EN TEJA DE BARRO</v>
          </cell>
          <cell r="C1201" t="str">
            <v>m2</v>
          </cell>
          <cell r="E1201">
            <v>5</v>
          </cell>
          <cell r="H1201">
            <v>137106.558164077</v>
          </cell>
        </row>
        <row r="1202">
          <cell r="B1202" t="str">
            <v>Teja de barro</v>
          </cell>
          <cell r="C1202" t="str">
            <v>und</v>
          </cell>
          <cell r="D1202">
            <v>22</v>
          </cell>
          <cell r="F1202">
            <v>15</v>
          </cell>
          <cell r="G1202">
            <v>700</v>
          </cell>
          <cell r="H1202">
            <v>17710</v>
          </cell>
          <cell r="I1202">
            <v>2.5694001024482356</v>
          </cell>
          <cell r="J1202" t="str">
            <v>%CO</v>
          </cell>
        </row>
        <row r="1203">
          <cell r="A1203">
            <v>0</v>
          </cell>
          <cell r="B1203" t="str">
            <v>Mort.1:5 En obra</v>
          </cell>
          <cell r="C1203" t="str">
            <v>m3</v>
          </cell>
          <cell r="D1203">
            <v>1.4999999999999999E-2</v>
          </cell>
          <cell r="F1203">
            <v>10</v>
          </cell>
          <cell r="G1203">
            <v>213504.00278369963</v>
          </cell>
          <cell r="H1203">
            <v>3522.8160459310438</v>
          </cell>
          <cell r="I1203">
            <v>84.496322824587992</v>
          </cell>
          <cell r="J1203" t="str">
            <v>%MC</v>
          </cell>
        </row>
        <row r="1204">
          <cell r="A1204">
            <v>0</v>
          </cell>
          <cell r="B1204" t="str">
            <v>Clavos</v>
          </cell>
          <cell r="C1204" t="str">
            <v>lb</v>
          </cell>
          <cell r="D1204">
            <v>0.25</v>
          </cell>
          <cell r="G1204">
            <v>1600</v>
          </cell>
          <cell r="H1204">
            <v>400</v>
          </cell>
          <cell r="I1204">
            <v>12.31835911710836</v>
          </cell>
          <cell r="J1204" t="str">
            <v>%MO</v>
          </cell>
        </row>
        <row r="1205">
          <cell r="B1205" t="str">
            <v>manto permofit</v>
          </cell>
          <cell r="C1205" t="str">
            <v>m2</v>
          </cell>
          <cell r="D1205">
            <v>1</v>
          </cell>
          <cell r="G1205">
            <v>6500</v>
          </cell>
          <cell r="H1205">
            <v>6500</v>
          </cell>
        </row>
        <row r="1206">
          <cell r="A1206">
            <v>0</v>
          </cell>
          <cell r="B1206" t="str">
            <v>Larguero 3" x 5" (alfardas)</v>
          </cell>
          <cell r="C1206" t="str">
            <v>m</v>
          </cell>
          <cell r="D1206">
            <v>1.8</v>
          </cell>
          <cell r="G1206">
            <v>14800</v>
          </cell>
          <cell r="H1206">
            <v>26640</v>
          </cell>
        </row>
        <row r="1207">
          <cell r="A1207">
            <v>0</v>
          </cell>
          <cell r="B1207" t="str">
            <v>Larguero 2"x 4"x 3 m</v>
          </cell>
          <cell r="C1207" t="str">
            <v>m</v>
          </cell>
          <cell r="D1207">
            <v>1</v>
          </cell>
          <cell r="G1207">
            <v>17000</v>
          </cell>
          <cell r="H1207">
            <v>17000</v>
          </cell>
        </row>
        <row r="1208">
          <cell r="A1208">
            <v>0</v>
          </cell>
          <cell r="B1208" t="str">
            <v>Tablilla de pino para techo</v>
          </cell>
          <cell r="C1208" t="str">
            <v>m2</v>
          </cell>
          <cell r="D1208">
            <v>1</v>
          </cell>
          <cell r="F1208">
            <v>5</v>
          </cell>
          <cell r="G1208">
            <v>12000</v>
          </cell>
          <cell r="H1208">
            <v>12600</v>
          </cell>
        </row>
        <row r="1209">
          <cell r="A1209">
            <v>0</v>
          </cell>
          <cell r="B1209" t="str">
            <v>Carguera 4" x 8"</v>
          </cell>
          <cell r="C1209" t="str">
            <v>m</v>
          </cell>
          <cell r="D1209">
            <v>0.5</v>
          </cell>
          <cell r="G1209">
            <v>70000</v>
          </cell>
          <cell r="H1209">
            <v>35000</v>
          </cell>
        </row>
        <row r="1210">
          <cell r="A1210">
            <v>0</v>
          </cell>
          <cell r="B1210" t="str">
            <v>1 ofic. y 1 ayud.</v>
          </cell>
          <cell r="C1210" t="str">
            <v>dia</v>
          </cell>
          <cell r="D1210">
            <v>6.5</v>
          </cell>
          <cell r="F1210">
            <v>0</v>
          </cell>
          <cell r="G1210">
            <v>109780.30835042737</v>
          </cell>
          <cell r="H1210">
            <v>16889.278207758056</v>
          </cell>
        </row>
        <row r="1212">
          <cell r="A1212">
            <v>88824</v>
          </cell>
          <cell r="B1212" t="str">
            <v>BAJANTE PVC 3"</v>
          </cell>
          <cell r="C1212" t="str">
            <v>ml</v>
          </cell>
          <cell r="E1212">
            <v>5</v>
          </cell>
          <cell r="H1212">
            <v>12037.470792264956</v>
          </cell>
        </row>
        <row r="1213">
          <cell r="B1213" t="str">
            <v>Tubería pvc - a.ll. 3"</v>
          </cell>
          <cell r="C1213" t="str">
            <v>m</v>
          </cell>
          <cell r="D1213">
            <v>1</v>
          </cell>
          <cell r="G1213">
            <v>6294</v>
          </cell>
          <cell r="H1213">
            <v>6294</v>
          </cell>
        </row>
        <row r="1214">
          <cell r="B1214" t="str">
            <v>Soporte de bajante Pavco</v>
          </cell>
          <cell r="C1214" t="str">
            <v>und</v>
          </cell>
          <cell r="D1214">
            <v>1</v>
          </cell>
          <cell r="F1214">
            <v>0</v>
          </cell>
          <cell r="G1214">
            <v>1200</v>
          </cell>
          <cell r="H1214">
            <v>1200</v>
          </cell>
        </row>
        <row r="1215">
          <cell r="A1215">
            <v>0</v>
          </cell>
          <cell r="B1215" t="str">
            <v>1 ofic. y 1 ayud.</v>
          </cell>
          <cell r="C1215" t="str">
            <v>dia</v>
          </cell>
          <cell r="D1215">
            <v>30</v>
          </cell>
          <cell r="F1215">
            <v>0</v>
          </cell>
          <cell r="G1215">
            <v>109780.30835042737</v>
          </cell>
          <cell r="H1215">
            <v>3659.3436116809121</v>
          </cell>
        </row>
        <row r="1216">
          <cell r="A1216">
            <v>0</v>
          </cell>
          <cell r="B1216" t="str">
            <v>Unión pvc Ø = 3"</v>
          </cell>
          <cell r="C1216" t="str">
            <v>und</v>
          </cell>
          <cell r="D1216">
            <v>0.3</v>
          </cell>
          <cell r="F1216">
            <v>0</v>
          </cell>
          <cell r="G1216">
            <v>2071</v>
          </cell>
          <cell r="H1216">
            <v>621.29999999999995</v>
          </cell>
        </row>
        <row r="1217">
          <cell r="A1217">
            <v>0</v>
          </cell>
          <cell r="B1217" t="str">
            <v>Soldadura pvc</v>
          </cell>
          <cell r="C1217" t="str">
            <v>g/4</v>
          </cell>
          <cell r="D1217">
            <v>1E-3</v>
          </cell>
          <cell r="G1217">
            <v>53881</v>
          </cell>
          <cell r="H1217">
            <v>53.881</v>
          </cell>
        </row>
        <row r="1218">
          <cell r="A1218">
            <v>0</v>
          </cell>
          <cell r="B1218" t="str">
            <v>Limpiador pvc (760 gr)</v>
          </cell>
          <cell r="C1218" t="str">
            <v>gr</v>
          </cell>
          <cell r="D1218">
            <v>1E-3</v>
          </cell>
          <cell r="G1218">
            <v>25979</v>
          </cell>
          <cell r="H1218">
            <v>25.978999999999999</v>
          </cell>
        </row>
        <row r="1220">
          <cell r="B1220" t="str">
            <v>BAJANTE PVC 4"</v>
          </cell>
          <cell r="C1220" t="str">
            <v>ml</v>
          </cell>
          <cell r="E1220">
            <v>5</v>
          </cell>
          <cell r="H1220">
            <v>18254.07079226496</v>
          </cell>
        </row>
        <row r="1221">
          <cell r="B1221" t="str">
            <v>Soporte de bajante Pavco</v>
          </cell>
          <cell r="C1221" t="str">
            <v>und</v>
          </cell>
          <cell r="D1221">
            <v>1</v>
          </cell>
          <cell r="F1221">
            <v>0</v>
          </cell>
          <cell r="G1221">
            <v>1150</v>
          </cell>
          <cell r="H1221">
            <v>1150</v>
          </cell>
        </row>
        <row r="1222">
          <cell r="A1222">
            <v>0</v>
          </cell>
          <cell r="B1222" t="str">
            <v>Tubería pvc - a.ll. 4"</v>
          </cell>
          <cell r="C1222" t="str">
            <v>m</v>
          </cell>
          <cell r="D1222">
            <v>1.1000000000000001</v>
          </cell>
          <cell r="G1222">
            <v>10855</v>
          </cell>
          <cell r="H1222">
            <v>11940.500000000002</v>
          </cell>
        </row>
        <row r="1223">
          <cell r="A1223">
            <v>0</v>
          </cell>
          <cell r="B1223" t="str">
            <v>Soldadura pvc</v>
          </cell>
          <cell r="C1223" t="str">
            <v>g/4</v>
          </cell>
          <cell r="D1223">
            <v>1E-3</v>
          </cell>
          <cell r="G1223">
            <v>53881</v>
          </cell>
          <cell r="H1223">
            <v>53.881</v>
          </cell>
        </row>
        <row r="1224">
          <cell r="A1224">
            <v>0</v>
          </cell>
          <cell r="B1224" t="str">
            <v>Limpiador pvc (760 gr)</v>
          </cell>
          <cell r="C1224" t="str">
            <v>gr</v>
          </cell>
          <cell r="D1224">
            <v>1E-3</v>
          </cell>
          <cell r="G1224">
            <v>25979</v>
          </cell>
          <cell r="H1224">
            <v>25.978999999999999</v>
          </cell>
        </row>
        <row r="1225">
          <cell r="A1225">
            <v>0</v>
          </cell>
          <cell r="B1225" t="str">
            <v>Unión pvc Ø =4"</v>
          </cell>
          <cell r="C1225" t="str">
            <v>und</v>
          </cell>
          <cell r="D1225">
            <v>0.3</v>
          </cell>
          <cell r="F1225">
            <v>0</v>
          </cell>
          <cell r="G1225">
            <v>4138</v>
          </cell>
          <cell r="H1225">
            <v>1241.3999999999999</v>
          </cell>
        </row>
        <row r="1226">
          <cell r="A1226">
            <v>0</v>
          </cell>
          <cell r="B1226" t="str">
            <v>1 ofic. y 1 ayud.</v>
          </cell>
          <cell r="C1226" t="str">
            <v>dia</v>
          </cell>
          <cell r="D1226">
            <v>30</v>
          </cell>
          <cell r="F1226">
            <v>0</v>
          </cell>
          <cell r="G1226">
            <v>109780.30835042737</v>
          </cell>
          <cell r="H1226">
            <v>3659.3436116809121</v>
          </cell>
        </row>
        <row r="1229">
          <cell r="B1229" t="str">
            <v>ENCOROZADO EN MURO DE 20 cm</v>
          </cell>
          <cell r="C1229" t="str">
            <v>ml</v>
          </cell>
          <cell r="E1229">
            <v>5</v>
          </cell>
          <cell r="H1229">
            <v>15369.87852327475</v>
          </cell>
        </row>
        <row r="1230">
          <cell r="A1230">
            <v>0</v>
          </cell>
          <cell r="B1230" t="str">
            <v>Mort.1:4 En obra</v>
          </cell>
          <cell r="C1230" t="str">
            <v>m3</v>
          </cell>
          <cell r="D1230">
            <v>1.2E-2</v>
          </cell>
          <cell r="F1230">
            <v>10</v>
          </cell>
          <cell r="G1230">
            <v>240246.73778369965</v>
          </cell>
          <cell r="H1230">
            <v>3171.2569387448357</v>
          </cell>
        </row>
        <row r="1231">
          <cell r="B1231" t="str">
            <v>ladrillo 10x20x40 ray.</v>
          </cell>
          <cell r="C1231" t="str">
            <v>un</v>
          </cell>
          <cell r="D1231">
            <v>2.5</v>
          </cell>
          <cell r="F1231">
            <v>0</v>
          </cell>
          <cell r="G1231">
            <v>550</v>
          </cell>
          <cell r="H1231">
            <v>1375</v>
          </cell>
        </row>
        <row r="1232">
          <cell r="A1232">
            <v>0</v>
          </cell>
          <cell r="B1232" t="str">
            <v>1 ofic. y 1 ayud.</v>
          </cell>
          <cell r="C1232" t="str">
            <v>día</v>
          </cell>
          <cell r="D1232">
            <v>15</v>
          </cell>
          <cell r="F1232">
            <v>0</v>
          </cell>
          <cell r="G1232">
            <v>109780.30835042737</v>
          </cell>
          <cell r="H1232">
            <v>7318.6872233618242</v>
          </cell>
        </row>
        <row r="1233">
          <cell r="A1233">
            <v>0</v>
          </cell>
          <cell r="B1233" t="str">
            <v>Andamio completo</v>
          </cell>
          <cell r="C1233" t="str">
            <v>día</v>
          </cell>
          <cell r="D1233">
            <v>0.75</v>
          </cell>
          <cell r="F1233">
            <v>0</v>
          </cell>
          <cell r="G1233">
            <v>900</v>
          </cell>
          <cell r="H1233">
            <v>675</v>
          </cell>
        </row>
        <row r="1234">
          <cell r="A1234">
            <v>0</v>
          </cell>
          <cell r="B1234" t="str">
            <v>Can hasta 2.80 m M.C.</v>
          </cell>
          <cell r="C1234" t="str">
            <v>día</v>
          </cell>
          <cell r="D1234">
            <v>8.8000000000000007</v>
          </cell>
          <cell r="F1234">
            <v>0</v>
          </cell>
          <cell r="G1234">
            <v>280</v>
          </cell>
          <cell r="H1234">
            <v>2464</v>
          </cell>
        </row>
        <row r="1236">
          <cell r="B1236" t="str">
            <v>IMPERMEAB.PENDIENTADOS(edific)</v>
          </cell>
          <cell r="C1236" t="str">
            <v>m2</v>
          </cell>
          <cell r="E1236">
            <v>5</v>
          </cell>
          <cell r="H1236">
            <v>37115.096071459942</v>
          </cell>
        </row>
        <row r="1237">
          <cell r="A1237">
            <v>0</v>
          </cell>
          <cell r="B1237" t="str">
            <v>Mort.1:4 En obra</v>
          </cell>
          <cell r="C1237" t="str">
            <v>m3</v>
          </cell>
          <cell r="D1237">
            <v>7.4999999999999997E-2</v>
          </cell>
          <cell r="F1237">
            <v>5</v>
          </cell>
          <cell r="G1237">
            <v>240246.73778369965</v>
          </cell>
          <cell r="H1237">
            <v>18919.430600466349</v>
          </cell>
        </row>
        <row r="1238">
          <cell r="B1238" t="str">
            <v>Aditivo impermeabilizante integral para hormigon y mortero- Toxement 1A - Sika 1</v>
          </cell>
          <cell r="C1238" t="str">
            <v>kg</v>
          </cell>
          <cell r="D1238">
            <v>0.7</v>
          </cell>
          <cell r="G1238">
            <v>5410</v>
          </cell>
          <cell r="H1238">
            <v>3786.9999999999995</v>
          </cell>
        </row>
        <row r="1239">
          <cell r="A1239">
            <v>0</v>
          </cell>
          <cell r="B1239" t="str">
            <v>1 ofic. y 1 ayud.</v>
          </cell>
          <cell r="C1239" t="str">
            <v>dia</v>
          </cell>
          <cell r="D1239">
            <v>8</v>
          </cell>
          <cell r="F1239">
            <v>0</v>
          </cell>
          <cell r="G1239">
            <v>109780.30835042737</v>
          </cell>
          <cell r="H1239">
            <v>13722.538543803421</v>
          </cell>
        </row>
        <row r="1241">
          <cell r="B1241" t="str">
            <v>IMPERMEABILIZACION CON MANTO EN ASFALTO MODIFICADO APP- fiverglass P3 reforzado poliester</v>
          </cell>
          <cell r="C1241" t="str">
            <v>m2</v>
          </cell>
          <cell r="E1241">
            <v>5</v>
          </cell>
          <cell r="H1241">
            <v>33601.135937633335</v>
          </cell>
        </row>
        <row r="1242">
          <cell r="B1242" t="str">
            <v>Mort.1:4 En obra</v>
          </cell>
          <cell r="C1242" t="str">
            <v>m3</v>
          </cell>
          <cell r="D1242">
            <v>0.04</v>
          </cell>
          <cell r="F1242">
            <v>5</v>
          </cell>
          <cell r="G1242">
            <v>240246.73778369965</v>
          </cell>
          <cell r="H1242">
            <v>10090.362986915387</v>
          </cell>
        </row>
        <row r="1243">
          <cell r="B1243" t="str">
            <v>Aislante protector</v>
          </cell>
          <cell r="C1243" t="str">
            <v>m2</v>
          </cell>
          <cell r="D1243">
            <v>1</v>
          </cell>
          <cell r="F1243">
            <v>0</v>
          </cell>
          <cell r="G1243">
            <v>2100</v>
          </cell>
          <cell r="H1243">
            <v>2100</v>
          </cell>
        </row>
        <row r="1244">
          <cell r="B1244" t="str">
            <v>manto P3</v>
          </cell>
          <cell r="C1244" t="str">
            <v>m2</v>
          </cell>
          <cell r="D1244">
            <v>1</v>
          </cell>
          <cell r="F1244">
            <v>5</v>
          </cell>
          <cell r="G1244">
            <v>16000</v>
          </cell>
          <cell r="H1244">
            <v>16800</v>
          </cell>
        </row>
        <row r="1245">
          <cell r="A1245">
            <v>0</v>
          </cell>
          <cell r="B1245" t="str">
            <v>1 ofic. y 1 ayud.</v>
          </cell>
          <cell r="C1245" t="str">
            <v>dia</v>
          </cell>
          <cell r="D1245">
            <v>25</v>
          </cell>
          <cell r="F1245">
            <v>0</v>
          </cell>
          <cell r="G1245">
            <v>109780.30835042737</v>
          </cell>
          <cell r="H1245">
            <v>4391.2123340170947</v>
          </cell>
        </row>
        <row r="1247">
          <cell r="B1247" t="str">
            <v>IMPERMEAB.EN MANTO POLYESTER</v>
          </cell>
          <cell r="C1247" t="str">
            <v>m2</v>
          </cell>
          <cell r="E1247">
            <v>5</v>
          </cell>
          <cell r="H1247">
            <v>16683.523126282053</v>
          </cell>
        </row>
        <row r="1248">
          <cell r="B1248" t="str">
            <v>Manto Edil 3mm ME3</v>
          </cell>
          <cell r="C1248" t="str">
            <v>m2</v>
          </cell>
          <cell r="D1248">
            <v>1</v>
          </cell>
          <cell r="G1248">
            <v>8450</v>
          </cell>
          <cell r="H1248">
            <v>8450</v>
          </cell>
        </row>
        <row r="1249">
          <cell r="A1249">
            <v>0</v>
          </cell>
          <cell r="B1249" t="str">
            <v>1 ofic. y 1 ayud.</v>
          </cell>
          <cell r="C1249" t="str">
            <v>dia</v>
          </cell>
          <cell r="D1249">
            <v>14</v>
          </cell>
          <cell r="F1249">
            <v>0</v>
          </cell>
          <cell r="G1249">
            <v>109780.30835042737</v>
          </cell>
          <cell r="H1249">
            <v>7841.4505964590981</v>
          </cell>
        </row>
        <row r="1252">
          <cell r="A1252" t="str">
            <v>083020</v>
          </cell>
          <cell r="B1252" t="str">
            <v>CIELORR.-TABLILLA CEDRO</v>
          </cell>
          <cell r="C1252" t="str">
            <v>m2</v>
          </cell>
          <cell r="E1252">
            <v>5</v>
          </cell>
          <cell r="H1252">
            <v>29470.046252564105</v>
          </cell>
        </row>
        <row r="1253">
          <cell r="A1253">
            <v>0</v>
          </cell>
          <cell r="B1253" t="str">
            <v>Clavos</v>
          </cell>
          <cell r="C1253" t="str">
            <v>lb</v>
          </cell>
          <cell r="D1253">
            <v>0.2</v>
          </cell>
          <cell r="G1253">
            <v>1600</v>
          </cell>
          <cell r="H1253">
            <v>320</v>
          </cell>
        </row>
        <row r="1254">
          <cell r="A1254">
            <v>0</v>
          </cell>
          <cell r="B1254" t="str">
            <v>Tablilla de pino para techo</v>
          </cell>
          <cell r="C1254" t="str">
            <v>m2</v>
          </cell>
          <cell r="D1254">
            <v>1</v>
          </cell>
          <cell r="G1254">
            <v>12000</v>
          </cell>
          <cell r="H1254">
            <v>12000</v>
          </cell>
        </row>
        <row r="1255">
          <cell r="B1255" t="str">
            <v>Moldura 1/4 bocel l=2.80</v>
          </cell>
          <cell r="C1255" t="str">
            <v>und</v>
          </cell>
          <cell r="D1255">
            <v>0.7</v>
          </cell>
          <cell r="G1255">
            <v>815</v>
          </cell>
          <cell r="H1255">
            <v>570.5</v>
          </cell>
        </row>
        <row r="1256">
          <cell r="A1256">
            <v>0</v>
          </cell>
          <cell r="B1256" t="str">
            <v>1 ofic. y 1 ayud.</v>
          </cell>
          <cell r="C1256" t="str">
            <v>dia</v>
          </cell>
          <cell r="D1256">
            <v>7</v>
          </cell>
          <cell r="F1256">
            <v>0</v>
          </cell>
          <cell r="G1256">
            <v>109780.30835042737</v>
          </cell>
          <cell r="H1256">
            <v>15682.901192918196</v>
          </cell>
        </row>
        <row r="1257">
          <cell r="A1257">
            <v>0</v>
          </cell>
          <cell r="B1257" t="str">
            <v>Andamio completo</v>
          </cell>
          <cell r="C1257" t="str">
            <v>día</v>
          </cell>
          <cell r="D1257">
            <v>0.125</v>
          </cell>
          <cell r="F1257">
            <v>0</v>
          </cell>
          <cell r="G1257">
            <v>900</v>
          </cell>
          <cell r="H1257">
            <v>112.5</v>
          </cell>
        </row>
        <row r="1259">
          <cell r="B1259" t="str">
            <v>ACOMODAMIENTO DE ENTRESUELO. INCLUYE STC ARENILLA</v>
          </cell>
          <cell r="C1259" t="str">
            <v>m2</v>
          </cell>
          <cell r="H1259">
            <v>4487.3292505128211</v>
          </cell>
        </row>
        <row r="1260">
          <cell r="B1260" t="str">
            <v>Arenilla</v>
          </cell>
          <cell r="C1260" t="str">
            <v>m3</v>
          </cell>
          <cell r="D1260">
            <v>0.05</v>
          </cell>
          <cell r="F1260">
            <v>30</v>
          </cell>
          <cell r="G1260">
            <v>18368</v>
          </cell>
          <cell r="H1260">
            <v>1193.92</v>
          </cell>
          <cell r="I1260">
            <v>26.606471986952073</v>
          </cell>
          <cell r="J1260" t="str">
            <v>%AM</v>
          </cell>
        </row>
        <row r="1261">
          <cell r="B1261" t="str">
            <v>1 ofic. y 1 ayud.</v>
          </cell>
          <cell r="C1261" t="str">
            <v>dia</v>
          </cell>
          <cell r="D1261">
            <v>35</v>
          </cell>
          <cell r="G1261">
            <v>109780.30835042737</v>
          </cell>
          <cell r="H1261">
            <v>3136.5802385836391</v>
          </cell>
          <cell r="I1261">
            <v>69.898598107664696</v>
          </cell>
          <cell r="J1261" t="str">
            <v>%MO</v>
          </cell>
        </row>
        <row r="1263">
          <cell r="A1263">
            <v>94582</v>
          </cell>
          <cell r="B1263" t="str">
            <v xml:space="preserve">ENTRESUELO PIEDRA 20cm </v>
          </cell>
          <cell r="C1263" t="str">
            <v>m2</v>
          </cell>
          <cell r="E1263">
            <v>5</v>
          </cell>
          <cell r="H1263">
            <v>16559.1463204416</v>
          </cell>
        </row>
        <row r="1264">
          <cell r="A1264">
            <v>0</v>
          </cell>
          <cell r="B1264" t="str">
            <v>Piedra entresuelo</v>
          </cell>
          <cell r="C1264" t="str">
            <v>m3</v>
          </cell>
          <cell r="D1264">
            <v>0.15</v>
          </cell>
          <cell r="F1264">
            <v>15</v>
          </cell>
          <cell r="G1264">
            <v>51950</v>
          </cell>
          <cell r="H1264">
            <v>8961.375</v>
          </cell>
          <cell r="I1264">
            <v>61.327406639699156</v>
          </cell>
          <cell r="J1264" t="str">
            <v>%AM</v>
          </cell>
        </row>
        <row r="1265">
          <cell r="A1265">
            <v>0</v>
          </cell>
          <cell r="B1265" t="str">
            <v>Arenilla</v>
          </cell>
          <cell r="C1265" t="str">
            <v>m3</v>
          </cell>
          <cell r="D1265">
            <v>0.05</v>
          </cell>
          <cell r="F1265">
            <v>30</v>
          </cell>
          <cell r="G1265">
            <v>18368</v>
          </cell>
          <cell r="H1265">
            <v>1193.92</v>
          </cell>
          <cell r="I1265">
            <v>36.831041295524599</v>
          </cell>
          <cell r="J1265" t="str">
            <v>%MO</v>
          </cell>
        </row>
        <row r="1266">
          <cell r="A1266">
            <v>0</v>
          </cell>
          <cell r="B1266" t="str">
            <v>1 ofic. y 1 ayud.</v>
          </cell>
          <cell r="C1266" t="str">
            <v>dia</v>
          </cell>
          <cell r="D1266">
            <v>18</v>
          </cell>
          <cell r="F1266">
            <v>0</v>
          </cell>
          <cell r="G1266">
            <v>109780.30835042737</v>
          </cell>
          <cell r="H1266">
            <v>6098.906019468187</v>
          </cell>
        </row>
        <row r="1268">
          <cell r="B1268" t="str">
            <v>PISO MORTERO REFORZADO e=5 cm</v>
          </cell>
          <cell r="C1268" t="str">
            <v>m2</v>
          </cell>
          <cell r="E1268">
            <v>5</v>
          </cell>
          <cell r="H1268">
            <v>20293.581730674148</v>
          </cell>
        </row>
        <row r="1269">
          <cell r="A1269">
            <v>0</v>
          </cell>
          <cell r="B1269" t="str">
            <v>Mort.1:5 En obra</v>
          </cell>
          <cell r="C1269" t="str">
            <v>m3</v>
          </cell>
          <cell r="D1269">
            <v>0.05</v>
          </cell>
          <cell r="F1269">
            <v>5</v>
          </cell>
          <cell r="G1269">
            <v>213504.00278369963</v>
          </cell>
          <cell r="H1269">
            <v>11208.960146144233</v>
          </cell>
        </row>
        <row r="1270">
          <cell r="B1270" t="str">
            <v>Malla para cemento 0.60x2.40</v>
          </cell>
          <cell r="C1270" t="str">
            <v>und</v>
          </cell>
          <cell r="D1270">
            <v>0.7</v>
          </cell>
          <cell r="F1270">
            <v>0</v>
          </cell>
          <cell r="G1270">
            <v>2000</v>
          </cell>
          <cell r="H1270">
            <v>1400</v>
          </cell>
        </row>
        <row r="1271">
          <cell r="A1271">
            <v>0</v>
          </cell>
          <cell r="B1271" t="str">
            <v>1 ofic. y 1 ayud.</v>
          </cell>
          <cell r="C1271" t="str">
            <v>dia</v>
          </cell>
          <cell r="D1271">
            <v>15</v>
          </cell>
          <cell r="F1271">
            <v>0</v>
          </cell>
          <cell r="G1271">
            <v>109780.30835042737</v>
          </cell>
          <cell r="H1271">
            <v>7318.6872233618242</v>
          </cell>
        </row>
        <row r="1273">
          <cell r="A1273">
            <v>94984</v>
          </cell>
          <cell r="B1273" t="str">
            <v>PISO CONCRETO REFORZADO e=8 cm</v>
          </cell>
          <cell r="C1273" t="str">
            <v>m2</v>
          </cell>
          <cell r="E1273">
            <v>5</v>
          </cell>
          <cell r="H1273">
            <v>37222.450254625641</v>
          </cell>
        </row>
        <row r="1274">
          <cell r="A1274">
            <v>0</v>
          </cell>
          <cell r="B1274" t="str">
            <v>Concr.en obra 3000 psi 3/4"</v>
          </cell>
          <cell r="C1274" t="str">
            <v>m3</v>
          </cell>
          <cell r="D1274">
            <v>0.08</v>
          </cell>
          <cell r="F1274">
            <v>5</v>
          </cell>
          <cell r="G1274">
            <v>289827.59378369962</v>
          </cell>
          <cell r="H1274">
            <v>24345.517877830767</v>
          </cell>
        </row>
        <row r="1275">
          <cell r="B1275" t="str">
            <v>Tabla Comun 0.25 X 2.5 m - 0.2 X 3 m</v>
          </cell>
          <cell r="C1275" t="str">
            <v>und</v>
          </cell>
          <cell r="D1275">
            <v>0.3</v>
          </cell>
          <cell r="G1275">
            <v>4500</v>
          </cell>
          <cell r="H1275">
            <v>1350</v>
          </cell>
        </row>
        <row r="1276">
          <cell r="A1276">
            <v>0</v>
          </cell>
          <cell r="B1276" t="str">
            <v>1 ofic. y 1 ayud.</v>
          </cell>
          <cell r="C1276" t="str">
            <v>dia</v>
          </cell>
          <cell r="D1276">
            <v>10</v>
          </cell>
          <cell r="F1276">
            <v>0</v>
          </cell>
          <cell r="G1276">
            <v>109780.30835042737</v>
          </cell>
          <cell r="H1276">
            <v>10978.030835042737</v>
          </cell>
        </row>
        <row r="1278">
          <cell r="B1278" t="str">
            <v xml:space="preserve">LINEA DEMARCADORA PARA LIMITADOS VISUALES </v>
          </cell>
          <cell r="C1278" t="str">
            <v>ml</v>
          </cell>
          <cell r="H1278">
            <v>11761.532094198719</v>
          </cell>
        </row>
        <row r="1279">
          <cell r="B1279" t="str">
            <v>Arena revoque</v>
          </cell>
          <cell r="C1279" t="str">
            <v>m3</v>
          </cell>
          <cell r="D1279">
            <v>3.0000000000000001E-3</v>
          </cell>
          <cell r="F1279">
            <v>10</v>
          </cell>
          <cell r="G1279">
            <v>30258</v>
          </cell>
          <cell r="H1279">
            <v>99.851400000000012</v>
          </cell>
        </row>
        <row r="1280">
          <cell r="B1280" t="str">
            <v>Arena para sello</v>
          </cell>
          <cell r="C1280" t="str">
            <v>m3</v>
          </cell>
          <cell r="D1280">
            <v>2E-3</v>
          </cell>
          <cell r="F1280">
            <v>10</v>
          </cell>
          <cell r="G1280">
            <v>30258</v>
          </cell>
          <cell r="H1280">
            <v>66.567599999999999</v>
          </cell>
        </row>
        <row r="1281">
          <cell r="B1281" t="str">
            <v>Loseta ADOP-C</v>
          </cell>
          <cell r="C1281" t="str">
            <v>un</v>
          </cell>
          <cell r="D1281">
            <v>5</v>
          </cell>
          <cell r="F1281">
            <v>10</v>
          </cell>
          <cell r="G1281">
            <v>953.16</v>
          </cell>
          <cell r="H1281">
            <v>5242.380000000001</v>
          </cell>
        </row>
        <row r="1282">
          <cell r="B1282" t="str">
            <v>1 ofic. y 1 ayud.</v>
          </cell>
          <cell r="C1282" t="str">
            <v>dia</v>
          </cell>
          <cell r="D1282">
            <v>40</v>
          </cell>
          <cell r="G1282">
            <v>109780.30835042737</v>
          </cell>
          <cell r="H1282">
            <v>2744.5077087606842</v>
          </cell>
        </row>
        <row r="1283">
          <cell r="B1283" t="str">
            <v>Transporte adoquin</v>
          </cell>
          <cell r="C1283" t="str">
            <v>un</v>
          </cell>
          <cell r="D1283">
            <v>5</v>
          </cell>
          <cell r="F1283">
            <v>10</v>
          </cell>
          <cell r="G1283">
            <v>572</v>
          </cell>
          <cell r="H1283">
            <v>3146.0000000000005</v>
          </cell>
        </row>
        <row r="1284">
          <cell r="B1284" t="str">
            <v>Rana y/o placa vibratoria</v>
          </cell>
          <cell r="C1284" t="str">
            <v>dia</v>
          </cell>
          <cell r="D1284">
            <v>120</v>
          </cell>
          <cell r="G1284">
            <v>39000</v>
          </cell>
          <cell r="H1284">
            <v>325</v>
          </cell>
        </row>
        <row r="1286">
          <cell r="B1286" t="str">
            <v>LOSETA RECTANGULAR 40X40X6 cm, ANCHO 40 cm</v>
          </cell>
          <cell r="C1286" t="str">
            <v>m</v>
          </cell>
          <cell r="H1286">
            <v>28801.806950717953</v>
          </cell>
        </row>
        <row r="1287">
          <cell r="B1287" t="str">
            <v>Arena revoque</v>
          </cell>
          <cell r="C1287" t="str">
            <v>m3</v>
          </cell>
          <cell r="D1287">
            <v>0.02</v>
          </cell>
          <cell r="F1287">
            <v>10</v>
          </cell>
          <cell r="G1287">
            <v>30258</v>
          </cell>
          <cell r="H1287">
            <v>665.67600000000004</v>
          </cell>
        </row>
        <row r="1288">
          <cell r="B1288" t="str">
            <v>Arena de sello</v>
          </cell>
          <cell r="C1288" t="str">
            <v>m3</v>
          </cell>
          <cell r="D1288">
            <v>0.01</v>
          </cell>
          <cell r="F1288">
            <v>10</v>
          </cell>
          <cell r="G1288">
            <v>30258</v>
          </cell>
          <cell r="H1288">
            <v>332.83800000000002</v>
          </cell>
        </row>
        <row r="1289">
          <cell r="B1289" t="str">
            <v>1 ofic. y 1 ayud.</v>
          </cell>
          <cell r="C1289" t="str">
            <v>dia</v>
          </cell>
          <cell r="D1289">
            <v>25</v>
          </cell>
          <cell r="G1289">
            <v>109780.30835042737</v>
          </cell>
          <cell r="H1289">
            <v>4391.2123340170947</v>
          </cell>
        </row>
        <row r="1290">
          <cell r="B1290" t="str">
            <v>Rana y/o placa vibratoria</v>
          </cell>
          <cell r="C1290" t="str">
            <v>dia</v>
          </cell>
          <cell r="D1290">
            <v>60</v>
          </cell>
          <cell r="G1290">
            <v>39000</v>
          </cell>
          <cell r="H1290">
            <v>650</v>
          </cell>
        </row>
        <row r="1291">
          <cell r="B1291" t="str">
            <v>loseta LOSP-GU 40x40x6 gris tactil.</v>
          </cell>
          <cell r="C1291" t="str">
            <v>un</v>
          </cell>
          <cell r="D1291">
            <v>2.5</v>
          </cell>
          <cell r="F1291">
            <v>10</v>
          </cell>
          <cell r="G1291">
            <v>7625.28</v>
          </cell>
          <cell r="H1291">
            <v>20969.520000000004</v>
          </cell>
        </row>
        <row r="1292">
          <cell r="B1292" t="str">
            <v>Transporte adoquin</v>
          </cell>
          <cell r="C1292" t="str">
            <v>un</v>
          </cell>
          <cell r="D1292">
            <v>2.5</v>
          </cell>
          <cell r="F1292">
            <v>10</v>
          </cell>
          <cell r="G1292">
            <v>572</v>
          </cell>
          <cell r="H1292">
            <v>1573.0000000000002</v>
          </cell>
        </row>
        <row r="1294">
          <cell r="H1294">
            <v>89219.310640883195</v>
          </cell>
          <cell r="I1294" t="str">
            <v>40X40X8 cm</v>
          </cell>
        </row>
        <row r="1295">
          <cell r="B1295" t="str">
            <v>LOSETA RECTANGULAR PLANA EN CONCRETO 40X40X6 cm LOSP-H-GRIS</v>
          </cell>
          <cell r="C1295" t="str">
            <v>m2</v>
          </cell>
          <cell r="H1295">
            <v>86941.510640883207</v>
          </cell>
        </row>
        <row r="1296">
          <cell r="B1296" t="str">
            <v>Arena revoque</v>
          </cell>
          <cell r="C1296" t="str">
            <v>m3</v>
          </cell>
          <cell r="D1296">
            <v>0.05</v>
          </cell>
          <cell r="F1296">
            <v>10</v>
          </cell>
          <cell r="G1296">
            <v>30258</v>
          </cell>
          <cell r="H1296">
            <v>1664.1900000000003</v>
          </cell>
        </row>
        <row r="1297">
          <cell r="B1297" t="str">
            <v>arena de sello</v>
          </cell>
          <cell r="C1297" t="str">
            <v>m3</v>
          </cell>
          <cell r="D1297">
            <v>0.02</v>
          </cell>
          <cell r="F1297">
            <v>5</v>
          </cell>
          <cell r="G1297">
            <v>30258</v>
          </cell>
          <cell r="H1297">
            <v>635.41800000000001</v>
          </cell>
          <cell r="J1297">
            <v>2.6450058010823621</v>
          </cell>
          <cell r="K1297" t="str">
            <v>%AM</v>
          </cell>
        </row>
        <row r="1298">
          <cell r="B1298" t="str">
            <v>loseta LOSP-H 40x40x6 gris.</v>
          </cell>
          <cell r="C1298" t="str">
            <v>m2</v>
          </cell>
          <cell r="D1298">
            <v>1</v>
          </cell>
          <cell r="F1298">
            <v>10</v>
          </cell>
          <cell r="G1298">
            <v>39162</v>
          </cell>
          <cell r="H1298">
            <v>43078.200000000004</v>
          </cell>
          <cell r="I1298">
            <v>45356</v>
          </cell>
          <cell r="J1298">
            <v>49.548483437258099</v>
          </cell>
          <cell r="K1298" t="str">
            <v>%PR</v>
          </cell>
        </row>
        <row r="1299">
          <cell r="B1299" t="str">
            <v>1 ofic. y 1 ayud.</v>
          </cell>
          <cell r="C1299" t="str">
            <v>dia</v>
          </cell>
          <cell r="D1299">
            <v>9</v>
          </cell>
          <cell r="G1299">
            <v>109780.30835042737</v>
          </cell>
          <cell r="H1299">
            <v>12197.812038936374</v>
          </cell>
          <cell r="J1299">
            <v>14.029905794160999</v>
          </cell>
          <cell r="K1299" t="str">
            <v>%MO</v>
          </cell>
        </row>
        <row r="1300">
          <cell r="B1300" t="str">
            <v>Rana y/o placa vibratoria</v>
          </cell>
          <cell r="C1300" t="str">
            <v>dia</v>
          </cell>
          <cell r="D1300">
            <v>30</v>
          </cell>
          <cell r="G1300">
            <v>39000</v>
          </cell>
          <cell r="H1300">
            <v>1300</v>
          </cell>
          <cell r="J1300">
            <v>33.075109677790479</v>
          </cell>
          <cell r="K1300" t="str">
            <v>%HTA</v>
          </cell>
        </row>
        <row r="1301">
          <cell r="B1301" t="str">
            <v>transporte de adoquin</v>
          </cell>
          <cell r="C1301" t="str">
            <v>un</v>
          </cell>
          <cell r="D1301">
            <v>48</v>
          </cell>
          <cell r="G1301">
            <v>572</v>
          </cell>
          <cell r="H1301">
            <v>27456</v>
          </cell>
        </row>
        <row r="1302">
          <cell r="H1302">
            <v>87248.201242830022</v>
          </cell>
          <cell r="I1302" t="str">
            <v>40x40x8 cm</v>
          </cell>
        </row>
        <row r="1303">
          <cell r="B1303" t="str">
            <v>LOSETA RECTANGULAR TACTIL ESTRIADA EN CONCRETO 40X40X6 cm LOSP-GU-GRIS</v>
          </cell>
          <cell r="C1303" t="str">
            <v>m2</v>
          </cell>
          <cell r="H1303">
            <v>96287.110640883198</v>
          </cell>
        </row>
        <row r="1304">
          <cell r="B1304" t="str">
            <v>Arena revoque</v>
          </cell>
          <cell r="C1304" t="str">
            <v>m3</v>
          </cell>
          <cell r="D1304">
            <v>0.05</v>
          </cell>
          <cell r="F1304">
            <v>10</v>
          </cell>
          <cell r="G1304">
            <v>30258</v>
          </cell>
          <cell r="H1304">
            <v>1664.1900000000003</v>
          </cell>
        </row>
        <row r="1305">
          <cell r="B1305" t="str">
            <v>arena sello</v>
          </cell>
          <cell r="C1305" t="str">
            <v>m3</v>
          </cell>
          <cell r="D1305">
            <v>0.02</v>
          </cell>
          <cell r="F1305">
            <v>5</v>
          </cell>
          <cell r="G1305">
            <v>30258</v>
          </cell>
          <cell r="H1305">
            <v>635.41800000000001</v>
          </cell>
        </row>
        <row r="1306">
          <cell r="B1306" t="str">
            <v>loseta LOSP-GU 40x40x6 gris tactil.</v>
          </cell>
          <cell r="C1306" t="str">
            <v>m2</v>
          </cell>
          <cell r="D1306">
            <v>1</v>
          </cell>
          <cell r="F1306">
            <v>10</v>
          </cell>
          <cell r="G1306">
            <v>47658</v>
          </cell>
          <cell r="H1306">
            <v>52423.8</v>
          </cell>
          <cell r="I1306">
            <v>42775</v>
          </cell>
        </row>
        <row r="1307">
          <cell r="B1307" t="str">
            <v>1 ofic. y 1 ayud.</v>
          </cell>
          <cell r="C1307" t="str">
            <v>dia</v>
          </cell>
          <cell r="D1307">
            <v>9</v>
          </cell>
          <cell r="G1307">
            <v>109780.30835042737</v>
          </cell>
          <cell r="H1307">
            <v>12197.812038936374</v>
          </cell>
        </row>
        <row r="1308">
          <cell r="B1308" t="str">
            <v>Rana y/o placa vibratoria</v>
          </cell>
          <cell r="C1308" t="str">
            <v>dia</v>
          </cell>
          <cell r="D1308">
            <v>30</v>
          </cell>
          <cell r="G1308">
            <v>39000</v>
          </cell>
          <cell r="H1308">
            <v>1300</v>
          </cell>
        </row>
        <row r="1309">
          <cell r="B1309" t="str">
            <v>transporte adoquin</v>
          </cell>
          <cell r="C1309" t="str">
            <v>un</v>
          </cell>
          <cell r="D1309">
            <v>48</v>
          </cell>
          <cell r="G1309">
            <v>572</v>
          </cell>
          <cell r="H1309">
            <v>27456</v>
          </cell>
        </row>
        <row r="1311">
          <cell r="B1311" t="str">
            <v>PISO ADOQUIN PEATONAL GRIS</v>
          </cell>
          <cell r="C1311" t="str">
            <v>m2</v>
          </cell>
          <cell r="E1311">
            <v>5</v>
          </cell>
          <cell r="H1311">
            <v>75127.510640883207</v>
          </cell>
        </row>
        <row r="1312">
          <cell r="A1312">
            <v>0</v>
          </cell>
          <cell r="B1312" t="str">
            <v>Arena revoque</v>
          </cell>
          <cell r="C1312" t="str">
            <v>m3</v>
          </cell>
          <cell r="D1312">
            <v>0.05</v>
          </cell>
          <cell r="F1312">
            <v>10</v>
          </cell>
          <cell r="G1312">
            <v>30258</v>
          </cell>
          <cell r="H1312">
            <v>1664.1900000000003</v>
          </cell>
        </row>
        <row r="1313">
          <cell r="A1313">
            <v>0</v>
          </cell>
          <cell r="B1313" t="str">
            <v>arena sello</v>
          </cell>
          <cell r="C1313" t="str">
            <v>m3</v>
          </cell>
          <cell r="D1313">
            <v>0.02</v>
          </cell>
          <cell r="F1313">
            <v>5</v>
          </cell>
          <cell r="G1313">
            <v>30258</v>
          </cell>
          <cell r="H1313">
            <v>635.41800000000001</v>
          </cell>
        </row>
        <row r="1314">
          <cell r="A1314">
            <v>0</v>
          </cell>
          <cell r="B1314" t="str">
            <v>adoquin 6X10X20 gris</v>
          </cell>
          <cell r="C1314" t="str">
            <v>m2</v>
          </cell>
          <cell r="D1314">
            <v>1</v>
          </cell>
          <cell r="F1314">
            <v>10</v>
          </cell>
          <cell r="G1314">
            <v>27174</v>
          </cell>
          <cell r="H1314">
            <v>29891.4</v>
          </cell>
          <cell r="I1314">
            <v>3.0609399677733897</v>
          </cell>
          <cell r="J1314" t="str">
            <v>%AM</v>
          </cell>
        </row>
        <row r="1315">
          <cell r="A1315">
            <v>0</v>
          </cell>
          <cell r="B1315" t="str">
            <v>1 ofic. y 1 ayud.</v>
          </cell>
          <cell r="C1315" t="str">
            <v>día</v>
          </cell>
          <cell r="D1315">
            <v>9</v>
          </cell>
          <cell r="F1315">
            <v>0</v>
          </cell>
          <cell r="G1315">
            <v>109780.30835042737</v>
          </cell>
          <cell r="H1315">
            <v>12197.812038936374</v>
          </cell>
          <cell r="I1315">
            <v>78.160715693999578</v>
          </cell>
          <cell r="J1315" t="str">
            <v>%PR</v>
          </cell>
        </row>
        <row r="1316">
          <cell r="A1316">
            <v>0</v>
          </cell>
          <cell r="B1316" t="str">
            <v>Rana y/o placa vibratoria</v>
          </cell>
          <cell r="C1316" t="str">
            <v>día</v>
          </cell>
          <cell r="D1316">
            <v>30</v>
          </cell>
          <cell r="F1316">
            <v>0</v>
          </cell>
          <cell r="G1316">
            <v>39000</v>
          </cell>
          <cell r="H1316">
            <v>1300</v>
          </cell>
          <cell r="I1316">
            <v>16.236145634111452</v>
          </cell>
          <cell r="J1316" t="str">
            <v>%MO</v>
          </cell>
        </row>
        <row r="1317">
          <cell r="B1317" t="str">
            <v>transporte adoquin</v>
          </cell>
          <cell r="C1317" t="str">
            <v>un</v>
          </cell>
          <cell r="D1317">
            <v>48</v>
          </cell>
          <cell r="F1317">
            <v>5</v>
          </cell>
          <cell r="G1317">
            <v>572</v>
          </cell>
          <cell r="H1317">
            <v>28828.800000000003</v>
          </cell>
          <cell r="I1317">
            <v>1.7303914224099961</v>
          </cell>
          <cell r="J1317" t="str">
            <v>%HTA</v>
          </cell>
        </row>
        <row r="1319">
          <cell r="B1319" t="str">
            <v>PISO ADOQUIN PEATONAL COLOR</v>
          </cell>
          <cell r="C1319" t="str">
            <v>m2</v>
          </cell>
          <cell r="H1319">
            <v>82431.510640883207</v>
          </cell>
        </row>
        <row r="1320">
          <cell r="B1320" t="str">
            <v>Arena revoque</v>
          </cell>
          <cell r="C1320" t="str">
            <v>m3</v>
          </cell>
          <cell r="D1320">
            <v>0.05</v>
          </cell>
          <cell r="F1320">
            <v>10</v>
          </cell>
          <cell r="G1320">
            <v>30258</v>
          </cell>
          <cell r="H1320">
            <v>1664.1900000000003</v>
          </cell>
        </row>
        <row r="1321">
          <cell r="B1321" t="str">
            <v>arena de sello</v>
          </cell>
          <cell r="C1321" t="str">
            <v>m3</v>
          </cell>
          <cell r="D1321">
            <v>0.02</v>
          </cell>
          <cell r="F1321">
            <v>5</v>
          </cell>
          <cell r="G1321">
            <v>30258</v>
          </cell>
          <cell r="H1321">
            <v>635.41800000000001</v>
          </cell>
        </row>
        <row r="1322">
          <cell r="B1322" t="str">
            <v>Adoquín rectangular 6x10x20 rojo, jaspeado</v>
          </cell>
          <cell r="C1322" t="str">
            <v>m2</v>
          </cell>
          <cell r="D1322">
            <v>1</v>
          </cell>
          <cell r="F1322">
            <v>10</v>
          </cell>
          <cell r="G1322">
            <v>33814</v>
          </cell>
          <cell r="H1322">
            <v>37195.4</v>
          </cell>
        </row>
        <row r="1323">
          <cell r="B1323" t="str">
            <v>1 ofic. y 1 ayud.</v>
          </cell>
          <cell r="C1323" t="str">
            <v>dia</v>
          </cell>
          <cell r="D1323">
            <v>9</v>
          </cell>
          <cell r="G1323">
            <v>109780.30835042737</v>
          </cell>
          <cell r="H1323">
            <v>12197.812038936374</v>
          </cell>
        </row>
        <row r="1324">
          <cell r="B1324" t="str">
            <v>Rana y/o placa vibratoria</v>
          </cell>
          <cell r="C1324" t="str">
            <v>dia</v>
          </cell>
          <cell r="D1324">
            <v>30</v>
          </cell>
          <cell r="G1324">
            <v>39000</v>
          </cell>
          <cell r="H1324">
            <v>1300</v>
          </cell>
        </row>
        <row r="1325">
          <cell r="B1325" t="str">
            <v>transporte adoquin</v>
          </cell>
          <cell r="C1325" t="str">
            <v>un</v>
          </cell>
          <cell r="D1325">
            <v>48</v>
          </cell>
          <cell r="F1325">
            <v>5</v>
          </cell>
          <cell r="G1325">
            <v>572</v>
          </cell>
          <cell r="H1325">
            <v>28828.800000000003</v>
          </cell>
        </row>
        <row r="1327">
          <cell r="B1327" t="str">
            <v>PISO ADOQUIN CONC.Gramoquín</v>
          </cell>
          <cell r="C1327" t="str">
            <v>m2</v>
          </cell>
          <cell r="E1327">
            <v>5</v>
          </cell>
          <cell r="H1327">
            <v>38899.421470993591</v>
          </cell>
        </row>
        <row r="1328">
          <cell r="A1328">
            <v>0</v>
          </cell>
          <cell r="B1328" t="str">
            <v>Arena revoque</v>
          </cell>
          <cell r="C1328" t="str">
            <v>m3</v>
          </cell>
          <cell r="D1328">
            <v>0.06</v>
          </cell>
          <cell r="F1328">
            <v>10</v>
          </cell>
          <cell r="G1328">
            <v>30258</v>
          </cell>
          <cell r="H1328">
            <v>1997.0280000000002</v>
          </cell>
        </row>
        <row r="1329">
          <cell r="A1329">
            <v>0</v>
          </cell>
          <cell r="B1329" t="str">
            <v>Arenilla</v>
          </cell>
          <cell r="C1329" t="str">
            <v>m3</v>
          </cell>
          <cell r="D1329">
            <v>0.02</v>
          </cell>
          <cell r="F1329">
            <v>5</v>
          </cell>
          <cell r="G1329">
            <v>18368</v>
          </cell>
          <cell r="H1329">
            <v>385.72800000000001</v>
          </cell>
        </row>
        <row r="1330">
          <cell r="B1330" t="str">
            <v>Adoq.concr.crucigama 8*18*18</v>
          </cell>
          <cell r="C1330" t="str">
            <v>m2</v>
          </cell>
          <cell r="D1330">
            <v>0.7</v>
          </cell>
          <cell r="F1330">
            <v>10</v>
          </cell>
          <cell r="G1330">
            <v>22000</v>
          </cell>
          <cell r="H1330">
            <v>16940</v>
          </cell>
        </row>
        <row r="1331">
          <cell r="B1331" t="str">
            <v>Grama y semilla</v>
          </cell>
          <cell r="C1331" t="str">
            <v>m2</v>
          </cell>
          <cell r="D1331">
            <v>0.3</v>
          </cell>
          <cell r="G1331">
            <v>6500</v>
          </cell>
          <cell r="H1331">
            <v>1950</v>
          </cell>
        </row>
        <row r="1332">
          <cell r="A1332">
            <v>0</v>
          </cell>
          <cell r="B1332" t="str">
            <v>1 ofic. y 1 ayud.</v>
          </cell>
          <cell r="C1332" t="str">
            <v>día</v>
          </cell>
          <cell r="D1332">
            <v>8</v>
          </cell>
          <cell r="F1332">
            <v>0</v>
          </cell>
          <cell r="G1332">
            <v>109780.30835042737</v>
          </cell>
          <cell r="H1332">
            <v>13722.538543803421</v>
          </cell>
        </row>
        <row r="1333">
          <cell r="B1333" t="str">
            <v>Rana y/o placa vibratoria</v>
          </cell>
          <cell r="C1333" t="str">
            <v>día</v>
          </cell>
          <cell r="D1333">
            <v>30</v>
          </cell>
          <cell r="F1333">
            <v>0</v>
          </cell>
          <cell r="G1333">
            <v>39000</v>
          </cell>
          <cell r="H1333">
            <v>1300</v>
          </cell>
        </row>
        <row r="1336">
          <cell r="B1336" t="str">
            <v>GUARDAESC.DE CEMENTO</v>
          </cell>
          <cell r="C1336" t="str">
            <v>ml</v>
          </cell>
          <cell r="E1336">
            <v>5</v>
          </cell>
          <cell r="H1336">
            <v>8518.1644076540542</v>
          </cell>
        </row>
        <row r="1337">
          <cell r="A1337">
            <v>0</v>
          </cell>
          <cell r="B1337" t="str">
            <v>Mort.1:4 En obra</v>
          </cell>
          <cell r="C1337" t="str">
            <v>m3</v>
          </cell>
          <cell r="D1337">
            <v>2E-3</v>
          </cell>
          <cell r="F1337">
            <v>10</v>
          </cell>
          <cell r="G1337">
            <v>240246.73778369965</v>
          </cell>
          <cell r="H1337">
            <v>528.5428231241392</v>
          </cell>
        </row>
        <row r="1338">
          <cell r="B1338" t="str">
            <v>Tiranta 2"x1"madera comun (3m)</v>
          </cell>
          <cell r="C1338" t="str">
            <v>und</v>
          </cell>
          <cell r="D1338">
            <v>0.5</v>
          </cell>
          <cell r="G1338">
            <v>610</v>
          </cell>
          <cell r="H1338">
            <v>305</v>
          </cell>
        </row>
        <row r="1339">
          <cell r="A1339">
            <v>0</v>
          </cell>
          <cell r="B1339" t="str">
            <v>1 ofic. y 1 ayud.</v>
          </cell>
          <cell r="C1339" t="str">
            <v>dia</v>
          </cell>
          <cell r="D1339">
            <v>15</v>
          </cell>
          <cell r="F1339">
            <v>0</v>
          </cell>
          <cell r="G1339">
            <v>109780.30835042737</v>
          </cell>
          <cell r="H1339">
            <v>7318.6872233618242</v>
          </cell>
        </row>
        <row r="1341">
          <cell r="A1341" t="str">
            <v>95380.1</v>
          </cell>
          <cell r="B1341" t="str">
            <v>GUARDAESCOBA BALDOSA GRANITO</v>
          </cell>
          <cell r="C1341" t="str">
            <v>ml</v>
          </cell>
          <cell r="H1341">
            <v>16232.875558620935</v>
          </cell>
        </row>
        <row r="1342">
          <cell r="A1342">
            <v>0</v>
          </cell>
          <cell r="B1342" t="str">
            <v>Mort.1:4 En obra</v>
          </cell>
          <cell r="C1342" t="str">
            <v>m3</v>
          </cell>
          <cell r="D1342">
            <v>2E-3</v>
          </cell>
          <cell r="F1342">
            <v>10</v>
          </cell>
          <cell r="G1342">
            <v>240246.73778369965</v>
          </cell>
          <cell r="H1342">
            <v>528.5428231241392</v>
          </cell>
        </row>
        <row r="1343">
          <cell r="A1343">
            <v>0</v>
          </cell>
          <cell r="B1343" t="str">
            <v>Zocalo b. Grano</v>
          </cell>
          <cell r="C1343" t="str">
            <v>ml</v>
          </cell>
          <cell r="D1343">
            <v>1</v>
          </cell>
          <cell r="G1343">
            <v>8500</v>
          </cell>
          <cell r="H1343">
            <v>8500</v>
          </cell>
        </row>
        <row r="1344">
          <cell r="A1344">
            <v>0</v>
          </cell>
          <cell r="B1344" t="str">
            <v>1 ofic. y 1 ayud.</v>
          </cell>
          <cell r="C1344" t="str">
            <v>dia</v>
          </cell>
          <cell r="D1344">
            <v>16</v>
          </cell>
          <cell r="G1344">
            <v>109780.30835042737</v>
          </cell>
          <cell r="H1344">
            <v>6861.2692719017105</v>
          </cell>
        </row>
        <row r="1346">
          <cell r="B1346" t="str">
            <v>GUARDAESC.CERAMICO</v>
          </cell>
          <cell r="C1346" t="str">
            <v>ml</v>
          </cell>
          <cell r="E1346">
            <v>5</v>
          </cell>
          <cell r="H1346">
            <v>9954.809959515449</v>
          </cell>
        </row>
        <row r="1347">
          <cell r="B1347" t="str">
            <v>Color mineral rojo y amarillo</v>
          </cell>
          <cell r="C1347" t="str">
            <v>kg</v>
          </cell>
          <cell r="D1347">
            <v>0.2</v>
          </cell>
          <cell r="G1347">
            <v>6600</v>
          </cell>
          <cell r="H1347">
            <v>1320</v>
          </cell>
        </row>
        <row r="1348">
          <cell r="A1348">
            <v>0</v>
          </cell>
          <cell r="B1348" t="str">
            <v>Mort.1:4 En obra</v>
          </cell>
          <cell r="C1348" t="str">
            <v>m3</v>
          </cell>
          <cell r="D1348">
            <v>3.0000000000000001E-3</v>
          </cell>
          <cell r="F1348">
            <v>5</v>
          </cell>
          <cell r="G1348">
            <v>240246.73778369965</v>
          </cell>
          <cell r="H1348">
            <v>756.77722401865401</v>
          </cell>
        </row>
        <row r="1349">
          <cell r="B1349" t="str">
            <v>Cem.ceramico gris IPB(25 kg)</v>
          </cell>
          <cell r="C1349" t="str">
            <v>kg</v>
          </cell>
          <cell r="D1349">
            <v>0.02</v>
          </cell>
          <cell r="G1349">
            <v>685</v>
          </cell>
          <cell r="H1349">
            <v>13.700000000000001</v>
          </cell>
        </row>
        <row r="1350">
          <cell r="B1350" t="str">
            <v>Piso Bochica 10x20 Ceram.Andin</v>
          </cell>
          <cell r="C1350" t="str">
            <v>m2</v>
          </cell>
          <cell r="D1350">
            <v>0.1</v>
          </cell>
          <cell r="G1350">
            <v>6600</v>
          </cell>
          <cell r="H1350">
            <v>660</v>
          </cell>
        </row>
        <row r="1351">
          <cell r="A1351">
            <v>0</v>
          </cell>
          <cell r="B1351" t="str">
            <v>1 ofic. y 1 ayud.</v>
          </cell>
          <cell r="C1351" t="str">
            <v>dia</v>
          </cell>
          <cell r="D1351">
            <v>16</v>
          </cell>
          <cell r="F1351">
            <v>0</v>
          </cell>
          <cell r="G1351">
            <v>109780.30835042737</v>
          </cell>
          <cell r="H1351">
            <v>6861.2692719017105</v>
          </cell>
        </row>
        <row r="1353">
          <cell r="B1353" t="str">
            <v>GUARDAESCOBA ALFA</v>
          </cell>
          <cell r="C1353" t="str">
            <v>ml</v>
          </cell>
          <cell r="E1353">
            <v>5</v>
          </cell>
          <cell r="H1353">
            <v>16465.497279642565</v>
          </cell>
        </row>
        <row r="1354">
          <cell r="B1354" t="str">
            <v>Cemento gris Nare (50 Kg)</v>
          </cell>
          <cell r="C1354" t="str">
            <v>sac</v>
          </cell>
          <cell r="D1354">
            <v>0.01</v>
          </cell>
          <cell r="G1354">
            <v>17000</v>
          </cell>
          <cell r="H1354">
            <v>170</v>
          </cell>
        </row>
        <row r="1355">
          <cell r="A1355">
            <v>0</v>
          </cell>
          <cell r="B1355" t="str">
            <v>Mort.1:3 En obra</v>
          </cell>
          <cell r="C1355" t="str">
            <v>m3</v>
          </cell>
          <cell r="D1355">
            <v>2E-3</v>
          </cell>
          <cell r="F1355">
            <v>5</v>
          </cell>
          <cell r="G1355">
            <v>281506.92578369967</v>
          </cell>
          <cell r="H1355">
            <v>591.16454414576936</v>
          </cell>
        </row>
        <row r="1356">
          <cell r="B1356" t="str">
            <v>Tableta lisa griega 10x10 rojo</v>
          </cell>
          <cell r="C1356" t="str">
            <v>m2</v>
          </cell>
          <cell r="D1356">
            <v>1</v>
          </cell>
          <cell r="G1356">
            <v>8500</v>
          </cell>
          <cell r="H1356">
            <v>8500</v>
          </cell>
        </row>
        <row r="1357">
          <cell r="A1357">
            <v>0</v>
          </cell>
          <cell r="B1357" t="str">
            <v>1 ofic. y 1 ayud.</v>
          </cell>
          <cell r="C1357" t="str">
            <v>dia</v>
          </cell>
          <cell r="D1357">
            <v>16</v>
          </cell>
          <cell r="F1357">
            <v>0</v>
          </cell>
          <cell r="G1357">
            <v>109780.30835042737</v>
          </cell>
          <cell r="H1357">
            <v>6861.2692719017105</v>
          </cell>
        </row>
        <row r="1359">
          <cell r="B1359" t="str">
            <v>GUARDAESC.GRANITO PULIDO - MEDIA CAÑA</v>
          </cell>
          <cell r="C1359" t="str">
            <v>ml</v>
          </cell>
          <cell r="E1359">
            <v>5</v>
          </cell>
          <cell r="H1359">
            <v>39782.884390814317</v>
          </cell>
        </row>
        <row r="1360">
          <cell r="B1360" t="str">
            <v>granito</v>
          </cell>
          <cell r="C1360" t="str">
            <v>kg</v>
          </cell>
          <cell r="D1360">
            <v>9</v>
          </cell>
          <cell r="F1360">
            <v>10</v>
          </cell>
          <cell r="G1360">
            <v>850</v>
          </cell>
          <cell r="H1360">
            <v>8415</v>
          </cell>
        </row>
        <row r="1361">
          <cell r="B1361" t="str">
            <v>cemento blanco(42.5kg)</v>
          </cell>
          <cell r="C1361" t="str">
            <v>sac</v>
          </cell>
          <cell r="D1361">
            <v>0.1</v>
          </cell>
          <cell r="F1361">
            <v>10</v>
          </cell>
          <cell r="G1361">
            <v>38000</v>
          </cell>
          <cell r="H1361">
            <v>4180</v>
          </cell>
        </row>
        <row r="1362">
          <cell r="A1362">
            <v>0</v>
          </cell>
          <cell r="B1362" t="str">
            <v>Mort.1:3 En obra</v>
          </cell>
          <cell r="C1362" t="str">
            <v>m3</v>
          </cell>
          <cell r="D1362">
            <v>0.01</v>
          </cell>
          <cell r="F1362">
            <v>5</v>
          </cell>
          <cell r="G1362">
            <v>281506.92578369967</v>
          </cell>
          <cell r="H1362">
            <v>2955.8227207288469</v>
          </cell>
        </row>
        <row r="1363">
          <cell r="B1363" t="str">
            <v>polvillo blanco</v>
          </cell>
          <cell r="C1363" t="str">
            <v>kg</v>
          </cell>
          <cell r="D1363">
            <v>1.5</v>
          </cell>
          <cell r="F1363">
            <v>5</v>
          </cell>
          <cell r="G1363">
            <v>480</v>
          </cell>
          <cell r="H1363">
            <v>756</v>
          </cell>
        </row>
        <row r="1364">
          <cell r="A1364">
            <v>0</v>
          </cell>
          <cell r="B1364" t="str">
            <v>1 ofic. y 1 ayud.</v>
          </cell>
          <cell r="C1364" t="str">
            <v>dia</v>
          </cell>
          <cell r="D1364">
            <v>5</v>
          </cell>
          <cell r="G1364">
            <v>109780.30835042737</v>
          </cell>
          <cell r="H1364">
            <v>21956.061670085473</v>
          </cell>
        </row>
        <row r="1365">
          <cell r="B1365" t="str">
            <v>Varilla en aluminio 3 mm</v>
          </cell>
          <cell r="C1365" t="str">
            <v>ml</v>
          </cell>
          <cell r="D1365">
            <v>1</v>
          </cell>
          <cell r="G1365">
            <v>1520</v>
          </cell>
          <cell r="H1365">
            <v>1520</v>
          </cell>
        </row>
        <row r="1367">
          <cell r="B1367" t="str">
            <v>GUARDAESC.VINILO DE 10cm.</v>
          </cell>
          <cell r="C1367" t="str">
            <v>ml</v>
          </cell>
          <cell r="E1367">
            <v>5</v>
          </cell>
          <cell r="H1367">
            <v>3520.7816227243593</v>
          </cell>
        </row>
        <row r="1368">
          <cell r="B1368" t="str">
            <v>Zocalo vinilo 10 cm</v>
          </cell>
          <cell r="C1368" t="str">
            <v>ml</v>
          </cell>
          <cell r="D1368">
            <v>1</v>
          </cell>
          <cell r="G1368">
            <v>1500</v>
          </cell>
          <cell r="H1368">
            <v>1500</v>
          </cell>
        </row>
        <row r="1369">
          <cell r="B1369" t="str">
            <v>adhesivo pegante #10 Pavco (5</v>
          </cell>
          <cell r="C1369" t="str">
            <v>gal</v>
          </cell>
          <cell r="D1369">
            <v>0.01</v>
          </cell>
          <cell r="G1369">
            <v>15133</v>
          </cell>
          <cell r="H1369">
            <v>151.33000000000001</v>
          </cell>
        </row>
        <row r="1370">
          <cell r="A1370">
            <v>0</v>
          </cell>
          <cell r="B1370" t="str">
            <v>1 Oficial</v>
          </cell>
          <cell r="C1370" t="str">
            <v>dia</v>
          </cell>
          <cell r="D1370">
            <v>40</v>
          </cell>
          <cell r="F1370">
            <v>0</v>
          </cell>
          <cell r="G1370">
            <v>71217.204675213681</v>
          </cell>
          <cell r="H1370">
            <v>1780.430116880342</v>
          </cell>
        </row>
        <row r="1372">
          <cell r="B1372" t="str">
            <v>GUARDAESC.CEDRO</v>
          </cell>
          <cell r="C1372" t="str">
            <v>ml</v>
          </cell>
          <cell r="E1372">
            <v>5</v>
          </cell>
          <cell r="H1372">
            <v>13472.310792264958</v>
          </cell>
        </row>
        <row r="1373">
          <cell r="B1373" t="str">
            <v xml:space="preserve">Chazos plasticos </v>
          </cell>
          <cell r="C1373" t="str">
            <v>un</v>
          </cell>
          <cell r="D1373">
            <v>2</v>
          </cell>
          <cell r="F1373">
            <v>0</v>
          </cell>
          <cell r="G1373">
            <v>65</v>
          </cell>
          <cell r="H1373">
            <v>130</v>
          </cell>
        </row>
        <row r="1374">
          <cell r="B1374" t="str">
            <v>Zoc.Cedro wino 10x1 cm</v>
          </cell>
          <cell r="C1374" t="str">
            <v>m</v>
          </cell>
          <cell r="D1374">
            <v>1</v>
          </cell>
          <cell r="G1374">
            <v>9500</v>
          </cell>
          <cell r="H1374">
            <v>9500</v>
          </cell>
        </row>
        <row r="1375">
          <cell r="A1375">
            <v>0</v>
          </cell>
          <cell r="B1375" t="str">
            <v>1 ofic. y 1 ayud.</v>
          </cell>
          <cell r="C1375" t="str">
            <v>dia</v>
          </cell>
          <cell r="D1375">
            <v>30</v>
          </cell>
          <cell r="F1375">
            <v>0</v>
          </cell>
          <cell r="G1375">
            <v>109780.30835042737</v>
          </cell>
          <cell r="H1375">
            <v>3659.3436116809121</v>
          </cell>
        </row>
        <row r="1377">
          <cell r="B1377" t="str">
            <v>GUARDAESCOBA ZAPAN</v>
          </cell>
          <cell r="C1377" t="str">
            <v>ml</v>
          </cell>
          <cell r="E1377">
            <v>5</v>
          </cell>
          <cell r="H1377">
            <v>16372.310792264958</v>
          </cell>
        </row>
        <row r="1378">
          <cell r="B1378" t="str">
            <v>Chazos plasticos</v>
          </cell>
          <cell r="C1378" t="str">
            <v>un</v>
          </cell>
          <cell r="D1378">
            <v>2</v>
          </cell>
          <cell r="F1378">
            <v>0</v>
          </cell>
          <cell r="G1378">
            <v>65</v>
          </cell>
          <cell r="H1378">
            <v>130</v>
          </cell>
        </row>
        <row r="1379">
          <cell r="B1379" t="str">
            <v>Zoc. Sapan 10x1 cm</v>
          </cell>
          <cell r="C1379" t="str">
            <v>m</v>
          </cell>
          <cell r="D1379">
            <v>1</v>
          </cell>
          <cell r="F1379">
            <v>0</v>
          </cell>
          <cell r="G1379">
            <v>12400</v>
          </cell>
          <cell r="H1379">
            <v>12400</v>
          </cell>
        </row>
        <row r="1380">
          <cell r="A1380">
            <v>0</v>
          </cell>
          <cell r="B1380" t="str">
            <v>1 ofic. y 1 ayud.</v>
          </cell>
          <cell r="C1380" t="str">
            <v>dia</v>
          </cell>
          <cell r="D1380">
            <v>30</v>
          </cell>
          <cell r="F1380">
            <v>0</v>
          </cell>
          <cell r="G1380">
            <v>109780.30835042737</v>
          </cell>
          <cell r="H1380">
            <v>3659.3436116809121</v>
          </cell>
        </row>
        <row r="1382">
          <cell r="B1382" t="str">
            <v>LECHADA</v>
          </cell>
          <cell r="C1382" t="str">
            <v>m2</v>
          </cell>
          <cell r="H1382">
            <v>1012.3688187008547</v>
          </cell>
        </row>
        <row r="1383">
          <cell r="B1383" t="str">
            <v>Color mineral rojo y amarillo</v>
          </cell>
          <cell r="C1383" t="str">
            <v>kg</v>
          </cell>
          <cell r="D1383">
            <v>0.05</v>
          </cell>
          <cell r="F1383">
            <v>5</v>
          </cell>
          <cell r="G1383">
            <v>7400</v>
          </cell>
          <cell r="H1383">
            <v>388.5</v>
          </cell>
        </row>
        <row r="1384">
          <cell r="B1384" t="str">
            <v>Blanco de zinc</v>
          </cell>
          <cell r="C1384" t="str">
            <v>kg</v>
          </cell>
          <cell r="D1384">
            <v>0.05</v>
          </cell>
          <cell r="G1384">
            <v>900</v>
          </cell>
          <cell r="H1384">
            <v>45</v>
          </cell>
        </row>
        <row r="1385">
          <cell r="B1385" t="str">
            <v>Cem.ceramico gris IPB(25 kg)</v>
          </cell>
          <cell r="C1385" t="str">
            <v>kg</v>
          </cell>
          <cell r="D1385">
            <v>0.4</v>
          </cell>
          <cell r="F1385">
            <v>5</v>
          </cell>
          <cell r="G1385">
            <v>700</v>
          </cell>
          <cell r="H1385">
            <v>294</v>
          </cell>
        </row>
        <row r="1386">
          <cell r="B1386" t="str">
            <v>1 Oficial</v>
          </cell>
          <cell r="C1386" t="str">
            <v>dia</v>
          </cell>
          <cell r="D1386">
            <v>250</v>
          </cell>
          <cell r="G1386">
            <v>71217.204675213681</v>
          </cell>
          <cell r="H1386">
            <v>284.86881870085472</v>
          </cell>
        </row>
        <row r="1388">
          <cell r="B1388" t="str">
            <v>PISO BALDOSA GRANO N1-2 30X30</v>
          </cell>
          <cell r="C1388" t="str">
            <v>m2</v>
          </cell>
          <cell r="H1388">
            <v>66852.848710508435</v>
          </cell>
          <cell r="I1388" t="str">
            <v>varilla $2500/ml</v>
          </cell>
        </row>
        <row r="1389">
          <cell r="B1389" t="str">
            <v>concreto de pega  0.3 : 1 : 3 : 2 - cal:cemento:arena:agregado grueso</v>
          </cell>
          <cell r="C1389" t="str">
            <v>m3</v>
          </cell>
          <cell r="D1389">
            <v>0.04</v>
          </cell>
          <cell r="F1389">
            <v>10</v>
          </cell>
          <cell r="G1389">
            <v>296680.13478369964</v>
          </cell>
          <cell r="H1389">
            <v>13053.925930482786</v>
          </cell>
          <cell r="I1389">
            <v>19.526357039787403</v>
          </cell>
          <cell r="J1389" t="str">
            <v>%AM</v>
          </cell>
        </row>
        <row r="1390">
          <cell r="B1390" t="str">
            <v>baldosa de grano</v>
          </cell>
          <cell r="C1390" t="str">
            <v>m2</v>
          </cell>
          <cell r="D1390">
            <v>1</v>
          </cell>
          <cell r="F1390">
            <v>5</v>
          </cell>
          <cell r="G1390">
            <v>28300</v>
          </cell>
          <cell r="H1390">
            <v>29715</v>
          </cell>
          <cell r="I1390">
            <v>46.722017987978795</v>
          </cell>
          <cell r="J1390" t="str">
            <v>%PIS</v>
          </cell>
        </row>
        <row r="1391">
          <cell r="B1391" t="str">
            <v>1 ofic. y 1 ayud.</v>
          </cell>
          <cell r="C1391" t="str">
            <v>dia</v>
          </cell>
          <cell r="D1391">
            <v>6</v>
          </cell>
          <cell r="G1391">
            <v>109780.30835042737</v>
          </cell>
          <cell r="H1391">
            <v>18296.71805840456</v>
          </cell>
          <cell r="I1391">
            <v>27.368643836905854</v>
          </cell>
          <cell r="J1391" t="str">
            <v>%MO</v>
          </cell>
        </row>
        <row r="1392">
          <cell r="B1392" t="str">
            <v>Lechada</v>
          </cell>
          <cell r="C1392" t="str">
            <v>m2</v>
          </cell>
          <cell r="D1392">
            <v>1</v>
          </cell>
          <cell r="G1392">
            <v>1012.3688187008547</v>
          </cell>
          <cell r="H1392">
            <v>1012.3688187008547</v>
          </cell>
        </row>
        <row r="1393">
          <cell r="B1393" t="str">
            <v>pulidora electrica manual - disco</v>
          </cell>
          <cell r="C1393" t="str">
            <v>dia</v>
          </cell>
          <cell r="D1393">
            <v>15</v>
          </cell>
          <cell r="G1393">
            <v>35100</v>
          </cell>
          <cell r="H1393">
            <v>2340</v>
          </cell>
        </row>
        <row r="1394">
          <cell r="B1394" t="str">
            <v>varilla dilatacion</v>
          </cell>
          <cell r="C1394" t="str">
            <v>ml</v>
          </cell>
          <cell r="D1394">
            <v>1</v>
          </cell>
          <cell r="G1394">
            <v>1520</v>
          </cell>
          <cell r="H1394">
            <v>1520</v>
          </cell>
        </row>
        <row r="1396">
          <cell r="B1396" t="str">
            <v>PISO EN TABLETA GRES E: 2/3 CM</v>
          </cell>
          <cell r="C1396" t="str">
            <v>m2</v>
          </cell>
          <cell r="H1396">
            <v>62605.091520090675</v>
          </cell>
        </row>
        <row r="1397">
          <cell r="B1397" t="str">
            <v>Tableta en gres en I ó rectangular. Incluye tte</v>
          </cell>
          <cell r="C1397" t="str">
            <v>m2</v>
          </cell>
          <cell r="D1397">
            <v>1</v>
          </cell>
          <cell r="F1397">
            <v>10</v>
          </cell>
          <cell r="G1397">
            <v>14000</v>
          </cell>
          <cell r="H1397">
            <v>15400.000000000002</v>
          </cell>
        </row>
        <row r="1398">
          <cell r="B1398" t="str">
            <v>Mort.1:4 En obra</v>
          </cell>
          <cell r="C1398" t="str">
            <v>m3</v>
          </cell>
          <cell r="D1398">
            <v>0.05</v>
          </cell>
          <cell r="F1398">
            <v>10</v>
          </cell>
          <cell r="G1398">
            <v>240246.73778369965</v>
          </cell>
          <cell r="H1398">
            <v>13213.570578103481</v>
          </cell>
        </row>
        <row r="1399">
          <cell r="B1399" t="str">
            <v>pulidora electrica manual - disco</v>
          </cell>
          <cell r="C1399" t="str">
            <v>dia</v>
          </cell>
          <cell r="D1399">
            <v>10</v>
          </cell>
          <cell r="G1399">
            <v>35100</v>
          </cell>
          <cell r="H1399">
            <v>3510</v>
          </cell>
        </row>
        <row r="1400">
          <cell r="B1400" t="str">
            <v>1 ofic. y 1 ayud.</v>
          </cell>
          <cell r="C1400" t="str">
            <v>dia</v>
          </cell>
          <cell r="D1400">
            <v>4</v>
          </cell>
          <cell r="G1400">
            <v>109780.30835042737</v>
          </cell>
          <cell r="H1400">
            <v>27445.077087606842</v>
          </cell>
        </row>
        <row r="1401">
          <cell r="B1401" t="str">
            <v>Arena revoque</v>
          </cell>
          <cell r="C1401" t="str">
            <v>m3</v>
          </cell>
          <cell r="D1401">
            <v>0.05</v>
          </cell>
          <cell r="F1401">
            <v>10</v>
          </cell>
          <cell r="G1401">
            <v>30258</v>
          </cell>
          <cell r="H1401">
            <v>1664.1900000000003</v>
          </cell>
        </row>
        <row r="1403">
          <cell r="A1403">
            <v>95468</v>
          </cell>
          <cell r="B1403" t="str">
            <v>PISO BALDOSA GRANO 30X30 BRILL.PL</v>
          </cell>
          <cell r="C1403" t="str">
            <v>m2</v>
          </cell>
          <cell r="E1403">
            <v>5</v>
          </cell>
          <cell r="H1403">
            <v>61611.11734401148</v>
          </cell>
        </row>
        <row r="1404">
          <cell r="A1404">
            <v>0</v>
          </cell>
          <cell r="B1404" t="str">
            <v>Mort.1:4 En obra</v>
          </cell>
          <cell r="C1404" t="str">
            <v>m3</v>
          </cell>
          <cell r="D1404">
            <v>0.04</v>
          </cell>
          <cell r="F1404">
            <v>10</v>
          </cell>
          <cell r="G1404">
            <v>240246.73778369965</v>
          </cell>
          <cell r="H1404">
            <v>10570.856462482785</v>
          </cell>
          <cell r="I1404">
            <v>17.157384767848651</v>
          </cell>
          <cell r="J1404" t="str">
            <v>%CO</v>
          </cell>
        </row>
        <row r="1405">
          <cell r="A1405">
            <v>0</v>
          </cell>
          <cell r="B1405" t="str">
            <v>Baldosa grano. Incluye transporte</v>
          </cell>
          <cell r="C1405" t="str">
            <v>m2</v>
          </cell>
          <cell r="D1405">
            <v>1</v>
          </cell>
          <cell r="F1405">
            <v>5</v>
          </cell>
          <cell r="G1405">
            <v>28300</v>
          </cell>
          <cell r="H1405">
            <v>29715</v>
          </cell>
          <cell r="I1405">
            <v>29.697104755044627</v>
          </cell>
          <cell r="J1405" t="str">
            <v>%MO</v>
          </cell>
        </row>
        <row r="1406">
          <cell r="A1406">
            <v>0</v>
          </cell>
          <cell r="B1406" t="str">
            <v>1 ofic. y 1 ayud.</v>
          </cell>
          <cell r="C1406" t="str">
            <v>dia</v>
          </cell>
          <cell r="D1406">
            <v>6</v>
          </cell>
          <cell r="F1406">
            <v>0</v>
          </cell>
          <cell r="G1406">
            <v>109780.30835042737</v>
          </cell>
          <cell r="H1406">
            <v>18296.71805840456</v>
          </cell>
          <cell r="I1406">
            <v>48.229932000881426</v>
          </cell>
          <cell r="J1406" t="str">
            <v>%PIS</v>
          </cell>
        </row>
        <row r="1407">
          <cell r="B1407" t="str">
            <v>varilla de dilatación</v>
          </cell>
          <cell r="C1407" t="str">
            <v>m</v>
          </cell>
          <cell r="D1407">
            <v>1</v>
          </cell>
          <cell r="G1407">
            <v>1520</v>
          </cell>
          <cell r="H1407">
            <v>1520</v>
          </cell>
          <cell r="I1407">
            <v>2.4670872166023816</v>
          </cell>
          <cell r="J1407" t="str">
            <v>%HTA</v>
          </cell>
        </row>
        <row r="1408">
          <cell r="B1408" t="str">
            <v>Lechada</v>
          </cell>
          <cell r="C1408" t="str">
            <v>m2</v>
          </cell>
          <cell r="D1408">
            <v>1</v>
          </cell>
          <cell r="G1408">
            <v>980</v>
          </cell>
          <cell r="H1408">
            <v>980</v>
          </cell>
        </row>
        <row r="1410">
          <cell r="H1410">
            <v>73951.862376658581</v>
          </cell>
        </row>
        <row r="1411">
          <cell r="B1411" t="str">
            <v>ENCHAPES EN PIEDRA, LAJAS, TOMBOLEADO</v>
          </cell>
          <cell r="C1411" t="str">
            <v>m2</v>
          </cell>
          <cell r="H1411">
            <v>75774.116231038934</v>
          </cell>
        </row>
        <row r="1412">
          <cell r="B1412" t="str">
            <v>Mort.1:4 En obra</v>
          </cell>
          <cell r="C1412" t="str">
            <v>m3</v>
          </cell>
          <cell r="D1412">
            <v>2.5000000000000001E-2</v>
          </cell>
          <cell r="F1412">
            <v>10</v>
          </cell>
          <cell r="G1412">
            <v>240246.73778369965</v>
          </cell>
          <cell r="H1412">
            <v>6606.7852890517406</v>
          </cell>
          <cell r="I1412">
            <v>23000</v>
          </cell>
          <cell r="J1412" t="str">
            <v>Valdivia laja</v>
          </cell>
        </row>
        <row r="1413">
          <cell r="B1413" t="str">
            <v>1 ofic. y 1 ayud.</v>
          </cell>
          <cell r="C1413" t="str">
            <v>dia</v>
          </cell>
          <cell r="D1413">
            <v>4</v>
          </cell>
          <cell r="G1413">
            <v>109780.30835042737</v>
          </cell>
          <cell r="H1413">
            <v>27445.077087606842</v>
          </cell>
          <cell r="J1413">
            <v>38245</v>
          </cell>
        </row>
        <row r="1414">
          <cell r="B1414" t="str">
            <v>PIEDRA YAGUARA LAJA. INCL. TRANSPORTE</v>
          </cell>
          <cell r="C1414" t="str">
            <v>m2</v>
          </cell>
          <cell r="D1414">
            <v>1</v>
          </cell>
          <cell r="F1414">
            <v>10</v>
          </cell>
          <cell r="G1414">
            <v>22000</v>
          </cell>
          <cell r="H1414">
            <v>24200.000000000004</v>
          </cell>
        </row>
        <row r="1415">
          <cell r="B1415" t="str">
            <v>aditivo. 750 gr por 2 cm espesor de mortero</v>
          </cell>
          <cell r="C1415" t="str">
            <v>gr</v>
          </cell>
          <cell r="D1415">
            <v>750</v>
          </cell>
          <cell r="F1415">
            <v>5</v>
          </cell>
          <cell r="G1415">
            <v>20</v>
          </cell>
          <cell r="H1415">
            <v>15750</v>
          </cell>
        </row>
        <row r="1416">
          <cell r="B1416" t="str">
            <v>polvillo</v>
          </cell>
          <cell r="C1416" t="str">
            <v>m2</v>
          </cell>
          <cell r="D1416">
            <v>0.02</v>
          </cell>
          <cell r="G1416">
            <v>20000</v>
          </cell>
          <cell r="H1416">
            <v>400</v>
          </cell>
        </row>
        <row r="1418">
          <cell r="B1418" t="str">
            <v>ADITIVO- ADHERENTE Y MODIFICADOR PARA HORMIGÓN Y MORTERO-ADERCRIL</v>
          </cell>
          <cell r="C1418" t="str">
            <v>m2</v>
          </cell>
          <cell r="H1418">
            <v>17530.430116880343</v>
          </cell>
        </row>
        <row r="1419">
          <cell r="B1419" t="str">
            <v>aditivo. 750g/m2 por 2-2.5 cm espesor de mortero</v>
          </cell>
          <cell r="C1419" t="str">
            <v>gr</v>
          </cell>
          <cell r="D1419">
            <v>750</v>
          </cell>
          <cell r="F1419">
            <v>5</v>
          </cell>
          <cell r="G1419">
            <v>20</v>
          </cell>
          <cell r="H1419">
            <v>15750</v>
          </cell>
        </row>
        <row r="1420">
          <cell r="B1420" t="str">
            <v>1 Oficial</v>
          </cell>
          <cell r="C1420" t="str">
            <v>dia</v>
          </cell>
          <cell r="D1420">
            <v>40</v>
          </cell>
          <cell r="G1420">
            <v>71217.204675213681</v>
          </cell>
          <cell r="H1420">
            <v>1780.430116880342</v>
          </cell>
        </row>
        <row r="1422">
          <cell r="B1422" t="str">
            <v>PISO PIEDRA</v>
          </cell>
          <cell r="C1422" t="str">
            <v>m2</v>
          </cell>
          <cell r="E1422">
            <v>5</v>
          </cell>
          <cell r="H1422">
            <v>93893.995842163204</v>
          </cell>
        </row>
        <row r="1423">
          <cell r="A1423">
            <v>0</v>
          </cell>
          <cell r="B1423" t="str">
            <v>concreto de pega 0,3:1:3:2 - cal:cemento:arena:agregado grueso</v>
          </cell>
          <cell r="C1423" t="str">
            <v>m3</v>
          </cell>
          <cell r="D1423">
            <v>0.05</v>
          </cell>
          <cell r="F1423">
            <v>10</v>
          </cell>
          <cell r="G1423">
            <v>296680.13478369964</v>
          </cell>
          <cell r="H1423">
            <v>16317.407413103481</v>
          </cell>
        </row>
        <row r="1424">
          <cell r="B1424" t="str">
            <v>PIEDRA VALDIVIA RETAL. TTE</v>
          </cell>
          <cell r="C1424" t="str">
            <v>m2</v>
          </cell>
          <cell r="D1424">
            <v>1</v>
          </cell>
          <cell r="F1424">
            <v>5</v>
          </cell>
          <cell r="G1424">
            <v>55680</v>
          </cell>
          <cell r="H1424">
            <v>58464</v>
          </cell>
          <cell r="I1424">
            <v>38245</v>
          </cell>
        </row>
        <row r="1425">
          <cell r="A1425">
            <v>0</v>
          </cell>
          <cell r="B1425" t="str">
            <v>1 ofic. y 1 ayud.</v>
          </cell>
          <cell r="C1425" t="str">
            <v>dia</v>
          </cell>
          <cell r="D1425">
            <v>6</v>
          </cell>
          <cell r="F1425">
            <v>0</v>
          </cell>
          <cell r="G1425">
            <v>109780.30835042737</v>
          </cell>
          <cell r="H1425">
            <v>18296.71805840456</v>
          </cell>
        </row>
        <row r="1427">
          <cell r="B1427" t="str">
            <v>PISO-BALDOSA CEMENTO MONOCOLOR COMUN 25X25</v>
          </cell>
          <cell r="C1427" t="str">
            <v>m2</v>
          </cell>
          <cell r="E1427">
            <v>5</v>
          </cell>
          <cell r="H1427">
            <v>34918.371187047465</v>
          </cell>
        </row>
        <row r="1428">
          <cell r="A1428">
            <v>0</v>
          </cell>
          <cell r="B1428" t="str">
            <v>Mort.1:6 En obra</v>
          </cell>
          <cell r="C1428" t="str">
            <v>m3</v>
          </cell>
          <cell r="D1428">
            <v>2.5000000000000001E-2</v>
          </cell>
          <cell r="F1428">
            <v>10</v>
          </cell>
          <cell r="G1428">
            <v>195238.90878369965</v>
          </cell>
          <cell r="H1428">
            <v>5369.0699915517407</v>
          </cell>
        </row>
        <row r="1429">
          <cell r="A1429">
            <v>0</v>
          </cell>
          <cell r="B1429" t="str">
            <v>Baldosa monocolor. Incluye tte</v>
          </cell>
          <cell r="C1429" t="str">
            <v>m2</v>
          </cell>
          <cell r="D1429">
            <v>1</v>
          </cell>
          <cell r="F1429">
            <v>5</v>
          </cell>
          <cell r="G1429">
            <v>16200</v>
          </cell>
          <cell r="H1429">
            <v>17010</v>
          </cell>
        </row>
        <row r="1430">
          <cell r="B1430" t="str">
            <v>Lechada (subanalisis)</v>
          </cell>
          <cell r="C1430" t="str">
            <v>m2</v>
          </cell>
          <cell r="D1430">
            <v>1</v>
          </cell>
          <cell r="G1430">
            <v>1012.3688187008547</v>
          </cell>
          <cell r="H1430">
            <v>1012.3688187008547</v>
          </cell>
        </row>
        <row r="1431">
          <cell r="A1431">
            <v>0</v>
          </cell>
          <cell r="B1431" t="str">
            <v>1 ofic. y 1 ayud.</v>
          </cell>
          <cell r="C1431" t="str">
            <v>dia</v>
          </cell>
          <cell r="D1431">
            <v>10</v>
          </cell>
          <cell r="G1431">
            <v>109780.30835042737</v>
          </cell>
          <cell r="H1431">
            <v>10978.030835042737</v>
          </cell>
        </row>
        <row r="1433">
          <cell r="B1433" t="str">
            <v>PISO VITRIFICADO CON ARENON</v>
          </cell>
          <cell r="C1433" t="str">
            <v>m2</v>
          </cell>
          <cell r="E1433">
            <v>5</v>
          </cell>
          <cell r="H1433">
            <v>51318.201213761859</v>
          </cell>
        </row>
        <row r="1434">
          <cell r="A1434">
            <v>0</v>
          </cell>
          <cell r="B1434" t="str">
            <v>Arenon chino # 1 ó # 2</v>
          </cell>
          <cell r="C1434" t="str">
            <v>kg</v>
          </cell>
          <cell r="D1434">
            <v>20</v>
          </cell>
          <cell r="F1434">
            <v>10</v>
          </cell>
          <cell r="G1434">
            <v>340</v>
          </cell>
          <cell r="H1434">
            <v>7480.0000000000009</v>
          </cell>
        </row>
        <row r="1435">
          <cell r="A1435">
            <v>0</v>
          </cell>
          <cell r="B1435" t="str">
            <v>Mort.1:4 En obra</v>
          </cell>
          <cell r="C1435" t="str">
            <v>m3</v>
          </cell>
          <cell r="D1435">
            <v>0.03</v>
          </cell>
          <cell r="F1435">
            <v>10</v>
          </cell>
          <cell r="G1435">
            <v>240246.73778369965</v>
          </cell>
          <cell r="H1435">
            <v>7928.1423468620887</v>
          </cell>
        </row>
        <row r="1436">
          <cell r="A1436">
            <v>0</v>
          </cell>
          <cell r="B1436" t="str">
            <v>Vitrificado gres</v>
          </cell>
          <cell r="C1436" t="str">
            <v>m2</v>
          </cell>
          <cell r="D1436">
            <v>0.8</v>
          </cell>
          <cell r="F1436">
            <v>5</v>
          </cell>
          <cell r="G1436">
            <v>17800</v>
          </cell>
          <cell r="H1436">
            <v>14952</v>
          </cell>
        </row>
        <row r="1437">
          <cell r="A1437">
            <v>0</v>
          </cell>
          <cell r="B1437" t="str">
            <v>1 ofic. y 1 ayud.</v>
          </cell>
          <cell r="C1437" t="str">
            <v>dia</v>
          </cell>
          <cell r="D1437">
            <v>5.5</v>
          </cell>
          <cell r="G1437">
            <v>109780.30835042737</v>
          </cell>
          <cell r="H1437">
            <v>19960.056063714066</v>
          </cell>
        </row>
        <row r="1439">
          <cell r="B1439" t="str">
            <v>PISO BALDOSA MAR.NEGRO SAN GIL</v>
          </cell>
          <cell r="C1439" t="str">
            <v>m2</v>
          </cell>
          <cell r="E1439">
            <v>5</v>
          </cell>
          <cell r="H1439">
            <v>103326.96311386955</v>
          </cell>
        </row>
        <row r="1440">
          <cell r="A1440">
            <v>0</v>
          </cell>
          <cell r="B1440" t="str">
            <v>Mort.1:4 En obra</v>
          </cell>
          <cell r="C1440" t="str">
            <v>m3</v>
          </cell>
          <cell r="D1440">
            <v>4.4999999999999998E-2</v>
          </cell>
          <cell r="F1440">
            <v>5</v>
          </cell>
          <cell r="G1440">
            <v>240246.73778369965</v>
          </cell>
          <cell r="H1440">
            <v>11351.658360279807</v>
          </cell>
        </row>
        <row r="1441">
          <cell r="B1441" t="str">
            <v>Marm. negro San Gil 30x30x1 Al</v>
          </cell>
          <cell r="C1441" t="str">
            <v>m2</v>
          </cell>
          <cell r="D1441">
            <v>1</v>
          </cell>
          <cell r="G1441">
            <v>68060</v>
          </cell>
          <cell r="H1441">
            <v>68060</v>
          </cell>
        </row>
        <row r="1442">
          <cell r="B1442" t="str">
            <v>Cem.ceramico gris IPB(25 kg)</v>
          </cell>
          <cell r="C1442" t="str">
            <v>kg</v>
          </cell>
          <cell r="D1442">
            <v>2.4E-2</v>
          </cell>
          <cell r="G1442">
            <v>685</v>
          </cell>
          <cell r="H1442">
            <v>16.440000000000001</v>
          </cell>
        </row>
        <row r="1443">
          <cell r="B1443" t="str">
            <v>Lechada (subanalisis)</v>
          </cell>
          <cell r="C1443" t="str">
            <v>m2</v>
          </cell>
          <cell r="D1443">
            <v>1</v>
          </cell>
          <cell r="F1443">
            <v>0</v>
          </cell>
          <cell r="G1443">
            <v>845</v>
          </cell>
          <cell r="H1443">
            <v>845</v>
          </cell>
        </row>
        <row r="1444">
          <cell r="A1444">
            <v>0</v>
          </cell>
          <cell r="B1444" t="str">
            <v>1 ofic. y 1 ayud.</v>
          </cell>
          <cell r="C1444" t="str">
            <v>dia</v>
          </cell>
          <cell r="D1444">
            <v>5</v>
          </cell>
          <cell r="F1444">
            <v>0</v>
          </cell>
          <cell r="G1444">
            <v>109780.30835042737</v>
          </cell>
          <cell r="H1444">
            <v>21956.061670085473</v>
          </cell>
        </row>
        <row r="1446">
          <cell r="B1446" t="str">
            <v>PISO VACIADO GRANITO PULIDO</v>
          </cell>
          <cell r="C1446" t="str">
            <v>m2</v>
          </cell>
          <cell r="E1446">
            <v>5</v>
          </cell>
          <cell r="H1446">
            <v>91809.8833880436</v>
          </cell>
        </row>
        <row r="1447">
          <cell r="A1447">
            <v>0</v>
          </cell>
          <cell r="B1447" t="str">
            <v>Granito # 1 ó # 2</v>
          </cell>
          <cell r="C1447" t="str">
            <v>kg</v>
          </cell>
          <cell r="D1447">
            <v>33</v>
          </cell>
          <cell r="F1447">
            <v>5</v>
          </cell>
          <cell r="G1447">
            <v>850</v>
          </cell>
          <cell r="H1447">
            <v>29452.5</v>
          </cell>
        </row>
        <row r="1448">
          <cell r="A1448">
            <v>0</v>
          </cell>
          <cell r="B1448" t="str">
            <v>cemento blanco (40 kg)</v>
          </cell>
          <cell r="C1448" t="str">
            <v>sac</v>
          </cell>
          <cell r="D1448">
            <v>0.4</v>
          </cell>
          <cell r="G1448">
            <v>38000</v>
          </cell>
          <cell r="H1448">
            <v>15200</v>
          </cell>
        </row>
        <row r="1449">
          <cell r="A1449">
            <v>0</v>
          </cell>
          <cell r="B1449" t="str">
            <v>Mort.1:3 En obra</v>
          </cell>
          <cell r="C1449" t="str">
            <v>m3</v>
          </cell>
          <cell r="D1449">
            <v>0.04</v>
          </cell>
          <cell r="F1449">
            <v>5</v>
          </cell>
          <cell r="G1449">
            <v>281506.92578369967</v>
          </cell>
          <cell r="H1449">
            <v>11823.290882915388</v>
          </cell>
        </row>
        <row r="1450">
          <cell r="B1450" t="str">
            <v>Polvillo blanco</v>
          </cell>
          <cell r="C1450" t="str">
            <v>kg</v>
          </cell>
          <cell r="D1450">
            <v>5</v>
          </cell>
          <cell r="F1450">
            <v>0</v>
          </cell>
          <cell r="G1450">
            <v>480</v>
          </cell>
          <cell r="H1450">
            <v>2400</v>
          </cell>
        </row>
        <row r="1451">
          <cell r="A1451">
            <v>0</v>
          </cell>
          <cell r="B1451" t="str">
            <v>1 ofic. y 1 ayud.</v>
          </cell>
          <cell r="C1451" t="str">
            <v>dia</v>
          </cell>
          <cell r="D1451">
            <v>3.5</v>
          </cell>
          <cell r="F1451">
            <v>0</v>
          </cell>
          <cell r="G1451">
            <v>109780.30835042737</v>
          </cell>
          <cell r="H1451">
            <v>31365.802385836392</v>
          </cell>
        </row>
        <row r="1453">
          <cell r="B1453" t="str">
            <v>ENCHARQUE CERAMICA 20*20</v>
          </cell>
          <cell r="C1453" t="str">
            <v>ml</v>
          </cell>
          <cell r="E1453">
            <v>5</v>
          </cell>
          <cell r="H1453">
            <v>24102.457500222437</v>
          </cell>
        </row>
        <row r="1454">
          <cell r="A1454">
            <v>0</v>
          </cell>
          <cell r="B1454" t="str">
            <v>Mort.1:5 En obra</v>
          </cell>
          <cell r="C1454" t="str">
            <v>m3</v>
          </cell>
          <cell r="D1454">
            <v>0.01</v>
          </cell>
          <cell r="F1454">
            <v>5</v>
          </cell>
          <cell r="G1454">
            <v>213504.00278369963</v>
          </cell>
          <cell r="H1454">
            <v>2241.7920292288459</v>
          </cell>
        </row>
        <row r="1455">
          <cell r="A1455">
            <v>0</v>
          </cell>
          <cell r="B1455" t="str">
            <v>Pegacor</v>
          </cell>
          <cell r="C1455" t="str">
            <v>kg</v>
          </cell>
          <cell r="D1455">
            <v>1</v>
          </cell>
          <cell r="G1455">
            <v>1050</v>
          </cell>
          <cell r="H1455">
            <v>1050</v>
          </cell>
        </row>
        <row r="1456">
          <cell r="A1456">
            <v>0</v>
          </cell>
          <cell r="B1456" t="str">
            <v>Azulejo piso. Incluye tte</v>
          </cell>
          <cell r="C1456" t="str">
            <v>m2</v>
          </cell>
          <cell r="D1456">
            <v>0.33</v>
          </cell>
          <cell r="F1456">
            <v>0</v>
          </cell>
          <cell r="G1456">
            <v>19400</v>
          </cell>
          <cell r="H1456">
            <v>6402</v>
          </cell>
        </row>
        <row r="1457">
          <cell r="A1457">
            <v>0</v>
          </cell>
          <cell r="B1457" t="str">
            <v>1 ofic. y 1 ayud.</v>
          </cell>
          <cell r="C1457" t="str">
            <v>dia</v>
          </cell>
          <cell r="D1457">
            <v>8</v>
          </cell>
          <cell r="F1457">
            <v>0</v>
          </cell>
          <cell r="G1457">
            <v>109780.30835042737</v>
          </cell>
          <cell r="H1457">
            <v>13722.538543803421</v>
          </cell>
        </row>
        <row r="1460">
          <cell r="B1460" t="str">
            <v>IMPERMEAB.CON S.M.POLIESTER</v>
          </cell>
          <cell r="C1460" t="str">
            <v>m2</v>
          </cell>
          <cell r="E1460">
            <v>5</v>
          </cell>
          <cell r="H1460">
            <v>10313.673056567412</v>
          </cell>
        </row>
        <row r="1461">
          <cell r="B1461" t="str">
            <v>Manto polyester Edil 3mm MP3</v>
          </cell>
          <cell r="C1461" t="str">
            <v>m2</v>
          </cell>
          <cell r="D1461">
            <v>1</v>
          </cell>
          <cell r="G1461">
            <v>9570</v>
          </cell>
          <cell r="H1461">
            <v>9570</v>
          </cell>
        </row>
        <row r="1462">
          <cell r="A1462">
            <v>0</v>
          </cell>
          <cell r="B1462" t="str">
            <v>1 ofic. y 1 ayud.</v>
          </cell>
          <cell r="C1462" t="str">
            <v>dia</v>
          </cell>
          <cell r="D1462">
            <v>155</v>
          </cell>
          <cell r="F1462">
            <v>0</v>
          </cell>
          <cell r="G1462">
            <v>109780.30835042737</v>
          </cell>
          <cell r="H1462">
            <v>708.26005387372493</v>
          </cell>
        </row>
        <row r="1464">
          <cell r="B1464" t="str">
            <v>IMPERMEABILIZACION DE PISOS, BANOS, LOSAS CONCRETO</v>
          </cell>
          <cell r="C1464" t="str">
            <v>m2</v>
          </cell>
          <cell r="E1464">
            <v>5</v>
          </cell>
          <cell r="H1464">
            <v>18201.534350583977</v>
          </cell>
          <cell r="I1464" t="str">
            <v>0.5kg/m2 en pañetes aprox. 25 mm de espesor. 2 kg por bulto de cemento 50 kg</v>
          </cell>
        </row>
        <row r="1465">
          <cell r="A1465">
            <v>0</v>
          </cell>
          <cell r="B1465" t="str">
            <v>Mort.1:3 En obra</v>
          </cell>
          <cell r="C1465" t="str">
            <v>m3</v>
          </cell>
          <cell r="D1465">
            <v>0.03</v>
          </cell>
          <cell r="F1465">
            <v>5</v>
          </cell>
          <cell r="G1465">
            <v>281506.92578369967</v>
          </cell>
          <cell r="H1465">
            <v>8867.4681621865402</v>
          </cell>
        </row>
        <row r="1466">
          <cell r="B1466" t="str">
            <v>Aditivo impermeabilizante integral para hormigon y mortero- Toxement 1A - Sika 1</v>
          </cell>
          <cell r="C1466" t="str">
            <v>kg</v>
          </cell>
          <cell r="D1466">
            <v>0.6</v>
          </cell>
          <cell r="F1466">
            <v>10</v>
          </cell>
          <cell r="G1466">
            <v>5410</v>
          </cell>
          <cell r="H1466">
            <v>3570.6000000000004</v>
          </cell>
        </row>
        <row r="1467">
          <cell r="A1467">
            <v>0</v>
          </cell>
          <cell r="B1467" t="str">
            <v>1 ofic. y 1 ayud.</v>
          </cell>
          <cell r="C1467" t="str">
            <v>dia</v>
          </cell>
          <cell r="D1467">
            <v>20</v>
          </cell>
          <cell r="F1467">
            <v>0</v>
          </cell>
          <cell r="G1467">
            <v>109780.30835042737</v>
          </cell>
          <cell r="H1467">
            <v>5489.0154175213684</v>
          </cell>
        </row>
        <row r="1469">
          <cell r="B1469" t="str">
            <v>EMBOQUILLADO DE TUBERIA DE 36"-900mm. A 48"</v>
          </cell>
          <cell r="C1469" t="str">
            <v>un</v>
          </cell>
          <cell r="H1469">
            <v>186481.39440036268</v>
          </cell>
        </row>
        <row r="1470">
          <cell r="B1470" t="str">
            <v>Concr.en obra 3000 psi 3/4"</v>
          </cell>
          <cell r="C1470" t="str">
            <v>m3</v>
          </cell>
          <cell r="D1470">
            <v>0.2</v>
          </cell>
          <cell r="F1470">
            <v>10</v>
          </cell>
          <cell r="G1470">
            <v>289827.59378369962</v>
          </cell>
          <cell r="H1470">
            <v>63762.070632413925</v>
          </cell>
        </row>
        <row r="1471">
          <cell r="B1471" t="str">
            <v>Tabla Comun 0.25 X 2.5 m - 0.2 X 3 m</v>
          </cell>
          <cell r="C1471" t="str">
            <v>un</v>
          </cell>
          <cell r="D1471">
            <v>0.5</v>
          </cell>
          <cell r="G1471">
            <v>4500</v>
          </cell>
          <cell r="H1471">
            <v>2250</v>
          </cell>
        </row>
        <row r="1472">
          <cell r="B1472" t="str">
            <v>1 ofic. y 1 ayud.</v>
          </cell>
          <cell r="C1472" t="str">
            <v>dia</v>
          </cell>
          <cell r="D1472">
            <v>1</v>
          </cell>
          <cell r="G1472">
            <v>109780.30835042737</v>
          </cell>
          <cell r="H1472">
            <v>109780.30835042737</v>
          </cell>
        </row>
        <row r="1473">
          <cell r="B1473" t="str">
            <v>Volqueta - botada de material paleros</v>
          </cell>
          <cell r="C1473" t="str">
            <v>m3</v>
          </cell>
          <cell r="D1473">
            <v>0.2</v>
          </cell>
          <cell r="F1473">
            <v>30</v>
          </cell>
          <cell r="G1473">
            <v>20000</v>
          </cell>
          <cell r="H1473">
            <v>5200</v>
          </cell>
        </row>
        <row r="1475">
          <cell r="B1475" t="str">
            <v xml:space="preserve">EMBOQUILLADA DE TUBERIA DE 6" - 24" </v>
          </cell>
          <cell r="C1475" t="str">
            <v>un</v>
          </cell>
          <cell r="H1475">
            <v>107706.2148582848</v>
          </cell>
        </row>
        <row r="1476">
          <cell r="B1476" t="str">
            <v>Concr.en obra 3000 psi 3/4"</v>
          </cell>
          <cell r="C1476" t="str">
            <v>m3</v>
          </cell>
          <cell r="D1476">
            <v>0.15</v>
          </cell>
          <cell r="F1476">
            <v>10</v>
          </cell>
          <cell r="G1476">
            <v>289827.59378369962</v>
          </cell>
          <cell r="H1476">
            <v>47821.552974310442</v>
          </cell>
        </row>
        <row r="1477">
          <cell r="B1477" t="str">
            <v>Tabla Comun 0.25 X 2.5 m - 0.2 X 3 m</v>
          </cell>
          <cell r="C1477" t="str">
            <v>un</v>
          </cell>
          <cell r="D1477">
            <v>0.5</v>
          </cell>
          <cell r="G1477">
            <v>4500</v>
          </cell>
          <cell r="H1477">
            <v>2250</v>
          </cell>
        </row>
        <row r="1478">
          <cell r="B1478" t="str">
            <v>1 ofic. y 1 ayud.</v>
          </cell>
          <cell r="C1478" t="str">
            <v>dia</v>
          </cell>
          <cell r="D1478">
            <v>2</v>
          </cell>
          <cell r="G1478">
            <v>109780.30835042737</v>
          </cell>
          <cell r="H1478">
            <v>54890.154175213684</v>
          </cell>
        </row>
        <row r="1479">
          <cell r="B1479" t="str">
            <v>Volqueta - botada de material paleros</v>
          </cell>
          <cell r="C1479" t="str">
            <v>m3</v>
          </cell>
          <cell r="D1479">
            <v>0.15</v>
          </cell>
          <cell r="F1479">
            <v>30</v>
          </cell>
          <cell r="G1479">
            <v>20000</v>
          </cell>
          <cell r="H1479">
            <v>3900</v>
          </cell>
        </row>
        <row r="1482">
          <cell r="B1482" t="str">
            <v>TUBERIA ACERO 6"</v>
          </cell>
          <cell r="C1482" t="str">
            <v>ml</v>
          </cell>
          <cell r="H1482">
            <v>114074.43237679487</v>
          </cell>
          <cell r="I1482" t="str">
            <v>Cordon de soldadura $700, corte y biselada $ 700cm</v>
          </cell>
        </row>
        <row r="1483">
          <cell r="B1483" t="str">
            <v>tuberia acero 6"</v>
          </cell>
          <cell r="C1483" t="str">
            <v>ml</v>
          </cell>
          <cell r="D1483">
            <v>1</v>
          </cell>
          <cell r="G1483">
            <v>100000</v>
          </cell>
          <cell r="H1483">
            <v>100000</v>
          </cell>
          <cell r="I1483" t="str">
            <v>Ensayos 3"(endicontrol 2910782) . 1 junta (2 placas) $ 50.000 - psrticulas megneticas 1 junta $ 15.000</v>
          </cell>
        </row>
        <row r="1484">
          <cell r="B1484" t="str">
            <v>Esmalte-base aceite-pintulux</v>
          </cell>
          <cell r="C1484" t="str">
            <v>gl</v>
          </cell>
          <cell r="D1484">
            <v>0.05</v>
          </cell>
          <cell r="G1484">
            <v>50950</v>
          </cell>
          <cell r="H1484">
            <v>2547.5</v>
          </cell>
          <cell r="I1484" t="str">
            <v>Tuberia CC 3" $ 39.000/ml  SC 3" $ 55.000/ml</v>
          </cell>
        </row>
        <row r="1485">
          <cell r="B1485" t="str">
            <v>1 ofic. y 1 ayud.</v>
          </cell>
          <cell r="C1485" t="str">
            <v>dia</v>
          </cell>
          <cell r="D1485">
            <v>10</v>
          </cell>
          <cell r="G1485">
            <v>109780.30835042737</v>
          </cell>
          <cell r="H1485">
            <v>10978.030835042737</v>
          </cell>
          <cell r="I1485" t="str">
            <v>Union Dresser 3" $ 63.800/un</v>
          </cell>
        </row>
        <row r="1486">
          <cell r="I1486" t="str">
            <v>Union universal 3" $ 58.000/un</v>
          </cell>
        </row>
        <row r="1488">
          <cell r="B1488" t="str">
            <v>TUBERIA ACERO 12"</v>
          </cell>
          <cell r="H1488">
            <v>239169.43237679487</v>
          </cell>
        </row>
        <row r="1489">
          <cell r="B1489" t="str">
            <v>tuberia de acero 12"</v>
          </cell>
          <cell r="C1489" t="str">
            <v>ml</v>
          </cell>
          <cell r="D1489">
            <v>1</v>
          </cell>
          <cell r="G1489">
            <v>220000</v>
          </cell>
          <cell r="H1489">
            <v>220000</v>
          </cell>
        </row>
        <row r="1490">
          <cell r="B1490" t="str">
            <v>Esmalte-base aceite-pintulux</v>
          </cell>
          <cell r="C1490" t="str">
            <v>gl</v>
          </cell>
          <cell r="D1490">
            <v>0.15</v>
          </cell>
          <cell r="G1490">
            <v>50950</v>
          </cell>
          <cell r="H1490">
            <v>7642.5</v>
          </cell>
        </row>
        <row r="1491">
          <cell r="B1491" t="str">
            <v>1 ofic. y 1 ayud.</v>
          </cell>
          <cell r="C1491" t="str">
            <v>dia</v>
          </cell>
          <cell r="D1491">
            <v>10</v>
          </cell>
          <cell r="G1491">
            <v>109780.30835042737</v>
          </cell>
          <cell r="H1491">
            <v>10978.030835042737</v>
          </cell>
        </row>
        <row r="1493">
          <cell r="B1493" t="str">
            <v>TUBERIA  CONCRETO.  4"(U.M.)110mm</v>
          </cell>
          <cell r="C1493" t="str">
            <v>ml</v>
          </cell>
          <cell r="E1493">
            <v>5</v>
          </cell>
          <cell r="H1493">
            <v>11440.479910417373</v>
          </cell>
        </row>
        <row r="1494">
          <cell r="A1494">
            <v>0</v>
          </cell>
          <cell r="B1494" t="str">
            <v>Mort.1:3 En obra</v>
          </cell>
          <cell r="C1494" t="str">
            <v>m3</v>
          </cell>
          <cell r="D1494">
            <v>3.0000000000000001E-3</v>
          </cell>
          <cell r="F1494">
            <v>5</v>
          </cell>
          <cell r="G1494">
            <v>281506.92578369967</v>
          </cell>
          <cell r="H1494">
            <v>886.74681621865398</v>
          </cell>
        </row>
        <row r="1495">
          <cell r="A1495" t="str">
            <v>TUBERIA EN CONCRETO</v>
          </cell>
          <cell r="B1495" t="str">
            <v>Tubería U.M. Ø = 4"</v>
          </cell>
          <cell r="C1495" t="str">
            <v>m</v>
          </cell>
          <cell r="D1495">
            <v>1</v>
          </cell>
          <cell r="F1495">
            <v>0</v>
          </cell>
          <cell r="G1495">
            <v>7250</v>
          </cell>
          <cell r="H1495">
            <v>7250</v>
          </cell>
        </row>
        <row r="1496">
          <cell r="B1496" t="str">
            <v>Acarreo int.tub.concr.4-6"</v>
          </cell>
          <cell r="C1496" t="str">
            <v>m</v>
          </cell>
          <cell r="D1496">
            <v>1</v>
          </cell>
          <cell r="F1496">
            <v>0</v>
          </cell>
          <cell r="G1496">
            <v>132</v>
          </cell>
          <cell r="H1496">
            <v>132</v>
          </cell>
        </row>
        <row r="1497">
          <cell r="A1497">
            <v>0</v>
          </cell>
          <cell r="B1497" t="str">
            <v>1 ofic. y 1 ayud.</v>
          </cell>
          <cell r="C1497" t="str">
            <v>dia</v>
          </cell>
          <cell r="D1497">
            <v>40</v>
          </cell>
          <cell r="F1497">
            <v>0</v>
          </cell>
          <cell r="G1497">
            <v>109780.30835042737</v>
          </cell>
          <cell r="H1497">
            <v>2744.5077087606842</v>
          </cell>
        </row>
        <row r="1498">
          <cell r="B1498" t="str">
            <v>Tpte tub.concr.s/r 4-6" Z.urb</v>
          </cell>
          <cell r="C1498" t="str">
            <v>m</v>
          </cell>
          <cell r="D1498">
            <v>1</v>
          </cell>
          <cell r="F1498">
            <v>0</v>
          </cell>
          <cell r="G1498">
            <v>290</v>
          </cell>
          <cell r="H1498">
            <v>290</v>
          </cell>
        </row>
        <row r="1500">
          <cell r="B1500" t="str">
            <v>TUBERIA CONCRETO.  6"(U.M.)160mm</v>
          </cell>
          <cell r="C1500" t="str">
            <v>ml</v>
          </cell>
          <cell r="E1500">
            <v>5</v>
          </cell>
          <cell r="H1500">
            <v>19959.377548761862</v>
          </cell>
        </row>
        <row r="1501">
          <cell r="A1501">
            <v>0</v>
          </cell>
          <cell r="B1501" t="str">
            <v>Mort.1:3 En obra</v>
          </cell>
          <cell r="C1501" t="str">
            <v>m3</v>
          </cell>
          <cell r="D1501">
            <v>5.0000000000000001E-3</v>
          </cell>
          <cell r="F1501">
            <v>5</v>
          </cell>
          <cell r="G1501">
            <v>281506.92578369967</v>
          </cell>
          <cell r="H1501">
            <v>1477.9113603644234</v>
          </cell>
        </row>
        <row r="1502">
          <cell r="A1502">
            <v>0</v>
          </cell>
          <cell r="B1502" t="str">
            <v>Tubería U.M. Ø = 6"</v>
          </cell>
          <cell r="C1502" t="str">
            <v>m</v>
          </cell>
          <cell r="D1502">
            <v>1</v>
          </cell>
          <cell r="F1502">
            <v>0</v>
          </cell>
          <cell r="G1502">
            <v>12296</v>
          </cell>
          <cell r="H1502">
            <v>12296</v>
          </cell>
        </row>
        <row r="1503">
          <cell r="B1503" t="str">
            <v>Acarreo int.tub.concr.4-6"</v>
          </cell>
          <cell r="C1503" t="str">
            <v>m</v>
          </cell>
          <cell r="D1503">
            <v>1</v>
          </cell>
          <cell r="F1503">
            <v>0</v>
          </cell>
          <cell r="G1503">
            <v>132</v>
          </cell>
          <cell r="H1503">
            <v>132</v>
          </cell>
        </row>
        <row r="1504">
          <cell r="A1504">
            <v>0</v>
          </cell>
          <cell r="B1504" t="str">
            <v>1 ofic. y 1 ayud.</v>
          </cell>
          <cell r="C1504" t="str">
            <v>dia</v>
          </cell>
          <cell r="D1504">
            <v>20</v>
          </cell>
          <cell r="F1504">
            <v>0</v>
          </cell>
          <cell r="G1504">
            <v>109780.30835042737</v>
          </cell>
          <cell r="H1504">
            <v>5489.0154175213684</v>
          </cell>
        </row>
        <row r="1505">
          <cell r="B1505" t="str">
            <v>Tpte tub.concr.s/r 4-6" Z.urb</v>
          </cell>
          <cell r="C1505" t="str">
            <v>m</v>
          </cell>
          <cell r="D1505">
            <v>1</v>
          </cell>
          <cell r="F1505">
            <v>0</v>
          </cell>
          <cell r="G1505">
            <v>290</v>
          </cell>
          <cell r="H1505">
            <v>290</v>
          </cell>
        </row>
        <row r="1507">
          <cell r="B1507" t="str">
            <v>TUBERIA CONCRETO  8"(U.M.)200mm</v>
          </cell>
          <cell r="C1507" t="str">
            <v>ml</v>
          </cell>
          <cell r="E1507">
            <v>5</v>
          </cell>
          <cell r="H1507">
            <v>26504.797030614012</v>
          </cell>
        </row>
        <row r="1508">
          <cell r="A1508">
            <v>0</v>
          </cell>
          <cell r="B1508" t="str">
            <v>Mort.1:3 En obra</v>
          </cell>
          <cell r="C1508" t="str">
            <v>m3</v>
          </cell>
          <cell r="D1508">
            <v>6.0000000000000001E-3</v>
          </cell>
          <cell r="F1508">
            <v>10</v>
          </cell>
          <cell r="G1508">
            <v>281506.92578369967</v>
          </cell>
          <cell r="H1508">
            <v>1857.9457101724179</v>
          </cell>
        </row>
        <row r="1509">
          <cell r="A1509">
            <v>0</v>
          </cell>
          <cell r="B1509" t="str">
            <v>Tubería U.M. Ø = 8"</v>
          </cell>
          <cell r="C1509" t="str">
            <v>m</v>
          </cell>
          <cell r="D1509">
            <v>1</v>
          </cell>
          <cell r="F1509">
            <v>5</v>
          </cell>
          <cell r="G1509">
            <v>15660</v>
          </cell>
          <cell r="H1509">
            <v>16443</v>
          </cell>
        </row>
        <row r="1510">
          <cell r="A1510">
            <v>0</v>
          </cell>
          <cell r="B1510" t="str">
            <v>1 ofic. y 1 ayud.</v>
          </cell>
          <cell r="C1510" t="str">
            <v>dia</v>
          </cell>
          <cell r="D1510">
            <v>18</v>
          </cell>
          <cell r="F1510">
            <v>0</v>
          </cell>
          <cell r="G1510">
            <v>109780.30835042737</v>
          </cell>
          <cell r="H1510">
            <v>6098.906019468187</v>
          </cell>
        </row>
        <row r="1511">
          <cell r="B1511" t="str">
            <v>Tpte tub.concr.s/r 8" Z.urb</v>
          </cell>
          <cell r="C1511" t="str">
            <v>m</v>
          </cell>
          <cell r="D1511">
            <v>1</v>
          </cell>
          <cell r="F1511">
            <v>0</v>
          </cell>
          <cell r="G1511">
            <v>1800</v>
          </cell>
          <cell r="H1511">
            <v>1800</v>
          </cell>
        </row>
        <row r="1513">
          <cell r="B1513" t="str">
            <v>TUBERIA CONCRETO 10"(U.M.)250mm</v>
          </cell>
          <cell r="C1513" t="str">
            <v>ml</v>
          </cell>
          <cell r="E1513">
            <v>5</v>
          </cell>
          <cell r="H1513">
            <v>36762.882531426469</v>
          </cell>
        </row>
        <row r="1514">
          <cell r="A1514">
            <v>0</v>
          </cell>
          <cell r="B1514" t="str">
            <v>Mort.1:3 En obra</v>
          </cell>
          <cell r="C1514" t="str">
            <v>m3</v>
          </cell>
          <cell r="D1514">
            <v>8.0000000000000002E-3</v>
          </cell>
          <cell r="F1514">
            <v>10</v>
          </cell>
          <cell r="G1514">
            <v>281506.92578369967</v>
          </cell>
          <cell r="H1514">
            <v>2477.2609468965575</v>
          </cell>
        </row>
        <row r="1515">
          <cell r="A1515">
            <v>0</v>
          </cell>
          <cell r="B1515" t="str">
            <v>Tubería U.M. Ø = 10"</v>
          </cell>
          <cell r="C1515" t="str">
            <v>m</v>
          </cell>
          <cell r="D1515">
            <v>1</v>
          </cell>
          <cell r="F1515">
            <v>5</v>
          </cell>
          <cell r="G1515">
            <v>22620</v>
          </cell>
          <cell r="H1515">
            <v>23751</v>
          </cell>
        </row>
        <row r="1516">
          <cell r="A1516">
            <v>0</v>
          </cell>
          <cell r="B1516" t="str">
            <v>1 ofic. y 1 ayud.</v>
          </cell>
          <cell r="C1516" t="str">
            <v>dia</v>
          </cell>
          <cell r="D1516">
            <v>15</v>
          </cell>
          <cell r="F1516">
            <v>0</v>
          </cell>
          <cell r="G1516">
            <v>109780.30835042737</v>
          </cell>
          <cell r="H1516">
            <v>7318.6872233618242</v>
          </cell>
        </row>
        <row r="1517">
          <cell r="B1517" t="str">
            <v>Tpte tub.concr.s/r 10" Z.urb</v>
          </cell>
          <cell r="C1517" t="str">
            <v>m</v>
          </cell>
          <cell r="D1517">
            <v>1</v>
          </cell>
          <cell r="F1517">
            <v>0</v>
          </cell>
          <cell r="G1517">
            <v>2850</v>
          </cell>
          <cell r="H1517">
            <v>2850</v>
          </cell>
        </row>
        <row r="1519">
          <cell r="B1519" t="str">
            <v>TUBERIA CONCRETO 12"(U.M.)315mm</v>
          </cell>
          <cell r="C1519" t="str">
            <v>ml</v>
          </cell>
          <cell r="E1519">
            <v>5</v>
          </cell>
          <cell r="H1519">
            <v>42284.852154178734</v>
          </cell>
        </row>
        <row r="1520">
          <cell r="A1520">
            <v>0</v>
          </cell>
          <cell r="B1520" t="str">
            <v>Mort.1:3 En obra</v>
          </cell>
          <cell r="C1520" t="str">
            <v>m3</v>
          </cell>
          <cell r="D1520">
            <v>0.01</v>
          </cell>
          <cell r="F1520">
            <v>5</v>
          </cell>
          <cell r="G1520">
            <v>281506.92578369967</v>
          </cell>
          <cell r="H1520">
            <v>2955.8227207288469</v>
          </cell>
        </row>
        <row r="1521">
          <cell r="A1521">
            <v>0</v>
          </cell>
          <cell r="B1521" t="str">
            <v>Tubería U.M. Ø = 12"</v>
          </cell>
          <cell r="C1521" t="str">
            <v>m</v>
          </cell>
          <cell r="D1521">
            <v>1</v>
          </cell>
          <cell r="F1521">
            <v>0</v>
          </cell>
          <cell r="G1521">
            <v>27550</v>
          </cell>
          <cell r="H1521">
            <v>27550</v>
          </cell>
        </row>
        <row r="1522">
          <cell r="A1522">
            <v>0</v>
          </cell>
          <cell r="B1522" t="str">
            <v>1 ofic. y 1 ayud.</v>
          </cell>
          <cell r="C1522" t="str">
            <v>dia</v>
          </cell>
          <cell r="D1522">
            <v>11</v>
          </cell>
          <cell r="F1522">
            <v>0</v>
          </cell>
          <cell r="G1522">
            <v>109780.30835042737</v>
          </cell>
          <cell r="H1522">
            <v>9980.0280318570331</v>
          </cell>
        </row>
        <row r="1523">
          <cell r="B1523" t="str">
            <v>Acarreo int.tub.concr.12-14"</v>
          </cell>
          <cell r="C1523" t="str">
            <v>m</v>
          </cell>
          <cell r="D1523">
            <v>1</v>
          </cell>
          <cell r="F1523">
            <v>0</v>
          </cell>
          <cell r="G1523">
            <v>500</v>
          </cell>
          <cell r="H1523">
            <v>500</v>
          </cell>
        </row>
        <row r="1524">
          <cell r="B1524" t="str">
            <v>Tpte tub.concr.s/r 12" Z.urb</v>
          </cell>
          <cell r="C1524" t="str">
            <v>m</v>
          </cell>
          <cell r="D1524">
            <v>1</v>
          </cell>
          <cell r="F1524">
            <v>0</v>
          </cell>
          <cell r="G1524">
            <v>800</v>
          </cell>
          <cell r="H1524">
            <v>800</v>
          </cell>
        </row>
        <row r="1526">
          <cell r="B1526" t="str">
            <v>TUBERIA CONCRETO 14"(U.M.)350mm</v>
          </cell>
          <cell r="C1526" t="str">
            <v>ml</v>
          </cell>
          <cell r="E1526">
            <v>5</v>
          </cell>
          <cell r="H1526">
            <v>43605.501913742373</v>
          </cell>
        </row>
        <row r="1527">
          <cell r="A1527">
            <v>0</v>
          </cell>
          <cell r="B1527" t="str">
            <v>Mort.1:3 En obra</v>
          </cell>
          <cell r="C1527" t="str">
            <v>m3</v>
          </cell>
          <cell r="D1527">
            <v>1.2999999999999999E-2</v>
          </cell>
          <cell r="F1527">
            <v>5</v>
          </cell>
          <cell r="G1527">
            <v>281506.92578369967</v>
          </cell>
          <cell r="H1527">
            <v>3842.5695369475006</v>
          </cell>
        </row>
        <row r="1528">
          <cell r="A1528">
            <v>0</v>
          </cell>
          <cell r="B1528" t="str">
            <v>Tubería U.M. Ø = 14"</v>
          </cell>
          <cell r="C1528" t="str">
            <v>m</v>
          </cell>
          <cell r="D1528">
            <v>1</v>
          </cell>
          <cell r="F1528">
            <v>0</v>
          </cell>
          <cell r="G1528">
            <v>26100</v>
          </cell>
          <cell r="H1528">
            <v>26100</v>
          </cell>
        </row>
        <row r="1529">
          <cell r="A1529">
            <v>0</v>
          </cell>
          <cell r="B1529" t="str">
            <v>1 ofic. y 1 ayud.</v>
          </cell>
          <cell r="C1529" t="str">
            <v>dia</v>
          </cell>
          <cell r="D1529">
            <v>10</v>
          </cell>
          <cell r="F1529">
            <v>0</v>
          </cell>
          <cell r="G1529">
            <v>109780.30835042737</v>
          </cell>
          <cell r="H1529">
            <v>10978.030835042737</v>
          </cell>
        </row>
        <row r="1530">
          <cell r="B1530" t="str">
            <v>Acarreo int.tub.concr.16"</v>
          </cell>
          <cell r="C1530" t="str">
            <v>m</v>
          </cell>
          <cell r="D1530">
            <v>1</v>
          </cell>
          <cell r="F1530">
            <v>0</v>
          </cell>
          <cell r="G1530">
            <v>506</v>
          </cell>
          <cell r="H1530">
            <v>506</v>
          </cell>
        </row>
        <row r="1531">
          <cell r="B1531" t="str">
            <v>Tpte tub.concr.s/r.18"*1m</v>
          </cell>
          <cell r="C1531" t="str">
            <v>m</v>
          </cell>
          <cell r="D1531">
            <v>1</v>
          </cell>
          <cell r="F1531">
            <v>0</v>
          </cell>
          <cell r="G1531">
            <v>1630</v>
          </cell>
          <cell r="H1531">
            <v>1630</v>
          </cell>
        </row>
        <row r="1533">
          <cell r="B1533" t="str">
            <v>TUBERIA CONCRETO  6"(E.C.)160mm</v>
          </cell>
          <cell r="C1533" t="str">
            <v>ml</v>
          </cell>
          <cell r="E1533">
            <v>5</v>
          </cell>
          <cell r="H1533">
            <v>22409.348456938162</v>
          </cell>
        </row>
        <row r="1534">
          <cell r="A1534">
            <v>0</v>
          </cell>
          <cell r="B1534" t="str">
            <v>Tubería E.C. Ø = 6"</v>
          </cell>
          <cell r="C1534" t="str">
            <v>m</v>
          </cell>
          <cell r="D1534">
            <v>1</v>
          </cell>
          <cell r="F1534">
            <v>5</v>
          </cell>
          <cell r="G1534">
            <v>13456</v>
          </cell>
          <cell r="H1534">
            <v>14128.800000000001</v>
          </cell>
          <cell r="I1534" t="str">
            <v>rendimiento diario 130 pul X ml en tuberia 4" - 12"</v>
          </cell>
        </row>
        <row r="1535">
          <cell r="A1535">
            <v>0</v>
          </cell>
          <cell r="B1535" t="str">
            <v>1 ofic. y 1 ayud.</v>
          </cell>
          <cell r="C1535" t="str">
            <v>dia</v>
          </cell>
          <cell r="D1535">
            <v>17</v>
          </cell>
          <cell r="F1535">
            <v>0</v>
          </cell>
          <cell r="G1535">
            <v>109780.30835042737</v>
          </cell>
          <cell r="H1535">
            <v>6457.665197083963</v>
          </cell>
        </row>
        <row r="1536">
          <cell r="B1536" t="str">
            <v>Tpte tub.concr.s/r 4-6" Z.urb</v>
          </cell>
          <cell r="C1536" t="str">
            <v>m</v>
          </cell>
          <cell r="D1536">
            <v>1</v>
          </cell>
          <cell r="F1536">
            <v>0</v>
          </cell>
          <cell r="G1536">
            <v>1500</v>
          </cell>
          <cell r="H1536">
            <v>1500</v>
          </cell>
        </row>
        <row r="1538">
          <cell r="B1538" t="str">
            <v>TUBERIA CONCRETO  8"(E.C.)200mm</v>
          </cell>
          <cell r="C1538" t="str">
            <v>ml</v>
          </cell>
          <cell r="E1538">
            <v>5</v>
          </cell>
          <cell r="H1538">
            <v>26850.548456938162</v>
          </cell>
          <cell r="I1538" t="str">
            <v>$4500 MO</v>
          </cell>
        </row>
        <row r="1539">
          <cell r="A1539">
            <v>0</v>
          </cell>
          <cell r="B1539" t="str">
            <v>Tubería E.C. Ø = 8"</v>
          </cell>
          <cell r="C1539" t="str">
            <v>m</v>
          </cell>
          <cell r="D1539">
            <v>1</v>
          </cell>
          <cell r="F1539">
            <v>5</v>
          </cell>
          <cell r="G1539">
            <v>17400</v>
          </cell>
          <cell r="H1539">
            <v>18270</v>
          </cell>
          <cell r="I1539">
            <v>74.747076515727287</v>
          </cell>
          <cell r="J1539" t="str">
            <v>%PR</v>
          </cell>
        </row>
        <row r="1540">
          <cell r="A1540">
            <v>0</v>
          </cell>
          <cell r="B1540" t="str">
            <v>1 ofic. y 1 ayud.</v>
          </cell>
          <cell r="C1540" t="str">
            <v>dia</v>
          </cell>
          <cell r="D1540">
            <v>17</v>
          </cell>
          <cell r="F1540">
            <v>0</v>
          </cell>
          <cell r="G1540">
            <v>109780.30835042737</v>
          </cell>
          <cell r="H1540">
            <v>6457.665197083963</v>
          </cell>
          <cell r="I1540">
            <v>24.050403318354963</v>
          </cell>
          <cell r="J1540" t="str">
            <v>%MO</v>
          </cell>
        </row>
        <row r="1541">
          <cell r="B1541" t="str">
            <v>Tpte tub.concr.s/r 8" Z.urb</v>
          </cell>
          <cell r="C1541" t="str">
            <v>m</v>
          </cell>
          <cell r="D1541">
            <v>1</v>
          </cell>
          <cell r="F1541">
            <v>0</v>
          </cell>
          <cell r="G1541">
            <v>1800</v>
          </cell>
          <cell r="H1541">
            <v>1800</v>
          </cell>
        </row>
        <row r="1543">
          <cell r="B1543" t="str">
            <v>TUBERIA CONCRETO 10"(E.C.)250mm</v>
          </cell>
          <cell r="C1543" t="str">
            <v>ml</v>
          </cell>
          <cell r="E1543">
            <v>5</v>
          </cell>
          <cell r="H1543">
            <v>37270.523126282053</v>
          </cell>
        </row>
        <row r="1544">
          <cell r="A1544">
            <v>0</v>
          </cell>
          <cell r="B1544" t="str">
            <v>Tubería E.C. Ø = 10"</v>
          </cell>
          <cell r="C1544" t="str">
            <v>m</v>
          </cell>
          <cell r="D1544">
            <v>1</v>
          </cell>
          <cell r="F1544">
            <v>5</v>
          </cell>
          <cell r="G1544">
            <v>24940</v>
          </cell>
          <cell r="H1544">
            <v>26187</v>
          </cell>
          <cell r="I1544">
            <v>77.908753525179208</v>
          </cell>
          <cell r="J1544" t="str">
            <v>%PR</v>
          </cell>
        </row>
        <row r="1545">
          <cell r="A1545">
            <v>0</v>
          </cell>
          <cell r="B1545" t="str">
            <v>1 ofic. y 1 ayud.</v>
          </cell>
          <cell r="C1545" t="str">
            <v>dia</v>
          </cell>
          <cell r="D1545">
            <v>14</v>
          </cell>
          <cell r="F1545">
            <v>0</v>
          </cell>
          <cell r="G1545">
            <v>109780.30835042737</v>
          </cell>
          <cell r="H1545">
            <v>7841.4505964590981</v>
          </cell>
          <cell r="I1545">
            <v>21.039282356972187</v>
          </cell>
          <cell r="J1545" t="str">
            <v>%MO</v>
          </cell>
        </row>
        <row r="1546">
          <cell r="B1546" t="str">
            <v>Tpte tub.concr.s/r 10" Z.urb</v>
          </cell>
          <cell r="C1546" t="str">
            <v>m</v>
          </cell>
          <cell r="D1546">
            <v>1</v>
          </cell>
          <cell r="F1546">
            <v>0</v>
          </cell>
          <cell r="G1546">
            <v>2850</v>
          </cell>
          <cell r="H1546">
            <v>2850</v>
          </cell>
          <cell r="I1546" t="str">
            <v>rendimiento diario 120 pul X ml en tuberia 10" - 14"</v>
          </cell>
        </row>
        <row r="1548">
          <cell r="B1548" t="str">
            <v>TUBERIA CONCRETO 12"(E.C.)315mm</v>
          </cell>
          <cell r="C1548" t="str">
            <v>ml</v>
          </cell>
          <cell r="E1548">
            <v>5</v>
          </cell>
          <cell r="H1548">
            <v>51395.205552090971</v>
          </cell>
        </row>
        <row r="1549">
          <cell r="A1549">
            <v>0</v>
          </cell>
          <cell r="B1549" t="str">
            <v>Tubería E.C. Ø = 12" Lutil=1,3</v>
          </cell>
          <cell r="C1549" t="str">
            <v>ml</v>
          </cell>
          <cell r="D1549">
            <v>1</v>
          </cell>
          <cell r="F1549">
            <v>5</v>
          </cell>
          <cell r="G1549">
            <v>30160</v>
          </cell>
          <cell r="H1549">
            <v>31668</v>
          </cell>
        </row>
        <row r="1550">
          <cell r="A1550">
            <v>0</v>
          </cell>
          <cell r="B1550" t="str">
            <v>1 ofic. y 1 ayud.</v>
          </cell>
          <cell r="C1550" t="str">
            <v>dia</v>
          </cell>
          <cell r="D1550">
            <v>12</v>
          </cell>
          <cell r="F1550">
            <v>0</v>
          </cell>
          <cell r="G1550">
            <v>109780.30835042737</v>
          </cell>
          <cell r="H1550">
            <v>9148.35902920228</v>
          </cell>
        </row>
        <row r="1551">
          <cell r="B1551" t="str">
            <v>Retroexcavadora ford 755(con operador) 4X4</v>
          </cell>
          <cell r="C1551" t="str">
            <v>hora</v>
          </cell>
          <cell r="D1551">
            <v>14</v>
          </cell>
          <cell r="F1551">
            <v>0</v>
          </cell>
          <cell r="G1551">
            <v>85000</v>
          </cell>
          <cell r="H1551">
            <v>6071.4285714285716</v>
          </cell>
        </row>
        <row r="1552">
          <cell r="B1552" t="str">
            <v>Tpte tub.concr.s/r 12" Z.urb</v>
          </cell>
          <cell r="C1552" t="str">
            <v>ml</v>
          </cell>
          <cell r="D1552">
            <v>1</v>
          </cell>
          <cell r="F1552">
            <v>0</v>
          </cell>
          <cell r="G1552">
            <v>4050</v>
          </cell>
          <cell r="H1552">
            <v>4050</v>
          </cell>
        </row>
        <row r="1554">
          <cell r="B1554" t="str">
            <v>TUBERIA CONCRETO 14"(E.C.)350mm</v>
          </cell>
          <cell r="C1554" t="str">
            <v>ml</v>
          </cell>
          <cell r="E1554">
            <v>5</v>
          </cell>
          <cell r="H1554">
            <v>68376.265710128209</v>
          </cell>
        </row>
        <row r="1555">
          <cell r="A1555">
            <v>0</v>
          </cell>
          <cell r="B1555" t="str">
            <v>Tubería E.C. Ø = 14" Lutil 1,5</v>
          </cell>
          <cell r="C1555" t="str">
            <v>ml</v>
          </cell>
          <cell r="D1555">
            <v>1</v>
          </cell>
          <cell r="F1555">
            <v>5</v>
          </cell>
          <cell r="G1555">
            <v>42920</v>
          </cell>
          <cell r="H1555">
            <v>45066</v>
          </cell>
          <cell r="I1555">
            <v>83.14191005156421</v>
          </cell>
          <cell r="J1555" t="str">
            <v>%PR</v>
          </cell>
        </row>
        <row r="1556">
          <cell r="A1556">
            <v>0</v>
          </cell>
          <cell r="B1556" t="str">
            <v>1 ofic. y 1 ayud.</v>
          </cell>
          <cell r="C1556" t="str">
            <v>dia</v>
          </cell>
          <cell r="D1556">
            <v>10</v>
          </cell>
          <cell r="F1556">
            <v>0</v>
          </cell>
          <cell r="G1556">
            <v>109780.30835042737</v>
          </cell>
          <cell r="H1556">
            <v>10978.030835042737</v>
          </cell>
          <cell r="I1556">
            <v>16.055323760415042</v>
          </cell>
          <cell r="J1556" t="str">
            <v>%MO</v>
          </cell>
        </row>
        <row r="1557">
          <cell r="B1557" t="str">
            <v>Retroexcavadora ford 755(con operador) 4X4</v>
          </cell>
          <cell r="C1557" t="str">
            <v>hora</v>
          </cell>
          <cell r="D1557">
            <v>12</v>
          </cell>
          <cell r="F1557">
            <v>0</v>
          </cell>
          <cell r="G1557">
            <v>85000</v>
          </cell>
          <cell r="H1557">
            <v>7083.333333333333</v>
          </cell>
          <cell r="I1557" t="str">
            <v>rendimiento diario 110 pul X ml en tuberia 14" - 24"</v>
          </cell>
        </row>
        <row r="1558">
          <cell r="B1558" t="str">
            <v>Tpte tub.concr.s/r 12" Z.urb</v>
          </cell>
          <cell r="C1558" t="str">
            <v>ml</v>
          </cell>
          <cell r="D1558">
            <v>1</v>
          </cell>
          <cell r="F1558">
            <v>0</v>
          </cell>
          <cell r="G1558">
            <v>4700</v>
          </cell>
          <cell r="H1558">
            <v>4700</v>
          </cell>
        </row>
        <row r="1560">
          <cell r="B1560" t="str">
            <v>TUBERIA CONCRETO 16"(E.C.)400mm</v>
          </cell>
          <cell r="C1560" t="str">
            <v>ml</v>
          </cell>
          <cell r="E1560">
            <v>5</v>
          </cell>
          <cell r="H1560">
            <v>84018.665470993597</v>
          </cell>
        </row>
        <row r="1561">
          <cell r="A1561">
            <v>0</v>
          </cell>
          <cell r="B1561" t="str">
            <v>Tubería E.C. Ø = 16"</v>
          </cell>
          <cell r="C1561" t="str">
            <v>ml</v>
          </cell>
          <cell r="D1561">
            <v>1</v>
          </cell>
          <cell r="F1561">
            <v>5</v>
          </cell>
          <cell r="G1561">
            <v>52200</v>
          </cell>
          <cell r="H1561">
            <v>54810</v>
          </cell>
        </row>
        <row r="1562">
          <cell r="A1562">
            <v>0</v>
          </cell>
          <cell r="B1562" t="str">
            <v>1 ofic. y 1 ayud.</v>
          </cell>
          <cell r="C1562" t="str">
            <v>dia</v>
          </cell>
          <cell r="D1562">
            <v>8</v>
          </cell>
          <cell r="F1562">
            <v>0</v>
          </cell>
          <cell r="G1562">
            <v>109780.30835042737</v>
          </cell>
          <cell r="H1562">
            <v>13722.538543803421</v>
          </cell>
        </row>
        <row r="1563">
          <cell r="B1563" t="str">
            <v>Retroexcavadora ford 755(con operador) 4X4</v>
          </cell>
          <cell r="C1563" t="str">
            <v>hora</v>
          </cell>
          <cell r="D1563">
            <v>10</v>
          </cell>
          <cell r="F1563">
            <v>0</v>
          </cell>
          <cell r="G1563">
            <v>85000</v>
          </cell>
          <cell r="H1563">
            <v>8500</v>
          </cell>
        </row>
        <row r="1564">
          <cell r="B1564" t="str">
            <v>Tpte tub.concr.s/r 12" Z.urb</v>
          </cell>
          <cell r="C1564" t="str">
            <v>ml</v>
          </cell>
          <cell r="D1564">
            <v>1</v>
          </cell>
          <cell r="F1564">
            <v>0</v>
          </cell>
          <cell r="G1564">
            <v>6300</v>
          </cell>
          <cell r="H1564">
            <v>6300</v>
          </cell>
        </row>
        <row r="1566">
          <cell r="B1566" t="str">
            <v>TUBERIA CONCRETO 18"(E.C.)450mm</v>
          </cell>
          <cell r="C1566" t="str">
            <v>ml</v>
          </cell>
          <cell r="E1566">
            <v>5</v>
          </cell>
          <cell r="H1566">
            <v>100363.90339542125</v>
          </cell>
        </row>
        <row r="1567">
          <cell r="A1567">
            <v>0</v>
          </cell>
          <cell r="B1567" t="str">
            <v>Tubería E.C. Ø = 18" Lutil 1,5</v>
          </cell>
          <cell r="C1567" t="str">
            <v>ml</v>
          </cell>
          <cell r="D1567">
            <v>1</v>
          </cell>
          <cell r="F1567">
            <v>5</v>
          </cell>
          <cell r="G1567">
            <v>61480</v>
          </cell>
          <cell r="H1567">
            <v>64554</v>
          </cell>
        </row>
        <row r="1568">
          <cell r="A1568">
            <v>0</v>
          </cell>
          <cell r="B1568" t="str">
            <v>1 ofic. y 1 ayud.</v>
          </cell>
          <cell r="C1568" t="str">
            <v>dia</v>
          </cell>
          <cell r="D1568">
            <v>7</v>
          </cell>
          <cell r="F1568">
            <v>0</v>
          </cell>
          <cell r="G1568">
            <v>109780.30835042737</v>
          </cell>
          <cell r="H1568">
            <v>15682.901192918196</v>
          </cell>
        </row>
        <row r="1569">
          <cell r="B1569" t="str">
            <v>Retroexcavadora ford 755(con operador) 4X4</v>
          </cell>
          <cell r="C1569" t="str">
            <v>hora</v>
          </cell>
          <cell r="D1569">
            <v>7</v>
          </cell>
          <cell r="F1569">
            <v>0</v>
          </cell>
          <cell r="G1569">
            <v>85000</v>
          </cell>
          <cell r="H1569">
            <v>12142.857142857143</v>
          </cell>
        </row>
        <row r="1570">
          <cell r="B1570" t="str">
            <v>Tpte tub.concr.s/r 12" Z.urb</v>
          </cell>
          <cell r="C1570" t="str">
            <v>ml</v>
          </cell>
          <cell r="D1570">
            <v>1</v>
          </cell>
          <cell r="F1570">
            <v>0</v>
          </cell>
          <cell r="G1570">
            <v>7200</v>
          </cell>
          <cell r="H1570">
            <v>7200</v>
          </cell>
        </row>
        <row r="1572">
          <cell r="B1572" t="str">
            <v>TUBERIA CONCRETO 20"(E.C.)500mm</v>
          </cell>
          <cell r="C1572" t="str">
            <v>ml</v>
          </cell>
          <cell r="E1572">
            <v>5</v>
          </cell>
          <cell r="H1572">
            <v>137382.22062799148</v>
          </cell>
        </row>
        <row r="1573">
          <cell r="A1573">
            <v>0</v>
          </cell>
          <cell r="B1573" t="str">
            <v>Tubería E.C. Ø = 20"</v>
          </cell>
          <cell r="C1573" t="str">
            <v>ml</v>
          </cell>
          <cell r="D1573">
            <v>1</v>
          </cell>
          <cell r="F1573">
            <v>5</v>
          </cell>
          <cell r="G1573">
            <v>90480</v>
          </cell>
          <cell r="H1573">
            <v>95004</v>
          </cell>
          <cell r="I1573">
            <v>86.015982364015969</v>
          </cell>
          <cell r="J1573" t="str">
            <v>%PR</v>
          </cell>
        </row>
        <row r="1574">
          <cell r="A1574">
            <v>0</v>
          </cell>
          <cell r="B1574" t="str">
            <v>1 ofic. y 1 ayud.</v>
          </cell>
          <cell r="C1574" t="str">
            <v>dia</v>
          </cell>
          <cell r="D1574">
            <v>6</v>
          </cell>
          <cell r="F1574">
            <v>0</v>
          </cell>
          <cell r="G1574">
            <v>109780.30835042737</v>
          </cell>
          <cell r="H1574">
            <v>18296.71805840456</v>
          </cell>
          <cell r="I1574">
            <v>13.318112034270483</v>
          </cell>
          <cell r="J1574" t="str">
            <v>%MO</v>
          </cell>
        </row>
        <row r="1575">
          <cell r="B1575" t="str">
            <v>Retroexcavadora ford 755(con operador) 4X4</v>
          </cell>
          <cell r="C1575" t="str">
            <v>hora</v>
          </cell>
          <cell r="D1575">
            <v>6</v>
          </cell>
          <cell r="F1575">
            <v>0</v>
          </cell>
          <cell r="G1575">
            <v>85000</v>
          </cell>
          <cell r="H1575">
            <v>14166.666666666666</v>
          </cell>
        </row>
        <row r="1576">
          <cell r="B1576" t="str">
            <v>Tpte tub.concr.s/r 12" Z.urb</v>
          </cell>
          <cell r="C1576" t="str">
            <v>ml</v>
          </cell>
          <cell r="D1576">
            <v>1</v>
          </cell>
          <cell r="F1576">
            <v>0</v>
          </cell>
          <cell r="G1576">
            <v>9000</v>
          </cell>
          <cell r="H1576">
            <v>9000</v>
          </cell>
        </row>
        <row r="1578">
          <cell r="B1578" t="str">
            <v>TUBERIA CONCRETO 24"(E.C.)600mm</v>
          </cell>
          <cell r="C1578" t="str">
            <v>ml</v>
          </cell>
          <cell r="E1578">
            <v>5</v>
          </cell>
          <cell r="H1578">
            <v>169110.33094198719</v>
          </cell>
        </row>
        <row r="1579">
          <cell r="A1579">
            <v>0</v>
          </cell>
          <cell r="B1579" t="str">
            <v xml:space="preserve">Tubería E.C. Ø = 24" </v>
          </cell>
          <cell r="C1579" t="str">
            <v>ml</v>
          </cell>
          <cell r="D1579">
            <v>1</v>
          </cell>
          <cell r="F1579">
            <v>5</v>
          </cell>
          <cell r="G1579">
            <v>121800</v>
          </cell>
          <cell r="H1579">
            <v>127890</v>
          </cell>
        </row>
        <row r="1580">
          <cell r="A1580">
            <v>0</v>
          </cell>
          <cell r="B1580" t="str">
            <v>1 ofic. y 1 ayud.</v>
          </cell>
          <cell r="C1580" t="str">
            <v>dia</v>
          </cell>
          <cell r="D1580">
            <v>4</v>
          </cell>
          <cell r="F1580">
            <v>0</v>
          </cell>
          <cell r="G1580">
            <v>109780.30835042737</v>
          </cell>
          <cell r="H1580">
            <v>27445.077087606842</v>
          </cell>
        </row>
        <row r="1581">
          <cell r="B1581" t="str">
            <v>Acarreo int.tub.concr.24-33</v>
          </cell>
          <cell r="C1581" t="str">
            <v>ml</v>
          </cell>
          <cell r="D1581">
            <v>1</v>
          </cell>
          <cell r="F1581">
            <v>0</v>
          </cell>
          <cell r="G1581">
            <v>1353</v>
          </cell>
          <cell r="H1581">
            <v>1353</v>
          </cell>
        </row>
        <row r="1582">
          <cell r="B1582" t="str">
            <v>Tpte tub.concr.s/r 24" Z.urb</v>
          </cell>
          <cell r="C1582" t="str">
            <v>ml</v>
          </cell>
          <cell r="D1582">
            <v>1</v>
          </cell>
          <cell r="F1582">
            <v>0</v>
          </cell>
          <cell r="G1582">
            <v>11050</v>
          </cell>
          <cell r="H1582">
            <v>11050</v>
          </cell>
        </row>
        <row r="1584">
          <cell r="A1584">
            <v>88472</v>
          </cell>
          <cell r="B1584" t="str">
            <v>TUBERIA PVC-Sanitaria 2" (AGUAS NEGRAS)</v>
          </cell>
          <cell r="C1584" t="str">
            <v>ml</v>
          </cell>
          <cell r="E1584">
            <v>5</v>
          </cell>
          <cell r="H1584">
            <v>11341.946475358975</v>
          </cell>
        </row>
        <row r="1585">
          <cell r="A1585">
            <v>0</v>
          </cell>
          <cell r="B1585" t="str">
            <v>Tubería pvc -S Ø = 2"</v>
          </cell>
          <cell r="C1585" t="str">
            <v>ml</v>
          </cell>
          <cell r="D1585">
            <v>1</v>
          </cell>
          <cell r="G1585">
            <v>7403</v>
          </cell>
          <cell r="H1585">
            <v>7403</v>
          </cell>
          <cell r="I1585">
            <v>78.969690250777873</v>
          </cell>
          <cell r="J1585" t="str">
            <v>%PVCS</v>
          </cell>
        </row>
        <row r="1586">
          <cell r="A1586">
            <v>0</v>
          </cell>
          <cell r="B1586" t="str">
            <v>Codo pvc 90° - Ø = 2"</v>
          </cell>
          <cell r="C1586" t="str">
            <v>und</v>
          </cell>
          <cell r="D1586">
            <v>0.25</v>
          </cell>
          <cell r="G1586">
            <v>1436</v>
          </cell>
          <cell r="H1586">
            <v>359</v>
          </cell>
          <cell r="I1586">
            <v>0.70411194563032364</v>
          </cell>
          <cell r="J1586" t="str">
            <v>%HTA</v>
          </cell>
        </row>
        <row r="1587">
          <cell r="A1587">
            <v>0</v>
          </cell>
          <cell r="B1587" t="str">
            <v>Tee pvc S -Ø = 2"</v>
          </cell>
          <cell r="C1587" t="str">
            <v>und</v>
          </cell>
          <cell r="D1587">
            <v>0.25</v>
          </cell>
          <cell r="G1587">
            <v>3630</v>
          </cell>
          <cell r="H1587">
            <v>907.5</v>
          </cell>
          <cell r="I1587">
            <v>19.358283622468392</v>
          </cell>
          <cell r="J1587" t="str">
            <v>%MO</v>
          </cell>
        </row>
        <row r="1588">
          <cell r="A1588">
            <v>0</v>
          </cell>
          <cell r="B1588" t="str">
            <v>Unión pvc Ø = 2"</v>
          </cell>
          <cell r="C1588" t="str">
            <v>und</v>
          </cell>
          <cell r="D1588">
            <v>0.2</v>
          </cell>
          <cell r="G1588">
            <v>1436</v>
          </cell>
          <cell r="H1588">
            <v>287.2</v>
          </cell>
        </row>
        <row r="1589">
          <cell r="A1589">
            <v>0</v>
          </cell>
          <cell r="B1589" t="str">
            <v>Soldadura pvc</v>
          </cell>
          <cell r="C1589" t="str">
            <v>g/4</v>
          </cell>
          <cell r="D1589">
            <v>1E-3</v>
          </cell>
          <cell r="G1589">
            <v>53881</v>
          </cell>
          <cell r="H1589">
            <v>53.881</v>
          </cell>
        </row>
        <row r="1590">
          <cell r="A1590">
            <v>0</v>
          </cell>
          <cell r="B1590" t="str">
            <v>Limpiador pvc (760 gr)</v>
          </cell>
          <cell r="C1590" t="str">
            <v>gr</v>
          </cell>
          <cell r="D1590">
            <v>1E-3</v>
          </cell>
          <cell r="G1590">
            <v>25979</v>
          </cell>
          <cell r="H1590">
            <v>25.978999999999999</v>
          </cell>
        </row>
        <row r="1591">
          <cell r="A1591">
            <v>0</v>
          </cell>
          <cell r="B1591" t="str">
            <v>1 ofic. y 1 ayud.</v>
          </cell>
          <cell r="C1591" t="str">
            <v>dia</v>
          </cell>
          <cell r="D1591">
            <v>50</v>
          </cell>
          <cell r="F1591">
            <v>0</v>
          </cell>
          <cell r="G1591">
            <v>109780.30835042737</v>
          </cell>
          <cell r="H1591">
            <v>2195.6061670085473</v>
          </cell>
        </row>
        <row r="1593">
          <cell r="A1593">
            <v>88516</v>
          </cell>
          <cell r="B1593" t="str">
            <v>TUBERIA PVC-Sanitaria 3"(AGUAS NEGRAS)</v>
          </cell>
          <cell r="C1593" t="str">
            <v>ml</v>
          </cell>
          <cell r="E1593">
            <v>5</v>
          </cell>
          <cell r="H1593">
            <v>16268.306475358977</v>
          </cell>
        </row>
        <row r="1594">
          <cell r="A1594">
            <v>0</v>
          </cell>
          <cell r="B1594" t="str">
            <v>Tubería pvc -S Ø = 3"</v>
          </cell>
          <cell r="C1594" t="str">
            <v>ml</v>
          </cell>
          <cell r="D1594">
            <v>1</v>
          </cell>
          <cell r="G1594">
            <v>11057</v>
          </cell>
          <cell r="H1594">
            <v>11057</v>
          </cell>
        </row>
        <row r="1595">
          <cell r="A1595">
            <v>0</v>
          </cell>
          <cell r="B1595" t="str">
            <v>Codo pvc 90° - Ø = 3"</v>
          </cell>
          <cell r="C1595" t="str">
            <v>und</v>
          </cell>
          <cell r="D1595">
            <v>0.25</v>
          </cell>
          <cell r="F1595">
            <v>0</v>
          </cell>
          <cell r="G1595">
            <v>4772</v>
          </cell>
          <cell r="H1595">
            <v>1193</v>
          </cell>
        </row>
        <row r="1596">
          <cell r="A1596">
            <v>0</v>
          </cell>
          <cell r="B1596" t="str">
            <v>Tee pvc S-Ø = 3"</v>
          </cell>
          <cell r="C1596" t="str">
            <v>und</v>
          </cell>
          <cell r="D1596">
            <v>0.25</v>
          </cell>
          <cell r="F1596">
            <v>0</v>
          </cell>
          <cell r="G1596">
            <v>4556</v>
          </cell>
          <cell r="H1596">
            <v>1139</v>
          </cell>
        </row>
        <row r="1597">
          <cell r="A1597">
            <v>0</v>
          </cell>
          <cell r="B1597" t="str">
            <v>Soldadura pvc</v>
          </cell>
          <cell r="C1597" t="str">
            <v>g/4</v>
          </cell>
          <cell r="D1597">
            <v>2E-3</v>
          </cell>
          <cell r="G1597">
            <v>53881</v>
          </cell>
          <cell r="H1597">
            <v>107.762</v>
          </cell>
        </row>
        <row r="1598">
          <cell r="A1598">
            <v>0</v>
          </cell>
          <cell r="B1598" t="str">
            <v>Limpiador pvc (760 gr)</v>
          </cell>
          <cell r="C1598" t="str">
            <v>gr</v>
          </cell>
          <cell r="D1598">
            <v>2E-3</v>
          </cell>
          <cell r="G1598">
            <v>25979</v>
          </cell>
          <cell r="H1598">
            <v>51.957999999999998</v>
          </cell>
        </row>
        <row r="1599">
          <cell r="A1599">
            <v>0</v>
          </cell>
          <cell r="B1599" t="str">
            <v>Unión pvc Ø = 3"</v>
          </cell>
          <cell r="C1599" t="str">
            <v>und</v>
          </cell>
          <cell r="D1599">
            <v>0.2</v>
          </cell>
          <cell r="F1599">
            <v>0</v>
          </cell>
          <cell r="G1599">
            <v>2071</v>
          </cell>
          <cell r="H1599">
            <v>414.20000000000005</v>
          </cell>
        </row>
        <row r="1600">
          <cell r="A1600">
            <v>0</v>
          </cell>
          <cell r="B1600" t="str">
            <v>1 ofic. y 1 ayud.</v>
          </cell>
          <cell r="C1600" t="str">
            <v>dia</v>
          </cell>
          <cell r="D1600">
            <v>50</v>
          </cell>
          <cell r="F1600">
            <v>0</v>
          </cell>
          <cell r="G1600">
            <v>109780.30835042737</v>
          </cell>
          <cell r="H1600">
            <v>2195.6061670085473</v>
          </cell>
        </row>
        <row r="1602">
          <cell r="A1602">
            <v>88560</v>
          </cell>
          <cell r="B1602" t="str">
            <v>TUBERIA  PVC-Sanitaria 4"(AGUAS NEGRAS)</v>
          </cell>
          <cell r="C1602" t="str">
            <v>ml</v>
          </cell>
          <cell r="E1602">
            <v>5</v>
          </cell>
          <cell r="H1602">
            <v>23898.663094198717</v>
          </cell>
        </row>
        <row r="1603">
          <cell r="A1603">
            <v>0</v>
          </cell>
          <cell r="B1603" t="str">
            <v>Tubería pvc -S Ø = 4"</v>
          </cell>
          <cell r="C1603" t="str">
            <v>ml</v>
          </cell>
          <cell r="D1603">
            <v>1</v>
          </cell>
          <cell r="G1603">
            <v>15409</v>
          </cell>
          <cell r="H1603">
            <v>15409</v>
          </cell>
          <cell r="I1603">
            <v>86.939381998500153</v>
          </cell>
          <cell r="J1603" t="str">
            <v>%PVCS</v>
          </cell>
        </row>
        <row r="1604">
          <cell r="A1604">
            <v>0</v>
          </cell>
          <cell r="B1604" t="str">
            <v>Codo pvc 90° - Ø = 4"</v>
          </cell>
          <cell r="C1604" t="str">
            <v>und</v>
          </cell>
          <cell r="D1604">
            <v>0.25</v>
          </cell>
          <cell r="G1604">
            <v>8757</v>
          </cell>
          <cell r="H1604">
            <v>2189.25</v>
          </cell>
          <cell r="I1604">
            <v>11.483938235134584</v>
          </cell>
          <cell r="J1604" t="str">
            <v>%MO</v>
          </cell>
        </row>
        <row r="1605">
          <cell r="A1605">
            <v>0</v>
          </cell>
          <cell r="B1605" t="str">
            <v>Tee pvc S-Ø = 4"</v>
          </cell>
          <cell r="C1605" t="str">
            <v>und</v>
          </cell>
          <cell r="D1605">
            <v>0.25</v>
          </cell>
          <cell r="G1605">
            <v>9406</v>
          </cell>
          <cell r="H1605">
            <v>2351.5</v>
          </cell>
          <cell r="I1605">
            <v>1.002482854608536</v>
          </cell>
          <cell r="J1605" t="str">
            <v>%HTA</v>
          </cell>
        </row>
        <row r="1606">
          <cell r="A1606">
            <v>0</v>
          </cell>
          <cell r="B1606" t="str">
            <v>Soldadura pvc</v>
          </cell>
          <cell r="C1606" t="str">
            <v>g/4</v>
          </cell>
          <cell r="D1606">
            <v>3.0000000000000001E-3</v>
          </cell>
          <cell r="G1606">
            <v>53881</v>
          </cell>
          <cell r="H1606">
            <v>161.643</v>
          </cell>
        </row>
        <row r="1607">
          <cell r="A1607">
            <v>0</v>
          </cell>
          <cell r="B1607" t="str">
            <v>Limpiador pvc (760 gr)</v>
          </cell>
          <cell r="C1607" t="str">
            <v>gr</v>
          </cell>
          <cell r="D1607">
            <v>3.0000000000000001E-3</v>
          </cell>
          <cell r="G1607">
            <v>25979</v>
          </cell>
          <cell r="H1607">
            <v>77.936999999999998</v>
          </cell>
        </row>
        <row r="1608">
          <cell r="A1608">
            <v>0</v>
          </cell>
          <cell r="B1608" t="str">
            <v>Unión pvc Ø =4"</v>
          </cell>
          <cell r="C1608" t="str">
            <v>und</v>
          </cell>
          <cell r="D1608">
            <v>0.2</v>
          </cell>
          <cell r="G1608">
            <v>4138</v>
          </cell>
          <cell r="H1608">
            <v>827.6</v>
          </cell>
        </row>
        <row r="1609">
          <cell r="A1609">
            <v>0</v>
          </cell>
          <cell r="B1609" t="str">
            <v>1 ofic. y 1 ayud.</v>
          </cell>
          <cell r="C1609" t="str">
            <v>dia</v>
          </cell>
          <cell r="D1609">
            <v>40</v>
          </cell>
          <cell r="G1609">
            <v>109780.30835042737</v>
          </cell>
          <cell r="H1609">
            <v>2744.5077087606842</v>
          </cell>
        </row>
        <row r="1611">
          <cell r="B1611" t="str">
            <v>TUB. PVC-Sanitaria 6"(AGUAS NEGRAS)</v>
          </cell>
          <cell r="C1611" t="str">
            <v>ml</v>
          </cell>
          <cell r="E1611">
            <v>5</v>
          </cell>
          <cell r="H1611">
            <v>57822.670792264958</v>
          </cell>
        </row>
        <row r="1612">
          <cell r="A1612">
            <v>0</v>
          </cell>
          <cell r="B1612" t="str">
            <v>Tee pvc S-Ø = 6"</v>
          </cell>
          <cell r="C1612" t="str">
            <v>und</v>
          </cell>
          <cell r="D1612">
            <v>0.2</v>
          </cell>
          <cell r="G1612">
            <v>86203</v>
          </cell>
          <cell r="H1612">
            <v>17240.600000000002</v>
          </cell>
        </row>
        <row r="1613">
          <cell r="A1613">
            <v>0</v>
          </cell>
          <cell r="B1613" t="str">
            <v>Tubería pvc -S Ø = 6"</v>
          </cell>
          <cell r="C1613" t="str">
            <v>ml</v>
          </cell>
          <cell r="D1613">
            <v>1</v>
          </cell>
          <cell r="G1613">
            <v>32633</v>
          </cell>
          <cell r="H1613">
            <v>32633</v>
          </cell>
        </row>
        <row r="1614">
          <cell r="A1614">
            <v>0</v>
          </cell>
          <cell r="B1614" t="str">
            <v>Soldadura pvc</v>
          </cell>
          <cell r="C1614" t="str">
            <v>g/4</v>
          </cell>
          <cell r="D1614">
            <v>6.0000000000000001E-3</v>
          </cell>
          <cell r="G1614">
            <v>53881</v>
          </cell>
          <cell r="H1614">
            <v>323.286</v>
          </cell>
        </row>
        <row r="1615">
          <cell r="A1615">
            <v>0</v>
          </cell>
          <cell r="B1615" t="str">
            <v>Limpiador pvc (760 gr)</v>
          </cell>
          <cell r="C1615" t="str">
            <v>gr</v>
          </cell>
          <cell r="D1615">
            <v>6.0000000000000001E-3</v>
          </cell>
          <cell r="G1615">
            <v>25979</v>
          </cell>
          <cell r="H1615">
            <v>155.874</v>
          </cell>
        </row>
        <row r="1616">
          <cell r="A1616">
            <v>0</v>
          </cell>
          <cell r="B1616" t="str">
            <v>Unión pvc Ø = 6"</v>
          </cell>
          <cell r="C1616" t="str">
            <v>und</v>
          </cell>
          <cell r="D1616">
            <v>0.2</v>
          </cell>
          <cell r="G1616">
            <v>18138</v>
          </cell>
          <cell r="H1616">
            <v>3627.6000000000004</v>
          </cell>
        </row>
        <row r="1617">
          <cell r="A1617">
            <v>0</v>
          </cell>
          <cell r="B1617" t="str">
            <v>1 ofic. y 1 ayud.</v>
          </cell>
          <cell r="C1617" t="str">
            <v>dia</v>
          </cell>
          <cell r="D1617">
            <v>30</v>
          </cell>
          <cell r="G1617">
            <v>109780.30835042737</v>
          </cell>
          <cell r="H1617">
            <v>3659.3436116809121</v>
          </cell>
        </row>
        <row r="1619">
          <cell r="B1619" t="str">
            <v>TUB. PVC-V 2"(AGUAS LLUVIAS.-VENTILACION.)</v>
          </cell>
          <cell r="C1619" t="str">
            <v>ml</v>
          </cell>
          <cell r="E1619">
            <v>5</v>
          </cell>
          <cell r="H1619">
            <v>7636.615396132479</v>
          </cell>
        </row>
        <row r="1620">
          <cell r="B1620" t="str">
            <v>Tub.vent.y Ag.LL 5m 2" Pavco</v>
          </cell>
          <cell r="C1620" t="str">
            <v>ml</v>
          </cell>
          <cell r="D1620">
            <v>1</v>
          </cell>
          <cell r="G1620">
            <v>5044</v>
          </cell>
          <cell r="H1620">
            <v>5044</v>
          </cell>
        </row>
        <row r="1621">
          <cell r="B1621" t="str">
            <v>Codo 90°-1/4 cxc 2" Pavco</v>
          </cell>
          <cell r="C1621" t="str">
            <v>und</v>
          </cell>
          <cell r="D1621">
            <v>0.2</v>
          </cell>
          <cell r="G1621">
            <v>1436</v>
          </cell>
          <cell r="H1621">
            <v>287.2</v>
          </cell>
        </row>
        <row r="1622">
          <cell r="B1622" t="str">
            <v>Soldadura liquida PVC Pavco</v>
          </cell>
          <cell r="C1622" t="str">
            <v>g/4</v>
          </cell>
          <cell r="D1622">
            <v>1E-3</v>
          </cell>
          <cell r="G1622">
            <v>53881</v>
          </cell>
          <cell r="H1622">
            <v>53.881</v>
          </cell>
        </row>
        <row r="1623">
          <cell r="B1623" t="str">
            <v>Limpiador remov. para PVC (760</v>
          </cell>
          <cell r="C1623" t="str">
            <v>gr</v>
          </cell>
          <cell r="D1623">
            <v>1E-3</v>
          </cell>
          <cell r="G1623">
            <v>25979</v>
          </cell>
          <cell r="H1623">
            <v>25.978999999999999</v>
          </cell>
        </row>
        <row r="1624">
          <cell r="B1624" t="str">
            <v>Uniones 2" Pavco</v>
          </cell>
          <cell r="C1624" t="str">
            <v>und</v>
          </cell>
          <cell r="D1624">
            <v>0.2</v>
          </cell>
          <cell r="F1624">
            <v>0</v>
          </cell>
          <cell r="G1624">
            <v>1522</v>
          </cell>
          <cell r="H1624">
            <v>304.40000000000003</v>
          </cell>
        </row>
        <row r="1625">
          <cell r="A1625">
            <v>0</v>
          </cell>
          <cell r="B1625" t="str">
            <v>1 ofic. y 1 ayud.</v>
          </cell>
          <cell r="C1625" t="str">
            <v>dia</v>
          </cell>
          <cell r="D1625">
            <v>60</v>
          </cell>
          <cell r="F1625">
            <v>0</v>
          </cell>
          <cell r="G1625">
            <v>109780.30835042737</v>
          </cell>
          <cell r="H1625">
            <v>1829.671805840456</v>
          </cell>
        </row>
        <row r="1627">
          <cell r="B1627" t="str">
            <v>TUB. PVC-V 3"(AGUAS LLUVIAS-VENTILACIÓN.)</v>
          </cell>
          <cell r="C1627" t="str">
            <v>ml</v>
          </cell>
          <cell r="E1627">
            <v>5</v>
          </cell>
          <cell r="H1627">
            <v>11081.05309419872</v>
          </cell>
        </row>
        <row r="1628">
          <cell r="B1628" t="str">
            <v>Tubería pvc - a.ll. 3"</v>
          </cell>
          <cell r="C1628" t="str">
            <v>ml</v>
          </cell>
          <cell r="D1628">
            <v>1</v>
          </cell>
          <cell r="G1628">
            <v>6671</v>
          </cell>
          <cell r="H1628">
            <v>6671</v>
          </cell>
        </row>
        <row r="1629">
          <cell r="A1629">
            <v>0</v>
          </cell>
          <cell r="B1629" t="str">
            <v>Codo pvc 90° - Ø = 3"</v>
          </cell>
          <cell r="C1629" t="str">
            <v>und</v>
          </cell>
          <cell r="D1629">
            <v>0.2</v>
          </cell>
          <cell r="G1629">
            <v>4772</v>
          </cell>
          <cell r="H1629">
            <v>954.40000000000009</v>
          </cell>
        </row>
        <row r="1630">
          <cell r="A1630">
            <v>0</v>
          </cell>
          <cell r="B1630" t="str">
            <v>Soldadura pvc</v>
          </cell>
          <cell r="C1630" t="str">
            <v>g/4</v>
          </cell>
          <cell r="D1630">
            <v>2E-3</v>
          </cell>
          <cell r="G1630">
            <v>53881</v>
          </cell>
          <cell r="H1630">
            <v>107.762</v>
          </cell>
        </row>
        <row r="1631">
          <cell r="A1631">
            <v>0</v>
          </cell>
          <cell r="B1631" t="str">
            <v>Limpiador pvc (760 gr)</v>
          </cell>
          <cell r="C1631" t="str">
            <v>gr</v>
          </cell>
          <cell r="D1631">
            <v>2E-3</v>
          </cell>
          <cell r="G1631">
            <v>25979</v>
          </cell>
          <cell r="H1631">
            <v>51.957999999999998</v>
          </cell>
        </row>
        <row r="1632">
          <cell r="A1632">
            <v>0</v>
          </cell>
          <cell r="B1632" t="str">
            <v>Unión pvc Ø = 3"</v>
          </cell>
          <cell r="C1632" t="str">
            <v>und</v>
          </cell>
          <cell r="D1632">
            <v>0.2</v>
          </cell>
          <cell r="G1632">
            <v>2071</v>
          </cell>
          <cell r="H1632">
            <v>414.20000000000005</v>
          </cell>
        </row>
        <row r="1633">
          <cell r="A1633">
            <v>0</v>
          </cell>
          <cell r="B1633" t="str">
            <v>1 ofic. y 1 ayud.</v>
          </cell>
          <cell r="C1633" t="str">
            <v>dia</v>
          </cell>
          <cell r="D1633">
            <v>40</v>
          </cell>
          <cell r="F1633">
            <v>0</v>
          </cell>
          <cell r="G1633">
            <v>109780.30835042737</v>
          </cell>
          <cell r="H1633">
            <v>2744.5077087606842</v>
          </cell>
        </row>
        <row r="1635">
          <cell r="B1635" t="str">
            <v>TUB. PVC-V 4"(AGUAS LLUVIAS-VENTILACION)</v>
          </cell>
          <cell r="C1635" t="str">
            <v>ml</v>
          </cell>
          <cell r="E1635">
            <v>5</v>
          </cell>
          <cell r="H1635">
            <v>20175.389250512824</v>
          </cell>
        </row>
        <row r="1636">
          <cell r="A1636">
            <v>0</v>
          </cell>
          <cell r="B1636" t="str">
            <v>Codo pvc 90° - Ø = 4"</v>
          </cell>
          <cell r="C1636" t="str">
            <v>und</v>
          </cell>
          <cell r="D1636">
            <v>0.2</v>
          </cell>
          <cell r="G1636">
            <v>8757</v>
          </cell>
          <cell r="H1636">
            <v>1751.4</v>
          </cell>
        </row>
        <row r="1637">
          <cell r="A1637">
            <v>0</v>
          </cell>
          <cell r="B1637" t="str">
            <v>Tubería pvc - a.ll. 4"</v>
          </cell>
          <cell r="C1637" t="str">
            <v>ml</v>
          </cell>
          <cell r="D1637">
            <v>1</v>
          </cell>
          <cell r="G1637">
            <v>11505</v>
          </cell>
          <cell r="H1637">
            <v>11505</v>
          </cell>
        </row>
        <row r="1638">
          <cell r="A1638">
            <v>0</v>
          </cell>
          <cell r="B1638" t="str">
            <v>Unión pvc Ø =4"</v>
          </cell>
          <cell r="C1638" t="str">
            <v>und</v>
          </cell>
          <cell r="D1638">
            <v>0.25</v>
          </cell>
          <cell r="G1638">
            <v>4138</v>
          </cell>
          <cell r="H1638">
            <v>1034.5</v>
          </cell>
        </row>
        <row r="1639">
          <cell r="A1639">
            <v>0</v>
          </cell>
          <cell r="B1639" t="str">
            <v>Tee pvc S-Ø = 4"</v>
          </cell>
          <cell r="C1639" t="str">
            <v>und</v>
          </cell>
          <cell r="D1639">
            <v>0.25</v>
          </cell>
          <cell r="G1639">
            <v>9406</v>
          </cell>
          <cell r="H1639">
            <v>2351.5</v>
          </cell>
        </row>
        <row r="1640">
          <cell r="A1640">
            <v>0</v>
          </cell>
          <cell r="B1640" t="str">
            <v>Soldadura pvc</v>
          </cell>
          <cell r="C1640" t="str">
            <v>g/4</v>
          </cell>
          <cell r="D1640">
            <v>3.0000000000000001E-3</v>
          </cell>
          <cell r="G1640">
            <v>53881</v>
          </cell>
          <cell r="H1640">
            <v>161.643</v>
          </cell>
        </row>
        <row r="1641">
          <cell r="A1641">
            <v>0</v>
          </cell>
          <cell r="B1641" t="str">
            <v>Limpiador pvc (760 gr)</v>
          </cell>
          <cell r="C1641" t="str">
            <v>gr</v>
          </cell>
          <cell r="D1641">
            <v>3.0000000000000001E-3</v>
          </cell>
          <cell r="G1641">
            <v>25979</v>
          </cell>
          <cell r="H1641">
            <v>77.936999999999998</v>
          </cell>
        </row>
        <row r="1642">
          <cell r="A1642">
            <v>0</v>
          </cell>
          <cell r="B1642" t="str">
            <v>1 ofic. y 1 ayud.</v>
          </cell>
          <cell r="C1642" t="str">
            <v>dia</v>
          </cell>
          <cell r="D1642">
            <v>35</v>
          </cell>
          <cell r="G1642">
            <v>109780.30835042737</v>
          </cell>
          <cell r="H1642">
            <v>3136.5802385836391</v>
          </cell>
        </row>
        <row r="1644">
          <cell r="A1644">
            <v>89132</v>
          </cell>
          <cell r="B1644" t="str">
            <v>TUBERIA PVC-PRESION ABASTOS 1/2" (A.FRIA)</v>
          </cell>
          <cell r="C1644" t="str">
            <v>ml</v>
          </cell>
          <cell r="E1644">
            <v>5</v>
          </cell>
          <cell r="H1644">
            <v>4156.43769806624</v>
          </cell>
        </row>
        <row r="1645">
          <cell r="A1645">
            <v>0</v>
          </cell>
          <cell r="B1645" t="str">
            <v>Tubería pvc-P  Ø = ½", RDE 13.5</v>
          </cell>
          <cell r="C1645" t="str">
            <v>ml</v>
          </cell>
          <cell r="D1645">
            <v>1</v>
          </cell>
          <cell r="G1645">
            <v>1850</v>
          </cell>
          <cell r="H1645">
            <v>1850</v>
          </cell>
        </row>
        <row r="1646">
          <cell r="A1646">
            <v>0</v>
          </cell>
          <cell r="B1646" t="str">
            <v>Tee pvc-p Ø = ½"</v>
          </cell>
          <cell r="C1646" t="str">
            <v>und</v>
          </cell>
          <cell r="D1646">
            <v>1</v>
          </cell>
          <cell r="G1646">
            <v>457</v>
          </cell>
          <cell r="H1646">
            <v>457</v>
          </cell>
        </row>
        <row r="1647">
          <cell r="A1647">
            <v>0</v>
          </cell>
          <cell r="B1647" t="str">
            <v>Codo pvc-p 90°- Ø = ½"</v>
          </cell>
          <cell r="C1647" t="str">
            <v>und</v>
          </cell>
          <cell r="D1647">
            <v>1</v>
          </cell>
          <cell r="G1647">
            <v>346</v>
          </cell>
          <cell r="H1647">
            <v>346</v>
          </cell>
        </row>
        <row r="1648">
          <cell r="A1648">
            <v>0</v>
          </cell>
          <cell r="B1648" t="str">
            <v>Unión pvc-p Ø = ½"</v>
          </cell>
          <cell r="C1648" t="str">
            <v>und</v>
          </cell>
          <cell r="D1648">
            <v>1</v>
          </cell>
          <cell r="G1648">
            <v>223</v>
          </cell>
          <cell r="H1648">
            <v>223</v>
          </cell>
        </row>
        <row r="1649">
          <cell r="B1649" t="str">
            <v>Adapt.hembra 1/2" presion Pavc</v>
          </cell>
          <cell r="C1649" t="str">
            <v>und</v>
          </cell>
          <cell r="D1649">
            <v>1</v>
          </cell>
          <cell r="G1649">
            <v>240</v>
          </cell>
          <cell r="H1649">
            <v>240</v>
          </cell>
        </row>
        <row r="1650">
          <cell r="A1650">
            <v>0</v>
          </cell>
          <cell r="B1650" t="str">
            <v>Soldadura pvc</v>
          </cell>
          <cell r="C1650" t="str">
            <v>g/4</v>
          </cell>
          <cell r="D1650">
            <v>1E-3</v>
          </cell>
          <cell r="G1650">
            <v>53881</v>
          </cell>
          <cell r="H1650">
            <v>53.881</v>
          </cell>
        </row>
        <row r="1651">
          <cell r="A1651">
            <v>0</v>
          </cell>
          <cell r="B1651" t="str">
            <v>Limpiador pvc (760 gr)</v>
          </cell>
          <cell r="C1651" t="str">
            <v>gr</v>
          </cell>
          <cell r="D1651">
            <v>1E-3</v>
          </cell>
          <cell r="G1651">
            <v>25979</v>
          </cell>
          <cell r="H1651">
            <v>25.978999999999999</v>
          </cell>
        </row>
        <row r="1652">
          <cell r="A1652">
            <v>0</v>
          </cell>
          <cell r="B1652" t="str">
            <v>1 ofic. y 1 ayud.</v>
          </cell>
          <cell r="C1652" t="str">
            <v>dia</v>
          </cell>
          <cell r="D1652">
            <v>120</v>
          </cell>
          <cell r="G1652">
            <v>109780.30835042737</v>
          </cell>
          <cell r="H1652">
            <v>914.83590292022802</v>
          </cell>
        </row>
        <row r="1654">
          <cell r="B1654" t="str">
            <v>TUBERIA PVC-PRESION ABASTOS 3/4" (A.FRIA)</v>
          </cell>
          <cell r="C1654" t="str">
            <v>ml</v>
          </cell>
          <cell r="E1654">
            <v>5</v>
          </cell>
          <cell r="H1654">
            <v>5132.2976980662388</v>
          </cell>
        </row>
        <row r="1655">
          <cell r="A1655">
            <v>0</v>
          </cell>
          <cell r="B1655" t="str">
            <v>Unión pvc-p Ø = ¾"</v>
          </cell>
          <cell r="C1655" t="str">
            <v>und</v>
          </cell>
          <cell r="D1655">
            <v>1</v>
          </cell>
          <cell r="G1655">
            <v>350</v>
          </cell>
          <cell r="H1655">
            <v>350</v>
          </cell>
        </row>
        <row r="1656">
          <cell r="A1656">
            <v>0</v>
          </cell>
          <cell r="B1656" t="str">
            <v xml:space="preserve">Tubería pvc-P  Ø = ¾"; RDE 21 </v>
          </cell>
          <cell r="C1656" t="str">
            <v>ml</v>
          </cell>
          <cell r="D1656">
            <v>1</v>
          </cell>
          <cell r="G1656">
            <v>1934</v>
          </cell>
          <cell r="H1656">
            <v>1934</v>
          </cell>
        </row>
        <row r="1657">
          <cell r="A1657">
            <v>0</v>
          </cell>
          <cell r="B1657" t="str">
            <v>Tee pvc-p Ø = ¾"</v>
          </cell>
          <cell r="C1657" t="str">
            <v>und</v>
          </cell>
          <cell r="D1657">
            <v>1</v>
          </cell>
          <cell r="G1657">
            <v>770</v>
          </cell>
          <cell r="H1657">
            <v>770</v>
          </cell>
        </row>
        <row r="1658">
          <cell r="A1658">
            <v>0</v>
          </cell>
          <cell r="B1658" t="str">
            <v>Codo pvc-p 90° - Ø = ¾"</v>
          </cell>
          <cell r="C1658" t="str">
            <v>und</v>
          </cell>
          <cell r="D1658">
            <v>1</v>
          </cell>
          <cell r="G1658">
            <v>552</v>
          </cell>
          <cell r="H1658">
            <v>552</v>
          </cell>
        </row>
        <row r="1659">
          <cell r="B1659" t="str">
            <v>Adapt. hembra 3/4" presion Pav</v>
          </cell>
          <cell r="C1659" t="str">
            <v>und</v>
          </cell>
          <cell r="D1659">
            <v>1</v>
          </cell>
          <cell r="G1659">
            <v>406</v>
          </cell>
          <cell r="H1659">
            <v>406</v>
          </cell>
        </row>
        <row r="1660">
          <cell r="A1660">
            <v>0</v>
          </cell>
          <cell r="B1660" t="str">
            <v>Soldadura pvc</v>
          </cell>
          <cell r="C1660" t="str">
            <v>g/4</v>
          </cell>
          <cell r="D1660">
            <v>2E-3</v>
          </cell>
          <cell r="G1660">
            <v>53881</v>
          </cell>
          <cell r="H1660">
            <v>107.762</v>
          </cell>
        </row>
        <row r="1661">
          <cell r="A1661">
            <v>0</v>
          </cell>
          <cell r="B1661" t="str">
            <v>Limpiador pvc (760 gr)</v>
          </cell>
          <cell r="C1661" t="str">
            <v>gr</v>
          </cell>
          <cell r="D1661">
            <v>2E-3</v>
          </cell>
          <cell r="G1661">
            <v>25979</v>
          </cell>
          <cell r="H1661">
            <v>51.957999999999998</v>
          </cell>
        </row>
        <row r="1662">
          <cell r="A1662">
            <v>0</v>
          </cell>
          <cell r="B1662" t="str">
            <v>1 ofic. y 1 ayud.</v>
          </cell>
          <cell r="C1662" t="str">
            <v>dia</v>
          </cell>
          <cell r="D1662">
            <v>120</v>
          </cell>
          <cell r="G1662">
            <v>109780.30835042737</v>
          </cell>
          <cell r="H1662">
            <v>914.83590292022802</v>
          </cell>
        </row>
        <row r="1664">
          <cell r="B1664" t="str">
            <v>TUBERIA PVC-PRESION ABASTOS 1" (A.FRIA)</v>
          </cell>
          <cell r="C1664" t="str">
            <v>ml</v>
          </cell>
          <cell r="E1664">
            <v>5</v>
          </cell>
          <cell r="H1664">
            <v>7402.9246252564099</v>
          </cell>
        </row>
        <row r="1665">
          <cell r="A1665">
            <v>0</v>
          </cell>
          <cell r="B1665" t="str">
            <v xml:space="preserve">Tubería pvc-P  Ø = 1", RDE 21 </v>
          </cell>
          <cell r="C1665" t="str">
            <v>ml</v>
          </cell>
          <cell r="D1665">
            <v>1</v>
          </cell>
          <cell r="G1665">
            <v>2819</v>
          </cell>
          <cell r="H1665">
            <v>2819</v>
          </cell>
        </row>
        <row r="1666">
          <cell r="A1666">
            <v>0</v>
          </cell>
          <cell r="B1666" t="str">
            <v>Tee pvc-p Ø = 1"</v>
          </cell>
          <cell r="C1666" t="str">
            <v>und</v>
          </cell>
          <cell r="D1666">
            <v>0.75</v>
          </cell>
          <cell r="G1666">
            <v>1506</v>
          </cell>
          <cell r="H1666">
            <v>1129.5</v>
          </cell>
        </row>
        <row r="1667">
          <cell r="A1667">
            <v>0</v>
          </cell>
          <cell r="B1667" t="str">
            <v>Codo pvc-p 90° - Ø = 1"</v>
          </cell>
          <cell r="C1667" t="str">
            <v>und</v>
          </cell>
          <cell r="D1667">
            <v>0.75</v>
          </cell>
          <cell r="G1667">
            <v>1082</v>
          </cell>
          <cell r="H1667">
            <v>811.5</v>
          </cell>
        </row>
        <row r="1668">
          <cell r="A1668">
            <v>0</v>
          </cell>
          <cell r="B1668" t="str">
            <v>Soldadura pvc</v>
          </cell>
          <cell r="C1668" t="str">
            <v>g/4</v>
          </cell>
          <cell r="D1668">
            <v>2E-3</v>
          </cell>
          <cell r="G1668">
            <v>53881</v>
          </cell>
          <cell r="H1668">
            <v>107.762</v>
          </cell>
        </row>
        <row r="1669">
          <cell r="A1669">
            <v>0</v>
          </cell>
          <cell r="B1669" t="str">
            <v>Limpiador pvc (760 gr)</v>
          </cell>
          <cell r="C1669" t="str">
            <v>gr</v>
          </cell>
          <cell r="D1669">
            <v>2E-3</v>
          </cell>
          <cell r="G1669">
            <v>25979</v>
          </cell>
          <cell r="H1669">
            <v>51.957999999999998</v>
          </cell>
        </row>
        <row r="1670">
          <cell r="A1670">
            <v>0</v>
          </cell>
          <cell r="B1670" t="str">
            <v>Unión pvc-p Ø = 1"</v>
          </cell>
          <cell r="C1670" t="str">
            <v>und</v>
          </cell>
          <cell r="D1670">
            <v>0.75</v>
          </cell>
          <cell r="G1670">
            <v>572</v>
          </cell>
          <cell r="H1670">
            <v>429</v>
          </cell>
        </row>
        <row r="1671">
          <cell r="B1671" t="str">
            <v>Adapt.hembra 1" presion Pavco</v>
          </cell>
          <cell r="C1671" t="str">
            <v>und</v>
          </cell>
          <cell r="D1671">
            <v>0.5</v>
          </cell>
          <cell r="G1671">
            <v>815</v>
          </cell>
          <cell r="H1671">
            <v>407.5</v>
          </cell>
        </row>
        <row r="1672">
          <cell r="A1672">
            <v>0</v>
          </cell>
          <cell r="B1672" t="str">
            <v>1 ofic. y 1 ayud.</v>
          </cell>
          <cell r="C1672" t="str">
            <v>dia</v>
          </cell>
          <cell r="D1672">
            <v>70</v>
          </cell>
          <cell r="G1672">
            <v>109780.30835042737</v>
          </cell>
          <cell r="H1672">
            <v>1568.2901192918196</v>
          </cell>
        </row>
        <row r="1674">
          <cell r="B1674" t="str">
            <v>TUBERIA PVC-PRESION ABASTOS 1 1/4"(A.FRIA)</v>
          </cell>
          <cell r="C1674" t="str">
            <v>ml</v>
          </cell>
          <cell r="E1674">
            <v>5</v>
          </cell>
          <cell r="H1674">
            <v>11193.924625256412</v>
          </cell>
        </row>
        <row r="1675">
          <cell r="A1675">
            <v>0</v>
          </cell>
          <cell r="B1675" t="str">
            <v>Unión pvc-p Ø = 1¼"</v>
          </cell>
          <cell r="C1675" t="str">
            <v>und</v>
          </cell>
          <cell r="D1675">
            <v>0.5</v>
          </cell>
          <cell r="G1675">
            <v>1047</v>
          </cell>
          <cell r="H1675">
            <v>523.5</v>
          </cell>
        </row>
        <row r="1676">
          <cell r="A1676">
            <v>0</v>
          </cell>
          <cell r="B1676" t="str">
            <v xml:space="preserve">Tubería pvc-P  Ø = 1¼", RDE 21 </v>
          </cell>
          <cell r="C1676" t="str">
            <v>ml</v>
          </cell>
          <cell r="D1676">
            <v>1</v>
          </cell>
          <cell r="G1676">
            <v>5078</v>
          </cell>
          <cell r="H1676">
            <v>5078</v>
          </cell>
        </row>
        <row r="1677">
          <cell r="A1677">
            <v>0</v>
          </cell>
          <cell r="B1677" t="str">
            <v>Tee pvc-p Ø = 1¼"</v>
          </cell>
          <cell r="C1677" t="str">
            <v>und</v>
          </cell>
          <cell r="D1677">
            <v>0.5</v>
          </cell>
          <cell r="G1677">
            <v>3889</v>
          </cell>
          <cell r="H1677">
            <v>1944.5</v>
          </cell>
        </row>
        <row r="1678">
          <cell r="A1678">
            <v>0</v>
          </cell>
          <cell r="B1678" t="str">
            <v>Codo pvc-p 90° - Ø = 1¼"</v>
          </cell>
          <cell r="C1678" t="str">
            <v>und</v>
          </cell>
          <cell r="D1678">
            <v>0.5</v>
          </cell>
          <cell r="G1678">
            <v>2080</v>
          </cell>
          <cell r="H1678">
            <v>1040</v>
          </cell>
        </row>
        <row r="1679">
          <cell r="B1679" t="str">
            <v>Adapt. hembra 1.¼" presion Pav</v>
          </cell>
          <cell r="C1679" t="str">
            <v>und</v>
          </cell>
          <cell r="D1679">
            <v>0.5</v>
          </cell>
          <cell r="G1679">
            <v>1603</v>
          </cell>
          <cell r="H1679">
            <v>801.5</v>
          </cell>
        </row>
        <row r="1680">
          <cell r="A1680">
            <v>0</v>
          </cell>
          <cell r="B1680" t="str">
            <v>Soldadura pvc</v>
          </cell>
          <cell r="C1680" t="str">
            <v>g/4</v>
          </cell>
          <cell r="D1680">
            <v>2E-3</v>
          </cell>
          <cell r="G1680">
            <v>53881</v>
          </cell>
          <cell r="H1680">
            <v>107.762</v>
          </cell>
        </row>
        <row r="1681">
          <cell r="A1681">
            <v>0</v>
          </cell>
          <cell r="B1681" t="str">
            <v>Limpiador pvc (760 gr)</v>
          </cell>
          <cell r="C1681" t="str">
            <v>gr</v>
          </cell>
          <cell r="D1681">
            <v>2E-3</v>
          </cell>
          <cell r="G1681">
            <v>25979</v>
          </cell>
          <cell r="H1681">
            <v>51.957999999999998</v>
          </cell>
        </row>
        <row r="1682">
          <cell r="A1682">
            <v>0</v>
          </cell>
          <cell r="B1682" t="str">
            <v>1 ofic. y 1 ayud.</v>
          </cell>
          <cell r="C1682" t="str">
            <v>dia</v>
          </cell>
          <cell r="D1682">
            <v>70</v>
          </cell>
          <cell r="G1682">
            <v>109780.30835042737</v>
          </cell>
          <cell r="H1682">
            <v>1568.2901192918196</v>
          </cell>
        </row>
        <row r="1684">
          <cell r="B1684" t="str">
            <v>TUBERIA PVC-PRESION ABASTOS 1 1/2"(A.FRIA)</v>
          </cell>
          <cell r="C1684" t="str">
            <v>ml</v>
          </cell>
          <cell r="E1684">
            <v>5</v>
          </cell>
          <cell r="H1684">
            <v>12615.226475358973</v>
          </cell>
        </row>
        <row r="1685">
          <cell r="A1685">
            <v>0</v>
          </cell>
          <cell r="B1685" t="str">
            <v>Unión pvc-p Ø = 1½"</v>
          </cell>
          <cell r="C1685" t="str">
            <v>und</v>
          </cell>
          <cell r="D1685">
            <v>0.33</v>
          </cell>
          <cell r="G1685">
            <v>1428</v>
          </cell>
          <cell r="H1685">
            <v>471.24</v>
          </cell>
        </row>
        <row r="1686">
          <cell r="A1686">
            <v>0</v>
          </cell>
          <cell r="B1686" t="str">
            <v xml:space="preserve">Tubería pvc-P  Ø = 1½", RDE 21 </v>
          </cell>
          <cell r="C1686" t="str">
            <v>ml</v>
          </cell>
          <cell r="D1686">
            <v>1</v>
          </cell>
          <cell r="G1686">
            <v>6631</v>
          </cell>
          <cell r="H1686">
            <v>6631</v>
          </cell>
        </row>
        <row r="1687">
          <cell r="A1687">
            <v>0</v>
          </cell>
          <cell r="B1687" t="str">
            <v>Tee pvc-p Ø = 1½"</v>
          </cell>
          <cell r="C1687" t="str">
            <v>und</v>
          </cell>
          <cell r="D1687">
            <v>0.33</v>
          </cell>
          <cell r="G1687">
            <v>5109</v>
          </cell>
          <cell r="H1687">
            <v>1685.97</v>
          </cell>
        </row>
        <row r="1688">
          <cell r="A1688">
            <v>0</v>
          </cell>
          <cell r="B1688" t="str">
            <v>Codo pvc-p 90° - Ø = 1½"</v>
          </cell>
          <cell r="C1688" t="str">
            <v>und</v>
          </cell>
          <cell r="D1688">
            <v>0.33</v>
          </cell>
          <cell r="G1688">
            <v>3885</v>
          </cell>
          <cell r="H1688">
            <v>1282.05</v>
          </cell>
        </row>
        <row r="1689">
          <cell r="A1689">
            <v>0</v>
          </cell>
          <cell r="B1689" t="str">
            <v>Soldadura pvc</v>
          </cell>
          <cell r="C1689" t="str">
            <v>g/4</v>
          </cell>
          <cell r="D1689">
            <v>3.0000000000000001E-3</v>
          </cell>
          <cell r="G1689">
            <v>53881</v>
          </cell>
          <cell r="H1689">
            <v>161.643</v>
          </cell>
        </row>
        <row r="1690">
          <cell r="A1690">
            <v>0</v>
          </cell>
          <cell r="B1690" t="str">
            <v>Limpiador pvc (760 gr)</v>
          </cell>
          <cell r="C1690" t="str">
            <v>gr</v>
          </cell>
          <cell r="D1690">
            <v>3.0000000000000001E-3</v>
          </cell>
          <cell r="G1690">
            <v>25979</v>
          </cell>
          <cell r="H1690">
            <v>77.936999999999998</v>
          </cell>
        </row>
        <row r="1691">
          <cell r="A1691">
            <v>0</v>
          </cell>
          <cell r="B1691" t="str">
            <v>1 ofic. y 1 ayud.</v>
          </cell>
          <cell r="C1691" t="str">
            <v>dia</v>
          </cell>
          <cell r="D1691">
            <v>50</v>
          </cell>
          <cell r="G1691">
            <v>109780.30835042737</v>
          </cell>
          <cell r="H1691">
            <v>2195.6061670085473</v>
          </cell>
        </row>
        <row r="1693">
          <cell r="B1693" t="str">
            <v>TUBERIA PVC-PRESION ABASTOS 2" (A.FRIA)</v>
          </cell>
          <cell r="C1693" t="str">
            <v>ml</v>
          </cell>
          <cell r="E1693">
            <v>5</v>
          </cell>
          <cell r="H1693">
            <v>17646.866475358976</v>
          </cell>
        </row>
        <row r="1694">
          <cell r="A1694">
            <v>0</v>
          </cell>
          <cell r="B1694" t="str">
            <v xml:space="preserve">Tubería pvc-P  Ø = 2", RDE 21 </v>
          </cell>
          <cell r="C1694" t="str">
            <v>ml</v>
          </cell>
          <cell r="D1694">
            <v>1</v>
          </cell>
          <cell r="G1694">
            <v>10167</v>
          </cell>
          <cell r="H1694">
            <v>10167</v>
          </cell>
        </row>
        <row r="1695">
          <cell r="A1695">
            <v>0</v>
          </cell>
          <cell r="B1695" t="str">
            <v>Tee pvc-p Ø = 2"</v>
          </cell>
          <cell r="C1695" t="str">
            <v>und</v>
          </cell>
          <cell r="D1695">
            <v>0.3</v>
          </cell>
          <cell r="G1695">
            <v>8133</v>
          </cell>
          <cell r="H1695">
            <v>2439.9</v>
          </cell>
        </row>
        <row r="1696">
          <cell r="A1696">
            <v>0</v>
          </cell>
          <cell r="B1696" t="str">
            <v>Codo pvc-p 90° - Ø = 2"</v>
          </cell>
          <cell r="C1696" t="str">
            <v>und</v>
          </cell>
          <cell r="D1696">
            <v>0.3</v>
          </cell>
          <cell r="G1696">
            <v>6365</v>
          </cell>
          <cell r="H1696">
            <v>1909.5</v>
          </cell>
        </row>
        <row r="1697">
          <cell r="A1697">
            <v>0</v>
          </cell>
          <cell r="B1697" t="str">
            <v>Soldadura pvc</v>
          </cell>
          <cell r="C1697" t="str">
            <v>g/4</v>
          </cell>
          <cell r="D1697">
            <v>3.0000000000000001E-3</v>
          </cell>
          <cell r="G1697">
            <v>53881</v>
          </cell>
          <cell r="H1697">
            <v>161.643</v>
          </cell>
        </row>
        <row r="1698">
          <cell r="A1698">
            <v>0</v>
          </cell>
          <cell r="B1698" t="str">
            <v>Limpiador pvc (760 gr)</v>
          </cell>
          <cell r="C1698" t="str">
            <v>gr</v>
          </cell>
          <cell r="D1698">
            <v>3.0000000000000001E-3</v>
          </cell>
          <cell r="G1698">
            <v>25979</v>
          </cell>
          <cell r="H1698">
            <v>77.936999999999998</v>
          </cell>
        </row>
        <row r="1699">
          <cell r="A1699">
            <v>0</v>
          </cell>
          <cell r="B1699" t="str">
            <v>Unión pvc-p Ø = 2"</v>
          </cell>
          <cell r="C1699" t="str">
            <v>und</v>
          </cell>
          <cell r="D1699">
            <v>0.25</v>
          </cell>
          <cell r="G1699">
            <v>2342</v>
          </cell>
          <cell r="H1699">
            <v>585.5</v>
          </cell>
        </row>
        <row r="1700">
          <cell r="A1700">
            <v>0</v>
          </cell>
          <cell r="B1700" t="str">
            <v>1 ofic. y 1 ayud.</v>
          </cell>
          <cell r="C1700" t="str">
            <v>dia</v>
          </cell>
          <cell r="D1700">
            <v>50</v>
          </cell>
          <cell r="G1700">
            <v>109780.30835042737</v>
          </cell>
          <cell r="H1700">
            <v>2195.6061670085473</v>
          </cell>
        </row>
        <row r="1702">
          <cell r="B1702" t="str">
            <v>TUBERIA PVC-PRESION ABASTOS 21/2"(A.FRIA)</v>
          </cell>
          <cell r="C1702" t="str">
            <v>ml</v>
          </cell>
          <cell r="E1702">
            <v>5</v>
          </cell>
          <cell r="H1702">
            <v>30824.826475358976</v>
          </cell>
        </row>
        <row r="1703">
          <cell r="A1703">
            <v>0</v>
          </cell>
          <cell r="B1703" t="str">
            <v>Unión pvc-p Ø = 2½"</v>
          </cell>
          <cell r="C1703" t="str">
            <v>und</v>
          </cell>
          <cell r="D1703">
            <v>0.25</v>
          </cell>
          <cell r="G1703">
            <v>9265</v>
          </cell>
          <cell r="H1703">
            <v>2316.25</v>
          </cell>
        </row>
        <row r="1704">
          <cell r="A1704">
            <v>0</v>
          </cell>
          <cell r="B1704" t="str">
            <v xml:space="preserve">Tubería pvc-P  Ø = 2½", RDE 21 </v>
          </cell>
          <cell r="C1704" t="str">
            <v>ml</v>
          </cell>
          <cell r="D1704">
            <v>1</v>
          </cell>
          <cell r="G1704">
            <v>16478</v>
          </cell>
          <cell r="H1704">
            <v>16478</v>
          </cell>
        </row>
        <row r="1705">
          <cell r="A1705">
            <v>0</v>
          </cell>
          <cell r="B1705" t="str">
            <v>Tee pvc-p Ø = 2½"</v>
          </cell>
          <cell r="C1705" t="str">
            <v>und</v>
          </cell>
          <cell r="D1705">
            <v>0.25</v>
          </cell>
          <cell r="G1705">
            <v>19292</v>
          </cell>
          <cell r="H1705">
            <v>4823</v>
          </cell>
        </row>
        <row r="1706">
          <cell r="A1706">
            <v>0</v>
          </cell>
          <cell r="B1706" t="str">
            <v>Codo pvc-p 90° - Ø = 2½"</v>
          </cell>
          <cell r="C1706" t="str">
            <v>und</v>
          </cell>
          <cell r="D1706">
            <v>0.25</v>
          </cell>
          <cell r="G1706">
            <v>18331</v>
          </cell>
          <cell r="H1706">
            <v>4582.75</v>
          </cell>
        </row>
        <row r="1707">
          <cell r="A1707">
            <v>0</v>
          </cell>
          <cell r="B1707" t="str">
            <v>Soldadura pvc</v>
          </cell>
          <cell r="C1707" t="str">
            <v>g/4</v>
          </cell>
          <cell r="D1707">
            <v>4.0000000000000001E-3</v>
          </cell>
          <cell r="G1707">
            <v>53881</v>
          </cell>
          <cell r="H1707">
            <v>215.524</v>
          </cell>
        </row>
        <row r="1708">
          <cell r="A1708">
            <v>0</v>
          </cell>
          <cell r="B1708" t="str">
            <v>Limpiador pvc (760 gr)</v>
          </cell>
          <cell r="C1708" t="str">
            <v>gr</v>
          </cell>
          <cell r="D1708">
            <v>4.0000000000000001E-3</v>
          </cell>
          <cell r="G1708">
            <v>25979</v>
          </cell>
          <cell r="H1708">
            <v>103.916</v>
          </cell>
        </row>
        <row r="1709">
          <cell r="A1709">
            <v>0</v>
          </cell>
          <cell r="B1709" t="str">
            <v>1 ofic. y 1 ayud.</v>
          </cell>
          <cell r="C1709" t="str">
            <v>dia</v>
          </cell>
          <cell r="D1709">
            <v>50</v>
          </cell>
          <cell r="G1709">
            <v>109780.30835042737</v>
          </cell>
          <cell r="H1709">
            <v>2195.6061670085473</v>
          </cell>
        </row>
        <row r="1711">
          <cell r="B1711" t="str">
            <v>TUBERIA PVC-PRESION ABASTOS 3" (A.FRIA)</v>
          </cell>
          <cell r="C1711" t="str">
            <v>ml</v>
          </cell>
          <cell r="E1711">
            <v>5</v>
          </cell>
          <cell r="H1711">
            <v>39096.366475358969</v>
          </cell>
        </row>
        <row r="1712">
          <cell r="A1712">
            <v>0</v>
          </cell>
          <cell r="B1712" t="str">
            <v>Unión pvc-p Ø = 3"</v>
          </cell>
          <cell r="C1712" t="str">
            <v>und</v>
          </cell>
          <cell r="D1712">
            <v>0.2</v>
          </cell>
          <cell r="G1712">
            <v>11477</v>
          </cell>
          <cell r="H1712">
            <v>2295.4</v>
          </cell>
        </row>
        <row r="1713">
          <cell r="A1713">
            <v>0</v>
          </cell>
          <cell r="B1713" t="str">
            <v xml:space="preserve">Tubería pvc-P  Ø = 3", RDE 21 </v>
          </cell>
          <cell r="C1713" t="str">
            <v>ml</v>
          </cell>
          <cell r="D1713">
            <v>1</v>
          </cell>
          <cell r="G1713">
            <v>22001</v>
          </cell>
          <cell r="H1713">
            <v>22001</v>
          </cell>
        </row>
        <row r="1714">
          <cell r="A1714">
            <v>0</v>
          </cell>
          <cell r="B1714" t="str">
            <v>Codo pvc-p 90° - Ø = 3"</v>
          </cell>
          <cell r="C1714" t="str">
            <v>und</v>
          </cell>
          <cell r="D1714">
            <v>0.25</v>
          </cell>
          <cell r="G1714">
            <v>21373</v>
          </cell>
          <cell r="H1714">
            <v>5343.25</v>
          </cell>
        </row>
        <row r="1715">
          <cell r="A1715">
            <v>0</v>
          </cell>
          <cell r="B1715" t="str">
            <v>Tee pvc-p Ø = 3"</v>
          </cell>
          <cell r="C1715" t="str">
            <v>und</v>
          </cell>
          <cell r="D1715">
            <v>0.25</v>
          </cell>
          <cell r="G1715">
            <v>27647</v>
          </cell>
          <cell r="H1715">
            <v>6911.75</v>
          </cell>
        </row>
        <row r="1716">
          <cell r="A1716">
            <v>0</v>
          </cell>
          <cell r="B1716" t="str">
            <v>Soldadura pvc</v>
          </cell>
          <cell r="C1716" t="str">
            <v>g/4</v>
          </cell>
          <cell r="D1716">
            <v>3.0000000000000001E-3</v>
          </cell>
          <cell r="G1716">
            <v>53881</v>
          </cell>
          <cell r="H1716">
            <v>161.643</v>
          </cell>
        </row>
        <row r="1717">
          <cell r="A1717">
            <v>0</v>
          </cell>
          <cell r="B1717" t="str">
            <v>Limpiador pvc (760 gr)</v>
          </cell>
          <cell r="C1717" t="str">
            <v>gr</v>
          </cell>
          <cell r="D1717">
            <v>3.0000000000000001E-3</v>
          </cell>
          <cell r="G1717">
            <v>25979</v>
          </cell>
          <cell r="H1717">
            <v>77.936999999999998</v>
          </cell>
        </row>
        <row r="1718">
          <cell r="A1718">
            <v>0</v>
          </cell>
          <cell r="B1718" t="str">
            <v>1 ofic. y 1 ayud.</v>
          </cell>
          <cell r="C1718" t="str">
            <v>dia</v>
          </cell>
          <cell r="D1718">
            <v>50</v>
          </cell>
          <cell r="G1718">
            <v>109780.30835042737</v>
          </cell>
          <cell r="H1718">
            <v>2195.6061670085473</v>
          </cell>
        </row>
        <row r="1720">
          <cell r="B1720" t="str">
            <v>TUBERIA PVC-PRESION ABASTOS4" (A.FRIA)</v>
          </cell>
          <cell r="C1720" t="str">
            <v>ml</v>
          </cell>
          <cell r="E1720">
            <v>5</v>
          </cell>
          <cell r="H1720">
            <v>71733.896475358968</v>
          </cell>
        </row>
        <row r="1721">
          <cell r="A1721">
            <v>0</v>
          </cell>
          <cell r="B1721" t="str">
            <v>Unión pvc-p Ø = 4"</v>
          </cell>
          <cell r="C1721" t="str">
            <v>und</v>
          </cell>
          <cell r="D1721">
            <v>0.2</v>
          </cell>
          <cell r="G1721">
            <v>24933</v>
          </cell>
          <cell r="H1721">
            <v>4986.6000000000004</v>
          </cell>
        </row>
        <row r="1722">
          <cell r="A1722">
            <v>0</v>
          </cell>
          <cell r="B1722" t="str">
            <v xml:space="preserve">Tubería pvc-P  Ø = 4", RDE 21 </v>
          </cell>
          <cell r="C1722" t="str">
            <v>ml</v>
          </cell>
          <cell r="D1722">
            <v>1</v>
          </cell>
          <cell r="G1722">
            <v>37526</v>
          </cell>
          <cell r="H1722">
            <v>37526</v>
          </cell>
        </row>
        <row r="1723">
          <cell r="A1723">
            <v>0</v>
          </cell>
          <cell r="B1723" t="str">
            <v>Codo pvc-p 90° - Ø = 4"</v>
          </cell>
          <cell r="C1723" t="str">
            <v>und</v>
          </cell>
          <cell r="D1723">
            <v>0.25</v>
          </cell>
          <cell r="G1723">
            <v>45955</v>
          </cell>
          <cell r="H1723">
            <v>11488.75</v>
          </cell>
        </row>
        <row r="1724">
          <cell r="A1724">
            <v>0</v>
          </cell>
          <cell r="B1724" t="str">
            <v>Tee pvc-p Ø = 4"</v>
          </cell>
          <cell r="C1724" t="str">
            <v>und</v>
          </cell>
          <cell r="D1724">
            <v>0.25</v>
          </cell>
          <cell r="G1724">
            <v>59792</v>
          </cell>
          <cell r="H1724">
            <v>14948</v>
          </cell>
        </row>
        <row r="1725">
          <cell r="A1725">
            <v>0</v>
          </cell>
          <cell r="B1725" t="str">
            <v>Soldadura pvc</v>
          </cell>
          <cell r="C1725" t="str">
            <v>g/4</v>
          </cell>
          <cell r="D1725">
            <v>6.0000000000000001E-3</v>
          </cell>
          <cell r="G1725">
            <v>53881</v>
          </cell>
          <cell r="H1725">
            <v>323.286</v>
          </cell>
        </row>
        <row r="1726">
          <cell r="A1726">
            <v>0</v>
          </cell>
          <cell r="B1726" t="str">
            <v>Limpiador pvc (760 gr)</v>
          </cell>
          <cell r="C1726" t="str">
            <v>gr</v>
          </cell>
          <cell r="D1726">
            <v>6.0000000000000001E-3</v>
          </cell>
          <cell r="G1726">
            <v>25979</v>
          </cell>
          <cell r="H1726">
            <v>155.874</v>
          </cell>
        </row>
        <row r="1727">
          <cell r="A1727">
            <v>0</v>
          </cell>
          <cell r="B1727" t="str">
            <v>1 ofic. y 1 ayud.</v>
          </cell>
          <cell r="C1727" t="str">
            <v>dia</v>
          </cell>
          <cell r="D1727">
            <v>50</v>
          </cell>
          <cell r="G1727">
            <v>109780.30835042737</v>
          </cell>
          <cell r="H1727">
            <v>2195.6061670085473</v>
          </cell>
        </row>
        <row r="1730">
          <cell r="B1730" t="str">
            <v>FILTROS TUB.PVC PERF.D=4" - 0.40 X 1.5 m</v>
          </cell>
          <cell r="C1730" t="str">
            <v>ml</v>
          </cell>
          <cell r="E1730">
            <v>5</v>
          </cell>
          <cell r="H1730">
            <v>85352.044753589755</v>
          </cell>
          <cell r="I1730" t="str">
            <v>STC TUBERIA PVC $4500 ml</v>
          </cell>
          <cell r="L1730" t="str">
            <v>$ 9000 MO 0.4x1.4 m</v>
          </cell>
        </row>
        <row r="1731">
          <cell r="B1731" t="str">
            <v>Triturado de 3/4 pulg</v>
          </cell>
          <cell r="C1731" t="str">
            <v>m3</v>
          </cell>
          <cell r="D1731">
            <v>0.6</v>
          </cell>
          <cell r="F1731">
            <v>10</v>
          </cell>
          <cell r="G1731">
            <v>53690</v>
          </cell>
          <cell r="H1731">
            <v>35435.4</v>
          </cell>
          <cell r="I1731" t="str">
            <v>STC TRITURADO $4000 m3</v>
          </cell>
          <cell r="L1731" t="str">
            <v>$ 6000 MO</v>
          </cell>
          <cell r="M1731" t="str">
            <v>0.4x0.4 m</v>
          </cell>
        </row>
        <row r="1732">
          <cell r="B1732" t="str">
            <v>Tubería pvc perforada (sin filtro) Ø=4"-100mm. Tte</v>
          </cell>
          <cell r="C1732" t="str">
            <v>ml</v>
          </cell>
          <cell r="D1732">
            <v>1</v>
          </cell>
          <cell r="F1732">
            <v>5</v>
          </cell>
          <cell r="G1732">
            <v>14000</v>
          </cell>
          <cell r="H1732">
            <v>14700</v>
          </cell>
          <cell r="I1732">
            <v>41.516755810949277</v>
          </cell>
          <cell r="J1732" t="str">
            <v>%AM</v>
          </cell>
        </row>
        <row r="1733">
          <cell r="B1733" t="str">
            <v>Geotextil NT 1600</v>
          </cell>
          <cell r="C1733" t="str">
            <v>m²</v>
          </cell>
          <cell r="D1733">
            <v>4.2</v>
          </cell>
          <cell r="F1733">
            <v>5</v>
          </cell>
          <cell r="G1733">
            <v>2758</v>
          </cell>
          <cell r="H1733">
            <v>12162.78</v>
          </cell>
          <cell r="I1733">
            <v>31.472919105280369</v>
          </cell>
          <cell r="J1733" t="str">
            <v>%PVCS</v>
          </cell>
        </row>
        <row r="1734">
          <cell r="A1734">
            <v>0</v>
          </cell>
          <cell r="B1734" t="str">
            <v>1 ofic. y 1 ayud.</v>
          </cell>
          <cell r="C1734" t="str">
            <v>dia</v>
          </cell>
          <cell r="D1734">
            <v>5</v>
          </cell>
          <cell r="G1734">
            <v>109780.30835042737</v>
          </cell>
          <cell r="H1734">
            <v>21956.061670085473</v>
          </cell>
          <cell r="I1734">
            <v>25.724119127400328</v>
          </cell>
          <cell r="J1734" t="str">
            <v>%MO</v>
          </cell>
        </row>
        <row r="1736">
          <cell r="H1736">
            <v>6084.9419401055811</v>
          </cell>
          <cell r="I1736" t="str">
            <v>T 2400</v>
          </cell>
        </row>
        <row r="1737">
          <cell r="H1737">
            <v>5399.6419401055809</v>
          </cell>
          <cell r="I1737" t="str">
            <v>NT 2000</v>
          </cell>
        </row>
        <row r="1738">
          <cell r="H1738">
            <v>4014.7419401055813</v>
          </cell>
          <cell r="I1738" t="str">
            <v>T 1400</v>
          </cell>
        </row>
        <row r="1739">
          <cell r="H1739">
            <v>3913.541940105581</v>
          </cell>
          <cell r="I1739" t="str">
            <v>NT 1600</v>
          </cell>
        </row>
        <row r="1740">
          <cell r="B1740" t="str">
            <v>SUMINISTRO,TTE Y COLOCACION GEOTEXTIL</v>
          </cell>
          <cell r="C1740" t="str">
            <v>m2</v>
          </cell>
        </row>
        <row r="1741">
          <cell r="B1741" t="str">
            <v>Geotextil NT 1600</v>
          </cell>
          <cell r="C1741" t="str">
            <v>m2</v>
          </cell>
          <cell r="D1741">
            <v>1</v>
          </cell>
          <cell r="F1741">
            <v>10</v>
          </cell>
          <cell r="G1741">
            <v>2758</v>
          </cell>
          <cell r="H1741">
            <v>3033.8</v>
          </cell>
        </row>
        <row r="1742">
          <cell r="B1742" t="str">
            <v>Geotextil T 2400</v>
          </cell>
          <cell r="C1742" t="str">
            <v>m2</v>
          </cell>
          <cell r="D1742">
            <v>1</v>
          </cell>
          <cell r="F1742">
            <v>10</v>
          </cell>
          <cell r="G1742">
            <v>4732</v>
          </cell>
          <cell r="H1742">
            <v>5205.2000000000007</v>
          </cell>
        </row>
        <row r="1743">
          <cell r="B1743" t="str">
            <v>Geotextil NT 2000</v>
          </cell>
          <cell r="C1743" t="str">
            <v>m2</v>
          </cell>
          <cell r="D1743">
            <v>1</v>
          </cell>
          <cell r="F1743">
            <v>10</v>
          </cell>
          <cell r="G1743">
            <v>4109</v>
          </cell>
          <cell r="H1743">
            <v>4519.9000000000005</v>
          </cell>
        </row>
        <row r="1744">
          <cell r="B1744" t="str">
            <v>Geotextil T1400</v>
          </cell>
          <cell r="C1744" t="str">
            <v>m2</v>
          </cell>
          <cell r="D1744">
            <v>1</v>
          </cell>
          <cell r="F1744">
            <v>10</v>
          </cell>
          <cell r="G1744">
            <v>2850</v>
          </cell>
          <cell r="H1744">
            <v>3135.0000000000005</v>
          </cell>
        </row>
        <row r="1745">
          <cell r="B1745" t="str">
            <v>1 Oficial</v>
          </cell>
          <cell r="C1745" t="str">
            <v>dia</v>
          </cell>
          <cell r="D1745">
            <v>85</v>
          </cell>
          <cell r="G1745">
            <v>71217.204675213681</v>
          </cell>
          <cell r="H1745">
            <v>837.84946676721972</v>
          </cell>
        </row>
        <row r="1747">
          <cell r="H1747">
            <v>27888.903245448717</v>
          </cell>
        </row>
        <row r="1748">
          <cell r="B1748" t="str">
            <v>TUBERIA PERFORADA PARA FILTRO 4"</v>
          </cell>
          <cell r="H1748">
            <v>18438.903245448717</v>
          </cell>
        </row>
        <row r="1749">
          <cell r="B1749" t="str">
            <v>Tubería pvc perforada (sin filtro) Ø=4"-100mm. Tte</v>
          </cell>
          <cell r="C1749" t="str">
            <v>ml</v>
          </cell>
          <cell r="D1749">
            <v>1</v>
          </cell>
          <cell r="F1749">
            <v>5</v>
          </cell>
          <cell r="G1749">
            <v>14000</v>
          </cell>
          <cell r="H1749">
            <v>14700</v>
          </cell>
        </row>
        <row r="1750">
          <cell r="B1750" t="str">
            <v>Tubería pvc perforada (sin filtro) Ø=6"-160mm. Tte</v>
          </cell>
          <cell r="C1750" t="str">
            <v>ml</v>
          </cell>
          <cell r="D1750">
            <v>1</v>
          </cell>
          <cell r="F1750">
            <v>5</v>
          </cell>
          <cell r="G1750">
            <v>23000</v>
          </cell>
          <cell r="H1750">
            <v>24150</v>
          </cell>
        </row>
        <row r="1751">
          <cell r="B1751" t="str">
            <v>1 Oficial</v>
          </cell>
          <cell r="C1751" t="str">
            <v>dia</v>
          </cell>
          <cell r="D1751">
            <v>20</v>
          </cell>
          <cell r="G1751">
            <v>71217.204675213681</v>
          </cell>
          <cell r="H1751">
            <v>3560.860233760684</v>
          </cell>
        </row>
        <row r="1753">
          <cell r="B1753" t="str">
            <v>GEODREN PLANAR</v>
          </cell>
          <cell r="C1753" t="str">
            <v>m2</v>
          </cell>
          <cell r="H1753">
            <v>30381.733094198724</v>
          </cell>
        </row>
        <row r="1754">
          <cell r="B1754" t="str">
            <v>geodren 1.05x50m</v>
          </cell>
          <cell r="C1754" t="str">
            <v>m2</v>
          </cell>
          <cell r="D1754">
            <v>1</v>
          </cell>
          <cell r="F1754">
            <v>10</v>
          </cell>
          <cell r="G1754">
            <v>25000</v>
          </cell>
          <cell r="H1754">
            <v>27500.000000000004</v>
          </cell>
          <cell r="J1754">
            <v>25281.039999999997</v>
          </cell>
        </row>
        <row r="1755">
          <cell r="B1755" t="str">
            <v>1 Oficial</v>
          </cell>
          <cell r="C1755" t="str">
            <v>dia</v>
          </cell>
          <cell r="D1755">
            <v>40</v>
          </cell>
          <cell r="G1755">
            <v>109780.30835042737</v>
          </cell>
          <cell r="H1755">
            <v>2744.5077087606842</v>
          </cell>
          <cell r="J1755" t="str">
            <v>Abril 25/05</v>
          </cell>
        </row>
        <row r="1757">
          <cell r="B1757" t="str">
            <v>SUMINISTRO Y COLOCACION GEODREN 4"</v>
          </cell>
          <cell r="C1757" t="str">
            <v>ml</v>
          </cell>
          <cell r="H1757">
            <v>56053.621584529916</v>
          </cell>
          <cell r="J1757">
            <v>48369</v>
          </cell>
        </row>
        <row r="1758">
          <cell r="B1758" t="str">
            <v>geodren de 4"</v>
          </cell>
          <cell r="C1758" t="str">
            <v>ml</v>
          </cell>
          <cell r="D1758">
            <v>1</v>
          </cell>
          <cell r="G1758">
            <v>48369</v>
          </cell>
          <cell r="H1758">
            <v>48369</v>
          </cell>
          <cell r="J1758" t="str">
            <v>Enero 28/09</v>
          </cell>
        </row>
        <row r="1759">
          <cell r="B1759" t="str">
            <v>1 ofic. y 1 ayud.</v>
          </cell>
          <cell r="C1759" t="str">
            <v>dia</v>
          </cell>
          <cell r="D1759">
            <v>15</v>
          </cell>
          <cell r="G1759">
            <v>109780.30835042737</v>
          </cell>
          <cell r="H1759">
            <v>7318.6872233618242</v>
          </cell>
        </row>
        <row r="1761">
          <cell r="B1761" t="str">
            <v>TUBERIA CU FLEX. TIPO K 1/2"</v>
          </cell>
          <cell r="C1761" t="str">
            <v>ml</v>
          </cell>
          <cell r="E1761">
            <v>5</v>
          </cell>
          <cell r="H1761">
            <v>10942.310792264958</v>
          </cell>
        </row>
        <row r="1762">
          <cell r="A1762">
            <v>0</v>
          </cell>
          <cell r="B1762" t="str">
            <v>Tubería flex. CU  Ø = ½"</v>
          </cell>
          <cell r="C1762" t="str">
            <v>m</v>
          </cell>
          <cell r="D1762">
            <v>1</v>
          </cell>
          <cell r="G1762">
            <v>7100</v>
          </cell>
          <cell r="H1762">
            <v>7100</v>
          </cell>
        </row>
        <row r="1763">
          <cell r="A1763">
            <v>0</v>
          </cell>
          <cell r="B1763" t="str">
            <v>1 ofic. y 1 ayud.</v>
          </cell>
          <cell r="C1763" t="str">
            <v>dia</v>
          </cell>
          <cell r="D1763">
            <v>30</v>
          </cell>
          <cell r="G1763">
            <v>109780.30835042737</v>
          </cell>
          <cell r="H1763">
            <v>3659.3436116809121</v>
          </cell>
        </row>
        <row r="1765">
          <cell r="B1765" t="str">
            <v>TUBERIA FLEX. CU TIPO K 3/4"</v>
          </cell>
          <cell r="C1765" t="str">
            <v>ml</v>
          </cell>
          <cell r="E1765">
            <v>5</v>
          </cell>
          <cell r="H1765">
            <v>19110.77295071795</v>
          </cell>
        </row>
        <row r="1766">
          <cell r="A1766">
            <v>0</v>
          </cell>
          <cell r="B1766" t="str">
            <v>Tubería flex. CU  Ø = ¾"</v>
          </cell>
          <cell r="C1766" t="str">
            <v>m</v>
          </cell>
          <cell r="D1766">
            <v>1</v>
          </cell>
          <cell r="F1766">
            <v>0</v>
          </cell>
          <cell r="G1766">
            <v>14500</v>
          </cell>
          <cell r="H1766">
            <v>14500</v>
          </cell>
        </row>
        <row r="1767">
          <cell r="A1767">
            <v>0</v>
          </cell>
          <cell r="B1767" t="str">
            <v>1 ofic. y 1 ayud.</v>
          </cell>
          <cell r="C1767" t="str">
            <v>dia</v>
          </cell>
          <cell r="D1767">
            <v>25</v>
          </cell>
          <cell r="F1767">
            <v>0</v>
          </cell>
          <cell r="G1767">
            <v>109780.30835042737</v>
          </cell>
          <cell r="H1767">
            <v>4391.2123340170947</v>
          </cell>
        </row>
        <row r="1769">
          <cell r="B1769" t="str">
            <v>RED DE CU DE 1/2"</v>
          </cell>
          <cell r="C1769" t="str">
            <v>ml</v>
          </cell>
          <cell r="E1769">
            <v>5</v>
          </cell>
          <cell r="H1769">
            <v>19616.804228469078</v>
          </cell>
        </row>
        <row r="1770">
          <cell r="A1770">
            <v>0</v>
          </cell>
          <cell r="B1770" t="str">
            <v>Tubería rigida CU  Ø = ½" tipo k</v>
          </cell>
          <cell r="C1770" t="str">
            <v>m</v>
          </cell>
          <cell r="D1770">
            <v>1</v>
          </cell>
          <cell r="G1770">
            <v>15466</v>
          </cell>
          <cell r="H1770">
            <v>15466</v>
          </cell>
        </row>
        <row r="1771">
          <cell r="B1771" t="str">
            <v>Codo Cu 45° 1/2" (106)</v>
          </cell>
          <cell r="C1771" t="str">
            <v>und</v>
          </cell>
          <cell r="D1771">
            <v>0.5</v>
          </cell>
          <cell r="G1771">
            <v>1350</v>
          </cell>
          <cell r="H1771">
            <v>675</v>
          </cell>
        </row>
        <row r="1772">
          <cell r="B1772" t="str">
            <v>Soldadura Cu 40/60 1/2 lb</v>
          </cell>
          <cell r="C1772" t="str">
            <v>und</v>
          </cell>
          <cell r="D1772">
            <v>0.01</v>
          </cell>
          <cell r="G1772">
            <v>8553</v>
          </cell>
          <cell r="H1772">
            <v>85.53</v>
          </cell>
        </row>
        <row r="1773">
          <cell r="A1773">
            <v>0</v>
          </cell>
          <cell r="B1773" t="str">
            <v>1 ofic. y 1 ayud.</v>
          </cell>
          <cell r="C1773" t="str">
            <v>dia</v>
          </cell>
          <cell r="D1773">
            <v>34</v>
          </cell>
          <cell r="G1773">
            <v>109780.30835042737</v>
          </cell>
          <cell r="H1773">
            <v>3228.8325985419815</v>
          </cell>
        </row>
        <row r="1775">
          <cell r="B1775" t="str">
            <v>RED DE CU 3/4"</v>
          </cell>
          <cell r="C1775" t="str">
            <v>ml</v>
          </cell>
          <cell r="E1775">
            <v>5</v>
          </cell>
          <cell r="H1775">
            <v>25163.804228469078</v>
          </cell>
        </row>
        <row r="1776">
          <cell r="A1776">
            <v>0</v>
          </cell>
          <cell r="B1776" t="str">
            <v>Tubería rigida CU  Ø = ¾" tipo k</v>
          </cell>
          <cell r="C1776" t="str">
            <v>m</v>
          </cell>
          <cell r="D1776">
            <v>1</v>
          </cell>
          <cell r="G1776">
            <v>20300</v>
          </cell>
          <cell r="H1776">
            <v>20300</v>
          </cell>
        </row>
        <row r="1777">
          <cell r="B1777" t="str">
            <v>Codo Cu 45° 3/4" (106)</v>
          </cell>
          <cell r="C1777" t="str">
            <v>und</v>
          </cell>
          <cell r="D1777">
            <v>0.5</v>
          </cell>
          <cell r="G1777">
            <v>2776</v>
          </cell>
          <cell r="H1777">
            <v>1388</v>
          </cell>
        </row>
        <row r="1778">
          <cell r="B1778" t="str">
            <v>Soldadura Cu 40/60 1/2 lb</v>
          </cell>
          <cell r="C1778" t="str">
            <v>und</v>
          </cell>
          <cell r="D1778">
            <v>0.01</v>
          </cell>
          <cell r="G1778">
            <v>8553</v>
          </cell>
          <cell r="H1778">
            <v>85.53</v>
          </cell>
        </row>
        <row r="1779">
          <cell r="A1779">
            <v>0</v>
          </cell>
          <cell r="B1779" t="str">
            <v>1 ofic. y 1 ayud.</v>
          </cell>
          <cell r="C1779" t="str">
            <v>dia</v>
          </cell>
          <cell r="D1779">
            <v>34</v>
          </cell>
          <cell r="G1779">
            <v>109780.30835042737</v>
          </cell>
          <cell r="H1779">
            <v>3228.8325985419815</v>
          </cell>
        </row>
        <row r="1781">
          <cell r="H1781">
            <v>43621.806490897434</v>
          </cell>
          <cell r="I1781" t="str">
            <v>6"</v>
          </cell>
        </row>
        <row r="1782">
          <cell r="H1782">
            <v>30921.806490897437</v>
          </cell>
          <cell r="I1782" t="str">
            <v>5"</v>
          </cell>
        </row>
        <row r="1783">
          <cell r="H1783">
            <v>22471.806490897437</v>
          </cell>
          <cell r="I1783" t="str">
            <v>4"</v>
          </cell>
        </row>
        <row r="1784">
          <cell r="A1784">
            <v>90320</v>
          </cell>
          <cell r="B1784" t="str">
            <v>STC REJILLA PISO COBRE</v>
          </cell>
          <cell r="C1784" t="str">
            <v>und</v>
          </cell>
          <cell r="E1784">
            <v>5</v>
          </cell>
          <cell r="H1784">
            <v>18221.806490897437</v>
          </cell>
          <cell r="I1784" t="str">
            <v>3"</v>
          </cell>
        </row>
        <row r="1785">
          <cell r="B1785" t="str">
            <v>Rejilla para piso 3" cobre</v>
          </cell>
          <cell r="C1785" t="str">
            <v>und</v>
          </cell>
          <cell r="D1785">
            <v>1</v>
          </cell>
          <cell r="G1785">
            <v>10600</v>
          </cell>
          <cell r="H1785">
            <v>10600</v>
          </cell>
        </row>
        <row r="1786">
          <cell r="B1786" t="str">
            <v>Rejilla para piso 4" cobre</v>
          </cell>
          <cell r="C1786" t="str">
            <v>und</v>
          </cell>
          <cell r="D1786">
            <v>1</v>
          </cell>
          <cell r="G1786">
            <v>14850</v>
          </cell>
          <cell r="H1786">
            <v>14850</v>
          </cell>
        </row>
        <row r="1787">
          <cell r="B1787" t="str">
            <v>Rejilla para piso 5" cobre</v>
          </cell>
          <cell r="C1787" t="str">
            <v>und</v>
          </cell>
          <cell r="D1787">
            <v>1</v>
          </cell>
          <cell r="G1787">
            <v>23300</v>
          </cell>
          <cell r="H1787">
            <v>23300</v>
          </cell>
        </row>
        <row r="1788">
          <cell r="B1788" t="str">
            <v>Rejilla para piso 6" cobre</v>
          </cell>
          <cell r="C1788" t="str">
            <v>und</v>
          </cell>
          <cell r="D1788">
            <v>1</v>
          </cell>
          <cell r="G1788">
            <v>36000</v>
          </cell>
          <cell r="H1788">
            <v>36000</v>
          </cell>
        </row>
        <row r="1789">
          <cell r="B1789" t="str">
            <v>Cem.ceramico gris IPB(25 kg)</v>
          </cell>
          <cell r="C1789" t="str">
            <v>kg</v>
          </cell>
          <cell r="D1789">
            <v>0.12</v>
          </cell>
          <cell r="G1789">
            <v>1200</v>
          </cell>
          <cell r="H1789">
            <v>144</v>
          </cell>
        </row>
        <row r="1790">
          <cell r="A1790">
            <v>0</v>
          </cell>
          <cell r="B1790" t="str">
            <v>1 Oficial</v>
          </cell>
          <cell r="C1790" t="str">
            <v>dia</v>
          </cell>
          <cell r="D1790">
            <v>10</v>
          </cell>
          <cell r="F1790">
            <v>0</v>
          </cell>
          <cell r="G1790">
            <v>71217.204675213681</v>
          </cell>
          <cell r="H1790">
            <v>7121.7204675213679</v>
          </cell>
        </row>
        <row r="1792">
          <cell r="A1792">
            <v>89792</v>
          </cell>
          <cell r="B1792" t="str">
            <v>SANIT.BLANCO ECON.INCL.GRIF</v>
          </cell>
          <cell r="C1792" t="str">
            <v>und</v>
          </cell>
          <cell r="E1792">
            <v>5</v>
          </cell>
          <cell r="H1792">
            <v>208632.33094198719</v>
          </cell>
        </row>
        <row r="1793">
          <cell r="A1793">
            <v>0</v>
          </cell>
          <cell r="B1793" t="str">
            <v>Sanitario económico blanco</v>
          </cell>
          <cell r="C1793" t="str">
            <v>und</v>
          </cell>
          <cell r="D1793">
            <v>1</v>
          </cell>
          <cell r="F1793">
            <v>0</v>
          </cell>
          <cell r="G1793">
            <v>176000</v>
          </cell>
          <cell r="H1793">
            <v>176000</v>
          </cell>
          <cell r="I1793">
            <v>86.187504682579501</v>
          </cell>
          <cell r="J1793" t="str">
            <v>%AS</v>
          </cell>
        </row>
        <row r="1794">
          <cell r="B1794" t="str">
            <v>Cem.ceramico gris IPB(25 kg)</v>
          </cell>
          <cell r="C1794" t="str">
            <v>kg</v>
          </cell>
          <cell r="D1794">
            <v>1</v>
          </cell>
          <cell r="G1794">
            <v>615</v>
          </cell>
          <cell r="H1794">
            <v>615</v>
          </cell>
          <cell r="I1794">
            <v>13.154757445162362</v>
          </cell>
          <cell r="J1794" t="str">
            <v>%MO</v>
          </cell>
        </row>
        <row r="1795">
          <cell r="B1795" t="str">
            <v>Valvula regulación de 1/2". Metalica</v>
          </cell>
          <cell r="C1795" t="str">
            <v>und</v>
          </cell>
          <cell r="D1795">
            <v>1</v>
          </cell>
          <cell r="F1795">
            <v>0</v>
          </cell>
          <cell r="G1795">
            <v>3200</v>
          </cell>
          <cell r="H1795">
            <v>3200</v>
          </cell>
        </row>
        <row r="1796">
          <cell r="A1796">
            <v>0</v>
          </cell>
          <cell r="B1796" t="str">
            <v>1 ofic. y 1 ayud.</v>
          </cell>
          <cell r="C1796" t="str">
            <v>dia</v>
          </cell>
          <cell r="D1796">
            <v>4</v>
          </cell>
          <cell r="F1796">
            <v>0</v>
          </cell>
          <cell r="G1796">
            <v>109780.30835042737</v>
          </cell>
          <cell r="H1796">
            <v>27445.077087606842</v>
          </cell>
        </row>
        <row r="1798">
          <cell r="A1798">
            <v>89880</v>
          </cell>
          <cell r="B1798" t="str">
            <v>LAVAM. COLGAR BLANCO ECONOMICO</v>
          </cell>
          <cell r="C1798" t="str">
            <v>und</v>
          </cell>
          <cell r="E1798">
            <v>5</v>
          </cell>
          <cell r="H1798">
            <v>80699.33094198718</v>
          </cell>
        </row>
        <row r="1799">
          <cell r="A1799">
            <v>0</v>
          </cell>
          <cell r="B1799" t="str">
            <v>Lavamanos económico blanco</v>
          </cell>
          <cell r="C1799" t="str">
            <v>und</v>
          </cell>
          <cell r="D1799">
            <v>1</v>
          </cell>
          <cell r="F1799">
            <v>0</v>
          </cell>
          <cell r="G1799">
            <v>48000</v>
          </cell>
          <cell r="H1799">
            <v>48000</v>
          </cell>
        </row>
        <row r="1800">
          <cell r="B1800" t="str">
            <v>Cem.ceramico gris IPB(25 kg)</v>
          </cell>
          <cell r="C1800" t="str">
            <v>kg</v>
          </cell>
          <cell r="D1800">
            <v>1</v>
          </cell>
          <cell r="G1800">
            <v>682</v>
          </cell>
          <cell r="H1800">
            <v>682</v>
          </cell>
        </row>
        <row r="1801">
          <cell r="B1801" t="str">
            <v>Valvula regulación de 1/2". Metalica</v>
          </cell>
          <cell r="C1801" t="str">
            <v>und</v>
          </cell>
          <cell r="D1801">
            <v>1</v>
          </cell>
          <cell r="G1801">
            <v>3200</v>
          </cell>
          <cell r="H1801">
            <v>3200</v>
          </cell>
        </row>
        <row r="1802">
          <cell r="A1802">
            <v>0</v>
          </cell>
          <cell r="B1802" t="str">
            <v>1 ofic. y 1 ayud.</v>
          </cell>
          <cell r="C1802" t="str">
            <v>dia</v>
          </cell>
          <cell r="D1802">
            <v>4</v>
          </cell>
          <cell r="G1802">
            <v>109780.30835042737</v>
          </cell>
          <cell r="H1802">
            <v>27445.077087606842</v>
          </cell>
        </row>
        <row r="1804">
          <cell r="B1804" t="str">
            <v>SANITARIO COLOR ECONOMICO</v>
          </cell>
          <cell r="C1804" t="str">
            <v>und</v>
          </cell>
          <cell r="E1804">
            <v>5</v>
          </cell>
          <cell r="H1804">
            <v>228381.33094198719</v>
          </cell>
        </row>
        <row r="1805">
          <cell r="B1805" t="str">
            <v>Sanitario económico color</v>
          </cell>
          <cell r="C1805" t="str">
            <v>und</v>
          </cell>
          <cell r="D1805">
            <v>1</v>
          </cell>
          <cell r="F1805">
            <v>0</v>
          </cell>
          <cell r="G1805">
            <v>195000</v>
          </cell>
          <cell r="H1805">
            <v>195000</v>
          </cell>
        </row>
        <row r="1806">
          <cell r="B1806" t="str">
            <v>Cem.ceramico gris IPB(25 kg)</v>
          </cell>
          <cell r="C1806" t="str">
            <v>kg</v>
          </cell>
          <cell r="D1806">
            <v>2</v>
          </cell>
          <cell r="F1806">
            <v>0</v>
          </cell>
          <cell r="G1806">
            <v>682</v>
          </cell>
          <cell r="H1806">
            <v>1364</v>
          </cell>
        </row>
        <row r="1807">
          <cell r="B1807" t="str">
            <v>Valvula regulación de 1/2". Metalica</v>
          </cell>
          <cell r="C1807" t="str">
            <v>und</v>
          </cell>
          <cell r="D1807">
            <v>1</v>
          </cell>
          <cell r="F1807">
            <v>0</v>
          </cell>
          <cell r="G1807">
            <v>3200</v>
          </cell>
          <cell r="H1807">
            <v>3200</v>
          </cell>
        </row>
        <row r="1808">
          <cell r="A1808">
            <v>0</v>
          </cell>
          <cell r="B1808" t="str">
            <v>1 ofic. y 1 ayud.</v>
          </cell>
          <cell r="C1808" t="str">
            <v>dia</v>
          </cell>
          <cell r="D1808">
            <v>4</v>
          </cell>
          <cell r="F1808">
            <v>0</v>
          </cell>
          <cell r="G1808">
            <v>109780.30835042737</v>
          </cell>
          <cell r="H1808">
            <v>27445.077087606842</v>
          </cell>
        </row>
        <row r="1810">
          <cell r="A1810">
            <v>89968</v>
          </cell>
          <cell r="B1810" t="str">
            <v>LAVAMANOS SOB. COLOR ECONOMICO</v>
          </cell>
          <cell r="C1810" t="str">
            <v>und</v>
          </cell>
          <cell r="E1810">
            <v>5</v>
          </cell>
          <cell r="H1810">
            <v>84699.33094198718</v>
          </cell>
        </row>
        <row r="1811">
          <cell r="A1811">
            <v>0</v>
          </cell>
          <cell r="B1811" t="str">
            <v>Lavamanos económico color</v>
          </cell>
          <cell r="C1811" t="str">
            <v>und</v>
          </cell>
          <cell r="D1811">
            <v>1</v>
          </cell>
          <cell r="F1811">
            <v>0</v>
          </cell>
          <cell r="G1811">
            <v>52000</v>
          </cell>
          <cell r="H1811">
            <v>52000</v>
          </cell>
        </row>
        <row r="1812">
          <cell r="B1812" t="str">
            <v>Cem.ceramico gris IPB(25 kg)</v>
          </cell>
          <cell r="C1812" t="str">
            <v>kg</v>
          </cell>
          <cell r="D1812">
            <v>1</v>
          </cell>
          <cell r="F1812">
            <v>0</v>
          </cell>
          <cell r="G1812">
            <v>682</v>
          </cell>
          <cell r="H1812">
            <v>682</v>
          </cell>
        </row>
        <row r="1813">
          <cell r="B1813" t="str">
            <v>Valvula regulación de 1/2". Metalica</v>
          </cell>
          <cell r="C1813" t="str">
            <v>und</v>
          </cell>
          <cell r="D1813">
            <v>1</v>
          </cell>
          <cell r="F1813">
            <v>0</v>
          </cell>
          <cell r="G1813">
            <v>3200</v>
          </cell>
          <cell r="H1813">
            <v>3200</v>
          </cell>
        </row>
        <row r="1814">
          <cell r="A1814">
            <v>0</v>
          </cell>
          <cell r="B1814" t="str">
            <v>1 ofic. y 1 ayud.</v>
          </cell>
          <cell r="C1814" t="str">
            <v>dia</v>
          </cell>
          <cell r="D1814">
            <v>4</v>
          </cell>
          <cell r="F1814">
            <v>0</v>
          </cell>
          <cell r="G1814">
            <v>109780.30835042737</v>
          </cell>
          <cell r="H1814">
            <v>27445.077087606842</v>
          </cell>
        </row>
        <row r="1816">
          <cell r="A1816">
            <v>90716</v>
          </cell>
          <cell r="B1816" t="str">
            <v>ORINAL MEDIANO BLANCO</v>
          </cell>
          <cell r="C1816" t="str">
            <v>und</v>
          </cell>
          <cell r="E1816">
            <v>5</v>
          </cell>
          <cell r="H1816">
            <v>250181.33094198719</v>
          </cell>
        </row>
        <row r="1817">
          <cell r="A1817">
            <v>0</v>
          </cell>
          <cell r="B1817" t="str">
            <v>Orinal Institucional (INC. GRIF. AUTM)</v>
          </cell>
          <cell r="C1817" t="str">
            <v>und</v>
          </cell>
          <cell r="D1817">
            <v>1</v>
          </cell>
          <cell r="F1817">
            <v>0</v>
          </cell>
          <cell r="G1817">
            <v>220000</v>
          </cell>
          <cell r="H1817">
            <v>220000</v>
          </cell>
          <cell r="I1817" t="str">
            <v>orinal pequeño $65000</v>
          </cell>
        </row>
        <row r="1818">
          <cell r="B1818" t="str">
            <v>Cem.ceramico gris IPB(25 kg)</v>
          </cell>
          <cell r="C1818" t="str">
            <v>kg</v>
          </cell>
          <cell r="D1818">
            <v>2</v>
          </cell>
          <cell r="F1818">
            <v>0</v>
          </cell>
          <cell r="G1818">
            <v>682</v>
          </cell>
          <cell r="H1818">
            <v>1364</v>
          </cell>
          <cell r="I1818" t="str">
            <v>orinal mediano $105000</v>
          </cell>
        </row>
        <row r="1819">
          <cell r="A1819">
            <v>0</v>
          </cell>
          <cell r="B1819" t="str">
            <v>1 ofic. y 1 ayud.</v>
          </cell>
          <cell r="C1819" t="str">
            <v>dia</v>
          </cell>
          <cell r="D1819">
            <v>4</v>
          </cell>
          <cell r="F1819">
            <v>0</v>
          </cell>
          <cell r="G1819">
            <v>109780.30835042737</v>
          </cell>
          <cell r="H1819">
            <v>27445.077087606842</v>
          </cell>
          <cell r="I1819" t="str">
            <v>griferia automatica $97000</v>
          </cell>
        </row>
        <row r="1820">
          <cell r="I1820" t="str">
            <v>griferia porcelana $60000</v>
          </cell>
        </row>
        <row r="1821">
          <cell r="B1821" t="str">
            <v>MESON CONCRETO VACIADO EN GRANITO PULIDO (60*10)</v>
          </cell>
          <cell r="C1821" t="str">
            <v>ml</v>
          </cell>
          <cell r="E1821">
            <v>5</v>
          </cell>
          <cell r="H1821">
            <v>128004.4617258613</v>
          </cell>
        </row>
        <row r="1822">
          <cell r="A1822">
            <v>0</v>
          </cell>
          <cell r="B1822" t="str">
            <v>Acero</v>
          </cell>
          <cell r="C1822" t="str">
            <v>kg</v>
          </cell>
          <cell r="D1822">
            <v>3</v>
          </cell>
          <cell r="F1822">
            <v>5</v>
          </cell>
          <cell r="G1822">
            <v>3041.4351320441601</v>
          </cell>
          <cell r="H1822">
            <v>9580.5206659391042</v>
          </cell>
        </row>
        <row r="1823">
          <cell r="A1823">
            <v>0</v>
          </cell>
          <cell r="B1823" t="str">
            <v>Granito # 1 ó # 2</v>
          </cell>
          <cell r="C1823" t="str">
            <v>kg</v>
          </cell>
          <cell r="D1823">
            <v>28</v>
          </cell>
          <cell r="F1823">
            <v>5</v>
          </cell>
          <cell r="G1823">
            <v>850</v>
          </cell>
          <cell r="H1823">
            <v>24990</v>
          </cell>
        </row>
        <row r="1824">
          <cell r="A1824">
            <v>0</v>
          </cell>
          <cell r="B1824" t="str">
            <v>Concr.en obra 3000 psi 3/4"</v>
          </cell>
          <cell r="C1824" t="str">
            <v>m3</v>
          </cell>
          <cell r="D1824">
            <v>6.4000000000000001E-2</v>
          </cell>
          <cell r="F1824">
            <v>5</v>
          </cell>
          <cell r="G1824">
            <v>289827.59378369962</v>
          </cell>
          <cell r="H1824">
            <v>19476.414302264617</v>
          </cell>
        </row>
        <row r="1825">
          <cell r="A1825">
            <v>0</v>
          </cell>
          <cell r="B1825" t="str">
            <v>Mort.1:3 En obra</v>
          </cell>
          <cell r="C1825" t="str">
            <v>m3</v>
          </cell>
          <cell r="D1825">
            <v>3.4000000000000002E-2</v>
          </cell>
          <cell r="F1825">
            <v>5</v>
          </cell>
          <cell r="G1825">
            <v>281506.92578369967</v>
          </cell>
          <cell r="H1825">
            <v>10049.797250478081</v>
          </cell>
        </row>
        <row r="1826">
          <cell r="B1826" t="str">
            <v>Cemento blanco(42.5kg)</v>
          </cell>
          <cell r="C1826" t="str">
            <v>sac</v>
          </cell>
          <cell r="D1826">
            <v>0.35</v>
          </cell>
          <cell r="G1826">
            <v>38000</v>
          </cell>
          <cell r="H1826">
            <v>13300</v>
          </cell>
        </row>
        <row r="1827">
          <cell r="B1827" t="str">
            <v>Tabla Comun 0.25 X 2.5 m - 0.2 X 3 m</v>
          </cell>
          <cell r="C1827" t="str">
            <v>un</v>
          </cell>
          <cell r="D1827">
            <v>1</v>
          </cell>
          <cell r="G1827">
            <v>4500</v>
          </cell>
          <cell r="H1827">
            <v>4500</v>
          </cell>
        </row>
        <row r="1828">
          <cell r="A1828">
            <v>0</v>
          </cell>
          <cell r="B1828" t="str">
            <v>1 ofic. y 1 ayud.</v>
          </cell>
          <cell r="C1828" t="str">
            <v>dia</v>
          </cell>
          <cell r="D1828">
            <v>2.5</v>
          </cell>
          <cell r="F1828">
            <v>0</v>
          </cell>
          <cell r="G1828">
            <v>109780.30835042737</v>
          </cell>
          <cell r="H1828">
            <v>43912.123340170947</v>
          </cell>
        </row>
        <row r="1830">
          <cell r="B1830" t="str">
            <v>PTA LAM.TRIPLEX USO INT 60-80</v>
          </cell>
          <cell r="C1830" t="str">
            <v>und</v>
          </cell>
          <cell r="E1830">
            <v>5</v>
          </cell>
          <cell r="H1830">
            <v>61276.66547099359</v>
          </cell>
        </row>
        <row r="1831">
          <cell r="B1831" t="str">
            <v>Ala econ. 0.61-0.80mt Pizano</v>
          </cell>
          <cell r="C1831" t="str">
            <v>und</v>
          </cell>
          <cell r="D1831">
            <v>1</v>
          </cell>
          <cell r="F1831">
            <v>0</v>
          </cell>
          <cell r="G1831">
            <v>44414</v>
          </cell>
          <cell r="H1831">
            <v>44414</v>
          </cell>
        </row>
        <row r="1832">
          <cell r="B1832" t="str">
            <v>Bisag.nudo 3.1/2x3.1/2 cob.239</v>
          </cell>
          <cell r="C1832" t="str">
            <v>und</v>
          </cell>
          <cell r="D1832">
            <v>3</v>
          </cell>
          <cell r="F1832">
            <v>0</v>
          </cell>
          <cell r="G1832">
            <v>818</v>
          </cell>
          <cell r="H1832">
            <v>2454</v>
          </cell>
        </row>
        <row r="1833">
          <cell r="A1833">
            <v>0</v>
          </cell>
          <cell r="B1833" t="str">
            <v>1 ofic. y 1 ayud.</v>
          </cell>
          <cell r="C1833" t="str">
            <v>dia</v>
          </cell>
          <cell r="D1833">
            <v>0.125</v>
          </cell>
          <cell r="F1833">
            <v>0</v>
          </cell>
          <cell r="G1833">
            <v>109780.30835042737</v>
          </cell>
          <cell r="H1833">
            <v>13722.538543803421</v>
          </cell>
        </row>
        <row r="1835">
          <cell r="B1835" t="str">
            <v>PTA LAM.TRIPLEX USO INT. 80-90</v>
          </cell>
          <cell r="C1835" t="str">
            <v>und</v>
          </cell>
          <cell r="E1835">
            <v>5</v>
          </cell>
          <cell r="H1835">
            <v>66456.665470993583</v>
          </cell>
        </row>
        <row r="1836">
          <cell r="B1836" t="str">
            <v>Ala econ.0.81-0.90 Pizano</v>
          </cell>
          <cell r="C1836" t="str">
            <v>und</v>
          </cell>
          <cell r="D1836">
            <v>1</v>
          </cell>
          <cell r="F1836">
            <v>0</v>
          </cell>
          <cell r="G1836">
            <v>49594</v>
          </cell>
          <cell r="H1836">
            <v>49594</v>
          </cell>
        </row>
        <row r="1837">
          <cell r="B1837" t="str">
            <v>Bisag.nudo 3.1/2x3.1/2 cob.239</v>
          </cell>
          <cell r="C1837" t="str">
            <v>und</v>
          </cell>
          <cell r="D1837">
            <v>3</v>
          </cell>
          <cell r="F1837">
            <v>0</v>
          </cell>
          <cell r="G1837">
            <v>818</v>
          </cell>
          <cell r="H1837">
            <v>2454</v>
          </cell>
        </row>
        <row r="1838">
          <cell r="A1838">
            <v>0</v>
          </cell>
          <cell r="B1838" t="str">
            <v>1 ofic. y 1 ayud.</v>
          </cell>
          <cell r="C1838" t="str">
            <v>dia</v>
          </cell>
          <cell r="D1838">
            <v>0.125</v>
          </cell>
          <cell r="F1838">
            <v>0</v>
          </cell>
          <cell r="G1838">
            <v>109780.30835042737</v>
          </cell>
          <cell r="H1838">
            <v>13722.538543803421</v>
          </cell>
        </row>
        <row r="1839">
          <cell r="B1839" t="str">
            <v>Coloc.alas Triplex</v>
          </cell>
          <cell r="C1839" t="str">
            <v>und</v>
          </cell>
          <cell r="D1839">
            <v>1</v>
          </cell>
          <cell r="F1839">
            <v>0</v>
          </cell>
          <cell r="G1839">
            <v>7162.5</v>
          </cell>
          <cell r="H1839">
            <v>7162.5</v>
          </cell>
        </row>
        <row r="1841">
          <cell r="B1841" t="str">
            <v>MARCO EN ROBLE 100X2.1</v>
          </cell>
          <cell r="C1841" t="str">
            <v>und</v>
          </cell>
          <cell r="E1841">
            <v>5</v>
          </cell>
          <cell r="H1841">
            <v>89985.729507179494</v>
          </cell>
        </row>
        <row r="1842">
          <cell r="B1842" t="str">
            <v>Marco pta Roble 11 - 13 cm</v>
          </cell>
          <cell r="C1842" t="str">
            <v>und</v>
          </cell>
          <cell r="D1842">
            <v>1</v>
          </cell>
          <cell r="F1842">
            <v>0</v>
          </cell>
          <cell r="G1842">
            <v>43878</v>
          </cell>
          <cell r="H1842">
            <v>43878</v>
          </cell>
        </row>
        <row r="1843">
          <cell r="A1843">
            <v>0</v>
          </cell>
          <cell r="B1843" t="str">
            <v>1 ofic. y 1 ayud.</v>
          </cell>
          <cell r="C1843" t="str">
            <v>dia</v>
          </cell>
          <cell r="D1843">
            <v>0.4</v>
          </cell>
          <cell r="F1843">
            <v>0</v>
          </cell>
          <cell r="G1843">
            <v>109780.30835042737</v>
          </cell>
          <cell r="H1843">
            <v>43912.123340170947</v>
          </cell>
        </row>
        <row r="1845">
          <cell r="B1845" t="str">
            <v>VENT. CORREDIZA ALUMINIO</v>
          </cell>
          <cell r="C1845" t="str">
            <v>m2</v>
          </cell>
          <cell r="E1845">
            <v>5</v>
          </cell>
          <cell r="H1845">
            <v>146512.31885215384</v>
          </cell>
        </row>
        <row r="1846">
          <cell r="B1846" t="str">
            <v>Vent.Al.corr.Nat.vidr.Incol. 2</v>
          </cell>
          <cell r="C1846" t="str">
            <v>m2</v>
          </cell>
          <cell r="D1846">
            <v>1</v>
          </cell>
          <cell r="F1846">
            <v>0</v>
          </cell>
          <cell r="G1846">
            <v>132680</v>
          </cell>
          <cell r="H1846">
            <v>132680</v>
          </cell>
        </row>
        <row r="1847">
          <cell r="A1847">
            <v>0</v>
          </cell>
          <cell r="B1847" t="str">
            <v>1 ofic. y 1 ayud.</v>
          </cell>
          <cell r="C1847" t="str">
            <v>dia</v>
          </cell>
          <cell r="D1847">
            <v>0.12</v>
          </cell>
          <cell r="F1847">
            <v>0</v>
          </cell>
          <cell r="G1847">
            <v>109780.30835042737</v>
          </cell>
          <cell r="H1847">
            <v>13173.637002051284</v>
          </cell>
        </row>
        <row r="1849">
          <cell r="B1849" t="str">
            <v>VENT.ALUMINIO CELOSIA</v>
          </cell>
          <cell r="C1849" t="str">
            <v>m2</v>
          </cell>
          <cell r="E1849">
            <v>5</v>
          </cell>
          <cell r="H1849">
            <v>293582.8</v>
          </cell>
        </row>
        <row r="1850">
          <cell r="B1850" t="str">
            <v>Vent.Al.celos.1x1 Incol M100 2</v>
          </cell>
          <cell r="C1850" t="str">
            <v>und</v>
          </cell>
          <cell r="D1850">
            <v>1</v>
          </cell>
          <cell r="F1850">
            <v>0</v>
          </cell>
          <cell r="G1850">
            <v>118504</v>
          </cell>
          <cell r="H1850">
            <v>118504</v>
          </cell>
        </row>
        <row r="1851">
          <cell r="B1851" t="str">
            <v>Coloc.ventana Al.</v>
          </cell>
          <cell r="C1851" t="str">
            <v>m2</v>
          </cell>
          <cell r="D1851">
            <v>1</v>
          </cell>
          <cell r="F1851">
            <v>0</v>
          </cell>
          <cell r="G1851">
            <v>6916</v>
          </cell>
          <cell r="H1851">
            <v>6916</v>
          </cell>
        </row>
        <row r="1852">
          <cell r="B1852" t="str">
            <v>Vent.corr.Analok S13 vidr.br.</v>
          </cell>
          <cell r="C1852" t="str">
            <v>m2</v>
          </cell>
          <cell r="D1852">
            <v>1</v>
          </cell>
          <cell r="F1852">
            <v>0</v>
          </cell>
          <cell r="G1852">
            <v>160901</v>
          </cell>
          <cell r="H1852">
            <v>160901</v>
          </cell>
        </row>
        <row r="1853">
          <cell r="B1853" t="str">
            <v>Coloc.ventana Al.</v>
          </cell>
          <cell r="C1853" t="str">
            <v>m2</v>
          </cell>
          <cell r="D1853">
            <v>1</v>
          </cell>
          <cell r="F1853">
            <v>0</v>
          </cell>
          <cell r="G1853">
            <v>6916</v>
          </cell>
          <cell r="H1853">
            <v>6916</v>
          </cell>
        </row>
        <row r="1855">
          <cell r="B1855" t="str">
            <v>MARCO PUERTA LAMINA CALIBRE 20 M=10</v>
          </cell>
          <cell r="C1855" t="str">
            <v>und</v>
          </cell>
          <cell r="E1855">
            <v>5</v>
          </cell>
          <cell r="H1855">
            <v>64407.721224835776</v>
          </cell>
        </row>
        <row r="1856">
          <cell r="B1856" t="str">
            <v>Marco pta lam.m-10 a:0.6-1mt</v>
          </cell>
          <cell r="C1856" t="str">
            <v>und</v>
          </cell>
          <cell r="D1856">
            <v>1</v>
          </cell>
          <cell r="F1856">
            <v>0</v>
          </cell>
          <cell r="G1856">
            <v>39339</v>
          </cell>
          <cell r="H1856">
            <v>39339</v>
          </cell>
        </row>
        <row r="1857">
          <cell r="A1857">
            <v>0</v>
          </cell>
          <cell r="B1857" t="str">
            <v>Mort.1:6 En obra</v>
          </cell>
          <cell r="C1857" t="str">
            <v>m3</v>
          </cell>
          <cell r="D1857">
            <v>0.03</v>
          </cell>
          <cell r="F1857">
            <v>0</v>
          </cell>
          <cell r="G1857">
            <v>195238.90878369965</v>
          </cell>
          <cell r="H1857">
            <v>5857.167263510989</v>
          </cell>
        </row>
        <row r="1858">
          <cell r="A1858">
            <v>0</v>
          </cell>
          <cell r="B1858" t="str">
            <v>1 ofic. y 1 ayud.</v>
          </cell>
          <cell r="C1858" t="str">
            <v>dia</v>
          </cell>
          <cell r="D1858">
            <v>6</v>
          </cell>
          <cell r="F1858">
            <v>0</v>
          </cell>
          <cell r="G1858">
            <v>109780.30835042737</v>
          </cell>
          <cell r="H1858">
            <v>18296.71805840456</v>
          </cell>
        </row>
        <row r="1860">
          <cell r="B1860" t="str">
            <v>MARCO PUERTA LAMINA CALIBRE 20 M=15</v>
          </cell>
          <cell r="C1860" t="str">
            <v>und</v>
          </cell>
          <cell r="E1860">
            <v>5</v>
          </cell>
          <cell r="H1860">
            <v>70362.304856591276</v>
          </cell>
        </row>
        <row r="1861">
          <cell r="B1861" t="str">
            <v>Marco pta lam.m-15 a:0.6-1 mt</v>
          </cell>
          <cell r="C1861" t="str">
            <v>und</v>
          </cell>
          <cell r="D1861">
            <v>1</v>
          </cell>
          <cell r="F1861">
            <v>0</v>
          </cell>
          <cell r="G1861">
            <v>42365</v>
          </cell>
          <cell r="H1861">
            <v>42365</v>
          </cell>
        </row>
        <row r="1862">
          <cell r="A1862">
            <v>0</v>
          </cell>
          <cell r="B1862" t="str">
            <v>Mort.1:6 En obra</v>
          </cell>
          <cell r="C1862" t="str">
            <v>m3</v>
          </cell>
          <cell r="D1862">
            <v>4.4999999999999998E-2</v>
          </cell>
          <cell r="G1862">
            <v>195238.90878369965</v>
          </cell>
          <cell r="H1862">
            <v>8785.750895266483</v>
          </cell>
        </row>
        <row r="1863">
          <cell r="A1863">
            <v>0</v>
          </cell>
          <cell r="B1863" t="str">
            <v>1 ofic. y 1 ayud.</v>
          </cell>
          <cell r="C1863" t="str">
            <v>dia</v>
          </cell>
          <cell r="D1863">
            <v>6</v>
          </cell>
          <cell r="F1863">
            <v>0</v>
          </cell>
          <cell r="G1863">
            <v>109780.30835042737</v>
          </cell>
          <cell r="H1863">
            <v>18296.71805840456</v>
          </cell>
        </row>
        <row r="1865">
          <cell r="B1865" t="str">
            <v>MARCO LAMINA CALIBRE 20 M=20</v>
          </cell>
          <cell r="C1865" t="str">
            <v>und</v>
          </cell>
          <cell r="E1865">
            <v>5</v>
          </cell>
          <cell r="H1865">
            <v>76316.888488346769</v>
          </cell>
        </row>
        <row r="1866">
          <cell r="B1866" t="str">
            <v>Marco pta lam.m-20 a:0.6-1mt</v>
          </cell>
          <cell r="C1866" t="str">
            <v>und</v>
          </cell>
          <cell r="D1866">
            <v>1</v>
          </cell>
          <cell r="F1866">
            <v>0</v>
          </cell>
          <cell r="G1866">
            <v>45391</v>
          </cell>
          <cell r="H1866">
            <v>45391</v>
          </cell>
        </row>
        <row r="1867">
          <cell r="A1867">
            <v>0</v>
          </cell>
          <cell r="B1867" t="str">
            <v>Mort.1:6 En obra</v>
          </cell>
          <cell r="C1867" t="str">
            <v>m3</v>
          </cell>
          <cell r="D1867">
            <v>0.06</v>
          </cell>
          <cell r="F1867">
            <v>0</v>
          </cell>
          <cell r="G1867">
            <v>195238.90878369965</v>
          </cell>
          <cell r="H1867">
            <v>11714.334527021978</v>
          </cell>
        </row>
        <row r="1868">
          <cell r="A1868">
            <v>0</v>
          </cell>
          <cell r="B1868" t="str">
            <v>1 ofic. y 1 ayud.</v>
          </cell>
          <cell r="C1868" t="str">
            <v>dia</v>
          </cell>
          <cell r="D1868">
            <v>6</v>
          </cell>
          <cell r="F1868">
            <v>0</v>
          </cell>
          <cell r="G1868">
            <v>109780.30835042737</v>
          </cell>
          <cell r="H1868">
            <v>18296.71805840456</v>
          </cell>
        </row>
        <row r="1870">
          <cell r="B1870" t="str">
            <v>LAVADERO PREF.GRANO FONDO GRIS 1.10X0.60 m</v>
          </cell>
          <cell r="C1870" t="str">
            <v>und</v>
          </cell>
          <cell r="E1870">
            <v>5</v>
          </cell>
          <cell r="H1870">
            <v>209123.58275541323</v>
          </cell>
        </row>
        <row r="1871">
          <cell r="B1871" t="str">
            <v>Lavadero</v>
          </cell>
          <cell r="C1871" t="str">
            <v>und</v>
          </cell>
          <cell r="D1871">
            <v>1</v>
          </cell>
          <cell r="F1871">
            <v>0</v>
          </cell>
          <cell r="G1871">
            <v>139200</v>
          </cell>
          <cell r="H1871">
            <v>139200</v>
          </cell>
        </row>
        <row r="1872">
          <cell r="A1872">
            <v>0</v>
          </cell>
          <cell r="B1872" t="str">
            <v>Mort.1:5 En obra</v>
          </cell>
          <cell r="C1872" t="str">
            <v>m3</v>
          </cell>
          <cell r="D1872">
            <v>1.2999999999999999E-2</v>
          </cell>
          <cell r="F1872">
            <v>5</v>
          </cell>
          <cell r="G1872">
            <v>213504.00278369963</v>
          </cell>
          <cell r="H1872">
            <v>2914.3296379975</v>
          </cell>
        </row>
        <row r="1873">
          <cell r="B1873" t="str">
            <v>ladrillo 10x20x40 ray.</v>
          </cell>
          <cell r="C1873" t="str">
            <v>und</v>
          </cell>
          <cell r="D1873">
            <v>10</v>
          </cell>
          <cell r="F1873">
            <v>5</v>
          </cell>
          <cell r="G1873">
            <v>550</v>
          </cell>
          <cell r="H1873">
            <v>5775</v>
          </cell>
        </row>
        <row r="1874">
          <cell r="A1874">
            <v>0</v>
          </cell>
          <cell r="B1874" t="str">
            <v>1 ofic. y 1 ayud.</v>
          </cell>
          <cell r="C1874" t="str">
            <v>dia</v>
          </cell>
          <cell r="D1874">
            <v>3</v>
          </cell>
          <cell r="F1874">
            <v>0</v>
          </cell>
          <cell r="G1874">
            <v>109780.30835042737</v>
          </cell>
          <cell r="H1874">
            <v>36593.43611680912</v>
          </cell>
        </row>
        <row r="1875">
          <cell r="B1875" t="str">
            <v>Mort.1:4 En obra</v>
          </cell>
          <cell r="C1875" t="str">
            <v>m3</v>
          </cell>
          <cell r="D1875">
            <v>1.6E-2</v>
          </cell>
          <cell r="F1875">
            <v>5</v>
          </cell>
          <cell r="G1875">
            <v>240246.73778369965</v>
          </cell>
          <cell r="H1875">
            <v>4036.145194766154</v>
          </cell>
        </row>
        <row r="1876">
          <cell r="B1876" t="str">
            <v>pintura coraza</v>
          </cell>
          <cell r="C1876" t="str">
            <v>gl</v>
          </cell>
          <cell r="D1876">
            <v>0.11</v>
          </cell>
          <cell r="F1876">
            <v>5</v>
          </cell>
          <cell r="G1876">
            <v>50000</v>
          </cell>
          <cell r="H1876">
            <v>5775</v>
          </cell>
        </row>
        <row r="1877">
          <cell r="B1877" t="str">
            <v>llave 2"</v>
          </cell>
          <cell r="C1877" t="str">
            <v>un</v>
          </cell>
          <cell r="D1877">
            <v>1</v>
          </cell>
          <cell r="G1877">
            <v>13000</v>
          </cell>
          <cell r="H1877">
            <v>13000</v>
          </cell>
        </row>
        <row r="1879">
          <cell r="B1879" t="str">
            <v>LAVADERO PREF.GRANO FONDO BLANCO 55X60</v>
          </cell>
          <cell r="C1879" t="str">
            <v>und</v>
          </cell>
          <cell r="E1879">
            <v>5</v>
          </cell>
          <cell r="H1879">
            <v>119323.25835772419</v>
          </cell>
        </row>
        <row r="1880">
          <cell r="B1880" t="str">
            <v>Lavadero prefabricado 0.55x0.60 m . (grano fondo gris)</v>
          </cell>
          <cell r="C1880" t="str">
            <v>und</v>
          </cell>
          <cell r="D1880">
            <v>1</v>
          </cell>
          <cell r="F1880">
            <v>0</v>
          </cell>
          <cell r="G1880">
            <v>69600</v>
          </cell>
          <cell r="H1880">
            <v>69600</v>
          </cell>
        </row>
        <row r="1881">
          <cell r="A1881">
            <v>0</v>
          </cell>
          <cell r="B1881" t="str">
            <v>Mort.1:5 En obra</v>
          </cell>
          <cell r="C1881" t="str">
            <v>m3</v>
          </cell>
          <cell r="D1881">
            <v>1.2E-2</v>
          </cell>
          <cell r="F1881">
            <v>5</v>
          </cell>
          <cell r="G1881">
            <v>213504.00278369963</v>
          </cell>
          <cell r="H1881">
            <v>2690.1504350746154</v>
          </cell>
        </row>
        <row r="1882">
          <cell r="B1882" t="str">
            <v>Lad.perf.hzontal 10-20-40</v>
          </cell>
          <cell r="C1882" t="str">
            <v>und</v>
          </cell>
          <cell r="D1882">
            <v>10</v>
          </cell>
          <cell r="F1882">
            <v>5</v>
          </cell>
          <cell r="G1882">
            <v>820</v>
          </cell>
          <cell r="H1882">
            <v>8610</v>
          </cell>
        </row>
        <row r="1883">
          <cell r="A1883">
            <v>0</v>
          </cell>
          <cell r="B1883" t="str">
            <v>1 ofic. y 1 ayud.</v>
          </cell>
          <cell r="C1883" t="str">
            <v>dia</v>
          </cell>
          <cell r="D1883">
            <v>3</v>
          </cell>
          <cell r="F1883">
            <v>0</v>
          </cell>
          <cell r="G1883">
            <v>109780.30835042737</v>
          </cell>
          <cell r="H1883">
            <v>36593.43611680912</v>
          </cell>
        </row>
        <row r="1885">
          <cell r="B1885" t="str">
            <v>ESTUCO EN  MUROS SOBRE REVOQUE</v>
          </cell>
          <cell r="C1885" t="str">
            <v>m2</v>
          </cell>
          <cell r="E1885">
            <v>5</v>
          </cell>
          <cell r="H1885">
            <v>6057.9032454487187</v>
          </cell>
          <cell r="I1885">
            <v>37.042519648789522</v>
          </cell>
          <cell r="J1885" t="str">
            <v>%MM</v>
          </cell>
        </row>
        <row r="1886">
          <cell r="A1886">
            <v>0</v>
          </cell>
          <cell r="B1886" t="str">
            <v>Estucor</v>
          </cell>
          <cell r="C1886" t="str">
            <v>kg</v>
          </cell>
          <cell r="D1886">
            <v>1.7</v>
          </cell>
          <cell r="F1886">
            <v>10</v>
          </cell>
          <cell r="G1886">
            <v>1200</v>
          </cell>
          <cell r="H1886">
            <v>2244</v>
          </cell>
          <cell r="I1886">
            <v>58.780407832296518</v>
          </cell>
          <cell r="J1886" t="str">
            <v>%MO</v>
          </cell>
        </row>
        <row r="1887">
          <cell r="A1887">
            <v>0</v>
          </cell>
          <cell r="B1887" t="str">
            <v>1 Oficial</v>
          </cell>
          <cell r="C1887" t="str">
            <v>día</v>
          </cell>
          <cell r="D1887">
            <v>20</v>
          </cell>
          <cell r="F1887">
            <v>0</v>
          </cell>
          <cell r="G1887">
            <v>71217.204675213681</v>
          </cell>
          <cell r="H1887">
            <v>3560.860233760684</v>
          </cell>
          <cell r="I1887">
            <v>1.2380521272991152</v>
          </cell>
          <cell r="J1887" t="str">
            <v>%HTA</v>
          </cell>
        </row>
        <row r="1888">
          <cell r="A1888">
            <v>0</v>
          </cell>
          <cell r="B1888" t="str">
            <v>Andamio completo</v>
          </cell>
          <cell r="C1888" t="str">
            <v>día</v>
          </cell>
          <cell r="D1888">
            <v>12</v>
          </cell>
          <cell r="F1888">
            <v>0</v>
          </cell>
          <cell r="G1888">
            <v>900</v>
          </cell>
          <cell r="H1888">
            <v>75</v>
          </cell>
        </row>
        <row r="1890">
          <cell r="A1890">
            <v>93752</v>
          </cell>
          <cell r="B1890" t="str">
            <v>VINILO TIPO I EN MUROS-viniltex</v>
          </cell>
          <cell r="C1890" t="str">
            <v>m2</v>
          </cell>
          <cell r="E1890">
            <v>10</v>
          </cell>
          <cell r="H1890">
            <v>6376.7832454487188</v>
          </cell>
        </row>
        <row r="1891">
          <cell r="A1891">
            <v>0</v>
          </cell>
          <cell r="B1891" t="str">
            <v>Vinilo Pintuco (viniltex)</v>
          </cell>
          <cell r="C1891" t="str">
            <v>gal</v>
          </cell>
          <cell r="D1891">
            <v>3.5999999999999997E-2</v>
          </cell>
          <cell r="F1891">
            <v>10</v>
          </cell>
          <cell r="G1891">
            <v>44300</v>
          </cell>
          <cell r="H1891">
            <v>1754.2800000000002</v>
          </cell>
          <cell r="I1891">
            <v>27.510422300335787</v>
          </cell>
          <cell r="J1891" t="str">
            <v>%PI</v>
          </cell>
        </row>
        <row r="1892">
          <cell r="A1892">
            <v>0</v>
          </cell>
          <cell r="B1892" t="str">
            <v>1 Oficial</v>
          </cell>
          <cell r="C1892" t="str">
            <v>dia</v>
          </cell>
          <cell r="D1892">
            <v>20</v>
          </cell>
          <cell r="F1892">
            <v>0</v>
          </cell>
          <cell r="G1892">
            <v>71217.204675213681</v>
          </cell>
          <cell r="H1892">
            <v>3560.860233760684</v>
          </cell>
          <cell r="I1892">
            <v>55.841011003505024</v>
          </cell>
          <cell r="J1892" t="str">
            <v>%MO</v>
          </cell>
        </row>
        <row r="1893">
          <cell r="A1893">
            <v>0</v>
          </cell>
          <cell r="B1893" t="str">
            <v>Andamio completo</v>
          </cell>
          <cell r="C1893" t="str">
            <v>día</v>
          </cell>
          <cell r="D1893">
            <v>0.5</v>
          </cell>
          <cell r="F1893">
            <v>0</v>
          </cell>
          <cell r="G1893">
            <v>900</v>
          </cell>
          <cell r="H1893">
            <v>450</v>
          </cell>
          <cell r="I1893">
            <v>13.856516145983932</v>
          </cell>
          <cell r="J1893" t="str">
            <v>%HTA</v>
          </cell>
        </row>
        <row r="1894">
          <cell r="A1894">
            <v>0</v>
          </cell>
          <cell r="B1894" t="str">
            <v>Can</v>
          </cell>
          <cell r="C1894" t="str">
            <v>día</v>
          </cell>
          <cell r="D1894">
            <v>0.12</v>
          </cell>
          <cell r="F1894">
            <v>0</v>
          </cell>
          <cell r="G1894">
            <v>280</v>
          </cell>
          <cell r="H1894">
            <v>33.6</v>
          </cell>
        </row>
        <row r="1895">
          <cell r="B1895" t="str">
            <v>resane y adecuación de la superficie</v>
          </cell>
          <cell r="C1895" t="str">
            <v>gl</v>
          </cell>
          <cell r="D1895">
            <v>1</v>
          </cell>
          <cell r="G1895">
            <v>400</v>
          </cell>
          <cell r="H1895">
            <v>400</v>
          </cell>
        </row>
        <row r="1896">
          <cell r="B1896" t="str">
            <v>obra nueva sobre estuco 25-30 m2/galon 3 manos</v>
          </cell>
          <cell r="D1896">
            <v>4.2000000000000003E-2</v>
          </cell>
          <cell r="H1896">
            <v>6669.163245448719</v>
          </cell>
        </row>
        <row r="1897">
          <cell r="B1897" t="str">
            <v>repinte color diferente 30-40m2/galon 3 manos</v>
          </cell>
          <cell r="D1897">
            <v>3.5999999999999997E-2</v>
          </cell>
          <cell r="H1897">
            <v>6376.7832454487188</v>
          </cell>
        </row>
        <row r="1898">
          <cell r="B1898" t="str">
            <v>repinte color similar 40-50 m2/galon 2 manos</v>
          </cell>
          <cell r="D1898">
            <v>2.9000000000000001E-2</v>
          </cell>
          <cell r="H1898">
            <v>6035.6732454487192</v>
          </cell>
        </row>
        <row r="1900">
          <cell r="A1900">
            <v>93972</v>
          </cell>
          <cell r="B1900" t="str">
            <v>PINTURA BASE ACEITE-ESMALTE- madera y metal, paredes- Acualux - pintulux</v>
          </cell>
          <cell r="C1900" t="str">
            <v>m2</v>
          </cell>
          <cell r="H1900">
            <v>7975.2952337606848</v>
          </cell>
        </row>
        <row r="1901">
          <cell r="A1901">
            <v>0</v>
          </cell>
          <cell r="B1901" t="str">
            <v>Esmalte-base aceite-pintulux</v>
          </cell>
          <cell r="C1901" t="str">
            <v>gal</v>
          </cell>
          <cell r="D1901">
            <v>0.06</v>
          </cell>
          <cell r="F1901">
            <v>10</v>
          </cell>
          <cell r="G1901">
            <v>50950</v>
          </cell>
          <cell r="H1901">
            <v>3362.7000000000003</v>
          </cell>
        </row>
        <row r="1902">
          <cell r="A1902">
            <v>0</v>
          </cell>
          <cell r="B1902" t="str">
            <v>1 Oficial</v>
          </cell>
          <cell r="C1902" t="str">
            <v>dia</v>
          </cell>
          <cell r="D1902">
            <v>20</v>
          </cell>
          <cell r="G1902">
            <v>71217.204675213681</v>
          </cell>
          <cell r="H1902">
            <v>3560.860233760684</v>
          </cell>
        </row>
        <row r="1903">
          <cell r="B1903" t="str">
            <v>andamio 1.2x1.2 seccion completa</v>
          </cell>
          <cell r="C1903" t="str">
            <v>dia</v>
          </cell>
          <cell r="D1903">
            <v>0.5</v>
          </cell>
          <cell r="G1903">
            <v>900</v>
          </cell>
          <cell r="H1903">
            <v>450</v>
          </cell>
        </row>
        <row r="1904">
          <cell r="B1904" t="str">
            <v>can hasta 8 m MC</v>
          </cell>
          <cell r="C1904" t="str">
            <v>dia</v>
          </cell>
          <cell r="D1904">
            <v>0.12</v>
          </cell>
          <cell r="G1904">
            <v>280</v>
          </cell>
          <cell r="H1904">
            <v>33.6</v>
          </cell>
        </row>
        <row r="1905">
          <cell r="B1905" t="str">
            <v>resane y adecuacion de la superficie</v>
          </cell>
          <cell r="C1905" t="str">
            <v>gl</v>
          </cell>
          <cell r="D1905">
            <v>1</v>
          </cell>
          <cell r="G1905">
            <v>400</v>
          </cell>
          <cell r="H1905">
            <v>400</v>
          </cell>
        </row>
        <row r="1906">
          <cell r="B1906" t="str">
            <v>obra nueva sobre madera o metal 18-22m2/galon 1 mano</v>
          </cell>
          <cell r="D1906">
            <v>6.0999999999999999E-2</v>
          </cell>
          <cell r="H1906">
            <v>7975.2952337606848</v>
          </cell>
        </row>
        <row r="1907">
          <cell r="B1907" t="str">
            <v>repinte color similar 30-40m2/galon 1 mano</v>
          </cell>
          <cell r="D1907">
            <v>4.1000000000000002E-2</v>
          </cell>
          <cell r="H1907">
            <v>6520.3482454487194</v>
          </cell>
        </row>
        <row r="1908">
          <cell r="A1908">
            <v>93884</v>
          </cell>
          <cell r="B1908" t="str">
            <v>repinte color diferente 20-30m2/galon 1 mano</v>
          </cell>
          <cell r="D1908">
            <v>5.6000000000000001E-2</v>
          </cell>
          <cell r="H1908">
            <v>7361.0232454487195</v>
          </cell>
        </row>
        <row r="1910">
          <cell r="B1910" t="str">
            <v>ESMALTE MARCO EXTERIOR</v>
          </cell>
          <cell r="C1910" t="str">
            <v>und</v>
          </cell>
          <cell r="E1910">
            <v>5</v>
          </cell>
          <cell r="H1910">
            <v>18165.462981794873</v>
          </cell>
        </row>
        <row r="1911">
          <cell r="A1911">
            <v>0</v>
          </cell>
          <cell r="B1911" t="str">
            <v>Esmalte-base aceite-pintulux</v>
          </cell>
          <cell r="C1911" t="str">
            <v>gal</v>
          </cell>
          <cell r="D1911">
            <v>0.06</v>
          </cell>
          <cell r="F1911">
            <v>5</v>
          </cell>
          <cell r="G1911">
            <v>50950</v>
          </cell>
          <cell r="H1911">
            <v>3209.85</v>
          </cell>
        </row>
        <row r="1912">
          <cell r="A1912">
            <v>0</v>
          </cell>
          <cell r="B1912" t="str">
            <v>1 Oficial</v>
          </cell>
          <cell r="C1912" t="str">
            <v>dia</v>
          </cell>
          <cell r="D1912">
            <v>5</v>
          </cell>
          <cell r="F1912">
            <v>0</v>
          </cell>
          <cell r="G1912">
            <v>71217.204675213681</v>
          </cell>
          <cell r="H1912">
            <v>14243.440935042736</v>
          </cell>
        </row>
        <row r="1914">
          <cell r="B1914" t="str">
            <v>ESMALTE ALA INTERIOR</v>
          </cell>
          <cell r="C1914" t="str">
            <v>und</v>
          </cell>
          <cell r="E1914">
            <v>5</v>
          </cell>
          <cell r="H1914">
            <v>33332.771636324789</v>
          </cell>
        </row>
        <row r="1915">
          <cell r="A1915">
            <v>0</v>
          </cell>
          <cell r="B1915" t="str">
            <v>Esmalte-base aceite-pintulux</v>
          </cell>
          <cell r="C1915" t="str">
            <v>gal</v>
          </cell>
          <cell r="D1915">
            <v>0.15</v>
          </cell>
          <cell r="F1915">
            <v>10</v>
          </cell>
          <cell r="G1915">
            <v>50950</v>
          </cell>
          <cell r="H1915">
            <v>8406.75</v>
          </cell>
        </row>
        <row r="1916">
          <cell r="A1916">
            <v>0</v>
          </cell>
          <cell r="B1916" t="str">
            <v>1 Oficial</v>
          </cell>
          <cell r="C1916" t="str">
            <v>dia</v>
          </cell>
          <cell r="D1916">
            <v>3</v>
          </cell>
          <cell r="F1916">
            <v>0</v>
          </cell>
          <cell r="G1916">
            <v>71217.204675213681</v>
          </cell>
          <cell r="H1916">
            <v>23739.068225071227</v>
          </cell>
        </row>
        <row r="1918">
          <cell r="B1918" t="str">
            <v>PINTURA CANOAS EN LAMINA Y PVC</v>
          </cell>
          <cell r="C1918" t="str">
            <v>ml</v>
          </cell>
          <cell r="E1918">
            <v>5</v>
          </cell>
          <cell r="H1918">
            <v>3333.2771636324792</v>
          </cell>
        </row>
        <row r="1919">
          <cell r="A1919">
            <v>0</v>
          </cell>
          <cell r="B1919" t="str">
            <v>Esmalte-base aceite-pintulux</v>
          </cell>
          <cell r="C1919" t="str">
            <v>gal</v>
          </cell>
          <cell r="D1919">
            <v>1.4999999999999999E-2</v>
          </cell>
          <cell r="F1919">
            <v>10</v>
          </cell>
          <cell r="G1919">
            <v>50950</v>
          </cell>
          <cell r="H1919">
            <v>840.67500000000007</v>
          </cell>
        </row>
        <row r="1920">
          <cell r="A1920">
            <v>0</v>
          </cell>
          <cell r="B1920" t="str">
            <v>1 Oficial</v>
          </cell>
          <cell r="C1920" t="str">
            <v>dia</v>
          </cell>
          <cell r="D1920">
            <v>30</v>
          </cell>
          <cell r="F1920">
            <v>0</v>
          </cell>
          <cell r="G1920">
            <v>71217.204675213681</v>
          </cell>
          <cell r="H1920">
            <v>2373.9068225071228</v>
          </cell>
        </row>
        <row r="1923">
          <cell r="B1923" t="str">
            <v>CONCRETO PARA ESTRUCTURAS Y CORDONES CONFINAMIENTO ALREDEDOR DE CONTADORES</v>
          </cell>
          <cell r="C1923" t="str">
            <v>m3</v>
          </cell>
          <cell r="H1923">
            <v>468989.4359985257</v>
          </cell>
        </row>
        <row r="1924">
          <cell r="B1924" t="str">
            <v>Concr.en obra 3000 psi 3/4"</v>
          </cell>
          <cell r="C1924" t="str">
            <v>m3</v>
          </cell>
          <cell r="D1924">
            <v>1</v>
          </cell>
          <cell r="F1924">
            <v>5</v>
          </cell>
          <cell r="G1924">
            <v>289827.59378369962</v>
          </cell>
          <cell r="H1924">
            <v>304318.97347288462</v>
          </cell>
        </row>
        <row r="1925">
          <cell r="B1925" t="str">
            <v>1 ofic. y 1 ayud.</v>
          </cell>
          <cell r="C1925" t="str">
            <v>dia</v>
          </cell>
          <cell r="D1925">
            <v>0.7</v>
          </cell>
          <cell r="G1925">
            <v>109780.30835042737</v>
          </cell>
          <cell r="H1925">
            <v>156829.01192918196</v>
          </cell>
        </row>
        <row r="1927">
          <cell r="B1927" t="str">
            <v>CONSTRUCCION DE RAMPAS PARA ACCESOS</v>
          </cell>
          <cell r="C1927" t="str">
            <v>m3</v>
          </cell>
          <cell r="H1927">
            <v>477989.4359985257</v>
          </cell>
        </row>
        <row r="1928">
          <cell r="B1928" t="str">
            <v>Concr.en obra 3000 psi 3/4"</v>
          </cell>
          <cell r="C1928" t="str">
            <v>m3</v>
          </cell>
          <cell r="D1928">
            <v>1</v>
          </cell>
          <cell r="F1928">
            <v>5</v>
          </cell>
          <cell r="G1928">
            <v>289827.59378369962</v>
          </cell>
          <cell r="H1928">
            <v>304318.97347288462</v>
          </cell>
        </row>
        <row r="1929">
          <cell r="B1929" t="str">
            <v>1 ofic. y 1 ayud.</v>
          </cell>
          <cell r="C1929" t="str">
            <v>dia</v>
          </cell>
          <cell r="D1929">
            <v>0.7</v>
          </cell>
          <cell r="G1929">
            <v>109780.30835042737</v>
          </cell>
          <cell r="H1929">
            <v>156829.01192918196</v>
          </cell>
        </row>
        <row r="1930">
          <cell r="B1930" t="str">
            <v>Tabla Comun 0.25 X 2.5 m - 0.2 X 3 m</v>
          </cell>
          <cell r="C1930" t="str">
            <v>un</v>
          </cell>
          <cell r="D1930">
            <v>2</v>
          </cell>
          <cell r="G1930">
            <v>4500</v>
          </cell>
          <cell r="H1930">
            <v>9000</v>
          </cell>
        </row>
        <row r="1932">
          <cell r="H1932">
            <v>481392.95140883198</v>
          </cell>
        </row>
        <row r="1933">
          <cell r="B1933" t="str">
            <v xml:space="preserve">CONCRETO PARA ANDENES </v>
          </cell>
          <cell r="C1933" t="str">
            <v>m3</v>
          </cell>
          <cell r="H1933">
            <v>512711.92488171661</v>
          </cell>
        </row>
        <row r="1934">
          <cell r="B1934" t="str">
            <v>Concreto premezclado 21 Mpa</v>
          </cell>
          <cell r="C1934" t="str">
            <v>m3</v>
          </cell>
          <cell r="D1934">
            <v>1</v>
          </cell>
          <cell r="F1934">
            <v>5</v>
          </cell>
          <cell r="G1934">
            <v>260000</v>
          </cell>
          <cell r="H1934">
            <v>273000</v>
          </cell>
        </row>
        <row r="1935">
          <cell r="B1935" t="str">
            <v>Concr.en obra 3000 psi 3/4"</v>
          </cell>
          <cell r="C1935" t="str">
            <v>m3</v>
          </cell>
          <cell r="D1935">
            <v>1</v>
          </cell>
          <cell r="F1935">
            <v>5</v>
          </cell>
          <cell r="G1935">
            <v>289827.59378369962</v>
          </cell>
          <cell r="H1935">
            <v>304318.97347288462</v>
          </cell>
        </row>
        <row r="1936">
          <cell r="B1936" t="str">
            <v>Malla d-50</v>
          </cell>
          <cell r="C1936" t="str">
            <v>m2</v>
          </cell>
          <cell r="D1936">
            <v>12.5</v>
          </cell>
          <cell r="F1936">
            <v>5</v>
          </cell>
          <cell r="G1936">
            <v>1869</v>
          </cell>
          <cell r="H1936">
            <v>24530.625</v>
          </cell>
        </row>
        <row r="1937">
          <cell r="B1937" t="str">
            <v>backedrod</v>
          </cell>
          <cell r="C1937" t="str">
            <v>ml</v>
          </cell>
          <cell r="D1937">
            <v>7</v>
          </cell>
          <cell r="F1937">
            <v>10</v>
          </cell>
          <cell r="G1937">
            <v>762</v>
          </cell>
          <cell r="H1937">
            <v>5867.4000000000005</v>
          </cell>
        </row>
        <row r="1938">
          <cell r="B1938" t="str">
            <v>Sellante elastomerico 300 cm3</v>
          </cell>
          <cell r="C1938" t="str">
            <v>cartucho</v>
          </cell>
          <cell r="D1938">
            <v>1</v>
          </cell>
          <cell r="F1938">
            <v>10</v>
          </cell>
          <cell r="G1938">
            <v>21489</v>
          </cell>
          <cell r="H1938">
            <v>23637.9</v>
          </cell>
        </row>
        <row r="1939">
          <cell r="B1939" t="str">
            <v>Cortadoras pisos duros y asfalto(disco y operador)</v>
          </cell>
          <cell r="C1939" t="str">
            <v>dia</v>
          </cell>
          <cell r="D1939">
            <v>5</v>
          </cell>
          <cell r="G1939">
            <v>86400</v>
          </cell>
          <cell r="H1939">
            <v>17280</v>
          </cell>
        </row>
        <row r="1940">
          <cell r="B1940" t="str">
            <v>1 ofic. y 1 ayud.</v>
          </cell>
          <cell r="C1940" t="str">
            <v>dia</v>
          </cell>
          <cell r="D1940">
            <v>0.9</v>
          </cell>
          <cell r="G1940">
            <v>109780.30835042737</v>
          </cell>
          <cell r="H1940">
            <v>121978.12038936374</v>
          </cell>
        </row>
        <row r="1941">
          <cell r="B1941" t="str">
            <v>Tabla Comun 0.25 X 2.5 m - 0.2 X 3 m</v>
          </cell>
          <cell r="C1941" t="str">
            <v>un</v>
          </cell>
          <cell r="D1941">
            <v>2</v>
          </cell>
          <cell r="G1941">
            <v>4500</v>
          </cell>
          <cell r="H1941">
            <v>9000</v>
          </cell>
        </row>
        <row r="1943">
          <cell r="B1943" t="str">
            <v>CONCRETO PARA RIELES</v>
          </cell>
          <cell r="C1943" t="str">
            <v>m3</v>
          </cell>
          <cell r="H1943">
            <v>473025.06274266593</v>
          </cell>
        </row>
        <row r="1944">
          <cell r="B1944" t="str">
            <v>Concr.en obra 3000 psi 3/4"</v>
          </cell>
          <cell r="C1944" t="str">
            <v>m3</v>
          </cell>
          <cell r="D1944">
            <v>1</v>
          </cell>
          <cell r="F1944">
            <v>10</v>
          </cell>
          <cell r="G1944">
            <v>289827.59378369962</v>
          </cell>
          <cell r="H1944">
            <v>318810.35316206963</v>
          </cell>
        </row>
        <row r="1945">
          <cell r="B1945" t="str">
            <v>Tabla Comun 0.25 X 2.5 m - 0.2 X 3 m</v>
          </cell>
          <cell r="C1945" t="str">
            <v>un</v>
          </cell>
          <cell r="D1945">
            <v>3</v>
          </cell>
          <cell r="G1945">
            <v>4500</v>
          </cell>
          <cell r="H1945">
            <v>13500</v>
          </cell>
        </row>
        <row r="1946">
          <cell r="B1946" t="str">
            <v>1 ofic. y 1 ayud.</v>
          </cell>
          <cell r="C1946" t="str">
            <v>dia</v>
          </cell>
          <cell r="D1946">
            <v>0.9</v>
          </cell>
          <cell r="G1946">
            <v>109780.30835042737</v>
          </cell>
          <cell r="H1946">
            <v>121978.12038936374</v>
          </cell>
        </row>
        <row r="1947">
          <cell r="B1947" t="str">
            <v>Acarreo interno L&lt; 80 m</v>
          </cell>
          <cell r="C1947" t="str">
            <v>m3</v>
          </cell>
          <cell r="D1947">
            <v>1</v>
          </cell>
          <cell r="F1947">
            <v>10</v>
          </cell>
          <cell r="G1947">
            <v>6748.5431431623938</v>
          </cell>
          <cell r="H1947">
            <v>7423.3974574786334</v>
          </cell>
        </row>
        <row r="1948">
          <cell r="B1948" t="str">
            <v>Vibrador electrico o gasolina</v>
          </cell>
          <cell r="C1948" t="str">
            <v>dia</v>
          </cell>
          <cell r="D1948">
            <v>7</v>
          </cell>
          <cell r="G1948">
            <v>36500</v>
          </cell>
          <cell r="H1948">
            <v>5214.2857142857147</v>
          </cell>
        </row>
        <row r="1950">
          <cell r="A1950" t="str">
            <v>10.3</v>
          </cell>
          <cell r="B1950" t="str">
            <v>ANDEN EN CONCRETO  ACABADO TIPO METRO</v>
          </cell>
          <cell r="C1950" t="str">
            <v>m2</v>
          </cell>
          <cell r="E1950">
            <v>5</v>
          </cell>
          <cell r="H1950">
            <v>54767.271014698774</v>
          </cell>
        </row>
        <row r="1951">
          <cell r="A1951">
            <v>0</v>
          </cell>
          <cell r="B1951" t="str">
            <v>Piedra entresuelo</v>
          </cell>
          <cell r="C1951" t="str">
            <v>m3</v>
          </cell>
          <cell r="D1951">
            <v>0.15</v>
          </cell>
          <cell r="F1951">
            <v>10</v>
          </cell>
          <cell r="G1951">
            <v>51950</v>
          </cell>
          <cell r="H1951">
            <v>8571.75</v>
          </cell>
          <cell r="I1951">
            <v>17.495832497164827</v>
          </cell>
          <cell r="J1951" t="str">
            <v>%AM</v>
          </cell>
        </row>
        <row r="1952">
          <cell r="A1952">
            <v>0</v>
          </cell>
          <cell r="B1952" t="str">
            <v>Concr.en obra 3000 psi 3/4"</v>
          </cell>
          <cell r="C1952" t="str">
            <v>m3</v>
          </cell>
          <cell r="D1952">
            <v>9.9000000000000005E-2</v>
          </cell>
          <cell r="F1952">
            <v>5</v>
          </cell>
          <cell r="G1952">
            <v>289827.59378369962</v>
          </cell>
          <cell r="H1952">
            <v>30127.578373815581</v>
          </cell>
          <cell r="I1952">
            <v>55.010187317403044</v>
          </cell>
          <cell r="J1952" t="str">
            <v>%CO</v>
          </cell>
        </row>
        <row r="1953">
          <cell r="A1953">
            <v>0</v>
          </cell>
          <cell r="B1953" t="str">
            <v>Arenilla</v>
          </cell>
          <cell r="C1953" t="str">
            <v>m3</v>
          </cell>
          <cell r="D1953">
            <v>0.05</v>
          </cell>
          <cell r="F1953">
            <v>10</v>
          </cell>
          <cell r="G1953">
            <v>18368</v>
          </cell>
          <cell r="H1953">
            <v>1010.2400000000002</v>
          </cell>
          <cell r="I1953">
            <v>4.1082930705021461</v>
          </cell>
          <cell r="J1953" t="str">
            <v>%HTA</v>
          </cell>
        </row>
        <row r="1954">
          <cell r="B1954" t="str">
            <v>Tabla Comun 0.25 X 2.5 m - 0.2 X 3 m</v>
          </cell>
          <cell r="C1954" t="str">
            <v>und</v>
          </cell>
          <cell r="D1954">
            <v>0.5</v>
          </cell>
          <cell r="F1954">
            <v>0</v>
          </cell>
          <cell r="G1954">
            <v>4500</v>
          </cell>
          <cell r="H1954">
            <v>2250</v>
          </cell>
          <cell r="I1954">
            <v>22.272082966599978</v>
          </cell>
          <cell r="J1954" t="str">
            <v>%MO</v>
          </cell>
        </row>
        <row r="1955">
          <cell r="A1955">
            <v>0</v>
          </cell>
          <cell r="B1955" t="str">
            <v>1 ofic. y 1 ayud.</v>
          </cell>
          <cell r="C1955" t="str">
            <v>dia</v>
          </cell>
          <cell r="D1955">
            <v>9</v>
          </cell>
          <cell r="F1955">
            <v>0</v>
          </cell>
          <cell r="G1955">
            <v>109780.30835042737</v>
          </cell>
          <cell r="H1955">
            <v>12197.812038936374</v>
          </cell>
        </row>
        <row r="1957">
          <cell r="B1957" t="str">
            <v>ANDEN EN CONCRETO SOBRE ENTRESUELO</v>
          </cell>
          <cell r="C1957" t="str">
            <v>m2</v>
          </cell>
          <cell r="H1957">
            <v>39257.441513640661</v>
          </cell>
        </row>
        <row r="1958">
          <cell r="B1958" t="str">
            <v>concreto en obra 3000 psi 3/4"</v>
          </cell>
          <cell r="C1958" t="str">
            <v>m3</v>
          </cell>
          <cell r="D1958">
            <v>9.2999999999999999E-2</v>
          </cell>
          <cell r="F1958">
            <v>5</v>
          </cell>
          <cell r="G1958">
            <v>289827.59378369962</v>
          </cell>
          <cell r="H1958">
            <v>28301.66453297827</v>
          </cell>
          <cell r="I1958">
            <v>72.092483467483177</v>
          </cell>
          <cell r="J1958" t="str">
            <v>%CO</v>
          </cell>
        </row>
        <row r="1959">
          <cell r="B1959" t="str">
            <v>tabla comun</v>
          </cell>
          <cell r="C1959" t="str">
            <v>un</v>
          </cell>
          <cell r="D1959">
            <v>0.3</v>
          </cell>
          <cell r="G1959">
            <v>4500</v>
          </cell>
          <cell r="H1959">
            <v>1350</v>
          </cell>
          <cell r="I1959">
            <v>3.4388384671755028</v>
          </cell>
          <cell r="J1959" t="str">
            <v>%HTA</v>
          </cell>
        </row>
        <row r="1960">
          <cell r="B1960" t="str">
            <v>1 ofic. y 1 ayud.</v>
          </cell>
          <cell r="C1960" t="str">
            <v>dia</v>
          </cell>
          <cell r="D1960">
            <v>12</v>
          </cell>
          <cell r="G1960">
            <v>109780.30835042737</v>
          </cell>
          <cell r="H1960">
            <v>9148.35902920228</v>
          </cell>
          <cell r="I1960">
            <v>23.303502919372697</v>
          </cell>
          <cell r="J1960" t="str">
            <v>%MO</v>
          </cell>
        </row>
        <row r="1962">
          <cell r="B1962" t="str">
            <v>ENDURECEDOR SILICEO A BASE DE CUARZO PARA PISOS</v>
          </cell>
          <cell r="C1962" t="str">
            <v>m2</v>
          </cell>
          <cell r="H1962">
            <v>17056.560792264958</v>
          </cell>
          <cell r="I1962" t="str">
            <v>rendimiento: trafico ligero 3kg/m2, trafico mediano 4 kg/m2, trafico pesado 5 kg/m2. $/kg DCTO 20% lista</v>
          </cell>
        </row>
        <row r="1963">
          <cell r="B1963" t="str">
            <v>aditivo rocktop</v>
          </cell>
          <cell r="C1963" t="str">
            <v>kg</v>
          </cell>
          <cell r="D1963">
            <v>5</v>
          </cell>
          <cell r="F1963">
            <v>5</v>
          </cell>
          <cell r="G1963">
            <v>2517</v>
          </cell>
          <cell r="H1963">
            <v>13214.25</v>
          </cell>
          <cell r="L1963">
            <v>77.473121111218262</v>
          </cell>
          <cell r="M1963" t="str">
            <v>%PI</v>
          </cell>
        </row>
        <row r="1964">
          <cell r="B1964" t="str">
            <v>1 ofic. y 1 ayud.</v>
          </cell>
          <cell r="C1964" t="str">
            <v>dia</v>
          </cell>
          <cell r="D1964">
            <v>30</v>
          </cell>
          <cell r="G1964">
            <v>109780.30835042737</v>
          </cell>
          <cell r="H1964">
            <v>3659.3436116809121</v>
          </cell>
          <cell r="L1964">
            <v>21.454170370268322</v>
          </cell>
          <cell r="M1964" t="str">
            <v>%MO</v>
          </cell>
        </row>
        <row r="1966">
          <cell r="B1966" t="str">
            <v>CONCRETO IMPRESO - ESTAMPADOS</v>
          </cell>
          <cell r="C1966" t="str">
            <v>m2</v>
          </cell>
          <cell r="H1966">
            <v>25437.693242830013</v>
          </cell>
        </row>
        <row r="1967">
          <cell r="B1967" t="str">
            <v>aditivo sika piso decor- terracota</v>
          </cell>
          <cell r="C1967" t="str">
            <v>kg</v>
          </cell>
          <cell r="D1967">
            <v>4</v>
          </cell>
          <cell r="F1967">
            <v>3</v>
          </cell>
          <cell r="G1967">
            <v>1400</v>
          </cell>
          <cell r="H1967">
            <v>5768</v>
          </cell>
        </row>
        <row r="1968">
          <cell r="B1968" t="str">
            <v>aditivo separol polvo</v>
          </cell>
          <cell r="C1968" t="str">
            <v>kg</v>
          </cell>
          <cell r="D1968">
            <v>0.3</v>
          </cell>
          <cell r="F1968">
            <v>3</v>
          </cell>
          <cell r="G1968">
            <v>6900</v>
          </cell>
          <cell r="H1968">
            <v>2132.1</v>
          </cell>
        </row>
        <row r="1969">
          <cell r="B1969" t="str">
            <v>aditivo sika guard decor</v>
          </cell>
          <cell r="C1969" t="str">
            <v>kg</v>
          </cell>
          <cell r="D1969">
            <v>0.25</v>
          </cell>
          <cell r="F1969">
            <v>3</v>
          </cell>
          <cell r="G1969">
            <v>16000</v>
          </cell>
          <cell r="H1969">
            <v>4120</v>
          </cell>
        </row>
        <row r="1970">
          <cell r="B1970" t="str">
            <v>1 ofic. y 1 ayud.</v>
          </cell>
          <cell r="C1970" t="str">
            <v>dia</v>
          </cell>
          <cell r="D1970">
            <v>9</v>
          </cell>
          <cell r="G1970">
            <v>109780.30835042737</v>
          </cell>
          <cell r="H1970">
            <v>12197.812038936374</v>
          </cell>
        </row>
        <row r="1972">
          <cell r="B1972" t="str">
            <v>ARENON EN GRANO CHINO#1</v>
          </cell>
          <cell r="C1972" t="str">
            <v>m2</v>
          </cell>
          <cell r="H1972">
            <v>59428.90746473398</v>
          </cell>
        </row>
        <row r="1973">
          <cell r="B1973" t="str">
            <v>grano chino #1</v>
          </cell>
          <cell r="C1973" t="str">
            <v>kg</v>
          </cell>
          <cell r="D1973">
            <v>25</v>
          </cell>
          <cell r="F1973">
            <v>5</v>
          </cell>
          <cell r="G1973">
            <v>340</v>
          </cell>
          <cell r="H1973">
            <v>8925</v>
          </cell>
        </row>
        <row r="1974">
          <cell r="B1974" t="str">
            <v>cemento gris (50 kg)</v>
          </cell>
          <cell r="C1974" t="str">
            <v>sac</v>
          </cell>
          <cell r="D1974">
            <v>0.8</v>
          </cell>
          <cell r="G1974">
            <v>21500</v>
          </cell>
          <cell r="H1974">
            <v>17200</v>
          </cell>
        </row>
        <row r="1975">
          <cell r="B1975" t="str">
            <v>Mort.1:6 En obra</v>
          </cell>
          <cell r="C1975" t="str">
            <v>m3</v>
          </cell>
          <cell r="D1975">
            <v>0.05</v>
          </cell>
          <cell r="F1975">
            <v>5</v>
          </cell>
          <cell r="G1975">
            <v>195238.90878369965</v>
          </cell>
          <cell r="H1975">
            <v>10250.042711144233</v>
          </cell>
        </row>
        <row r="1976">
          <cell r="B1976" t="str">
            <v>1 ofic. y 1 ayud.</v>
          </cell>
          <cell r="C1976" t="str">
            <v>dia</v>
          </cell>
          <cell r="D1976">
            <v>5</v>
          </cell>
          <cell r="G1976">
            <v>109780.30835042737</v>
          </cell>
          <cell r="H1976">
            <v>21956.061670085473</v>
          </cell>
        </row>
        <row r="1978">
          <cell r="B1978" t="str">
            <v>CORDONES VACIADOS 21 MPA</v>
          </cell>
          <cell r="C1978" t="str">
            <v>m3</v>
          </cell>
          <cell r="H1978">
            <v>460256.56900736876</v>
          </cell>
        </row>
        <row r="1979">
          <cell r="B1979" t="str">
            <v>Concr.en obra 3000 psi 3/4"</v>
          </cell>
          <cell r="C1979" t="str">
            <v>m3</v>
          </cell>
          <cell r="D1979">
            <v>1</v>
          </cell>
          <cell r="F1979">
            <v>10</v>
          </cell>
          <cell r="G1979">
            <v>289827.59378369962</v>
          </cell>
          <cell r="H1979">
            <v>318810.35316206963</v>
          </cell>
        </row>
        <row r="1980">
          <cell r="B1980" t="str">
            <v>1 ofic. y 1 ayud.</v>
          </cell>
          <cell r="C1980" t="str">
            <v>dia</v>
          </cell>
          <cell r="D1980">
            <v>1.5</v>
          </cell>
          <cell r="G1980">
            <v>109780.30835042737</v>
          </cell>
          <cell r="H1980">
            <v>73186.87223361824</v>
          </cell>
        </row>
        <row r="1981">
          <cell r="B1981" t="str">
            <v>Triplex 7 mm 2.4x1.2 m</v>
          </cell>
          <cell r="C1981" t="str">
            <v>un</v>
          </cell>
          <cell r="D1981">
            <v>1.5</v>
          </cell>
          <cell r="G1981">
            <v>42000</v>
          </cell>
          <cell r="H1981">
            <v>63000</v>
          </cell>
        </row>
        <row r="1982">
          <cell r="B1982" t="str">
            <v>Clavos</v>
          </cell>
          <cell r="C1982" t="str">
            <v>lb</v>
          </cell>
          <cell r="D1982">
            <v>1</v>
          </cell>
          <cell r="G1982">
            <v>1600</v>
          </cell>
          <cell r="H1982">
            <v>1600</v>
          </cell>
        </row>
        <row r="1984">
          <cell r="H1984">
            <v>29043.320521671048</v>
          </cell>
        </row>
        <row r="1985">
          <cell r="B1985" t="str">
            <v>CORDONES VACIADOS IN SITU H: 0.35 m - H:0.45m</v>
          </cell>
          <cell r="C1985" t="str">
            <v>ml</v>
          </cell>
          <cell r="D1985">
            <v>5.2499999999999998E-2</v>
          </cell>
          <cell r="E1985">
            <v>5</v>
          </cell>
          <cell r="H1985">
            <v>33825.475819102096</v>
          </cell>
        </row>
        <row r="1986">
          <cell r="A1986">
            <v>0</v>
          </cell>
          <cell r="B1986" t="str">
            <v>Concr.en obra 3000 psi 3/4"</v>
          </cell>
          <cell r="C1986" t="str">
            <v>m3</v>
          </cell>
          <cell r="D1986">
            <v>6.7500000000000004E-2</v>
          </cell>
          <cell r="F1986">
            <v>10</v>
          </cell>
          <cell r="G1986">
            <v>289827.59378369962</v>
          </cell>
          <cell r="H1986">
            <v>21519.698838439697</v>
          </cell>
        </row>
        <row r="1987">
          <cell r="B1987" t="str">
            <v>Formaletas</v>
          </cell>
          <cell r="C1987" t="str">
            <v>un</v>
          </cell>
          <cell r="D1987">
            <v>0.6</v>
          </cell>
          <cell r="G1987">
            <v>4500</v>
          </cell>
          <cell r="H1987">
            <v>2700</v>
          </cell>
        </row>
        <row r="1988">
          <cell r="A1988">
            <v>0</v>
          </cell>
          <cell r="B1988" t="str">
            <v>1 ofic. y 1 ayud.</v>
          </cell>
          <cell r="C1988" t="str">
            <v>dia</v>
          </cell>
          <cell r="D1988">
            <v>12</v>
          </cell>
          <cell r="F1988">
            <v>0</v>
          </cell>
          <cell r="G1988">
            <v>109780.30835042737</v>
          </cell>
          <cell r="H1988">
            <v>9148.35902920228</v>
          </cell>
        </row>
        <row r="1990">
          <cell r="B1990" t="str">
            <v>CORDONES PREFABRICADOS H:0.45m</v>
          </cell>
          <cell r="C1990" t="str">
            <v>ml</v>
          </cell>
          <cell r="H1990">
            <v>35843.049815771308</v>
          </cell>
          <cell r="I1990" t="str">
            <v>transporte 100 unidades</v>
          </cell>
        </row>
        <row r="1991">
          <cell r="B1991" t="str">
            <v>Cordon prefabricado 15X45X100cm</v>
          </cell>
          <cell r="C1991" t="str">
            <v>m</v>
          </cell>
          <cell r="D1991">
            <v>1</v>
          </cell>
          <cell r="G1991">
            <v>20123</v>
          </cell>
          <cell r="H1991">
            <v>20123</v>
          </cell>
          <cell r="I1991">
            <v>56.141985973374609</v>
          </cell>
          <cell r="J1991" t="str">
            <v>%PR</v>
          </cell>
        </row>
        <row r="1992">
          <cell r="A1992">
            <v>0</v>
          </cell>
          <cell r="B1992" t="str">
            <v>Mort.1:4 En obra</v>
          </cell>
          <cell r="C1992" t="str">
            <v>m³</v>
          </cell>
          <cell r="D1992">
            <v>0.02</v>
          </cell>
          <cell r="F1992">
            <v>10</v>
          </cell>
          <cell r="G1992">
            <v>240246.73778369965</v>
          </cell>
          <cell r="H1992">
            <v>5285.4282312413925</v>
          </cell>
          <cell r="I1992">
            <v>14.746033773375361</v>
          </cell>
          <cell r="J1992" t="str">
            <v>%CO</v>
          </cell>
        </row>
        <row r="1993">
          <cell r="A1993">
            <v>0</v>
          </cell>
          <cell r="B1993" t="str">
            <v>1 ofic. y 1 ayud.</v>
          </cell>
          <cell r="C1993" t="str">
            <v>dia</v>
          </cell>
          <cell r="D1993">
            <v>15</v>
          </cell>
          <cell r="G1993">
            <v>109780.30835042737</v>
          </cell>
          <cell r="H1993">
            <v>7318.6872233618242</v>
          </cell>
          <cell r="I1993">
            <v>20.41870672551287</v>
          </cell>
          <cell r="J1993" t="str">
            <v>%MO</v>
          </cell>
        </row>
        <row r="1994">
          <cell r="B1994" t="str">
            <v>Transporte a la obra</v>
          </cell>
          <cell r="C1994" t="str">
            <v>m</v>
          </cell>
          <cell r="D1994">
            <v>1</v>
          </cell>
          <cell r="G1994">
            <v>2750</v>
          </cell>
          <cell r="H1994">
            <v>2750</v>
          </cell>
          <cell r="I1994">
            <v>7.6723381914615194</v>
          </cell>
          <cell r="J1994" t="str">
            <v>%HTA</v>
          </cell>
        </row>
        <row r="1996">
          <cell r="B1996" t="str">
            <v>CORDONES PREFABRICADOS H:0.35m</v>
          </cell>
          <cell r="C1996" t="str">
            <v>ml</v>
          </cell>
          <cell r="H1996">
            <v>31913.049815771308</v>
          </cell>
          <cell r="I1996" t="str">
            <v>transporte Area Metropolitana $100.000 - 140.000 viaje por 10 Ton, sin descargue</v>
          </cell>
          <cell r="N1996">
            <v>52.777782434558333</v>
          </cell>
          <cell r="O1996" t="str">
            <v>%PR</v>
          </cell>
        </row>
        <row r="1997">
          <cell r="B1997" t="str">
            <v xml:space="preserve">Cordon prefabricado 15X35X100cm </v>
          </cell>
          <cell r="C1997" t="str">
            <v>m</v>
          </cell>
          <cell r="D1997">
            <v>1</v>
          </cell>
          <cell r="G1997">
            <v>16843</v>
          </cell>
          <cell r="H1997">
            <v>16843</v>
          </cell>
          <cell r="N1997">
            <v>16.561965283021472</v>
          </cell>
          <cell r="O1997" t="str">
            <v>%CO</v>
          </cell>
        </row>
        <row r="1998">
          <cell r="A1998">
            <v>0</v>
          </cell>
          <cell r="B1998" t="str">
            <v>Mort.1:4 En obra</v>
          </cell>
          <cell r="C1998" t="str">
            <v>m³</v>
          </cell>
          <cell r="D1998">
            <v>0.02</v>
          </cell>
          <cell r="F1998">
            <v>10</v>
          </cell>
          <cell r="G1998">
            <v>240246.73778369965</v>
          </cell>
          <cell r="H1998">
            <v>5285.4282312413925</v>
          </cell>
          <cell r="N1998">
            <v>22.933211540768994</v>
          </cell>
          <cell r="O1998" t="str">
            <v>%MO</v>
          </cell>
        </row>
        <row r="1999">
          <cell r="A1999">
            <v>0</v>
          </cell>
          <cell r="B1999" t="str">
            <v>1 ofic. y 1 ayud.</v>
          </cell>
          <cell r="C1999" t="str">
            <v>dia</v>
          </cell>
          <cell r="D1999">
            <v>15</v>
          </cell>
          <cell r="G1999">
            <v>109780.30835042737</v>
          </cell>
          <cell r="H1999">
            <v>7318.6872233618242</v>
          </cell>
          <cell r="N1999">
            <v>6.5803801646127464</v>
          </cell>
          <cell r="O1999" t="str">
            <v>%HTA</v>
          </cell>
        </row>
        <row r="2000">
          <cell r="B2000" t="str">
            <v>Transporte a la obra</v>
          </cell>
          <cell r="C2000" t="str">
            <v>m</v>
          </cell>
          <cell r="D2000">
            <v>1</v>
          </cell>
          <cell r="G2000">
            <v>2100</v>
          </cell>
          <cell r="H2000">
            <v>2100</v>
          </cell>
        </row>
        <row r="2002">
          <cell r="B2002" t="str">
            <v>CORDON PREFABRICADO H:0.30 m. REDONDEADO</v>
          </cell>
          <cell r="C2002" t="str">
            <v>ml</v>
          </cell>
          <cell r="H2002">
            <v>29292.692757960962</v>
          </cell>
        </row>
        <row r="2003">
          <cell r="B2003" t="str">
            <v>cordon prefabricado redondeado 8x30x100 cm</v>
          </cell>
          <cell r="C2003" t="str">
            <v>m</v>
          </cell>
          <cell r="D2003">
            <v>1</v>
          </cell>
          <cell r="G2003">
            <v>15544</v>
          </cell>
          <cell r="H2003">
            <v>15544</v>
          </cell>
        </row>
        <row r="2004">
          <cell r="B2004" t="str">
            <v>Mort.1:4 En obra</v>
          </cell>
          <cell r="C2004" t="str">
            <v>m3</v>
          </cell>
          <cell r="D2004">
            <v>1.4999999999999999E-2</v>
          </cell>
          <cell r="F2004">
            <v>10</v>
          </cell>
          <cell r="G2004">
            <v>240246.73778369965</v>
          </cell>
          <cell r="H2004">
            <v>3964.0711734310444</v>
          </cell>
        </row>
        <row r="2005">
          <cell r="B2005" t="str">
            <v>1 ofic. y 1 ayud.</v>
          </cell>
          <cell r="C2005" t="str">
            <v>dia</v>
          </cell>
          <cell r="D2005">
            <v>15</v>
          </cell>
          <cell r="G2005">
            <v>109780.30835042737</v>
          </cell>
          <cell r="H2005">
            <v>7318.6872233618242</v>
          </cell>
        </row>
        <row r="2006">
          <cell r="B2006" t="str">
            <v>transporte a la obra</v>
          </cell>
          <cell r="C2006" t="str">
            <v>m</v>
          </cell>
          <cell r="D2006">
            <v>1</v>
          </cell>
          <cell r="G2006">
            <v>2100</v>
          </cell>
          <cell r="H2006">
            <v>2100</v>
          </cell>
        </row>
        <row r="2008">
          <cell r="F2008" t="str">
            <v>acero</v>
          </cell>
          <cell r="G2008">
            <v>1.65</v>
          </cell>
          <cell r="H2008">
            <v>5018.367967872864</v>
          </cell>
          <cell r="I2008">
            <v>65993.057369818693</v>
          </cell>
        </row>
        <row r="2009">
          <cell r="B2009" t="str">
            <v>CUNETA TRAPESOIDAL O PERIMETRAL</v>
          </cell>
          <cell r="C2009" t="str">
            <v>ml</v>
          </cell>
          <cell r="H2009">
            <v>60974.689401945834</v>
          </cell>
        </row>
        <row r="2010">
          <cell r="B2010" t="str">
            <v>Concr.en obra 3000 psi 3/4"</v>
          </cell>
          <cell r="C2010" t="str">
            <v>m3</v>
          </cell>
          <cell r="D2010">
            <v>0.115</v>
          </cell>
          <cell r="F2010">
            <v>5</v>
          </cell>
          <cell r="G2010">
            <v>289827.59378369962</v>
          </cell>
          <cell r="H2010">
            <v>34996.681949381731</v>
          </cell>
        </row>
        <row r="2011">
          <cell r="B2011" t="str">
            <v>Piedra entresuelo</v>
          </cell>
          <cell r="C2011" t="str">
            <v>m3</v>
          </cell>
          <cell r="D2011">
            <v>0.11</v>
          </cell>
          <cell r="F2011">
            <v>5</v>
          </cell>
          <cell r="G2011">
            <v>33700</v>
          </cell>
          <cell r="H2011">
            <v>3892.3500000000004</v>
          </cell>
        </row>
        <row r="2012">
          <cell r="B2012" t="str">
            <v>Arenilla</v>
          </cell>
          <cell r="C2012" t="str">
            <v>m3</v>
          </cell>
          <cell r="D2012">
            <v>5.8000000000000003E-2</v>
          </cell>
          <cell r="F2012">
            <v>5</v>
          </cell>
          <cell r="G2012">
            <v>18368</v>
          </cell>
          <cell r="H2012">
            <v>1118.6112000000001</v>
          </cell>
        </row>
        <row r="2013">
          <cell r="B2013" t="str">
            <v>1 ofic. y 1 ayud. Concreto</v>
          </cell>
          <cell r="C2013" t="str">
            <v>dia</v>
          </cell>
          <cell r="D2013">
            <v>7</v>
          </cell>
          <cell r="G2013">
            <v>109780.30835042737</v>
          </cell>
          <cell r="H2013">
            <v>15682.901192918196</v>
          </cell>
        </row>
        <row r="2014">
          <cell r="B2014" t="str">
            <v>Tabla Comun 0.25 X 2.5 m - 0.2 X 3 m</v>
          </cell>
          <cell r="C2014" t="str">
            <v>un</v>
          </cell>
          <cell r="D2014">
            <v>1</v>
          </cell>
          <cell r="G2014">
            <v>4500</v>
          </cell>
          <cell r="H2014">
            <v>4500</v>
          </cell>
        </row>
        <row r="2016">
          <cell r="B2016" t="str">
            <v>CUNETA EN "V"</v>
          </cell>
          <cell r="C2016" t="str">
            <v>ml</v>
          </cell>
          <cell r="H2016">
            <v>42488.025592338468</v>
          </cell>
          <cell r="I2016" t="str">
            <v>acero= 2.82 kg/ml de cuneta</v>
          </cell>
          <cell r="M2016">
            <v>52.524739406504864</v>
          </cell>
          <cell r="N2016" t="str">
            <v>%CO</v>
          </cell>
        </row>
        <row r="2017">
          <cell r="B2017" t="str">
            <v>Piedra entresuelo</v>
          </cell>
          <cell r="C2017" t="str">
            <v>m3</v>
          </cell>
          <cell r="D2017">
            <v>7.0000000000000007E-2</v>
          </cell>
          <cell r="F2017">
            <v>5</v>
          </cell>
          <cell r="G2017">
            <v>51950</v>
          </cell>
          <cell r="H2017">
            <v>3818.3250000000007</v>
          </cell>
          <cell r="I2017" t="str">
            <v>$ 5500 MO</v>
          </cell>
          <cell r="M2017">
            <v>10.620958110168642</v>
          </cell>
          <cell r="N2017" t="str">
            <v>%AM</v>
          </cell>
        </row>
        <row r="2018">
          <cell r="B2018" t="str">
            <v>Arenilla</v>
          </cell>
          <cell r="C2018" t="str">
            <v>m³</v>
          </cell>
          <cell r="D2018">
            <v>3.5999999999999997E-2</v>
          </cell>
          <cell r="F2018">
            <v>5</v>
          </cell>
          <cell r="G2018">
            <v>18368</v>
          </cell>
          <cell r="H2018">
            <v>694.31039999999996</v>
          </cell>
          <cell r="I2018">
            <v>9005.6894259827586</v>
          </cell>
          <cell r="M2018">
            <v>32.297425809962554</v>
          </cell>
          <cell r="N2018" t="str">
            <v>%MO</v>
          </cell>
        </row>
        <row r="2019">
          <cell r="A2019">
            <v>0</v>
          </cell>
          <cell r="B2019" t="str">
            <v>Concr.en obra 3000 psi 3/4"</v>
          </cell>
          <cell r="C2019" t="str">
            <v>m³</v>
          </cell>
          <cell r="D2019">
            <v>7.0000000000000007E-2</v>
          </cell>
          <cell r="F2019">
            <v>10</v>
          </cell>
          <cell r="G2019">
            <v>289827.59378369962</v>
          </cell>
          <cell r="H2019">
            <v>22316.724721344875</v>
          </cell>
          <cell r="M2019">
            <v>2.9420053828658084</v>
          </cell>
          <cell r="N2019" t="str">
            <v>%HTA</v>
          </cell>
        </row>
        <row r="2020">
          <cell r="A2020">
            <v>0</v>
          </cell>
          <cell r="B2020" t="str">
            <v>1 ofic. y 1 ayud.</v>
          </cell>
          <cell r="C2020" t="str">
            <v>dia</v>
          </cell>
          <cell r="D2020">
            <v>8</v>
          </cell>
          <cell r="G2020">
            <v>109780.30835042737</v>
          </cell>
          <cell r="H2020">
            <v>13722.538543803421</v>
          </cell>
        </row>
        <row r="2021">
          <cell r="B2021" t="str">
            <v>Tabla Comun 0.25 X 2.5 m - 0.2 X 3 m</v>
          </cell>
          <cell r="C2021" t="str">
            <v>un</v>
          </cell>
          <cell r="D2021">
            <v>0.5</v>
          </cell>
          <cell r="G2021">
            <v>2500</v>
          </cell>
          <cell r="H2021">
            <v>1250</v>
          </cell>
        </row>
        <row r="2023">
          <cell r="B2023" t="str">
            <v>CUNETA TRIANGULAR DLLO 65 cm E= 10 cm</v>
          </cell>
          <cell r="C2023" t="str">
            <v>ml</v>
          </cell>
          <cell r="H2023">
            <v>38383.003477981096</v>
          </cell>
        </row>
        <row r="2024">
          <cell r="B2024" t="str">
            <v>Concr.en obra 2500 psi 3/4"</v>
          </cell>
          <cell r="C2024" t="str">
            <v>m3</v>
          </cell>
          <cell r="D2024">
            <v>6.5000000000000002E-2</v>
          </cell>
          <cell r="F2024">
            <v>5</v>
          </cell>
          <cell r="G2024">
            <v>257171.31878369965</v>
          </cell>
          <cell r="H2024">
            <v>17551.942506987503</v>
          </cell>
        </row>
        <row r="2025">
          <cell r="B2025" t="str">
            <v>Piedra entresuelo</v>
          </cell>
          <cell r="C2025" t="str">
            <v>m3</v>
          </cell>
          <cell r="D2025">
            <v>6.5000000000000002E-2</v>
          </cell>
          <cell r="F2025">
            <v>5</v>
          </cell>
          <cell r="G2025">
            <v>51950</v>
          </cell>
          <cell r="H2025">
            <v>3545.5875000000001</v>
          </cell>
        </row>
        <row r="2026">
          <cell r="B2026" t="str">
            <v>Arenilla</v>
          </cell>
          <cell r="C2026" t="str">
            <v>m3</v>
          </cell>
          <cell r="D2026">
            <v>3.2500000000000001E-2</v>
          </cell>
          <cell r="F2026">
            <v>5</v>
          </cell>
          <cell r="G2026">
            <v>18368</v>
          </cell>
          <cell r="H2026">
            <v>626.80800000000011</v>
          </cell>
        </row>
        <row r="2027">
          <cell r="B2027" t="str">
            <v>1 ofic. y 1 ayud.</v>
          </cell>
          <cell r="C2027" t="str">
            <v>dia</v>
          </cell>
          <cell r="D2027">
            <v>8</v>
          </cell>
          <cell r="G2027">
            <v>109780.30835042737</v>
          </cell>
          <cell r="H2027">
            <v>13722.538543803421</v>
          </cell>
        </row>
        <row r="2028">
          <cell r="B2028" t="str">
            <v>Tabla Comun 0.25 X 2.5 m - 0.2 X 3 m</v>
          </cell>
          <cell r="C2028" t="str">
            <v>un</v>
          </cell>
          <cell r="D2028">
            <v>0.5</v>
          </cell>
          <cell r="G2028">
            <v>4500</v>
          </cell>
          <cell r="H2028">
            <v>2250</v>
          </cell>
        </row>
        <row r="2030">
          <cell r="H2030">
            <v>113166.59349980151</v>
          </cell>
          <cell r="I2030" t="str">
            <v>incluye acero</v>
          </cell>
        </row>
        <row r="2031">
          <cell r="B2031" t="str">
            <v>CUNETA LATERLA VIA PALMAS TIPO 1</v>
          </cell>
          <cell r="C2031" t="str">
            <v>ml</v>
          </cell>
          <cell r="H2031">
            <v>87618.538390630565</v>
          </cell>
        </row>
        <row r="2032">
          <cell r="B2032" t="str">
            <v>Concr.en obra 3000 psi 3/4"</v>
          </cell>
          <cell r="C2032" t="str">
            <v>m3</v>
          </cell>
          <cell r="D2032">
            <v>0.21</v>
          </cell>
          <cell r="F2032">
            <v>5</v>
          </cell>
          <cell r="G2032">
            <v>289827.59378369962</v>
          </cell>
          <cell r="H2032">
            <v>63906.984429305761</v>
          </cell>
          <cell r="I2032">
            <v>72.937743088555806</v>
          </cell>
          <cell r="J2032" t="str">
            <v>%CO</v>
          </cell>
        </row>
        <row r="2033">
          <cell r="B2033" t="str">
            <v>Tabla Comun 0.25 X 2.5 m - 0.2 X 3 m</v>
          </cell>
          <cell r="C2033" t="str">
            <v>un</v>
          </cell>
          <cell r="D2033">
            <v>1</v>
          </cell>
          <cell r="G2033">
            <v>4500</v>
          </cell>
          <cell r="H2033">
            <v>4500</v>
          </cell>
          <cell r="I2033">
            <v>5.1358994142741885</v>
          </cell>
          <cell r="J2033" t="str">
            <v>%HTA</v>
          </cell>
        </row>
        <row r="2034">
          <cell r="B2034" t="str">
            <v>1 ofic. y 1 ayud.</v>
          </cell>
          <cell r="C2034" t="str">
            <v>dia</v>
          </cell>
          <cell r="D2034">
            <v>6</v>
          </cell>
          <cell r="G2034">
            <v>109780.30835042737</v>
          </cell>
          <cell r="H2034">
            <v>18296.71805840456</v>
          </cell>
          <cell r="I2034">
            <v>20.882245235399989</v>
          </cell>
          <cell r="J2034" t="str">
            <v>%MO</v>
          </cell>
        </row>
        <row r="2035">
          <cell r="B2035" t="str">
            <v>acero</v>
          </cell>
          <cell r="C2035" t="str">
            <v>kg</v>
          </cell>
          <cell r="D2035">
            <v>8</v>
          </cell>
          <cell r="F2035">
            <v>5</v>
          </cell>
          <cell r="G2035">
            <v>3041.4351320441601</v>
          </cell>
          <cell r="H2035">
            <v>25548.055109170946</v>
          </cell>
        </row>
        <row r="2037">
          <cell r="B2037" t="str">
            <v>CORDON-CUNETA Longitud 60cm</v>
          </cell>
          <cell r="C2037" t="str">
            <v>ml</v>
          </cell>
          <cell r="H2037">
            <v>73918.580697591373</v>
          </cell>
        </row>
        <row r="2038">
          <cell r="B2038" t="str">
            <v>Triturado de 3/4 pulg</v>
          </cell>
          <cell r="C2038" t="str">
            <v>m³</v>
          </cell>
          <cell r="D2038">
            <v>0.1</v>
          </cell>
          <cell r="F2038">
            <v>5</v>
          </cell>
          <cell r="G2038">
            <v>53690</v>
          </cell>
          <cell r="H2038">
            <v>5637.45</v>
          </cell>
        </row>
        <row r="2039">
          <cell r="A2039">
            <v>0</v>
          </cell>
          <cell r="B2039" t="str">
            <v>Concr.en obra 3000 psi 3/4"</v>
          </cell>
          <cell r="C2039" t="str">
            <v>m³</v>
          </cell>
          <cell r="D2039">
            <v>0.16750000000000001</v>
          </cell>
          <cell r="F2039">
            <v>5</v>
          </cell>
          <cell r="G2039">
            <v>289827.59378369962</v>
          </cell>
          <cell r="H2039">
            <v>50973.428056708181</v>
          </cell>
        </row>
        <row r="2040">
          <cell r="B2040" t="str">
            <v>Formaletas</v>
          </cell>
          <cell r="C2040" t="str">
            <v>un</v>
          </cell>
          <cell r="D2040">
            <v>1</v>
          </cell>
          <cell r="G2040">
            <v>4500</v>
          </cell>
          <cell r="H2040">
            <v>4500</v>
          </cell>
        </row>
        <row r="2041">
          <cell r="A2041">
            <v>0</v>
          </cell>
          <cell r="B2041" t="str">
            <v>1 ofic. y 1 ayud.</v>
          </cell>
          <cell r="C2041" t="str">
            <v>dia</v>
          </cell>
          <cell r="D2041">
            <v>9</v>
          </cell>
          <cell r="G2041">
            <v>109780.30835042737</v>
          </cell>
          <cell r="H2041">
            <v>12197.812038936374</v>
          </cell>
        </row>
        <row r="2043">
          <cell r="B2043" t="str">
            <v>CUNETA PARA VIAS H=21 CM</v>
          </cell>
          <cell r="C2043" t="str">
            <v>ml</v>
          </cell>
          <cell r="H2043">
            <v>55507.509722900504</v>
          </cell>
        </row>
        <row r="2044">
          <cell r="B2044" t="str">
            <v>Concr.en obra 3000 psi 3/4"</v>
          </cell>
          <cell r="C2044" t="str">
            <v>m3</v>
          </cell>
          <cell r="D2044">
            <v>0.11</v>
          </cell>
          <cell r="F2044">
            <v>5</v>
          </cell>
          <cell r="G2044">
            <v>289827.59378369962</v>
          </cell>
          <cell r="H2044">
            <v>33475.087082017308</v>
          </cell>
        </row>
        <row r="2045">
          <cell r="B2045" t="str">
            <v>Triturado de 3/4 pulg</v>
          </cell>
          <cell r="C2045" t="str">
            <v>m3</v>
          </cell>
          <cell r="D2045">
            <v>0.08</v>
          </cell>
          <cell r="F2045">
            <v>10</v>
          </cell>
          <cell r="G2045">
            <v>53690</v>
          </cell>
          <cell r="H2045">
            <v>4724.72</v>
          </cell>
        </row>
        <row r="2046">
          <cell r="B2046" t="str">
            <v>formaletas</v>
          </cell>
          <cell r="C2046" t="str">
            <v>un</v>
          </cell>
          <cell r="D2046">
            <v>1</v>
          </cell>
          <cell r="G2046">
            <v>4500</v>
          </cell>
          <cell r="H2046">
            <v>4500</v>
          </cell>
        </row>
        <row r="2047">
          <cell r="B2047" t="str">
            <v>1 ofic. y 1 ayud.</v>
          </cell>
          <cell r="C2047" t="str">
            <v>dia</v>
          </cell>
          <cell r="D2047">
            <v>9</v>
          </cell>
          <cell r="G2047">
            <v>109780.30835042737</v>
          </cell>
          <cell r="H2047">
            <v>12197.812038936374</v>
          </cell>
        </row>
        <row r="2049">
          <cell r="B2049" t="str">
            <v>MURO CORDON</v>
          </cell>
          <cell r="C2049" t="str">
            <v>ml</v>
          </cell>
          <cell r="H2049">
            <v>107712.22831736844</v>
          </cell>
        </row>
        <row r="2050">
          <cell r="B2050" t="str">
            <v>Concr.en obra 2500 psi 3/4"</v>
          </cell>
          <cell r="C2050" t="str">
            <v>m3</v>
          </cell>
          <cell r="D2050">
            <v>0.08</v>
          </cell>
          <cell r="F2050">
            <v>5</v>
          </cell>
          <cell r="G2050">
            <v>257171.31878369965</v>
          </cell>
          <cell r="H2050">
            <v>21602.390777830769</v>
          </cell>
        </row>
        <row r="2051">
          <cell r="B2051" t="str">
            <v>concreto ciclopeo 30% piedra</v>
          </cell>
          <cell r="C2051" t="str">
            <v>m3</v>
          </cell>
          <cell r="D2051">
            <v>0.18</v>
          </cell>
          <cell r="F2051">
            <v>10</v>
          </cell>
          <cell r="G2051">
            <v>284373.59992902994</v>
          </cell>
          <cell r="H2051">
            <v>56305.972785947932</v>
          </cell>
        </row>
        <row r="2052">
          <cell r="B2052" t="str">
            <v>Formaletas</v>
          </cell>
          <cell r="C2052" t="str">
            <v>un</v>
          </cell>
          <cell r="D2052">
            <v>1.5</v>
          </cell>
          <cell r="G2052">
            <v>4500</v>
          </cell>
          <cell r="H2052">
            <v>6750</v>
          </cell>
        </row>
        <row r="2053">
          <cell r="B2053" t="str">
            <v>1 ofic. y 1 ayud.</v>
          </cell>
          <cell r="C2053" t="str">
            <v>dia</v>
          </cell>
          <cell r="D2053">
            <v>5</v>
          </cell>
          <cell r="G2053">
            <v>109780.30835042737</v>
          </cell>
          <cell r="H2053">
            <v>21956.061670085473</v>
          </cell>
        </row>
        <row r="2055">
          <cell r="B2055" t="str">
            <v>TOPELLANTAS</v>
          </cell>
          <cell r="C2055" t="str">
            <v>und</v>
          </cell>
          <cell r="E2055">
            <v>5</v>
          </cell>
          <cell r="H2055">
            <v>26041.836935126281</v>
          </cell>
        </row>
        <row r="2056">
          <cell r="A2056">
            <v>0</v>
          </cell>
          <cell r="B2056" t="str">
            <v>Mort.1:4 En obra</v>
          </cell>
          <cell r="C2056" t="str">
            <v>m3</v>
          </cell>
          <cell r="D2056">
            <v>0.01</v>
          </cell>
          <cell r="F2056">
            <v>5</v>
          </cell>
          <cell r="G2056">
            <v>240246.73778369965</v>
          </cell>
          <cell r="H2056">
            <v>2522.5907467288466</v>
          </cell>
        </row>
        <row r="2057">
          <cell r="B2057" t="str">
            <v>Topellanta 0.30x0.60 cm</v>
          </cell>
          <cell r="C2057" t="str">
            <v>und</v>
          </cell>
          <cell r="D2057">
            <v>1</v>
          </cell>
          <cell r="F2057">
            <v>0</v>
          </cell>
          <cell r="G2057">
            <v>13500</v>
          </cell>
          <cell r="H2057">
            <v>13500</v>
          </cell>
        </row>
        <row r="2058">
          <cell r="A2058">
            <v>0</v>
          </cell>
          <cell r="B2058" t="str">
            <v>1 ofic. y 1 ayud.</v>
          </cell>
          <cell r="C2058" t="str">
            <v>dia</v>
          </cell>
          <cell r="D2058">
            <v>20</v>
          </cell>
          <cell r="F2058">
            <v>0</v>
          </cell>
          <cell r="G2058">
            <v>109780.30835042737</v>
          </cell>
          <cell r="H2058">
            <v>5489.0154175213684</v>
          </cell>
        </row>
        <row r="2059">
          <cell r="B2059" t="str">
            <v>aditivo. Adhesivo epoxico para pega de concreto nuevo a endurecido- epotoc, sikadur 32</v>
          </cell>
          <cell r="C2059" t="str">
            <v>kg</v>
          </cell>
          <cell r="D2059">
            <v>8.5000000000000006E-2</v>
          </cell>
          <cell r="G2059">
            <v>50068</v>
          </cell>
          <cell r="H2059">
            <v>4255.7800000000007</v>
          </cell>
        </row>
        <row r="2061">
          <cell r="B2061" t="str">
            <v>REALCE SUMIDERO H= 8/10 CM</v>
          </cell>
          <cell r="C2061" t="str">
            <v>un</v>
          </cell>
          <cell r="H2061">
            <v>79304.143238856544</v>
          </cell>
        </row>
        <row r="2062">
          <cell r="B2062" t="str">
            <v>Concr.en obra 3000 psi 3/4"</v>
          </cell>
          <cell r="C2062" t="str">
            <v>m3</v>
          </cell>
          <cell r="D2062">
            <v>0.1</v>
          </cell>
          <cell r="F2062">
            <v>10</v>
          </cell>
          <cell r="G2062">
            <v>289827.59378369962</v>
          </cell>
          <cell r="H2062">
            <v>31881.035316206962</v>
          </cell>
        </row>
        <row r="2063">
          <cell r="B2063" t="str">
            <v>1 ofic. y 1 ayud.</v>
          </cell>
          <cell r="C2063" t="str">
            <v>dia</v>
          </cell>
          <cell r="D2063">
            <v>3</v>
          </cell>
          <cell r="G2063">
            <v>109780.30835042737</v>
          </cell>
          <cell r="H2063">
            <v>36593.43611680912</v>
          </cell>
        </row>
        <row r="2064">
          <cell r="B2064" t="str">
            <v>Tabla Comun 0.25 X 2.5 m - 0.2 X 3 m</v>
          </cell>
          <cell r="C2064" t="str">
            <v>un</v>
          </cell>
          <cell r="D2064">
            <v>2</v>
          </cell>
          <cell r="G2064">
            <v>4500</v>
          </cell>
          <cell r="H2064">
            <v>9000</v>
          </cell>
        </row>
        <row r="2066">
          <cell r="B2066" t="str">
            <v>SUMIDERO TIPO A</v>
          </cell>
          <cell r="C2066" t="str">
            <v>und</v>
          </cell>
          <cell r="E2066">
            <v>5</v>
          </cell>
          <cell r="H2066">
            <v>360491.66786040709</v>
          </cell>
          <cell r="I2066" t="str">
            <v>0.9X0.7X1.0 externas - 0.55m3</v>
          </cell>
        </row>
        <row r="2067">
          <cell r="A2067">
            <v>0</v>
          </cell>
          <cell r="B2067" t="str">
            <v>1 ofic. y 1 ayud.</v>
          </cell>
          <cell r="C2067" t="str">
            <v>dia</v>
          </cell>
          <cell r="D2067">
            <v>1.4</v>
          </cell>
          <cell r="G2067">
            <v>109780.30835042737</v>
          </cell>
          <cell r="H2067">
            <v>78414.505964590979</v>
          </cell>
        </row>
        <row r="2068">
          <cell r="B2068" t="str">
            <v>Formaleta</v>
          </cell>
          <cell r="C2068" t="str">
            <v>un</v>
          </cell>
          <cell r="D2068">
            <v>2</v>
          </cell>
          <cell r="G2068">
            <v>4500</v>
          </cell>
          <cell r="H2068">
            <v>9000</v>
          </cell>
        </row>
        <row r="2069">
          <cell r="A2069">
            <v>0</v>
          </cell>
          <cell r="B2069" t="str">
            <v>Concr.en obra 2500 psi 3/4"</v>
          </cell>
          <cell r="C2069" t="str">
            <v>m3</v>
          </cell>
          <cell r="D2069">
            <v>0.55000000000000004</v>
          </cell>
          <cell r="F2069">
            <v>5</v>
          </cell>
          <cell r="G2069">
            <v>257171.31878369965</v>
          </cell>
          <cell r="H2069">
            <v>148516.43659758658</v>
          </cell>
        </row>
        <row r="2070">
          <cell r="B2070" t="str">
            <v>Reja para sumidero tipo A tipo 2 (40x60cm)</v>
          </cell>
          <cell r="C2070" t="str">
            <v>un</v>
          </cell>
          <cell r="D2070">
            <v>1</v>
          </cell>
          <cell r="G2070">
            <v>120640</v>
          </cell>
          <cell r="H2070">
            <v>120640</v>
          </cell>
        </row>
        <row r="2072">
          <cell r="B2072" t="str">
            <v>SUMIDERO TIPO B</v>
          </cell>
          <cell r="C2072" t="str">
            <v>un</v>
          </cell>
          <cell r="E2072">
            <v>5</v>
          </cell>
          <cell r="H2072">
            <v>444137.34595775517</v>
          </cell>
          <cell r="I2072" t="str">
            <v>1.1X0.8X1.1 externas - 0.74m3</v>
          </cell>
        </row>
        <row r="2073">
          <cell r="A2073">
            <v>0</v>
          </cell>
          <cell r="B2073" t="str">
            <v>1 ofic. y 1 ayud.</v>
          </cell>
          <cell r="C2073" t="str">
            <v>dia</v>
          </cell>
          <cell r="D2073">
            <v>1.4</v>
          </cell>
          <cell r="G2073">
            <v>109780.30835042737</v>
          </cell>
          <cell r="H2073">
            <v>78414.505964590979</v>
          </cell>
          <cell r="I2073">
            <v>17.655463265646993</v>
          </cell>
          <cell r="J2073" t="str">
            <v>%MO</v>
          </cell>
        </row>
        <row r="2074">
          <cell r="B2074" t="str">
            <v>Formaleta</v>
          </cell>
          <cell r="C2074" t="str">
            <v>un</v>
          </cell>
          <cell r="D2074">
            <v>3</v>
          </cell>
          <cell r="G2074">
            <v>4500</v>
          </cell>
          <cell r="H2074">
            <v>13500</v>
          </cell>
          <cell r="I2074">
            <v>3.0396002774520281</v>
          </cell>
          <cell r="J2074" t="str">
            <v>%HTA</v>
          </cell>
        </row>
        <row r="2075">
          <cell r="A2075">
            <v>0</v>
          </cell>
          <cell r="B2075" t="str">
            <v>Concr.en obra 2500 psi 3/4"</v>
          </cell>
          <cell r="C2075" t="str">
            <v>m3</v>
          </cell>
          <cell r="D2075">
            <v>0.74</v>
          </cell>
          <cell r="F2075">
            <v>5</v>
          </cell>
          <cell r="G2075">
            <v>257171.31878369965</v>
          </cell>
          <cell r="H2075">
            <v>199822.11469493463</v>
          </cell>
          <cell r="I2075">
            <v>44.991063353168464</v>
          </cell>
          <cell r="J2075" t="str">
            <v>%CO</v>
          </cell>
        </row>
        <row r="2076">
          <cell r="B2076" t="str">
            <v>Reja para sumidero tipo B tipo 2 (50x80cm)</v>
          </cell>
          <cell r="C2076" t="str">
            <v>un</v>
          </cell>
          <cell r="D2076">
            <v>1</v>
          </cell>
          <cell r="F2076">
            <v>0</v>
          </cell>
          <cell r="G2076">
            <v>148480</v>
          </cell>
          <cell r="H2076">
            <v>148480</v>
          </cell>
          <cell r="I2076">
            <v>33.43109994045016</v>
          </cell>
          <cell r="J2076" t="str">
            <v>%HI</v>
          </cell>
        </row>
        <row r="2077">
          <cell r="I2077" t="str">
            <v>Instalacion rejilla $5000 MO</v>
          </cell>
        </row>
        <row r="2078">
          <cell r="B2078" t="str">
            <v>SUMIDERO DOBLE TIPO B. DE 0.8X2.0X1.1m MEDIDAS EXTERNAS</v>
          </cell>
          <cell r="C2078" t="str">
            <v>un</v>
          </cell>
          <cell r="H2078">
            <v>766585.9025802291</v>
          </cell>
        </row>
        <row r="2079">
          <cell r="B2079" t="str">
            <v>Concr.en obra 2500 psi 3/4"</v>
          </cell>
          <cell r="C2079" t="str">
            <v>m3</v>
          </cell>
          <cell r="D2079">
            <v>1.1200000000000001</v>
          </cell>
          <cell r="F2079">
            <v>5</v>
          </cell>
          <cell r="G2079">
            <v>257171.31878369965</v>
          </cell>
          <cell r="H2079">
            <v>302433.47088963084</v>
          </cell>
        </row>
        <row r="2080">
          <cell r="B2080" t="str">
            <v>formaleta</v>
          </cell>
          <cell r="C2080" t="str">
            <v>un</v>
          </cell>
          <cell r="D2080">
            <v>3</v>
          </cell>
          <cell r="G2080">
            <v>4500</v>
          </cell>
          <cell r="H2080">
            <v>13500</v>
          </cell>
        </row>
        <row r="2081">
          <cell r="B2081" t="str">
            <v>reja sumidero doble tipo B (50*80 dos unidades)</v>
          </cell>
          <cell r="C2081" t="str">
            <v>un</v>
          </cell>
          <cell r="D2081">
            <v>2</v>
          </cell>
          <cell r="G2081">
            <v>148480</v>
          </cell>
          <cell r="H2081">
            <v>296960</v>
          </cell>
        </row>
        <row r="2082">
          <cell r="B2082" t="str">
            <v>1 ofic. y 1 ayud.</v>
          </cell>
          <cell r="C2082" t="str">
            <v>dia</v>
          </cell>
          <cell r="D2082">
            <v>0.75</v>
          </cell>
          <cell r="G2082">
            <v>109780.30835042737</v>
          </cell>
          <cell r="H2082">
            <v>146373.74446723648</v>
          </cell>
        </row>
        <row r="2084">
          <cell r="B2084" t="str">
            <v>POCETA EN MAMPOSTERIA PARA VIAS-TUBERIA 24"</v>
          </cell>
          <cell r="C2084" t="str">
            <v>un</v>
          </cell>
          <cell r="H2084">
            <v>710022.15839114215</v>
          </cell>
        </row>
        <row r="2085">
          <cell r="B2085" t="str">
            <v>Concr.en obra 2500 psi 3/4"</v>
          </cell>
          <cell r="C2085" t="str">
            <v>m3</v>
          </cell>
          <cell r="D2085">
            <v>0.43</v>
          </cell>
          <cell r="F2085">
            <v>5</v>
          </cell>
          <cell r="G2085">
            <v>257171.31878369965</v>
          </cell>
          <cell r="H2085">
            <v>116112.85043084039</v>
          </cell>
        </row>
        <row r="2086">
          <cell r="B2086" t="str">
            <v>1 ofic. y 1 ayud. Columnetas-vigas</v>
          </cell>
          <cell r="C2086" t="str">
            <v>dia</v>
          </cell>
          <cell r="D2086">
            <v>1.1000000000000001</v>
          </cell>
          <cell r="G2086">
            <v>109780.30835042737</v>
          </cell>
          <cell r="H2086">
            <v>120758.33918547012</v>
          </cell>
        </row>
        <row r="2087">
          <cell r="B2087" t="str">
            <v>formaleta</v>
          </cell>
          <cell r="C2087" t="str">
            <v>un</v>
          </cell>
          <cell r="D2087">
            <v>3</v>
          </cell>
          <cell r="G2087">
            <v>4500</v>
          </cell>
          <cell r="H2087">
            <v>13500</v>
          </cell>
        </row>
        <row r="2088">
          <cell r="B2088" t="str">
            <v>Mort.1:5 En obra</v>
          </cell>
          <cell r="C2088" t="str">
            <v>m3</v>
          </cell>
          <cell r="D2088">
            <v>9.6000000000000002E-2</v>
          </cell>
          <cell r="F2088">
            <v>10</v>
          </cell>
          <cell r="G2088">
            <v>213504.00278369963</v>
          </cell>
          <cell r="H2088">
            <v>22546.022693958683</v>
          </cell>
        </row>
        <row r="2089">
          <cell r="B2089" t="str">
            <v>Bloque conc. 20x20x40</v>
          </cell>
          <cell r="C2089" t="str">
            <v>un</v>
          </cell>
          <cell r="D2089">
            <v>48</v>
          </cell>
          <cell r="F2089">
            <v>5</v>
          </cell>
          <cell r="G2089">
            <v>2200</v>
          </cell>
          <cell r="H2089">
            <v>110880</v>
          </cell>
        </row>
        <row r="2090">
          <cell r="B2090" t="str">
            <v>1 ofic. y 1 ayud. Bloque</v>
          </cell>
          <cell r="C2090" t="str">
            <v>dia</v>
          </cell>
          <cell r="D2090">
            <v>2.5</v>
          </cell>
          <cell r="G2090">
            <v>109780.30835042737</v>
          </cell>
          <cell r="H2090">
            <v>43912.123340170947</v>
          </cell>
        </row>
        <row r="2091">
          <cell r="B2091" t="str">
            <v>Transporte bloque de 20</v>
          </cell>
          <cell r="C2091" t="str">
            <v>un</v>
          </cell>
          <cell r="D2091">
            <v>48</v>
          </cell>
          <cell r="G2091">
            <v>190</v>
          </cell>
          <cell r="H2091">
            <v>9120</v>
          </cell>
        </row>
        <row r="2092">
          <cell r="B2092" t="str">
            <v>Concr.en obra 2500 psi 3/4"</v>
          </cell>
          <cell r="C2092" t="str">
            <v>m3</v>
          </cell>
          <cell r="D2092">
            <v>0.4</v>
          </cell>
          <cell r="G2092">
            <v>257171.31878369965</v>
          </cell>
          <cell r="H2092">
            <v>102868.52751347987</v>
          </cell>
        </row>
        <row r="2093">
          <cell r="B2093" t="str">
            <v>1 ofic. y 1 ayud. Loseta de piso</v>
          </cell>
          <cell r="C2093" t="str">
            <v>dia</v>
          </cell>
          <cell r="D2093">
            <v>4</v>
          </cell>
          <cell r="G2093">
            <v>109780.30835042737</v>
          </cell>
          <cell r="H2093">
            <v>27445.077087606842</v>
          </cell>
        </row>
        <row r="2094">
          <cell r="B2094" t="str">
            <v>Concr.en obra 2500 psi 3/4"</v>
          </cell>
          <cell r="C2094" t="str">
            <v>m3</v>
          </cell>
          <cell r="D2094">
            <v>0.28999999999999998</v>
          </cell>
          <cell r="F2094">
            <v>5</v>
          </cell>
          <cell r="G2094">
            <v>257171.31878369965</v>
          </cell>
          <cell r="H2094">
            <v>78308.666569636538</v>
          </cell>
        </row>
        <row r="2095">
          <cell r="B2095" t="str">
            <v>1 ofic. y 1 ayud. Cara anterior</v>
          </cell>
          <cell r="C2095" t="str">
            <v>dia</v>
          </cell>
          <cell r="D2095">
            <v>3</v>
          </cell>
          <cell r="G2095">
            <v>109780.30835042737</v>
          </cell>
          <cell r="H2095">
            <v>36593.43611680912</v>
          </cell>
        </row>
        <row r="2096">
          <cell r="B2096" t="str">
            <v>formaleta</v>
          </cell>
          <cell r="C2096" t="str">
            <v>un</v>
          </cell>
          <cell r="D2096">
            <v>3</v>
          </cell>
          <cell r="G2096">
            <v>4500</v>
          </cell>
          <cell r="H2096">
            <v>13500</v>
          </cell>
        </row>
        <row r="2097">
          <cell r="B2097" t="str">
            <v>vibrador</v>
          </cell>
          <cell r="C2097" t="str">
            <v>dia</v>
          </cell>
          <cell r="D2097">
            <v>12</v>
          </cell>
          <cell r="G2097">
            <v>36500</v>
          </cell>
          <cell r="H2097">
            <v>3041.6666666666665</v>
          </cell>
        </row>
        <row r="2099">
          <cell r="B2099" t="str">
            <v>SUBBASE MATER.GRANULAR EN VIA</v>
          </cell>
          <cell r="C2099" t="str">
            <v>m3</v>
          </cell>
          <cell r="E2099">
            <v>5</v>
          </cell>
          <cell r="H2099">
            <v>54119.518414858976</v>
          </cell>
        </row>
        <row r="2100">
          <cell r="A2100">
            <v>0</v>
          </cell>
          <cell r="B2100" t="str">
            <v>Sub-base granular</v>
          </cell>
          <cell r="C2100" t="str">
            <v>m3</v>
          </cell>
          <cell r="D2100">
            <v>1.3</v>
          </cell>
          <cell r="G2100">
            <v>33390</v>
          </cell>
          <cell r="H2100">
            <v>43407</v>
          </cell>
          <cell r="I2100">
            <v>80.205813487213589</v>
          </cell>
          <cell r="J2100" t="str">
            <v>%AM</v>
          </cell>
        </row>
        <row r="2101">
          <cell r="B2101" t="str">
            <v>3 ayudantes</v>
          </cell>
          <cell r="C2101" t="str">
            <v>dia</v>
          </cell>
          <cell r="D2101">
            <v>100</v>
          </cell>
          <cell r="G2101">
            <v>115689.31102564104</v>
          </cell>
          <cell r="H2101">
            <v>1156.8931102564104</v>
          </cell>
        </row>
        <row r="2102">
          <cell r="B2102" t="str">
            <v>1 Oficial</v>
          </cell>
          <cell r="C2102" t="str">
            <v>dia</v>
          </cell>
          <cell r="D2102">
            <v>100</v>
          </cell>
          <cell r="F2102">
            <v>0</v>
          </cell>
          <cell r="G2102">
            <v>71217.204675213681</v>
          </cell>
          <cell r="H2102">
            <v>712.17204675213679</v>
          </cell>
          <cell r="I2102">
            <v>1.3159245825007266</v>
          </cell>
          <cell r="J2102" t="str">
            <v>%MO</v>
          </cell>
        </row>
        <row r="2103">
          <cell r="B2103" t="str">
            <v>Motoniv.Diesel-120G</v>
          </cell>
          <cell r="C2103" t="str">
            <v>h</v>
          </cell>
          <cell r="D2103">
            <v>20</v>
          </cell>
          <cell r="F2103">
            <v>0</v>
          </cell>
          <cell r="G2103">
            <v>95000</v>
          </cell>
          <cell r="H2103">
            <v>4750</v>
          </cell>
          <cell r="I2103">
            <v>16.167919183844052</v>
          </cell>
          <cell r="J2103" t="str">
            <v>%HTA</v>
          </cell>
        </row>
        <row r="2104">
          <cell r="B2104" t="str">
            <v>Compac.vibr.R:48"x66"(operador y combustible) DS-70</v>
          </cell>
          <cell r="C2104" t="str">
            <v>h</v>
          </cell>
          <cell r="D2104">
            <v>20</v>
          </cell>
          <cell r="F2104">
            <v>0</v>
          </cell>
          <cell r="G2104">
            <v>80000</v>
          </cell>
          <cell r="H2104">
            <v>4000</v>
          </cell>
        </row>
        <row r="2106">
          <cell r="B2106" t="str">
            <v>PERFILAC, NIVELACIÓN Y COMPACT. SUBRASANTE</v>
          </cell>
          <cell r="C2106" t="str">
            <v>m2</v>
          </cell>
          <cell r="H2106">
            <v>1866.6666666666667</v>
          </cell>
        </row>
        <row r="2107">
          <cell r="B2107" t="str">
            <v>Motoniveladora</v>
          </cell>
          <cell r="C2107" t="str">
            <v>hora</v>
          </cell>
          <cell r="D2107">
            <v>150</v>
          </cell>
          <cell r="G2107">
            <v>95000</v>
          </cell>
          <cell r="H2107">
            <v>633.33333333333337</v>
          </cell>
        </row>
        <row r="2108">
          <cell r="B2108" t="str">
            <v>Vibrocompactador</v>
          </cell>
          <cell r="C2108" t="str">
            <v>hora</v>
          </cell>
          <cell r="D2108">
            <v>150</v>
          </cell>
          <cell r="G2108">
            <v>80000</v>
          </cell>
          <cell r="H2108">
            <v>533.33333333333337</v>
          </cell>
        </row>
        <row r="2109">
          <cell r="B2109" t="str">
            <v>Transporte equipos</v>
          </cell>
          <cell r="C2109" t="str">
            <v>viaje</v>
          </cell>
          <cell r="D2109">
            <v>2</v>
          </cell>
          <cell r="G2109">
            <v>350</v>
          </cell>
          <cell r="H2109">
            <v>700</v>
          </cell>
        </row>
        <row r="2111">
          <cell r="B2111" t="str">
            <v>BASE GRANULAR EN VIAS Y TERRAPLEN.</v>
          </cell>
          <cell r="C2111" t="str">
            <v>m3</v>
          </cell>
          <cell r="E2111">
            <v>5</v>
          </cell>
          <cell r="H2111">
            <v>60754.71841485898</v>
          </cell>
        </row>
        <row r="2112">
          <cell r="A2112">
            <v>0</v>
          </cell>
          <cell r="B2112" t="str">
            <v>Base granular</v>
          </cell>
          <cell r="C2112" t="str">
            <v>m3</v>
          </cell>
          <cell r="D2112">
            <v>1.3</v>
          </cell>
          <cell r="G2112">
            <v>38494</v>
          </cell>
          <cell r="H2112">
            <v>50042.200000000004</v>
          </cell>
          <cell r="I2112">
            <v>82.367594329531158</v>
          </cell>
          <cell r="J2112" t="str">
            <v>%AM</v>
          </cell>
        </row>
        <row r="2113">
          <cell r="B2113" t="str">
            <v>3 ayudantes</v>
          </cell>
          <cell r="C2113" t="str">
            <v>dia</v>
          </cell>
          <cell r="D2113">
            <v>100</v>
          </cell>
          <cell r="G2113">
            <v>115689.31102564104</v>
          </cell>
          <cell r="H2113">
            <v>1156.8931102564104</v>
          </cell>
          <cell r="I2113">
            <v>3.0764115212349066</v>
          </cell>
          <cell r="J2113" t="str">
            <v>%MO</v>
          </cell>
        </row>
        <row r="2114">
          <cell r="B2114" t="str">
            <v>1 Oficial</v>
          </cell>
          <cell r="C2114" t="str">
            <v>dia</v>
          </cell>
          <cell r="D2114">
            <v>100</v>
          </cell>
          <cell r="F2114">
            <v>0</v>
          </cell>
          <cell r="G2114">
            <v>71217.204675213681</v>
          </cell>
          <cell r="H2114">
            <v>712.17204675213679</v>
          </cell>
          <cell r="I2114">
            <v>14.402173573172192</v>
          </cell>
          <cell r="J2114" t="str">
            <v>%HTA</v>
          </cell>
        </row>
        <row r="2115">
          <cell r="B2115" t="str">
            <v>Motoniv.Diesel-120G</v>
          </cell>
          <cell r="C2115" t="str">
            <v>h</v>
          </cell>
          <cell r="D2115">
            <v>20</v>
          </cell>
          <cell r="F2115">
            <v>0</v>
          </cell>
          <cell r="G2115">
            <v>95000</v>
          </cell>
          <cell r="H2115">
            <v>4750</v>
          </cell>
        </row>
        <row r="2116">
          <cell r="B2116" t="str">
            <v>Compac.vibr.R:48"x66"(operador y combustible)DS-70</v>
          </cell>
          <cell r="C2116" t="str">
            <v>h</v>
          </cell>
          <cell r="D2116">
            <v>20</v>
          </cell>
          <cell r="F2116">
            <v>0</v>
          </cell>
          <cell r="G2116">
            <v>80000</v>
          </cell>
          <cell r="H2116">
            <v>4000</v>
          </cell>
        </row>
        <row r="2119">
          <cell r="B2119" t="str">
            <v>IMPRIMACION ASFALTO LIQUIDO MC-70</v>
          </cell>
          <cell r="C2119" t="str">
            <v>m2</v>
          </cell>
          <cell r="E2119">
            <v>5</v>
          </cell>
          <cell r="H2119">
            <v>3701.1175885897442</v>
          </cell>
        </row>
        <row r="2120">
          <cell r="A2120">
            <v>0</v>
          </cell>
          <cell r="B2120" t="str">
            <v>MC - 70</v>
          </cell>
          <cell r="C2120" t="str">
            <v>gl</v>
          </cell>
          <cell r="D2120">
            <v>0.45</v>
          </cell>
          <cell r="F2120">
            <v>10</v>
          </cell>
          <cell r="G2120">
            <v>6659</v>
          </cell>
          <cell r="H2120">
            <v>3296.2050000000004</v>
          </cell>
          <cell r="I2120">
            <v>89.059721046473712</v>
          </cell>
          <cell r="J2120" t="str">
            <v>%PA</v>
          </cell>
        </row>
        <row r="2121">
          <cell r="B2121" t="str">
            <v>1 Ayudante</v>
          </cell>
          <cell r="C2121" t="str">
            <v>dia</v>
          </cell>
          <cell r="D2121">
            <v>100</v>
          </cell>
          <cell r="F2121">
            <v>0</v>
          </cell>
          <cell r="G2121">
            <v>38563.103675213679</v>
          </cell>
          <cell r="H2121">
            <v>385.63103675213677</v>
          </cell>
          <cell r="I2121">
            <v>10.41931328907266</v>
          </cell>
          <cell r="J2121" t="str">
            <v>%MO</v>
          </cell>
        </row>
        <row r="2123">
          <cell r="B2123" t="str">
            <v>PAVIMENTO ASFALTICO 1 M3</v>
          </cell>
          <cell r="C2123" t="str">
            <v>m3</v>
          </cell>
          <cell r="H2123">
            <v>639807.76475358964</v>
          </cell>
        </row>
        <row r="2124">
          <cell r="B2124" t="str">
            <v>Mezcla asf. Rodadura ¾" al 6%</v>
          </cell>
          <cell r="C2124" t="str">
            <v>m3</v>
          </cell>
          <cell r="D2124">
            <v>1</v>
          </cell>
          <cell r="F2124">
            <v>30</v>
          </cell>
          <cell r="G2124">
            <v>335811</v>
          </cell>
          <cell r="H2124">
            <v>436554.3</v>
          </cell>
        </row>
        <row r="2125">
          <cell r="B2125" t="str">
            <v>MC - 70</v>
          </cell>
          <cell r="C2125" t="str">
            <v>gal</v>
          </cell>
          <cell r="D2125">
            <v>4</v>
          </cell>
          <cell r="G2125">
            <v>6659</v>
          </cell>
          <cell r="H2125">
            <v>29299.600000000002</v>
          </cell>
        </row>
        <row r="2126">
          <cell r="B2126" t="str">
            <v>Volqueta</v>
          </cell>
          <cell r="C2126" t="str">
            <v>hr</v>
          </cell>
          <cell r="D2126">
            <v>2.5</v>
          </cell>
          <cell r="G2126">
            <v>55400</v>
          </cell>
          <cell r="H2126">
            <v>138500</v>
          </cell>
        </row>
        <row r="2127">
          <cell r="B2127" t="str">
            <v>Compactador Canguro</v>
          </cell>
          <cell r="C2127" t="str">
            <v>dia</v>
          </cell>
          <cell r="D2127">
            <v>5</v>
          </cell>
          <cell r="G2127">
            <v>62000</v>
          </cell>
          <cell r="H2127">
            <v>12400</v>
          </cell>
        </row>
        <row r="2128">
          <cell r="B2128" t="str">
            <v>1 ofic. y 1 ayud.</v>
          </cell>
          <cell r="C2128" t="str">
            <v>dia</v>
          </cell>
          <cell r="D2128">
            <v>5</v>
          </cell>
          <cell r="G2128">
            <v>109780.30835042737</v>
          </cell>
          <cell r="H2128">
            <v>21956.061670085473</v>
          </cell>
        </row>
        <row r="2130">
          <cell r="H2130">
            <v>474965.69876233209</v>
          </cell>
          <cell r="I2130" t="str">
            <v>NO INCLUYE LIGA</v>
          </cell>
        </row>
        <row r="2131">
          <cell r="B2131" t="str">
            <v>PAVIMENTO ASFALTICO</v>
          </cell>
          <cell r="C2131" t="str">
            <v>m3</v>
          </cell>
          <cell r="E2131">
            <v>5</v>
          </cell>
          <cell r="F2131" t="str">
            <v xml:space="preserve"> </v>
          </cell>
          <cell r="H2131">
            <v>483662.76870044868</v>
          </cell>
          <cell r="I2131" t="str">
            <v xml:space="preserve">INCLUYE LIGA </v>
          </cell>
        </row>
        <row r="2132">
          <cell r="A2132">
            <v>0</v>
          </cell>
          <cell r="B2132" t="str">
            <v>Liga (Para repavimentaciones)</v>
          </cell>
          <cell r="C2132" t="str">
            <v>kg</v>
          </cell>
          <cell r="D2132">
            <v>5</v>
          </cell>
          <cell r="F2132">
            <v>5</v>
          </cell>
          <cell r="G2132">
            <v>1636</v>
          </cell>
          <cell r="H2132">
            <v>8589</v>
          </cell>
          <cell r="I2132">
            <v>0.44688136077531154</v>
          </cell>
          <cell r="J2132" t="str">
            <v>%MO</v>
          </cell>
        </row>
        <row r="2133">
          <cell r="A2133">
            <v>0</v>
          </cell>
          <cell r="B2133" t="str">
            <v>Mezcla asf. Rodadura ¾" al 6%</v>
          </cell>
          <cell r="C2133" t="str">
            <v>m3</v>
          </cell>
          <cell r="D2133">
            <v>1.3</v>
          </cell>
          <cell r="F2133">
            <v>0</v>
          </cell>
          <cell r="G2133">
            <v>335811</v>
          </cell>
          <cell r="H2133">
            <v>436554.3</v>
          </cell>
          <cell r="I2133">
            <v>92.035883017428347</v>
          </cell>
          <cell r="J2133" t="str">
            <v>%PA</v>
          </cell>
        </row>
        <row r="2134">
          <cell r="A2134">
            <v>0</v>
          </cell>
          <cell r="B2134" t="str">
            <v>1 Oficial</v>
          </cell>
          <cell r="C2134" t="str">
            <v>dia</v>
          </cell>
          <cell r="D2134">
            <v>140</v>
          </cell>
          <cell r="F2134">
            <v>0</v>
          </cell>
          <cell r="G2134">
            <v>71217.204675213681</v>
          </cell>
          <cell r="H2134">
            <v>508.69431910866916</v>
          </cell>
          <cell r="I2134">
            <v>6.6678690374808838</v>
          </cell>
          <cell r="J2134" t="str">
            <v>%HTA</v>
          </cell>
        </row>
        <row r="2135">
          <cell r="A2135">
            <v>0</v>
          </cell>
          <cell r="B2135" t="str">
            <v>6 ayudantes</v>
          </cell>
          <cell r="C2135" t="str">
            <v>dia</v>
          </cell>
          <cell r="D2135">
            <v>140</v>
          </cell>
          <cell r="F2135">
            <v>0</v>
          </cell>
          <cell r="G2135">
            <v>231378.62205128209</v>
          </cell>
          <cell r="H2135">
            <v>1652.7044432234434</v>
          </cell>
        </row>
        <row r="2136">
          <cell r="A2136">
            <v>0</v>
          </cell>
          <cell r="B2136" t="str">
            <v>Vibrocompactador DS-70  CA-15</v>
          </cell>
          <cell r="C2136" t="str">
            <v>hor</v>
          </cell>
          <cell r="D2136">
            <v>20</v>
          </cell>
          <cell r="F2136">
            <v>0</v>
          </cell>
          <cell r="G2136">
            <v>80000</v>
          </cell>
          <cell r="H2136">
            <v>4000</v>
          </cell>
        </row>
        <row r="2137">
          <cell r="B2137" t="str">
            <v>Vibrocompactador Neumatico</v>
          </cell>
          <cell r="C2137" t="str">
            <v>hor</v>
          </cell>
          <cell r="D2137">
            <v>20</v>
          </cell>
          <cell r="G2137">
            <v>80000</v>
          </cell>
          <cell r="H2137">
            <v>4000</v>
          </cell>
        </row>
        <row r="2138">
          <cell r="B2138" t="str">
            <v>Finisher-tipo28000</v>
          </cell>
          <cell r="C2138" t="str">
            <v>hor</v>
          </cell>
          <cell r="D2138">
            <v>20</v>
          </cell>
          <cell r="F2138">
            <v>0</v>
          </cell>
          <cell r="G2138">
            <v>90000</v>
          </cell>
          <cell r="H2138">
            <v>4500</v>
          </cell>
        </row>
        <row r="2139">
          <cell r="B2139" t="str">
            <v>Transporte</v>
          </cell>
          <cell r="C2139" t="str">
            <v>m3-km</v>
          </cell>
          <cell r="D2139">
            <v>25</v>
          </cell>
          <cell r="G2139">
            <v>950</v>
          </cell>
          <cell r="H2139">
            <v>23750</v>
          </cell>
        </row>
        <row r="2141">
          <cell r="B2141" t="str">
            <v>PAVIMENTO ASFALTICO(PARCHEO HUECOS)</v>
          </cell>
          <cell r="C2141" t="str">
            <v>ton</v>
          </cell>
          <cell r="H2141">
            <v>341122.09433449886</v>
          </cell>
        </row>
        <row r="2142">
          <cell r="B2142" t="str">
            <v>Mezcla asf. Rodadura ¾" al 6%</v>
          </cell>
          <cell r="C2142" t="str">
            <v>ton</v>
          </cell>
          <cell r="D2142">
            <v>1</v>
          </cell>
          <cell r="F2142">
            <v>5</v>
          </cell>
          <cell r="G2142">
            <v>186562</v>
          </cell>
          <cell r="H2142">
            <v>195890.1</v>
          </cell>
        </row>
        <row r="2143">
          <cell r="B2143" t="str">
            <v>Liga (Para repavimentaciones)</v>
          </cell>
          <cell r="C2143" t="str">
            <v>kg</v>
          </cell>
          <cell r="D2143">
            <v>0.75</v>
          </cell>
          <cell r="F2143">
            <v>10</v>
          </cell>
          <cell r="G2143">
            <v>1636</v>
          </cell>
          <cell r="H2143">
            <v>1349.7</v>
          </cell>
        </row>
        <row r="2144">
          <cell r="B2144" t="str">
            <v>Compresor  con manguera de 40 m, martillo, punta, combustible (combustible y operador)</v>
          </cell>
          <cell r="C2144" t="str">
            <v>dia</v>
          </cell>
          <cell r="D2144">
            <v>10</v>
          </cell>
          <cell r="G2144">
            <v>69800</v>
          </cell>
          <cell r="H2144">
            <v>6980</v>
          </cell>
        </row>
        <row r="2145">
          <cell r="B2145" t="str">
            <v>Compactador Canguro</v>
          </cell>
          <cell r="C2145" t="str">
            <v>dia</v>
          </cell>
          <cell r="D2145">
            <v>5</v>
          </cell>
          <cell r="G2145">
            <v>62000</v>
          </cell>
          <cell r="H2145">
            <v>12400</v>
          </cell>
        </row>
        <row r="2146">
          <cell r="B2146" t="str">
            <v>transporte mezcla asfaltica</v>
          </cell>
          <cell r="C2146" t="str">
            <v>m3-km</v>
          </cell>
          <cell r="D2146">
            <v>8.9600000000000009</v>
          </cell>
          <cell r="G2146">
            <v>950</v>
          </cell>
          <cell r="H2146">
            <v>8512</v>
          </cell>
        </row>
        <row r="2147">
          <cell r="B2147" t="str">
            <v>cargue y botada escombros</v>
          </cell>
          <cell r="C2147" t="str">
            <v>m3</v>
          </cell>
          <cell r="D2147">
            <v>0.56000000000000005</v>
          </cell>
          <cell r="G2147">
            <v>20000</v>
          </cell>
          <cell r="H2147">
            <v>11200.000000000002</v>
          </cell>
        </row>
        <row r="2148">
          <cell r="B2148" t="str">
            <v>1 ofic. y 1 ayud. Parcheo y demolicion</v>
          </cell>
          <cell r="C2148" t="str">
            <v>dia</v>
          </cell>
          <cell r="D2148">
            <v>1.1000000000000001</v>
          </cell>
          <cell r="G2148">
            <v>109780.30835042737</v>
          </cell>
          <cell r="H2148">
            <v>99800.280318570323</v>
          </cell>
        </row>
        <row r="2150">
          <cell r="B2150" t="str">
            <v>PAVIMENTO ASFALTICO (PARCHEO HUECOS)</v>
          </cell>
          <cell r="C2150" t="str">
            <v>ton</v>
          </cell>
          <cell r="E2150">
            <v>5</v>
          </cell>
          <cell r="H2150">
            <v>273889.54750976496</v>
          </cell>
          <cell r="I2150" t="str">
            <v>TRAINCO LTDA</v>
          </cell>
        </row>
        <row r="2151">
          <cell r="A2151">
            <v>0</v>
          </cell>
          <cell r="B2151" t="str">
            <v>Liga (Para repavimentaciones)</v>
          </cell>
          <cell r="C2151" t="str">
            <v>kg</v>
          </cell>
          <cell r="D2151">
            <v>0.75</v>
          </cell>
          <cell r="F2151">
            <v>10</v>
          </cell>
          <cell r="G2151">
            <v>1636</v>
          </cell>
          <cell r="H2151">
            <v>1349.7</v>
          </cell>
        </row>
        <row r="2152">
          <cell r="A2152">
            <v>0</v>
          </cell>
          <cell r="B2152" t="str">
            <v>Mezcla asf. Rodadura ¾" al 6%</v>
          </cell>
          <cell r="C2152" t="str">
            <v>ton</v>
          </cell>
          <cell r="D2152">
            <v>1</v>
          </cell>
          <cell r="F2152">
            <v>5</v>
          </cell>
          <cell r="G2152">
            <v>186562</v>
          </cell>
          <cell r="H2152">
            <v>195890.1</v>
          </cell>
        </row>
        <row r="2153">
          <cell r="A2153">
            <v>0</v>
          </cell>
          <cell r="B2153" t="str">
            <v>1 Oficial - encargado</v>
          </cell>
          <cell r="C2153" t="str">
            <v>dia</v>
          </cell>
          <cell r="D2153">
            <v>20</v>
          </cell>
          <cell r="F2153">
            <v>0</v>
          </cell>
          <cell r="G2153">
            <v>71217.204675213681</v>
          </cell>
          <cell r="H2153">
            <v>3560.860233760684</v>
          </cell>
        </row>
        <row r="2154">
          <cell r="A2154">
            <v>0</v>
          </cell>
          <cell r="B2154" t="str">
            <v>6 ayudantes</v>
          </cell>
          <cell r="C2154" t="str">
            <v>dia</v>
          </cell>
          <cell r="D2154">
            <v>20</v>
          </cell>
          <cell r="F2154">
            <v>0</v>
          </cell>
          <cell r="G2154">
            <v>231378.62205128209</v>
          </cell>
          <cell r="H2154">
            <v>11568.931102564104</v>
          </cell>
        </row>
        <row r="2155">
          <cell r="B2155" t="str">
            <v>1 Ayudante - ligador</v>
          </cell>
          <cell r="C2155" t="str">
            <v>dia</v>
          </cell>
          <cell r="D2155">
            <v>20</v>
          </cell>
          <cell r="G2155">
            <v>38563.103675213679</v>
          </cell>
          <cell r="H2155">
            <v>1928.1551837606839</v>
          </cell>
        </row>
        <row r="2156">
          <cell r="A2156">
            <v>0</v>
          </cell>
          <cell r="B2156" t="str">
            <v>2 ayudantes - rastrilleros</v>
          </cell>
          <cell r="C2156" t="str">
            <v>dia</v>
          </cell>
          <cell r="D2156">
            <v>20</v>
          </cell>
          <cell r="F2156">
            <v>0</v>
          </cell>
          <cell r="G2156">
            <v>77126.207350427358</v>
          </cell>
          <cell r="H2156">
            <v>3856.3103675213679</v>
          </cell>
        </row>
        <row r="2157">
          <cell r="B2157" t="str">
            <v>Rodillo pequeño o placa vibratoria</v>
          </cell>
          <cell r="C2157" t="str">
            <v>hr</v>
          </cell>
          <cell r="D2157">
            <v>9</v>
          </cell>
          <cell r="F2157">
            <v>0</v>
          </cell>
          <cell r="G2157">
            <v>80000</v>
          </cell>
          <cell r="H2157">
            <v>8888.8888888888887</v>
          </cell>
        </row>
        <row r="2158">
          <cell r="B2158" t="str">
            <v>Compresor  con manguera de 40 m, martillo, punta, combustible (combustible y operador)</v>
          </cell>
          <cell r="C2158" t="str">
            <v>hr</v>
          </cell>
          <cell r="D2158">
            <v>9</v>
          </cell>
          <cell r="G2158">
            <v>69800</v>
          </cell>
          <cell r="H2158">
            <v>7755.5555555555557</v>
          </cell>
        </row>
        <row r="2159">
          <cell r="B2159" t="str">
            <v>Retroexcavadora ford 755(con operador) 4X4</v>
          </cell>
          <cell r="C2159" t="str">
            <v>hr</v>
          </cell>
          <cell r="D2159">
            <v>9</v>
          </cell>
          <cell r="G2159">
            <v>85000</v>
          </cell>
          <cell r="H2159">
            <v>9444.4444444444453</v>
          </cell>
        </row>
        <row r="2160">
          <cell r="B2160" t="str">
            <v>Vibrocompactador DS-70  CA-15</v>
          </cell>
          <cell r="C2160" t="str">
            <v>hr</v>
          </cell>
          <cell r="D2160">
            <v>9</v>
          </cell>
          <cell r="G2160">
            <v>80000</v>
          </cell>
          <cell r="H2160">
            <v>8888.8888888888887</v>
          </cell>
        </row>
        <row r="2161">
          <cell r="B2161" t="str">
            <v>Transporte</v>
          </cell>
          <cell r="C2161" t="str">
            <v>m3-km</v>
          </cell>
          <cell r="D2161">
            <v>8.9600000000000009</v>
          </cell>
          <cell r="G2161">
            <v>950</v>
          </cell>
          <cell r="H2161">
            <v>8512</v>
          </cell>
        </row>
        <row r="2162">
          <cell r="B2162" t="str">
            <v>Volqueta - botada de material paleros</v>
          </cell>
          <cell r="C2162" t="str">
            <v>m3</v>
          </cell>
          <cell r="D2162">
            <v>0.56000000000000005</v>
          </cell>
          <cell r="G2162">
            <v>20000</v>
          </cell>
          <cell r="H2162">
            <v>11200.000000000002</v>
          </cell>
        </row>
        <row r="2164">
          <cell r="B2164" t="str">
            <v>PAVIMENTO (PARCHEO HUECOS) A MAQUINA</v>
          </cell>
          <cell r="C2164" t="str">
            <v>m3</v>
          </cell>
          <cell r="H2164">
            <v>683288.59001495736</v>
          </cell>
          <cell r="I2164" t="str">
            <v>ASFALTADORA COLOMBIA</v>
          </cell>
        </row>
        <row r="2165">
          <cell r="B2165" t="str">
            <v>Mezcla asf. Rodadura ¾" al 6%</v>
          </cell>
          <cell r="C2165" t="str">
            <v>m3</v>
          </cell>
          <cell r="D2165">
            <v>1.3</v>
          </cell>
          <cell r="G2165">
            <v>335811</v>
          </cell>
          <cell r="H2165">
            <v>436554.3</v>
          </cell>
          <cell r="I2165">
            <v>292003.67094656301</v>
          </cell>
          <cell r="J2165" t="str">
            <v>tonelada</v>
          </cell>
        </row>
        <row r="2166">
          <cell r="B2166" t="str">
            <v>Liga (Para repavimentaciones)</v>
          </cell>
          <cell r="C2166" t="str">
            <v>kg</v>
          </cell>
          <cell r="D2166">
            <v>2</v>
          </cell>
          <cell r="G2166">
            <v>1636</v>
          </cell>
          <cell r="H2166">
            <v>3272</v>
          </cell>
        </row>
        <row r="2167">
          <cell r="B2167" t="str">
            <v>Compresor  con manguera de 40 m, martillo, punta, combustible (combustible y operador)</v>
          </cell>
          <cell r="C2167" t="str">
            <v>hr</v>
          </cell>
          <cell r="D2167">
            <v>0.6</v>
          </cell>
          <cell r="G2167">
            <v>69800</v>
          </cell>
          <cell r="H2167">
            <v>116333.33333333334</v>
          </cell>
        </row>
        <row r="2168">
          <cell r="B2168" t="str">
            <v>Transporte material</v>
          </cell>
          <cell r="C2168" t="str">
            <v>m3-km</v>
          </cell>
          <cell r="D2168">
            <v>20.8</v>
          </cell>
          <cell r="G2168">
            <v>850</v>
          </cell>
          <cell r="H2168">
            <v>17680</v>
          </cell>
        </row>
        <row r="2169">
          <cell r="B2169" t="str">
            <v>Volqueta - botada de material paleros</v>
          </cell>
          <cell r="C2169" t="str">
            <v>m3</v>
          </cell>
          <cell r="D2169">
            <v>1.3</v>
          </cell>
          <cell r="G2169">
            <v>20000</v>
          </cell>
          <cell r="H2169">
            <v>26000</v>
          </cell>
        </row>
        <row r="2170">
          <cell r="B2170" t="str">
            <v>1 Oficial</v>
          </cell>
          <cell r="C2170" t="str">
            <v>dia</v>
          </cell>
          <cell r="D2170">
            <v>4</v>
          </cell>
          <cell r="G2170">
            <v>71217.204675213681</v>
          </cell>
          <cell r="H2170">
            <v>17804.30116880342</v>
          </cell>
        </row>
        <row r="2171">
          <cell r="B2171" t="str">
            <v>6 ayudantes</v>
          </cell>
          <cell r="C2171" t="str">
            <v>dia</v>
          </cell>
          <cell r="D2171">
            <v>4</v>
          </cell>
          <cell r="G2171">
            <v>231378.62205128209</v>
          </cell>
          <cell r="H2171">
            <v>57844.655512820522</v>
          </cell>
        </row>
        <row r="2172">
          <cell r="B2172" t="str">
            <v>Rana y/o placa vibratoria</v>
          </cell>
          <cell r="C2172" t="str">
            <v>dia</v>
          </cell>
          <cell r="D2172">
            <v>5</v>
          </cell>
          <cell r="G2172">
            <v>39000</v>
          </cell>
          <cell r="H2172">
            <v>7800</v>
          </cell>
        </row>
        <row r="2174">
          <cell r="B2174" t="str">
            <v>PAVIMENTO (PARCHEO FALLOS) MANUAL</v>
          </cell>
          <cell r="C2174" t="str">
            <v>m3</v>
          </cell>
          <cell r="E2174">
            <v>5</v>
          </cell>
          <cell r="H2174">
            <v>632022.38303540298</v>
          </cell>
        </row>
        <row r="2175">
          <cell r="A2175">
            <v>0</v>
          </cell>
          <cell r="B2175" t="str">
            <v>Liga (Para repavimentaciones)</v>
          </cell>
          <cell r="C2175" t="str">
            <v>kg</v>
          </cell>
          <cell r="D2175">
            <v>5</v>
          </cell>
          <cell r="F2175">
            <v>5</v>
          </cell>
          <cell r="G2175">
            <v>1636</v>
          </cell>
          <cell r="H2175">
            <v>8589</v>
          </cell>
        </row>
        <row r="2176">
          <cell r="A2176">
            <v>0</v>
          </cell>
          <cell r="B2176" t="str">
            <v>Mezcla asf. Rodadura ¾" al 6%</v>
          </cell>
          <cell r="C2176" t="str">
            <v>m3</v>
          </cell>
          <cell r="D2176">
            <v>1.3</v>
          </cell>
          <cell r="F2176">
            <v>5</v>
          </cell>
          <cell r="G2176">
            <v>335811</v>
          </cell>
          <cell r="H2176">
            <v>458382.01500000001</v>
          </cell>
        </row>
        <row r="2177">
          <cell r="A2177">
            <v>0</v>
          </cell>
          <cell r="B2177" t="str">
            <v>1 Oficial</v>
          </cell>
          <cell r="C2177" t="str">
            <v>dia</v>
          </cell>
          <cell r="D2177">
            <v>10</v>
          </cell>
          <cell r="F2177">
            <v>0</v>
          </cell>
          <cell r="G2177">
            <v>71217.204675213681</v>
          </cell>
          <cell r="H2177">
            <v>7121.7204675213679</v>
          </cell>
        </row>
        <row r="2178">
          <cell r="A2178">
            <v>0</v>
          </cell>
          <cell r="B2178" t="str">
            <v>3 ayudantes</v>
          </cell>
          <cell r="C2178" t="str">
            <v>dia</v>
          </cell>
          <cell r="D2178">
            <v>10</v>
          </cell>
          <cell r="F2178">
            <v>0</v>
          </cell>
          <cell r="G2178">
            <v>115689.31102564104</v>
          </cell>
          <cell r="H2178">
            <v>11568.931102564104</v>
          </cell>
        </row>
        <row r="2179">
          <cell r="A2179">
            <v>0</v>
          </cell>
          <cell r="B2179" t="str">
            <v>6 ayudantes</v>
          </cell>
          <cell r="C2179" t="str">
            <v>dia</v>
          </cell>
          <cell r="D2179">
            <v>10</v>
          </cell>
          <cell r="F2179">
            <v>0</v>
          </cell>
          <cell r="G2179">
            <v>231378.62205128209</v>
          </cell>
          <cell r="H2179">
            <v>23137.862205128207</v>
          </cell>
        </row>
        <row r="2180">
          <cell r="B2180" t="str">
            <v>Rodillo pequeño o placa vibratoria</v>
          </cell>
          <cell r="C2180" t="str">
            <v>hr</v>
          </cell>
          <cell r="D2180">
            <v>7</v>
          </cell>
          <cell r="F2180">
            <v>0</v>
          </cell>
          <cell r="G2180">
            <v>39000</v>
          </cell>
          <cell r="H2180">
            <v>5571.4285714285716</v>
          </cell>
        </row>
        <row r="2181">
          <cell r="B2181" t="str">
            <v>Compresor  con manguera de 40 m, martillo, punta, combustible (combustible y operador)</v>
          </cell>
          <cell r="C2181" t="str">
            <v>hr</v>
          </cell>
          <cell r="D2181">
            <v>1</v>
          </cell>
          <cell r="G2181">
            <v>69800</v>
          </cell>
          <cell r="H2181">
            <v>69800</v>
          </cell>
        </row>
        <row r="2182">
          <cell r="B2182" t="str">
            <v>Volqueta - botada de material paleros</v>
          </cell>
          <cell r="C2182" t="str">
            <v>m3</v>
          </cell>
          <cell r="D2182">
            <v>1.3</v>
          </cell>
          <cell r="G2182">
            <v>20000</v>
          </cell>
          <cell r="H2182">
            <v>26000</v>
          </cell>
        </row>
        <row r="2183">
          <cell r="B2183" t="str">
            <v>transporte de mezcla</v>
          </cell>
          <cell r="C2183" t="str">
            <v>m3-km</v>
          </cell>
          <cell r="D2183">
            <v>20.8</v>
          </cell>
          <cell r="G2183">
            <v>950</v>
          </cell>
          <cell r="H2183">
            <v>19760</v>
          </cell>
        </row>
        <row r="2186">
          <cell r="B2186" t="str">
            <v>PAVIMENTO ( PARCHEO FALLOS) A MAQUINA</v>
          </cell>
          <cell r="C2186" t="str">
            <v>m3</v>
          </cell>
          <cell r="E2186">
            <v>5</v>
          </cell>
          <cell r="H2186">
            <v>588460.85187692312</v>
          </cell>
          <cell r="I2186" t="str">
            <v>ASFALTADORA COLOMBIA</v>
          </cell>
        </row>
        <row r="2187">
          <cell r="A2187">
            <v>0</v>
          </cell>
          <cell r="B2187" t="str">
            <v>Liga (Para repavimentaciones)</v>
          </cell>
          <cell r="C2187" t="str">
            <v>kg</v>
          </cell>
          <cell r="D2187">
            <v>5</v>
          </cell>
          <cell r="F2187">
            <v>5</v>
          </cell>
          <cell r="G2187">
            <v>1636</v>
          </cell>
          <cell r="H2187">
            <v>8589</v>
          </cell>
          <cell r="I2187">
            <v>251478.99652859964</v>
          </cell>
          <cell r="J2187" t="str">
            <v>tonelada</v>
          </cell>
        </row>
        <row r="2188">
          <cell r="A2188">
            <v>0</v>
          </cell>
          <cell r="B2188" t="str">
            <v>Mezcla asf. Rodadura ¾" al 6%</v>
          </cell>
          <cell r="C2188" t="str">
            <v>m3</v>
          </cell>
          <cell r="D2188">
            <v>1.3</v>
          </cell>
          <cell r="F2188">
            <v>5</v>
          </cell>
          <cell r="G2188">
            <v>335811</v>
          </cell>
          <cell r="H2188">
            <v>458382.01500000001</v>
          </cell>
        </row>
        <row r="2189">
          <cell r="A2189">
            <v>0</v>
          </cell>
          <cell r="B2189" t="str">
            <v>2 ayudantes-rastrilleros</v>
          </cell>
          <cell r="C2189" t="str">
            <v>dia</v>
          </cell>
          <cell r="D2189">
            <v>20</v>
          </cell>
          <cell r="F2189">
            <v>0</v>
          </cell>
          <cell r="G2189">
            <v>77126.207350427358</v>
          </cell>
          <cell r="H2189">
            <v>3856.3103675213679</v>
          </cell>
        </row>
        <row r="2190">
          <cell r="A2190">
            <v>0</v>
          </cell>
          <cell r="B2190" t="str">
            <v>6 ayudantes</v>
          </cell>
          <cell r="C2190" t="str">
            <v>dia</v>
          </cell>
          <cell r="D2190">
            <v>20</v>
          </cell>
          <cell r="F2190">
            <v>0</v>
          </cell>
          <cell r="G2190">
            <v>231378.62205128209</v>
          </cell>
          <cell r="H2190">
            <v>11568.931102564104</v>
          </cell>
        </row>
        <row r="2191">
          <cell r="B2191" t="str">
            <v>Rodillo pequeño o placa vibratoria</v>
          </cell>
          <cell r="C2191" t="str">
            <v>hr</v>
          </cell>
          <cell r="D2191">
            <v>15</v>
          </cell>
          <cell r="F2191">
            <v>0</v>
          </cell>
          <cell r="G2191">
            <v>39000</v>
          </cell>
          <cell r="H2191">
            <v>2600</v>
          </cell>
        </row>
        <row r="2192">
          <cell r="B2192" t="str">
            <v>Vibrocompactador DS-70  CA-15</v>
          </cell>
          <cell r="C2192" t="str">
            <v>hr</v>
          </cell>
          <cell r="D2192">
            <v>15</v>
          </cell>
          <cell r="G2192">
            <v>80000</v>
          </cell>
          <cell r="H2192">
            <v>5333.333333333333</v>
          </cell>
        </row>
        <row r="2193">
          <cell r="B2193" t="str">
            <v>Compresor  con manguera de 40 m, martillo, punta, combustible (combustible y operador)</v>
          </cell>
          <cell r="C2193" t="str">
            <v>hr</v>
          </cell>
          <cell r="D2193">
            <v>3</v>
          </cell>
          <cell r="G2193">
            <v>69800</v>
          </cell>
          <cell r="H2193">
            <v>23266.666666666668</v>
          </cell>
        </row>
        <row r="2194">
          <cell r="B2194" t="str">
            <v>Retroexcavadora ford 755(con operador) 4X4</v>
          </cell>
          <cell r="C2194" t="str">
            <v>hr</v>
          </cell>
          <cell r="D2194">
            <v>3</v>
          </cell>
          <cell r="G2194">
            <v>85000</v>
          </cell>
          <cell r="H2194">
            <v>28333.333333333332</v>
          </cell>
        </row>
        <row r="2195">
          <cell r="B2195" t="str">
            <v>Volqueta - botada de material paleros</v>
          </cell>
          <cell r="C2195" t="str">
            <v>m3</v>
          </cell>
          <cell r="D2195">
            <v>1.3</v>
          </cell>
          <cell r="G2195">
            <v>20000</v>
          </cell>
          <cell r="H2195">
            <v>26000</v>
          </cell>
        </row>
        <row r="2196">
          <cell r="B2196" t="str">
            <v>Transporte mezcla</v>
          </cell>
          <cell r="C2196" t="str">
            <v>m3-km</v>
          </cell>
          <cell r="D2196">
            <v>20.8</v>
          </cell>
          <cell r="G2196">
            <v>950</v>
          </cell>
          <cell r="H2196">
            <v>19760</v>
          </cell>
        </row>
        <row r="2198">
          <cell r="B2198" t="str">
            <v>BASE ASFALTICA AL 3% (Corrido)</v>
          </cell>
          <cell r="C2198" t="str">
            <v>m3</v>
          </cell>
          <cell r="E2198">
            <v>5</v>
          </cell>
          <cell r="H2198">
            <v>375415.36870044871</v>
          </cell>
        </row>
        <row r="2199">
          <cell r="A2199">
            <v>0</v>
          </cell>
          <cell r="B2199" t="str">
            <v>Liga (Para repavimentaciones)</v>
          </cell>
          <cell r="C2199" t="str">
            <v>kg</v>
          </cell>
          <cell r="D2199">
            <v>5</v>
          </cell>
          <cell r="F2199">
            <v>5</v>
          </cell>
          <cell r="G2199">
            <v>1636</v>
          </cell>
          <cell r="H2199">
            <v>8589</v>
          </cell>
        </row>
        <row r="2200">
          <cell r="A2200">
            <v>0</v>
          </cell>
          <cell r="B2200" t="str">
            <v>Base asfáltica al 3%</v>
          </cell>
          <cell r="C2200" t="str">
            <v>m3</v>
          </cell>
          <cell r="D2200">
            <v>1.3</v>
          </cell>
          <cell r="F2200">
            <v>0</v>
          </cell>
          <cell r="G2200">
            <v>251813</v>
          </cell>
          <cell r="H2200">
            <v>327356.90000000002</v>
          </cell>
        </row>
        <row r="2201">
          <cell r="A2201">
            <v>0</v>
          </cell>
          <cell r="B2201" t="str">
            <v>1 Oficial</v>
          </cell>
          <cell r="C2201" t="str">
            <v>dia</v>
          </cell>
          <cell r="D2201">
            <v>140</v>
          </cell>
          <cell r="F2201">
            <v>0</v>
          </cell>
          <cell r="G2201">
            <v>71217.204675213681</v>
          </cell>
          <cell r="H2201">
            <v>508.69431910866916</v>
          </cell>
        </row>
        <row r="2202">
          <cell r="A2202">
            <v>0</v>
          </cell>
          <cell r="B2202" t="str">
            <v>6 ayudantes</v>
          </cell>
          <cell r="C2202" t="str">
            <v>dia</v>
          </cell>
          <cell r="D2202">
            <v>140</v>
          </cell>
          <cell r="F2202">
            <v>0</v>
          </cell>
          <cell r="G2202">
            <v>231378.62205128209</v>
          </cell>
          <cell r="H2202">
            <v>1652.7044432234434</v>
          </cell>
        </row>
        <row r="2203">
          <cell r="B2203" t="str">
            <v>Vibrocompactador DS-70  CA-15</v>
          </cell>
          <cell r="C2203" t="str">
            <v>hor</v>
          </cell>
          <cell r="D2203">
            <v>20</v>
          </cell>
          <cell r="F2203">
            <v>0</v>
          </cell>
          <cell r="G2203">
            <v>80000</v>
          </cell>
          <cell r="H2203">
            <v>4000</v>
          </cell>
        </row>
        <row r="2204">
          <cell r="B2204" t="str">
            <v>Vibrocompactador Neumatico</v>
          </cell>
          <cell r="C2204" t="str">
            <v>hor</v>
          </cell>
          <cell r="D2204">
            <v>20</v>
          </cell>
          <cell r="G2204">
            <v>80000</v>
          </cell>
          <cell r="H2204">
            <v>4000</v>
          </cell>
        </row>
        <row r="2205">
          <cell r="B2205" t="str">
            <v>Finisher</v>
          </cell>
          <cell r="C2205" t="str">
            <v>hor</v>
          </cell>
          <cell r="D2205">
            <v>20</v>
          </cell>
          <cell r="F2205">
            <v>0</v>
          </cell>
          <cell r="G2205">
            <v>90000</v>
          </cell>
          <cell r="H2205">
            <v>4500</v>
          </cell>
        </row>
        <row r="2206">
          <cell r="B2206" t="str">
            <v>Transporte</v>
          </cell>
          <cell r="C2206" t="str">
            <v>m3-km</v>
          </cell>
          <cell r="D2206">
            <v>26</v>
          </cell>
          <cell r="G2206">
            <v>950</v>
          </cell>
          <cell r="H2206">
            <v>24700</v>
          </cell>
        </row>
        <row r="2208">
          <cell r="B2208" t="str">
            <v>BASE ASFALTICA AL 3% (Para parcheos)</v>
          </cell>
          <cell r="C2208" t="str">
            <v>m3</v>
          </cell>
          <cell r="E2208">
            <v>5</v>
          </cell>
          <cell r="H2208">
            <v>438942.98132544348</v>
          </cell>
        </row>
        <row r="2209">
          <cell r="A2209">
            <v>0</v>
          </cell>
          <cell r="B2209" t="str">
            <v>Liga (Para repavimentaciones)</v>
          </cell>
          <cell r="C2209" t="str">
            <v>kg</v>
          </cell>
          <cell r="D2209">
            <v>5</v>
          </cell>
          <cell r="F2209">
            <v>0</v>
          </cell>
          <cell r="G2209">
            <v>1636</v>
          </cell>
          <cell r="H2209">
            <v>8180</v>
          </cell>
        </row>
        <row r="2210">
          <cell r="A2210">
            <v>0</v>
          </cell>
          <cell r="B2210" t="str">
            <v>Base asfáltica al 3%</v>
          </cell>
          <cell r="C2210" t="str">
            <v>m3</v>
          </cell>
          <cell r="D2210">
            <v>1.3</v>
          </cell>
          <cell r="F2210">
            <v>0</v>
          </cell>
          <cell r="G2210">
            <v>251813</v>
          </cell>
          <cell r="H2210">
            <v>327356.90000000002</v>
          </cell>
        </row>
        <row r="2211">
          <cell r="A2211">
            <v>0</v>
          </cell>
          <cell r="B2211" t="str">
            <v>1 Oficial</v>
          </cell>
          <cell r="C2211" t="str">
            <v>dia</v>
          </cell>
          <cell r="D2211">
            <v>0.06</v>
          </cell>
          <cell r="F2211">
            <v>0</v>
          </cell>
          <cell r="G2211">
            <v>71217.204675213681</v>
          </cell>
          <cell r="H2211">
            <v>4273.0322805128208</v>
          </cell>
        </row>
        <row r="2212">
          <cell r="A2212">
            <v>0</v>
          </cell>
          <cell r="B2212" t="str">
            <v>3 ayudantes</v>
          </cell>
          <cell r="C2212" t="str">
            <v>dia</v>
          </cell>
          <cell r="D2212">
            <v>0.06</v>
          </cell>
          <cell r="F2212">
            <v>0</v>
          </cell>
          <cell r="G2212">
            <v>115689.31102564104</v>
          </cell>
          <cell r="H2212">
            <v>6941.358661538462</v>
          </cell>
        </row>
        <row r="2213">
          <cell r="A2213">
            <v>0</v>
          </cell>
          <cell r="B2213" t="str">
            <v>6 ayudantes</v>
          </cell>
          <cell r="C2213" t="str">
            <v>dia</v>
          </cell>
          <cell r="D2213">
            <v>0.06</v>
          </cell>
          <cell r="F2213">
            <v>0</v>
          </cell>
          <cell r="G2213">
            <v>231378.62205128209</v>
          </cell>
          <cell r="H2213">
            <v>13882.717323076924</v>
          </cell>
        </row>
        <row r="2214">
          <cell r="B2214" t="str">
            <v>Rodillo pequeño o placa vibratoria</v>
          </cell>
          <cell r="C2214" t="str">
            <v>h</v>
          </cell>
          <cell r="D2214">
            <v>1</v>
          </cell>
          <cell r="F2214">
            <v>0</v>
          </cell>
          <cell r="G2214">
            <v>20588.235294117647</v>
          </cell>
          <cell r="H2214">
            <v>20588.235294117647</v>
          </cell>
        </row>
        <row r="2215">
          <cell r="B2215" t="str">
            <v>Transporte (equipos)</v>
          </cell>
          <cell r="C2215" t="str">
            <v>m3</v>
          </cell>
          <cell r="D2215">
            <v>1</v>
          </cell>
          <cell r="G2215">
            <v>4117.6470588235297</v>
          </cell>
          <cell r="H2215">
            <v>4117.6470588235297</v>
          </cell>
        </row>
        <row r="2216">
          <cell r="B2216" t="str">
            <v>Demolición (compresor, retroexc., botada)</v>
          </cell>
          <cell r="C2216" t="str">
            <v>m3</v>
          </cell>
          <cell r="D2216">
            <v>1</v>
          </cell>
          <cell r="G2216">
            <v>32588.235294117647</v>
          </cell>
          <cell r="H2216">
            <v>32588.235294117647</v>
          </cell>
        </row>
        <row r="2217">
          <cell r="B2217" t="str">
            <v>Transporte</v>
          </cell>
          <cell r="C2217" t="str">
            <v>m3-km</v>
          </cell>
          <cell r="D2217">
            <v>20.8</v>
          </cell>
          <cell r="G2217">
            <v>950</v>
          </cell>
          <cell r="H2217">
            <v>19760</v>
          </cell>
        </row>
        <row r="2219">
          <cell r="B2219" t="str">
            <v>RECICLAJE DE PAVIMENTO ( NIV. Y COMPACT.)</v>
          </cell>
          <cell r="C2219" t="str">
            <v>m3</v>
          </cell>
          <cell r="H2219">
            <v>66583.333333333343</v>
          </cell>
        </row>
        <row r="2220">
          <cell r="B2220" t="str">
            <v>Maquina Fresadora</v>
          </cell>
          <cell r="C2220" t="str">
            <v>hora</v>
          </cell>
          <cell r="D2220">
            <v>1</v>
          </cell>
          <cell r="G2220">
            <v>45833.333333333336</v>
          </cell>
          <cell r="H2220">
            <v>45833.333333333336</v>
          </cell>
        </row>
        <row r="2221">
          <cell r="B2221" t="str">
            <v>Motoniveladora</v>
          </cell>
          <cell r="C2221" t="str">
            <v>hora</v>
          </cell>
          <cell r="D2221">
            <v>1</v>
          </cell>
          <cell r="G2221">
            <v>5000</v>
          </cell>
          <cell r="H2221">
            <v>5000</v>
          </cell>
        </row>
        <row r="2222">
          <cell r="B2222" t="str">
            <v>Vibrocompactador</v>
          </cell>
          <cell r="C2222" t="str">
            <v>hora</v>
          </cell>
          <cell r="D2222">
            <v>1</v>
          </cell>
          <cell r="G2222">
            <v>4166.666666666667</v>
          </cell>
          <cell r="H2222">
            <v>4166.666666666667</v>
          </cell>
        </row>
        <row r="2223">
          <cell r="B2223" t="str">
            <v>Carrotanque</v>
          </cell>
          <cell r="C2223" t="str">
            <v>hora</v>
          </cell>
          <cell r="D2223">
            <v>1</v>
          </cell>
          <cell r="G2223">
            <v>2083.3333333333335</v>
          </cell>
          <cell r="H2223">
            <v>2083.3333333333335</v>
          </cell>
        </row>
        <row r="2224">
          <cell r="B2224" t="str">
            <v>Esayos de laboratorio</v>
          </cell>
          <cell r="C2224" t="str">
            <v>gl</v>
          </cell>
          <cell r="D2224">
            <v>1</v>
          </cell>
          <cell r="G2224">
            <v>4000</v>
          </cell>
          <cell r="H2224">
            <v>4000</v>
          </cell>
        </row>
        <row r="2225">
          <cell r="B2225" t="str">
            <v>Tte recicladora y equipos</v>
          </cell>
          <cell r="C2225" t="str">
            <v>gl</v>
          </cell>
          <cell r="D2225">
            <v>1</v>
          </cell>
          <cell r="G2225">
            <v>5000</v>
          </cell>
          <cell r="H2225">
            <v>5000</v>
          </cell>
        </row>
        <row r="2226">
          <cell r="B2226" t="str">
            <v>Ayudante</v>
          </cell>
          <cell r="C2226" t="str">
            <v>gl</v>
          </cell>
          <cell r="D2226">
            <v>1</v>
          </cell>
          <cell r="G2226">
            <v>500</v>
          </cell>
          <cell r="H2226">
            <v>500</v>
          </cell>
        </row>
        <row r="2228">
          <cell r="B2228" t="str">
            <v>EMULSIÓN ASFÁLTICA crl-1</v>
          </cell>
          <cell r="C2228" t="str">
            <v>m2</v>
          </cell>
        </row>
        <row r="2229">
          <cell r="B2229" t="str">
            <v>Emulsión asfática crl-1</v>
          </cell>
          <cell r="C2229" t="str">
            <v>litro</v>
          </cell>
          <cell r="D2229">
            <v>1.05</v>
          </cell>
          <cell r="G2229">
            <v>520</v>
          </cell>
          <cell r="H2229">
            <v>546</v>
          </cell>
        </row>
        <row r="2231">
          <cell r="B2231" t="str">
            <v>ADITIVO REJUVENECEDOR RCA-10</v>
          </cell>
        </row>
        <row r="2232">
          <cell r="B2232" t="str">
            <v>Aditivo rejuvenecedor</v>
          </cell>
          <cell r="C2232" t="str">
            <v>gal</v>
          </cell>
          <cell r="D2232">
            <v>1</v>
          </cell>
          <cell r="G2232">
            <v>556800</v>
          </cell>
          <cell r="H2232">
            <v>556800</v>
          </cell>
        </row>
        <row r="2234">
          <cell r="B2234" t="str">
            <v>FRESADO DE CARPETA (LIMPIEZA Y RETIRO)</v>
          </cell>
          <cell r="C2234" t="str">
            <v>m3</v>
          </cell>
          <cell r="H2234">
            <v>30274.174715669516</v>
          </cell>
          <cell r="I2234" t="str">
            <v>ASFALTADORA COLOMBIA</v>
          </cell>
        </row>
        <row r="2235">
          <cell r="B2235" t="str">
            <v>Fresadora incluido cargue y transp de mat. A patios</v>
          </cell>
          <cell r="C2235" t="str">
            <v>hr</v>
          </cell>
          <cell r="D2235">
            <v>20</v>
          </cell>
          <cell r="G2235">
            <v>75000</v>
          </cell>
          <cell r="H2235">
            <v>3750</v>
          </cell>
        </row>
        <row r="2236">
          <cell r="B2236" t="str">
            <v>Retroexcavadora Cat-416</v>
          </cell>
          <cell r="C2236" t="str">
            <v>hr</v>
          </cell>
          <cell r="D2236">
            <v>20</v>
          </cell>
          <cell r="G2236">
            <v>85000</v>
          </cell>
          <cell r="H2236">
            <v>4250</v>
          </cell>
        </row>
        <row r="2237">
          <cell r="B2237" t="str">
            <v>Tte maquina fresadora</v>
          </cell>
          <cell r="C2237" t="str">
            <v>gl</v>
          </cell>
          <cell r="D2237">
            <v>300</v>
          </cell>
          <cell r="G2237">
            <v>600000</v>
          </cell>
          <cell r="H2237">
            <v>2000</v>
          </cell>
        </row>
        <row r="2238">
          <cell r="B2238" t="str">
            <v>Volqueta - botada de material paleros</v>
          </cell>
          <cell r="C2238" t="str">
            <v>m³</v>
          </cell>
          <cell r="D2238">
            <v>20.8</v>
          </cell>
          <cell r="G2238">
            <v>950</v>
          </cell>
          <cell r="H2238">
            <v>19760</v>
          </cell>
        </row>
        <row r="2239">
          <cell r="B2239" t="str">
            <v>2 ayudantes</v>
          </cell>
          <cell r="C2239" t="str">
            <v>dia</v>
          </cell>
          <cell r="D2239">
            <v>150</v>
          </cell>
          <cell r="G2239">
            <v>77126.207350427358</v>
          </cell>
          <cell r="H2239">
            <v>514.17471566951576</v>
          </cell>
        </row>
        <row r="2241">
          <cell r="B2241" t="str">
            <v>PAVIM.RIGIDO MOD.R.(40 KG/CM2)</v>
          </cell>
          <cell r="C2241" t="str">
            <v>m3</v>
          </cell>
          <cell r="E2241">
            <v>5</v>
          </cell>
          <cell r="H2241">
            <v>478955.65710128204</v>
          </cell>
        </row>
        <row r="2242">
          <cell r="A2242">
            <v>0</v>
          </cell>
          <cell r="B2242" t="str">
            <v>Concreto premezclado 40kg/cm2</v>
          </cell>
          <cell r="C2242" t="str">
            <v>m3</v>
          </cell>
          <cell r="D2242">
            <v>1</v>
          </cell>
          <cell r="G2242">
            <v>300000</v>
          </cell>
          <cell r="H2242">
            <v>300000</v>
          </cell>
        </row>
        <row r="2243">
          <cell r="B2243" t="str">
            <v>Sika rod -Sellasil soporte 13mm</v>
          </cell>
          <cell r="C2243" t="str">
            <v>ml</v>
          </cell>
          <cell r="D2243">
            <v>7</v>
          </cell>
          <cell r="G2243">
            <v>762</v>
          </cell>
          <cell r="H2243">
            <v>5334</v>
          </cell>
        </row>
        <row r="2244">
          <cell r="B2244" t="str">
            <v>Sellante elastomerico 300 cm3</v>
          </cell>
          <cell r="C2244" t="str">
            <v>cartucho</v>
          </cell>
          <cell r="D2244">
            <v>1</v>
          </cell>
          <cell r="G2244">
            <v>21489</v>
          </cell>
          <cell r="H2244">
            <v>21489</v>
          </cell>
        </row>
        <row r="2245">
          <cell r="B2245" t="str">
            <v>Cortadoras pisos duros y asfalto(disco y operador)</v>
          </cell>
          <cell r="C2245" t="str">
            <v>hr</v>
          </cell>
          <cell r="D2245">
            <v>5</v>
          </cell>
          <cell r="G2245">
            <v>86400</v>
          </cell>
          <cell r="H2245">
            <v>17280</v>
          </cell>
        </row>
        <row r="2246">
          <cell r="A2246">
            <v>0</v>
          </cell>
          <cell r="B2246" t="str">
            <v>1 ofic. y 1 ayud.</v>
          </cell>
          <cell r="C2246" t="str">
            <v>dia</v>
          </cell>
          <cell r="D2246">
            <v>1</v>
          </cell>
          <cell r="F2246">
            <v>0</v>
          </cell>
          <cell r="G2246">
            <v>109780.30835042737</v>
          </cell>
          <cell r="H2246">
            <v>109780.30835042737</v>
          </cell>
        </row>
        <row r="2247">
          <cell r="B2247" t="str">
            <v>Vibrador electrico</v>
          </cell>
          <cell r="C2247" t="str">
            <v>dia</v>
          </cell>
          <cell r="D2247">
            <v>6</v>
          </cell>
          <cell r="F2247">
            <v>0</v>
          </cell>
          <cell r="G2247">
            <v>36500</v>
          </cell>
          <cell r="H2247">
            <v>6083.333333333333</v>
          </cell>
        </row>
        <row r="2248">
          <cell r="B2248" t="str">
            <v>Formaletas</v>
          </cell>
          <cell r="C2248" t="str">
            <v>dia</v>
          </cell>
          <cell r="D2248">
            <v>3</v>
          </cell>
          <cell r="G2248">
            <v>4500</v>
          </cell>
          <cell r="H2248">
            <v>13500</v>
          </cell>
        </row>
        <row r="2250">
          <cell r="B2250" t="str">
            <v>PAVIMENTO ARTICULADO VIA (E=8)</v>
          </cell>
          <cell r="C2250" t="str">
            <v>m2</v>
          </cell>
          <cell r="E2250">
            <v>5</v>
          </cell>
          <cell r="H2250">
            <v>82473.31064088321</v>
          </cell>
        </row>
        <row r="2251">
          <cell r="B2251" t="str">
            <v>Arena revoque</v>
          </cell>
          <cell r="C2251" t="str">
            <v>m3</v>
          </cell>
          <cell r="D2251">
            <v>0.05</v>
          </cell>
          <cell r="F2251">
            <v>10</v>
          </cell>
          <cell r="G2251">
            <v>30258</v>
          </cell>
          <cell r="H2251">
            <v>1664.1900000000003</v>
          </cell>
        </row>
        <row r="2252">
          <cell r="B2252" t="str">
            <v>arena de sello</v>
          </cell>
          <cell r="C2252" t="str">
            <v>m3</v>
          </cell>
          <cell r="D2252">
            <v>0.02</v>
          </cell>
          <cell r="F2252">
            <v>5</v>
          </cell>
          <cell r="G2252">
            <v>30258</v>
          </cell>
          <cell r="H2252">
            <v>635.41800000000001</v>
          </cell>
        </row>
        <row r="2253">
          <cell r="B2253" t="str">
            <v>Adoquín rectangular 8x10x20 gris</v>
          </cell>
          <cell r="C2253" t="str">
            <v>m2</v>
          </cell>
          <cell r="D2253">
            <v>1</v>
          </cell>
          <cell r="F2253">
            <v>10</v>
          </cell>
          <cell r="G2253">
            <v>30828</v>
          </cell>
          <cell r="H2253">
            <v>33910.800000000003</v>
          </cell>
        </row>
        <row r="2254">
          <cell r="A2254">
            <v>0</v>
          </cell>
          <cell r="B2254" t="str">
            <v>1 ofic. y 1 ayud.</v>
          </cell>
          <cell r="C2254" t="str">
            <v>dia</v>
          </cell>
          <cell r="D2254">
            <v>9</v>
          </cell>
          <cell r="G2254">
            <v>109780.30835042737</v>
          </cell>
          <cell r="H2254">
            <v>12197.812038936374</v>
          </cell>
        </row>
        <row r="2255">
          <cell r="B2255" t="str">
            <v>Vibrador de placa</v>
          </cell>
          <cell r="C2255" t="str">
            <v>día</v>
          </cell>
          <cell r="D2255">
            <v>30</v>
          </cell>
          <cell r="G2255">
            <v>39000</v>
          </cell>
          <cell r="H2255">
            <v>1300</v>
          </cell>
        </row>
        <row r="2256">
          <cell r="B2256" t="str">
            <v>Tpte adoquin rect.8cm</v>
          </cell>
          <cell r="C2256" t="str">
            <v>un</v>
          </cell>
          <cell r="D2256">
            <v>48</v>
          </cell>
          <cell r="F2256">
            <v>5</v>
          </cell>
          <cell r="G2256">
            <v>638</v>
          </cell>
          <cell r="H2256">
            <v>32155.200000000001</v>
          </cell>
        </row>
        <row r="2258">
          <cell r="B2258" t="str">
            <v xml:space="preserve">PAVIMENTO ARTICULADO VIA (E=8) </v>
          </cell>
          <cell r="C2258" t="str">
            <v>m2</v>
          </cell>
          <cell r="E2258">
            <v>5</v>
          </cell>
          <cell r="H2258">
            <v>89777.31064088321</v>
          </cell>
        </row>
        <row r="2259">
          <cell r="B2259" t="str">
            <v>Arena revoque</v>
          </cell>
          <cell r="C2259" t="str">
            <v>m3</v>
          </cell>
          <cell r="D2259">
            <v>0.05</v>
          </cell>
          <cell r="F2259">
            <v>10</v>
          </cell>
          <cell r="G2259">
            <v>30258</v>
          </cell>
          <cell r="H2259">
            <v>1664.1900000000003</v>
          </cell>
        </row>
        <row r="2260">
          <cell r="B2260" t="str">
            <v>arena de sello</v>
          </cell>
          <cell r="C2260" t="str">
            <v>m3</v>
          </cell>
          <cell r="D2260">
            <v>0.02</v>
          </cell>
          <cell r="F2260">
            <v>5</v>
          </cell>
          <cell r="G2260">
            <v>30258</v>
          </cell>
          <cell r="H2260">
            <v>635.41800000000001</v>
          </cell>
        </row>
        <row r="2261">
          <cell r="A2261">
            <v>0</v>
          </cell>
          <cell r="B2261" t="str">
            <v>Adoquín rectangular 8x10x20 rojo, jaspeado</v>
          </cell>
          <cell r="C2261" t="str">
            <v>m2</v>
          </cell>
          <cell r="D2261">
            <v>1</v>
          </cell>
          <cell r="F2261">
            <v>10</v>
          </cell>
          <cell r="G2261">
            <v>37468</v>
          </cell>
          <cell r="H2261">
            <v>41214.800000000003</v>
          </cell>
        </row>
        <row r="2262">
          <cell r="A2262">
            <v>0</v>
          </cell>
          <cell r="B2262" t="str">
            <v>1 ofic. y 1 ayud.</v>
          </cell>
          <cell r="C2262" t="str">
            <v>dia</v>
          </cell>
          <cell r="D2262">
            <v>9</v>
          </cell>
          <cell r="G2262">
            <v>109780.30835042737</v>
          </cell>
          <cell r="H2262">
            <v>12197.812038936374</v>
          </cell>
        </row>
        <row r="2263">
          <cell r="B2263" t="str">
            <v>Vibrador de placa</v>
          </cell>
          <cell r="C2263" t="str">
            <v>día</v>
          </cell>
          <cell r="D2263">
            <v>30</v>
          </cell>
          <cell r="G2263">
            <v>39000</v>
          </cell>
          <cell r="H2263">
            <v>1300</v>
          </cell>
        </row>
        <row r="2264">
          <cell r="B2264" t="str">
            <v>Tpte adoquin rect.8cm</v>
          </cell>
          <cell r="C2264" t="str">
            <v>un</v>
          </cell>
          <cell r="D2264">
            <v>48</v>
          </cell>
          <cell r="F2264">
            <v>5</v>
          </cell>
          <cell r="G2264">
            <v>638</v>
          </cell>
          <cell r="H2264">
            <v>32155.200000000001</v>
          </cell>
        </row>
        <row r="2266">
          <cell r="B2266" t="str">
            <v>MANEJO Y CONTROL DE AGUAS</v>
          </cell>
          <cell r="C2266" t="str">
            <v>ml</v>
          </cell>
          <cell r="H2266">
            <v>108708.36738667035</v>
          </cell>
        </row>
        <row r="2267">
          <cell r="B2267" t="str">
            <v>Tabla Comun 0.25 X 2.5 m - 0.2 X 3 m</v>
          </cell>
          <cell r="C2267" t="str">
            <v>un</v>
          </cell>
          <cell r="D2267">
            <v>3</v>
          </cell>
          <cell r="G2267">
            <v>4500</v>
          </cell>
          <cell r="H2267">
            <v>13500</v>
          </cell>
        </row>
        <row r="2268">
          <cell r="B2268" t="str">
            <v>Concr.en obra 2500 psi 3/4"</v>
          </cell>
          <cell r="C2268" t="str">
            <v>m3</v>
          </cell>
          <cell r="D2268">
            <v>0.08</v>
          </cell>
          <cell r="G2268">
            <v>257171.31878369965</v>
          </cell>
          <cell r="H2268">
            <v>20573.705502695972</v>
          </cell>
        </row>
        <row r="2269">
          <cell r="B2269" t="str">
            <v>costales</v>
          </cell>
          <cell r="C2269" t="str">
            <v>un</v>
          </cell>
          <cell r="D2269">
            <v>4</v>
          </cell>
          <cell r="G2269">
            <v>500</v>
          </cell>
          <cell r="H2269">
            <v>2000</v>
          </cell>
        </row>
        <row r="2270">
          <cell r="B2270" t="str">
            <v>1 ofic. y 1 ayud.</v>
          </cell>
          <cell r="C2270" t="str">
            <v>dia</v>
          </cell>
          <cell r="D2270">
            <v>2</v>
          </cell>
          <cell r="G2270">
            <v>109780.30835042737</v>
          </cell>
          <cell r="H2270">
            <v>54890.154175213684</v>
          </cell>
        </row>
        <row r="2271">
          <cell r="B2271" t="str">
            <v>canecas soldadas</v>
          </cell>
          <cell r="C2271" t="str">
            <v>ml</v>
          </cell>
          <cell r="D2271">
            <v>1</v>
          </cell>
          <cell r="G2271">
            <v>15000</v>
          </cell>
          <cell r="H2271">
            <v>15000</v>
          </cell>
        </row>
        <row r="2274">
          <cell r="B2274" t="str">
            <v>LIMPIEZA DE COBERTURAS</v>
          </cell>
          <cell r="C2274" t="str">
            <v>m3</v>
          </cell>
          <cell r="H2274">
            <v>38275.475519957268</v>
          </cell>
        </row>
        <row r="2275">
          <cell r="B2275" t="str">
            <v>Volqueta - botada de material paleros</v>
          </cell>
          <cell r="C2275" t="str">
            <v>m3</v>
          </cell>
          <cell r="D2275">
            <v>1</v>
          </cell>
          <cell r="G2275">
            <v>20000</v>
          </cell>
          <cell r="H2275">
            <v>20000</v>
          </cell>
        </row>
        <row r="2276">
          <cell r="B2276" t="str">
            <v>1 ofic. y 1 ayud.</v>
          </cell>
          <cell r="C2276" t="str">
            <v>dia</v>
          </cell>
          <cell r="D2276">
            <v>10</v>
          </cell>
          <cell r="G2276">
            <v>109780.30835042737</v>
          </cell>
          <cell r="H2276">
            <v>10978.030835042737</v>
          </cell>
        </row>
        <row r="2277">
          <cell r="B2277" t="str">
            <v>acarreo interno</v>
          </cell>
          <cell r="C2277" t="str">
            <v>m3</v>
          </cell>
          <cell r="D2277">
            <v>1</v>
          </cell>
          <cell r="G2277">
            <v>6748.5431431623938</v>
          </cell>
          <cell r="H2277">
            <v>6748.5431431623938</v>
          </cell>
        </row>
        <row r="2279">
          <cell r="B2279" t="str">
            <v>ACARREO INTERNO DE CONCRETO L&lt;40 m</v>
          </cell>
          <cell r="C2279" t="str">
            <v>m3</v>
          </cell>
          <cell r="H2279">
            <v>5061.4073573717951</v>
          </cell>
        </row>
        <row r="2280">
          <cell r="B2280" t="str">
            <v>1 Ayudante</v>
          </cell>
          <cell r="C2280" t="str">
            <v>dia</v>
          </cell>
          <cell r="D2280">
            <v>8</v>
          </cell>
          <cell r="G2280">
            <v>38563.103675213679</v>
          </cell>
          <cell r="H2280">
            <v>4820.3879594017098</v>
          </cell>
        </row>
        <row r="2282">
          <cell r="B2282" t="str">
            <v>ACARREO INTERNO DE CONCRETO L&lt;80 m</v>
          </cell>
          <cell r="C2282" t="str">
            <v>m3</v>
          </cell>
          <cell r="H2282">
            <v>6748.5431431623938</v>
          </cell>
        </row>
        <row r="2283">
          <cell r="B2283" t="str">
            <v>1 Ayudante</v>
          </cell>
          <cell r="C2283" t="str">
            <v>dia</v>
          </cell>
          <cell r="D2283">
            <v>6</v>
          </cell>
          <cell r="G2283">
            <v>38563.103675213679</v>
          </cell>
          <cell r="H2283">
            <v>6427.1839458689465</v>
          </cell>
        </row>
        <row r="2285">
          <cell r="B2285" t="str">
            <v>ACARREO INTERNO DE CONCRETO L&gt;200 m</v>
          </cell>
          <cell r="C2285" t="str">
            <v>m3</v>
          </cell>
          <cell r="H2285">
            <v>13497.086286324788</v>
          </cell>
        </row>
        <row r="2286">
          <cell r="B2286" t="str">
            <v>1 Ayudante</v>
          </cell>
          <cell r="C2286" t="str">
            <v>dia</v>
          </cell>
          <cell r="D2286">
            <v>3</v>
          </cell>
          <cell r="G2286">
            <v>38563.103675213679</v>
          </cell>
          <cell r="H2286">
            <v>12854.367891737893</v>
          </cell>
        </row>
        <row r="2288">
          <cell r="B2288" t="str">
            <v xml:space="preserve">COBERTURA (MURO-LOSA SUPERIOR) </v>
          </cell>
          <cell r="C2288" t="str">
            <v>M3</v>
          </cell>
          <cell r="H2288">
            <v>508288.47753216024</v>
          </cell>
        </row>
        <row r="2289">
          <cell r="A2289">
            <v>0</v>
          </cell>
          <cell r="B2289" t="str">
            <v>Concr.en obra 3000 psi 3/4"</v>
          </cell>
          <cell r="C2289" t="str">
            <v>m3</v>
          </cell>
          <cell r="D2289">
            <v>1</v>
          </cell>
          <cell r="F2289">
            <v>10</v>
          </cell>
          <cell r="G2289">
            <v>289827.59378369962</v>
          </cell>
          <cell r="H2289">
            <v>318810.35316206963</v>
          </cell>
          <cell r="I2289">
            <v>62.722325461705552</v>
          </cell>
          <cell r="J2289" t="str">
            <v>%CO</v>
          </cell>
        </row>
        <row r="2290">
          <cell r="B2290" t="str">
            <v>Formaleta borde losa</v>
          </cell>
          <cell r="C2290" t="str">
            <v>un</v>
          </cell>
          <cell r="D2290">
            <v>2.5</v>
          </cell>
          <cell r="F2290">
            <v>0</v>
          </cell>
          <cell r="G2290">
            <v>4500</v>
          </cell>
          <cell r="H2290">
            <v>11250</v>
          </cell>
          <cell r="I2290">
            <v>7.6657818220599694</v>
          </cell>
          <cell r="J2290" t="str">
            <v>%HTA</v>
          </cell>
        </row>
        <row r="2291">
          <cell r="B2291" t="str">
            <v>Formaleta cober.losa sup-fondo</v>
          </cell>
          <cell r="C2291" t="str">
            <v>un</v>
          </cell>
          <cell r="D2291">
            <v>2</v>
          </cell>
          <cell r="F2291">
            <v>0</v>
          </cell>
          <cell r="G2291">
            <v>4500</v>
          </cell>
          <cell r="H2291">
            <v>9000</v>
          </cell>
          <cell r="I2291">
            <v>26.997540078872184</v>
          </cell>
          <cell r="J2291" t="str">
            <v>%MO</v>
          </cell>
        </row>
        <row r="2292">
          <cell r="B2292" t="str">
            <v>Formaleta cober.muros aletas A</v>
          </cell>
          <cell r="C2292" t="str">
            <v>un</v>
          </cell>
          <cell r="D2292">
            <v>1</v>
          </cell>
          <cell r="F2292">
            <v>0</v>
          </cell>
          <cell r="G2292">
            <v>4500</v>
          </cell>
          <cell r="H2292">
            <v>4500</v>
          </cell>
        </row>
        <row r="2293">
          <cell r="A2293">
            <v>0</v>
          </cell>
          <cell r="B2293" t="str">
            <v>1 ofic. y 1 ayud.</v>
          </cell>
          <cell r="C2293" t="str">
            <v>dia</v>
          </cell>
          <cell r="D2293">
            <v>0.8</v>
          </cell>
          <cell r="F2293">
            <v>0</v>
          </cell>
          <cell r="G2293">
            <v>109780.30835042737</v>
          </cell>
          <cell r="H2293">
            <v>137225.38543803419</v>
          </cell>
        </row>
        <row r="2294">
          <cell r="B2294" t="str">
            <v>Vibrador electrico</v>
          </cell>
          <cell r="C2294" t="str">
            <v>dia</v>
          </cell>
          <cell r="D2294">
            <v>7</v>
          </cell>
          <cell r="F2294">
            <v>0</v>
          </cell>
          <cell r="G2294">
            <v>36500</v>
          </cell>
          <cell r="H2294">
            <v>5214.2857142857147</v>
          </cell>
        </row>
        <row r="2295">
          <cell r="B2295" t="str">
            <v>Tacado simple para losas</v>
          </cell>
          <cell r="C2295" t="str">
            <v>un</v>
          </cell>
          <cell r="D2295">
            <v>2</v>
          </cell>
          <cell r="F2295">
            <v>0</v>
          </cell>
          <cell r="G2295">
            <v>4500</v>
          </cell>
          <cell r="H2295">
            <v>9000</v>
          </cell>
        </row>
        <row r="2296">
          <cell r="B2296" t="str">
            <v>1 Ayudante acarreo interno</v>
          </cell>
          <cell r="C2296" t="str">
            <v>dia</v>
          </cell>
          <cell r="D2296">
            <v>6</v>
          </cell>
          <cell r="G2296">
            <v>38563.103675213679</v>
          </cell>
          <cell r="H2296">
            <v>6427.1839458689465</v>
          </cell>
        </row>
        <row r="2298">
          <cell r="H2298">
            <v>466788.86612884828</v>
          </cell>
        </row>
        <row r="2299">
          <cell r="B2299" t="str">
            <v>COBERTURA(LOSA DE FONDO-LLAVES) A2</v>
          </cell>
          <cell r="C2299" t="str">
            <v>M3</v>
          </cell>
          <cell r="E2299">
            <v>5</v>
          </cell>
          <cell r="H2299">
            <v>444509.59262884827</v>
          </cell>
        </row>
        <row r="2300">
          <cell r="B2300" t="str">
            <v>Concr.en obra 4000 psi 3/4"</v>
          </cell>
          <cell r="C2300" t="str">
            <v>m3</v>
          </cell>
          <cell r="D2300">
            <v>1</v>
          </cell>
          <cell r="F2300">
            <v>10</v>
          </cell>
          <cell r="G2300">
            <v>310081.47878369963</v>
          </cell>
          <cell r="H2300">
            <v>341089.62666206964</v>
          </cell>
        </row>
        <row r="2301">
          <cell r="A2301">
            <v>0</v>
          </cell>
          <cell r="B2301" t="str">
            <v>Concr.en obra 3000 psi 3/4"</v>
          </cell>
          <cell r="C2301" t="str">
            <v>m3</v>
          </cell>
          <cell r="D2301">
            <v>1</v>
          </cell>
          <cell r="F2301">
            <v>10</v>
          </cell>
          <cell r="G2301">
            <v>289827.59378369962</v>
          </cell>
          <cell r="H2301">
            <v>318810.35316206963</v>
          </cell>
          <cell r="I2301">
            <v>71.721816232718822</v>
          </cell>
          <cell r="J2301" t="str">
            <v>%CO</v>
          </cell>
        </row>
        <row r="2302">
          <cell r="B2302" t="str">
            <v>Formaleta</v>
          </cell>
          <cell r="C2302" t="str">
            <v>un</v>
          </cell>
          <cell r="D2302">
            <v>4</v>
          </cell>
          <cell r="F2302">
            <v>0</v>
          </cell>
          <cell r="G2302">
            <v>4500</v>
          </cell>
          <cell r="H2302">
            <v>18000</v>
          </cell>
          <cell r="I2302">
            <v>20.580791013076915</v>
          </cell>
          <cell r="J2302" t="str">
            <v>%MO</v>
          </cell>
        </row>
        <row r="2303">
          <cell r="A2303">
            <v>0</v>
          </cell>
          <cell r="B2303" t="str">
            <v>1 ofic. y 1 ayud.</v>
          </cell>
          <cell r="C2303" t="str">
            <v>dia</v>
          </cell>
          <cell r="D2303">
            <v>1.2</v>
          </cell>
          <cell r="F2303">
            <v>0</v>
          </cell>
          <cell r="G2303">
            <v>109780.30835042737</v>
          </cell>
          <cell r="H2303">
            <v>91483.590292022811</v>
          </cell>
          <cell r="I2303">
            <v>1.1730423371626721</v>
          </cell>
          <cell r="J2303" t="str">
            <v>%HTA</v>
          </cell>
        </row>
        <row r="2304">
          <cell r="B2304" t="str">
            <v>Vibrador electrico</v>
          </cell>
          <cell r="C2304" t="str">
            <v>dia</v>
          </cell>
          <cell r="D2304">
            <v>7</v>
          </cell>
          <cell r="F2304">
            <v>0</v>
          </cell>
          <cell r="G2304">
            <v>36500</v>
          </cell>
          <cell r="H2304">
            <v>5214.2857142857147</v>
          </cell>
        </row>
        <row r="2305">
          <cell r="B2305" t="str">
            <v>1 Ayudante acarreo interno</v>
          </cell>
          <cell r="C2305" t="str">
            <v>dia</v>
          </cell>
          <cell r="D2305">
            <v>6</v>
          </cell>
          <cell r="G2305">
            <v>38563.103675213679</v>
          </cell>
          <cell r="H2305">
            <v>6427.1839458689465</v>
          </cell>
        </row>
        <row r="2307">
          <cell r="B2307" t="str">
            <v>LOSA SUPERIOR DE PUENTE. INCL. OBRA FALSA, VIGAS Y ANDENES</v>
          </cell>
          <cell r="C2307" t="str">
            <v>M3</v>
          </cell>
          <cell r="H2307">
            <v>562597.70263714867</v>
          </cell>
        </row>
        <row r="2308">
          <cell r="B2308" t="str">
            <v>Concr.en obra 3000 psi 3/4"</v>
          </cell>
          <cell r="C2308" t="str">
            <v>m3</v>
          </cell>
          <cell r="D2308">
            <v>1</v>
          </cell>
          <cell r="F2308">
            <v>8</v>
          </cell>
          <cell r="G2308">
            <v>289827.59378369962</v>
          </cell>
          <cell r="H2308">
            <v>313013.80128639558</v>
          </cell>
          <cell r="I2308">
            <v>55.637234176243346</v>
          </cell>
          <cell r="J2308" t="str">
            <v>%CO</v>
          </cell>
        </row>
        <row r="2309">
          <cell r="B2309" t="str">
            <v>formaleta canaleta</v>
          </cell>
          <cell r="C2309" t="str">
            <v>un</v>
          </cell>
          <cell r="D2309">
            <v>0.5</v>
          </cell>
          <cell r="G2309">
            <v>4500</v>
          </cell>
          <cell r="H2309">
            <v>2250</v>
          </cell>
          <cell r="I2309">
            <v>15.901999829527625</v>
          </cell>
          <cell r="J2309" t="str">
            <v>%HTA</v>
          </cell>
        </row>
        <row r="2310">
          <cell r="B2310" t="str">
            <v>formaleta</v>
          </cell>
          <cell r="C2310" t="str">
            <v>un</v>
          </cell>
          <cell r="D2310">
            <v>16</v>
          </cell>
          <cell r="G2310">
            <v>4500</v>
          </cell>
          <cell r="H2310">
            <v>72000</v>
          </cell>
          <cell r="I2310">
            <v>26.017479947237049</v>
          </cell>
          <cell r="J2310" t="str">
            <v>%MO</v>
          </cell>
        </row>
        <row r="2311">
          <cell r="B2311" t="str">
            <v>vibrador electrico</v>
          </cell>
          <cell r="C2311" t="str">
            <v>dia</v>
          </cell>
          <cell r="D2311">
            <v>7</v>
          </cell>
          <cell r="G2311">
            <v>36500</v>
          </cell>
          <cell r="H2311">
            <v>5214.2857142857147</v>
          </cell>
        </row>
        <row r="2312">
          <cell r="B2312" t="str">
            <v>1 ofic. y 1 ayud.</v>
          </cell>
          <cell r="C2312" t="str">
            <v>dia</v>
          </cell>
          <cell r="D2312">
            <v>0.75</v>
          </cell>
          <cell r="G2312">
            <v>109780.30835042737</v>
          </cell>
          <cell r="H2312">
            <v>146373.74446723648</v>
          </cell>
        </row>
        <row r="2313">
          <cell r="B2313" t="str">
            <v>andamio completo</v>
          </cell>
          <cell r="C2313" t="str">
            <v>gl</v>
          </cell>
          <cell r="D2313">
            <v>1</v>
          </cell>
          <cell r="G2313">
            <v>10000</v>
          </cell>
          <cell r="H2313">
            <v>10000</v>
          </cell>
        </row>
        <row r="2314">
          <cell r="B2314" t="str">
            <v>1 Ayudante acarreo interno</v>
          </cell>
          <cell r="C2314" t="str">
            <v>dia</v>
          </cell>
          <cell r="D2314">
            <v>6</v>
          </cell>
          <cell r="G2314">
            <v>38563.103675213679</v>
          </cell>
          <cell r="H2314">
            <v>6427.1839458689465</v>
          </cell>
        </row>
        <row r="2316">
          <cell r="B2316" t="str">
            <v>FUNDACION ESTRIBOS Y ALETAS PARA PUENTES</v>
          </cell>
          <cell r="C2316" t="str">
            <v>M3</v>
          </cell>
          <cell r="H2316">
            <v>437492.11715672311</v>
          </cell>
        </row>
        <row r="2317">
          <cell r="B2317" t="str">
            <v>Concr.en obra 3000 psi 3/4"</v>
          </cell>
          <cell r="C2317" t="str">
            <v>m3</v>
          </cell>
          <cell r="D2317">
            <v>1</v>
          </cell>
          <cell r="F2317">
            <v>10</v>
          </cell>
          <cell r="G2317">
            <v>289827.59378369962</v>
          </cell>
          <cell r="H2317">
            <v>318810.35316206963</v>
          </cell>
        </row>
        <row r="2318">
          <cell r="B2318" t="str">
            <v>Formaleta para canaleta</v>
          </cell>
          <cell r="C2318" t="str">
            <v>un</v>
          </cell>
          <cell r="D2318">
            <v>0.5</v>
          </cell>
          <cell r="G2318">
            <v>4500</v>
          </cell>
          <cell r="H2318">
            <v>2250</v>
          </cell>
          <cell r="I2318">
            <v>72.872250872548179</v>
          </cell>
          <cell r="J2318" t="str">
            <v>%CO</v>
          </cell>
        </row>
        <row r="2319">
          <cell r="B2319" t="str">
            <v>vibrador electrico</v>
          </cell>
          <cell r="C2319" t="str">
            <v>dia</v>
          </cell>
          <cell r="D2319">
            <v>7</v>
          </cell>
          <cell r="G2319">
            <v>36500</v>
          </cell>
          <cell r="H2319">
            <v>5214.2857142857147</v>
          </cell>
          <cell r="I2319">
            <v>1.7061531903240623</v>
          </cell>
          <cell r="J2319" t="str">
            <v>%HTA</v>
          </cell>
        </row>
        <row r="2320">
          <cell r="B2320" t="str">
            <v>1 ofic. y 1 ayud.</v>
          </cell>
          <cell r="C2320" t="str">
            <v>dia</v>
          </cell>
          <cell r="D2320">
            <v>1.1000000000000001</v>
          </cell>
          <cell r="G2320">
            <v>109780.30835042737</v>
          </cell>
          <cell r="H2320">
            <v>99800.280318570323</v>
          </cell>
          <cell r="I2320">
            <v>24.281000753754228</v>
          </cell>
          <cell r="J2320" t="str">
            <v>%MO</v>
          </cell>
        </row>
        <row r="2321">
          <cell r="B2321" t="str">
            <v>1 Ayudante acarreo interno</v>
          </cell>
          <cell r="C2321" t="str">
            <v>dia</v>
          </cell>
          <cell r="D2321">
            <v>6</v>
          </cell>
          <cell r="G2321">
            <v>38563.103675213679</v>
          </cell>
          <cell r="H2321">
            <v>6427.1839458689465</v>
          </cell>
        </row>
        <row r="2323">
          <cell r="B2323" t="str">
            <v>ELEVACION DE ESTRIBOS Y ALETAS E=25-30 cm</v>
          </cell>
          <cell r="C2323" t="str">
            <v>M3</v>
          </cell>
          <cell r="H2323">
            <v>511512.02141754521</v>
          </cell>
        </row>
        <row r="2324">
          <cell r="B2324" t="str">
            <v>Concr.en obra 3000 psi 3/4"</v>
          </cell>
          <cell r="C2324" t="str">
            <v>m3</v>
          </cell>
          <cell r="D2324">
            <v>1</v>
          </cell>
          <cell r="F2324">
            <v>7</v>
          </cell>
          <cell r="G2324">
            <v>289827.59378369962</v>
          </cell>
          <cell r="H2324">
            <v>310115.52534855861</v>
          </cell>
          <cell r="I2324">
            <v>60.62722132886347</v>
          </cell>
          <cell r="J2324" t="str">
            <v>%CO</v>
          </cell>
        </row>
        <row r="2325">
          <cell r="B2325" t="str">
            <v>Formaleta para canaleta</v>
          </cell>
          <cell r="C2325" t="str">
            <v>un</v>
          </cell>
          <cell r="D2325">
            <v>0.5</v>
          </cell>
          <cell r="G2325">
            <v>4500</v>
          </cell>
          <cell r="H2325">
            <v>2250</v>
          </cell>
          <cell r="I2325">
            <v>13.077363368490962</v>
          </cell>
          <cell r="J2325" t="str">
            <v>%HTA</v>
          </cell>
        </row>
        <row r="2326">
          <cell r="B2326" t="str">
            <v>7 Teleras 0.9x1.50 m por 4 dias</v>
          </cell>
          <cell r="C2326" t="str">
            <v>dia</v>
          </cell>
          <cell r="D2326">
            <v>28</v>
          </cell>
          <cell r="G2326">
            <v>421</v>
          </cell>
          <cell r="H2326">
            <v>11788</v>
          </cell>
          <cell r="I2326">
            <v>25.103086332044573</v>
          </cell>
          <cell r="J2326" t="str">
            <v>%MO</v>
          </cell>
        </row>
        <row r="2327">
          <cell r="B2327" t="str">
            <v>40 chapetas por 4 dias</v>
          </cell>
          <cell r="C2327" t="str">
            <v>un</v>
          </cell>
          <cell r="D2327">
            <v>160</v>
          </cell>
          <cell r="G2327">
            <v>155</v>
          </cell>
          <cell r="H2327">
            <v>24800</v>
          </cell>
        </row>
        <row r="2328">
          <cell r="B2328" t="str">
            <v>20 tensores por 4 dias</v>
          </cell>
          <cell r="C2328" t="str">
            <v>un</v>
          </cell>
          <cell r="D2328">
            <v>80</v>
          </cell>
          <cell r="G2328">
            <v>100</v>
          </cell>
          <cell r="H2328">
            <v>8000</v>
          </cell>
        </row>
        <row r="2329">
          <cell r="B2329" t="str">
            <v>7 tacos por 4 dias</v>
          </cell>
          <cell r="C2329" t="str">
            <v>un</v>
          </cell>
          <cell r="D2329">
            <v>28</v>
          </cell>
          <cell r="G2329">
            <v>530</v>
          </cell>
          <cell r="H2329">
            <v>14840</v>
          </cell>
        </row>
        <row r="2330">
          <cell r="B2330" t="str">
            <v>1 ofic. y 1 ayud.</v>
          </cell>
          <cell r="C2330" t="str">
            <v>dia</v>
          </cell>
          <cell r="D2330">
            <v>0.9</v>
          </cell>
          <cell r="G2330">
            <v>109780.30835042737</v>
          </cell>
          <cell r="H2330">
            <v>121978.12038936374</v>
          </cell>
        </row>
        <row r="2331">
          <cell r="B2331" t="str">
            <v>Vibrador electrico</v>
          </cell>
          <cell r="C2331" t="str">
            <v>dia</v>
          </cell>
          <cell r="D2331">
            <v>7</v>
          </cell>
          <cell r="G2331">
            <v>36500</v>
          </cell>
          <cell r="H2331">
            <v>5214.2857142857147</v>
          </cell>
        </row>
        <row r="2332">
          <cell r="B2332" t="str">
            <v>1 Ayudante acarreo interno</v>
          </cell>
          <cell r="C2332" t="str">
            <v>dia</v>
          </cell>
          <cell r="D2332">
            <v>6</v>
          </cell>
          <cell r="G2332">
            <v>38563.103675213679</v>
          </cell>
          <cell r="H2332">
            <v>6427.1839458689465</v>
          </cell>
        </row>
        <row r="2334">
          <cell r="B2334" t="str">
            <v>ANDENES EN ADOQUIN 6X10X20 GRIS</v>
          </cell>
          <cell r="C2334" t="str">
            <v>m2</v>
          </cell>
          <cell r="E2334">
            <v>5</v>
          </cell>
          <cell r="H2334">
            <v>72320.365640883188</v>
          </cell>
        </row>
        <row r="2335">
          <cell r="A2335">
            <v>0</v>
          </cell>
          <cell r="B2335" t="str">
            <v>Arena revoque</v>
          </cell>
          <cell r="C2335" t="str">
            <v>m3</v>
          </cell>
          <cell r="D2335">
            <v>0.05</v>
          </cell>
          <cell r="F2335">
            <v>5</v>
          </cell>
          <cell r="G2335">
            <v>30258</v>
          </cell>
          <cell r="H2335">
            <v>1588.5450000000001</v>
          </cell>
        </row>
        <row r="2336">
          <cell r="A2336">
            <v>0</v>
          </cell>
          <cell r="B2336" t="str">
            <v>arena sello</v>
          </cell>
          <cell r="C2336" t="str">
            <v>m3</v>
          </cell>
          <cell r="D2336">
            <v>0.02</v>
          </cell>
          <cell r="F2336">
            <v>5</v>
          </cell>
          <cell r="G2336">
            <v>30258</v>
          </cell>
          <cell r="H2336">
            <v>635.41800000000001</v>
          </cell>
        </row>
        <row r="2337">
          <cell r="A2337">
            <v>0</v>
          </cell>
          <cell r="B2337" t="str">
            <v>Adoquín rectangular 6x10x20 gris</v>
          </cell>
          <cell r="C2337" t="str">
            <v>m²</v>
          </cell>
          <cell r="D2337">
            <v>1</v>
          </cell>
          <cell r="F2337">
            <v>5</v>
          </cell>
          <cell r="G2337">
            <v>27174</v>
          </cell>
          <cell r="H2337">
            <v>28532.7</v>
          </cell>
        </row>
        <row r="2338">
          <cell r="A2338">
            <v>0</v>
          </cell>
          <cell r="B2338" t="str">
            <v>1 ofic. y 1 ayud.</v>
          </cell>
          <cell r="C2338" t="str">
            <v>dia</v>
          </cell>
          <cell r="D2338">
            <v>9</v>
          </cell>
          <cell r="F2338">
            <v>0</v>
          </cell>
          <cell r="G2338">
            <v>109780.30835042737</v>
          </cell>
          <cell r="H2338">
            <v>12197.812038936374</v>
          </cell>
        </row>
        <row r="2339">
          <cell r="B2339" t="str">
            <v>Vibrador de placa</v>
          </cell>
          <cell r="C2339" t="str">
            <v>día</v>
          </cell>
          <cell r="D2339">
            <v>30</v>
          </cell>
          <cell r="F2339">
            <v>0</v>
          </cell>
          <cell r="G2339">
            <v>39000</v>
          </cell>
          <cell r="H2339">
            <v>1300</v>
          </cell>
        </row>
        <row r="2340">
          <cell r="B2340" t="str">
            <v>transpoprte de adoquin</v>
          </cell>
          <cell r="C2340" t="str">
            <v>un</v>
          </cell>
          <cell r="D2340">
            <v>48</v>
          </cell>
          <cell r="G2340">
            <v>572</v>
          </cell>
          <cell r="H2340">
            <v>27456</v>
          </cell>
        </row>
        <row r="2342">
          <cell r="B2342" t="str">
            <v>TUB.ACUED.PVC RDE 21 U.Z. 2" INFRAESTRUCTURA</v>
          </cell>
          <cell r="C2342" t="str">
            <v>m</v>
          </cell>
          <cell r="E2342">
            <v>5</v>
          </cell>
          <cell r="H2342">
            <v>11118.155396132479</v>
          </cell>
        </row>
        <row r="2343">
          <cell r="B2343" t="str">
            <v>Lubricante Pavco (tarro 500gr)</v>
          </cell>
          <cell r="C2343" t="str">
            <v>gr</v>
          </cell>
          <cell r="D2343">
            <v>60</v>
          </cell>
          <cell r="G2343">
            <v>22</v>
          </cell>
          <cell r="H2343">
            <v>1320</v>
          </cell>
        </row>
        <row r="2344">
          <cell r="B2344" t="str">
            <v>Tub.U.Z rde 21 2" Pavco</v>
          </cell>
          <cell r="C2344" t="str">
            <v>m</v>
          </cell>
          <cell r="D2344">
            <v>1</v>
          </cell>
          <cell r="G2344">
            <v>7877</v>
          </cell>
          <cell r="H2344">
            <v>7877</v>
          </cell>
        </row>
        <row r="2345">
          <cell r="A2345">
            <v>0</v>
          </cell>
          <cell r="B2345" t="str">
            <v>1 ofic. y 1 ayud.</v>
          </cell>
          <cell r="C2345" t="str">
            <v>dia</v>
          </cell>
          <cell r="D2345">
            <v>60</v>
          </cell>
          <cell r="F2345">
            <v>0</v>
          </cell>
          <cell r="G2345">
            <v>109780.30835042737</v>
          </cell>
          <cell r="H2345">
            <v>1829.671805840456</v>
          </cell>
        </row>
        <row r="2347">
          <cell r="B2347" t="str">
            <v>TUB.ACUED.PVC RDE 21 U.Z. 2 ½" INFRAESTRUCTURA</v>
          </cell>
          <cell r="C2347" t="str">
            <v>m</v>
          </cell>
          <cell r="E2347">
            <v>5</v>
          </cell>
          <cell r="H2347">
            <v>15241.155396132479</v>
          </cell>
        </row>
        <row r="2348">
          <cell r="B2348" t="str">
            <v>Lubricante Pavco (tarro 500gr)</v>
          </cell>
          <cell r="C2348" t="str">
            <v>gr</v>
          </cell>
          <cell r="D2348">
            <v>60</v>
          </cell>
          <cell r="F2348">
            <v>0</v>
          </cell>
          <cell r="G2348">
            <v>22</v>
          </cell>
          <cell r="H2348">
            <v>1320</v>
          </cell>
        </row>
        <row r="2349">
          <cell r="B2349" t="str">
            <v>Tub.U.Z rde 21 2½" Pavco</v>
          </cell>
          <cell r="C2349" t="str">
            <v>m</v>
          </cell>
          <cell r="D2349">
            <v>1</v>
          </cell>
          <cell r="G2349">
            <v>12000</v>
          </cell>
          <cell r="H2349">
            <v>12000</v>
          </cell>
        </row>
        <row r="2350">
          <cell r="A2350">
            <v>0</v>
          </cell>
          <cell r="B2350" t="str">
            <v>1 ofic. y 1 ayud.</v>
          </cell>
          <cell r="C2350" t="str">
            <v>dia</v>
          </cell>
          <cell r="D2350">
            <v>60</v>
          </cell>
          <cell r="G2350">
            <v>109780.30835042737</v>
          </cell>
          <cell r="H2350">
            <v>1829.671805840456</v>
          </cell>
        </row>
        <row r="2352">
          <cell r="B2352" t="str">
            <v>TUB.ACUED.PVC RDE 21 U.Z. 3" INFRAESTRUCTURA</v>
          </cell>
          <cell r="C2352" t="str">
            <v>m</v>
          </cell>
          <cell r="E2352">
            <v>5</v>
          </cell>
          <cell r="H2352">
            <v>19641.155396132479</v>
          </cell>
        </row>
        <row r="2353">
          <cell r="B2353" t="str">
            <v>Lubricante Pavco (tarro 500gr)</v>
          </cell>
          <cell r="C2353" t="str">
            <v>gr</v>
          </cell>
          <cell r="D2353">
            <v>60</v>
          </cell>
          <cell r="G2353">
            <v>22</v>
          </cell>
          <cell r="H2353">
            <v>1320</v>
          </cell>
        </row>
        <row r="2354">
          <cell r="B2354" t="str">
            <v>Tub.U.Z rde 21 3" Pavco</v>
          </cell>
          <cell r="C2354" t="str">
            <v>m</v>
          </cell>
          <cell r="D2354">
            <v>1</v>
          </cell>
          <cell r="G2354">
            <v>16400</v>
          </cell>
          <cell r="H2354">
            <v>16400</v>
          </cell>
        </row>
        <row r="2355">
          <cell r="A2355">
            <v>0</v>
          </cell>
          <cell r="B2355" t="str">
            <v>1 ofic. y 1 ayud.</v>
          </cell>
          <cell r="C2355" t="str">
            <v>dia</v>
          </cell>
          <cell r="D2355">
            <v>60</v>
          </cell>
          <cell r="G2355">
            <v>109780.30835042737</v>
          </cell>
          <cell r="H2355">
            <v>1829.671805840456</v>
          </cell>
        </row>
        <row r="2357">
          <cell r="B2357" t="str">
            <v>TUB.ACUED.PVC RDE 21 U.Z. 4"INFRAESTRUCTURA</v>
          </cell>
          <cell r="C2357" t="str">
            <v>M</v>
          </cell>
          <cell r="E2357">
            <v>5</v>
          </cell>
          <cell r="H2357">
            <v>31865.386475358973</v>
          </cell>
        </row>
        <row r="2358">
          <cell r="B2358" t="str">
            <v>Lubricante Pavco (tarro 500gr)</v>
          </cell>
          <cell r="C2358" t="str">
            <v>gr</v>
          </cell>
          <cell r="D2358">
            <v>60</v>
          </cell>
          <cell r="F2358">
            <v>0</v>
          </cell>
          <cell r="G2358">
            <v>26</v>
          </cell>
          <cell r="H2358">
            <v>1560</v>
          </cell>
        </row>
        <row r="2359">
          <cell r="B2359" t="str">
            <v>Tub.U.Z rde 21 4" Pavco</v>
          </cell>
          <cell r="C2359" t="str">
            <v>m</v>
          </cell>
          <cell r="D2359">
            <v>1</v>
          </cell>
          <cell r="G2359">
            <v>28000</v>
          </cell>
          <cell r="H2359">
            <v>28000</v>
          </cell>
        </row>
        <row r="2360">
          <cell r="A2360">
            <v>0</v>
          </cell>
          <cell r="B2360" t="str">
            <v>1 ofic. y 1 ayud.</v>
          </cell>
          <cell r="C2360" t="str">
            <v>dia</v>
          </cell>
          <cell r="D2360">
            <v>50</v>
          </cell>
          <cell r="G2360">
            <v>109780.30835042737</v>
          </cell>
          <cell r="H2360">
            <v>2195.6061670085473</v>
          </cell>
        </row>
        <row r="2362">
          <cell r="B2362" t="str">
            <v>TUB.ACUED.PVC RDE 21 U.Z. 6"INFRATESRUCTURA</v>
          </cell>
          <cell r="C2362" t="str">
            <v>M</v>
          </cell>
          <cell r="E2362">
            <v>5</v>
          </cell>
          <cell r="H2362">
            <v>59201.733094198717</v>
          </cell>
        </row>
        <row r="2363">
          <cell r="B2363" t="str">
            <v>Lubricante Pavco (tarro 500gr)</v>
          </cell>
          <cell r="C2363" t="str">
            <v>gr</v>
          </cell>
          <cell r="D2363">
            <v>60</v>
          </cell>
          <cell r="G2363">
            <v>22</v>
          </cell>
          <cell r="H2363">
            <v>1320</v>
          </cell>
        </row>
        <row r="2364">
          <cell r="B2364" t="str">
            <v>Tub.U.Z rde 21 6" Pavco</v>
          </cell>
          <cell r="C2364" t="str">
            <v>m</v>
          </cell>
          <cell r="D2364">
            <v>1</v>
          </cell>
          <cell r="G2364">
            <v>55000</v>
          </cell>
          <cell r="H2364">
            <v>55000</v>
          </cell>
        </row>
        <row r="2365">
          <cell r="A2365">
            <v>0</v>
          </cell>
          <cell r="B2365" t="str">
            <v>1 ofic. y 1 ayud.</v>
          </cell>
          <cell r="C2365" t="str">
            <v>dia</v>
          </cell>
          <cell r="D2365">
            <v>40</v>
          </cell>
          <cell r="G2365">
            <v>109780.30835042737</v>
          </cell>
          <cell r="H2365">
            <v>2744.5077087606842</v>
          </cell>
        </row>
        <row r="2367">
          <cell r="B2367" t="str">
            <v>TUB.ACUED.PVC RDE 21 U.Z. 8" INFRAESTRUCTURA</v>
          </cell>
          <cell r="C2367" t="str">
            <v>M</v>
          </cell>
          <cell r="E2367">
            <v>5</v>
          </cell>
          <cell r="H2367">
            <v>114421.73309419872</v>
          </cell>
        </row>
        <row r="2368">
          <cell r="B2368" t="str">
            <v>Lubricante Pavco (tarro 500gr)</v>
          </cell>
          <cell r="C2368" t="str">
            <v>gr</v>
          </cell>
          <cell r="D2368">
            <v>70</v>
          </cell>
          <cell r="G2368">
            <v>22</v>
          </cell>
          <cell r="H2368">
            <v>1540</v>
          </cell>
        </row>
        <row r="2369">
          <cell r="B2369" t="str">
            <v>Tub.U.Z rde 21 8" Pavco</v>
          </cell>
          <cell r="C2369" t="str">
            <v>m</v>
          </cell>
          <cell r="D2369">
            <v>1</v>
          </cell>
          <cell r="G2369">
            <v>110000</v>
          </cell>
          <cell r="H2369">
            <v>110000</v>
          </cell>
        </row>
        <row r="2370">
          <cell r="A2370">
            <v>0</v>
          </cell>
          <cell r="B2370" t="str">
            <v>1 ofic. y 1 ayud.</v>
          </cell>
          <cell r="C2370" t="str">
            <v>dia</v>
          </cell>
          <cell r="D2370">
            <v>40</v>
          </cell>
          <cell r="F2370">
            <v>0</v>
          </cell>
          <cell r="G2370">
            <v>109780.30835042737</v>
          </cell>
          <cell r="H2370">
            <v>2744.5077087606842</v>
          </cell>
        </row>
        <row r="2372">
          <cell r="B2372" t="str">
            <v>TUB.ACUED.PVC RDE 21 U.Z. 10" INFRAESTRUCTURA</v>
          </cell>
          <cell r="C2372" t="str">
            <v>M</v>
          </cell>
          <cell r="E2372">
            <v>5</v>
          </cell>
          <cell r="H2372">
            <v>175382.31079226497</v>
          </cell>
        </row>
        <row r="2373">
          <cell r="B2373" t="str">
            <v>Lubricante Pavco (tarro 500gr)</v>
          </cell>
          <cell r="C2373" t="str">
            <v>gr</v>
          </cell>
          <cell r="D2373">
            <v>70</v>
          </cell>
          <cell r="F2373">
            <v>0</v>
          </cell>
          <cell r="G2373">
            <v>22</v>
          </cell>
          <cell r="H2373">
            <v>1540</v>
          </cell>
        </row>
        <row r="2374">
          <cell r="B2374" t="str">
            <v>Tub.U.Z rde 21 10" Pavco</v>
          </cell>
          <cell r="C2374" t="str">
            <v>m</v>
          </cell>
          <cell r="D2374">
            <v>1</v>
          </cell>
          <cell r="G2374">
            <v>170000</v>
          </cell>
          <cell r="H2374">
            <v>170000</v>
          </cell>
        </row>
        <row r="2375">
          <cell r="A2375">
            <v>0</v>
          </cell>
          <cell r="B2375" t="str">
            <v>1 ofic. y 1 ayud.</v>
          </cell>
          <cell r="C2375" t="str">
            <v>dia</v>
          </cell>
          <cell r="D2375">
            <v>30</v>
          </cell>
          <cell r="F2375">
            <v>0</v>
          </cell>
          <cell r="G2375">
            <v>109780.30835042737</v>
          </cell>
          <cell r="H2375">
            <v>3659.3436116809121</v>
          </cell>
        </row>
        <row r="2377">
          <cell r="B2377" t="str">
            <v>TUB.ACUED.PVC RDE 21 U.Z. 12" INFRAESTRUCTURA</v>
          </cell>
          <cell r="C2377" t="str">
            <v>M</v>
          </cell>
          <cell r="H2377">
            <v>237382.31079226497</v>
          </cell>
        </row>
        <row r="2378">
          <cell r="B2378" t="str">
            <v>lubricante pavco(500gr)</v>
          </cell>
          <cell r="C2378" t="str">
            <v>gr</v>
          </cell>
          <cell r="D2378">
            <v>70</v>
          </cell>
          <cell r="G2378">
            <v>22</v>
          </cell>
          <cell r="H2378">
            <v>1540</v>
          </cell>
        </row>
        <row r="2379">
          <cell r="B2379" t="str">
            <v>tub.U.Z. rde21 12" pavco</v>
          </cell>
          <cell r="C2379" t="str">
            <v>m</v>
          </cell>
          <cell r="D2379">
            <v>1</v>
          </cell>
          <cell r="G2379">
            <v>232000</v>
          </cell>
          <cell r="H2379">
            <v>232000</v>
          </cell>
        </row>
        <row r="2380">
          <cell r="B2380" t="str">
            <v>1 ofic. y 1 ayud.</v>
          </cell>
          <cell r="C2380" t="str">
            <v>dia</v>
          </cell>
          <cell r="D2380">
            <v>30</v>
          </cell>
          <cell r="G2380">
            <v>109780.30835042737</v>
          </cell>
          <cell r="H2380">
            <v>3659.3436116809121</v>
          </cell>
        </row>
        <row r="2382">
          <cell r="B2382" t="str">
            <v>TUBERIA  ALCANTARILLADO PVC  4"-110mm</v>
          </cell>
          <cell r="C2382" t="str">
            <v>m</v>
          </cell>
          <cell r="E2382">
            <v>5</v>
          </cell>
          <cell r="H2382">
            <v>31546.826475358976</v>
          </cell>
        </row>
        <row r="2383">
          <cell r="B2383" t="str">
            <v>Soldadura liquida PVC Pavco</v>
          </cell>
          <cell r="C2383" t="str">
            <v>g/4</v>
          </cell>
          <cell r="D2383">
            <v>0.06</v>
          </cell>
          <cell r="G2383">
            <v>34445</v>
          </cell>
          <cell r="H2383">
            <v>2066.6999999999998</v>
          </cell>
        </row>
        <row r="2384">
          <cell r="B2384" t="str">
            <v>Limpiador remov. para PVC (760</v>
          </cell>
          <cell r="C2384" t="str">
            <v>gr</v>
          </cell>
          <cell r="D2384">
            <v>0.06</v>
          </cell>
          <cell r="G2384">
            <v>25979</v>
          </cell>
          <cell r="H2384">
            <v>1558.74</v>
          </cell>
        </row>
        <row r="2385">
          <cell r="B2385" t="str">
            <v>Tub. Novafor 4" Pavco (6m)</v>
          </cell>
          <cell r="C2385" t="str">
            <v>m</v>
          </cell>
          <cell r="D2385">
            <v>1</v>
          </cell>
          <cell r="G2385">
            <v>25616</v>
          </cell>
          <cell r="H2385">
            <v>25616</v>
          </cell>
        </row>
        <row r="2386">
          <cell r="A2386">
            <v>0</v>
          </cell>
          <cell r="B2386" t="str">
            <v>1 ofic. y 1 ayud.</v>
          </cell>
          <cell r="C2386" t="str">
            <v>dia</v>
          </cell>
          <cell r="D2386">
            <v>50</v>
          </cell>
          <cell r="G2386">
            <v>109780.30835042737</v>
          </cell>
          <cell r="H2386">
            <v>2195.6061670085473</v>
          </cell>
        </row>
        <row r="2388">
          <cell r="B2388" t="str">
            <v>SILLA YEE 160MM *110MM</v>
          </cell>
          <cell r="H2388">
            <v>43878.133176794872</v>
          </cell>
        </row>
        <row r="2389">
          <cell r="B2389" t="str">
            <v>Slla yee</v>
          </cell>
          <cell r="C2389" t="str">
            <v>un</v>
          </cell>
          <cell r="D2389">
            <v>1</v>
          </cell>
          <cell r="E2389">
            <v>5</v>
          </cell>
          <cell r="G2389">
            <v>12893</v>
          </cell>
          <cell r="H2389">
            <v>12893</v>
          </cell>
        </row>
        <row r="2390">
          <cell r="B2390" t="str">
            <v>Adhesivo</v>
          </cell>
          <cell r="C2390" t="str">
            <v>tarro</v>
          </cell>
          <cell r="D2390">
            <v>0.2</v>
          </cell>
          <cell r="G2390">
            <v>57338</v>
          </cell>
          <cell r="H2390">
            <v>11467.6</v>
          </cell>
        </row>
        <row r="2391">
          <cell r="B2391" t="str">
            <v>Acondicionador</v>
          </cell>
          <cell r="C2391" t="str">
            <v>tarro</v>
          </cell>
          <cell r="D2391">
            <v>6.6E-3</v>
          </cell>
          <cell r="G2391">
            <v>74788</v>
          </cell>
          <cell r="H2391">
            <v>493.60079999999999</v>
          </cell>
        </row>
        <row r="2392">
          <cell r="B2392" t="str">
            <v>Hidrosello</v>
          </cell>
          <cell r="C2392" t="str">
            <v>un</v>
          </cell>
          <cell r="D2392">
            <v>3</v>
          </cell>
          <cell r="G2392">
            <v>2499</v>
          </cell>
          <cell r="H2392">
            <v>7497</v>
          </cell>
        </row>
        <row r="2393">
          <cell r="A2393">
            <v>0</v>
          </cell>
          <cell r="B2393" t="str">
            <v>1 ofic. y 1 ayud.</v>
          </cell>
          <cell r="C2393" t="str">
            <v>un</v>
          </cell>
          <cell r="D2393">
            <v>0.1</v>
          </cell>
          <cell r="G2393">
            <v>109780.30835042737</v>
          </cell>
          <cell r="H2393">
            <v>10978.030835042737</v>
          </cell>
        </row>
        <row r="2395">
          <cell r="B2395" t="str">
            <v>SILLA YEE 200MM *110MM</v>
          </cell>
          <cell r="H2395">
            <v>64803.140376794872</v>
          </cell>
        </row>
        <row r="2396">
          <cell r="B2396" t="str">
            <v>Slla yee</v>
          </cell>
          <cell r="C2396" t="str">
            <v>un</v>
          </cell>
          <cell r="D2396">
            <v>1</v>
          </cell>
          <cell r="E2396">
            <v>5</v>
          </cell>
          <cell r="G2396">
            <v>19981</v>
          </cell>
          <cell r="H2396">
            <v>19981</v>
          </cell>
        </row>
        <row r="2397">
          <cell r="B2397" t="str">
            <v>Adhesivo</v>
          </cell>
          <cell r="C2397" t="str">
            <v>tarro</v>
          </cell>
          <cell r="D2397">
            <v>0.33</v>
          </cell>
          <cell r="G2397">
            <v>57338</v>
          </cell>
          <cell r="H2397">
            <v>18921.54</v>
          </cell>
        </row>
        <row r="2398">
          <cell r="B2398" t="str">
            <v>Acondicionador</v>
          </cell>
          <cell r="C2398" t="str">
            <v>tarro</v>
          </cell>
          <cell r="D2398">
            <v>1.0999999999999999E-2</v>
          </cell>
          <cell r="G2398">
            <v>74788</v>
          </cell>
          <cell r="H2398">
            <v>822.66800000000001</v>
          </cell>
        </row>
        <row r="2399">
          <cell r="B2399" t="str">
            <v>Hidrosello</v>
          </cell>
          <cell r="C2399" t="str">
            <v>un</v>
          </cell>
          <cell r="D2399">
            <v>3</v>
          </cell>
          <cell r="G2399">
            <v>4517</v>
          </cell>
          <cell r="H2399">
            <v>13551</v>
          </cell>
        </row>
        <row r="2400">
          <cell r="A2400">
            <v>0</v>
          </cell>
          <cell r="B2400" t="str">
            <v>1 ofic. y 1 ayud.</v>
          </cell>
          <cell r="C2400" t="str">
            <v>un</v>
          </cell>
          <cell r="D2400">
            <v>0.1</v>
          </cell>
          <cell r="G2400">
            <v>109780.30835042737</v>
          </cell>
          <cell r="H2400">
            <v>10978.030835042737</v>
          </cell>
        </row>
        <row r="2402">
          <cell r="B2402" t="str">
            <v>TUBERIA ALCANTARILLADO PVC  6" (160 mm)</v>
          </cell>
          <cell r="C2402" t="str">
            <v>m</v>
          </cell>
          <cell r="E2402">
            <v>5</v>
          </cell>
          <cell r="H2402">
            <v>69052.797528176641</v>
          </cell>
        </row>
        <row r="2403">
          <cell r="B2403" t="str">
            <v>Soldadura liquida PVC Pavco</v>
          </cell>
          <cell r="C2403" t="str">
            <v>g/4</v>
          </cell>
          <cell r="D2403">
            <v>6.0000000000000001E-3</v>
          </cell>
          <cell r="F2403">
            <v>0</v>
          </cell>
          <cell r="G2403">
            <v>57608</v>
          </cell>
          <cell r="H2403">
            <v>345.64800000000002</v>
          </cell>
        </row>
        <row r="2404">
          <cell r="B2404" t="str">
            <v>Limpiador remov. para PVC (760</v>
          </cell>
          <cell r="C2404" t="str">
            <v>gr</v>
          </cell>
          <cell r="D2404">
            <v>6.0000000000000001E-3</v>
          </cell>
          <cell r="F2404">
            <v>0</v>
          </cell>
          <cell r="G2404">
            <v>25979</v>
          </cell>
          <cell r="H2404">
            <v>155.874</v>
          </cell>
        </row>
        <row r="2405">
          <cell r="B2405" t="str">
            <v>Tub. Novafor 6" Pavco (6m)</v>
          </cell>
          <cell r="C2405" t="str">
            <v>m</v>
          </cell>
          <cell r="D2405">
            <v>1</v>
          </cell>
          <cell r="G2405">
            <v>55602</v>
          </cell>
          <cell r="H2405">
            <v>55602</v>
          </cell>
        </row>
        <row r="2406">
          <cell r="B2406" t="str">
            <v>Union</v>
          </cell>
          <cell r="C2406" t="str">
            <v>un</v>
          </cell>
          <cell r="D2406">
            <v>0.16700000000000001</v>
          </cell>
          <cell r="G2406">
            <v>25105</v>
          </cell>
          <cell r="H2406">
            <v>4192.5349999999999</v>
          </cell>
        </row>
        <row r="2407">
          <cell r="B2407" t="str">
            <v>Silla yee</v>
          </cell>
          <cell r="C2407" t="str">
            <v>un</v>
          </cell>
          <cell r="D2407">
            <v>0.1</v>
          </cell>
          <cell r="G2407">
            <v>61952</v>
          </cell>
          <cell r="H2407">
            <v>6195.2000000000007</v>
          </cell>
        </row>
        <row r="2408">
          <cell r="A2408">
            <v>0</v>
          </cell>
          <cell r="B2408" t="str">
            <v>1 ofic. y 1 ayud.</v>
          </cell>
          <cell r="C2408" t="str">
            <v>dia</v>
          </cell>
          <cell r="D2408">
            <v>45</v>
          </cell>
          <cell r="F2408">
            <v>0</v>
          </cell>
          <cell r="G2408">
            <v>109780.30835042737</v>
          </cell>
          <cell r="H2408">
            <v>2439.5624077872749</v>
          </cell>
        </row>
        <row r="2410">
          <cell r="B2410" t="str">
            <v>TUBERIA ALCANTARILLADO PVC  8" (200mm)</v>
          </cell>
          <cell r="C2410" t="str">
            <v>m</v>
          </cell>
          <cell r="E2410">
            <v>5</v>
          </cell>
          <cell r="H2410">
            <v>113102.98050085471</v>
          </cell>
        </row>
        <row r="2411">
          <cell r="B2411" t="str">
            <v>Soldadura liquida PVC Pavco</v>
          </cell>
          <cell r="C2411" t="str">
            <v>g/4</v>
          </cell>
          <cell r="D2411">
            <v>5.0000000000000001E-3</v>
          </cell>
          <cell r="F2411">
            <v>0</v>
          </cell>
          <cell r="G2411">
            <v>57608</v>
          </cell>
          <cell r="H2411">
            <v>288.04000000000002</v>
          </cell>
        </row>
        <row r="2412">
          <cell r="B2412" t="str">
            <v>Limpiador remov. para PVC (760</v>
          </cell>
          <cell r="C2412" t="str">
            <v>gr</v>
          </cell>
          <cell r="D2412">
            <v>5.0000000000000001E-3</v>
          </cell>
          <cell r="F2412">
            <v>0</v>
          </cell>
          <cell r="G2412">
            <v>25979</v>
          </cell>
          <cell r="H2412">
            <v>129.89500000000001</v>
          </cell>
        </row>
        <row r="2413">
          <cell r="B2413" t="str">
            <v>Tub.Novafort 8" Pavco (6m)</v>
          </cell>
          <cell r="C2413" t="str">
            <v>m</v>
          </cell>
          <cell r="D2413">
            <v>1</v>
          </cell>
          <cell r="G2413">
            <v>94241</v>
          </cell>
          <cell r="H2413">
            <v>94241</v>
          </cell>
        </row>
        <row r="2414">
          <cell r="B2414" t="str">
            <v>Unión 8"</v>
          </cell>
          <cell r="C2414" t="str">
            <v>u</v>
          </cell>
          <cell r="D2414">
            <v>0.16666666666666666</v>
          </cell>
          <cell r="G2414">
            <v>34523</v>
          </cell>
          <cell r="H2414">
            <v>5753.833333333333</v>
          </cell>
        </row>
        <row r="2415">
          <cell r="B2415" t="str">
            <v>Silla yee</v>
          </cell>
          <cell r="C2415" t="str">
            <v>u</v>
          </cell>
          <cell r="D2415">
            <v>0.1</v>
          </cell>
          <cell r="G2415">
            <v>71803</v>
          </cell>
          <cell r="H2415">
            <v>7180.3</v>
          </cell>
        </row>
        <row r="2416">
          <cell r="A2416">
            <v>0</v>
          </cell>
          <cell r="B2416" t="str">
            <v>1 ofic. y 1 ayud.</v>
          </cell>
          <cell r="C2416" t="str">
            <v>dia</v>
          </cell>
          <cell r="D2416">
            <v>40</v>
          </cell>
          <cell r="F2416">
            <v>0</v>
          </cell>
          <cell r="G2416">
            <v>109780.30835042737</v>
          </cell>
          <cell r="H2416">
            <v>2744.5077087606842</v>
          </cell>
        </row>
        <row r="2418">
          <cell r="B2418" t="str">
            <v>TUBERIA ALCANTARILLADO PVC 10" (250mm)</v>
          </cell>
          <cell r="C2418" t="str">
            <v>m</v>
          </cell>
          <cell r="E2418">
            <v>5</v>
          </cell>
          <cell r="H2418">
            <v>181801.07125051285</v>
          </cell>
        </row>
        <row r="2419">
          <cell r="B2419" t="str">
            <v>Soldadura liquida PVC Pavco</v>
          </cell>
          <cell r="C2419" t="str">
            <v>g/4</v>
          </cell>
          <cell r="D2419">
            <v>6.0000000000000001E-3</v>
          </cell>
          <cell r="F2419">
            <v>0</v>
          </cell>
          <cell r="G2419">
            <v>57608</v>
          </cell>
          <cell r="H2419">
            <v>345.64800000000002</v>
          </cell>
        </row>
        <row r="2420">
          <cell r="B2420" t="str">
            <v>Limpiador remov. para PVC (760</v>
          </cell>
          <cell r="C2420" t="str">
            <v>gr</v>
          </cell>
          <cell r="D2420">
            <v>6.0000000000000001E-3</v>
          </cell>
          <cell r="F2420">
            <v>0</v>
          </cell>
          <cell r="G2420">
            <v>25979</v>
          </cell>
          <cell r="H2420">
            <v>155.874</v>
          </cell>
        </row>
        <row r="2421">
          <cell r="B2421" t="str">
            <v>Tub.Novafort 10" Pavco (6m)</v>
          </cell>
          <cell r="C2421" t="str">
            <v>m</v>
          </cell>
          <cell r="D2421">
            <v>1</v>
          </cell>
          <cell r="G2421">
            <v>145833</v>
          </cell>
          <cell r="H2421">
            <v>145833</v>
          </cell>
        </row>
        <row r="2422">
          <cell r="B2422" t="str">
            <v>Unión 10"</v>
          </cell>
          <cell r="C2422" t="str">
            <v>u</v>
          </cell>
          <cell r="D2422">
            <v>0.17</v>
          </cell>
          <cell r="G2422">
            <v>92742</v>
          </cell>
          <cell r="H2422">
            <v>15766.140000000001</v>
          </cell>
        </row>
        <row r="2423">
          <cell r="B2423" t="str">
            <v>Silla yee</v>
          </cell>
          <cell r="C2423" t="str">
            <v>u</v>
          </cell>
          <cell r="D2423">
            <v>0.1</v>
          </cell>
          <cell r="G2423">
            <v>164070</v>
          </cell>
          <cell r="H2423">
            <v>16407</v>
          </cell>
        </row>
        <row r="2424">
          <cell r="A2424">
            <v>0</v>
          </cell>
          <cell r="B2424" t="str">
            <v>1 ofic. y 1 ayud.</v>
          </cell>
          <cell r="C2424" t="str">
            <v>dia</v>
          </cell>
          <cell r="D2424">
            <v>35</v>
          </cell>
          <cell r="F2424">
            <v>0</v>
          </cell>
          <cell r="G2424">
            <v>109780.30835042737</v>
          </cell>
          <cell r="H2424">
            <v>3136.5802385836391</v>
          </cell>
        </row>
        <row r="2426">
          <cell r="B2426" t="str">
            <v>SILLA YEE 250MM *110MM</v>
          </cell>
          <cell r="C2426" t="str">
            <v>un</v>
          </cell>
          <cell r="H2426">
            <v>121821.67767186667</v>
          </cell>
        </row>
        <row r="2427">
          <cell r="B2427" t="str">
            <v>Slla yee</v>
          </cell>
          <cell r="C2427" t="str">
            <v>un</v>
          </cell>
          <cell r="D2427">
            <v>1</v>
          </cell>
          <cell r="E2427">
            <v>5</v>
          </cell>
          <cell r="G2427">
            <v>56663</v>
          </cell>
          <cell r="H2427">
            <v>56663</v>
          </cell>
        </row>
        <row r="2428">
          <cell r="B2428" t="str">
            <v>Adhesivo</v>
          </cell>
          <cell r="C2428" t="str">
            <v>tarro</v>
          </cell>
          <cell r="D2428">
            <v>0.5</v>
          </cell>
          <cell r="G2428">
            <v>57338</v>
          </cell>
          <cell r="H2428">
            <v>28669</v>
          </cell>
        </row>
        <row r="2429">
          <cell r="B2429" t="str">
            <v>Acondicionador</v>
          </cell>
          <cell r="C2429" t="str">
            <v>tarro</v>
          </cell>
          <cell r="D2429">
            <v>1.0999999999999999E-2</v>
          </cell>
          <cell r="G2429">
            <v>74788</v>
          </cell>
          <cell r="H2429">
            <v>822.66800000000001</v>
          </cell>
        </row>
        <row r="2430">
          <cell r="B2430" t="str">
            <v>Hidrosello</v>
          </cell>
          <cell r="C2430" t="str">
            <v>un</v>
          </cell>
          <cell r="D2430">
            <v>3</v>
          </cell>
          <cell r="G2430">
            <v>7893</v>
          </cell>
          <cell r="H2430">
            <v>23679</v>
          </cell>
        </row>
        <row r="2431">
          <cell r="A2431">
            <v>0</v>
          </cell>
          <cell r="B2431" t="str">
            <v>1 ofic. y 1 ayud.</v>
          </cell>
          <cell r="C2431" t="str">
            <v>un</v>
          </cell>
          <cell r="D2431">
            <v>0.104</v>
          </cell>
          <cell r="G2431">
            <v>109780.30835042737</v>
          </cell>
          <cell r="H2431">
            <v>11417.152068444446</v>
          </cell>
        </row>
        <row r="2433">
          <cell r="B2433" t="str">
            <v>TUBERIA ALCANTARILLADO PVC 12" (315mm)</v>
          </cell>
          <cell r="C2433" t="str">
            <v>m</v>
          </cell>
          <cell r="E2433">
            <v>5</v>
          </cell>
          <cell r="H2433">
            <v>246717.26141796666</v>
          </cell>
          <cell r="I2433" t="str">
            <v>Suministro, transporte y instalación de tubería PVC de 10". Alcantarillado que cumpla con la Norma NTC 3721 y NTC 3722. Incluye todos los accesorios para su correcto funcionamiento. La excavacion y llenos paga en su item respectivo</v>
          </cell>
        </row>
        <row r="2434">
          <cell r="B2434" t="str">
            <v>Soldadura liquida PVC Pavco</v>
          </cell>
          <cell r="C2434" t="str">
            <v>g/4</v>
          </cell>
          <cell r="D2434">
            <v>7.0000000000000001E-3</v>
          </cell>
          <cell r="F2434">
            <v>0</v>
          </cell>
          <cell r="G2434">
            <v>57608</v>
          </cell>
          <cell r="H2434">
            <v>403.25600000000003</v>
          </cell>
        </row>
        <row r="2435">
          <cell r="B2435" t="str">
            <v>Limpiador remov. para PVC (760</v>
          </cell>
          <cell r="C2435" t="str">
            <v>gr</v>
          </cell>
          <cell r="D2435">
            <v>7.0000000000000001E-3</v>
          </cell>
          <cell r="F2435">
            <v>0</v>
          </cell>
          <cell r="G2435">
            <v>25979</v>
          </cell>
          <cell r="H2435">
            <v>181.85300000000001</v>
          </cell>
        </row>
        <row r="2436">
          <cell r="B2436" t="str">
            <v>Tub.Novafort 12" Pavco (6m)</v>
          </cell>
          <cell r="C2436" t="str">
            <v>m</v>
          </cell>
          <cell r="D2436">
            <v>1</v>
          </cell>
          <cell r="G2436">
            <v>205119</v>
          </cell>
          <cell r="H2436">
            <v>205119</v>
          </cell>
        </row>
        <row r="2437">
          <cell r="B2437" t="str">
            <v>Unión 12"</v>
          </cell>
          <cell r="C2437" t="str">
            <v>un</v>
          </cell>
          <cell r="D2437">
            <v>0.17</v>
          </cell>
          <cell r="G2437">
            <v>150445</v>
          </cell>
          <cell r="H2437">
            <v>25575.65</v>
          </cell>
        </row>
        <row r="2438">
          <cell r="B2438" t="str">
            <v>Silla yee</v>
          </cell>
          <cell r="C2438" t="str">
            <v>un</v>
          </cell>
          <cell r="D2438">
            <v>0.1</v>
          </cell>
          <cell r="G2438">
            <v>124405</v>
          </cell>
          <cell r="H2438">
            <v>12440.5</v>
          </cell>
        </row>
        <row r="2439">
          <cell r="A2439">
            <v>0</v>
          </cell>
          <cell r="B2439" t="str">
            <v>1 ofic. y 1 ayud.</v>
          </cell>
          <cell r="C2439" t="str">
            <v>dia</v>
          </cell>
          <cell r="D2439">
            <v>2.5999999999999999E-2</v>
          </cell>
          <cell r="F2439">
            <v>0</v>
          </cell>
          <cell r="G2439">
            <v>109780.30835042737</v>
          </cell>
          <cell r="H2439">
            <v>2854.2880171111115</v>
          </cell>
        </row>
        <row r="2441">
          <cell r="B2441" t="str">
            <v>TUBERIA ALCANTARILLADO PVC 16" (400mm)</v>
          </cell>
          <cell r="C2441" t="str">
            <v>m</v>
          </cell>
          <cell r="H2441">
            <v>432520.07618839742</v>
          </cell>
        </row>
        <row r="2442">
          <cell r="B2442" t="str">
            <v>Soldadura liquida PVC Pavco</v>
          </cell>
          <cell r="C2442" t="str">
            <v>g/4</v>
          </cell>
          <cell r="D2442">
            <v>0.01</v>
          </cell>
          <cell r="G2442">
            <v>57608</v>
          </cell>
          <cell r="H2442">
            <v>576.08000000000004</v>
          </cell>
        </row>
        <row r="2443">
          <cell r="B2443" t="str">
            <v>Limpiador remov. para PVC (760</v>
          </cell>
          <cell r="C2443" t="str">
            <v>gr</v>
          </cell>
          <cell r="D2443">
            <v>0.01</v>
          </cell>
          <cell r="G2443">
            <v>25979</v>
          </cell>
          <cell r="H2443">
            <v>259.79000000000002</v>
          </cell>
        </row>
        <row r="2444">
          <cell r="B2444" t="str">
            <v>tub. Novafort 16"</v>
          </cell>
          <cell r="C2444" t="str">
            <v>m</v>
          </cell>
          <cell r="D2444">
            <v>1</v>
          </cell>
          <cell r="G2444">
            <v>364950</v>
          </cell>
          <cell r="H2444">
            <v>364950</v>
          </cell>
        </row>
        <row r="2445">
          <cell r="B2445" t="str">
            <v>unión 16"</v>
          </cell>
          <cell r="C2445" t="str">
            <v>un</v>
          </cell>
          <cell r="D2445">
            <v>0.17</v>
          </cell>
          <cell r="G2445">
            <v>277032</v>
          </cell>
          <cell r="H2445">
            <v>47095.44</v>
          </cell>
        </row>
        <row r="2446">
          <cell r="B2446" t="str">
            <v>silla yee</v>
          </cell>
          <cell r="C2446" t="str">
            <v>un</v>
          </cell>
          <cell r="D2446">
            <v>0.1</v>
          </cell>
          <cell r="G2446">
            <v>138753</v>
          </cell>
          <cell r="H2446">
            <v>13875.300000000001</v>
          </cell>
        </row>
        <row r="2447">
          <cell r="B2447" t="str">
            <v>1 ofic. y 1 ayud.</v>
          </cell>
          <cell r="C2447" t="str">
            <v>dia</v>
          </cell>
          <cell r="D2447">
            <v>20</v>
          </cell>
          <cell r="G2447">
            <v>109780.30835042737</v>
          </cell>
          <cell r="H2447">
            <v>5489.0154175213684</v>
          </cell>
        </row>
        <row r="2449">
          <cell r="B2449" t="str">
            <v>TUBERIA ALCANTARILLADO PVC 18"(450mm)</v>
          </cell>
          <cell r="C2449" t="str">
            <v>m</v>
          </cell>
          <cell r="H2449">
            <v>191096.36541752139</v>
          </cell>
        </row>
        <row r="2450">
          <cell r="B2450" t="str">
            <v>soldadura liquida PVC</v>
          </cell>
          <cell r="C2450" t="str">
            <v>g/4</v>
          </cell>
          <cell r="D2450">
            <v>0.02</v>
          </cell>
          <cell r="G2450">
            <v>57608</v>
          </cell>
          <cell r="H2450">
            <v>1152.1600000000001</v>
          </cell>
        </row>
        <row r="2451">
          <cell r="B2451" t="str">
            <v>Limpiador pvc (760 gr)</v>
          </cell>
          <cell r="C2451" t="str">
            <v>gr</v>
          </cell>
          <cell r="D2451">
            <v>0.02</v>
          </cell>
          <cell r="G2451">
            <v>25979</v>
          </cell>
          <cell r="H2451">
            <v>519.58000000000004</v>
          </cell>
        </row>
        <row r="2452">
          <cell r="B2452" t="str">
            <v>Union 18"</v>
          </cell>
          <cell r="C2452" t="str">
            <v>un</v>
          </cell>
          <cell r="D2452">
            <v>0.17</v>
          </cell>
          <cell r="G2452">
            <v>306933</v>
          </cell>
          <cell r="H2452">
            <v>52178.61</v>
          </cell>
        </row>
        <row r="2453">
          <cell r="B2453" t="str">
            <v>Silla yee</v>
          </cell>
          <cell r="C2453" t="str">
            <v>un</v>
          </cell>
          <cell r="D2453">
            <v>0.1</v>
          </cell>
          <cell r="G2453">
            <v>167570</v>
          </cell>
          <cell r="H2453">
            <v>16757</v>
          </cell>
        </row>
        <row r="2454">
          <cell r="B2454" t="str">
            <v>Tub. Novafort 18"</v>
          </cell>
          <cell r="C2454" t="str">
            <v>m</v>
          </cell>
          <cell r="D2454">
            <v>1</v>
          </cell>
          <cell r="G2454">
            <v>115000</v>
          </cell>
          <cell r="H2454">
            <v>115000</v>
          </cell>
        </row>
        <row r="2455">
          <cell r="B2455" t="str">
            <v>1 ofic. y 1 ayud.</v>
          </cell>
          <cell r="C2455" t="str">
            <v>dia</v>
          </cell>
          <cell r="D2455">
            <v>20</v>
          </cell>
          <cell r="G2455">
            <v>109780.30835042737</v>
          </cell>
          <cell r="H2455">
            <v>5489.0154175213684</v>
          </cell>
        </row>
        <row r="2458">
          <cell r="B2458" t="str">
            <v>TUBERIA CONCRETO REFORZADO U.E.C.24"-600mm</v>
          </cell>
          <cell r="C2458" t="str">
            <v>ml</v>
          </cell>
          <cell r="E2458">
            <v>5</v>
          </cell>
          <cell r="H2458">
            <v>211461.0076107326</v>
          </cell>
        </row>
        <row r="2459">
          <cell r="A2459">
            <v>0</v>
          </cell>
          <cell r="B2459" t="str">
            <v>Tubería E.C. Ø = 24" Reforzada</v>
          </cell>
          <cell r="C2459" t="str">
            <v>m</v>
          </cell>
          <cell r="D2459">
            <v>1</v>
          </cell>
          <cell r="G2459">
            <v>159500</v>
          </cell>
          <cell r="H2459">
            <v>159500</v>
          </cell>
          <cell r="I2459" t="str">
            <v xml:space="preserve">rendimiento diario 110 pul X ml en tuberia entre 15" - 24" </v>
          </cell>
        </row>
        <row r="2460">
          <cell r="A2460">
            <v>0</v>
          </cell>
          <cell r="B2460" t="str">
            <v>1 ofic. y 1 ayud.</v>
          </cell>
          <cell r="C2460" t="str">
            <v>dia</v>
          </cell>
          <cell r="D2460">
            <v>5</v>
          </cell>
          <cell r="F2460">
            <v>0</v>
          </cell>
          <cell r="G2460">
            <v>109780.30835042737</v>
          </cell>
          <cell r="H2460">
            <v>21956.061670085473</v>
          </cell>
        </row>
        <row r="2461">
          <cell r="B2461" t="str">
            <v>Retroexcavadora orugas 320</v>
          </cell>
          <cell r="C2461" t="str">
            <v>hora</v>
          </cell>
          <cell r="D2461">
            <v>7</v>
          </cell>
          <cell r="F2461">
            <v>0</v>
          </cell>
          <cell r="G2461">
            <v>125000</v>
          </cell>
          <cell r="H2461">
            <v>17857.142857142859</v>
          </cell>
        </row>
        <row r="2462">
          <cell r="B2462" t="str">
            <v>Tpte tub.concr.s/r 24" Z.urb</v>
          </cell>
          <cell r="C2462" t="str">
            <v>m</v>
          </cell>
          <cell r="D2462">
            <v>1</v>
          </cell>
          <cell r="F2462">
            <v>0</v>
          </cell>
          <cell r="G2462">
            <v>11050</v>
          </cell>
          <cell r="H2462">
            <v>11050</v>
          </cell>
        </row>
        <row r="2464">
          <cell r="B2464" t="str">
            <v>TUBERIA CONCRETO REFORZADO U.E.C.27"675mm</v>
          </cell>
          <cell r="C2464" t="str">
            <v>ml</v>
          </cell>
          <cell r="E2464">
            <v>5</v>
          </cell>
          <cell r="H2464">
            <v>266650.66427532054</v>
          </cell>
        </row>
        <row r="2465">
          <cell r="A2465">
            <v>0</v>
          </cell>
          <cell r="B2465" t="str">
            <v>Tubería E.C. Ø = 28" Reforzada</v>
          </cell>
          <cell r="C2465" t="str">
            <v>m</v>
          </cell>
          <cell r="D2465">
            <v>1</v>
          </cell>
          <cell r="G2465">
            <v>203000</v>
          </cell>
          <cell r="H2465">
            <v>203000</v>
          </cell>
          <cell r="I2465" t="str">
            <v>rendimiento diario 90 pul X ml tuberia entre 27" - 60 "</v>
          </cell>
        </row>
        <row r="2466">
          <cell r="A2466">
            <v>0</v>
          </cell>
          <cell r="B2466" t="str">
            <v>1 ofic. y 1 ayud.</v>
          </cell>
          <cell r="C2466" t="str">
            <v>dia</v>
          </cell>
          <cell r="D2466">
            <v>4</v>
          </cell>
          <cell r="F2466">
            <v>0</v>
          </cell>
          <cell r="G2466">
            <v>109780.30835042737</v>
          </cell>
          <cell r="H2466">
            <v>27445.077087606842</v>
          </cell>
        </row>
        <row r="2467">
          <cell r="B2467" t="str">
            <v>Retroexcavadora orugas 320</v>
          </cell>
          <cell r="C2467" t="str">
            <v>h</v>
          </cell>
          <cell r="D2467">
            <v>6</v>
          </cell>
          <cell r="F2467">
            <v>0</v>
          </cell>
          <cell r="G2467">
            <v>125000</v>
          </cell>
          <cell r="H2467">
            <v>20833.333333333332</v>
          </cell>
        </row>
        <row r="2468">
          <cell r="B2468" t="str">
            <v>Tpte tub.concr.c/r.27"*2m</v>
          </cell>
          <cell r="C2468" t="str">
            <v>m</v>
          </cell>
          <cell r="D2468">
            <v>1</v>
          </cell>
          <cell r="F2468">
            <v>0</v>
          </cell>
          <cell r="G2468">
            <v>14000</v>
          </cell>
          <cell r="H2468">
            <v>14000</v>
          </cell>
        </row>
        <row r="2470">
          <cell r="B2470" t="str">
            <v>TUBERIA CONCRETO REFORZADO U.E.C.30"-750mm</v>
          </cell>
          <cell r="C2470" t="str">
            <v>ml</v>
          </cell>
          <cell r="E2470">
            <v>5</v>
          </cell>
          <cell r="H2470">
            <v>308223.10792264959</v>
          </cell>
        </row>
        <row r="2471">
          <cell r="A2471">
            <v>0</v>
          </cell>
          <cell r="B2471" t="str">
            <v>Tubería E.C. Ø = 30" Reforzada</v>
          </cell>
          <cell r="C2471" t="str">
            <v>m</v>
          </cell>
          <cell r="D2471">
            <v>1</v>
          </cell>
          <cell r="G2471">
            <v>237800</v>
          </cell>
          <cell r="H2471">
            <v>237800</v>
          </cell>
        </row>
        <row r="2472">
          <cell r="A2472">
            <v>0</v>
          </cell>
          <cell r="B2472" t="str">
            <v>1 ofic. y 1 ayud.</v>
          </cell>
          <cell r="C2472" t="str">
            <v>dia</v>
          </cell>
          <cell r="D2472">
            <v>3</v>
          </cell>
          <cell r="F2472">
            <v>0</v>
          </cell>
          <cell r="G2472">
            <v>109780.30835042737</v>
          </cell>
          <cell r="H2472">
            <v>36593.43611680912</v>
          </cell>
        </row>
        <row r="2473">
          <cell r="B2473" t="str">
            <v>Retr.s/ll C:76m3 JD-410</v>
          </cell>
          <cell r="C2473" t="str">
            <v>h</v>
          </cell>
          <cell r="D2473">
            <v>5</v>
          </cell>
          <cell r="F2473">
            <v>0</v>
          </cell>
          <cell r="G2473">
            <v>85000</v>
          </cell>
          <cell r="H2473">
            <v>17000</v>
          </cell>
        </row>
        <row r="2474">
          <cell r="B2474" t="str">
            <v>Tpte tub.concr.c/r.30"*2m</v>
          </cell>
          <cell r="C2474" t="str">
            <v>m</v>
          </cell>
          <cell r="D2474">
            <v>1</v>
          </cell>
          <cell r="F2474">
            <v>0</v>
          </cell>
          <cell r="G2474">
            <v>15000</v>
          </cell>
          <cell r="H2474">
            <v>15000</v>
          </cell>
        </row>
        <row r="2476">
          <cell r="B2476" t="str">
            <v>TUBERIA CONCRETO REFORZADO U.E.C.32"-800mm</v>
          </cell>
          <cell r="C2476" t="str">
            <v>ml</v>
          </cell>
          <cell r="H2476">
            <v>353336.44125598291</v>
          </cell>
        </row>
        <row r="2477">
          <cell r="B2477" t="str">
            <v>Tubería E.C. Ø = 32" Reforzada</v>
          </cell>
          <cell r="C2477" t="str">
            <v>m</v>
          </cell>
          <cell r="D2477">
            <v>1</v>
          </cell>
          <cell r="G2477">
            <v>276080</v>
          </cell>
          <cell r="H2477">
            <v>276080</v>
          </cell>
        </row>
        <row r="2478">
          <cell r="B2478" t="str">
            <v>1 ofic. y 1 ayud.</v>
          </cell>
          <cell r="C2478" t="str">
            <v>dia</v>
          </cell>
          <cell r="D2478">
            <v>3</v>
          </cell>
          <cell r="G2478">
            <v>109780.30835042737</v>
          </cell>
          <cell r="H2478">
            <v>36593.43611680912</v>
          </cell>
        </row>
        <row r="2479">
          <cell r="B2479" t="str">
            <v>Retroexcavadora orugas 320</v>
          </cell>
          <cell r="C2479" t="str">
            <v>hora</v>
          </cell>
          <cell r="D2479">
            <v>6</v>
          </cell>
          <cell r="G2479">
            <v>125000</v>
          </cell>
          <cell r="H2479">
            <v>20833.333333333332</v>
          </cell>
        </row>
        <row r="2480">
          <cell r="B2480" t="str">
            <v>Transporte tubería concreto Ø = 32"</v>
          </cell>
          <cell r="C2480" t="str">
            <v>m</v>
          </cell>
          <cell r="D2480">
            <v>1</v>
          </cell>
          <cell r="G2480">
            <v>18000</v>
          </cell>
          <cell r="H2480">
            <v>18000</v>
          </cell>
        </row>
        <row r="2482">
          <cell r="B2482" t="str">
            <v>TUBERIA CONCRETO REFORZADO U.E.C.36"-900mm</v>
          </cell>
          <cell r="C2482" t="str">
            <v>M</v>
          </cell>
          <cell r="E2482">
            <v>5</v>
          </cell>
          <cell r="H2482">
            <v>376173.10792264959</v>
          </cell>
        </row>
        <row r="2483">
          <cell r="A2483">
            <v>0</v>
          </cell>
          <cell r="B2483" t="str">
            <v>Tubería E.C. Ø = 36" Reforzada</v>
          </cell>
          <cell r="C2483" t="str">
            <v>m</v>
          </cell>
          <cell r="D2483">
            <v>1</v>
          </cell>
          <cell r="G2483">
            <v>284200</v>
          </cell>
          <cell r="H2483">
            <v>284200</v>
          </cell>
        </row>
        <row r="2484">
          <cell r="A2484">
            <v>0</v>
          </cell>
          <cell r="B2484" t="str">
            <v>1 ofic. y 1 ayud.</v>
          </cell>
          <cell r="C2484" t="str">
            <v>dia</v>
          </cell>
          <cell r="D2484">
            <v>3</v>
          </cell>
          <cell r="G2484">
            <v>109780.30835042737</v>
          </cell>
          <cell r="H2484">
            <v>36593.43611680912</v>
          </cell>
        </row>
        <row r="2485">
          <cell r="B2485" t="str">
            <v>Retroexcavadora orugas 320</v>
          </cell>
          <cell r="C2485" t="str">
            <v>h</v>
          </cell>
          <cell r="D2485">
            <v>4</v>
          </cell>
          <cell r="G2485">
            <v>125000</v>
          </cell>
          <cell r="H2485">
            <v>31250</v>
          </cell>
        </row>
        <row r="2486">
          <cell r="B2486" t="str">
            <v>Tpte tub.concr.c/r.36"*2m</v>
          </cell>
          <cell r="C2486" t="str">
            <v>m</v>
          </cell>
          <cell r="D2486">
            <v>1</v>
          </cell>
          <cell r="G2486">
            <v>22300</v>
          </cell>
          <cell r="H2486">
            <v>22300</v>
          </cell>
        </row>
        <row r="2488">
          <cell r="B2488" t="str">
            <v>TUBERIA CONCRETO REFORZADO U.E.C. 48"-1200mm</v>
          </cell>
          <cell r="H2488">
            <v>531634.66188397445</v>
          </cell>
        </row>
        <row r="2489">
          <cell r="B2489" t="str">
            <v>tuberia E.C 48" reforzada</v>
          </cell>
          <cell r="C2489" t="str">
            <v>m</v>
          </cell>
          <cell r="D2489">
            <v>1</v>
          </cell>
          <cell r="G2489">
            <v>406000</v>
          </cell>
          <cell r="H2489">
            <v>406000</v>
          </cell>
        </row>
        <row r="2490">
          <cell r="B2490" t="str">
            <v>1 ofic. y 1 ayud.</v>
          </cell>
          <cell r="C2490" t="str">
            <v>dia</v>
          </cell>
          <cell r="D2490">
            <v>2</v>
          </cell>
          <cell r="G2490">
            <v>109780.30835042737</v>
          </cell>
          <cell r="H2490">
            <v>54890.154175213684</v>
          </cell>
        </row>
        <row r="2491">
          <cell r="B2491" t="str">
            <v>retroexcavadora</v>
          </cell>
          <cell r="C2491" t="str">
            <v>h</v>
          </cell>
          <cell r="D2491">
            <v>2.5</v>
          </cell>
          <cell r="G2491">
            <v>85000</v>
          </cell>
          <cell r="H2491">
            <v>34000</v>
          </cell>
        </row>
        <row r="2492">
          <cell r="B2492" t="str">
            <v>transporte de tubo</v>
          </cell>
          <cell r="C2492" t="str">
            <v>m</v>
          </cell>
          <cell r="D2492">
            <v>1</v>
          </cell>
          <cell r="G2492">
            <v>34000</v>
          </cell>
          <cell r="H2492">
            <v>34000</v>
          </cell>
        </row>
        <row r="2494">
          <cell r="B2494" t="str">
            <v>TUBERIA CONCRETO REFORZADO U.E.C 60"-1500mm</v>
          </cell>
          <cell r="H2494">
            <v>781246.87223361828</v>
          </cell>
        </row>
        <row r="2495">
          <cell r="B2495" t="str">
            <v>tuberia E.C. 60" reforzada</v>
          </cell>
          <cell r="C2495" t="str">
            <v>m</v>
          </cell>
          <cell r="D2495">
            <v>1</v>
          </cell>
          <cell r="G2495">
            <v>575360</v>
          </cell>
          <cell r="H2495">
            <v>575360</v>
          </cell>
        </row>
        <row r="2496">
          <cell r="B2496" t="str">
            <v>1 ofic. y 1 ayud.</v>
          </cell>
          <cell r="C2496" t="str">
            <v>dia</v>
          </cell>
          <cell r="D2496">
            <v>1.5</v>
          </cell>
          <cell r="G2496">
            <v>109780.30835042737</v>
          </cell>
          <cell r="H2496">
            <v>73186.87223361824</v>
          </cell>
          <cell r="I2496" t="str">
            <v>mano obra tuberia $500 pulgada+retro</v>
          </cell>
        </row>
        <row r="2497">
          <cell r="B2497" t="str">
            <v>retroexcavadora</v>
          </cell>
          <cell r="C2497" t="str">
            <v>h</v>
          </cell>
          <cell r="D2497">
            <v>1</v>
          </cell>
          <cell r="G2497">
            <v>85000</v>
          </cell>
          <cell r="H2497">
            <v>85000</v>
          </cell>
        </row>
        <row r="2498">
          <cell r="B2498" t="str">
            <v>transporte de tubo</v>
          </cell>
          <cell r="C2498" t="str">
            <v>m</v>
          </cell>
          <cell r="D2498">
            <v>1</v>
          </cell>
          <cell r="G2498">
            <v>47700</v>
          </cell>
          <cell r="H2498">
            <v>47700</v>
          </cell>
        </row>
        <row r="2500">
          <cell r="B2500" t="str">
            <v>INSTALACION DE VALVULA 2 - 6"</v>
          </cell>
          <cell r="C2500" t="str">
            <v>un</v>
          </cell>
          <cell r="H2500">
            <v>57634.661883974368</v>
          </cell>
        </row>
        <row r="2501">
          <cell r="B2501" t="str">
            <v>1 ofic. y 1 ayud.</v>
          </cell>
          <cell r="C2501" t="str">
            <v>dia</v>
          </cell>
          <cell r="D2501">
            <v>2</v>
          </cell>
          <cell r="G2501">
            <v>109780.30835042737</v>
          </cell>
          <cell r="H2501">
            <v>54890.154175213684</v>
          </cell>
        </row>
        <row r="2503">
          <cell r="B2503" t="str">
            <v>INSTALACION DE VALVULA 6" - 8"</v>
          </cell>
          <cell r="C2503" t="str">
            <v>un</v>
          </cell>
          <cell r="H2503">
            <v>115269.32376794874</v>
          </cell>
          <cell r="I2503" t="str">
            <v>rendimiento diario 8 pul X ml</v>
          </cell>
        </row>
        <row r="2504">
          <cell r="B2504" t="str">
            <v>1 ofic. y 1 ayud.</v>
          </cell>
          <cell r="C2504" t="str">
            <v>dia</v>
          </cell>
          <cell r="D2504">
            <v>1</v>
          </cell>
          <cell r="G2504">
            <v>109780.30835042737</v>
          </cell>
          <cell r="H2504">
            <v>109780.30835042737</v>
          </cell>
        </row>
        <row r="2506">
          <cell r="B2506" t="str">
            <v>INSTALACION DE VALVULA 10"-12"</v>
          </cell>
          <cell r="C2506" t="str">
            <v>un</v>
          </cell>
          <cell r="H2506">
            <v>153692.43169059831</v>
          </cell>
        </row>
        <row r="2507">
          <cell r="B2507" t="str">
            <v>1 ofic. y 1 ayud.</v>
          </cell>
          <cell r="C2507" t="str">
            <v>dia</v>
          </cell>
          <cell r="D2507">
            <v>0.75</v>
          </cell>
          <cell r="G2507">
            <v>109780.30835042737</v>
          </cell>
          <cell r="H2507">
            <v>146373.74446723648</v>
          </cell>
        </row>
        <row r="2509">
          <cell r="B2509" t="str">
            <v>INSTALACION DE VALVULA 12"-14"</v>
          </cell>
          <cell r="C2509" t="str">
            <v>un</v>
          </cell>
          <cell r="H2509">
            <v>192115.53961324791</v>
          </cell>
        </row>
        <row r="2510">
          <cell r="B2510" t="str">
            <v>1 ofic. y 1 ayud.</v>
          </cell>
          <cell r="C2510" t="str">
            <v>dia</v>
          </cell>
          <cell r="D2510">
            <v>0.6</v>
          </cell>
          <cell r="G2510">
            <v>109780.30835042737</v>
          </cell>
          <cell r="H2510">
            <v>182967.18058404562</v>
          </cell>
        </row>
        <row r="2512">
          <cell r="B2512" t="str">
            <v>REALCE MH H=40 cm EN CONCRETO 21 MPA</v>
          </cell>
          <cell r="H2512">
            <v>189632.15941767502</v>
          </cell>
        </row>
        <row r="2513">
          <cell r="B2513" t="str">
            <v>Cuellos para cámara</v>
          </cell>
          <cell r="C2513" t="str">
            <v>un</v>
          </cell>
          <cell r="D2513">
            <v>1</v>
          </cell>
          <cell r="F2513">
            <v>0</v>
          </cell>
          <cell r="G2513">
            <v>134888</v>
          </cell>
          <cell r="H2513">
            <v>134888</v>
          </cell>
        </row>
        <row r="2514">
          <cell r="B2514" t="str">
            <v>Concr.en obra 3000 psi 3/4"</v>
          </cell>
          <cell r="C2514" t="str">
            <v>m3</v>
          </cell>
          <cell r="D2514">
            <v>0.05</v>
          </cell>
          <cell r="G2514">
            <v>289827.59378369962</v>
          </cell>
          <cell r="H2514">
            <v>14491.379689184982</v>
          </cell>
        </row>
        <row r="2515">
          <cell r="B2515" t="str">
            <v>1 ofic. y 1 ayud.</v>
          </cell>
          <cell r="C2515" t="str">
            <v>dia</v>
          </cell>
          <cell r="D2515">
            <v>3</v>
          </cell>
          <cell r="G2515">
            <v>109780.30835042737</v>
          </cell>
          <cell r="H2515">
            <v>36593.43611680912</v>
          </cell>
        </row>
        <row r="2517">
          <cell r="B2517" t="str">
            <v>CAMARA INSPECCION MH:1.5(CONO-CUELLO PREFABRICADO)</v>
          </cell>
          <cell r="C2517" t="str">
            <v>UND</v>
          </cell>
          <cell r="H2517">
            <v>832474.31875499431</v>
          </cell>
        </row>
        <row r="2518">
          <cell r="B2518" t="str">
            <v>CAMARA INSPECCION MH:1.2(CONO-CUELLO PREFABRICADO)</v>
          </cell>
          <cell r="C2518" t="str">
            <v>UND</v>
          </cell>
          <cell r="E2518">
            <v>5</v>
          </cell>
          <cell r="H2518">
            <v>618713.28742815042</v>
          </cell>
        </row>
        <row r="2519">
          <cell r="B2519" t="str">
            <v>Cuellos para camara de 1.5 m</v>
          </cell>
          <cell r="C2519" t="str">
            <v>und</v>
          </cell>
          <cell r="D2519">
            <v>1</v>
          </cell>
          <cell r="G2519">
            <v>134888</v>
          </cell>
          <cell r="H2519">
            <v>134888</v>
          </cell>
        </row>
        <row r="2520">
          <cell r="B2520" t="str">
            <v>Transporte de cuello</v>
          </cell>
          <cell r="C2520" t="str">
            <v>UND</v>
          </cell>
          <cell r="D2520">
            <v>1</v>
          </cell>
          <cell r="G2520">
            <v>12800</v>
          </cell>
          <cell r="H2520">
            <v>12800</v>
          </cell>
        </row>
        <row r="2521">
          <cell r="B2521" t="str">
            <v>Cono excentrico para camara de 1.5 m</v>
          </cell>
          <cell r="C2521" t="str">
            <v>und</v>
          </cell>
          <cell r="D2521">
            <v>1</v>
          </cell>
          <cell r="G2521">
            <v>458234</v>
          </cell>
          <cell r="H2521">
            <v>458234</v>
          </cell>
        </row>
        <row r="2522">
          <cell r="B2522" t="str">
            <v>Transporte de cono para MH</v>
          </cell>
          <cell r="C2522" t="str">
            <v>UND</v>
          </cell>
          <cell r="D2522">
            <v>1</v>
          </cell>
          <cell r="G2522">
            <v>27500</v>
          </cell>
          <cell r="H2522">
            <v>27500</v>
          </cell>
        </row>
        <row r="2523">
          <cell r="A2523">
            <v>0</v>
          </cell>
          <cell r="B2523" t="str">
            <v>Concr.en obra 3000 psi 3/4"</v>
          </cell>
          <cell r="C2523" t="str">
            <v>m3</v>
          </cell>
          <cell r="D2523">
            <v>0.03</v>
          </cell>
          <cell r="F2523">
            <v>5</v>
          </cell>
          <cell r="G2523">
            <v>289827.59378369962</v>
          </cell>
          <cell r="H2523">
            <v>9129.5692041865386</v>
          </cell>
          <cell r="I2523">
            <v>77.154638456901623</v>
          </cell>
          <cell r="J2523" t="str">
            <v>%PR</v>
          </cell>
        </row>
        <row r="2524">
          <cell r="A2524">
            <v>0</v>
          </cell>
          <cell r="B2524" t="str">
            <v>Mort.1:5 En obra</v>
          </cell>
          <cell r="C2524" t="str">
            <v>m3</v>
          </cell>
          <cell r="D2524">
            <v>0.03</v>
          </cell>
          <cell r="F2524">
            <v>5</v>
          </cell>
          <cell r="G2524">
            <v>213504.00278369963</v>
          </cell>
          <cell r="H2524">
            <v>6725.3760876865381</v>
          </cell>
          <cell r="I2524">
            <v>2.5625674466728294</v>
          </cell>
          <cell r="J2524" t="str">
            <v>%CO</v>
          </cell>
        </row>
        <row r="2525">
          <cell r="B2525" t="str">
            <v>Cuellos para camara de 1.2 m</v>
          </cell>
          <cell r="C2525" t="str">
            <v>und</v>
          </cell>
          <cell r="D2525">
            <v>1</v>
          </cell>
          <cell r="F2525">
            <v>0</v>
          </cell>
          <cell r="G2525">
            <v>134888</v>
          </cell>
          <cell r="H2525">
            <v>134888</v>
          </cell>
          <cell r="I2525">
            <v>6.5716017886302325</v>
          </cell>
          <cell r="J2525" t="str">
            <v>%MO</v>
          </cell>
        </row>
        <row r="2526">
          <cell r="B2526" t="str">
            <v>Transporte de cuello</v>
          </cell>
          <cell r="C2526" t="str">
            <v>UND</v>
          </cell>
          <cell r="D2526">
            <v>1</v>
          </cell>
          <cell r="G2526">
            <v>12800</v>
          </cell>
          <cell r="H2526">
            <v>12800</v>
          </cell>
        </row>
        <row r="2527">
          <cell r="B2527" t="str">
            <v>Cono excentrico para camara de 1.2 m</v>
          </cell>
          <cell r="C2527" t="str">
            <v>und</v>
          </cell>
          <cell r="D2527">
            <v>1</v>
          </cell>
          <cell r="F2527">
            <v>0</v>
          </cell>
          <cell r="G2527">
            <v>242440</v>
          </cell>
          <cell r="H2527">
            <v>242440</v>
          </cell>
          <cell r="I2527">
            <v>6.8690944357543664</v>
          </cell>
          <cell r="J2527" t="str">
            <v>%HTA</v>
          </cell>
        </row>
        <row r="2528">
          <cell r="B2528" t="str">
            <v>Transporte de cono para MH</v>
          </cell>
          <cell r="C2528" t="str">
            <v>UND</v>
          </cell>
          <cell r="D2528">
            <v>1</v>
          </cell>
          <cell r="G2528">
            <v>27500</v>
          </cell>
          <cell r="H2528">
            <v>27500</v>
          </cell>
        </row>
        <row r="2529">
          <cell r="B2529" t="str">
            <v>Retroexcavadora ford 755(con operador) 4X4</v>
          </cell>
          <cell r="C2529" t="str">
            <v>dia</v>
          </cell>
          <cell r="D2529">
            <v>2</v>
          </cell>
          <cell r="G2529">
            <v>85000</v>
          </cell>
          <cell r="H2529">
            <v>42500</v>
          </cell>
        </row>
        <row r="2530">
          <cell r="A2530">
            <v>0</v>
          </cell>
          <cell r="B2530" t="str">
            <v>1 ofic. y 1 ayud.</v>
          </cell>
          <cell r="C2530" t="str">
            <v>dia</v>
          </cell>
          <cell r="D2530">
            <v>2.7</v>
          </cell>
          <cell r="F2530">
            <v>0</v>
          </cell>
          <cell r="G2530">
            <v>109780.30835042737</v>
          </cell>
          <cell r="H2530">
            <v>40659.373463121243</v>
          </cell>
        </row>
        <row r="2531">
          <cell r="B2531" t="str">
            <v>tapa para MH 1.2 m</v>
          </cell>
          <cell r="C2531" t="str">
            <v>und</v>
          </cell>
          <cell r="D2531">
            <v>1</v>
          </cell>
          <cell r="G2531">
            <v>100038</v>
          </cell>
          <cell r="H2531">
            <v>100038</v>
          </cell>
        </row>
        <row r="2532">
          <cell r="B2532" t="str">
            <v>tapa para MH 1.5 m</v>
          </cell>
          <cell r="C2532" t="str">
            <v>und</v>
          </cell>
          <cell r="D2532">
            <v>1</v>
          </cell>
          <cell r="G2532">
            <v>100038</v>
          </cell>
          <cell r="H2532">
            <v>100038</v>
          </cell>
        </row>
        <row r="2534">
          <cell r="B2534" t="str">
            <v>CAMARA INSPECCION MH:1.5( CILINDRO )</v>
          </cell>
          <cell r="C2534" t="str">
            <v>ml</v>
          </cell>
          <cell r="H2534">
            <v>596544.06167008542</v>
          </cell>
        </row>
        <row r="2535">
          <cell r="B2535" t="str">
            <v>CAMARA INSPECCION MH:1.2( CILINDRO )</v>
          </cell>
          <cell r="C2535" t="str">
            <v>ml</v>
          </cell>
          <cell r="E2535">
            <v>5</v>
          </cell>
          <cell r="H2535">
            <v>395196.06167008547</v>
          </cell>
        </row>
        <row r="2536">
          <cell r="B2536" t="str">
            <v xml:space="preserve">Cilindro camara 1.50 </v>
          </cell>
          <cell r="C2536" t="str">
            <v>und</v>
          </cell>
          <cell r="D2536">
            <v>1</v>
          </cell>
          <cell r="F2536">
            <v>0</v>
          </cell>
          <cell r="G2536">
            <v>495088</v>
          </cell>
          <cell r="H2536">
            <v>495088</v>
          </cell>
          <cell r="I2536">
            <v>10.754155752564033</v>
          </cell>
          <cell r="J2536" t="str">
            <v>%HTA</v>
          </cell>
        </row>
        <row r="2537">
          <cell r="B2537" t="str">
            <v>Transporte de cilindro 1.5 longitud 1 metro</v>
          </cell>
          <cell r="C2537" t="str">
            <v>und</v>
          </cell>
          <cell r="D2537">
            <v>1</v>
          </cell>
          <cell r="G2537">
            <v>37000</v>
          </cell>
          <cell r="H2537">
            <v>37000</v>
          </cell>
          <cell r="I2537">
            <v>77.490650768593156</v>
          </cell>
          <cell r="J2537" t="str">
            <v>%PR</v>
          </cell>
        </row>
        <row r="2538">
          <cell r="B2538" t="str">
            <v>Cilindro camara 1.20 (ext.1.00)</v>
          </cell>
          <cell r="C2538" t="str">
            <v>und</v>
          </cell>
          <cell r="D2538">
            <v>1</v>
          </cell>
          <cell r="F2538">
            <v>0</v>
          </cell>
          <cell r="G2538">
            <v>306240</v>
          </cell>
          <cell r="H2538">
            <v>306240</v>
          </cell>
          <cell r="I2538">
            <v>5.5557389861882438</v>
          </cell>
          <cell r="J2538" t="str">
            <v>%MO</v>
          </cell>
        </row>
        <row r="2539">
          <cell r="B2539" t="str">
            <v>Transporte de cilindro 1.2 longitud 1 metro</v>
          </cell>
          <cell r="C2539" t="str">
            <v>und</v>
          </cell>
          <cell r="D2539">
            <v>1</v>
          </cell>
          <cell r="G2539">
            <v>24500</v>
          </cell>
          <cell r="H2539">
            <v>24500</v>
          </cell>
        </row>
        <row r="2540">
          <cell r="A2540">
            <v>0</v>
          </cell>
          <cell r="B2540" t="str">
            <v>1 ofic. y 1 ayud.</v>
          </cell>
          <cell r="C2540" t="str">
            <v>dia</v>
          </cell>
          <cell r="D2540">
            <v>5</v>
          </cell>
          <cell r="F2540">
            <v>0</v>
          </cell>
          <cell r="G2540">
            <v>109780.30835042737</v>
          </cell>
          <cell r="H2540">
            <v>21956.061670085473</v>
          </cell>
        </row>
        <row r="2541">
          <cell r="B2541" t="str">
            <v>Retroexcavadora ford 755(con operador) 4X4</v>
          </cell>
          <cell r="C2541" t="str">
            <v>h</v>
          </cell>
          <cell r="D2541">
            <v>0.5</v>
          </cell>
          <cell r="F2541">
            <v>0</v>
          </cell>
          <cell r="G2541">
            <v>85000</v>
          </cell>
          <cell r="H2541">
            <v>42500</v>
          </cell>
        </row>
        <row r="2543">
          <cell r="B2543" t="str">
            <v>CAMARA INSPECCIÓN1.2 ( BASE Y CAÑUELA)</v>
          </cell>
          <cell r="C2543" t="str">
            <v>UND</v>
          </cell>
          <cell r="E2543">
            <v>5</v>
          </cell>
          <cell r="H2543">
            <v>240730.44068002462</v>
          </cell>
        </row>
        <row r="2544">
          <cell r="A2544">
            <v>0</v>
          </cell>
          <cell r="B2544" t="str">
            <v>Concr.en obra 3000 psi 3/4"</v>
          </cell>
          <cell r="C2544" t="str">
            <v>m3</v>
          </cell>
          <cell r="D2544">
            <v>0.65</v>
          </cell>
          <cell r="F2544">
            <v>5</v>
          </cell>
          <cell r="G2544">
            <v>289827.59378369962</v>
          </cell>
          <cell r="H2544">
            <v>197807.33275737503</v>
          </cell>
          <cell r="I2544">
            <v>15.201000759786993</v>
          </cell>
          <cell r="J2544" t="str">
            <v>%MO</v>
          </cell>
        </row>
        <row r="2545">
          <cell r="A2545">
            <v>0</v>
          </cell>
          <cell r="B2545" t="str">
            <v>1 ofic. y 1 ayud.</v>
          </cell>
          <cell r="C2545" t="str">
            <v>dia</v>
          </cell>
          <cell r="D2545">
            <v>3</v>
          </cell>
          <cell r="F2545">
            <v>0</v>
          </cell>
          <cell r="G2545">
            <v>109780.30835042737</v>
          </cell>
          <cell r="H2545">
            <v>36593.43611680912</v>
          </cell>
          <cell r="I2545">
            <v>1.8693107474435831</v>
          </cell>
          <cell r="J2545" t="str">
            <v>%HTA</v>
          </cell>
        </row>
        <row r="2546">
          <cell r="B2546" t="str">
            <v>Telera en madera 0.90x1.35</v>
          </cell>
          <cell r="C2546" t="str">
            <v>día</v>
          </cell>
          <cell r="D2546">
            <v>1</v>
          </cell>
          <cell r="F2546">
            <v>0</v>
          </cell>
          <cell r="G2546">
            <v>4500</v>
          </cell>
          <cell r="H2546">
            <v>4500</v>
          </cell>
          <cell r="I2546">
            <v>82.16963845478007</v>
          </cell>
          <cell r="J2546" t="str">
            <v>%CO</v>
          </cell>
        </row>
        <row r="2548">
          <cell r="B2548" t="str">
            <v>CAMARA INSPECCION 1.5(BASE Y CAÑUELA)</v>
          </cell>
          <cell r="C2548" t="str">
            <v>UND</v>
          </cell>
          <cell r="E2548">
            <v>5</v>
          </cell>
          <cell r="H2548">
            <v>288528.28670095728</v>
          </cell>
        </row>
        <row r="2549">
          <cell r="B2549" t="str">
            <v>cemento gris</v>
          </cell>
          <cell r="C2549" t="str">
            <v>sac</v>
          </cell>
          <cell r="D2549">
            <v>0.1</v>
          </cell>
          <cell r="G2549">
            <v>21500</v>
          </cell>
          <cell r="H2549">
            <v>2150</v>
          </cell>
        </row>
        <row r="2550">
          <cell r="A2550">
            <v>0</v>
          </cell>
          <cell r="B2550" t="str">
            <v>Concr.en obra 3000 psi 3/4"</v>
          </cell>
          <cell r="C2550" t="str">
            <v>m3</v>
          </cell>
          <cell r="D2550">
            <v>0.8</v>
          </cell>
          <cell r="F2550">
            <v>5</v>
          </cell>
          <cell r="G2550">
            <v>289827.59378369962</v>
          </cell>
          <cell r="H2550">
            <v>243455.17877830769</v>
          </cell>
        </row>
        <row r="2551">
          <cell r="A2551">
            <v>0</v>
          </cell>
          <cell r="B2551" t="str">
            <v>1 ofic. y 1 ayud.</v>
          </cell>
          <cell r="C2551" t="str">
            <v>dia</v>
          </cell>
          <cell r="D2551">
            <v>3</v>
          </cell>
          <cell r="F2551">
            <v>0</v>
          </cell>
          <cell r="G2551">
            <v>109780.30835042737</v>
          </cell>
          <cell r="H2551">
            <v>36593.43611680912</v>
          </cell>
        </row>
        <row r="2552">
          <cell r="B2552" t="str">
            <v>Telera en madera 0.90x1.35</v>
          </cell>
          <cell r="C2552" t="str">
            <v>día</v>
          </cell>
          <cell r="D2552">
            <v>1</v>
          </cell>
          <cell r="F2552">
            <v>0</v>
          </cell>
          <cell r="G2552">
            <v>4500</v>
          </cell>
          <cell r="H2552">
            <v>4500</v>
          </cell>
        </row>
        <row r="2554">
          <cell r="H2554">
            <v>276426.46167008544</v>
          </cell>
          <cell r="I2554" t="str">
            <v>anillo incluye tapa</v>
          </cell>
        </row>
        <row r="2555">
          <cell r="B2555" t="str">
            <v>ANILLO Y CUELLO CAMARA INSPECCION</v>
          </cell>
          <cell r="C2555" t="str">
            <v>UND</v>
          </cell>
          <cell r="E2555">
            <v>5</v>
          </cell>
          <cell r="H2555">
            <v>176388.46167008547</v>
          </cell>
        </row>
        <row r="2556">
          <cell r="A2556">
            <v>0</v>
          </cell>
          <cell r="B2556" t="str">
            <v>Cuellos para cámara</v>
          </cell>
          <cell r="C2556" t="str">
            <v>un</v>
          </cell>
          <cell r="D2556">
            <v>1</v>
          </cell>
          <cell r="F2556">
            <v>0</v>
          </cell>
          <cell r="G2556">
            <v>134888</v>
          </cell>
          <cell r="H2556">
            <v>134888</v>
          </cell>
          <cell r="I2556">
            <v>84.986798507150098</v>
          </cell>
          <cell r="J2556" t="str">
            <v>%PR</v>
          </cell>
        </row>
        <row r="2557">
          <cell r="B2557" t="str">
            <v>Transporte de cuello</v>
          </cell>
          <cell r="C2557" t="str">
            <v>un</v>
          </cell>
          <cell r="D2557">
            <v>1</v>
          </cell>
          <cell r="G2557">
            <v>12800</v>
          </cell>
          <cell r="H2557">
            <v>12800</v>
          </cell>
        </row>
        <row r="2558">
          <cell r="A2558">
            <v>0</v>
          </cell>
          <cell r="B2558" t="str">
            <v>1 ofic. y 1 ayud.</v>
          </cell>
          <cell r="C2558" t="str">
            <v>dia</v>
          </cell>
          <cell r="D2558">
            <v>5</v>
          </cell>
          <cell r="F2558">
            <v>0</v>
          </cell>
          <cell r="G2558">
            <v>109780.30835042737</v>
          </cell>
          <cell r="H2558">
            <v>21956.061670085473</v>
          </cell>
        </row>
        <row r="2559">
          <cell r="B2559" t="str">
            <v>tapa para MH. Incluye herraje</v>
          </cell>
          <cell r="C2559" t="str">
            <v>un</v>
          </cell>
          <cell r="D2559">
            <v>1</v>
          </cell>
          <cell r="G2559">
            <v>100038</v>
          </cell>
          <cell r="H2559">
            <v>100038</v>
          </cell>
        </row>
        <row r="2561">
          <cell r="B2561" t="str">
            <v>BANCA JARDINERA-DETALLE CURVA CONTINUA</v>
          </cell>
          <cell r="C2561" t="str">
            <v>ml</v>
          </cell>
          <cell r="H2561">
            <v>154391.74664287109</v>
          </cell>
        </row>
        <row r="2562">
          <cell r="B2562" t="str">
            <v>Concr.en obra 3000 psi 3/4"</v>
          </cell>
          <cell r="C2562" t="str">
            <v>m3</v>
          </cell>
          <cell r="D2562">
            <v>0.24</v>
          </cell>
          <cell r="F2562">
            <v>10</v>
          </cell>
          <cell r="G2562">
            <v>289827.59378369962</v>
          </cell>
          <cell r="H2562">
            <v>76514.48475889671</v>
          </cell>
        </row>
        <row r="2563">
          <cell r="B2563" t="str">
            <v>Triplex 19 mm 2.4x1.2 m</v>
          </cell>
          <cell r="C2563" t="str">
            <v>un</v>
          </cell>
          <cell r="D2563">
            <v>5</v>
          </cell>
          <cell r="G2563">
            <v>70613</v>
          </cell>
          <cell r="H2563">
            <v>14122.6</v>
          </cell>
        </row>
        <row r="2564">
          <cell r="B2564" t="str">
            <v>Chapeta</v>
          </cell>
          <cell r="C2564" t="str">
            <v>dia</v>
          </cell>
          <cell r="D2564">
            <v>24</v>
          </cell>
          <cell r="G2564">
            <v>155</v>
          </cell>
          <cell r="H2564">
            <v>3720</v>
          </cell>
        </row>
        <row r="2565">
          <cell r="B2565" t="str">
            <v>Tensor</v>
          </cell>
          <cell r="C2565" t="str">
            <v>dia</v>
          </cell>
          <cell r="D2565">
            <v>24</v>
          </cell>
          <cell r="G2565">
            <v>100</v>
          </cell>
          <cell r="H2565">
            <v>2400</v>
          </cell>
        </row>
        <row r="2566">
          <cell r="B2566" t="str">
            <v>Can 0.25X2.5 m</v>
          </cell>
          <cell r="C2566" t="str">
            <v>un</v>
          </cell>
          <cell r="D2566">
            <v>0.5</v>
          </cell>
          <cell r="G2566">
            <v>8000</v>
          </cell>
          <cell r="H2566">
            <v>4000</v>
          </cell>
        </row>
        <row r="2567">
          <cell r="B2567" t="str">
            <v>1 ofic. y 1 ayud.</v>
          </cell>
          <cell r="C2567" t="str">
            <v>dia</v>
          </cell>
          <cell r="D2567">
            <v>2</v>
          </cell>
          <cell r="G2567">
            <v>109780.30835042737</v>
          </cell>
          <cell r="H2567">
            <v>54890.154175213684</v>
          </cell>
        </row>
        <row r="2569">
          <cell r="B2569" t="str">
            <v>VIGA-BANCA-CUNETA A LA VISTA LAS PALMAS</v>
          </cell>
          <cell r="C2569" t="str">
            <v>ml</v>
          </cell>
          <cell r="H2569">
            <v>148083.52309512795</v>
          </cell>
        </row>
        <row r="2570">
          <cell r="B2570" t="str">
            <v>Concr.en obra 3000 psi 3/4"</v>
          </cell>
          <cell r="C2570" t="str">
            <v>m3</v>
          </cell>
          <cell r="D2570">
            <v>0.26500000000000001</v>
          </cell>
          <cell r="F2570">
            <v>10</v>
          </cell>
          <cell r="G2570">
            <v>289827.59378369962</v>
          </cell>
          <cell r="H2570">
            <v>84484.74358794844</v>
          </cell>
        </row>
        <row r="2571">
          <cell r="B2571" t="str">
            <v>Tabla Comun 0.25 X 2.5 m - 0.2 X 3 m</v>
          </cell>
          <cell r="C2571" t="str">
            <v>un</v>
          </cell>
          <cell r="D2571">
            <v>2.5</v>
          </cell>
          <cell r="G2571">
            <v>4500</v>
          </cell>
          <cell r="H2571">
            <v>11250</v>
          </cell>
        </row>
        <row r="2572">
          <cell r="B2572" t="str">
            <v>Tubería pvc -S Ø = 2"</v>
          </cell>
          <cell r="C2572" t="str">
            <v>ml</v>
          </cell>
          <cell r="D2572">
            <v>0.35</v>
          </cell>
          <cell r="G2572">
            <v>7403</v>
          </cell>
          <cell r="H2572">
            <v>2591.0499999999997</v>
          </cell>
        </row>
        <row r="2573">
          <cell r="B2573" t="str">
            <v>Vibrador electrico o gasolina</v>
          </cell>
          <cell r="C2573" t="str">
            <v>dia</v>
          </cell>
          <cell r="D2573">
            <v>10</v>
          </cell>
          <cell r="G2573">
            <v>36500</v>
          </cell>
          <cell r="H2573">
            <v>3650</v>
          </cell>
        </row>
        <row r="2574">
          <cell r="B2574" t="str">
            <v>1 ofic. y 1 ayud.</v>
          </cell>
          <cell r="C2574" t="str">
            <v>dia</v>
          </cell>
          <cell r="D2574">
            <v>2.5</v>
          </cell>
          <cell r="G2574">
            <v>109780.30835042737</v>
          </cell>
          <cell r="H2574">
            <v>43912.123340170947</v>
          </cell>
        </row>
        <row r="2576">
          <cell r="B2576" t="str">
            <v>TAMBOR INFORMATIVO 2</v>
          </cell>
          <cell r="C2576" t="str">
            <v>un</v>
          </cell>
          <cell r="H2576">
            <v>754644.12394451967</v>
          </cell>
        </row>
        <row r="2577">
          <cell r="B2577" t="str">
            <v>ladrillo 15x20x40 ray.</v>
          </cell>
          <cell r="C2577" t="str">
            <v>un</v>
          </cell>
          <cell r="D2577">
            <v>110</v>
          </cell>
          <cell r="F2577">
            <v>15</v>
          </cell>
          <cell r="G2577">
            <v>750</v>
          </cell>
          <cell r="H2577">
            <v>94874.999999999985</v>
          </cell>
        </row>
        <row r="2578">
          <cell r="B2578" t="str">
            <v>Mort.1:5 En obra</v>
          </cell>
          <cell r="C2578" t="str">
            <v>m3</v>
          </cell>
          <cell r="D2578">
            <v>0.3</v>
          </cell>
          <cell r="F2578">
            <v>10</v>
          </cell>
          <cell r="G2578">
            <v>213504.00278369963</v>
          </cell>
          <cell r="H2578">
            <v>70456.320918620884</v>
          </cell>
        </row>
        <row r="2579">
          <cell r="B2579" t="str">
            <v>Cotadora de Ladrillo electrica</v>
          </cell>
          <cell r="C2579" t="str">
            <v>dia</v>
          </cell>
          <cell r="D2579">
            <v>2</v>
          </cell>
          <cell r="G2579">
            <v>17000</v>
          </cell>
          <cell r="H2579">
            <v>34000</v>
          </cell>
        </row>
        <row r="2580">
          <cell r="B2580" t="str">
            <v>Andamio completo</v>
          </cell>
          <cell r="C2580" t="str">
            <v>dia</v>
          </cell>
          <cell r="D2580">
            <v>8</v>
          </cell>
          <cell r="G2580">
            <v>900</v>
          </cell>
          <cell r="H2580">
            <v>7200</v>
          </cell>
        </row>
        <row r="2581">
          <cell r="B2581" t="str">
            <v>Can</v>
          </cell>
          <cell r="C2581" t="str">
            <v>dia</v>
          </cell>
          <cell r="D2581">
            <v>12</v>
          </cell>
          <cell r="G2581">
            <v>280</v>
          </cell>
          <cell r="H2581">
            <v>3360</v>
          </cell>
        </row>
        <row r="2582">
          <cell r="B2582" t="str">
            <v>Mort.1:4 En obra</v>
          </cell>
          <cell r="C2582" t="str">
            <v>m3</v>
          </cell>
          <cell r="D2582">
            <v>0.25</v>
          </cell>
          <cell r="F2582">
            <v>10</v>
          </cell>
          <cell r="G2582">
            <v>240246.73778369965</v>
          </cell>
          <cell r="H2582">
            <v>66067.852890517403</v>
          </cell>
        </row>
        <row r="2583">
          <cell r="B2583" t="str">
            <v>Concr.en obra 3000 psi 3/4"</v>
          </cell>
          <cell r="C2583" t="str">
            <v>m3</v>
          </cell>
          <cell r="D2583">
            <v>0.35</v>
          </cell>
          <cell r="F2583">
            <v>5</v>
          </cell>
          <cell r="G2583">
            <v>289827.59378369962</v>
          </cell>
          <cell r="H2583">
            <v>106511.64071550961</v>
          </cell>
        </row>
        <row r="2584">
          <cell r="B2584" t="str">
            <v>Triplex 7 mm 2.4x1.2 m</v>
          </cell>
          <cell r="C2584" t="str">
            <v>un</v>
          </cell>
          <cell r="D2584">
            <v>2</v>
          </cell>
          <cell r="G2584">
            <v>42000</v>
          </cell>
          <cell r="H2584">
            <v>84000</v>
          </cell>
        </row>
        <row r="2585">
          <cell r="B2585" t="str">
            <v>1 Oficial</v>
          </cell>
          <cell r="C2585" t="str">
            <v>dia</v>
          </cell>
          <cell r="D2585">
            <v>0.4</v>
          </cell>
          <cell r="G2585">
            <v>109780.30835042737</v>
          </cell>
          <cell r="H2585">
            <v>274450.77087606839</v>
          </cell>
        </row>
        <row r="2588">
          <cell r="B2588" t="str">
            <v>BUTACOS EN CONCRETO 40x40x40 TIPO METRO</v>
          </cell>
          <cell r="C2588" t="str">
            <v>un</v>
          </cell>
          <cell r="H2588">
            <v>95433.665470993597</v>
          </cell>
        </row>
        <row r="2589">
          <cell r="B2589" t="str">
            <v xml:space="preserve">Butaco 40X40X40 grano gris abuzardado o concreto a la vista. </v>
          </cell>
          <cell r="C2589" t="str">
            <v>un</v>
          </cell>
          <cell r="D2589">
            <v>1</v>
          </cell>
          <cell r="G2589">
            <v>75400</v>
          </cell>
          <cell r="H2589">
            <v>75400</v>
          </cell>
          <cell r="I2589">
            <v>79.007758559705863</v>
          </cell>
          <cell r="J2589" t="str">
            <v>%PR</v>
          </cell>
        </row>
        <row r="2590">
          <cell r="A2590">
            <v>0</v>
          </cell>
          <cell r="B2590" t="str">
            <v>1 ofic. y 1 ayud.</v>
          </cell>
          <cell r="C2590" t="str">
            <v>dia</v>
          </cell>
          <cell r="D2590">
            <v>8</v>
          </cell>
          <cell r="G2590">
            <v>109780.30835042737</v>
          </cell>
          <cell r="H2590">
            <v>13722.538543803421</v>
          </cell>
        </row>
        <row r="2591">
          <cell r="B2591" t="str">
            <v>Transporte de basurera</v>
          </cell>
          <cell r="C2591" t="str">
            <v>un</v>
          </cell>
          <cell r="D2591">
            <v>0.25</v>
          </cell>
          <cell r="G2591">
            <v>22500</v>
          </cell>
          <cell r="H2591">
            <v>5625</v>
          </cell>
        </row>
        <row r="2593">
          <cell r="B2593" t="str">
            <v>BOLARDO EN TUBERIA NEGRA PESADA 3" ANCLADO. RELLENO CONCRETO 21 MPA  PINTADO</v>
          </cell>
          <cell r="C2593" t="str">
            <v>un</v>
          </cell>
          <cell r="H2593">
            <v>45904.90661473971</v>
          </cell>
        </row>
        <row r="2594">
          <cell r="B2594" t="str">
            <v>Tuberia 3" TNP espesor 3.17 mm</v>
          </cell>
          <cell r="C2594" t="str">
            <v>ml</v>
          </cell>
          <cell r="D2594">
            <v>1.5</v>
          </cell>
          <cell r="G2594">
            <v>18500</v>
          </cell>
          <cell r="H2594">
            <v>27750</v>
          </cell>
        </row>
        <row r="2595">
          <cell r="B2595" t="str">
            <v>Concr.en obra 3000 psi 3/4"</v>
          </cell>
          <cell r="C2595" t="str">
            <v>m3</v>
          </cell>
          <cell r="D2595">
            <v>1.2E-2</v>
          </cell>
          <cell r="F2595">
            <v>10</v>
          </cell>
          <cell r="G2595">
            <v>289827.59378369962</v>
          </cell>
          <cell r="H2595">
            <v>3825.7242379448353</v>
          </cell>
        </row>
        <row r="2596">
          <cell r="B2596" t="str">
            <v>1 ofic. y 1 ayud.</v>
          </cell>
          <cell r="C2596" t="str">
            <v>dia</v>
          </cell>
          <cell r="D2596">
            <v>10</v>
          </cell>
          <cell r="G2596">
            <v>109780.30835042737</v>
          </cell>
          <cell r="H2596">
            <v>10978.030835042737</v>
          </cell>
        </row>
        <row r="2597">
          <cell r="B2597" t="str">
            <v>Esmalte-base aceite-pintulux</v>
          </cell>
          <cell r="C2597" t="str">
            <v>gl</v>
          </cell>
          <cell r="D2597">
            <v>0.05</v>
          </cell>
          <cell r="F2597">
            <v>10</v>
          </cell>
          <cell r="G2597">
            <v>50950</v>
          </cell>
          <cell r="H2597">
            <v>2802.25</v>
          </cell>
        </row>
        <row r="2599">
          <cell r="B2599" t="str">
            <v>TABLERO TICERO TIPO C</v>
          </cell>
          <cell r="C2599" t="str">
            <v>ml</v>
          </cell>
          <cell r="H2599">
            <v>112951.19381519593</v>
          </cell>
        </row>
        <row r="2600">
          <cell r="B2600" t="str">
            <v>Malla gallinero</v>
          </cell>
          <cell r="C2600" t="str">
            <v>m²</v>
          </cell>
          <cell r="D2600">
            <v>1.33</v>
          </cell>
          <cell r="F2600">
            <v>10</v>
          </cell>
          <cell r="G2600">
            <v>3200</v>
          </cell>
          <cell r="H2600">
            <v>4681.6000000000004</v>
          </cell>
        </row>
        <row r="2601">
          <cell r="A2601">
            <v>0</v>
          </cell>
          <cell r="B2601" t="str">
            <v>Mort.1:4 En obra</v>
          </cell>
          <cell r="C2601" t="str">
            <v>m³</v>
          </cell>
          <cell r="D2601">
            <v>3.3250000000000002E-2</v>
          </cell>
          <cell r="F2601">
            <v>10</v>
          </cell>
          <cell r="G2601">
            <v>240246.73778369965</v>
          </cell>
          <cell r="H2601">
            <v>8787.0244344388157</v>
          </cell>
        </row>
        <row r="2602">
          <cell r="A2602">
            <v>0</v>
          </cell>
          <cell r="B2602" t="str">
            <v>Estucor</v>
          </cell>
          <cell r="C2602" t="str">
            <v>kg</v>
          </cell>
          <cell r="D2602">
            <v>2.2610000000000001</v>
          </cell>
          <cell r="F2602">
            <v>10</v>
          </cell>
          <cell r="G2602">
            <v>1200</v>
          </cell>
          <cell r="H2602">
            <v>2984.5200000000004</v>
          </cell>
        </row>
        <row r="2603">
          <cell r="B2603" t="str">
            <v>Pintura ref 223 tableros color verde</v>
          </cell>
          <cell r="C2603" t="str">
            <v>gl</v>
          </cell>
          <cell r="D2603">
            <v>0.03</v>
          </cell>
          <cell r="G2603">
            <v>46000</v>
          </cell>
          <cell r="H2603">
            <v>1380</v>
          </cell>
        </row>
        <row r="2604">
          <cell r="B2604" t="str">
            <v>Varilla dilatación 3mm</v>
          </cell>
          <cell r="C2604" t="str">
            <v>ml</v>
          </cell>
          <cell r="D2604">
            <v>1</v>
          </cell>
          <cell r="G2604">
            <v>1520</v>
          </cell>
          <cell r="H2604">
            <v>1520</v>
          </cell>
        </row>
        <row r="2605">
          <cell r="A2605">
            <v>0</v>
          </cell>
          <cell r="B2605" t="str">
            <v>Concr.en obra 3000 psi 3/4"</v>
          </cell>
          <cell r="C2605" t="str">
            <v>m³</v>
          </cell>
          <cell r="D2605">
            <v>1.2500000000000001E-2</v>
          </cell>
          <cell r="F2605">
            <v>10</v>
          </cell>
          <cell r="G2605">
            <v>289827.59378369962</v>
          </cell>
          <cell r="H2605">
            <v>3985.1294145258703</v>
          </cell>
        </row>
        <row r="2606">
          <cell r="B2606" t="str">
            <v>Granito # 1 ó # 2</v>
          </cell>
          <cell r="C2606" t="str">
            <v>kg</v>
          </cell>
          <cell r="D2606">
            <v>25</v>
          </cell>
          <cell r="F2606">
            <v>10</v>
          </cell>
          <cell r="G2606">
            <v>850</v>
          </cell>
          <cell r="H2606">
            <v>23375.000000000004</v>
          </cell>
        </row>
        <row r="2607">
          <cell r="B2607" t="str">
            <v>cemento blanco (40 kg)</v>
          </cell>
          <cell r="C2607" t="str">
            <v>sac</v>
          </cell>
          <cell r="D2607">
            <v>0.25</v>
          </cell>
          <cell r="F2607">
            <v>10</v>
          </cell>
          <cell r="G2607">
            <v>38000</v>
          </cell>
          <cell r="H2607">
            <v>10450</v>
          </cell>
        </row>
        <row r="2608">
          <cell r="B2608" t="str">
            <v>Mort.1:3 En obra</v>
          </cell>
          <cell r="C2608" t="str">
            <v>m3</v>
          </cell>
          <cell r="D2608">
            <v>2.5000000000000001E-2</v>
          </cell>
          <cell r="F2608">
            <v>10</v>
          </cell>
          <cell r="G2608">
            <v>281506.92578369967</v>
          </cell>
          <cell r="H2608">
            <v>7741.4404590517424</v>
          </cell>
        </row>
        <row r="2609">
          <cell r="B2609" t="str">
            <v>polvillo blanco</v>
          </cell>
          <cell r="C2609" t="str">
            <v>kg</v>
          </cell>
          <cell r="D2609">
            <v>3</v>
          </cell>
          <cell r="F2609">
            <v>10</v>
          </cell>
          <cell r="G2609">
            <v>240</v>
          </cell>
          <cell r="H2609">
            <v>792.00000000000011</v>
          </cell>
        </row>
        <row r="2610">
          <cell r="A2610">
            <v>0</v>
          </cell>
          <cell r="B2610" t="str">
            <v>Acero</v>
          </cell>
          <cell r="C2610" t="str">
            <v>kg</v>
          </cell>
          <cell r="D2610">
            <v>0.5</v>
          </cell>
          <cell r="F2610">
            <v>10</v>
          </cell>
          <cell r="G2610">
            <v>2085</v>
          </cell>
          <cell r="H2610">
            <v>1146.75</v>
          </cell>
        </row>
        <row r="2611">
          <cell r="B2611" t="str">
            <v xml:space="preserve">1 ofic. y 1 ayud. </v>
          </cell>
          <cell r="C2611" t="str">
            <v>dia</v>
          </cell>
          <cell r="D2611">
            <v>2.5</v>
          </cell>
          <cell r="G2611">
            <v>109780.30835042737</v>
          </cell>
          <cell r="H2611">
            <v>43912.123340170947</v>
          </cell>
        </row>
        <row r="2613">
          <cell r="B2613" t="str">
            <v>ORINAL CORRIDO ADULTOS</v>
          </cell>
          <cell r="C2613" t="str">
            <v>ml</v>
          </cell>
          <cell r="H2613">
            <v>259834.87127280608</v>
          </cell>
        </row>
        <row r="2614">
          <cell r="B2614" t="str">
            <v>Mort.1:5 En obra</v>
          </cell>
          <cell r="C2614" t="str">
            <v>m3</v>
          </cell>
          <cell r="D2614">
            <v>0.01</v>
          </cell>
          <cell r="F2614">
            <v>10</v>
          </cell>
          <cell r="G2614">
            <v>213504.00278369963</v>
          </cell>
          <cell r="H2614">
            <v>2348.544030620696</v>
          </cell>
        </row>
        <row r="2615">
          <cell r="B2615" t="str">
            <v>ladrillo 10x20x40 ray.</v>
          </cell>
          <cell r="C2615" t="str">
            <v>un</v>
          </cell>
          <cell r="D2615">
            <v>6</v>
          </cell>
          <cell r="F2615">
            <v>10</v>
          </cell>
          <cell r="G2615">
            <v>550</v>
          </cell>
          <cell r="H2615">
            <v>3630.0000000000005</v>
          </cell>
        </row>
        <row r="2616">
          <cell r="B2616" t="str">
            <v>1 ofic. y 1 ayud.</v>
          </cell>
          <cell r="C2616" t="str">
            <v>dia</v>
          </cell>
          <cell r="D2616">
            <v>15</v>
          </cell>
          <cell r="G2616">
            <v>109780.30835042737</v>
          </cell>
          <cell r="H2616">
            <v>7318.6872233618242</v>
          </cell>
        </row>
        <row r="2617">
          <cell r="B2617" t="str">
            <v>Cotadora de Ladrillo electrica</v>
          </cell>
          <cell r="C2617" t="str">
            <v>dia</v>
          </cell>
          <cell r="D2617">
            <v>40</v>
          </cell>
          <cell r="G2617">
            <v>17000</v>
          </cell>
          <cell r="H2617">
            <v>425</v>
          </cell>
        </row>
        <row r="2618">
          <cell r="B2618" t="str">
            <v xml:space="preserve">baldosin </v>
          </cell>
          <cell r="C2618" t="str">
            <v>m2</v>
          </cell>
          <cell r="D2618">
            <v>1</v>
          </cell>
          <cell r="F2618">
            <v>10</v>
          </cell>
          <cell r="G2618">
            <v>19100</v>
          </cell>
          <cell r="H2618">
            <v>21010</v>
          </cell>
        </row>
        <row r="2619">
          <cell r="B2619" t="str">
            <v>pegacor</v>
          </cell>
          <cell r="C2619" t="str">
            <v>kg</v>
          </cell>
          <cell r="D2619">
            <v>3</v>
          </cell>
          <cell r="F2619">
            <v>10</v>
          </cell>
          <cell r="G2619">
            <v>1050</v>
          </cell>
          <cell r="H2619">
            <v>3465.0000000000005</v>
          </cell>
        </row>
        <row r="2620">
          <cell r="B2620" t="str">
            <v>1 ofic. y 1 ayud.</v>
          </cell>
          <cell r="C2620" t="str">
            <v>dia</v>
          </cell>
          <cell r="D2620">
            <v>6</v>
          </cell>
          <cell r="G2620">
            <v>109780.30835042737</v>
          </cell>
          <cell r="H2620">
            <v>18296.71805840456</v>
          </cell>
        </row>
        <row r="2621">
          <cell r="A2621">
            <v>0</v>
          </cell>
          <cell r="B2621" t="str">
            <v>Concr.en obra 3000 psi 3/4"</v>
          </cell>
          <cell r="C2621" t="str">
            <v>m³</v>
          </cell>
          <cell r="D2621">
            <v>5.5E-2</v>
          </cell>
          <cell r="F2621">
            <v>10</v>
          </cell>
          <cell r="G2621">
            <v>289827.59378369962</v>
          </cell>
          <cell r="H2621">
            <v>17534.569423913828</v>
          </cell>
        </row>
        <row r="2622">
          <cell r="B2622" t="str">
            <v>Rejilla 3"</v>
          </cell>
          <cell r="C2622" t="str">
            <v>un</v>
          </cell>
          <cell r="D2622">
            <v>1</v>
          </cell>
          <cell r="G2622">
            <v>10600</v>
          </cell>
          <cell r="H2622">
            <v>10600</v>
          </cell>
        </row>
        <row r="2623">
          <cell r="B2623" t="str">
            <v>Refuerzo</v>
          </cell>
          <cell r="C2623" t="str">
            <v>kg</v>
          </cell>
          <cell r="D2623">
            <v>4</v>
          </cell>
          <cell r="F2623">
            <v>10</v>
          </cell>
          <cell r="G2623">
            <v>3041.4351320441601</v>
          </cell>
          <cell r="H2623">
            <v>13382.314580994305</v>
          </cell>
        </row>
        <row r="2624">
          <cell r="B2624" t="str">
            <v>Sifón 3" con registro</v>
          </cell>
          <cell r="C2624" t="str">
            <v>un</v>
          </cell>
          <cell r="D2624">
            <v>1</v>
          </cell>
          <cell r="G2624">
            <v>12000</v>
          </cell>
          <cell r="H2624">
            <v>12000</v>
          </cell>
        </row>
        <row r="2625">
          <cell r="B2625" t="str">
            <v>Varilla cobre</v>
          </cell>
          <cell r="C2625" t="str">
            <v>ml</v>
          </cell>
          <cell r="D2625">
            <v>2</v>
          </cell>
          <cell r="G2625">
            <v>1520</v>
          </cell>
          <cell r="H2625">
            <v>3040</v>
          </cell>
        </row>
        <row r="2626">
          <cell r="B2626" t="str">
            <v>1 ofic. y 1 ayud.</v>
          </cell>
          <cell r="C2626" t="str">
            <v>dia</v>
          </cell>
          <cell r="D2626">
            <v>5</v>
          </cell>
          <cell r="G2626">
            <v>109780.30835042737</v>
          </cell>
          <cell r="H2626">
            <v>21956.061670085473</v>
          </cell>
        </row>
        <row r="2627">
          <cell r="B2627" t="str">
            <v>Formaleta</v>
          </cell>
          <cell r="C2627" t="str">
            <v>un</v>
          </cell>
          <cell r="D2627">
            <v>2</v>
          </cell>
          <cell r="G2627">
            <v>4500</v>
          </cell>
          <cell r="H2627">
            <v>9000</v>
          </cell>
        </row>
        <row r="2628">
          <cell r="A2628">
            <v>0</v>
          </cell>
          <cell r="B2628" t="str">
            <v>Mort.1:3 En obra</v>
          </cell>
          <cell r="C2628" t="str">
            <v>m³</v>
          </cell>
          <cell r="D2628">
            <v>0.05</v>
          </cell>
          <cell r="F2628">
            <v>10</v>
          </cell>
          <cell r="G2628">
            <v>281506.92578369967</v>
          </cell>
          <cell r="H2628">
            <v>15482.880918103485</v>
          </cell>
        </row>
        <row r="2629">
          <cell r="B2629" t="str">
            <v>granito</v>
          </cell>
          <cell r="C2629" t="str">
            <v>kg</v>
          </cell>
          <cell r="D2629">
            <v>35</v>
          </cell>
          <cell r="F2629">
            <v>10</v>
          </cell>
          <cell r="G2629">
            <v>850</v>
          </cell>
          <cell r="H2629">
            <v>32725.000000000004</v>
          </cell>
        </row>
        <row r="2630">
          <cell r="B2630" t="str">
            <v>Cemento blanco(42.5 kg)</v>
          </cell>
          <cell r="C2630" t="str">
            <v>sac</v>
          </cell>
          <cell r="D2630">
            <v>0.4</v>
          </cell>
          <cell r="F2630">
            <v>10</v>
          </cell>
          <cell r="G2630">
            <v>38000</v>
          </cell>
          <cell r="H2630">
            <v>16720</v>
          </cell>
        </row>
        <row r="2631">
          <cell r="B2631" t="str">
            <v>polvillo blanco</v>
          </cell>
          <cell r="C2631" t="str">
            <v>kg</v>
          </cell>
          <cell r="D2631">
            <v>5</v>
          </cell>
          <cell r="F2631">
            <v>10</v>
          </cell>
          <cell r="G2631">
            <v>480</v>
          </cell>
          <cell r="H2631">
            <v>2640</v>
          </cell>
        </row>
        <row r="2632">
          <cell r="B2632" t="str">
            <v>1 ofic. y 1 ayud.</v>
          </cell>
          <cell r="C2632" t="str">
            <v>dia</v>
          </cell>
          <cell r="D2632">
            <v>3</v>
          </cell>
          <cell r="G2632">
            <v>109780.30835042737</v>
          </cell>
          <cell r="H2632">
            <v>36593.43611680912</v>
          </cell>
        </row>
        <row r="2633">
          <cell r="B2633" t="str">
            <v>Valvula reguladora</v>
          </cell>
          <cell r="C2633" t="str">
            <v>un</v>
          </cell>
          <cell r="D2633">
            <v>1</v>
          </cell>
          <cell r="G2633">
            <v>3200</v>
          </cell>
          <cell r="H2633">
            <v>3200</v>
          </cell>
        </row>
        <row r="2634">
          <cell r="B2634" t="str">
            <v>pulidora</v>
          </cell>
          <cell r="C2634" t="str">
            <v>m2</v>
          </cell>
          <cell r="D2634">
            <v>1</v>
          </cell>
          <cell r="G2634">
            <v>5000</v>
          </cell>
          <cell r="H2634">
            <v>5000</v>
          </cell>
        </row>
        <row r="2636">
          <cell r="B2636" t="str">
            <v>LAVAMANOS CORRIDO 60X50 cm medidas internas</v>
          </cell>
          <cell r="C2636" t="str">
            <v>ml</v>
          </cell>
          <cell r="H2636">
            <v>263711.70011383109</v>
          </cell>
        </row>
        <row r="2637">
          <cell r="A2637">
            <v>0</v>
          </cell>
          <cell r="B2637" t="str">
            <v>Concr.en obra 3000 psi 3/4"</v>
          </cell>
          <cell r="C2637" t="str">
            <v>m³</v>
          </cell>
          <cell r="D2637">
            <v>0.11</v>
          </cell>
          <cell r="F2637">
            <v>5</v>
          </cell>
          <cell r="G2637">
            <v>289827.59378369962</v>
          </cell>
          <cell r="H2637">
            <v>33475.087082017308</v>
          </cell>
        </row>
        <row r="2638">
          <cell r="B2638" t="str">
            <v>Rejilla 3"</v>
          </cell>
          <cell r="C2638" t="str">
            <v>un</v>
          </cell>
          <cell r="D2638">
            <v>0.5</v>
          </cell>
          <cell r="G2638">
            <v>10600</v>
          </cell>
          <cell r="H2638">
            <v>5300</v>
          </cell>
        </row>
        <row r="2639">
          <cell r="B2639" t="str">
            <v>acero</v>
          </cell>
          <cell r="C2639" t="str">
            <v>kg</v>
          </cell>
          <cell r="D2639">
            <v>5</v>
          </cell>
          <cell r="G2639">
            <v>3041.4351320441601</v>
          </cell>
          <cell r="H2639">
            <v>15207.175660220801</v>
          </cell>
        </row>
        <row r="2640">
          <cell r="B2640" t="str">
            <v>Sifón 3" con registro</v>
          </cell>
          <cell r="C2640" t="str">
            <v>un</v>
          </cell>
          <cell r="D2640">
            <v>0.5</v>
          </cell>
          <cell r="G2640">
            <v>12000</v>
          </cell>
          <cell r="H2640">
            <v>6000</v>
          </cell>
        </row>
        <row r="2641">
          <cell r="B2641" t="str">
            <v>Varilla cobre</v>
          </cell>
          <cell r="C2641" t="str">
            <v>ml</v>
          </cell>
          <cell r="D2641">
            <v>1</v>
          </cell>
          <cell r="G2641">
            <v>1520</v>
          </cell>
          <cell r="H2641">
            <v>1520</v>
          </cell>
        </row>
        <row r="2642">
          <cell r="A2642">
            <v>0</v>
          </cell>
          <cell r="B2642" t="str">
            <v>Mort.1:3 En obra</v>
          </cell>
          <cell r="C2642" t="str">
            <v>m³</v>
          </cell>
          <cell r="D2642">
            <v>0.05</v>
          </cell>
          <cell r="F2642">
            <v>5</v>
          </cell>
          <cell r="G2642">
            <v>281506.92578369967</v>
          </cell>
          <cell r="H2642">
            <v>14779.113603644235</v>
          </cell>
        </row>
        <row r="2643">
          <cell r="B2643" t="str">
            <v>granito</v>
          </cell>
          <cell r="C2643" t="str">
            <v>kg</v>
          </cell>
          <cell r="D2643">
            <v>42</v>
          </cell>
          <cell r="F2643">
            <v>5</v>
          </cell>
          <cell r="G2643">
            <v>850</v>
          </cell>
          <cell r="H2643">
            <v>37485</v>
          </cell>
        </row>
        <row r="2644">
          <cell r="B2644" t="str">
            <v>Cemento blanco(42.5kg)</v>
          </cell>
          <cell r="C2644" t="str">
            <v>sac</v>
          </cell>
          <cell r="D2644">
            <v>0.48</v>
          </cell>
          <cell r="F2644">
            <v>5</v>
          </cell>
          <cell r="G2644">
            <v>38000</v>
          </cell>
          <cell r="H2644">
            <v>19152</v>
          </cell>
        </row>
        <row r="2645">
          <cell r="B2645" t="str">
            <v>Valvula reguladora</v>
          </cell>
          <cell r="C2645" t="str">
            <v>un</v>
          </cell>
          <cell r="D2645">
            <v>0.5</v>
          </cell>
          <cell r="G2645">
            <v>3200</v>
          </cell>
          <cell r="H2645">
            <v>1600</v>
          </cell>
        </row>
        <row r="2646">
          <cell r="B2646" t="str">
            <v>Llave terminal</v>
          </cell>
          <cell r="C2646" t="str">
            <v>un</v>
          </cell>
          <cell r="D2646">
            <v>1</v>
          </cell>
          <cell r="G2646">
            <v>10900</v>
          </cell>
          <cell r="H2646">
            <v>10900</v>
          </cell>
        </row>
        <row r="2647">
          <cell r="B2647" t="str">
            <v>polvillo blanco</v>
          </cell>
          <cell r="C2647" t="str">
            <v>kg</v>
          </cell>
          <cell r="D2647">
            <v>6</v>
          </cell>
          <cell r="F2647">
            <v>5</v>
          </cell>
          <cell r="G2647">
            <v>480</v>
          </cell>
          <cell r="H2647">
            <v>3024</v>
          </cell>
        </row>
        <row r="2648">
          <cell r="A2648">
            <v>0</v>
          </cell>
          <cell r="B2648" t="str">
            <v>1 ofic. y 1 ayud.</v>
          </cell>
          <cell r="C2648" t="str">
            <v>dia</v>
          </cell>
          <cell r="D2648">
            <v>1</v>
          </cell>
          <cell r="G2648">
            <v>109780.30835042737</v>
          </cell>
          <cell r="H2648">
            <v>109780.30835042737</v>
          </cell>
        </row>
        <row r="2650">
          <cell r="A2650">
            <v>90627</v>
          </cell>
          <cell r="B2650" t="str">
            <v>LAVAESCOBAS</v>
          </cell>
          <cell r="C2650" t="str">
            <v>ml</v>
          </cell>
          <cell r="H2650">
            <v>188377.51080539072</v>
          </cell>
        </row>
        <row r="2651">
          <cell r="B2651" t="str">
            <v>Granito # 1 ó # 2</v>
          </cell>
          <cell r="C2651" t="str">
            <v>kg</v>
          </cell>
          <cell r="D2651">
            <v>55</v>
          </cell>
          <cell r="F2651">
            <v>10</v>
          </cell>
          <cell r="G2651">
            <v>850</v>
          </cell>
          <cell r="H2651">
            <v>51425.000000000007</v>
          </cell>
        </row>
        <row r="2652">
          <cell r="B2652" t="str">
            <v>polvillo blanco</v>
          </cell>
          <cell r="C2652" t="str">
            <v>kg</v>
          </cell>
          <cell r="D2652">
            <v>8.5</v>
          </cell>
          <cell r="F2652">
            <v>5</v>
          </cell>
          <cell r="G2652">
            <v>480</v>
          </cell>
          <cell r="H2652">
            <v>4284</v>
          </cell>
        </row>
        <row r="2653">
          <cell r="B2653" t="str">
            <v>cemento blanco (40 kg)</v>
          </cell>
          <cell r="C2653" t="str">
            <v>sac</v>
          </cell>
          <cell r="D2653">
            <v>0.6</v>
          </cell>
          <cell r="F2653">
            <v>5</v>
          </cell>
          <cell r="G2653">
            <v>38000</v>
          </cell>
          <cell r="H2653">
            <v>23940</v>
          </cell>
        </row>
        <row r="2654">
          <cell r="A2654">
            <v>0</v>
          </cell>
          <cell r="B2654" t="str">
            <v>Mort.1:3 En obra</v>
          </cell>
          <cell r="C2654" t="str">
            <v>m³</v>
          </cell>
          <cell r="D2654">
            <v>6.8000000000000005E-2</v>
          </cell>
          <cell r="F2654">
            <v>5</v>
          </cell>
          <cell r="G2654">
            <v>281506.92578369967</v>
          </cell>
          <cell r="H2654">
            <v>20099.594500956162</v>
          </cell>
        </row>
        <row r="2655">
          <cell r="B2655" t="str">
            <v>ladrillo 10x20x40 ray.</v>
          </cell>
          <cell r="C2655" t="str">
            <v>un</v>
          </cell>
          <cell r="D2655">
            <v>5</v>
          </cell>
          <cell r="F2655">
            <v>10</v>
          </cell>
          <cell r="G2655">
            <v>550</v>
          </cell>
          <cell r="H2655">
            <v>3025.0000000000005</v>
          </cell>
        </row>
        <row r="2656">
          <cell r="B2656" t="str">
            <v>Mort.1:5 En obra</v>
          </cell>
          <cell r="C2656" t="str">
            <v>m3</v>
          </cell>
          <cell r="D2656">
            <v>7.0000000000000001E-3</v>
          </cell>
          <cell r="F2656">
            <v>5</v>
          </cell>
          <cell r="G2656">
            <v>213504.00278369963</v>
          </cell>
          <cell r="H2656">
            <v>1569.2544204601923</v>
          </cell>
        </row>
        <row r="2657">
          <cell r="B2657" t="str">
            <v>Cotadora de Ladrillo electrica</v>
          </cell>
          <cell r="C2657" t="str">
            <v>dia</v>
          </cell>
          <cell r="D2657">
            <v>50</v>
          </cell>
          <cell r="G2657">
            <v>17000</v>
          </cell>
          <cell r="H2657">
            <v>340</v>
          </cell>
        </row>
        <row r="2658">
          <cell r="B2658" t="str">
            <v>Varilla de cobre</v>
          </cell>
          <cell r="C2658" t="str">
            <v>ml</v>
          </cell>
          <cell r="D2658">
            <v>3</v>
          </cell>
          <cell r="G2658">
            <v>1520</v>
          </cell>
          <cell r="H2658">
            <v>4560</v>
          </cell>
        </row>
        <row r="2659">
          <cell r="A2659">
            <v>0</v>
          </cell>
          <cell r="B2659" t="str">
            <v>1 ofic. y 1 ayud.</v>
          </cell>
          <cell r="C2659" t="str">
            <v>dia</v>
          </cell>
          <cell r="D2659">
            <v>2</v>
          </cell>
          <cell r="G2659">
            <v>109780.30835042737</v>
          </cell>
          <cell r="H2659">
            <v>54890.154175213684</v>
          </cell>
        </row>
        <row r="2660">
          <cell r="B2660" t="str">
            <v>rejilla cromada 3"</v>
          </cell>
          <cell r="C2660" t="str">
            <v>un</v>
          </cell>
          <cell r="D2660">
            <v>1</v>
          </cell>
          <cell r="G2660">
            <v>10600</v>
          </cell>
          <cell r="H2660">
            <v>10600</v>
          </cell>
        </row>
        <row r="2661">
          <cell r="B2661" t="str">
            <v>Llave terminal 1/2"</v>
          </cell>
          <cell r="C2661" t="str">
            <v>un</v>
          </cell>
          <cell r="D2661">
            <v>1</v>
          </cell>
          <cell r="G2661">
            <v>10900</v>
          </cell>
          <cell r="H2661">
            <v>10900</v>
          </cell>
        </row>
        <row r="2664">
          <cell r="A2664" t="str">
            <v>6.11</v>
          </cell>
          <cell r="B2664" t="str">
            <v>CERRAMIENTO EN MALLA</v>
          </cell>
          <cell r="C2664" t="str">
            <v>ml</v>
          </cell>
          <cell r="E2664">
            <v>5</v>
          </cell>
          <cell r="H2664">
            <v>178845.98580094468</v>
          </cell>
        </row>
        <row r="2665">
          <cell r="B2665" t="str">
            <v>OBRA CIVIL CERRAMIENTO</v>
          </cell>
          <cell r="C2665" t="str">
            <v>ml</v>
          </cell>
          <cell r="H2665">
            <v>103013.63373250025</v>
          </cell>
        </row>
        <row r="2666">
          <cell r="B2666" t="str">
            <v>Piedra entresuelo</v>
          </cell>
          <cell r="C2666" t="str">
            <v>m3</v>
          </cell>
          <cell r="D2666">
            <v>4.4999999999999998E-2</v>
          </cell>
          <cell r="F2666">
            <v>5</v>
          </cell>
          <cell r="G2666">
            <v>51950</v>
          </cell>
          <cell r="H2666">
            <v>2454.6375000000003</v>
          </cell>
        </row>
        <row r="2667">
          <cell r="B2667" t="str">
            <v>1 ofic. y 1 ayud. Fundación</v>
          </cell>
          <cell r="C2667" t="str">
            <v>dia</v>
          </cell>
          <cell r="D2667">
            <v>20</v>
          </cell>
          <cell r="G2667">
            <v>109780.30835042737</v>
          </cell>
          <cell r="H2667">
            <v>5489.0154175213684</v>
          </cell>
        </row>
        <row r="2668">
          <cell r="A2668">
            <v>0</v>
          </cell>
          <cell r="B2668" t="str">
            <v>Concr.en obra 3000 psi 3/4"</v>
          </cell>
          <cell r="C2668" t="str">
            <v>m³</v>
          </cell>
          <cell r="D2668">
            <v>0.14000000000000001</v>
          </cell>
          <cell r="F2668">
            <v>5</v>
          </cell>
          <cell r="G2668">
            <v>289827.59378369962</v>
          </cell>
          <cell r="H2668">
            <v>42604.656286203855</v>
          </cell>
        </row>
        <row r="2669">
          <cell r="B2669" t="str">
            <v>Tabla Comun 0.25 X 2.5 m - 0.2 X 3 m</v>
          </cell>
          <cell r="C2669" t="str">
            <v>un</v>
          </cell>
          <cell r="D2669">
            <v>0.25</v>
          </cell>
          <cell r="G2669">
            <v>4500</v>
          </cell>
          <cell r="H2669">
            <v>1125</v>
          </cell>
        </row>
        <row r="2670">
          <cell r="B2670" t="str">
            <v>Vibrador electrico o gasolina</v>
          </cell>
          <cell r="C2670" t="str">
            <v>dia</v>
          </cell>
          <cell r="D2670">
            <v>20</v>
          </cell>
          <cell r="G2670">
            <v>36500</v>
          </cell>
          <cell r="H2670">
            <v>1825</v>
          </cell>
        </row>
        <row r="2671">
          <cell r="B2671" t="str">
            <v>1 ofic. y 1 ayud. Viga muro-columna</v>
          </cell>
          <cell r="C2671" t="str">
            <v>dia</v>
          </cell>
          <cell r="D2671">
            <v>10</v>
          </cell>
          <cell r="G2671">
            <v>109780.30835042737</v>
          </cell>
          <cell r="H2671">
            <v>10978.030835042737</v>
          </cell>
          <cell r="I2671">
            <v>17.187126789824376</v>
          </cell>
          <cell r="J2671" t="str">
            <v>%MO</v>
          </cell>
        </row>
        <row r="2672">
          <cell r="B2672" t="str">
            <v>Transporte bloque de 20</v>
          </cell>
          <cell r="C2672" t="str">
            <v>un</v>
          </cell>
          <cell r="D2672">
            <v>5</v>
          </cell>
          <cell r="G2672">
            <v>260</v>
          </cell>
          <cell r="H2672">
            <v>1300</v>
          </cell>
          <cell r="I2672">
            <v>1.3724867734700001</v>
          </cell>
          <cell r="J2672" t="str">
            <v>%AM</v>
          </cell>
        </row>
        <row r="2673">
          <cell r="B2673" t="str">
            <v>1 ofic. y 1 ayud. Bloque 20x20x40</v>
          </cell>
          <cell r="C2673" t="str">
            <v>dia</v>
          </cell>
          <cell r="D2673">
            <v>25</v>
          </cell>
          <cell r="G2673">
            <v>109780.30835042737</v>
          </cell>
          <cell r="H2673">
            <v>4391.2123340170947</v>
          </cell>
          <cell r="I2673">
            <v>25.015767680598692</v>
          </cell>
          <cell r="J2673" t="str">
            <v>%CO</v>
          </cell>
        </row>
        <row r="2674">
          <cell r="A2674">
            <v>0</v>
          </cell>
          <cell r="B2674" t="str">
            <v>Acero</v>
          </cell>
          <cell r="C2674" t="str">
            <v>kg</v>
          </cell>
          <cell r="D2674">
            <v>6</v>
          </cell>
          <cell r="F2674">
            <v>5</v>
          </cell>
          <cell r="G2674">
            <v>3041.4351320441601</v>
          </cell>
          <cell r="H2674">
            <v>19161.041331878208</v>
          </cell>
          <cell r="I2674">
            <v>1.6494639154402635</v>
          </cell>
          <cell r="J2674" t="str">
            <v>%HTA</v>
          </cell>
        </row>
        <row r="2675">
          <cell r="B2675" t="str">
            <v>Bloque conc. 20x20x40</v>
          </cell>
          <cell r="C2675" t="str">
            <v>un</v>
          </cell>
          <cell r="D2675">
            <v>5</v>
          </cell>
          <cell r="F2675">
            <v>5</v>
          </cell>
          <cell r="G2675">
            <v>2200</v>
          </cell>
          <cell r="H2675">
            <v>11550</v>
          </cell>
          <cell r="I2675">
            <v>11.440592999750812</v>
          </cell>
          <cell r="J2675" t="str">
            <v>%PR</v>
          </cell>
        </row>
        <row r="2676">
          <cell r="A2676">
            <v>0</v>
          </cell>
          <cell r="B2676" t="str">
            <v>Mort.1:5 En obra</v>
          </cell>
          <cell r="C2676" t="str">
            <v>m³</v>
          </cell>
          <cell r="D2676">
            <v>0.01</v>
          </cell>
          <cell r="G2676">
            <v>213504.00278369963</v>
          </cell>
          <cell r="H2676">
            <v>2135.0400278369962</v>
          </cell>
          <cell r="I2676">
            <v>46.73084551357973</v>
          </cell>
          <cell r="J2676" t="str">
            <v>%HI</v>
          </cell>
        </row>
        <row r="2677">
          <cell r="B2677" t="str">
            <v>poste galvanizado 2 " liviano 2.70 ml</v>
          </cell>
          <cell r="C2677" t="str">
            <v>m</v>
          </cell>
          <cell r="D2677">
            <v>1.45</v>
          </cell>
          <cell r="G2677">
            <v>26680</v>
          </cell>
          <cell r="H2677">
            <v>38686</v>
          </cell>
        </row>
        <row r="2678">
          <cell r="B2678" t="str">
            <v>1 ofic. Y 1 ayud. Tuberia galvanizada</v>
          </cell>
          <cell r="C2678" t="str">
            <v>dia</v>
          </cell>
          <cell r="D2678">
            <v>15</v>
          </cell>
          <cell r="G2678">
            <v>109780.30835042737</v>
          </cell>
          <cell r="H2678">
            <v>7318.6872233618242</v>
          </cell>
        </row>
        <row r="2679">
          <cell r="B2679" t="str">
            <v>Malla eslabonada galvaniz. Cal. 10 2"*2"</v>
          </cell>
          <cell r="C2679" t="str">
            <v>m²</v>
          </cell>
          <cell r="D2679">
            <v>2</v>
          </cell>
          <cell r="F2679">
            <v>5</v>
          </cell>
          <cell r="G2679">
            <v>11832</v>
          </cell>
          <cell r="H2679">
            <v>24847.200000000001</v>
          </cell>
        </row>
        <row r="2680">
          <cell r="B2680" t="str">
            <v>1 ofic. y 1 ayud. Malla eslabonada</v>
          </cell>
          <cell r="C2680" t="str">
            <v>m2</v>
          </cell>
          <cell r="D2680">
            <v>60</v>
          </cell>
          <cell r="G2680">
            <v>109780.30835042737</v>
          </cell>
          <cell r="H2680">
            <v>1829.671805840456</v>
          </cell>
        </row>
        <row r="2681">
          <cell r="B2681" t="str">
            <v>Alambre galvanizado puas calibre 16</v>
          </cell>
          <cell r="C2681" t="str">
            <v>ml</v>
          </cell>
          <cell r="D2681">
            <v>3</v>
          </cell>
          <cell r="F2681">
            <v>5</v>
          </cell>
          <cell r="G2681">
            <v>280</v>
          </cell>
          <cell r="H2681">
            <v>882</v>
          </cell>
        </row>
        <row r="2682">
          <cell r="B2682" t="str">
            <v>1 ofic. Y 1 ayud. Alambre de puas calibre 12</v>
          </cell>
          <cell r="C2682" t="str">
            <v>dia</v>
          </cell>
          <cell r="D2682">
            <v>150</v>
          </cell>
          <cell r="G2682">
            <v>109780.30835042737</v>
          </cell>
          <cell r="H2682">
            <v>731.86872233618249</v>
          </cell>
        </row>
        <row r="2683">
          <cell r="B2683" t="str">
            <v>TOTAL MANO DE OBRA</v>
          </cell>
          <cell r="H2683">
            <v>30738.486338119663</v>
          </cell>
        </row>
        <row r="2685">
          <cell r="B2685" t="str">
            <v>CERRAMIENTO EN REJA HIERRO EN PÉRFIL CUADRADO 1/2"</v>
          </cell>
          <cell r="C2685" t="str">
            <v>ml</v>
          </cell>
          <cell r="H2685">
            <v>253013.63373250025</v>
          </cell>
        </row>
        <row r="2686">
          <cell r="B2686" t="str">
            <v>obra civil</v>
          </cell>
          <cell r="C2686" t="str">
            <v>ml</v>
          </cell>
          <cell r="D2686">
            <v>1</v>
          </cell>
          <cell r="G2686">
            <v>103013.63373250025</v>
          </cell>
          <cell r="H2686">
            <v>103013.63373250025</v>
          </cell>
        </row>
        <row r="2687">
          <cell r="B2687" t="str">
            <v>reja en hierro perfil cuadrado 1/2"</v>
          </cell>
          <cell r="C2687" t="str">
            <v>m2</v>
          </cell>
          <cell r="D2687">
            <v>2</v>
          </cell>
          <cell r="G2687">
            <v>75000</v>
          </cell>
          <cell r="H2687">
            <v>150000</v>
          </cell>
        </row>
        <row r="2689">
          <cell r="B2689" t="str">
            <v>TUB. SCH40  1/2 PARA GAS</v>
          </cell>
          <cell r="C2689" t="str">
            <v>ml</v>
          </cell>
          <cell r="E2689">
            <v>5</v>
          </cell>
          <cell r="H2689">
            <v>15908.352663756414</v>
          </cell>
        </row>
        <row r="2690">
          <cell r="B2690" t="str">
            <v xml:space="preserve">Tub. Sch40 ½ </v>
          </cell>
          <cell r="C2690" t="str">
            <v>m</v>
          </cell>
          <cell r="D2690">
            <v>1</v>
          </cell>
          <cell r="G2690">
            <v>4018</v>
          </cell>
          <cell r="H2690">
            <v>4018</v>
          </cell>
        </row>
        <row r="2691">
          <cell r="B2691" t="str">
            <v xml:space="preserve">Tees, codos, uniones </v>
          </cell>
          <cell r="C2691" t="str">
            <v>und</v>
          </cell>
          <cell r="D2691">
            <v>0.35</v>
          </cell>
          <cell r="F2691">
            <v>0</v>
          </cell>
          <cell r="G2691">
            <v>3300</v>
          </cell>
          <cell r="H2691">
            <v>1155</v>
          </cell>
        </row>
        <row r="2692">
          <cell r="B2692" t="str">
            <v>Loctite (Fuerza Alta)</v>
          </cell>
          <cell r="C2692" t="str">
            <v>Fco</v>
          </cell>
          <cell r="D2692">
            <v>7800</v>
          </cell>
          <cell r="G2692">
            <v>0.08</v>
          </cell>
          <cell r="H2692">
            <v>624</v>
          </cell>
        </row>
        <row r="2693">
          <cell r="B2693" t="str">
            <v>Pintucoat</v>
          </cell>
          <cell r="C2693" t="str">
            <v>Gln</v>
          </cell>
          <cell r="D2693">
            <v>2.5000000000000001E-2</v>
          </cell>
          <cell r="G2693">
            <v>61700</v>
          </cell>
          <cell r="H2693">
            <v>1542.5</v>
          </cell>
        </row>
        <row r="2694">
          <cell r="B2694" t="str">
            <v>Catalizador</v>
          </cell>
          <cell r="C2694" t="str">
            <v>Fco</v>
          </cell>
        </row>
        <row r="2695">
          <cell r="A2695">
            <v>0</v>
          </cell>
          <cell r="B2695" t="str">
            <v>1 ofic. y 1 ayud.</v>
          </cell>
          <cell r="C2695" t="str">
            <v>dia</v>
          </cell>
          <cell r="D2695">
            <v>7.0000000000000007E-2</v>
          </cell>
          <cell r="G2695">
            <v>109780.30835042737</v>
          </cell>
          <cell r="H2695">
            <v>7684.6215845299166</v>
          </cell>
        </row>
        <row r="2696">
          <cell r="B2696" t="str">
            <v>Tarraja</v>
          </cell>
          <cell r="H2696">
            <v>500</v>
          </cell>
        </row>
        <row r="2698">
          <cell r="B2698" t="str">
            <v>DEFENSA VIAL</v>
          </cell>
          <cell r="C2698" t="str">
            <v>ml</v>
          </cell>
          <cell r="H2698">
            <v>175092.39096356835</v>
          </cell>
        </row>
        <row r="2699">
          <cell r="B2699" t="str">
            <v>Tramo recto (long. 4.13 m)</v>
          </cell>
          <cell r="C2699" t="str">
            <v>un</v>
          </cell>
          <cell r="D2699">
            <v>0.16</v>
          </cell>
          <cell r="F2699">
            <v>5</v>
          </cell>
          <cell r="G2699">
            <v>220772</v>
          </cell>
          <cell r="H2699">
            <v>37089.696000000004</v>
          </cell>
        </row>
        <row r="2700">
          <cell r="B2700" t="str">
            <v>Tramo curvo (long. 4.13 m)</v>
          </cell>
          <cell r="C2700" t="str">
            <v>un</v>
          </cell>
          <cell r="D2700">
            <v>0.11</v>
          </cell>
          <cell r="F2700">
            <v>5</v>
          </cell>
          <cell r="G2700">
            <v>258200</v>
          </cell>
          <cell r="H2700">
            <v>29822.100000000002</v>
          </cell>
        </row>
        <row r="2701">
          <cell r="B2701" t="str">
            <v>Paral h : 1.8 m. incluye tornilleria</v>
          </cell>
          <cell r="C2701" t="str">
            <v>un</v>
          </cell>
          <cell r="D2701">
            <v>0.27</v>
          </cell>
          <cell r="G2701">
            <v>114840</v>
          </cell>
          <cell r="H2701">
            <v>31006.800000000003</v>
          </cell>
        </row>
        <row r="2702">
          <cell r="B2702" t="str">
            <v>Terminal (tapón)</v>
          </cell>
          <cell r="C2702" t="str">
            <v>un</v>
          </cell>
          <cell r="D2702">
            <v>0.27</v>
          </cell>
          <cell r="G2702">
            <v>47700</v>
          </cell>
          <cell r="H2702">
            <v>12879</v>
          </cell>
        </row>
        <row r="2703">
          <cell r="B2703" t="str">
            <v>Excavación</v>
          </cell>
          <cell r="C2703" t="str">
            <v>m3</v>
          </cell>
          <cell r="D2703">
            <v>0.01</v>
          </cell>
          <cell r="F2703">
            <v>10</v>
          </cell>
          <cell r="G2703">
            <v>10122.81471474359</v>
          </cell>
          <cell r="H2703">
            <v>111.3509618621795</v>
          </cell>
        </row>
        <row r="2704">
          <cell r="B2704" t="str">
            <v>Volqueta - botada de material paleros</v>
          </cell>
          <cell r="C2704" t="str">
            <v>m3</v>
          </cell>
          <cell r="D2704">
            <v>0.01</v>
          </cell>
          <cell r="F2704">
            <v>30</v>
          </cell>
          <cell r="G2704">
            <v>20000</v>
          </cell>
          <cell r="H2704">
            <v>260</v>
          </cell>
        </row>
        <row r="2705">
          <cell r="A2705">
            <v>0</v>
          </cell>
          <cell r="B2705" t="str">
            <v>Concr.en obra 3000 psi 3/4"</v>
          </cell>
          <cell r="C2705" t="str">
            <v>m3</v>
          </cell>
          <cell r="D2705">
            <v>0.01</v>
          </cell>
          <cell r="F2705">
            <v>10</v>
          </cell>
          <cell r="G2705">
            <v>289827.59378369962</v>
          </cell>
          <cell r="H2705">
            <v>3188.1035316206958</v>
          </cell>
        </row>
        <row r="2706">
          <cell r="B2706" t="str">
            <v>Pintura</v>
          </cell>
          <cell r="C2706" t="str">
            <v>gl</v>
          </cell>
          <cell r="D2706">
            <v>1</v>
          </cell>
          <cell r="G2706">
            <v>33239.2788</v>
          </cell>
          <cell r="H2706">
            <v>33239.2788</v>
          </cell>
        </row>
        <row r="2707">
          <cell r="A2707">
            <v>0</v>
          </cell>
          <cell r="B2707" t="str">
            <v>1 ofic. y 1 ayud.</v>
          </cell>
          <cell r="C2707" t="str">
            <v>dia</v>
          </cell>
          <cell r="D2707">
            <v>5</v>
          </cell>
          <cell r="G2707">
            <v>109780.30835042737</v>
          </cell>
          <cell r="H2707">
            <v>21956.061670085473</v>
          </cell>
        </row>
        <row r="2708">
          <cell r="B2708" t="str">
            <v>Transporte de materiales - volqueta</v>
          </cell>
          <cell r="C2708" t="str">
            <v>hr</v>
          </cell>
          <cell r="D2708">
            <v>10</v>
          </cell>
          <cell r="G2708">
            <v>55400</v>
          </cell>
          <cell r="H2708">
            <v>5540</v>
          </cell>
        </row>
        <row r="2710">
          <cell r="B2710" t="str">
            <v>BOLSACRETOS EN CONCRETO 21 MPA</v>
          </cell>
          <cell r="C2710" t="str">
            <v>un</v>
          </cell>
          <cell r="H2710">
            <v>154418.70298447344</v>
          </cell>
        </row>
        <row r="2711">
          <cell r="B2711" t="str">
            <v>Concr.en obra 3000 psi 3/4"</v>
          </cell>
          <cell r="C2711" t="str">
            <v>m3</v>
          </cell>
          <cell r="D2711">
            <v>0.4</v>
          </cell>
          <cell r="G2711">
            <v>289827.59378369962</v>
          </cell>
          <cell r="H2711">
            <v>115931.03751347985</v>
          </cell>
        </row>
        <row r="2712">
          <cell r="B2712" t="str">
            <v>sacos</v>
          </cell>
          <cell r="C2712" t="str">
            <v>un</v>
          </cell>
          <cell r="D2712">
            <v>1</v>
          </cell>
          <cell r="G2712">
            <v>13689</v>
          </cell>
          <cell r="H2712">
            <v>13689</v>
          </cell>
        </row>
        <row r="2713">
          <cell r="B2713" t="str">
            <v>Piedra entresuelo</v>
          </cell>
          <cell r="C2713" t="str">
            <v>m3</v>
          </cell>
          <cell r="D2713">
            <v>0.2</v>
          </cell>
          <cell r="G2713">
            <v>51950</v>
          </cell>
          <cell r="H2713">
            <v>10390</v>
          </cell>
        </row>
        <row r="2714">
          <cell r="B2714" t="str">
            <v>1 ofic. y 1 ayud.</v>
          </cell>
          <cell r="C2714" t="str">
            <v>dia</v>
          </cell>
          <cell r="D2714">
            <v>8</v>
          </cell>
          <cell r="G2714">
            <v>109780.30835042737</v>
          </cell>
          <cell r="H2714">
            <v>13722.538543803421</v>
          </cell>
        </row>
        <row r="2716">
          <cell r="A2716" t="str">
            <v>4.7</v>
          </cell>
          <cell r="B2716" t="str">
            <v>FUNDACIÓN MURO DE CONTENCIÓN</v>
          </cell>
          <cell r="C2716" t="str">
            <v>m3</v>
          </cell>
          <cell r="D2716">
            <v>5</v>
          </cell>
          <cell r="H2716">
            <v>414323.55352166918</v>
          </cell>
        </row>
        <row r="2717">
          <cell r="B2717" t="str">
            <v>Concr.en obra 3000 psi 3/4"</v>
          </cell>
          <cell r="C2717" t="str">
            <v>m³</v>
          </cell>
          <cell r="D2717">
            <v>1</v>
          </cell>
          <cell r="F2717">
            <v>5</v>
          </cell>
          <cell r="G2717">
            <v>289827.59378369962</v>
          </cell>
          <cell r="H2717">
            <v>304318.97347288462</v>
          </cell>
          <cell r="I2717">
            <v>73.449595343115988</v>
          </cell>
          <cell r="J2717" t="str">
            <v>%CO</v>
          </cell>
        </row>
        <row r="2718">
          <cell r="B2718" t="str">
            <v>1 ofic. y 1 ayud.</v>
          </cell>
          <cell r="C2718" t="str">
            <v>dia</v>
          </cell>
          <cell r="D2718">
            <v>1.1000000000000001</v>
          </cell>
          <cell r="G2718">
            <v>109780.30835042737</v>
          </cell>
          <cell r="H2718">
            <v>99800.280318570323</v>
          </cell>
          <cell r="I2718">
            <v>24.087522775446256</v>
          </cell>
          <cell r="J2718" t="str">
            <v>%MO</v>
          </cell>
        </row>
        <row r="2719">
          <cell r="B2719" t="str">
            <v>vibrador electrico</v>
          </cell>
          <cell r="C2719" t="str">
            <v>dia</v>
          </cell>
          <cell r="D2719">
            <v>7</v>
          </cell>
          <cell r="G2719">
            <v>36500</v>
          </cell>
          <cell r="H2719">
            <v>5214.2857142857147</v>
          </cell>
        </row>
        <row r="2721">
          <cell r="H2721">
            <v>480400.87276615389</v>
          </cell>
        </row>
        <row r="2722">
          <cell r="B2722" t="str">
            <v>VASTAGO MURO DE CONTENCIÓN, POZETA , CABEZOTE</v>
          </cell>
          <cell r="C2722" t="str">
            <v>m3</v>
          </cell>
          <cell r="D2722">
            <v>5</v>
          </cell>
          <cell r="H2722">
            <v>514689.96151615382</v>
          </cell>
        </row>
        <row r="2723">
          <cell r="B2723" t="str">
            <v>Concr.en obra 2500 psi 3/4"</v>
          </cell>
          <cell r="C2723" t="str">
            <v>m³</v>
          </cell>
          <cell r="D2723">
            <v>1</v>
          </cell>
          <cell r="F2723">
            <v>5</v>
          </cell>
          <cell r="G2723">
            <v>257171.31878369965</v>
          </cell>
          <cell r="H2723">
            <v>270029.88472288463</v>
          </cell>
        </row>
        <row r="2724">
          <cell r="B2724" t="str">
            <v>Concr.en obra 3000 psi 3/4"</v>
          </cell>
          <cell r="C2724" t="str">
            <v>m³</v>
          </cell>
          <cell r="D2724">
            <v>1</v>
          </cell>
          <cell r="F2724">
            <v>5</v>
          </cell>
          <cell r="G2724">
            <v>289827.59378369962</v>
          </cell>
          <cell r="H2724">
            <v>304318.97347288462</v>
          </cell>
        </row>
        <row r="2725">
          <cell r="B2725" t="str">
            <v>7 Teleras 0.9x1.50 m por 3 dias</v>
          </cell>
          <cell r="C2725" t="str">
            <v>dia</v>
          </cell>
          <cell r="D2725">
            <v>21</v>
          </cell>
          <cell r="G2725">
            <v>421</v>
          </cell>
          <cell r="H2725">
            <v>8841</v>
          </cell>
        </row>
        <row r="2726">
          <cell r="B2726" t="str">
            <v>40 chapetas por 3 dias</v>
          </cell>
          <cell r="C2726" t="str">
            <v>dia</v>
          </cell>
          <cell r="D2726">
            <v>120</v>
          </cell>
          <cell r="G2726">
            <v>155</v>
          </cell>
          <cell r="H2726">
            <v>18600</v>
          </cell>
        </row>
        <row r="2727">
          <cell r="B2727" t="str">
            <v>20 tensores por 3 dias</v>
          </cell>
          <cell r="C2727" t="str">
            <v>dia</v>
          </cell>
          <cell r="D2727">
            <v>60</v>
          </cell>
          <cell r="G2727">
            <v>100</v>
          </cell>
          <cell r="H2727">
            <v>6000</v>
          </cell>
        </row>
        <row r="2728">
          <cell r="B2728" t="str">
            <v>14 tacos por 3 dias</v>
          </cell>
          <cell r="C2728" t="str">
            <v>dia</v>
          </cell>
          <cell r="D2728">
            <v>42</v>
          </cell>
          <cell r="G2728">
            <v>530</v>
          </cell>
          <cell r="H2728">
            <v>22260</v>
          </cell>
          <cell r="I2728">
            <v>59.126658032426661</v>
          </cell>
          <cell r="J2728" t="str">
            <v>%CO</v>
          </cell>
        </row>
        <row r="2729">
          <cell r="B2729" t="str">
            <v>Tabla Comun 0.25 X 2.5 m - 0.2 X 3 m</v>
          </cell>
          <cell r="C2729" t="str">
            <v>un</v>
          </cell>
          <cell r="D2729">
            <v>1</v>
          </cell>
          <cell r="G2729">
            <v>4500</v>
          </cell>
          <cell r="H2729">
            <v>4500</v>
          </cell>
          <cell r="I2729">
            <v>12.878497404160653</v>
          </cell>
          <cell r="J2729" t="str">
            <v>%HTA</v>
          </cell>
        </row>
        <row r="2730">
          <cell r="B2730" t="str">
            <v>vibrador electrico</v>
          </cell>
          <cell r="C2730" t="str">
            <v>hr</v>
          </cell>
          <cell r="D2730">
            <v>6</v>
          </cell>
          <cell r="G2730">
            <v>36500</v>
          </cell>
          <cell r="H2730">
            <v>6083.333333333333</v>
          </cell>
          <cell r="I2730">
            <v>26.661756727059714</v>
          </cell>
          <cell r="J2730" t="str">
            <v>%MO</v>
          </cell>
        </row>
        <row r="2731">
          <cell r="B2731" t="str">
            <v>1 ofic. y 1 ayud.</v>
          </cell>
          <cell r="C2731" t="str">
            <v>dia</v>
          </cell>
          <cell r="D2731">
            <v>0.8</v>
          </cell>
          <cell r="G2731">
            <v>109780.30835042737</v>
          </cell>
          <cell r="H2731">
            <v>137225.38543803419</v>
          </cell>
        </row>
        <row r="2734">
          <cell r="B2734" t="str">
            <v>PISO EN ROYAL VETA</v>
          </cell>
          <cell r="C2734" t="str">
            <v>m2</v>
          </cell>
          <cell r="H2734">
            <v>96939.655614046627</v>
          </cell>
        </row>
        <row r="2735">
          <cell r="B2735" t="str">
            <v>Piso royal veta E = 1.5 cm. Tte</v>
          </cell>
          <cell r="C2735" t="str">
            <v>m²</v>
          </cell>
          <cell r="D2735">
            <v>1</v>
          </cell>
          <cell r="G2735">
            <v>61000</v>
          </cell>
          <cell r="H2735">
            <v>61000</v>
          </cell>
          <cell r="I2735">
            <v>62.925744488781795</v>
          </cell>
          <cell r="J2735" t="str">
            <v>%AM</v>
          </cell>
          <cell r="K2735" t="str">
            <v>Nota: grano piedra royal beta consumo 1.5 m2 en 1.5 cm espesor - 50 kg-$19000. anticada acido nitrico 1lt cada m2 $860 lt</v>
          </cell>
        </row>
        <row r="2736">
          <cell r="B2736" t="str">
            <v>concreto de pega 0,3:1:3:2 - cal:cemento:arena:agregado grueso</v>
          </cell>
          <cell r="C2736" t="str">
            <v>m3</v>
          </cell>
          <cell r="D2736">
            <v>0.04</v>
          </cell>
          <cell r="F2736">
            <v>5</v>
          </cell>
          <cell r="G2736">
            <v>296680.13478369964</v>
          </cell>
          <cell r="H2736">
            <v>12460.565660915387</v>
          </cell>
          <cell r="I2736">
            <v>12.853940507613936</v>
          </cell>
          <cell r="J2736" t="str">
            <v>%CO</v>
          </cell>
        </row>
        <row r="2737">
          <cell r="B2737" t="str">
            <v>1 ofic. Y 1 ayud.</v>
          </cell>
          <cell r="C2737" t="str">
            <v>dia</v>
          </cell>
          <cell r="D2737">
            <v>5</v>
          </cell>
          <cell r="G2737">
            <v>109780.30835042737</v>
          </cell>
          <cell r="H2737">
            <v>21956.061670085473</v>
          </cell>
          <cell r="I2737">
            <v>22.649205354618594</v>
          </cell>
          <cell r="J2737" t="str">
            <v>%MO</v>
          </cell>
        </row>
        <row r="2738">
          <cell r="B2738" t="str">
            <v>lavado con acido nitrico</v>
          </cell>
          <cell r="C2738" t="str">
            <v>litro</v>
          </cell>
          <cell r="D2738">
            <v>1</v>
          </cell>
          <cell r="G2738">
            <v>900</v>
          </cell>
          <cell r="H2738">
            <v>900</v>
          </cell>
          <cell r="I2738">
            <v>0.92841262360497734</v>
          </cell>
          <cell r="J2738" t="str">
            <v>%HTA</v>
          </cell>
        </row>
        <row r="2739">
          <cell r="B2739" t="str">
            <v>bto de polvillo $15000 rinde 1-1.5 m2 Espesor 1.5 cm</v>
          </cell>
        </row>
        <row r="2740">
          <cell r="H2740">
            <v>118999.22164329809</v>
          </cell>
          <cell r="I2740" t="str">
            <v>sin refuerzo</v>
          </cell>
        </row>
        <row r="2741">
          <cell r="B2741" t="str">
            <v>CARCAMO CON REJA METALICA O PREFABRICADA. ANCHO 30 X ALTO 25 cm MEDIDAS INTERNAS, PAREDES 10 cm. ENTRESUELO 10 cm</v>
          </cell>
          <cell r="C2741" t="str">
            <v>ml</v>
          </cell>
          <cell r="H2741">
            <v>133370.00264220673</v>
          </cell>
          <cell r="I2741" t="str">
            <v>con refuerzo</v>
          </cell>
        </row>
        <row r="2742">
          <cell r="B2742" t="str">
            <v>Concr.en obra 2500 psi 3/4"</v>
          </cell>
          <cell r="C2742" t="str">
            <v>m³</v>
          </cell>
          <cell r="D2742">
            <v>0.12</v>
          </cell>
          <cell r="F2742">
            <v>10</v>
          </cell>
          <cell r="G2742">
            <v>257171.31878369965</v>
          </cell>
          <cell r="H2742">
            <v>33946.614079448358</v>
          </cell>
        </row>
        <row r="2743">
          <cell r="B2743" t="str">
            <v>Formaletas</v>
          </cell>
          <cell r="C2743" t="str">
            <v>un</v>
          </cell>
          <cell r="D2743">
            <v>1</v>
          </cell>
          <cell r="G2743">
            <v>4500</v>
          </cell>
          <cell r="H2743">
            <v>4500</v>
          </cell>
          <cell r="I2743">
            <v>28.526753041464282</v>
          </cell>
          <cell r="J2743" t="str">
            <v>%CO</v>
          </cell>
        </row>
        <row r="2744">
          <cell r="B2744" t="str">
            <v>tapa para carcamo prefabricado 40x55x12</v>
          </cell>
          <cell r="C2744" t="str">
            <v>un</v>
          </cell>
          <cell r="D2744">
            <v>2.2000000000000002</v>
          </cell>
          <cell r="G2744">
            <v>20000</v>
          </cell>
          <cell r="H2744">
            <v>44000</v>
          </cell>
          <cell r="I2744">
            <v>36.975031762720803</v>
          </cell>
          <cell r="J2744" t="str">
            <v>%PR</v>
          </cell>
        </row>
        <row r="2745">
          <cell r="B2745" t="str">
            <v>Entresuelo</v>
          </cell>
          <cell r="C2745" t="str">
            <v>m2</v>
          </cell>
          <cell r="D2745">
            <v>0.5</v>
          </cell>
          <cell r="F2745">
            <v>10</v>
          </cell>
          <cell r="G2745">
            <v>16559.1463204416</v>
          </cell>
          <cell r="H2745">
            <v>9107.5304762428805</v>
          </cell>
          <cell r="I2745">
            <v>7.6534370145233694</v>
          </cell>
          <cell r="J2745" t="str">
            <v>%AM</v>
          </cell>
        </row>
        <row r="2746">
          <cell r="B2746" t="str">
            <v>acero de refuerzo</v>
          </cell>
          <cell r="C2746" t="str">
            <v>kg</v>
          </cell>
          <cell r="D2746">
            <v>4.5</v>
          </cell>
          <cell r="F2746">
            <v>5</v>
          </cell>
          <cell r="G2746">
            <v>3041.4351320441601</v>
          </cell>
          <cell r="H2746">
            <v>14370.780998908656</v>
          </cell>
          <cell r="I2746">
            <v>23.063240841922365</v>
          </cell>
          <cell r="J2746" t="str">
            <v>%MO</v>
          </cell>
        </row>
        <row r="2747">
          <cell r="B2747" t="str">
            <v>1 ofic. y 1 ayud.</v>
          </cell>
          <cell r="C2747" t="str">
            <v>dia</v>
          </cell>
          <cell r="D2747">
            <v>4</v>
          </cell>
          <cell r="G2747">
            <v>109780.30835042737</v>
          </cell>
          <cell r="H2747">
            <v>27445.077087606842</v>
          </cell>
          <cell r="I2747">
            <v>5</v>
          </cell>
          <cell r="J2747" t="str">
            <v>%HTA</v>
          </cell>
        </row>
        <row r="2749">
          <cell r="B2749" t="str">
            <v>CUNETA SEMICIRCULAR DLLO 0.55m ESPESOR 0.08m</v>
          </cell>
          <cell r="C2749" t="str">
            <v>ml</v>
          </cell>
          <cell r="H2749">
            <v>33207.304909898361</v>
          </cell>
          <cell r="I2749" t="str">
            <v>1.5 kg/ml</v>
          </cell>
        </row>
        <row r="2750">
          <cell r="B2750" t="str">
            <v>Concr.en obra 2500 psi 3/4"</v>
          </cell>
          <cell r="C2750" t="str">
            <v>m3</v>
          </cell>
          <cell r="D2750">
            <v>0.05</v>
          </cell>
          <cell r="F2750">
            <v>10</v>
          </cell>
          <cell r="G2750">
            <v>257171.31878369965</v>
          </cell>
          <cell r="H2750">
            <v>14144.422533103483</v>
          </cell>
          <cell r="I2750">
            <v>5018.3679678728649</v>
          </cell>
        </row>
        <row r="2751">
          <cell r="B2751" t="str">
            <v>1 ofic. y 1 ayud.</v>
          </cell>
          <cell r="C2751" t="str">
            <v>dia</v>
          </cell>
          <cell r="D2751">
            <v>10</v>
          </cell>
          <cell r="G2751">
            <v>109780.30835042737</v>
          </cell>
          <cell r="H2751">
            <v>10978.030835042737</v>
          </cell>
        </row>
        <row r="2752">
          <cell r="B2752" t="str">
            <v>formaleta</v>
          </cell>
          <cell r="C2752" t="str">
            <v>un</v>
          </cell>
          <cell r="D2752">
            <v>0.5</v>
          </cell>
          <cell r="G2752">
            <v>2500</v>
          </cell>
          <cell r="H2752">
            <v>1250</v>
          </cell>
        </row>
        <row r="2753">
          <cell r="B2753" t="str">
            <v>entresuelo</v>
          </cell>
          <cell r="C2753" t="str">
            <v>m3</v>
          </cell>
          <cell r="D2753">
            <v>0.11</v>
          </cell>
          <cell r="F2753">
            <v>10</v>
          </cell>
          <cell r="G2753">
            <v>51950</v>
          </cell>
          <cell r="H2753">
            <v>6285.9500000000007</v>
          </cell>
        </row>
        <row r="2755">
          <cell r="B2755" t="str">
            <v>JUNTA 5X5mm, SOPORTE JUNTA Y SELLANTE</v>
          </cell>
          <cell r="C2755" t="str">
            <v>ml</v>
          </cell>
          <cell r="H2755">
            <v>8650.0198086923083</v>
          </cell>
          <cell r="I2755" t="str">
            <v>rendimiento de cortadora profundidad 5 cm-20 ml/hr, profundidad 10 cm-10ml/hr. Cartucho 300cm3/10ml junta</v>
          </cell>
        </row>
        <row r="2756">
          <cell r="B2756" t="str">
            <v>backedrod</v>
          </cell>
          <cell r="C2756" t="str">
            <v>m</v>
          </cell>
          <cell r="D2756">
            <v>1</v>
          </cell>
          <cell r="F2756">
            <v>10</v>
          </cell>
          <cell r="G2756">
            <v>762</v>
          </cell>
          <cell r="H2756">
            <v>838.2</v>
          </cell>
          <cell r="M2756">
            <v>40.053472823862926</v>
          </cell>
          <cell r="N2756" t="str">
            <v>%PIS</v>
          </cell>
        </row>
        <row r="2757">
          <cell r="B2757" t="str">
            <v>sellante elastomerico 300 cm3</v>
          </cell>
          <cell r="C2757" t="str">
            <v>cartucho</v>
          </cell>
          <cell r="D2757">
            <v>9</v>
          </cell>
          <cell r="F2757">
            <v>10</v>
          </cell>
          <cell r="G2757">
            <v>21489</v>
          </cell>
          <cell r="H2757">
            <v>2626.4333333333334</v>
          </cell>
          <cell r="M2757">
            <v>33.29472144220896</v>
          </cell>
          <cell r="N2757" t="str">
            <v>%HTA</v>
          </cell>
        </row>
        <row r="2758">
          <cell r="B2758" t="str">
            <v>cortadora(disco,operador,combustible)</v>
          </cell>
          <cell r="C2758" t="str">
            <v>dia</v>
          </cell>
          <cell r="D2758">
            <v>30</v>
          </cell>
          <cell r="G2758">
            <v>86400</v>
          </cell>
          <cell r="H2758">
            <v>2880</v>
          </cell>
          <cell r="M2758">
            <v>25.382672127550588</v>
          </cell>
          <cell r="N2758" t="str">
            <v>%MO</v>
          </cell>
        </row>
        <row r="2759">
          <cell r="B2759" t="str">
            <v>M de O (soporte y sellante)</v>
          </cell>
          <cell r="C2759" t="str">
            <v>dia</v>
          </cell>
          <cell r="D2759">
            <v>50</v>
          </cell>
          <cell r="G2759">
            <v>109780.30835042737</v>
          </cell>
          <cell r="H2759">
            <v>2195.6061670085473</v>
          </cell>
        </row>
        <row r="2761">
          <cell r="B2761" t="str">
            <v>ACABADO SUPERFICIAL VERDE ASFALTO. 2-3 capas</v>
          </cell>
          <cell r="C2761" t="str">
            <v>m2</v>
          </cell>
          <cell r="H2761">
            <v>11170.966188397437</v>
          </cell>
        </row>
        <row r="2762">
          <cell r="B2762" t="str">
            <v>hidroproof</v>
          </cell>
          <cell r="C2762" t="str">
            <v>lt</v>
          </cell>
          <cell r="D2762">
            <v>0.33333000000000002</v>
          </cell>
          <cell r="F2762">
            <v>3</v>
          </cell>
          <cell r="G2762">
            <v>10500</v>
          </cell>
          <cell r="H2762">
            <v>3604.9639500000003</v>
          </cell>
        </row>
        <row r="2763">
          <cell r="B2763" t="str">
            <v>acabado verde</v>
          </cell>
          <cell r="C2763" t="str">
            <v>lt</v>
          </cell>
          <cell r="D2763">
            <v>0.16667000000000001</v>
          </cell>
          <cell r="F2763">
            <v>3</v>
          </cell>
          <cell r="G2763">
            <v>10500</v>
          </cell>
          <cell r="H2763">
            <v>1802.5360500000002</v>
          </cell>
        </row>
        <row r="2764">
          <cell r="A2764">
            <v>0</v>
          </cell>
          <cell r="B2764" t="str">
            <v>1 ofic. y 1 ayud.</v>
          </cell>
          <cell r="C2764" t="str">
            <v>dia</v>
          </cell>
          <cell r="D2764">
            <v>0.05</v>
          </cell>
          <cell r="G2764">
            <v>109780.30835042737</v>
          </cell>
          <cell r="H2764">
            <v>5489.0154175213684</v>
          </cell>
        </row>
        <row r="2765">
          <cell r="H2765">
            <v>5260.6157630384623</v>
          </cell>
        </row>
        <row r="2766">
          <cell r="B2766" t="str">
            <v>acabado verde</v>
          </cell>
          <cell r="C2766" t="str">
            <v>lt</v>
          </cell>
          <cell r="D2766">
            <v>0.16667000000000001</v>
          </cell>
          <cell r="F2766">
            <v>3</v>
          </cell>
          <cell r="G2766">
            <v>10500</v>
          </cell>
          <cell r="H2766">
            <v>1802.5360500000002</v>
          </cell>
        </row>
        <row r="2767">
          <cell r="A2767">
            <v>0</v>
          </cell>
          <cell r="B2767" t="str">
            <v>1 ofic. y 1 ayud.</v>
          </cell>
          <cell r="C2767" t="str">
            <v>dia</v>
          </cell>
          <cell r="D2767">
            <v>0.03</v>
          </cell>
          <cell r="G2767">
            <v>109780.30835042737</v>
          </cell>
          <cell r="H2767">
            <v>3293.409250512821</v>
          </cell>
        </row>
        <row r="2768">
          <cell r="H2768">
            <v>856.70282454487187</v>
          </cell>
        </row>
        <row r="2769">
          <cell r="B2769" t="str">
            <v>hidrosil tonner</v>
          </cell>
          <cell r="C2769" t="str">
            <v>lt</v>
          </cell>
          <cell r="D2769">
            <v>0.125</v>
          </cell>
          <cell r="F2769">
            <v>3</v>
          </cell>
          <cell r="G2769">
            <v>3750</v>
          </cell>
          <cell r="H2769">
            <v>482.8125</v>
          </cell>
        </row>
        <row r="2770">
          <cell r="B2770" t="str">
            <v>1 Oficial</v>
          </cell>
          <cell r="C2770" t="str">
            <v>hora</v>
          </cell>
          <cell r="D2770">
            <v>0.04</v>
          </cell>
          <cell r="G2770">
            <v>8902.1505844017101</v>
          </cell>
          <cell r="H2770">
            <v>356.0860233760684</v>
          </cell>
        </row>
        <row r="2772">
          <cell r="B2772" t="str">
            <v>LAVAESCOBAS PREF. FONDO BLANCO 50X50X30</v>
          </cell>
          <cell r="C2772" t="str">
            <v>un</v>
          </cell>
          <cell r="H2772">
            <v>102795.13801978249</v>
          </cell>
        </row>
        <row r="2773">
          <cell r="B2773" t="str">
            <v>Lavaescobas prefabricado</v>
          </cell>
          <cell r="C2773" t="str">
            <v>un</v>
          </cell>
          <cell r="D2773">
            <v>1</v>
          </cell>
          <cell r="G2773">
            <v>54100</v>
          </cell>
          <cell r="H2773">
            <v>54100</v>
          </cell>
        </row>
        <row r="2774">
          <cell r="B2774" t="str">
            <v>Mort.1:5 En obra</v>
          </cell>
          <cell r="C2774" t="str">
            <v>m3</v>
          </cell>
          <cell r="D2774">
            <v>0.02</v>
          </cell>
          <cell r="F2774">
            <v>5</v>
          </cell>
          <cell r="G2774">
            <v>213504.00278369963</v>
          </cell>
          <cell r="H2774">
            <v>4483.5840584576918</v>
          </cell>
        </row>
        <row r="2775">
          <cell r="B2775" t="str">
            <v>1 ofic. y 1 ayud.</v>
          </cell>
          <cell r="C2775" t="str">
            <v>dia</v>
          </cell>
          <cell r="D2775">
            <v>6</v>
          </cell>
          <cell r="G2775">
            <v>109780.30835042737</v>
          </cell>
          <cell r="H2775">
            <v>18296.71805840456</v>
          </cell>
        </row>
        <row r="2776">
          <cell r="B2776" t="str">
            <v>llave 1/2" bocamanguera, rejilla,sifon</v>
          </cell>
          <cell r="C2776" t="str">
            <v>un</v>
          </cell>
          <cell r="D2776">
            <v>1</v>
          </cell>
          <cell r="G2776">
            <v>25000</v>
          </cell>
          <cell r="H2776">
            <v>25000</v>
          </cell>
        </row>
        <row r="2778">
          <cell r="B2778" t="str">
            <v>TRATAMIENTO DE TALUD CON MORTERO Y ADITIVO IMPERMEABILIZANTE INTEGRAL PARA MORTEROS. INCLUYE MALLA GALLINERO, MORTERO 1:4</v>
          </cell>
        </row>
        <row r="2780">
          <cell r="C2780" t="str">
            <v>m2</v>
          </cell>
          <cell r="H2780">
            <v>22327.319803381346</v>
          </cell>
        </row>
        <row r="2781">
          <cell r="I2781" t="str">
            <v>SIKA 1: consumo de 0.5kg/m2 en pañetes de e=25mm ó 2kg por bulto de 50 kg</v>
          </cell>
        </row>
        <row r="2782">
          <cell r="B2782" t="str">
            <v>Mort.1:4 En obra</v>
          </cell>
          <cell r="C2782" t="str">
            <v>m3</v>
          </cell>
          <cell r="D2782">
            <v>0.03</v>
          </cell>
          <cell r="F2782">
            <v>5</v>
          </cell>
          <cell r="G2782">
            <v>240246.73778369965</v>
          </cell>
          <cell r="H2782">
            <v>7495.6982188514294</v>
          </cell>
        </row>
        <row r="2783">
          <cell r="B2783" t="str">
            <v>malla tipo gallinero- revoque</v>
          </cell>
          <cell r="C2783" t="str">
            <v>m2</v>
          </cell>
          <cell r="D2783">
            <v>1</v>
          </cell>
          <cell r="F2783">
            <v>5</v>
          </cell>
          <cell r="G2783">
            <v>3200</v>
          </cell>
          <cell r="H2783">
            <v>3360</v>
          </cell>
        </row>
        <row r="2784">
          <cell r="B2784" t="str">
            <v>Aditivo impermeabilizante integral para hormigon y mortero- Toxement 1A - Sika 1</v>
          </cell>
          <cell r="C2784" t="str">
            <v>kg</v>
          </cell>
          <cell r="D2784">
            <v>0.7</v>
          </cell>
          <cell r="G2784">
            <v>5410</v>
          </cell>
          <cell r="H2784">
            <v>3786.9999999999995</v>
          </cell>
        </row>
        <row r="2785">
          <cell r="B2785" t="str">
            <v>1 ofic. y 1 ayud.</v>
          </cell>
          <cell r="C2785" t="str">
            <v>dia</v>
          </cell>
          <cell r="D2785">
            <v>15</v>
          </cell>
          <cell r="G2785">
            <v>109780.30835042737</v>
          </cell>
          <cell r="H2785">
            <v>7318.6872233618242</v>
          </cell>
        </row>
        <row r="2787">
          <cell r="B2787" t="str">
            <v>RETIRO RAICES. SECCION 2X2X2(INCL.BOTADA)</v>
          </cell>
          <cell r="C2787" t="str">
            <v>Un</v>
          </cell>
          <cell r="H2787">
            <v>283269.32376794872</v>
          </cell>
        </row>
        <row r="2788">
          <cell r="B2788" t="str">
            <v>Volqueta - botada de material paleros</v>
          </cell>
          <cell r="C2788" t="str">
            <v>m3</v>
          </cell>
          <cell r="D2788">
            <v>8</v>
          </cell>
          <cell r="F2788">
            <v>5</v>
          </cell>
          <cell r="G2788">
            <v>20000</v>
          </cell>
          <cell r="H2788">
            <v>168000</v>
          </cell>
        </row>
        <row r="2789">
          <cell r="B2789" t="str">
            <v>1 ofic. y 1 ayud.</v>
          </cell>
          <cell r="C2789" t="str">
            <v>dia</v>
          </cell>
          <cell r="D2789">
            <v>1</v>
          </cell>
          <cell r="G2789">
            <v>109780.30835042737</v>
          </cell>
          <cell r="H2789">
            <v>109780.30835042737</v>
          </cell>
        </row>
        <row r="2791">
          <cell r="B2791" t="str">
            <v>SUMINISTRO Y COLOCACION GRAMA MACANA CAPOTE MINIMO 5 CM</v>
          </cell>
        </row>
        <row r="2792">
          <cell r="C2792" t="str">
            <v>m2</v>
          </cell>
          <cell r="H2792">
            <v>6029.7086286324793</v>
          </cell>
        </row>
        <row r="2793">
          <cell r="B2793" t="str">
            <v>grama</v>
          </cell>
          <cell r="C2793" t="str">
            <v>m2</v>
          </cell>
          <cell r="D2793">
            <v>1</v>
          </cell>
          <cell r="F2793">
            <v>5</v>
          </cell>
          <cell r="G2793">
            <v>3600</v>
          </cell>
          <cell r="H2793">
            <v>3780</v>
          </cell>
        </row>
        <row r="2794">
          <cell r="B2794" t="str">
            <v>1 Ayudante</v>
          </cell>
          <cell r="C2794" t="str">
            <v>dia</v>
          </cell>
          <cell r="D2794">
            <v>30</v>
          </cell>
          <cell r="G2794">
            <v>38563.103675213679</v>
          </cell>
          <cell r="H2794">
            <v>1285.4367891737893</v>
          </cell>
          <cell r="I2794" t="str">
            <v>volqueta 6 m3 - 250 m2 $ 120000</v>
          </cell>
        </row>
        <row r="2795">
          <cell r="B2795" t="str">
            <v>transporte</v>
          </cell>
          <cell r="C2795" t="str">
            <v>m2</v>
          </cell>
          <cell r="D2795">
            <v>1</v>
          </cell>
          <cell r="G2795">
            <v>900</v>
          </cell>
          <cell r="H2795">
            <v>900</v>
          </cell>
          <cell r="I2795">
            <v>77.615690711433444</v>
          </cell>
          <cell r="J2795" t="str">
            <v>grama</v>
          </cell>
        </row>
        <row r="2796">
          <cell r="I2796">
            <v>21.318389798634811</v>
          </cell>
          <cell r="J2796" t="str">
            <v>%MO</v>
          </cell>
        </row>
        <row r="2798">
          <cell r="B2798" t="str">
            <v>TRANSPLANTE DE ARBOLES HASTA 2 m</v>
          </cell>
          <cell r="C2798" t="str">
            <v>Un</v>
          </cell>
          <cell r="H2798">
            <v>32374.672448487185</v>
          </cell>
          <cell r="I2798" t="str">
            <v>tierra agro. Stockosorb $35000/1000gr</v>
          </cell>
          <cell r="L2798" t="str">
            <v>Abril 26/05</v>
          </cell>
        </row>
        <row r="2799">
          <cell r="B2799" t="str">
            <v>tierra abonada</v>
          </cell>
          <cell r="C2799" t="str">
            <v>m3</v>
          </cell>
          <cell r="D2799">
            <v>0.1</v>
          </cell>
          <cell r="F2799">
            <v>10</v>
          </cell>
          <cell r="G2799">
            <v>71098.251771794879</v>
          </cell>
          <cell r="H2799">
            <v>7820.8076948974376</v>
          </cell>
          <cell r="I2799" t="str">
            <v>cicatrizante $15500/460gr</v>
          </cell>
        </row>
        <row r="2800">
          <cell r="B2800" t="str">
            <v>1 ofic. y 1 ayud.</v>
          </cell>
          <cell r="C2800" t="str">
            <v>dia</v>
          </cell>
          <cell r="D2800">
            <v>5</v>
          </cell>
          <cell r="G2800">
            <v>109780.30835042737</v>
          </cell>
          <cell r="H2800">
            <v>21956.061670085473</v>
          </cell>
          <cell r="I2800" t="str">
            <v>enraizador hormonagro $12500/100gr</v>
          </cell>
        </row>
        <row r="2801">
          <cell r="B2801" t="str">
            <v>Costal</v>
          </cell>
          <cell r="C2801" t="str">
            <v>un</v>
          </cell>
          <cell r="D2801">
            <v>1</v>
          </cell>
          <cell r="G2801">
            <v>1500</v>
          </cell>
          <cell r="H2801">
            <v>1500</v>
          </cell>
        </row>
        <row r="2803">
          <cell r="B2803" t="str">
            <v>TRANSPLANTE DE ARBOLES 2 A 4 m</v>
          </cell>
          <cell r="C2803" t="str">
            <v>un</v>
          </cell>
          <cell r="H2803">
            <v>74776.277273769243</v>
          </cell>
        </row>
        <row r="2804">
          <cell r="B2804" t="str">
            <v>tierra abonada</v>
          </cell>
          <cell r="C2804" t="str">
            <v>m3</v>
          </cell>
          <cell r="D2804">
            <v>0.2</v>
          </cell>
          <cell r="F2804">
            <v>10</v>
          </cell>
          <cell r="G2804">
            <v>71098.251771794879</v>
          </cell>
          <cell r="H2804">
            <v>15641.615389794875</v>
          </cell>
        </row>
        <row r="2805">
          <cell r="B2805" t="str">
            <v>1 ofic. y 1 ayud.</v>
          </cell>
          <cell r="C2805" t="str">
            <v>dia</v>
          </cell>
          <cell r="D2805">
            <v>2</v>
          </cell>
          <cell r="G2805">
            <v>109780.30835042737</v>
          </cell>
          <cell r="H2805">
            <v>54890.154175213684</v>
          </cell>
        </row>
        <row r="2806">
          <cell r="B2806" t="str">
            <v>Costal</v>
          </cell>
          <cell r="C2806" t="str">
            <v>un</v>
          </cell>
          <cell r="D2806">
            <v>1</v>
          </cell>
          <cell r="G2806">
            <v>1500</v>
          </cell>
          <cell r="H2806">
            <v>1500</v>
          </cell>
        </row>
        <row r="2808">
          <cell r="B2808" t="str">
            <v>TRANSPLANTE DE ARBOLES 4 A 6 m</v>
          </cell>
          <cell r="C2808" t="str">
            <v>un</v>
          </cell>
          <cell r="H2808">
            <v>140231.74685264105</v>
          </cell>
        </row>
        <row r="2809">
          <cell r="B2809" t="str">
            <v>tierra abonada</v>
          </cell>
          <cell r="C2809" t="str">
            <v>m3</v>
          </cell>
          <cell r="D2809">
            <v>0.3</v>
          </cell>
          <cell r="F2809">
            <v>10</v>
          </cell>
          <cell r="G2809">
            <v>71098.251771794879</v>
          </cell>
          <cell r="H2809">
            <v>23462.423084692313</v>
          </cell>
        </row>
        <row r="2810">
          <cell r="B2810" t="str">
            <v>1 ofic. y 1 ayud.</v>
          </cell>
          <cell r="C2810" t="str">
            <v>dia</v>
          </cell>
          <cell r="D2810">
            <v>1</v>
          </cell>
          <cell r="G2810">
            <v>109780.30835042737</v>
          </cell>
          <cell r="H2810">
            <v>109780.30835042737</v>
          </cell>
        </row>
        <row r="2811">
          <cell r="B2811" t="str">
            <v>costal</v>
          </cell>
          <cell r="C2811" t="str">
            <v>un</v>
          </cell>
          <cell r="D2811">
            <v>1</v>
          </cell>
          <cell r="G2811">
            <v>1500</v>
          </cell>
          <cell r="H2811">
            <v>1500</v>
          </cell>
        </row>
        <row r="2813">
          <cell r="B2813" t="str">
            <v>SIEMBRA DE ARBOLES ALTURA 20-30 cm</v>
          </cell>
          <cell r="C2813" t="str">
            <v>un</v>
          </cell>
          <cell r="H2813">
            <v>11734.514096017949</v>
          </cell>
        </row>
        <row r="2814">
          <cell r="B2814" t="str">
            <v>stockosorb</v>
          </cell>
          <cell r="C2814" t="str">
            <v>gr</v>
          </cell>
          <cell r="D2814">
            <v>4</v>
          </cell>
          <cell r="F2814">
            <v>5</v>
          </cell>
          <cell r="G2814">
            <v>42</v>
          </cell>
          <cell r="H2814">
            <v>176.4</v>
          </cell>
        </row>
        <row r="2815">
          <cell r="B2815" t="str">
            <v>triple 15x15x15</v>
          </cell>
          <cell r="C2815" t="str">
            <v>gr</v>
          </cell>
          <cell r="D2815">
            <v>30</v>
          </cell>
          <cell r="F2815">
            <v>5</v>
          </cell>
          <cell r="G2815">
            <v>1.6</v>
          </cell>
          <cell r="H2815">
            <v>50.400000000000006</v>
          </cell>
        </row>
        <row r="2816">
          <cell r="B2816" t="str">
            <v>borax</v>
          </cell>
          <cell r="C2816" t="str">
            <v>gr</v>
          </cell>
          <cell r="D2816">
            <v>10</v>
          </cell>
          <cell r="F2816">
            <v>5</v>
          </cell>
          <cell r="G2816">
            <v>5</v>
          </cell>
          <cell r="H2816">
            <v>52.5</v>
          </cell>
        </row>
        <row r="2817">
          <cell r="B2817" t="str">
            <v>Volqueta - botada de material paleros</v>
          </cell>
          <cell r="C2817" t="str">
            <v>m3</v>
          </cell>
          <cell r="D2817">
            <v>2.7E-2</v>
          </cell>
          <cell r="G2817">
            <v>20000</v>
          </cell>
          <cell r="H2817">
            <v>540</v>
          </cell>
        </row>
        <row r="2818">
          <cell r="B2818" t="str">
            <v>tierra abonada</v>
          </cell>
          <cell r="C2818" t="str">
            <v>m3</v>
          </cell>
          <cell r="D2818">
            <v>2.7E-2</v>
          </cell>
          <cell r="G2818">
            <v>71098.251771794879</v>
          </cell>
          <cell r="H2818">
            <v>1919.6527978384618</v>
          </cell>
        </row>
        <row r="2819">
          <cell r="B2819" t="str">
            <v>1 Oficial</v>
          </cell>
          <cell r="C2819" t="str">
            <v>dia</v>
          </cell>
          <cell r="D2819">
            <v>50</v>
          </cell>
          <cell r="G2819">
            <v>71217.204675213681</v>
          </cell>
          <cell r="H2819">
            <v>1424.3440935042736</v>
          </cell>
        </row>
        <row r="2820">
          <cell r="B2820" t="str">
            <v>ARBOL h=20-30 cm</v>
          </cell>
          <cell r="C2820" t="str">
            <v>un</v>
          </cell>
          <cell r="D2820">
            <v>1</v>
          </cell>
          <cell r="G2820">
            <v>7500</v>
          </cell>
          <cell r="H2820">
            <v>7500</v>
          </cell>
        </row>
        <row r="2822">
          <cell r="B2822" t="str">
            <v>SIEMBRA DE ARBOLES ALTURA 80-100 cm</v>
          </cell>
          <cell r="C2822" t="str">
            <v>un</v>
          </cell>
          <cell r="H2822">
            <v>51332.189388493593</v>
          </cell>
        </row>
        <row r="2823">
          <cell r="B2823" t="str">
            <v>stockosorb</v>
          </cell>
          <cell r="C2823" t="str">
            <v>gr</v>
          </cell>
          <cell r="D2823">
            <v>15</v>
          </cell>
          <cell r="F2823">
            <v>5</v>
          </cell>
          <cell r="G2823">
            <v>42</v>
          </cell>
          <cell r="H2823">
            <v>661.5</v>
          </cell>
        </row>
        <row r="2824">
          <cell r="B2824" t="str">
            <v>triple 15x15x15</v>
          </cell>
          <cell r="C2824" t="str">
            <v>gr</v>
          </cell>
          <cell r="D2824">
            <v>50</v>
          </cell>
          <cell r="F2824">
            <v>5</v>
          </cell>
          <cell r="G2824">
            <v>1.6</v>
          </cell>
          <cell r="H2824">
            <v>84</v>
          </cell>
        </row>
        <row r="2825">
          <cell r="B2825" t="str">
            <v>borax</v>
          </cell>
          <cell r="C2825" t="str">
            <v>gr</v>
          </cell>
          <cell r="D2825">
            <v>10</v>
          </cell>
          <cell r="F2825">
            <v>5</v>
          </cell>
          <cell r="G2825">
            <v>5</v>
          </cell>
          <cell r="H2825">
            <v>52.5</v>
          </cell>
        </row>
        <row r="2826">
          <cell r="B2826" t="str">
            <v>Volqueta - botada de material paleros</v>
          </cell>
          <cell r="C2826" t="str">
            <v>m3</v>
          </cell>
          <cell r="D2826">
            <v>0.15</v>
          </cell>
          <cell r="G2826">
            <v>20000</v>
          </cell>
          <cell r="H2826">
            <v>3000</v>
          </cell>
        </row>
        <row r="2827">
          <cell r="B2827" t="str">
            <v>Tierra abonada</v>
          </cell>
          <cell r="C2827" t="str">
            <v>m3</v>
          </cell>
          <cell r="D2827">
            <v>0.15</v>
          </cell>
          <cell r="G2827">
            <v>71098.251771794879</v>
          </cell>
          <cell r="H2827">
            <v>10664.737765769232</v>
          </cell>
        </row>
        <row r="2828">
          <cell r="B2828" t="str">
            <v>1 Oficial</v>
          </cell>
          <cell r="C2828" t="str">
            <v>dia</v>
          </cell>
          <cell r="D2828">
            <v>40</v>
          </cell>
          <cell r="G2828">
            <v>71217.204675213681</v>
          </cell>
          <cell r="H2828">
            <v>1780.430116880342</v>
          </cell>
        </row>
        <row r="2829">
          <cell r="B2829" t="str">
            <v>ARBOL h=80-100 cm</v>
          </cell>
          <cell r="C2829" t="str">
            <v>un</v>
          </cell>
          <cell r="D2829">
            <v>1</v>
          </cell>
          <cell r="G2829">
            <v>35000</v>
          </cell>
          <cell r="H2829">
            <v>35000</v>
          </cell>
        </row>
        <row r="2831">
          <cell r="B2831" t="str">
            <v>CERCO PARA PROTECCIÓN DE ARBOLES</v>
          </cell>
          <cell r="C2831" t="str">
            <v>un</v>
          </cell>
          <cell r="H2831">
            <v>14975.644125598292</v>
          </cell>
        </row>
        <row r="2832">
          <cell r="B2832" t="str">
            <v>estacon de 2" madera inmunizada</v>
          </cell>
          <cell r="C2832" t="str">
            <v>ml</v>
          </cell>
          <cell r="D2832">
            <v>3</v>
          </cell>
          <cell r="G2832">
            <v>3000</v>
          </cell>
          <cell r="H2832">
            <v>9000</v>
          </cell>
        </row>
        <row r="2833">
          <cell r="B2833" t="str">
            <v>alambre de puas</v>
          </cell>
          <cell r="C2833" t="str">
            <v>ml</v>
          </cell>
          <cell r="D2833">
            <v>8</v>
          </cell>
          <cell r="G2833">
            <v>266.66666666666669</v>
          </cell>
          <cell r="H2833">
            <v>2133.3333333333335</v>
          </cell>
        </row>
        <row r="2834">
          <cell r="B2834" t="str">
            <v>1 ofic. y 1 ayud.</v>
          </cell>
          <cell r="C2834" t="str">
            <v>dia</v>
          </cell>
          <cell r="D2834">
            <v>30</v>
          </cell>
          <cell r="G2834">
            <v>109780.30835042737</v>
          </cell>
          <cell r="H2834">
            <v>3659.3436116809121</v>
          </cell>
        </row>
        <row r="2836">
          <cell r="B2836" t="str">
            <v>CERCO MADERA INMUNIZADA Y 4 HILADAS</v>
          </cell>
          <cell r="C2836" t="str">
            <v>ml</v>
          </cell>
          <cell r="H2836">
            <v>20523.466188397437</v>
          </cell>
        </row>
        <row r="2837">
          <cell r="B2837" t="str">
            <v>alambre de puas calibre 14</v>
          </cell>
          <cell r="C2837" t="str">
            <v>ml</v>
          </cell>
          <cell r="D2837">
            <v>4</v>
          </cell>
          <cell r="F2837">
            <v>5</v>
          </cell>
          <cell r="G2837">
            <v>300</v>
          </cell>
          <cell r="H2837">
            <v>1260</v>
          </cell>
          <cell r="I2837" t="str">
            <v>ROLLO $250ml</v>
          </cell>
        </row>
        <row r="2838">
          <cell r="B2838" t="str">
            <v>estacon 10x150 cm</v>
          </cell>
          <cell r="C2838" t="str">
            <v>un</v>
          </cell>
          <cell r="D2838">
            <v>1</v>
          </cell>
          <cell r="G2838">
            <v>13500</v>
          </cell>
          <cell r="H2838">
            <v>13500</v>
          </cell>
        </row>
        <row r="2839">
          <cell r="B2839" t="str">
            <v>1 ofic. y 1 ayud.</v>
          </cell>
          <cell r="C2839" t="str">
            <v>dia</v>
          </cell>
          <cell r="D2839">
            <v>20</v>
          </cell>
          <cell r="G2839">
            <v>109780.30835042737</v>
          </cell>
          <cell r="H2839">
            <v>5489.0154175213684</v>
          </cell>
        </row>
        <row r="2841">
          <cell r="B2841" t="str">
            <v>TRINCHO EN MADERA INMUNIZADA</v>
          </cell>
          <cell r="C2841" t="str">
            <v>ml</v>
          </cell>
          <cell r="H2841">
            <v>35684.621584529916</v>
          </cell>
        </row>
        <row r="2842">
          <cell r="B2842" t="str">
            <v>Estacon 10x150 cm</v>
          </cell>
          <cell r="C2842" t="str">
            <v>un</v>
          </cell>
          <cell r="D2842">
            <v>1</v>
          </cell>
          <cell r="G2842">
            <v>12000</v>
          </cell>
          <cell r="H2842">
            <v>12000</v>
          </cell>
        </row>
        <row r="2843">
          <cell r="B2843" t="str">
            <v>Can 0.25X2.5 m</v>
          </cell>
          <cell r="C2843" t="str">
            <v>un</v>
          </cell>
          <cell r="D2843">
            <v>2</v>
          </cell>
          <cell r="G2843">
            <v>8000</v>
          </cell>
          <cell r="H2843">
            <v>16000</v>
          </cell>
        </row>
        <row r="2844">
          <cell r="B2844" t="str">
            <v>1 ofic. y 1 ayud.</v>
          </cell>
          <cell r="C2844" t="str">
            <v>dia</v>
          </cell>
          <cell r="D2844">
            <v>15</v>
          </cell>
          <cell r="G2844">
            <v>109780.30835042737</v>
          </cell>
          <cell r="H2844">
            <v>7318.6872233618242</v>
          </cell>
        </row>
        <row r="2846">
          <cell r="B2846" t="str">
            <v>TALA DE ARBOLES (INCL.RAICES Y BOTADA).H: 2-4 m</v>
          </cell>
          <cell r="C2846" t="str">
            <v>un</v>
          </cell>
          <cell r="H2846">
            <v>79211.553961324797</v>
          </cell>
        </row>
        <row r="2847">
          <cell r="B2847" t="str">
            <v>Volqueta - botada de material paleros</v>
          </cell>
          <cell r="C2847" t="str">
            <v>m3</v>
          </cell>
          <cell r="D2847">
            <v>3</v>
          </cell>
          <cell r="G2847">
            <v>20000</v>
          </cell>
          <cell r="H2847">
            <v>60000</v>
          </cell>
        </row>
        <row r="2848">
          <cell r="B2848" t="str">
            <v>1 ofic. y 1 ayud.</v>
          </cell>
          <cell r="C2848" t="str">
            <v>dia</v>
          </cell>
          <cell r="D2848">
            <v>6</v>
          </cell>
          <cell r="G2848">
            <v>109780.30835042737</v>
          </cell>
          <cell r="H2848">
            <v>18296.71805840456</v>
          </cell>
        </row>
        <row r="2850">
          <cell r="B2850" t="str">
            <v>TALA DE ARBOLES(INCL. RAICES Y BOTADA)H:4-6 m</v>
          </cell>
          <cell r="C2850" t="str">
            <v>un</v>
          </cell>
          <cell r="H2850">
            <v>137634.66188397436</v>
          </cell>
        </row>
        <row r="2851">
          <cell r="B2851" t="str">
            <v>Volqueta - botada de material paleros</v>
          </cell>
          <cell r="C2851" t="str">
            <v>m3</v>
          </cell>
          <cell r="D2851">
            <v>4</v>
          </cell>
          <cell r="G2851">
            <v>20000</v>
          </cell>
          <cell r="H2851">
            <v>80000</v>
          </cell>
        </row>
        <row r="2852">
          <cell r="B2852" t="str">
            <v>1 ofic. y 1 ayud.</v>
          </cell>
          <cell r="C2852" t="str">
            <v>dia</v>
          </cell>
          <cell r="D2852">
            <v>2</v>
          </cell>
          <cell r="G2852">
            <v>109780.30835042737</v>
          </cell>
          <cell r="H2852">
            <v>54890.154175213684</v>
          </cell>
        </row>
        <row r="2854">
          <cell r="B2854" t="str">
            <v>TALA DE ARBOLES(INCL. RAICES Y BOTADA).H:6-8m</v>
          </cell>
          <cell r="C2854" t="str">
            <v>un</v>
          </cell>
          <cell r="H2854">
            <v>332903.98565192311</v>
          </cell>
          <cell r="I2854" t="str">
            <v>Alquiler motosierra $20000 dia. Incluye gasolina. No operador</v>
          </cell>
        </row>
        <row r="2855">
          <cell r="B2855" t="str">
            <v>Motosierra electrica espada 40 cm</v>
          </cell>
          <cell r="C2855" t="str">
            <v>dia</v>
          </cell>
          <cell r="D2855">
            <v>1</v>
          </cell>
          <cell r="G2855">
            <v>40000</v>
          </cell>
          <cell r="H2855">
            <v>40000</v>
          </cell>
          <cell r="K2855">
            <v>48.061905803462615</v>
          </cell>
          <cell r="L2855" t="str">
            <v>%HTA</v>
          </cell>
        </row>
        <row r="2856">
          <cell r="B2856" t="str">
            <v>Volqueta - botada de material paleros</v>
          </cell>
          <cell r="C2856" t="str">
            <v>m3</v>
          </cell>
          <cell r="D2856">
            <v>6</v>
          </cell>
          <cell r="G2856">
            <v>20000</v>
          </cell>
          <cell r="H2856">
            <v>120000</v>
          </cell>
          <cell r="K2856">
            <v>49.464851615749886</v>
          </cell>
          <cell r="L2856" t="str">
            <v>%MO</v>
          </cell>
        </row>
        <row r="2857">
          <cell r="B2857" t="str">
            <v>1 ofic. y 1 ayud.</v>
          </cell>
          <cell r="C2857" t="str">
            <v>dia</v>
          </cell>
          <cell r="D2857">
            <v>1.5</v>
          </cell>
          <cell r="G2857">
            <v>109780.30835042737</v>
          </cell>
          <cell r="H2857">
            <v>164670.46252564105</v>
          </cell>
        </row>
        <row r="2859">
          <cell r="B2859" t="str">
            <v>TALA DE ARBOLES(INCL. RAICES Y BOTADA).H:8-10m</v>
          </cell>
          <cell r="C2859" t="str">
            <v>un</v>
          </cell>
          <cell r="H2859">
            <v>625807.97130384622</v>
          </cell>
          <cell r="I2859" t="str">
            <v>tala arbol Altura 15-20 m $650.000</v>
          </cell>
        </row>
        <row r="2860">
          <cell r="B2860" t="str">
            <v>motosierra</v>
          </cell>
          <cell r="C2860" t="str">
            <v>dia</v>
          </cell>
          <cell r="D2860">
            <v>0.5</v>
          </cell>
          <cell r="G2860">
            <v>40000</v>
          </cell>
          <cell r="H2860">
            <v>80000</v>
          </cell>
          <cell r="I2860" t="str">
            <v>tala arbol Altura 25 - 35 m $1'000.000</v>
          </cell>
        </row>
        <row r="2861">
          <cell r="B2861" t="str">
            <v>Volqueta - botada de material paleros</v>
          </cell>
          <cell r="C2861" t="str">
            <v>m3</v>
          </cell>
          <cell r="D2861">
            <v>10</v>
          </cell>
          <cell r="G2861">
            <v>20000</v>
          </cell>
          <cell r="H2861">
            <v>200000</v>
          </cell>
        </row>
        <row r="2862">
          <cell r="B2862" t="str">
            <v>1 ofic. y 1 ayud.</v>
          </cell>
          <cell r="C2862" t="str">
            <v>dia</v>
          </cell>
          <cell r="D2862">
            <v>3</v>
          </cell>
          <cell r="G2862">
            <v>109780.30835042737</v>
          </cell>
          <cell r="H2862">
            <v>329340.9250512821</v>
          </cell>
        </row>
        <row r="2864">
          <cell r="B2864" t="str">
            <v>MANTENIMIENTO DE GRAMA CON GUADAÑADORA (INCLUYE BOTADA DE MATERIAL)</v>
          </cell>
          <cell r="C2864" t="str">
            <v>m2</v>
          </cell>
          <cell r="H2864">
            <v>103.88903245448719</v>
          </cell>
        </row>
        <row r="2865">
          <cell r="B2865" t="str">
            <v>Volqueta - botada de material paleros</v>
          </cell>
          <cell r="C2865" t="str">
            <v>m3</v>
          </cell>
          <cell r="D2865">
            <v>2E-3</v>
          </cell>
          <cell r="F2865">
            <v>30</v>
          </cell>
          <cell r="G2865">
            <v>20000</v>
          </cell>
          <cell r="H2865">
            <v>52</v>
          </cell>
        </row>
        <row r="2866">
          <cell r="B2866" t="str">
            <v>1 Oficial</v>
          </cell>
          <cell r="C2866" t="str">
            <v>dia</v>
          </cell>
          <cell r="D2866">
            <v>2000</v>
          </cell>
          <cell r="G2866">
            <v>71217.204675213681</v>
          </cell>
          <cell r="H2866">
            <v>35.60860233760684</v>
          </cell>
        </row>
        <row r="2867">
          <cell r="B2867" t="str">
            <v>alquiler de guadañadora(gasolina)</v>
          </cell>
          <cell r="C2867" t="str">
            <v>dia</v>
          </cell>
          <cell r="D2867">
            <v>2000</v>
          </cell>
          <cell r="G2867">
            <v>29000</v>
          </cell>
          <cell r="H2867">
            <v>14.5</v>
          </cell>
        </row>
        <row r="2869">
          <cell r="B2869" t="str">
            <v>PINTURA BARANDA TIPO PINGÜINO - INCLUYE PREPARACIÓN DE LA SUPERFICIE</v>
          </cell>
          <cell r="C2869" t="str">
            <v>ml</v>
          </cell>
          <cell r="H2869">
            <v>24679.147367948721</v>
          </cell>
          <cell r="I2869" t="str">
            <v>pintulux en metal 15-20 m2/galon</v>
          </cell>
        </row>
        <row r="2870">
          <cell r="B2870" t="str">
            <v>pintura base aceite Pintulux</v>
          </cell>
          <cell r="C2870" t="str">
            <v>gal</v>
          </cell>
          <cell r="D2870">
            <v>0.22</v>
          </cell>
          <cell r="F2870">
            <v>10</v>
          </cell>
          <cell r="G2870">
            <v>50950</v>
          </cell>
          <cell r="H2870">
            <v>12329.900000000001</v>
          </cell>
          <cell r="I2870" t="str">
            <v>wash preimer rend. 16 m2/galon</v>
          </cell>
        </row>
        <row r="2871">
          <cell r="B2871" t="str">
            <v>1 Oficial</v>
          </cell>
          <cell r="C2871" t="str">
            <v>dia</v>
          </cell>
          <cell r="D2871">
            <v>7</v>
          </cell>
          <cell r="G2871">
            <v>71217.204675213681</v>
          </cell>
          <cell r="H2871">
            <v>10173.886382173383</v>
          </cell>
        </row>
        <row r="2872">
          <cell r="B2872" t="str">
            <v>base wash preimer</v>
          </cell>
          <cell r="C2872" t="str">
            <v>1/4gl</v>
          </cell>
          <cell r="D2872">
            <v>12</v>
          </cell>
          <cell r="G2872">
            <v>20000</v>
          </cell>
          <cell r="H2872">
            <v>1666.6666666666667</v>
          </cell>
        </row>
        <row r="2874">
          <cell r="B2874" t="str">
            <v>ADECUACION PASAMANOS PINGÜINO. INCL. REMOVEDOR, RASPADA, ADELGAZADOR</v>
          </cell>
          <cell r="C2874" t="str">
            <v>ml</v>
          </cell>
          <cell r="H2874">
            <v>33521.16547099359</v>
          </cell>
          <cell r="I2874" t="str">
            <v>removedor rendimiento de 20-30 m2 /superficie cuadrada</v>
          </cell>
        </row>
        <row r="2875">
          <cell r="B2875" t="str">
            <v>removedor - pintuco</v>
          </cell>
          <cell r="C2875" t="str">
            <v>gal</v>
          </cell>
          <cell r="D2875">
            <v>0.25</v>
          </cell>
          <cell r="G2875">
            <v>49300</v>
          </cell>
          <cell r="H2875">
            <v>12325</v>
          </cell>
        </row>
        <row r="2876">
          <cell r="B2876" t="str">
            <v>adelgazador(disolvente)</v>
          </cell>
          <cell r="C2876" t="str">
            <v>gal</v>
          </cell>
          <cell r="D2876">
            <v>0.15</v>
          </cell>
          <cell r="G2876">
            <v>16000</v>
          </cell>
          <cell r="H2876">
            <v>2400</v>
          </cell>
        </row>
        <row r="2877">
          <cell r="B2877" t="str">
            <v>pulidora manual electrica</v>
          </cell>
          <cell r="C2877" t="str">
            <v>dia</v>
          </cell>
          <cell r="D2877">
            <v>8</v>
          </cell>
          <cell r="G2877">
            <v>35100</v>
          </cell>
          <cell r="H2877">
            <v>4387.5</v>
          </cell>
        </row>
        <row r="2878">
          <cell r="B2878" t="str">
            <v>1 ofic. y 1 ayud.</v>
          </cell>
          <cell r="C2878" t="str">
            <v>dia</v>
          </cell>
          <cell r="D2878">
            <v>8</v>
          </cell>
          <cell r="G2878">
            <v>109780.30835042737</v>
          </cell>
          <cell r="H2878">
            <v>13722.538543803421</v>
          </cell>
        </row>
        <row r="2880">
          <cell r="B2880" t="str">
            <v>SUM. Y SIEM. ESPECIES ORNAMENTALES FLORALES (AZUCENAS. LIRIOS)</v>
          </cell>
          <cell r="C2880" t="str">
            <v>un</v>
          </cell>
          <cell r="H2880">
            <v>3935.4455641256409</v>
          </cell>
        </row>
        <row r="2881">
          <cell r="B2881" t="str">
            <v>especie hornamental</v>
          </cell>
          <cell r="C2881" t="str">
            <v>un</v>
          </cell>
          <cell r="D2881">
            <v>1</v>
          </cell>
          <cell r="G2881">
            <v>1800</v>
          </cell>
          <cell r="H2881">
            <v>1800</v>
          </cell>
          <cell r="I2881" t="str">
            <v>Achiras $1600</v>
          </cell>
          <cell r="K2881" t="str">
            <v>mani forragero $ 950 todo costo 2000</v>
          </cell>
        </row>
        <row r="2882">
          <cell r="B2882" t="str">
            <v>Tierra abonada</v>
          </cell>
          <cell r="C2882" t="str">
            <v>m3</v>
          </cell>
          <cell r="D2882">
            <v>8.9999999999999993E-3</v>
          </cell>
          <cell r="G2882">
            <v>71098.251771794879</v>
          </cell>
          <cell r="H2882">
            <v>639.88426594615385</v>
          </cell>
          <cell r="I2882" t="str">
            <v>Lirio amarillo $1500</v>
          </cell>
          <cell r="K2882" t="str">
            <v>heliconias $ 2500 todo costo 3800</v>
          </cell>
        </row>
        <row r="2883">
          <cell r="B2883" t="str">
            <v>1 jardinero</v>
          </cell>
          <cell r="C2883" t="str">
            <v>dia</v>
          </cell>
          <cell r="D2883">
            <v>50</v>
          </cell>
          <cell r="G2883">
            <v>71217.204675213681</v>
          </cell>
          <cell r="H2883">
            <v>1424.3440935042736</v>
          </cell>
          <cell r="I2883" t="str">
            <v>azucenas $1600</v>
          </cell>
          <cell r="K2883" t="str">
            <v>Palma reina $ 80000 todo costo 115000</v>
          </cell>
        </row>
        <row r="2885">
          <cell r="B2885" t="str">
            <v>CONCRETO 28 MPA PARA REPARACIONES  PUENTES. 0.18m3/carril x dia</v>
          </cell>
          <cell r="C2885" t="str">
            <v>m3</v>
          </cell>
          <cell r="H2885">
            <v>3173428.8966083918</v>
          </cell>
        </row>
        <row r="2886">
          <cell r="B2886" t="str">
            <v>1 Oficial</v>
          </cell>
          <cell r="C2886" t="str">
            <v>dia</v>
          </cell>
          <cell r="D2886">
            <v>0.11</v>
          </cell>
          <cell r="G2886">
            <v>71217.204675213681</v>
          </cell>
          <cell r="H2886">
            <v>647429.13341103343</v>
          </cell>
        </row>
        <row r="2887">
          <cell r="B2887" t="str">
            <v>2 ayudantes</v>
          </cell>
          <cell r="C2887" t="str">
            <v>dia</v>
          </cell>
          <cell r="D2887">
            <v>0.11</v>
          </cell>
          <cell r="G2887">
            <v>77126.207350427358</v>
          </cell>
          <cell r="H2887">
            <v>701147.33954933961</v>
          </cell>
        </row>
        <row r="2888">
          <cell r="B2888" t="str">
            <v>Triturado de 3/4 pulg</v>
          </cell>
          <cell r="C2888" t="str">
            <v>m3</v>
          </cell>
          <cell r="D2888">
            <v>0.7</v>
          </cell>
          <cell r="G2888">
            <v>53690</v>
          </cell>
          <cell r="H2888">
            <v>37583</v>
          </cell>
        </row>
        <row r="2889">
          <cell r="B2889" t="str">
            <v>Arena para concreto</v>
          </cell>
          <cell r="C2889" t="str">
            <v>m3</v>
          </cell>
          <cell r="D2889">
            <v>0.65</v>
          </cell>
          <cell r="G2889">
            <v>53690</v>
          </cell>
          <cell r="H2889">
            <v>34898.5</v>
          </cell>
        </row>
        <row r="2890">
          <cell r="B2890" t="str">
            <v>cemento gris</v>
          </cell>
          <cell r="C2890" t="str">
            <v>bto</v>
          </cell>
          <cell r="D2890">
            <v>10</v>
          </cell>
          <cell r="G2890">
            <v>21500</v>
          </cell>
          <cell r="H2890">
            <v>215000</v>
          </cell>
        </row>
        <row r="2891">
          <cell r="B2891" t="str">
            <v>Concretadora 11/2sacos electrica</v>
          </cell>
          <cell r="C2891" t="str">
            <v>dia</v>
          </cell>
          <cell r="D2891">
            <v>7</v>
          </cell>
          <cell r="G2891">
            <v>34500</v>
          </cell>
          <cell r="H2891">
            <v>241500</v>
          </cell>
        </row>
        <row r="2892">
          <cell r="B2892" t="str">
            <v>Volqueta</v>
          </cell>
          <cell r="C2892" t="str">
            <v>m3</v>
          </cell>
          <cell r="D2892">
            <v>8</v>
          </cell>
          <cell r="G2892">
            <v>20000</v>
          </cell>
          <cell r="H2892">
            <v>160000</v>
          </cell>
        </row>
        <row r="2893">
          <cell r="B2893" t="str">
            <v>Transporte de materiales</v>
          </cell>
          <cell r="C2893" t="str">
            <v>hr</v>
          </cell>
          <cell r="D2893">
            <v>12</v>
          </cell>
          <cell r="G2893">
            <v>55400</v>
          </cell>
          <cell r="H2893">
            <v>664800</v>
          </cell>
        </row>
        <row r="2894">
          <cell r="B2894" t="str">
            <v>Aditivo-2% del peso del cemento. ADERCRILL 200</v>
          </cell>
          <cell r="C2894" t="str">
            <v>kg</v>
          </cell>
          <cell r="D2894">
            <v>9</v>
          </cell>
          <cell r="F2894">
            <v>10</v>
          </cell>
          <cell r="G2894">
            <v>6479</v>
          </cell>
          <cell r="H2894">
            <v>64142.100000000006</v>
          </cell>
        </row>
        <row r="2895">
          <cell r="B2895" t="str">
            <v>Vibrador electrico o gasolina</v>
          </cell>
          <cell r="C2895" t="str">
            <v>dia</v>
          </cell>
          <cell r="D2895">
            <v>7</v>
          </cell>
          <cell r="G2895">
            <v>36500</v>
          </cell>
          <cell r="H2895">
            <v>255500</v>
          </cell>
        </row>
        <row r="2896">
          <cell r="B2896" t="str">
            <v>Triplex 7 mm 2.4x1.2 m</v>
          </cell>
          <cell r="C2896" t="str">
            <v>un</v>
          </cell>
          <cell r="D2896">
            <v>2</v>
          </cell>
          <cell r="G2896">
            <v>42000</v>
          </cell>
          <cell r="H2896">
            <v>84000</v>
          </cell>
        </row>
        <row r="2898">
          <cell r="B2898" t="str">
            <v>SUMINISTRO E INSTALACION DE EUCOCRETE100 PARA JUNTAS DE PUENTES</v>
          </cell>
          <cell r="C2898" t="str">
            <v>m3</v>
          </cell>
          <cell r="H2898">
            <v>8047328.8157259831</v>
          </cell>
          <cell r="I2898" t="str">
            <v>preparacion de la superficie 1 dia -1 ayudante, formaletear 2 dia- 1 cuadrilla, vaciado 1 dia - 2 cuadrillas, curado 2 dias- 1 ayudante. Rendimiento para 3.5 ml de junta(consumo de 0.02m3/ml)- para hacer 1 m3 son 16 ml</v>
          </cell>
        </row>
        <row r="2899">
          <cell r="B2899" t="str">
            <v>total mano de obra por m3</v>
          </cell>
          <cell r="C2899" t="str">
            <v>gl</v>
          </cell>
          <cell r="H2899">
            <v>2805960.8157259831</v>
          </cell>
        </row>
        <row r="2900">
          <cell r="B2900" t="str">
            <v>preparacion de superficie-1 ayudante</v>
          </cell>
          <cell r="C2900" t="str">
            <v>dia</v>
          </cell>
          <cell r="D2900">
            <v>2</v>
          </cell>
          <cell r="G2900">
            <v>38563.103675213679</v>
          </cell>
          <cell r="H2900">
            <v>19281.551837606839</v>
          </cell>
        </row>
        <row r="2901">
          <cell r="B2901" t="str">
            <v>formaletas- 1 cuadrilla</v>
          </cell>
          <cell r="C2901" t="str">
            <v>dia</v>
          </cell>
          <cell r="D2901">
            <v>2</v>
          </cell>
          <cell r="G2901">
            <v>109780.30835042737</v>
          </cell>
          <cell r="H2901">
            <v>219560.61670085473</v>
          </cell>
        </row>
        <row r="2902">
          <cell r="B2902" t="str">
            <v>vaciado 1dia - 2 cuadrilla</v>
          </cell>
          <cell r="C2902" t="str">
            <v>dia</v>
          </cell>
          <cell r="D2902">
            <v>2</v>
          </cell>
          <cell r="G2902">
            <v>109780.30835042737</v>
          </cell>
          <cell r="H2902">
            <v>219560.61670085473</v>
          </cell>
        </row>
        <row r="2903">
          <cell r="B2903" t="str">
            <v>curado- 2 ayudante</v>
          </cell>
          <cell r="C2903" t="str">
            <v>dia</v>
          </cell>
          <cell r="D2903">
            <v>4</v>
          </cell>
          <cell r="G2903">
            <v>38563.103675213679</v>
          </cell>
          <cell r="H2903">
            <v>154252.41470085472</v>
          </cell>
        </row>
        <row r="2904">
          <cell r="B2904" t="str">
            <v>eucocrete</v>
          </cell>
          <cell r="C2904" t="str">
            <v>kg</v>
          </cell>
          <cell r="D2904">
            <v>2200</v>
          </cell>
          <cell r="F2904">
            <v>3</v>
          </cell>
          <cell r="G2904">
            <v>1353</v>
          </cell>
          <cell r="H2904">
            <v>3065898</v>
          </cell>
        </row>
        <row r="2905">
          <cell r="B2905" t="str">
            <v>triturado de 3/4</v>
          </cell>
          <cell r="C2905" t="str">
            <v>m3</v>
          </cell>
          <cell r="D2905">
            <v>0.66</v>
          </cell>
          <cell r="G2905">
            <v>17000</v>
          </cell>
          <cell r="H2905">
            <v>11220</v>
          </cell>
        </row>
        <row r="2906">
          <cell r="B2906" t="str">
            <v>formaleta</v>
          </cell>
          <cell r="C2906" t="str">
            <v>gl</v>
          </cell>
          <cell r="D2906">
            <v>1</v>
          </cell>
          <cell r="G2906">
            <v>1800000</v>
          </cell>
          <cell r="H2906">
            <v>1800000</v>
          </cell>
        </row>
        <row r="2907">
          <cell r="B2907" t="str">
            <v>transporte de materiales</v>
          </cell>
          <cell r="C2907" t="str">
            <v>gl</v>
          </cell>
          <cell r="D2907">
            <v>1</v>
          </cell>
          <cell r="G2907">
            <v>300000</v>
          </cell>
          <cell r="H2907">
            <v>300000</v>
          </cell>
        </row>
        <row r="2908">
          <cell r="B2908" t="str">
            <v>soplador</v>
          </cell>
          <cell r="C2908" t="str">
            <v>gl</v>
          </cell>
          <cell r="D2908">
            <v>1</v>
          </cell>
          <cell r="G2908">
            <v>1250</v>
          </cell>
          <cell r="H2908">
            <v>1250</v>
          </cell>
        </row>
        <row r="2909">
          <cell r="C2909" t="str">
            <v>gl</v>
          </cell>
          <cell r="D2909">
            <v>10</v>
          </cell>
          <cell r="G2909">
            <v>5000</v>
          </cell>
          <cell r="H2909">
            <v>50000</v>
          </cell>
        </row>
        <row r="2910">
          <cell r="B2910" t="str">
            <v>aspiradora</v>
          </cell>
          <cell r="C2910" t="str">
            <v>gl</v>
          </cell>
          <cell r="D2910">
            <v>1</v>
          </cell>
          <cell r="G2910">
            <v>8000</v>
          </cell>
          <cell r="H2910">
            <v>8000</v>
          </cell>
        </row>
        <row r="2911">
          <cell r="B2911" t="str">
            <v>señalizacion</v>
          </cell>
          <cell r="C2911" t="str">
            <v>gl</v>
          </cell>
          <cell r="D2911">
            <v>1</v>
          </cell>
          <cell r="G2911">
            <v>5000</v>
          </cell>
          <cell r="H2911">
            <v>5000</v>
          </cell>
        </row>
        <row r="2913">
          <cell r="B2913" t="str">
            <v>DEMOLICION DE LABIO EXISTENTE EN JUNTA DE PUENTE EN CONCRETO</v>
          </cell>
          <cell r="C2913" t="str">
            <v>m3</v>
          </cell>
          <cell r="H2913">
            <v>3964693.2376794871</v>
          </cell>
        </row>
        <row r="2914">
          <cell r="B2914" t="str">
            <v>compresor</v>
          </cell>
          <cell r="C2914" t="str">
            <v>hr</v>
          </cell>
          <cell r="D2914">
            <v>2.5000000000000001E-2</v>
          </cell>
          <cell r="G2914">
            <v>69800</v>
          </cell>
          <cell r="H2914">
            <v>2792000</v>
          </cell>
        </row>
        <row r="2915">
          <cell r="B2915" t="str">
            <v>volqueta</v>
          </cell>
          <cell r="C2915" t="str">
            <v>m3</v>
          </cell>
          <cell r="D2915">
            <v>1</v>
          </cell>
          <cell r="G2915">
            <v>20000</v>
          </cell>
          <cell r="H2915">
            <v>20000</v>
          </cell>
        </row>
        <row r="2916">
          <cell r="B2916" t="str">
            <v>1 ofic. y 1 ayud.</v>
          </cell>
          <cell r="C2916" t="str">
            <v>dia</v>
          </cell>
          <cell r="D2916">
            <v>10</v>
          </cell>
          <cell r="G2916">
            <v>109780.30835042737</v>
          </cell>
          <cell r="H2916">
            <v>1097803.0835042736</v>
          </cell>
        </row>
        <row r="2918">
          <cell r="B2918" t="str">
            <v>CONSTRUCCION DE RESALTO EN CONCRETO ASFALTICO ANCHO 1.5 m</v>
          </cell>
          <cell r="C2918" t="str">
            <v>ml</v>
          </cell>
          <cell r="H2918">
            <v>144132.658910989</v>
          </cell>
          <cell r="I2918" t="str">
            <v>rendimiento de 10 ton por dia- 2.4 ton compactas</v>
          </cell>
        </row>
        <row r="2919">
          <cell r="B2919" t="str">
            <v>pavimento asfaltico</v>
          </cell>
          <cell r="C2919" t="str">
            <v>m3</v>
          </cell>
          <cell r="D2919">
            <v>0.22749999999999998</v>
          </cell>
          <cell r="F2919">
            <v>10</v>
          </cell>
          <cell r="G2919">
            <v>335811</v>
          </cell>
          <cell r="H2919">
            <v>84036.702749999997</v>
          </cell>
        </row>
        <row r="2920">
          <cell r="B2920" t="str">
            <v>transporte pavimento asfaltico</v>
          </cell>
          <cell r="C2920" t="str">
            <v>m3</v>
          </cell>
          <cell r="D2920">
            <v>0.22750000000000001</v>
          </cell>
          <cell r="G2920">
            <v>55400</v>
          </cell>
          <cell r="H2920">
            <v>12603.5</v>
          </cell>
        </row>
        <row r="2921">
          <cell r="B2921" t="str">
            <v>imprimacion</v>
          </cell>
          <cell r="C2921" t="str">
            <v>gl</v>
          </cell>
          <cell r="D2921">
            <v>0.7</v>
          </cell>
          <cell r="F2921">
            <v>10</v>
          </cell>
          <cell r="G2921">
            <v>6659</v>
          </cell>
          <cell r="H2921">
            <v>5127.4299999999994</v>
          </cell>
        </row>
        <row r="2922">
          <cell r="B2922" t="str">
            <v>mano de obra imprimacion-1 ayudante</v>
          </cell>
          <cell r="C2922" t="str">
            <v>dia</v>
          </cell>
          <cell r="D2922">
            <v>7</v>
          </cell>
          <cell r="G2922">
            <v>38563.103675213679</v>
          </cell>
          <cell r="H2922">
            <v>5509.0148107448113</v>
          </cell>
        </row>
        <row r="2923">
          <cell r="B2923" t="str">
            <v>rana</v>
          </cell>
          <cell r="C2923" t="str">
            <v>dia</v>
          </cell>
          <cell r="D2923">
            <v>7</v>
          </cell>
          <cell r="G2923">
            <v>39000</v>
          </cell>
          <cell r="H2923">
            <v>5571.4285714285716</v>
          </cell>
        </row>
        <row r="2924">
          <cell r="B2924" t="str">
            <v>1 ofic. y 1 ayud.</v>
          </cell>
          <cell r="C2924" t="str">
            <v>dia</v>
          </cell>
          <cell r="D2924">
            <v>7</v>
          </cell>
          <cell r="G2924">
            <v>109780.30835042737</v>
          </cell>
          <cell r="H2924">
            <v>15682.901192918196</v>
          </cell>
        </row>
        <row r="2925">
          <cell r="B2925" t="str">
            <v>pintura resalto.incluye mano de obra</v>
          </cell>
          <cell r="C2925" t="str">
            <v>ml</v>
          </cell>
          <cell r="D2925">
            <v>1</v>
          </cell>
          <cell r="G2925">
            <v>14285.714285714286</v>
          </cell>
          <cell r="H2925">
            <v>14285.714285714286</v>
          </cell>
        </row>
        <row r="2927">
          <cell r="B2927" t="str">
            <v>TIERRA ABONADA</v>
          </cell>
          <cell r="C2927" t="str">
            <v>m3</v>
          </cell>
          <cell r="H2927">
            <v>71098.251771794879</v>
          </cell>
        </row>
        <row r="2928">
          <cell r="B2928" t="str">
            <v>tierra abonada</v>
          </cell>
          <cell r="C2928" t="str">
            <v>m3</v>
          </cell>
          <cell r="D2928">
            <v>1</v>
          </cell>
          <cell r="F2928">
            <v>5</v>
          </cell>
          <cell r="G2928">
            <v>60000</v>
          </cell>
          <cell r="H2928">
            <v>63000</v>
          </cell>
        </row>
        <row r="2929">
          <cell r="B2929" t="str">
            <v>1 Ayudante</v>
          </cell>
          <cell r="C2929" t="str">
            <v>dia</v>
          </cell>
          <cell r="D2929">
            <v>5</v>
          </cell>
          <cell r="G2929">
            <v>38563.103675213679</v>
          </cell>
          <cell r="H2929">
            <v>7712.6207350427358</v>
          </cell>
        </row>
        <row r="2931">
          <cell r="A2931" t="str">
            <v>6.8</v>
          </cell>
          <cell r="B2931" t="str">
            <v xml:space="preserve">PANTALLA EN BLOQUE 20X20X40 RELLENO, COLUMNAS 20X20 CADA 40, 2 VIGAS INTERMEDIA. </v>
          </cell>
          <cell r="C2931" t="str">
            <v>m2</v>
          </cell>
          <cell r="H2931">
            <v>108640.33328526375</v>
          </cell>
        </row>
        <row r="2932">
          <cell r="B2932" t="str">
            <v>concreto 21  Mpa- columnetas</v>
          </cell>
          <cell r="C2932" t="str">
            <v>m3</v>
          </cell>
          <cell r="D2932">
            <v>0.1</v>
          </cell>
          <cell r="F2932">
            <v>5</v>
          </cell>
          <cell r="G2932">
            <v>289827.59378369962</v>
          </cell>
          <cell r="H2932">
            <v>30431.897347288461</v>
          </cell>
        </row>
        <row r="2933">
          <cell r="B2933" t="str">
            <v>formaleta - columnetas</v>
          </cell>
          <cell r="C2933" t="str">
            <v>un</v>
          </cell>
          <cell r="D2933">
            <v>0.5</v>
          </cell>
          <cell r="G2933">
            <v>4500</v>
          </cell>
          <cell r="H2933">
            <v>2250</v>
          </cell>
        </row>
        <row r="2934">
          <cell r="B2934" t="str">
            <v>vibrador</v>
          </cell>
          <cell r="C2934" t="str">
            <v>dia</v>
          </cell>
          <cell r="D2934">
            <v>25</v>
          </cell>
          <cell r="G2934">
            <v>36500</v>
          </cell>
          <cell r="H2934">
            <v>1460</v>
          </cell>
          <cell r="I2934">
            <v>70915.333464097581</v>
          </cell>
        </row>
        <row r="2935">
          <cell r="B2935" t="str">
            <v>1 ofic. Y 1 ayud. - columnetas</v>
          </cell>
          <cell r="C2935" t="str">
            <v>dia</v>
          </cell>
          <cell r="D2935">
            <v>3</v>
          </cell>
          <cell r="G2935">
            <v>109780.30835042737</v>
          </cell>
          <cell r="H2935">
            <v>36593.43611680912</v>
          </cell>
        </row>
        <row r="2936">
          <cell r="B2936" t="str">
            <v>andamio completo</v>
          </cell>
          <cell r="C2936" t="str">
            <v>dia</v>
          </cell>
          <cell r="D2936">
            <v>0.2</v>
          </cell>
          <cell r="G2936">
            <v>900</v>
          </cell>
          <cell r="H2936">
            <v>180</v>
          </cell>
        </row>
        <row r="2937">
          <cell r="B2937" t="str">
            <v>Mort.1:5 En obra</v>
          </cell>
          <cell r="C2937" t="str">
            <v>m3</v>
          </cell>
          <cell r="D2937">
            <v>1.2E-2</v>
          </cell>
          <cell r="F2937">
            <v>10</v>
          </cell>
          <cell r="G2937">
            <v>213504.00278369963</v>
          </cell>
          <cell r="H2937">
            <v>2818.2528367448353</v>
          </cell>
        </row>
        <row r="2938">
          <cell r="B2938" t="str">
            <v>Bloque conc. 20x20x40</v>
          </cell>
          <cell r="C2938" t="str">
            <v>un</v>
          </cell>
          <cell r="D2938">
            <v>6.2</v>
          </cell>
          <cell r="F2938">
            <v>10</v>
          </cell>
          <cell r="G2938">
            <v>2200</v>
          </cell>
          <cell r="H2938">
            <v>15004.000000000002</v>
          </cell>
        </row>
        <row r="2939">
          <cell r="B2939" t="str">
            <v>Concr.en obra 2000 psi 3/4"</v>
          </cell>
          <cell r="C2939" t="str">
            <v>m3</v>
          </cell>
          <cell r="D2939">
            <v>3.5000000000000003E-2</v>
          </cell>
          <cell r="F2939">
            <v>5</v>
          </cell>
          <cell r="G2939">
            <v>238815.06378369965</v>
          </cell>
          <cell r="H2939">
            <v>8776.453594050965</v>
          </cell>
          <cell r="I2939">
            <v>35529.393654157626</v>
          </cell>
        </row>
        <row r="2940">
          <cell r="B2940" t="str">
            <v>transporte bloque 20X20X40</v>
          </cell>
          <cell r="C2940" t="str">
            <v>un</v>
          </cell>
          <cell r="D2940">
            <v>6.2</v>
          </cell>
          <cell r="G2940">
            <v>260</v>
          </cell>
          <cell r="H2940">
            <v>1612</v>
          </cell>
        </row>
        <row r="2941">
          <cell r="B2941" t="str">
            <v>1 ofic. Y 1 ayud. - muro</v>
          </cell>
          <cell r="C2941" t="str">
            <v>dia</v>
          </cell>
          <cell r="D2941">
            <v>15</v>
          </cell>
          <cell r="G2941">
            <v>109780.30835042737</v>
          </cell>
          <cell r="H2941">
            <v>7318.6872233618242</v>
          </cell>
        </row>
        <row r="2943">
          <cell r="B2943" t="str">
            <v>PANTALLA EN BLOQUE 20X20X40 RELLENO, COLUMNAS 20X20 CADA 80, 2 VIGAS INTERMEDIAS</v>
          </cell>
          <cell r="H2943">
            <v>94924.719607463529</v>
          </cell>
        </row>
        <row r="2944">
          <cell r="B2944" t="str">
            <v>concreto 21  Mpa- columnetas</v>
          </cell>
          <cell r="C2944" t="str">
            <v>m3</v>
          </cell>
          <cell r="D2944">
            <v>0.08</v>
          </cell>
          <cell r="F2944">
            <v>5</v>
          </cell>
          <cell r="G2944">
            <v>289827.59378369962</v>
          </cell>
          <cell r="H2944">
            <v>24345.517877830767</v>
          </cell>
        </row>
        <row r="2945">
          <cell r="B2945" t="str">
            <v>formaleta - columnetas</v>
          </cell>
          <cell r="C2945" t="str">
            <v>un</v>
          </cell>
          <cell r="D2945">
            <v>1</v>
          </cell>
          <cell r="G2945">
            <v>4500</v>
          </cell>
          <cell r="H2945">
            <v>4500</v>
          </cell>
        </row>
        <row r="2946">
          <cell r="B2946" t="str">
            <v>vibrador</v>
          </cell>
          <cell r="C2946" t="str">
            <v>dia</v>
          </cell>
          <cell r="D2946">
            <v>30</v>
          </cell>
          <cell r="G2946">
            <v>36500</v>
          </cell>
          <cell r="H2946">
            <v>1216.6666666666667</v>
          </cell>
        </row>
        <row r="2947">
          <cell r="B2947" t="str">
            <v>1 ofic. Y 1 ayud. - columnetas</v>
          </cell>
          <cell r="C2947" t="str">
            <v>dia</v>
          </cell>
          <cell r="D2947">
            <v>5</v>
          </cell>
          <cell r="G2947">
            <v>109780.30835042737</v>
          </cell>
          <cell r="H2947">
            <v>21956.061670085473</v>
          </cell>
        </row>
        <row r="2948">
          <cell r="B2948" t="str">
            <v>andamio completo</v>
          </cell>
          <cell r="C2948" t="str">
            <v>dia</v>
          </cell>
          <cell r="D2948">
            <v>0.2</v>
          </cell>
          <cell r="G2948">
            <v>900</v>
          </cell>
          <cell r="H2948">
            <v>180</v>
          </cell>
        </row>
        <row r="2949">
          <cell r="B2949" t="str">
            <v>Mort.1:5 En obra</v>
          </cell>
          <cell r="C2949" t="str">
            <v>m3</v>
          </cell>
          <cell r="D2949">
            <v>1.4999999999999999E-2</v>
          </cell>
          <cell r="F2949">
            <v>10</v>
          </cell>
          <cell r="G2949">
            <v>213504.00278369963</v>
          </cell>
          <cell r="H2949">
            <v>3522.8160459310438</v>
          </cell>
        </row>
        <row r="2950">
          <cell r="B2950" t="str">
            <v>Bloque conc. 20x20x40</v>
          </cell>
          <cell r="C2950" t="str">
            <v>un</v>
          </cell>
          <cell r="D2950">
            <v>8</v>
          </cell>
          <cell r="F2950">
            <v>5</v>
          </cell>
          <cell r="G2950">
            <v>2200</v>
          </cell>
          <cell r="H2950">
            <v>18480</v>
          </cell>
        </row>
        <row r="2951">
          <cell r="B2951" t="str">
            <v>Concr.en obra 2000 psi 3/4"</v>
          </cell>
          <cell r="C2951" t="str">
            <v>m3</v>
          </cell>
          <cell r="D2951">
            <v>0.04</v>
          </cell>
          <cell r="F2951">
            <v>5</v>
          </cell>
          <cell r="G2951">
            <v>238815.06378369965</v>
          </cell>
          <cell r="H2951">
            <v>10030.232678915385</v>
          </cell>
        </row>
        <row r="2952">
          <cell r="B2952" t="str">
            <v>transporte bloque 20X20X40</v>
          </cell>
          <cell r="C2952" t="str">
            <v>un</v>
          </cell>
          <cell r="D2952">
            <v>7</v>
          </cell>
          <cell r="F2952">
            <v>5</v>
          </cell>
          <cell r="G2952">
            <v>260</v>
          </cell>
          <cell r="H2952">
            <v>1911</v>
          </cell>
        </row>
        <row r="2953">
          <cell r="B2953" t="str">
            <v>1 ofic. y 1 ayud.</v>
          </cell>
          <cell r="C2953" t="str">
            <v>dia</v>
          </cell>
          <cell r="D2953">
            <v>15</v>
          </cell>
          <cell r="G2953">
            <v>109780.30835042737</v>
          </cell>
          <cell r="H2953">
            <v>7318.6872233618242</v>
          </cell>
        </row>
        <row r="2955">
          <cell r="B2955" t="str">
            <v>ADHESIVO EPOXICO PARA PEGA DE ELEMENTOS ENDURECIDOS. TOC 5010</v>
          </cell>
          <cell r="C2955" t="str">
            <v>m2</v>
          </cell>
          <cell r="H2955">
            <v>77635.471298179487</v>
          </cell>
        </row>
        <row r="2956">
          <cell r="B2956" t="str">
            <v>aditivo. Dosificación 1.65kg/m2 espesor 1mm</v>
          </cell>
          <cell r="C2956" t="str">
            <v>kg</v>
          </cell>
          <cell r="D2956">
            <v>1.65</v>
          </cell>
          <cell r="F2956">
            <v>5</v>
          </cell>
          <cell r="G2956">
            <v>43948</v>
          </cell>
          <cell r="H2956">
            <v>76139.91</v>
          </cell>
        </row>
        <row r="2957">
          <cell r="B2957" t="str">
            <v>1 Oficial</v>
          </cell>
          <cell r="C2957" t="str">
            <v>dia</v>
          </cell>
          <cell r="D2957">
            <v>50</v>
          </cell>
          <cell r="G2957">
            <v>71217.204675213681</v>
          </cell>
          <cell r="H2957">
            <v>1424.3440935042736</v>
          </cell>
        </row>
        <row r="2960">
          <cell r="B2960" t="str">
            <v>ADITIVO- ADHESIVO EPOXICO PARA PEGA DE CONCRETO NUEVO A ENDURECIDO-EPOTOC, SIKADUR32</v>
          </cell>
          <cell r="C2960" t="str">
            <v>m2</v>
          </cell>
          <cell r="H2960">
            <v>27396.033245448722</v>
          </cell>
        </row>
        <row r="2961">
          <cell r="B2961" t="str">
            <v>aditivo. Dosificación de 450gr/m2</v>
          </cell>
          <cell r="C2961" t="str">
            <v>kg</v>
          </cell>
          <cell r="D2961">
            <v>0.45</v>
          </cell>
          <cell r="F2961">
            <v>5</v>
          </cell>
          <cell r="G2961">
            <v>50068</v>
          </cell>
          <cell r="H2961">
            <v>23657.130000000005</v>
          </cell>
        </row>
        <row r="2962">
          <cell r="B2962" t="str">
            <v>1 Oficial</v>
          </cell>
          <cell r="C2962" t="str">
            <v>dia</v>
          </cell>
          <cell r="D2962">
            <v>20</v>
          </cell>
          <cell r="G2962">
            <v>71217.204675213681</v>
          </cell>
          <cell r="H2962">
            <v>3560.860233760684</v>
          </cell>
        </row>
        <row r="2964">
          <cell r="H2964">
            <v>55840.05</v>
          </cell>
        </row>
        <row r="2965">
          <cell r="B2965" t="str">
            <v>ADITIVO- ACELERANTE DE FRAGUADO PARA HORMIGÓN Y MORTERO- ACCELGUARD HE</v>
          </cell>
          <cell r="C2965" t="str">
            <v>m3</v>
          </cell>
          <cell r="H2965">
            <v>44084.25</v>
          </cell>
        </row>
        <row r="2966">
          <cell r="B2966" t="str">
            <v>Aditivo. Dosificación al 2% peso del cemento. Concreto 21 Mpa</v>
          </cell>
          <cell r="C2966" t="str">
            <v>kg</v>
          </cell>
          <cell r="D2966">
            <v>7.5</v>
          </cell>
          <cell r="F2966">
            <v>5</v>
          </cell>
          <cell r="G2966">
            <v>5598</v>
          </cell>
          <cell r="H2966">
            <v>44084.25</v>
          </cell>
        </row>
        <row r="2967">
          <cell r="B2967" t="str">
            <v>Aditivo. Dosificación al 2% peso del cemento. Concreto 28 Mpa</v>
          </cell>
          <cell r="C2967" t="str">
            <v>kg</v>
          </cell>
          <cell r="D2967">
            <v>9.5</v>
          </cell>
          <cell r="F2967">
            <v>5</v>
          </cell>
          <cell r="G2967">
            <v>5598</v>
          </cell>
          <cell r="H2967">
            <v>55840.05</v>
          </cell>
        </row>
        <row r="2969">
          <cell r="B2969" t="str">
            <v>MORTERO 1:4 FLUIDO -ADITIVO LIQUIDO PARA RELLENOS FLUIDOS. RESITENCIA 175 kg/cm2. EUCOCELL 200</v>
          </cell>
          <cell r="C2969" t="str">
            <v>m3</v>
          </cell>
          <cell r="H2969">
            <v>336852.41480751836</v>
          </cell>
        </row>
        <row r="2970">
          <cell r="B2970" t="str">
            <v>Mort.1:4 En obra</v>
          </cell>
          <cell r="C2970" t="str">
            <v>m3</v>
          </cell>
          <cell r="D2970">
            <v>1</v>
          </cell>
          <cell r="F2970">
            <v>10</v>
          </cell>
          <cell r="G2970">
            <v>240246.73778369965</v>
          </cell>
          <cell r="H2970">
            <v>264271.41156206961</v>
          </cell>
        </row>
        <row r="2971">
          <cell r="B2971" t="str">
            <v xml:space="preserve">Aditivo-2% del peso del cemento. </v>
          </cell>
          <cell r="C2971" t="str">
            <v>kg</v>
          </cell>
          <cell r="D2971">
            <v>9</v>
          </cell>
          <cell r="F2971">
            <v>10</v>
          </cell>
          <cell r="G2971">
            <v>6479</v>
          </cell>
          <cell r="H2971">
            <v>64142.100000000006</v>
          </cell>
        </row>
        <row r="2972">
          <cell r="B2972" t="str">
            <v>1 Oficial</v>
          </cell>
          <cell r="C2972" t="str">
            <v>dia</v>
          </cell>
          <cell r="D2972">
            <v>20</v>
          </cell>
          <cell r="G2972">
            <v>71217.204675213681</v>
          </cell>
          <cell r="H2972">
            <v>3560.860233760684</v>
          </cell>
        </row>
        <row r="2973">
          <cell r="B2973" t="str">
            <v>bomba</v>
          </cell>
          <cell r="C2973" t="str">
            <v>dia</v>
          </cell>
          <cell r="D2973">
            <v>6</v>
          </cell>
          <cell r="G2973">
            <v>28200</v>
          </cell>
          <cell r="H2973">
            <v>4700</v>
          </cell>
        </row>
        <row r="2975">
          <cell r="B2975" t="str">
            <v>ADITIVO- ADHERENTE Y MODIFICADOR PARA HORMIGÓN Y MORTERO- ADERCRIL</v>
          </cell>
          <cell r="C2975" t="str">
            <v>m2</v>
          </cell>
          <cell r="H2975">
            <v>16800</v>
          </cell>
        </row>
        <row r="2976">
          <cell r="B2976" t="str">
            <v>Aditivo.600gr/m2(582ml/m2) en dilución 1:3 por centimetro de espesor. 900g/m2 por 1.5 - 2  cm espesor de mortero</v>
          </cell>
          <cell r="C2976" t="str">
            <v>gr</v>
          </cell>
          <cell r="D2976">
            <v>800</v>
          </cell>
          <cell r="F2976">
            <v>5</v>
          </cell>
          <cell r="G2976">
            <v>20</v>
          </cell>
          <cell r="H2976">
            <v>16800</v>
          </cell>
        </row>
        <row r="2980">
          <cell r="B2980" t="str">
            <v>TRINCHO</v>
          </cell>
          <cell r="C2980" t="str">
            <v>ML</v>
          </cell>
          <cell r="H2980">
            <v>114845</v>
          </cell>
        </row>
        <row r="2981">
          <cell r="B2981" t="str">
            <v>Can 1 1/2" X 0.25m.  Inmunizado</v>
          </cell>
          <cell r="C2981" t="str">
            <v>ml</v>
          </cell>
          <cell r="D2981">
            <v>0.67</v>
          </cell>
          <cell r="G2981">
            <v>44600</v>
          </cell>
          <cell r="H2981">
            <v>29882</v>
          </cell>
        </row>
        <row r="2982">
          <cell r="B2982" t="str">
            <v>Estacón 4" X 3.5m.-4.0m.  Inmunizado</v>
          </cell>
          <cell r="C2982" t="str">
            <v>ml</v>
          </cell>
          <cell r="D2982">
            <v>1.67</v>
          </cell>
          <cell r="G2982">
            <v>36000</v>
          </cell>
          <cell r="H2982">
            <v>60120</v>
          </cell>
        </row>
        <row r="2983">
          <cell r="B2983" t="str">
            <v>Pernos 3/8" X 16 cms. HG.</v>
          </cell>
          <cell r="C2983" t="str">
            <v>ml</v>
          </cell>
          <cell r="D2983">
            <v>6.67</v>
          </cell>
          <cell r="G2983">
            <v>2150</v>
          </cell>
          <cell r="H2983">
            <v>14343</v>
          </cell>
        </row>
        <row r="2984">
          <cell r="B2984" t="str">
            <v>1 ofic + 1 ayud.</v>
          </cell>
          <cell r="C2984" t="str">
            <v>ml</v>
          </cell>
          <cell r="D2984">
            <v>9.5</v>
          </cell>
          <cell r="G2984">
            <v>95000</v>
          </cell>
          <cell r="H2984">
            <v>10000</v>
          </cell>
        </row>
        <row r="2985">
          <cell r="B2985" t="str">
            <v>Herramienta 5% M.O.</v>
          </cell>
          <cell r="G2985">
            <v>500</v>
          </cell>
          <cell r="H2985">
            <v>500</v>
          </cell>
        </row>
        <row r="2987">
          <cell r="B2987" t="str">
            <v>CORTE Y DEMOLICION DE PAVIMENTO  E=30 CMS</v>
          </cell>
          <cell r="C2987" t="str">
            <v>ML</v>
          </cell>
          <cell r="H2987">
            <v>14784</v>
          </cell>
          <cell r="I2987" t="str">
            <v>M2-E=7.5cm</v>
          </cell>
        </row>
        <row r="2988">
          <cell r="B2988" t="str">
            <v>Herramienta menor</v>
          </cell>
          <cell r="C2988" t="str">
            <v>Gl</v>
          </cell>
          <cell r="H2988">
            <v>87</v>
          </cell>
        </row>
        <row r="2989">
          <cell r="B2989" t="str">
            <v>Cortadora de disco para piso y/o pavimento</v>
          </cell>
          <cell r="C2989" t="str">
            <v>ml</v>
          </cell>
          <cell r="D2989">
            <v>1000</v>
          </cell>
          <cell r="G2989">
            <v>3500</v>
          </cell>
          <cell r="H2989">
            <v>3500</v>
          </cell>
        </row>
        <row r="2990">
          <cell r="B2990" t="str">
            <v>Compresor</v>
          </cell>
          <cell r="C2990" t="str">
            <v>hr</v>
          </cell>
          <cell r="D2990">
            <v>0.15</v>
          </cell>
          <cell r="G2990">
            <v>11250</v>
          </cell>
          <cell r="H2990">
            <v>6750</v>
          </cell>
        </row>
        <row r="2991">
          <cell r="B2991" t="str">
            <v>Cargador</v>
          </cell>
          <cell r="C2991" t="str">
            <v>hr</v>
          </cell>
          <cell r="D2991">
            <v>0.02</v>
          </cell>
          <cell r="G2991">
            <v>60000</v>
          </cell>
          <cell r="H2991">
            <v>1200</v>
          </cell>
        </row>
        <row r="2992">
          <cell r="B2992" t="str">
            <v>Botada</v>
          </cell>
          <cell r="C2992" t="str">
            <v>m3</v>
          </cell>
          <cell r="D2992">
            <v>0.15</v>
          </cell>
          <cell r="E2992">
            <v>0.25</v>
          </cell>
          <cell r="F2992" t="str">
            <v>10-kms</v>
          </cell>
          <cell r="G2992">
            <v>850</v>
          </cell>
          <cell r="H2992">
            <v>1594</v>
          </cell>
        </row>
        <row r="2993">
          <cell r="B2993" t="str">
            <v>Ayudante (1)</v>
          </cell>
          <cell r="C2993" t="str">
            <v>dia</v>
          </cell>
          <cell r="D2993">
            <v>7.0000000000000007E-2</v>
          </cell>
          <cell r="G2993">
            <v>26100</v>
          </cell>
          <cell r="H2993">
            <v>1740</v>
          </cell>
        </row>
        <row r="2996">
          <cell r="B2996" t="str">
            <v>ANCLAJE PARA VARILLA DE 1/2"</v>
          </cell>
          <cell r="H2996">
            <v>7094.2086286324793</v>
          </cell>
        </row>
        <row r="2997">
          <cell r="B2997" t="str">
            <v>Taladro rotopercutor</v>
          </cell>
          <cell r="C2997" t="str">
            <v>dia</v>
          </cell>
          <cell r="D2997">
            <v>2</v>
          </cell>
          <cell r="G2997">
            <v>3125</v>
          </cell>
          <cell r="H2997">
            <v>1562.5</v>
          </cell>
        </row>
        <row r="2998">
          <cell r="B2998" t="str">
            <v>Hta menor</v>
          </cell>
          <cell r="G2998">
            <v>64.27183945868947</v>
          </cell>
          <cell r="H2998">
            <v>64.27183945868947</v>
          </cell>
        </row>
        <row r="2999">
          <cell r="B2999" t="str">
            <v>Epoxico para anclaje quimico 1/2"</v>
          </cell>
          <cell r="C2999" t="str">
            <v>un</v>
          </cell>
          <cell r="D2999">
            <v>1</v>
          </cell>
          <cell r="G2999">
            <v>3682</v>
          </cell>
          <cell r="H2999">
            <v>3682</v>
          </cell>
        </row>
        <row r="3000">
          <cell r="B3000" t="str">
            <v>Transporte de materiale</v>
          </cell>
          <cell r="G3000">
            <v>500</v>
          </cell>
          <cell r="H3000">
            <v>500</v>
          </cell>
        </row>
        <row r="3001">
          <cell r="B3001" t="str">
            <v>Ayudante</v>
          </cell>
          <cell r="C3001" t="str">
            <v>dia</v>
          </cell>
          <cell r="D3001">
            <v>30</v>
          </cell>
          <cell r="G3001">
            <v>38563.103675213679</v>
          </cell>
          <cell r="H3001">
            <v>1285.4367891737893</v>
          </cell>
        </row>
        <row r="3004">
          <cell r="B3004" t="str">
            <v>ROCERIA</v>
          </cell>
          <cell r="C3004" t="str">
            <v>M2</v>
          </cell>
          <cell r="H3004">
            <v>982.9343611680913</v>
          </cell>
        </row>
        <row r="3005">
          <cell r="B3005" t="str">
            <v xml:space="preserve">Hta. Menor </v>
          </cell>
          <cell r="H3005">
            <v>17</v>
          </cell>
        </row>
        <row r="3006">
          <cell r="B3006" t="str">
            <v>Transporte</v>
          </cell>
          <cell r="C3006" t="str">
            <v>m2</v>
          </cell>
          <cell r="F3006">
            <v>20</v>
          </cell>
          <cell r="G3006">
            <v>30</v>
          </cell>
          <cell r="H3006">
            <v>600</v>
          </cell>
        </row>
        <row r="3007">
          <cell r="B3007" t="str">
            <v>1 oficial y 1 ayudante</v>
          </cell>
          <cell r="C3007" t="str">
            <v>m2</v>
          </cell>
          <cell r="D3007">
            <v>300</v>
          </cell>
          <cell r="G3007">
            <v>109780.30835042737</v>
          </cell>
          <cell r="H3007">
            <v>365.93436116809124</v>
          </cell>
        </row>
        <row r="3009">
          <cell r="B3009" t="str">
            <v>LIMPIEZA Y BOTADA DE TIERRA ANDEN Y CUNETA</v>
          </cell>
          <cell r="C3009" t="str">
            <v>M3</v>
          </cell>
          <cell r="H3009">
            <v>34931.029621489623</v>
          </cell>
        </row>
        <row r="3010">
          <cell r="B3010" t="str">
            <v>Hta. Menor</v>
          </cell>
          <cell r="H3010">
            <v>513</v>
          </cell>
        </row>
        <row r="3011">
          <cell r="B3011" t="str">
            <v>Botada</v>
          </cell>
          <cell r="C3011" t="str">
            <v>m3</v>
          </cell>
          <cell r="D3011">
            <v>1.3</v>
          </cell>
          <cell r="F3011">
            <v>20</v>
          </cell>
          <cell r="G3011">
            <v>900</v>
          </cell>
          <cell r="H3011">
            <v>23400</v>
          </cell>
        </row>
        <row r="3012">
          <cell r="B3012" t="str">
            <v>limpieza y cargue  1 ayudante</v>
          </cell>
          <cell r="C3012" t="str">
            <v>m3</v>
          </cell>
          <cell r="D3012">
            <v>3.5</v>
          </cell>
          <cell r="G3012">
            <v>38563.103675213679</v>
          </cell>
          <cell r="H3012">
            <v>11018.029621489623</v>
          </cell>
        </row>
        <row r="3014">
          <cell r="B3014" t="str">
            <v>REALCE VALVULA POLIPROPILENO</v>
          </cell>
          <cell r="C3014" t="str">
            <v>UN</v>
          </cell>
          <cell r="H3014">
            <v>154723.05611680914</v>
          </cell>
        </row>
        <row r="3015">
          <cell r="B3015" t="str">
            <v>Concreto de 3000 psi</v>
          </cell>
          <cell r="C3015" t="str">
            <v>M3</v>
          </cell>
          <cell r="D3015">
            <v>0.1</v>
          </cell>
          <cell r="F3015">
            <v>1.1000000000000001</v>
          </cell>
          <cell r="G3015">
            <v>243542</v>
          </cell>
          <cell r="H3015">
            <v>26789.620000000003</v>
          </cell>
        </row>
        <row r="3016">
          <cell r="B3016" t="str">
            <v>1 oficial y 1 ayudante</v>
          </cell>
          <cell r="C3016" t="str">
            <v>dia</v>
          </cell>
          <cell r="D3016">
            <v>3</v>
          </cell>
          <cell r="G3016">
            <v>109780.30835042737</v>
          </cell>
          <cell r="H3016">
            <v>36593.43611680912</v>
          </cell>
        </row>
        <row r="3017">
          <cell r="B3017" t="str">
            <v>varioa</v>
          </cell>
          <cell r="C3017" t="str">
            <v>gl</v>
          </cell>
          <cell r="H3017">
            <v>8400</v>
          </cell>
        </row>
        <row r="3018">
          <cell r="B3018" t="str">
            <v>cuello y tapa valvula de polipropileno</v>
          </cell>
          <cell r="C3018" t="str">
            <v>un</v>
          </cell>
          <cell r="D3018">
            <v>1</v>
          </cell>
          <cell r="G3018">
            <v>82940</v>
          </cell>
          <cell r="H3018">
            <v>82940</v>
          </cell>
        </row>
        <row r="3020">
          <cell r="B3020" t="str">
            <v>COLUMPIO 2 PTS. REF. 2200041</v>
          </cell>
          <cell r="C3020" t="str">
            <v>UN</v>
          </cell>
          <cell r="H3020">
            <v>872360.40853508259</v>
          </cell>
        </row>
        <row r="3021">
          <cell r="B3021" t="str">
            <v>Hta. Menor</v>
          </cell>
          <cell r="H3021">
            <v>2500</v>
          </cell>
        </row>
        <row r="3022">
          <cell r="B3022" t="str">
            <v>Concreto 21 Mpa. 20% de piedra</v>
          </cell>
          <cell r="C3022" t="str">
            <v>M3</v>
          </cell>
          <cell r="D3022">
            <v>0.25600000000000001</v>
          </cell>
          <cell r="F3022">
            <v>1.1000000000000001</v>
          </cell>
          <cell r="G3022">
            <v>238000</v>
          </cell>
          <cell r="H3022">
            <v>67020.800000000003</v>
          </cell>
        </row>
        <row r="3023">
          <cell r="B3023" t="str">
            <v>Estructura columpio según referencia</v>
          </cell>
          <cell r="C3023" t="str">
            <v>Un</v>
          </cell>
          <cell r="D3023">
            <v>1</v>
          </cell>
          <cell r="G3023">
            <v>721779</v>
          </cell>
          <cell r="H3023">
            <v>721779</v>
          </cell>
        </row>
        <row r="3024">
          <cell r="B3024" t="str">
            <v>transporte</v>
          </cell>
          <cell r="C3024" t="str">
            <v>Un</v>
          </cell>
          <cell r="H3024">
            <v>30000</v>
          </cell>
        </row>
        <row r="3025">
          <cell r="B3025" t="str">
            <v>1 oficial y 1 ayudante</v>
          </cell>
          <cell r="C3025" t="str">
            <v>Un</v>
          </cell>
          <cell r="D3025">
            <v>2.15</v>
          </cell>
          <cell r="G3025">
            <v>109780.30835042737</v>
          </cell>
          <cell r="H3025">
            <v>51060.608535082501</v>
          </cell>
        </row>
        <row r="3027">
          <cell r="B3027" t="str">
            <v>DESLIZADERO DE 3.60 ML. REF. 2200041</v>
          </cell>
          <cell r="C3027" t="str">
            <v>UN</v>
          </cell>
          <cell r="H3027">
            <v>903291.8085350825</v>
          </cell>
        </row>
        <row r="3028">
          <cell r="B3028" t="str">
            <v>Hta. Menor</v>
          </cell>
          <cell r="H3028">
            <v>2500</v>
          </cell>
        </row>
        <row r="3029">
          <cell r="B3029" t="str">
            <v>Concreto 21 Mpa. 20% de piedra</v>
          </cell>
          <cell r="C3029" t="str">
            <v>M3</v>
          </cell>
          <cell r="D3029">
            <v>0.38400000000000001</v>
          </cell>
          <cell r="F3029">
            <v>1.1000000000000001</v>
          </cell>
          <cell r="G3029">
            <v>238000</v>
          </cell>
          <cell r="H3029">
            <v>100531.20000000001</v>
          </cell>
        </row>
        <row r="3030">
          <cell r="B3030" t="str">
            <v>Estructura deslizadero segùn referencia</v>
          </cell>
          <cell r="C3030" t="str">
            <v>Un</v>
          </cell>
          <cell r="D3030">
            <v>1</v>
          </cell>
          <cell r="G3030">
            <v>719200</v>
          </cell>
          <cell r="H3030">
            <v>719200</v>
          </cell>
        </row>
        <row r="3031">
          <cell r="B3031" t="str">
            <v>transporte</v>
          </cell>
          <cell r="C3031" t="str">
            <v>UN</v>
          </cell>
          <cell r="H3031">
            <v>30000</v>
          </cell>
        </row>
        <row r="3032">
          <cell r="B3032" t="str">
            <v>1 ofical y 1 ayudante</v>
          </cell>
          <cell r="C3032" t="str">
            <v>Un</v>
          </cell>
          <cell r="D3032">
            <v>2.15</v>
          </cell>
          <cell r="G3032">
            <v>109780.30835042737</v>
          </cell>
          <cell r="H3032">
            <v>51060.608535082501</v>
          </cell>
        </row>
        <row r="3034">
          <cell r="B3034" t="str">
            <v>BALANCIN 4 PTS. REF. 2200041</v>
          </cell>
          <cell r="C3034" t="str">
            <v>Un</v>
          </cell>
          <cell r="H3034">
            <v>721560.40853508259</v>
          </cell>
        </row>
        <row r="3035">
          <cell r="B3035" t="str">
            <v>Hta. Menor</v>
          </cell>
          <cell r="H3035">
            <v>2500</v>
          </cell>
        </row>
        <row r="3036">
          <cell r="B3036" t="str">
            <v>Concreto 21 Mpa. 21% de piedra</v>
          </cell>
          <cell r="C3036" t="str">
            <v>M3</v>
          </cell>
          <cell r="D3036">
            <v>0.25600000000000001</v>
          </cell>
          <cell r="F3036">
            <v>1.1000000000000001</v>
          </cell>
          <cell r="G3036">
            <v>238000</v>
          </cell>
          <cell r="H3036">
            <v>67020.800000000003</v>
          </cell>
        </row>
        <row r="3037">
          <cell r="B3037" t="str">
            <v>Estructura balancin según referencia 2200041</v>
          </cell>
          <cell r="C3037" t="str">
            <v>Un</v>
          </cell>
          <cell r="D3037">
            <v>1</v>
          </cell>
          <cell r="G3037">
            <v>570979</v>
          </cell>
          <cell r="H3037">
            <v>570979</v>
          </cell>
        </row>
        <row r="3038">
          <cell r="B3038" t="str">
            <v>transporte</v>
          </cell>
          <cell r="C3038" t="str">
            <v>UN</v>
          </cell>
          <cell r="H3038">
            <v>30000</v>
          </cell>
        </row>
        <row r="3039">
          <cell r="B3039" t="str">
            <v>1 oficial y 1 ayudante</v>
          </cell>
          <cell r="C3039" t="str">
            <v>Un</v>
          </cell>
          <cell r="D3039">
            <v>2.15</v>
          </cell>
          <cell r="G3039">
            <v>109780.30835042737</v>
          </cell>
          <cell r="H3039">
            <v>51060.608535082501</v>
          </cell>
        </row>
        <row r="3041">
          <cell r="B3041" t="str">
            <v>BARRERA NEW JERSEY-TRAFICO VEHICULAR</v>
          </cell>
          <cell r="C3041" t="str">
            <v>ML</v>
          </cell>
          <cell r="H3041">
            <v>138242.89286220793</v>
          </cell>
        </row>
        <row r="3042">
          <cell r="B3042" t="str">
            <v>Concreto de 21 Mpa</v>
          </cell>
          <cell r="C3042" t="str">
            <v>M3</v>
          </cell>
          <cell r="D3042">
            <v>0.19</v>
          </cell>
          <cell r="F3042">
            <v>1.1000000000000001</v>
          </cell>
          <cell r="G3042">
            <v>243542</v>
          </cell>
          <cell r="H3042">
            <v>50900.278000000006</v>
          </cell>
        </row>
        <row r="3043">
          <cell r="B3043" t="str">
            <v>Acero</v>
          </cell>
          <cell r="C3043" t="str">
            <v>Kg</v>
          </cell>
          <cell r="D3043">
            <v>15</v>
          </cell>
          <cell r="F3043">
            <v>1.1000000000000001</v>
          </cell>
          <cell r="G3043">
            <v>3800</v>
          </cell>
          <cell r="H3043">
            <v>62700</v>
          </cell>
        </row>
        <row r="3044">
          <cell r="B3044" t="str">
            <v>Formaleta</v>
          </cell>
          <cell r="C3044" t="str">
            <v>Ml</v>
          </cell>
          <cell r="D3044">
            <v>1</v>
          </cell>
          <cell r="G3044">
            <v>8000</v>
          </cell>
          <cell r="H3044">
            <v>8000</v>
          </cell>
        </row>
        <row r="3045">
          <cell r="B3045" t="str">
            <v>Vibrador</v>
          </cell>
          <cell r="C3045" t="str">
            <v>Dia</v>
          </cell>
          <cell r="D3045">
            <v>10.52</v>
          </cell>
          <cell r="G3045">
            <v>39000</v>
          </cell>
          <cell r="H3045">
            <v>3707.2243346007608</v>
          </cell>
        </row>
        <row r="3046">
          <cell r="B3046" t="str">
            <v>Transporte</v>
          </cell>
          <cell r="C3046" t="str">
            <v>Gl</v>
          </cell>
          <cell r="H3046">
            <v>2500</v>
          </cell>
        </row>
        <row r="3047">
          <cell r="B3047" t="str">
            <v>1 Oficial y 1 ayudante</v>
          </cell>
          <cell r="C3047" t="str">
            <v>Dia</v>
          </cell>
          <cell r="D3047">
            <v>10.52</v>
          </cell>
          <cell r="G3047">
            <v>109780.30835042737</v>
          </cell>
          <cell r="H3047">
            <v>10435.390527607165</v>
          </cell>
          <cell r="I3047" t="str">
            <v>5,26 ml = 1 M3 de concreto = 723.339 $</v>
          </cell>
        </row>
        <row r="3051">
          <cell r="B3051" t="str">
            <v>PARCHEO DE FALLOS</v>
          </cell>
          <cell r="C3051" t="str">
            <v>Ton</v>
          </cell>
          <cell r="H3051">
            <v>282468</v>
          </cell>
        </row>
        <row r="3052">
          <cell r="B3052" t="str">
            <v>Mezcla MDC-2</v>
          </cell>
          <cell r="C3052" t="str">
            <v>ton</v>
          </cell>
          <cell r="D3052">
            <v>1</v>
          </cell>
          <cell r="G3052">
            <v>222372</v>
          </cell>
          <cell r="H3052">
            <v>222372</v>
          </cell>
          <cell r="J3052" t="str">
            <v>Enero 30/2009</v>
          </cell>
        </row>
        <row r="3053">
          <cell r="B3053" t="str">
            <v>Asfalto caliente 85/100</v>
          </cell>
          <cell r="C3053" t="str">
            <v>kg</v>
          </cell>
          <cell r="D3053">
            <v>3.3</v>
          </cell>
          <cell r="G3053">
            <v>2320</v>
          </cell>
          <cell r="H3053">
            <v>7656</v>
          </cell>
        </row>
        <row r="3054">
          <cell r="B3054" t="str">
            <v>Cilindro (CA-15 o similar)</v>
          </cell>
          <cell r="C3054" t="str">
            <v>hr</v>
          </cell>
          <cell r="D3054">
            <v>0.02</v>
          </cell>
          <cell r="G3054">
            <v>80000</v>
          </cell>
          <cell r="H3054">
            <v>1600</v>
          </cell>
        </row>
        <row r="3055">
          <cell r="B3055" t="str">
            <v xml:space="preserve">Retroexcavadora </v>
          </cell>
          <cell r="C3055" t="str">
            <v>hr</v>
          </cell>
          <cell r="D3055">
            <v>0.02</v>
          </cell>
          <cell r="G3055">
            <v>85000</v>
          </cell>
          <cell r="H3055">
            <v>1700</v>
          </cell>
        </row>
        <row r="3056">
          <cell r="B3056" t="str">
            <v>Cortadora de pavimentos</v>
          </cell>
          <cell r="C3056" t="str">
            <v>hr</v>
          </cell>
          <cell r="D3056">
            <v>0.1</v>
          </cell>
          <cell r="G3056">
            <v>86400</v>
          </cell>
          <cell r="H3056">
            <v>8640</v>
          </cell>
        </row>
        <row r="3057">
          <cell r="B3057" t="str">
            <v>Volqueta sencilla</v>
          </cell>
          <cell r="C3057" t="str">
            <v>m3-km</v>
          </cell>
          <cell r="D3057">
            <v>10</v>
          </cell>
          <cell r="G3057">
            <v>950</v>
          </cell>
          <cell r="H3057">
            <v>9500</v>
          </cell>
        </row>
        <row r="3058">
          <cell r="B3058" t="str">
            <v>Placa vibratoria</v>
          </cell>
          <cell r="C3058" t="str">
            <v>dia</v>
          </cell>
          <cell r="D3058">
            <v>0.1</v>
          </cell>
          <cell r="G3058">
            <v>80000</v>
          </cell>
          <cell r="H3058">
            <v>8000</v>
          </cell>
        </row>
        <row r="3059">
          <cell r="B3059" t="str">
            <v>Fogon portatil a gas</v>
          </cell>
          <cell r="C3059" t="str">
            <v>dia</v>
          </cell>
          <cell r="D3059">
            <v>0.05</v>
          </cell>
          <cell r="G3059">
            <v>40000</v>
          </cell>
          <cell r="H3059">
            <v>2000</v>
          </cell>
        </row>
        <row r="3060">
          <cell r="B3060" t="str">
            <v>Hta menor</v>
          </cell>
          <cell r="G3060">
            <v>1000</v>
          </cell>
          <cell r="H3060">
            <v>1000</v>
          </cell>
        </row>
        <row r="3061">
          <cell r="B3061" t="str">
            <v>Cuadrilla parcheo de fallos</v>
          </cell>
          <cell r="G3061">
            <v>20000</v>
          </cell>
          <cell r="H3061">
            <v>20000</v>
          </cell>
        </row>
        <row r="3065">
          <cell r="B3065" t="str">
            <v>REPAVIMENTACION VIA</v>
          </cell>
          <cell r="C3065" t="str">
            <v>M3</v>
          </cell>
          <cell r="H3065">
            <v>471269.29666666675</v>
          </cell>
        </row>
        <row r="3066">
          <cell r="B3066" t="str">
            <v>Herramienta menor</v>
          </cell>
          <cell r="H3066">
            <v>295.63000000000005</v>
          </cell>
        </row>
        <row r="3067">
          <cell r="B3067" t="str">
            <v>Finisher</v>
          </cell>
          <cell r="C3067" t="str">
            <v>hr</v>
          </cell>
          <cell r="D3067">
            <v>15</v>
          </cell>
          <cell r="G3067">
            <v>90000</v>
          </cell>
          <cell r="H3067">
            <v>6000</v>
          </cell>
        </row>
        <row r="3068">
          <cell r="B3068" t="str">
            <v>Compactador vibratorio</v>
          </cell>
          <cell r="C3068" t="str">
            <v>hr</v>
          </cell>
          <cell r="D3068">
            <v>15</v>
          </cell>
          <cell r="G3068">
            <v>85000</v>
          </cell>
          <cell r="H3068">
            <v>5666.666666666667</v>
          </cell>
        </row>
        <row r="3069">
          <cell r="B3069" t="str">
            <v>Compactador de llantas</v>
          </cell>
          <cell r="C3069" t="str">
            <v>hr</v>
          </cell>
          <cell r="D3069">
            <v>15</v>
          </cell>
          <cell r="G3069">
            <v>60000</v>
          </cell>
          <cell r="H3069">
            <v>4000</v>
          </cell>
        </row>
        <row r="3070">
          <cell r="B3070" t="str">
            <v>Mezcla asfáltica MDC-2</v>
          </cell>
          <cell r="C3070" t="str">
            <v>m3</v>
          </cell>
          <cell r="D3070">
            <v>1.3</v>
          </cell>
          <cell r="G3070">
            <v>317588</v>
          </cell>
          <cell r="H3070">
            <v>412864.4</v>
          </cell>
        </row>
        <row r="3071">
          <cell r="B3071" t="str">
            <v xml:space="preserve">Liga </v>
          </cell>
          <cell r="C3071" t="str">
            <v>kg</v>
          </cell>
          <cell r="D3071">
            <v>5</v>
          </cell>
          <cell r="G3071">
            <v>1300</v>
          </cell>
          <cell r="H3071">
            <v>6500</v>
          </cell>
        </row>
        <row r="3072">
          <cell r="B3072" t="str">
            <v>Mezcla asfáltica MDC-2</v>
          </cell>
          <cell r="C3072" t="str">
            <v>m3-km</v>
          </cell>
          <cell r="D3072">
            <v>1.3</v>
          </cell>
          <cell r="E3072">
            <v>30</v>
          </cell>
          <cell r="F3072">
            <v>39</v>
          </cell>
          <cell r="G3072">
            <v>770</v>
          </cell>
          <cell r="H3072">
            <v>30030</v>
          </cell>
        </row>
        <row r="3073">
          <cell r="B3073" t="str">
            <v>1 Encargado de mezclas</v>
          </cell>
          <cell r="C3073" t="str">
            <v>dia</v>
          </cell>
          <cell r="D3073">
            <v>90</v>
          </cell>
          <cell r="G3073">
            <v>150000</v>
          </cell>
          <cell r="H3073">
            <v>1666.6666666666667</v>
          </cell>
        </row>
        <row r="3074">
          <cell r="B3074" t="str">
            <v>2 Rastrilleros</v>
          </cell>
          <cell r="C3074" t="str">
            <v>dia</v>
          </cell>
          <cell r="D3074">
            <v>90</v>
          </cell>
          <cell r="G3074">
            <v>86000</v>
          </cell>
          <cell r="H3074">
            <v>955.55555555555554</v>
          </cell>
        </row>
        <row r="3075">
          <cell r="B3075" t="str">
            <v>1 Ligador</v>
          </cell>
          <cell r="C3075" t="str">
            <v>dia</v>
          </cell>
          <cell r="D3075">
            <v>90</v>
          </cell>
          <cell r="G3075">
            <v>50000</v>
          </cell>
          <cell r="H3075">
            <v>555.55555555555554</v>
          </cell>
        </row>
        <row r="3076">
          <cell r="B3076" t="str">
            <v>8 Ayudantes</v>
          </cell>
          <cell r="C3076" t="str">
            <v>dia</v>
          </cell>
          <cell r="D3076">
            <v>90</v>
          </cell>
          <cell r="G3076">
            <v>246134</v>
          </cell>
          <cell r="H3076">
            <v>2734.8222222222221</v>
          </cell>
        </row>
        <row r="3079">
          <cell r="B3079" t="str">
            <v>MEZCLA MDC-0</v>
          </cell>
          <cell r="C3079" t="str">
            <v>M3</v>
          </cell>
          <cell r="H3079">
            <v>549954.0555555555</v>
          </cell>
        </row>
        <row r="3080">
          <cell r="B3080" t="str">
            <v>Herramienta menor</v>
          </cell>
          <cell r="H3080">
            <v>1660.3888888888891</v>
          </cell>
        </row>
        <row r="3081">
          <cell r="B3081" t="str">
            <v>Finisher</v>
          </cell>
          <cell r="C3081" t="str">
            <v>hr</v>
          </cell>
          <cell r="D3081">
            <v>15</v>
          </cell>
          <cell r="G3081">
            <v>90000</v>
          </cell>
          <cell r="H3081">
            <v>6000</v>
          </cell>
        </row>
        <row r="3082">
          <cell r="B3082" t="str">
            <v>Compactador vibratorio</v>
          </cell>
          <cell r="C3082" t="str">
            <v>hr</v>
          </cell>
          <cell r="D3082">
            <v>15</v>
          </cell>
          <cell r="G3082">
            <v>85000</v>
          </cell>
          <cell r="H3082">
            <v>5666.666666666667</v>
          </cell>
        </row>
        <row r="3083">
          <cell r="B3083" t="str">
            <v>Compactador de llantas</v>
          </cell>
          <cell r="C3083" t="str">
            <v>hr</v>
          </cell>
          <cell r="D3083">
            <v>15</v>
          </cell>
          <cell r="G3083">
            <v>60000</v>
          </cell>
          <cell r="H3083">
            <v>4000</v>
          </cell>
        </row>
        <row r="3084">
          <cell r="B3084" t="str">
            <v>Mezcla asfáltica MDC-0</v>
          </cell>
          <cell r="C3084" t="str">
            <v>m3</v>
          </cell>
          <cell r="D3084">
            <v>1.3</v>
          </cell>
          <cell r="G3084">
            <v>367488</v>
          </cell>
          <cell r="H3084">
            <v>477734.40000000002</v>
          </cell>
          <cell r="I3084">
            <v>39814</v>
          </cell>
        </row>
        <row r="3085">
          <cell r="B3085" t="str">
            <v>Liga juntas con asfalto 80/100</v>
          </cell>
          <cell r="C3085" t="str">
            <v>kg</v>
          </cell>
          <cell r="D3085">
            <v>1.5</v>
          </cell>
          <cell r="G3085">
            <v>1300</v>
          </cell>
          <cell r="H3085">
            <v>1950</v>
          </cell>
        </row>
        <row r="3086">
          <cell r="B3086" t="str">
            <v>Imprimación</v>
          </cell>
          <cell r="C3086" t="str">
            <v>m2</v>
          </cell>
          <cell r="D3086">
            <v>10</v>
          </cell>
          <cell r="G3086">
            <v>1700</v>
          </cell>
          <cell r="H3086">
            <v>17000</v>
          </cell>
        </row>
        <row r="3087">
          <cell r="B3087" t="str">
            <v>Mezcla asfáltica MDC-0</v>
          </cell>
          <cell r="C3087" t="str">
            <v>m3-km</v>
          </cell>
          <cell r="D3087">
            <v>1.3</v>
          </cell>
          <cell r="E3087">
            <v>30</v>
          </cell>
          <cell r="F3087">
            <v>39</v>
          </cell>
          <cell r="G3087">
            <v>770</v>
          </cell>
          <cell r="H3087">
            <v>30030</v>
          </cell>
        </row>
        <row r="3088">
          <cell r="B3088" t="str">
            <v>1 Encargado de mezclas</v>
          </cell>
          <cell r="C3088" t="str">
            <v>dia</v>
          </cell>
          <cell r="D3088">
            <v>90</v>
          </cell>
          <cell r="G3088">
            <v>150000</v>
          </cell>
          <cell r="H3088">
            <v>1666.6666666666667</v>
          </cell>
        </row>
        <row r="3089">
          <cell r="B3089" t="str">
            <v>2 Rastrilleros</v>
          </cell>
          <cell r="C3089" t="str">
            <v>dia</v>
          </cell>
          <cell r="D3089">
            <v>90</v>
          </cell>
          <cell r="G3089">
            <v>86000</v>
          </cell>
          <cell r="H3089">
            <v>955.55555555555554</v>
          </cell>
        </row>
        <row r="3090">
          <cell r="B3090" t="str">
            <v>1 Ligador</v>
          </cell>
          <cell r="C3090" t="str">
            <v>dia</v>
          </cell>
          <cell r="D3090">
            <v>90</v>
          </cell>
          <cell r="G3090">
            <v>50000</v>
          </cell>
          <cell r="H3090">
            <v>555.55555555555554</v>
          </cell>
        </row>
        <row r="3091">
          <cell r="B3091" t="str">
            <v>8 Ayudantes</v>
          </cell>
          <cell r="C3091" t="str">
            <v>dia</v>
          </cell>
          <cell r="D3091">
            <v>90</v>
          </cell>
          <cell r="G3091">
            <v>246134</v>
          </cell>
          <cell r="H3091">
            <v>2734.8222222222221</v>
          </cell>
        </row>
        <row r="3094">
          <cell r="B3094" t="str">
            <v xml:space="preserve"> PARCHEO HUECOS</v>
          </cell>
          <cell r="C3094" t="str">
            <v>TON</v>
          </cell>
          <cell r="H3094">
            <v>355028</v>
          </cell>
        </row>
        <row r="3095">
          <cell r="B3095" t="str">
            <v>Herramienta menor</v>
          </cell>
          <cell r="H3095">
            <v>2500</v>
          </cell>
        </row>
        <row r="3096">
          <cell r="B3096" t="str">
            <v>Volqueta</v>
          </cell>
          <cell r="C3096" t="str">
            <v>hr</v>
          </cell>
          <cell r="D3096">
            <v>1.2</v>
          </cell>
          <cell r="G3096">
            <v>50000</v>
          </cell>
          <cell r="H3096">
            <v>41666.666666666672</v>
          </cell>
        </row>
        <row r="3097">
          <cell r="B3097" t="str">
            <v xml:space="preserve">Placa vibratoria </v>
          </cell>
          <cell r="C3097" t="str">
            <v>hr</v>
          </cell>
          <cell r="D3097">
            <v>1.2</v>
          </cell>
          <cell r="G3097">
            <v>5000</v>
          </cell>
          <cell r="H3097">
            <v>4166.666666666667</v>
          </cell>
        </row>
        <row r="3098">
          <cell r="B3098" t="str">
            <v>Compresor</v>
          </cell>
          <cell r="C3098" t="str">
            <v>hr</v>
          </cell>
          <cell r="D3098">
            <v>1.5</v>
          </cell>
          <cell r="G3098">
            <v>40000</v>
          </cell>
          <cell r="H3098">
            <v>26666.666666666668</v>
          </cell>
        </row>
        <row r="3099">
          <cell r="B3099" t="str">
            <v>Mezcla MDC-2</v>
          </cell>
          <cell r="C3099" t="str">
            <v>ton</v>
          </cell>
          <cell r="D3099">
            <v>1</v>
          </cell>
          <cell r="G3099">
            <v>222372</v>
          </cell>
          <cell r="H3099">
            <v>222372</v>
          </cell>
        </row>
        <row r="3100">
          <cell r="B3100" t="str">
            <v>Asfalto caliente 85/100</v>
          </cell>
          <cell r="C3100" t="str">
            <v>kg</v>
          </cell>
          <cell r="D3100">
            <v>3.3</v>
          </cell>
          <cell r="G3100">
            <v>2320</v>
          </cell>
          <cell r="H3100">
            <v>7656</v>
          </cell>
        </row>
        <row r="3101">
          <cell r="B3101" t="str">
            <v>Cuadrilla parcheo de HUECOS</v>
          </cell>
          <cell r="G3101">
            <v>50000</v>
          </cell>
          <cell r="H3101">
            <v>50000</v>
          </cell>
        </row>
        <row r="3103">
          <cell r="A3103">
            <v>121010</v>
          </cell>
          <cell r="B3103" t="str">
            <v>Salida energia</v>
          </cell>
          <cell r="C3103" t="str">
            <v>sal</v>
          </cell>
          <cell r="H3103">
            <v>37478.945</v>
          </cell>
        </row>
        <row r="3104">
          <cell r="B3104" t="str">
            <v>soldadura liquida pvc pavco</v>
          </cell>
          <cell r="C3104" t="str">
            <v>g/4</v>
          </cell>
          <cell r="D3104">
            <v>0.125</v>
          </cell>
          <cell r="G3104">
            <v>53881</v>
          </cell>
          <cell r="H3104">
            <v>6735.125</v>
          </cell>
        </row>
        <row r="3105">
          <cell r="B3105" t="str">
            <v>caja emp.galv.rect.4 pulg x4 pulg</v>
          </cell>
          <cell r="C3105" t="str">
            <v>und</v>
          </cell>
          <cell r="D3105">
            <v>1</v>
          </cell>
          <cell r="G3105">
            <v>1531.2</v>
          </cell>
          <cell r="H3105">
            <v>1531.2</v>
          </cell>
        </row>
        <row r="3106">
          <cell r="B3106" t="str">
            <v>tapa galv. 4x4 pulg</v>
          </cell>
          <cell r="C3106" t="str">
            <v>und</v>
          </cell>
          <cell r="D3106">
            <v>1</v>
          </cell>
          <cell r="G3106">
            <v>651.92000000000007</v>
          </cell>
          <cell r="H3106">
            <v>651.92000000000007</v>
          </cell>
        </row>
        <row r="3107">
          <cell r="B3107" t="str">
            <v>alamb.cu aisl. pvc thwn90 12</v>
          </cell>
          <cell r="C3107" t="str">
            <v>m</v>
          </cell>
          <cell r="D3107">
            <v>8</v>
          </cell>
          <cell r="G3107">
            <v>1385</v>
          </cell>
          <cell r="H3107">
            <v>11080</v>
          </cell>
        </row>
        <row r="3108">
          <cell r="B3108" t="str">
            <v>tomacor.dobl.luminex lx303c</v>
          </cell>
          <cell r="C3108" t="str">
            <v>und</v>
          </cell>
          <cell r="D3108">
            <v>1</v>
          </cell>
          <cell r="G3108">
            <v>3650</v>
          </cell>
          <cell r="H3108">
            <v>3650</v>
          </cell>
        </row>
        <row r="3109">
          <cell r="B3109" t="str">
            <v>tub.elect.pvc 1/2 pulg  pavco</v>
          </cell>
          <cell r="C3109" t="str">
            <v>m</v>
          </cell>
          <cell r="D3109">
            <v>3</v>
          </cell>
          <cell r="G3109">
            <v>1409</v>
          </cell>
          <cell r="H3109">
            <v>4227</v>
          </cell>
        </row>
        <row r="3110">
          <cell r="B3110" t="str">
            <v>adapt.term.pvc 1/2´ pulg  pavco</v>
          </cell>
          <cell r="C3110" t="str">
            <v>und</v>
          </cell>
          <cell r="D3110">
            <v>2</v>
          </cell>
          <cell r="G3110">
            <v>248</v>
          </cell>
          <cell r="H3110">
            <v>496</v>
          </cell>
        </row>
        <row r="3111">
          <cell r="B3111" t="str">
            <v>salida toma 110 (M obra)</v>
          </cell>
          <cell r="C3111" t="str">
            <v>sal</v>
          </cell>
          <cell r="D3111">
            <v>1</v>
          </cell>
          <cell r="G3111">
            <v>8674</v>
          </cell>
          <cell r="H3111">
            <v>8674</v>
          </cell>
        </row>
        <row r="3112">
          <cell r="E3112">
            <v>5</v>
          </cell>
          <cell r="F3112" t="str">
            <v>% de Herramienta</v>
          </cell>
          <cell r="H3112">
            <v>433.70000000000005</v>
          </cell>
        </row>
        <row r="3114">
          <cell r="A3114">
            <v>122014</v>
          </cell>
          <cell r="B3114" t="str">
            <v>Acomet.energ(apto,viv.med.alta</v>
          </cell>
          <cell r="C3114" t="str">
            <v>ml</v>
          </cell>
          <cell r="H3114">
            <v>25985.68</v>
          </cell>
        </row>
        <row r="3115">
          <cell r="B3115" t="str">
            <v>cabl.cu aisl.plast.thwn90 awg 4</v>
          </cell>
          <cell r="C3115" t="str">
            <v>m</v>
          </cell>
          <cell r="D3115">
            <v>3</v>
          </cell>
          <cell r="E3115">
            <v>3</v>
          </cell>
          <cell r="F3115">
            <v>6852</v>
          </cell>
          <cell r="G3115">
            <v>0</v>
          </cell>
          <cell r="H3115">
            <v>21172.68</v>
          </cell>
        </row>
        <row r="3116">
          <cell r="B3116" t="str">
            <v>tub.elect.pvc 1.¨ pulg pavco</v>
          </cell>
          <cell r="C3116" t="str">
            <v>m</v>
          </cell>
          <cell r="D3116">
            <v>1</v>
          </cell>
          <cell r="F3116">
            <v>3952</v>
          </cell>
          <cell r="H3116">
            <v>3952</v>
          </cell>
        </row>
        <row r="3117">
          <cell r="B3117" t="str">
            <v>acometida exterior electrica (M Obra)</v>
          </cell>
          <cell r="C3117" t="str">
            <v>ml</v>
          </cell>
          <cell r="D3117">
            <v>1</v>
          </cell>
          <cell r="F3117">
            <v>820</v>
          </cell>
          <cell r="H3117">
            <v>820</v>
          </cell>
        </row>
        <row r="3118">
          <cell r="E3118">
            <v>5</v>
          </cell>
          <cell r="F3118" t="str">
            <v>% de Herramienta</v>
          </cell>
          <cell r="H3118">
            <v>41</v>
          </cell>
        </row>
        <row r="3120">
          <cell r="A3120">
            <v>121010</v>
          </cell>
          <cell r="B3120" t="str">
            <v>Lampara 2 x 32 Tubo No. 8 Luz día</v>
          </cell>
          <cell r="C3120" t="str">
            <v>sal</v>
          </cell>
          <cell r="H3120">
            <v>37478.945</v>
          </cell>
        </row>
        <row r="3121">
          <cell r="B3121" t="str">
            <v>soldadura liquida pvc pavco</v>
          </cell>
          <cell r="C3121" t="str">
            <v>g/4</v>
          </cell>
          <cell r="D3121">
            <v>0.125</v>
          </cell>
          <cell r="G3121">
            <v>53881</v>
          </cell>
          <cell r="H3121">
            <v>6735.125</v>
          </cell>
        </row>
        <row r="3122">
          <cell r="B3122" t="str">
            <v>caja emp.galv.rect.4 pulg x4 pulg</v>
          </cell>
          <cell r="C3122" t="str">
            <v>und</v>
          </cell>
          <cell r="D3122">
            <v>1</v>
          </cell>
          <cell r="G3122">
            <v>1531.2</v>
          </cell>
          <cell r="H3122">
            <v>1531.2</v>
          </cell>
        </row>
        <row r="3123">
          <cell r="B3123" t="str">
            <v>tapa galv. 4x4 pulg</v>
          </cell>
          <cell r="C3123" t="str">
            <v>und</v>
          </cell>
          <cell r="D3123">
            <v>1</v>
          </cell>
          <cell r="G3123">
            <v>651.92000000000007</v>
          </cell>
          <cell r="H3123">
            <v>651.92000000000007</v>
          </cell>
        </row>
        <row r="3124">
          <cell r="B3124" t="str">
            <v>alamb.cu aisl. pvc thwn90 12</v>
          </cell>
          <cell r="C3124" t="str">
            <v>m</v>
          </cell>
          <cell r="D3124">
            <v>8</v>
          </cell>
          <cell r="G3124">
            <v>1385</v>
          </cell>
          <cell r="H3124">
            <v>11080</v>
          </cell>
        </row>
        <row r="3125">
          <cell r="B3125" t="str">
            <v>tomacor.dobl.luminex lx303c</v>
          </cell>
          <cell r="C3125" t="str">
            <v>und</v>
          </cell>
          <cell r="D3125">
            <v>1</v>
          </cell>
          <cell r="G3125">
            <v>3650</v>
          </cell>
          <cell r="H3125">
            <v>3650</v>
          </cell>
        </row>
        <row r="3126">
          <cell r="B3126" t="str">
            <v>tub.elect.pvc 1/2 pulg  pavco</v>
          </cell>
          <cell r="C3126" t="str">
            <v>m</v>
          </cell>
          <cell r="D3126">
            <v>3</v>
          </cell>
          <cell r="G3126">
            <v>1409</v>
          </cell>
          <cell r="H3126">
            <v>4227</v>
          </cell>
        </row>
        <row r="3127">
          <cell r="B3127" t="str">
            <v>adapt.term.pvc 1/2´ pulg  pavco</v>
          </cell>
          <cell r="C3127" t="str">
            <v>und</v>
          </cell>
          <cell r="D3127">
            <v>2</v>
          </cell>
          <cell r="G3127">
            <v>248</v>
          </cell>
          <cell r="H3127">
            <v>496</v>
          </cell>
        </row>
        <row r="3128">
          <cell r="B3128" t="str">
            <v>salida toma 110 (M obra)</v>
          </cell>
          <cell r="C3128" t="str">
            <v>sal</v>
          </cell>
          <cell r="D3128">
            <v>1</v>
          </cell>
          <cell r="G3128">
            <v>8674</v>
          </cell>
          <cell r="H3128">
            <v>8674</v>
          </cell>
        </row>
        <row r="3129">
          <cell r="E3129">
            <v>5</v>
          </cell>
          <cell r="F3129" t="str">
            <v>% de Herramienta</v>
          </cell>
          <cell r="H3129">
            <v>433.70000000000005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pecto General Obras"/>
    </sheetNames>
    <sheetDataSet>
      <sheetData sheetId="0">
        <row r="3">
          <cell r="B3" t="str">
            <v>EMPRESAS PÚBLICAS DE MEDELLÍN</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_Via_distribuidora"/>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UITOS CODENSA"/>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o"/>
      <sheetName val="APU"/>
      <sheetName val="Materiales"/>
      <sheetName val="Mano de Obra"/>
      <sheetName val="Herramienta"/>
      <sheetName val="Equipos"/>
      <sheetName val="Otros"/>
      <sheetName val="Manual"/>
      <sheetName val="Formato"/>
      <sheetName val="Hoja1"/>
    </sheetNames>
    <sheetDataSet>
      <sheetData sheetId="0"/>
      <sheetData sheetId="1"/>
      <sheetData sheetId="2">
        <row r="2">
          <cell r="A2" t="str">
            <v>- Ninguno -</v>
          </cell>
          <cell r="B2">
            <v>0</v>
          </cell>
          <cell r="C2">
            <v>0</v>
          </cell>
          <cell r="D2">
            <v>0</v>
          </cell>
        </row>
        <row r="3">
          <cell r="A3" t="str">
            <v>Abasto metalico para lavaplatos/lavamanos</v>
          </cell>
          <cell r="B3" t="str">
            <v>un</v>
          </cell>
          <cell r="C3">
            <v>25000</v>
          </cell>
          <cell r="D3" t="str">
            <v>Abasto met</v>
          </cell>
        </row>
        <row r="4">
          <cell r="A4" t="str">
            <v>Abasto metalico para sanitario</v>
          </cell>
          <cell r="B4" t="str">
            <v>un</v>
          </cell>
          <cell r="C4">
            <v>25000</v>
          </cell>
          <cell r="D4" t="str">
            <v>Abasto met</v>
          </cell>
        </row>
        <row r="5">
          <cell r="A5" t="str">
            <v>Abrazadera de 1 1/2" para tubo apretado+tornillos</v>
          </cell>
          <cell r="B5" t="str">
            <v>un</v>
          </cell>
          <cell r="C5">
            <v>3524</v>
          </cell>
          <cell r="D5" t="str">
            <v>Abrazadera</v>
          </cell>
        </row>
        <row r="6">
          <cell r="A6" t="str">
            <v>Abrazadera de 2 1/2" para tubo apretado+tornillos</v>
          </cell>
          <cell r="B6" t="str">
            <v>un</v>
          </cell>
          <cell r="C6">
            <v>3524</v>
          </cell>
          <cell r="D6" t="str">
            <v>Abrazadera</v>
          </cell>
        </row>
        <row r="7">
          <cell r="A7" t="str">
            <v>Abrazadera de 2" para tubo apretado+tornillos</v>
          </cell>
          <cell r="B7" t="str">
            <v>un</v>
          </cell>
          <cell r="C7">
            <v>3524</v>
          </cell>
          <cell r="D7" t="str">
            <v>Abrazadera</v>
          </cell>
        </row>
        <row r="8">
          <cell r="A8" t="str">
            <v>Abrazadera de 3" para tubo apretado+tornillos</v>
          </cell>
          <cell r="B8" t="str">
            <v>un</v>
          </cell>
          <cell r="C8">
            <v>1470</v>
          </cell>
          <cell r="D8" t="str">
            <v>Abrazadera</v>
          </cell>
        </row>
        <row r="9">
          <cell r="A9" t="str">
            <v>Abrazadera para Bajantes PVC-S de d= 3" + tornillos</v>
          </cell>
          <cell r="B9" t="str">
            <v>un</v>
          </cell>
          <cell r="C9">
            <v>3430</v>
          </cell>
          <cell r="D9" t="str">
            <v>Abrazadera</v>
          </cell>
        </row>
        <row r="10">
          <cell r="A10" t="str">
            <v>Abrazadera para Bajantes PVC-S de d= 4" + tornillos</v>
          </cell>
          <cell r="B10" t="str">
            <v>un</v>
          </cell>
          <cell r="C10">
            <v>4900</v>
          </cell>
          <cell r="D10" t="str">
            <v>Abrazadera</v>
          </cell>
        </row>
        <row r="11">
          <cell r="A11" t="str">
            <v>Abrazadera tipo orquilla para tubo de 1 1/2"+tornillos</v>
          </cell>
          <cell r="B11" t="str">
            <v>un</v>
          </cell>
          <cell r="C11">
            <v>6000</v>
          </cell>
          <cell r="D11" t="str">
            <v>Abrazadera</v>
          </cell>
        </row>
        <row r="12">
          <cell r="A12" t="str">
            <v>Acces point WAP4000</v>
          </cell>
          <cell r="B12" t="str">
            <v>un</v>
          </cell>
          <cell r="C12">
            <v>397880</v>
          </cell>
          <cell r="D12" t="str">
            <v>Acces poin</v>
          </cell>
        </row>
        <row r="13">
          <cell r="A13" t="str">
            <v>Acces point WAP4033</v>
          </cell>
          <cell r="B13" t="str">
            <v>un</v>
          </cell>
          <cell r="C13">
            <v>238140</v>
          </cell>
          <cell r="D13" t="str">
            <v>Acces poin</v>
          </cell>
        </row>
        <row r="14">
          <cell r="A14" t="str">
            <v>Accesorios aluminio</v>
          </cell>
          <cell r="B14" t="str">
            <v>un</v>
          </cell>
          <cell r="C14">
            <v>3430</v>
          </cell>
          <cell r="D14" t="str">
            <v>Accesorios</v>
          </cell>
        </row>
        <row r="15">
          <cell r="A15" t="str">
            <v>Acero 4200kg/cm2, suministro, corte, figuracion e instalacion</v>
          </cell>
          <cell r="B15" t="str">
            <v>kg</v>
          </cell>
          <cell r="C15">
            <v>2361</v>
          </cell>
          <cell r="D15" t="str">
            <v>Acero 4200</v>
          </cell>
        </row>
        <row r="16">
          <cell r="A16" t="str">
            <v>Acero en Elementos Estructurales</v>
          </cell>
          <cell r="B16" t="str">
            <v>kg</v>
          </cell>
          <cell r="C16">
            <v>2749</v>
          </cell>
          <cell r="D16" t="str">
            <v>Acero en E</v>
          </cell>
        </row>
        <row r="17">
          <cell r="A17" t="str">
            <v>acero para estructural PHR</v>
          </cell>
          <cell r="B17" t="str">
            <v>kg</v>
          </cell>
          <cell r="C17">
            <v>3115</v>
          </cell>
          <cell r="D17" t="str">
            <v>acero para</v>
          </cell>
        </row>
        <row r="18">
          <cell r="A18" t="str">
            <v>Acero refuerzo G-60 figurado</v>
          </cell>
          <cell r="B18" t="str">
            <v>kg</v>
          </cell>
          <cell r="C18">
            <v>2320</v>
          </cell>
          <cell r="D18" t="str">
            <v>Acero refu</v>
          </cell>
        </row>
        <row r="19">
          <cell r="A19" t="str">
            <v>Acero refuerzo G-60 sin figurar</v>
          </cell>
          <cell r="B19" t="str">
            <v>kg</v>
          </cell>
          <cell r="C19">
            <v>1824</v>
          </cell>
          <cell r="D19" t="str">
            <v>Acero refu</v>
          </cell>
        </row>
        <row r="20">
          <cell r="A20" t="str">
            <v>Acero refuerzo sin figurar*</v>
          </cell>
          <cell r="B20" t="str">
            <v>kg</v>
          </cell>
          <cell r="C20">
            <v>2361</v>
          </cell>
          <cell r="D20" t="str">
            <v>Acero refu</v>
          </cell>
        </row>
        <row r="21">
          <cell r="A21" t="str">
            <v>Acido nitrico</v>
          </cell>
          <cell r="B21" t="str">
            <v>lt</v>
          </cell>
          <cell r="C21">
            <v>3825</v>
          </cell>
          <cell r="D21" t="str">
            <v>Acido nitr</v>
          </cell>
        </row>
        <row r="22">
          <cell r="A22" t="str">
            <v>Acido nitrico x 200 litros</v>
          </cell>
          <cell r="B22" t="str">
            <v>un</v>
          </cell>
          <cell r="C22">
            <v>298900</v>
          </cell>
          <cell r="D22" t="str">
            <v>Acido nitr</v>
          </cell>
        </row>
        <row r="23">
          <cell r="A23" t="str">
            <v>Acondicionador de Superficie Novafort x 250cc. - Pavco o equivalente.</v>
          </cell>
          <cell r="B23" t="str">
            <v>un</v>
          </cell>
          <cell r="C23">
            <v>90723</v>
          </cell>
          <cell r="D23" t="str">
            <v>Acondicion</v>
          </cell>
        </row>
        <row r="24">
          <cell r="A24" t="str">
            <v>Acondicionador de superficies Tipo Wash Primer o equivalente</v>
          </cell>
          <cell r="B24" t="str">
            <v>gal</v>
          </cell>
          <cell r="C24">
            <v>21550</v>
          </cell>
          <cell r="D24" t="str">
            <v>Acondicion</v>
          </cell>
        </row>
        <row r="25">
          <cell r="A25" t="str">
            <v>Acondicionador de voltaje 10 KW monofasico</v>
          </cell>
          <cell r="B25" t="str">
            <v>un</v>
          </cell>
          <cell r="C25">
            <v>4976000</v>
          </cell>
          <cell r="D25" t="str">
            <v>Acondicion</v>
          </cell>
        </row>
        <row r="26">
          <cell r="A26" t="str">
            <v>Acondicionador de voltaje trabajo pesado de 10KVA trifasico</v>
          </cell>
          <cell r="B26" t="str">
            <v>un</v>
          </cell>
          <cell r="C26">
            <v>3921960</v>
          </cell>
          <cell r="D26" t="str">
            <v>Acondicion</v>
          </cell>
        </row>
        <row r="27">
          <cell r="A27" t="str">
            <v>Adaptador EMT 1"</v>
          </cell>
          <cell r="B27" t="str">
            <v>un</v>
          </cell>
          <cell r="C27">
            <v>1196</v>
          </cell>
          <cell r="D27" t="str">
            <v xml:space="preserve">Adaptador </v>
          </cell>
        </row>
        <row r="28">
          <cell r="A28" t="str">
            <v>Adaptador EMT 1/2"</v>
          </cell>
          <cell r="B28" t="str">
            <v>un</v>
          </cell>
          <cell r="C28">
            <v>564</v>
          </cell>
          <cell r="D28" t="str">
            <v xml:space="preserve">Adaptador </v>
          </cell>
        </row>
        <row r="29">
          <cell r="A29" t="str">
            <v>Adaptador EMT 1-1/2"</v>
          </cell>
          <cell r="B29" t="str">
            <v>un</v>
          </cell>
          <cell r="C29">
            <v>2803</v>
          </cell>
          <cell r="D29" t="str">
            <v xml:space="preserve">Adaptador </v>
          </cell>
        </row>
        <row r="30">
          <cell r="A30" t="str">
            <v>Adaptador EMT 2"</v>
          </cell>
          <cell r="B30" t="str">
            <v>un</v>
          </cell>
          <cell r="C30">
            <v>3871</v>
          </cell>
          <cell r="D30" t="str">
            <v xml:space="preserve">Adaptador </v>
          </cell>
        </row>
        <row r="31">
          <cell r="A31" t="str">
            <v>Adaptador EMT 3/4"</v>
          </cell>
          <cell r="B31" t="str">
            <v>un</v>
          </cell>
          <cell r="C31">
            <v>1062</v>
          </cell>
          <cell r="D31" t="str">
            <v xml:space="preserve">Adaptador </v>
          </cell>
        </row>
        <row r="32">
          <cell r="A32" t="str">
            <v>Adaptador hembra de Cobre, d= 1"</v>
          </cell>
          <cell r="B32" t="str">
            <v>un</v>
          </cell>
          <cell r="C32">
            <v>7389</v>
          </cell>
          <cell r="D32" t="str">
            <v xml:space="preserve">Adaptador </v>
          </cell>
        </row>
        <row r="33">
          <cell r="A33" t="str">
            <v>Adaptador hembra de Cobre, d= 1/2".</v>
          </cell>
          <cell r="B33" t="str">
            <v>un</v>
          </cell>
          <cell r="C33">
            <v>2500</v>
          </cell>
          <cell r="D33" t="str">
            <v xml:space="preserve">Adaptador </v>
          </cell>
        </row>
        <row r="34">
          <cell r="A34" t="str">
            <v>Adaptador hembra de Cobre, d= 3/4".</v>
          </cell>
          <cell r="B34" t="str">
            <v>un</v>
          </cell>
          <cell r="C34">
            <v>2704</v>
          </cell>
          <cell r="D34" t="str">
            <v xml:space="preserve">Adaptador </v>
          </cell>
        </row>
        <row r="35">
          <cell r="A35" t="str">
            <v>Adaptador hembra PVC-P d= 1/2" - Pavco o equivalente.</v>
          </cell>
          <cell r="B35" t="str">
            <v>un</v>
          </cell>
          <cell r="C35">
            <v>319</v>
          </cell>
          <cell r="D35" t="str">
            <v xml:space="preserve">Adaptador </v>
          </cell>
        </row>
        <row r="36">
          <cell r="A36" t="str">
            <v>Adaptador macho en cobre de 1"</v>
          </cell>
          <cell r="B36" t="str">
            <v>un</v>
          </cell>
          <cell r="C36">
            <v>6423</v>
          </cell>
          <cell r="D36" t="str">
            <v xml:space="preserve">Adaptador </v>
          </cell>
        </row>
        <row r="37">
          <cell r="A37" t="str">
            <v>Adaptador macho en cobre de 1/2"</v>
          </cell>
          <cell r="B37" t="str">
            <v>un</v>
          </cell>
          <cell r="C37">
            <v>1900</v>
          </cell>
          <cell r="D37" t="str">
            <v xml:space="preserve">Adaptador </v>
          </cell>
        </row>
        <row r="38">
          <cell r="A38" t="str">
            <v>Adaptador macho en cobre de 11/2"</v>
          </cell>
          <cell r="B38" t="str">
            <v>un</v>
          </cell>
          <cell r="C38">
            <v>13642</v>
          </cell>
          <cell r="D38" t="str">
            <v xml:space="preserve">Adaptador </v>
          </cell>
        </row>
        <row r="39">
          <cell r="A39" t="str">
            <v>Adaptador macho en cobre de 3/4"</v>
          </cell>
          <cell r="B39" t="str">
            <v>un</v>
          </cell>
          <cell r="C39">
            <v>1646</v>
          </cell>
          <cell r="D39" t="str">
            <v xml:space="preserve">Adaptador </v>
          </cell>
        </row>
        <row r="40">
          <cell r="A40" t="str">
            <v>Adaptador macho PVC-P d= 1 1/2"</v>
          </cell>
          <cell r="B40" t="str">
            <v>un</v>
          </cell>
          <cell r="C40">
            <v>2660</v>
          </cell>
          <cell r="D40" t="str">
            <v xml:space="preserve">Adaptador </v>
          </cell>
        </row>
        <row r="41">
          <cell r="A41" t="str">
            <v>Adaptador macho PVC-P d= 1"</v>
          </cell>
          <cell r="B41" t="str">
            <v>un</v>
          </cell>
          <cell r="C41">
            <v>1078</v>
          </cell>
          <cell r="D41" t="str">
            <v xml:space="preserve">Adaptador </v>
          </cell>
        </row>
        <row r="42">
          <cell r="A42" t="str">
            <v>Adaptador macho PVC-P d= 1/2"</v>
          </cell>
          <cell r="B42" t="str">
            <v>un</v>
          </cell>
          <cell r="C42">
            <v>282</v>
          </cell>
          <cell r="D42" t="str">
            <v xml:space="preserve">Adaptador </v>
          </cell>
        </row>
        <row r="43">
          <cell r="A43" t="str">
            <v>Adaptador macho PVC-P d= 2 1/2"</v>
          </cell>
          <cell r="B43" t="str">
            <v>un</v>
          </cell>
          <cell r="C43">
            <v>9875</v>
          </cell>
          <cell r="D43" t="str">
            <v xml:space="preserve">Adaptador </v>
          </cell>
        </row>
        <row r="44">
          <cell r="A44" t="str">
            <v>Adaptador macho PVC-P d= 3"</v>
          </cell>
          <cell r="B44" t="str">
            <v>un</v>
          </cell>
          <cell r="C44">
            <v>14931</v>
          </cell>
          <cell r="D44" t="str">
            <v xml:space="preserve">Adaptador </v>
          </cell>
        </row>
        <row r="45">
          <cell r="A45" t="str">
            <v>Adaptador macho PVC-P d= 3/4"</v>
          </cell>
          <cell r="B45" t="str">
            <v>un</v>
          </cell>
          <cell r="C45">
            <v>516</v>
          </cell>
          <cell r="D45" t="str">
            <v xml:space="preserve">Adaptador </v>
          </cell>
        </row>
        <row r="46">
          <cell r="A46" t="str">
            <v>Adaptador macho PVC-P d= 3/4"</v>
          </cell>
          <cell r="B46" t="str">
            <v>un</v>
          </cell>
          <cell r="C46">
            <v>338</v>
          </cell>
          <cell r="D46" t="str">
            <v xml:space="preserve">Adaptador </v>
          </cell>
        </row>
        <row r="47">
          <cell r="A47" t="str">
            <v xml:space="preserve">Adaptador macho PVC-P Ø= 2 ½" </v>
          </cell>
          <cell r="B47" t="str">
            <v>un</v>
          </cell>
          <cell r="C47">
            <v>10077</v>
          </cell>
          <cell r="D47" t="str">
            <v xml:space="preserve">Adaptador </v>
          </cell>
        </row>
        <row r="48">
          <cell r="A48" t="str">
            <v xml:space="preserve">Adaptador macho PVC-P Ø= 2" </v>
          </cell>
          <cell r="B48" t="str">
            <v>un</v>
          </cell>
          <cell r="C48">
            <v>3873</v>
          </cell>
          <cell r="D48" t="str">
            <v xml:space="preserve">Adaptador </v>
          </cell>
        </row>
        <row r="49">
          <cell r="A49" t="str">
            <v>Adaptador PVC  1"</v>
          </cell>
          <cell r="B49" t="str">
            <v>un</v>
          </cell>
          <cell r="C49">
            <v>532</v>
          </cell>
          <cell r="D49" t="str">
            <v xml:space="preserve">Adaptador </v>
          </cell>
        </row>
        <row r="50">
          <cell r="A50" t="str">
            <v>Adaptador PVC  1/2"</v>
          </cell>
          <cell r="B50" t="str">
            <v>un</v>
          </cell>
          <cell r="C50">
            <v>231</v>
          </cell>
          <cell r="D50" t="str">
            <v xml:space="preserve">Adaptador </v>
          </cell>
        </row>
        <row r="51">
          <cell r="A51" t="str">
            <v>Adaptador PVC  1-1/2"</v>
          </cell>
          <cell r="B51" t="str">
            <v>un</v>
          </cell>
          <cell r="C51">
            <v>1862</v>
          </cell>
          <cell r="D51" t="str">
            <v xml:space="preserve">Adaptador </v>
          </cell>
        </row>
        <row r="52">
          <cell r="A52" t="str">
            <v>Adaptador PVC  2"</v>
          </cell>
          <cell r="B52" t="str">
            <v>un</v>
          </cell>
          <cell r="C52">
            <v>2183</v>
          </cell>
          <cell r="D52" t="str">
            <v xml:space="preserve">Adaptador </v>
          </cell>
        </row>
        <row r="53">
          <cell r="A53" t="str">
            <v>Adaptador PVC  3"</v>
          </cell>
          <cell r="B53" t="str">
            <v>un</v>
          </cell>
          <cell r="C53">
            <v>9403</v>
          </cell>
          <cell r="D53" t="str">
            <v xml:space="preserve">Adaptador </v>
          </cell>
        </row>
        <row r="54">
          <cell r="A54" t="str">
            <v>Adaptador PVC  3/4"</v>
          </cell>
          <cell r="B54" t="str">
            <v>un</v>
          </cell>
          <cell r="C54">
            <v>275</v>
          </cell>
          <cell r="D54" t="str">
            <v xml:space="preserve">Adaptador </v>
          </cell>
        </row>
        <row r="55">
          <cell r="A55" t="str">
            <v>Adaptador PVC 1- 1/4"</v>
          </cell>
          <cell r="B55" t="str">
            <v>un</v>
          </cell>
          <cell r="C55">
            <v>1284</v>
          </cell>
          <cell r="D55" t="str">
            <v xml:space="preserve">Adaptador </v>
          </cell>
        </row>
        <row r="56">
          <cell r="A56" t="str">
            <v>Adercril (0,75 kg por cada m2 de e= 0,02/0,025 m.)</v>
          </cell>
          <cell r="B56" t="str">
            <v>kg</v>
          </cell>
          <cell r="C56">
            <v>19496</v>
          </cell>
          <cell r="D56" t="str">
            <v>Adercril (</v>
          </cell>
        </row>
        <row r="57">
          <cell r="A57" t="str">
            <v>Adhesivo ceramico Pegacor gris - Corona</v>
          </cell>
          <cell r="B57" t="str">
            <v>kg</v>
          </cell>
          <cell r="C57">
            <v>764</v>
          </cell>
          <cell r="D57" t="str">
            <v>Adhesivo c</v>
          </cell>
        </row>
        <row r="58">
          <cell r="A58" t="str">
            <v>Adhesivo Novafort x 310 ml. - Pavco o equivalente.</v>
          </cell>
          <cell r="B58" t="str">
            <v>un</v>
          </cell>
          <cell r="C58">
            <v>45481</v>
          </cell>
          <cell r="D58" t="str">
            <v>Adhesivo N</v>
          </cell>
        </row>
        <row r="59">
          <cell r="A59" t="str">
            <v>Adobe 10 x 20 x 40</v>
          </cell>
          <cell r="B59" t="str">
            <v>un</v>
          </cell>
          <cell r="C59">
            <v>900</v>
          </cell>
          <cell r="D59" t="str">
            <v>Adobe 10 x</v>
          </cell>
        </row>
        <row r="60">
          <cell r="A60" t="str">
            <v>Adobe 15 x 20 x 40</v>
          </cell>
          <cell r="B60" t="str">
            <v>un</v>
          </cell>
          <cell r="C60">
            <v>1200</v>
          </cell>
          <cell r="D60" t="str">
            <v>Adobe 15 x</v>
          </cell>
        </row>
        <row r="61">
          <cell r="A61" t="str">
            <v>Adoquin color Amarillo, fuego, blanco arena 20*20*6</v>
          </cell>
          <cell r="B61" t="str">
            <v>un</v>
          </cell>
          <cell r="C61">
            <v>1331</v>
          </cell>
          <cell r="D61" t="str">
            <v>Adoquin co</v>
          </cell>
        </row>
        <row r="62">
          <cell r="A62" t="str">
            <v>Adoquin cuadrado gris de 20x20x6 cm.</v>
          </cell>
          <cell r="B62" t="str">
            <v>un</v>
          </cell>
          <cell r="C62">
            <v>1305</v>
          </cell>
          <cell r="D62" t="str">
            <v>Adoquin cu</v>
          </cell>
        </row>
        <row r="63">
          <cell r="A63" t="str">
            <v>Adoquin rectangular amarillo de 20x10x6 cm.</v>
          </cell>
          <cell r="B63" t="str">
            <v>un</v>
          </cell>
          <cell r="C63">
            <v>835</v>
          </cell>
          <cell r="D63" t="str">
            <v>Adoquin re</v>
          </cell>
        </row>
        <row r="64">
          <cell r="A64" t="str">
            <v>Adoquin rectangular amarillo de 20x10x8 cm.</v>
          </cell>
          <cell r="B64" t="str">
            <v>un</v>
          </cell>
          <cell r="C64">
            <v>945</v>
          </cell>
          <cell r="D64" t="str">
            <v>Adoquin re</v>
          </cell>
        </row>
        <row r="65">
          <cell r="A65" t="str">
            <v>Adoquin rectangular gris de 20x10x6 cm.</v>
          </cell>
          <cell r="B65" t="str">
            <v>un</v>
          </cell>
          <cell r="C65">
            <v>685</v>
          </cell>
          <cell r="D65" t="str">
            <v>Adoquin re</v>
          </cell>
        </row>
        <row r="66">
          <cell r="A66" t="str">
            <v>Adoquin rectangular gris de 20x10x8 cm.</v>
          </cell>
          <cell r="B66" t="str">
            <v>un</v>
          </cell>
          <cell r="C66">
            <v>785</v>
          </cell>
          <cell r="D66" t="str">
            <v>Adoquin re</v>
          </cell>
        </row>
        <row r="67">
          <cell r="A67" t="str">
            <v>Adoquin tactil guia o alerta 20 x 20 x 6. Color amarilla</v>
          </cell>
          <cell r="B67" t="str">
            <v>un</v>
          </cell>
          <cell r="C67">
            <v>1485</v>
          </cell>
          <cell r="D67" t="str">
            <v>Adoquin ta</v>
          </cell>
        </row>
        <row r="68">
          <cell r="A68" t="str">
            <v>Adoquin tactil guia o alerta 20 x 20 x 6. Color gris.</v>
          </cell>
          <cell r="B68" t="str">
            <v>un</v>
          </cell>
          <cell r="C68">
            <v>1343</v>
          </cell>
          <cell r="D68" t="str">
            <v>Adoquin ta</v>
          </cell>
        </row>
        <row r="69">
          <cell r="A69" t="str">
            <v>Alambre de puas</v>
          </cell>
          <cell r="B69" t="str">
            <v>ml</v>
          </cell>
          <cell r="C69">
            <v>400</v>
          </cell>
          <cell r="D69" t="str">
            <v>Alambre de</v>
          </cell>
        </row>
        <row r="70">
          <cell r="A70" t="str">
            <v>Alambre galv C. 12</v>
          </cell>
          <cell r="B70" t="str">
            <v>kg</v>
          </cell>
          <cell r="C70">
            <v>4500</v>
          </cell>
          <cell r="D70" t="str">
            <v>Alambre ga</v>
          </cell>
        </row>
        <row r="71">
          <cell r="A71" t="str">
            <v>Alambre No 10 AWG-CU-THHN/THWN-90ºC</v>
          </cell>
          <cell r="B71" t="str">
            <v>ml</v>
          </cell>
          <cell r="C71">
            <v>1100</v>
          </cell>
          <cell r="D71" t="str">
            <v>Alambre No</v>
          </cell>
        </row>
        <row r="72">
          <cell r="A72" t="str">
            <v>Alambre No 12 AWG-CU-THHN/THWN-90 ºC</v>
          </cell>
          <cell r="B72" t="str">
            <v>ml</v>
          </cell>
          <cell r="C72">
            <v>1006</v>
          </cell>
          <cell r="D72" t="str">
            <v>Alambre No</v>
          </cell>
        </row>
        <row r="73">
          <cell r="A73" t="str">
            <v>Alambre recocido C 18</v>
          </cell>
          <cell r="B73" t="str">
            <v>kg</v>
          </cell>
          <cell r="C73">
            <v>3800</v>
          </cell>
          <cell r="D73" t="str">
            <v>Alambre re</v>
          </cell>
        </row>
        <row r="74">
          <cell r="A74" t="str">
            <v>Alambron  de aleacion de aluminio, silicio 8mm 50mm2</v>
          </cell>
          <cell r="B74" t="str">
            <v>ml</v>
          </cell>
          <cell r="C74">
            <v>10367</v>
          </cell>
          <cell r="D74" t="str">
            <v xml:space="preserve">Alambron  </v>
          </cell>
        </row>
        <row r="75">
          <cell r="A75" t="str">
            <v>Alcorque maint de 40 (interno)</v>
          </cell>
          <cell r="B75" t="str">
            <v>un</v>
          </cell>
          <cell r="C75">
            <v>8359</v>
          </cell>
          <cell r="D75" t="str">
            <v>Alcorque m</v>
          </cell>
        </row>
        <row r="76">
          <cell r="A76" t="str">
            <v>Alcorque prefabricado esquinero de 40cm</v>
          </cell>
          <cell r="B76" t="str">
            <v>un</v>
          </cell>
          <cell r="C76">
            <v>12123</v>
          </cell>
          <cell r="D76" t="str">
            <v>Alcorque p</v>
          </cell>
        </row>
        <row r="77">
          <cell r="A77" t="str">
            <v xml:space="preserve">Alfarda 21/2" x 6 comercial </v>
          </cell>
          <cell r="B77" t="str">
            <v>ml</v>
          </cell>
          <cell r="C77">
            <v>22000</v>
          </cell>
          <cell r="D77" t="str">
            <v>Alfarda 21</v>
          </cell>
        </row>
        <row r="78">
          <cell r="A78" t="str">
            <v>Alfombra modular 50x50xreferencia 1 st avenue color camel numero 8148</v>
          </cell>
          <cell r="B78" t="str">
            <v>m2</v>
          </cell>
          <cell r="C78">
            <v>106859</v>
          </cell>
          <cell r="D78" t="str">
            <v>Alfombra m</v>
          </cell>
        </row>
        <row r="79">
          <cell r="A79" t="str">
            <v>Amarres teja Ajota</v>
          </cell>
          <cell r="B79" t="str">
            <v>un</v>
          </cell>
          <cell r="C79">
            <v>200</v>
          </cell>
          <cell r="D79" t="str">
            <v>Amarres te</v>
          </cell>
        </row>
        <row r="80">
          <cell r="A80" t="str">
            <v>Amarres teja eternit</v>
          </cell>
          <cell r="B80" t="str">
            <v>un</v>
          </cell>
          <cell r="C80">
            <v>400</v>
          </cell>
          <cell r="D80" t="str">
            <v>Amarres te</v>
          </cell>
        </row>
        <row r="81">
          <cell r="A81" t="str">
            <v>Amarres y costales de fique para siembra y transplante de árboles</v>
          </cell>
          <cell r="B81" t="str">
            <v>un</v>
          </cell>
          <cell r="C81">
            <v>20100</v>
          </cell>
          <cell r="D81" t="str">
            <v xml:space="preserve">Amarres y </v>
          </cell>
        </row>
        <row r="82">
          <cell r="A82" t="str">
            <v>Amplificador 270 W a 70/100v x 2, 270 W a 4 Ohmios x 2, 135 W a 8 ohmios x 2. Filtros hi-pass en 50 Hz, o 300Hz.</v>
          </cell>
          <cell r="B82" t="str">
            <v>UN</v>
          </cell>
          <cell r="C82">
            <v>2113860</v>
          </cell>
          <cell r="D82" t="str">
            <v>Amplificad</v>
          </cell>
        </row>
        <row r="83">
          <cell r="A83" t="str">
            <v>Amplificador de Potencia, para red de sonido de 1.600-WTS - RMS.</v>
          </cell>
          <cell r="B83" t="str">
            <v>UN</v>
          </cell>
          <cell r="C83">
            <v>3126200</v>
          </cell>
          <cell r="D83" t="str">
            <v>Amplificad</v>
          </cell>
        </row>
        <row r="84">
          <cell r="A84" t="str">
            <v>Anclaje Cuña de expansión de 1/2" x 3 3/4"</v>
          </cell>
          <cell r="B84" t="str">
            <v>un</v>
          </cell>
          <cell r="C84">
            <v>2500</v>
          </cell>
          <cell r="D84" t="str">
            <v>Anclaje Cu</v>
          </cell>
        </row>
        <row r="85">
          <cell r="A85" t="str">
            <v>Anclaje epoxico RE500 de 1/2" para refuerzo de d=5/8" profundidad=0,15 m.</v>
          </cell>
          <cell r="B85" t="str">
            <v>un</v>
          </cell>
          <cell r="C85">
            <v>6950</v>
          </cell>
          <cell r="D85" t="str">
            <v>Anclaje ep</v>
          </cell>
        </row>
        <row r="86">
          <cell r="A86" t="str">
            <v>Anclaje para PTS en losa de STEELDECK</v>
          </cell>
          <cell r="B86" t="str">
            <v>un</v>
          </cell>
          <cell r="C86">
            <v>1764</v>
          </cell>
          <cell r="D86" t="str">
            <v>Anclaje pa</v>
          </cell>
        </row>
        <row r="87">
          <cell r="A87" t="str">
            <v>Angulo de 1 1/2" x 3/16"</v>
          </cell>
          <cell r="B87" t="str">
            <v>m</v>
          </cell>
          <cell r="C87">
            <v>6139</v>
          </cell>
          <cell r="D87" t="str">
            <v xml:space="preserve">Angulo de </v>
          </cell>
        </row>
        <row r="88">
          <cell r="A88" t="str">
            <v>Angulo de 1" x 1/8"</v>
          </cell>
          <cell r="B88" t="str">
            <v>m</v>
          </cell>
          <cell r="C88">
            <v>2773</v>
          </cell>
          <cell r="D88" t="str">
            <v xml:space="preserve">Angulo de </v>
          </cell>
        </row>
        <row r="89">
          <cell r="A89" t="str">
            <v>Angulo de 1" x3,16"</v>
          </cell>
          <cell r="B89" t="str">
            <v>m</v>
          </cell>
          <cell r="C89">
            <v>3667</v>
          </cell>
          <cell r="D89" t="str">
            <v xml:space="preserve">Angulo de </v>
          </cell>
        </row>
        <row r="90">
          <cell r="A90" t="str">
            <v>Angulo de 11/4" x 3/16"</v>
          </cell>
          <cell r="B90" t="str">
            <v>ml</v>
          </cell>
          <cell r="C90">
            <v>5317</v>
          </cell>
          <cell r="D90" t="str">
            <v xml:space="preserve">Angulo de </v>
          </cell>
        </row>
        <row r="91">
          <cell r="A91" t="str">
            <v>Angulo de 2" x 3/16"</v>
          </cell>
          <cell r="B91" t="str">
            <v>m</v>
          </cell>
          <cell r="C91">
            <v>8313</v>
          </cell>
          <cell r="D91" t="str">
            <v xml:space="preserve">Angulo de </v>
          </cell>
        </row>
        <row r="92">
          <cell r="A92" t="str">
            <v>Angulo de cuelga</v>
          </cell>
          <cell r="B92" t="str">
            <v>m</v>
          </cell>
          <cell r="C92">
            <v>521</v>
          </cell>
          <cell r="D92" t="str">
            <v xml:space="preserve">Angulo de </v>
          </cell>
        </row>
        <row r="93">
          <cell r="A93" t="str">
            <v>Angulo metalico de 2" x 1/4"</v>
          </cell>
          <cell r="B93" t="str">
            <v>m</v>
          </cell>
          <cell r="C93">
            <v>10482</v>
          </cell>
          <cell r="D93" t="str">
            <v>Angulo met</v>
          </cell>
        </row>
        <row r="94">
          <cell r="A94" t="str">
            <v>Angulo metalico de 4"x4"x3/8"</v>
          </cell>
          <cell r="B94" t="str">
            <v>m</v>
          </cell>
          <cell r="C94">
            <v>35280</v>
          </cell>
          <cell r="D94" t="str">
            <v>Angulo met</v>
          </cell>
        </row>
        <row r="95">
          <cell r="A95" t="str">
            <v>Angulo perimetral calibre 26, longitud 2.44 m,  para cielo raso en Drywall</v>
          </cell>
          <cell r="B95" t="str">
            <v>m</v>
          </cell>
          <cell r="C95">
            <v>1550</v>
          </cell>
          <cell r="D95" t="str">
            <v>Angulo per</v>
          </cell>
        </row>
        <row r="96">
          <cell r="A96" t="str">
            <v>Angulo sup de 11/2" x 11/2" x 1/8"</v>
          </cell>
          <cell r="B96" t="str">
            <v>ml</v>
          </cell>
          <cell r="C96">
            <v>4800</v>
          </cell>
          <cell r="D96" t="str">
            <v>Angulo sup</v>
          </cell>
        </row>
        <row r="97">
          <cell r="A97" t="str">
            <v>Arbol Guayacan de H= 3.00 m.</v>
          </cell>
          <cell r="B97" t="str">
            <v>un</v>
          </cell>
          <cell r="C97">
            <v>53900</v>
          </cell>
          <cell r="D97" t="str">
            <v>Arbol Guay</v>
          </cell>
        </row>
        <row r="98">
          <cell r="A98" t="str">
            <v>Arena de cuarzo 12-20 con transporte</v>
          </cell>
          <cell r="B98" t="str">
            <v>m3</v>
          </cell>
          <cell r="C98">
            <v>520000</v>
          </cell>
          <cell r="D98" t="str">
            <v>Arena de c</v>
          </cell>
        </row>
        <row r="99">
          <cell r="A99" t="str">
            <v>Arena de pega con transporte</v>
          </cell>
          <cell r="B99" t="str">
            <v>m3</v>
          </cell>
          <cell r="C99">
            <v>43747</v>
          </cell>
          <cell r="D99" t="str">
            <v>Arena de p</v>
          </cell>
        </row>
        <row r="100">
          <cell r="A100" t="str">
            <v>Arena de revoque con transporte</v>
          </cell>
          <cell r="B100" t="str">
            <v>m3</v>
          </cell>
          <cell r="C100">
            <v>47726</v>
          </cell>
          <cell r="D100" t="str">
            <v>Arena de r</v>
          </cell>
        </row>
        <row r="101">
          <cell r="A101" t="str">
            <v>Arena fina de concreto con transporte</v>
          </cell>
          <cell r="B101" t="str">
            <v>m3</v>
          </cell>
          <cell r="C101">
            <v>58139</v>
          </cell>
          <cell r="D101" t="str">
            <v>Arena fina</v>
          </cell>
        </row>
        <row r="102">
          <cell r="A102" t="str">
            <v xml:space="preserve">Arenilla con transporte </v>
          </cell>
          <cell r="B102" t="str">
            <v>m3</v>
          </cell>
          <cell r="C102">
            <v>26000</v>
          </cell>
          <cell r="D102" t="str">
            <v>Arenilla c</v>
          </cell>
        </row>
        <row r="103">
          <cell r="A103" t="str">
            <v>Arenon chino</v>
          </cell>
          <cell r="B103" t="str">
            <v>kg</v>
          </cell>
          <cell r="C103">
            <v>480</v>
          </cell>
          <cell r="D103" t="str">
            <v>Arenon chi</v>
          </cell>
        </row>
        <row r="104">
          <cell r="A104" t="str">
            <v>Aviso acralico abierto-cerrado para gas</v>
          </cell>
          <cell r="B104" t="str">
            <v>un</v>
          </cell>
          <cell r="C104">
            <v>4000</v>
          </cell>
          <cell r="D104" t="str">
            <v>Aviso acra</v>
          </cell>
        </row>
        <row r="105">
          <cell r="A105" t="str">
            <v>Aviso acrilico para regulacion de gas</v>
          </cell>
          <cell r="B105" t="str">
            <v>un</v>
          </cell>
          <cell r="C105">
            <v>4500</v>
          </cell>
          <cell r="D105" t="str">
            <v>Aviso acri</v>
          </cell>
        </row>
        <row r="106">
          <cell r="A106" t="str">
            <v>Aviso en acero inoxidable 304</v>
          </cell>
          <cell r="B106" t="str">
            <v>un</v>
          </cell>
          <cell r="C106">
            <v>4910976</v>
          </cell>
          <cell r="D106" t="str">
            <v>Aviso en a</v>
          </cell>
        </row>
        <row r="107">
          <cell r="A107" t="str">
            <v>Bafle de 5"- 15/20-Wts en linea  RMS, Con identificacion del cable polarizado y con TAPS de impedancia.       o s</v>
          </cell>
          <cell r="B107" t="str">
            <v>un</v>
          </cell>
          <cell r="C107">
            <v>184162</v>
          </cell>
          <cell r="D107" t="str">
            <v>Bafle de 5</v>
          </cell>
        </row>
        <row r="108">
          <cell r="A108" t="str">
            <v>Baldosa de Grano Monocapa fondo crema T-1-2-C, de 30x30 cm e= 2 cm.</v>
          </cell>
          <cell r="B108" t="str">
            <v>m2</v>
          </cell>
          <cell r="C108">
            <v>32100</v>
          </cell>
          <cell r="D108" t="str">
            <v>Baldosa de</v>
          </cell>
        </row>
        <row r="109">
          <cell r="A109" t="str">
            <v>Baldosa grano trani 1-2 roca</v>
          </cell>
          <cell r="B109" t="str">
            <v>m2</v>
          </cell>
          <cell r="C109">
            <v>34104</v>
          </cell>
          <cell r="D109" t="str">
            <v>Baldosa gr</v>
          </cell>
        </row>
        <row r="110">
          <cell r="A110" t="str">
            <v>Baldosa Monocapa en Grano Lavado Travertino No 1-2, Fondo Crema, de 30x30 cm e= 2 cm.</v>
          </cell>
          <cell r="B110" t="str">
            <v>m2</v>
          </cell>
          <cell r="C110">
            <v>42471</v>
          </cell>
          <cell r="D110" t="str">
            <v>Baldosa Mo</v>
          </cell>
        </row>
        <row r="111">
          <cell r="A111" t="str">
            <v xml:space="preserve">Baldosa monocolor 25 x25 </v>
          </cell>
          <cell r="B111" t="str">
            <v>m2</v>
          </cell>
          <cell r="C111">
            <v>18000</v>
          </cell>
          <cell r="D111" t="str">
            <v>Baldosa mo</v>
          </cell>
        </row>
        <row r="112">
          <cell r="A112" t="str">
            <v>Baldosin tipo Corona 25 x 25 cm</v>
          </cell>
          <cell r="B112" t="str">
            <v>m2</v>
          </cell>
          <cell r="C112">
            <v>24500</v>
          </cell>
          <cell r="D112" t="str">
            <v>Baldosin t</v>
          </cell>
        </row>
        <row r="113">
          <cell r="A113" t="str">
            <v>Banca tipo Socoda o equivalente con espaldar en tuberia 2" Cal 16 acero inoxidable, soporte lamina col rolle y acero inoxidable</v>
          </cell>
          <cell r="B113" t="str">
            <v>un</v>
          </cell>
          <cell r="C113">
            <v>2496413</v>
          </cell>
          <cell r="D113" t="str">
            <v>Banca tipo</v>
          </cell>
        </row>
        <row r="114">
          <cell r="A114" t="str">
            <v>Bandeja de equipos para rack 34</v>
          </cell>
          <cell r="B114" t="str">
            <v>M</v>
          </cell>
          <cell r="C114">
            <v>73892</v>
          </cell>
          <cell r="D114" t="str">
            <v>Bandeja de</v>
          </cell>
        </row>
        <row r="115">
          <cell r="A115" t="str">
            <v>Bandeja para cable de fibra</v>
          </cell>
          <cell r="B115" t="str">
            <v>un</v>
          </cell>
          <cell r="C115">
            <v>369460</v>
          </cell>
          <cell r="D115" t="str">
            <v>Bandeja pa</v>
          </cell>
        </row>
        <row r="116">
          <cell r="A116" t="str">
            <v>Bandeja portacable de 20X8 CMS</v>
          </cell>
          <cell r="B116" t="str">
            <v>M</v>
          </cell>
          <cell r="C116">
            <v>32604</v>
          </cell>
          <cell r="D116" t="str">
            <v>Bandeja po</v>
          </cell>
        </row>
        <row r="117">
          <cell r="A117" t="str">
            <v>Barniz</v>
          </cell>
          <cell r="B117" t="str">
            <v>gl</v>
          </cell>
          <cell r="C117">
            <v>40000</v>
          </cell>
          <cell r="D117" t="str">
            <v>Barniz</v>
          </cell>
        </row>
        <row r="118">
          <cell r="A118" t="str">
            <v>Barra discapacitados de 18" acero inox de 11/4"</v>
          </cell>
          <cell r="B118" t="str">
            <v>un</v>
          </cell>
          <cell r="C118">
            <v>94900</v>
          </cell>
          <cell r="D118" t="str">
            <v>Barra disc</v>
          </cell>
        </row>
        <row r="119">
          <cell r="A119" t="str">
            <v>Barra discapacitados de 30" acero inox de 11/4"</v>
          </cell>
          <cell r="B119" t="str">
            <v>un</v>
          </cell>
          <cell r="C119">
            <v>116900</v>
          </cell>
          <cell r="D119" t="str">
            <v>Barra disc</v>
          </cell>
        </row>
        <row r="120">
          <cell r="A120" t="str">
            <v>Barra discapacitados de L = 150 mm. En  acero inox de 11/4"</v>
          </cell>
          <cell r="B120" t="str">
            <v>un</v>
          </cell>
          <cell r="C120">
            <v>184600</v>
          </cell>
          <cell r="D120" t="str">
            <v>Barra disc</v>
          </cell>
        </row>
        <row r="121">
          <cell r="A121" t="str">
            <v>Barra para discapacitados en acero inoxidable L=0.6 m x 1/4"</v>
          </cell>
          <cell r="B121" t="str">
            <v>un</v>
          </cell>
          <cell r="C121">
            <v>116568</v>
          </cell>
          <cell r="D121" t="str">
            <v>Barra para</v>
          </cell>
        </row>
        <row r="122">
          <cell r="A122" t="str">
            <v>Barrade puesta a tierra</v>
          </cell>
          <cell r="B122" t="str">
            <v>un</v>
          </cell>
          <cell r="C122">
            <v>249900</v>
          </cell>
          <cell r="D122" t="str">
            <v>Barrade pu</v>
          </cell>
        </row>
        <row r="123">
          <cell r="A123" t="str">
            <v>Base anticorrosiva y adherente</v>
          </cell>
          <cell r="B123" t="str">
            <v>gl</v>
          </cell>
          <cell r="C123">
            <v>106000</v>
          </cell>
          <cell r="D123" t="str">
            <v>Base antic</v>
          </cell>
        </row>
        <row r="124">
          <cell r="A124" t="str">
            <v>Base anticorrosiva y adherente</v>
          </cell>
          <cell r="B124" t="str">
            <v>gln</v>
          </cell>
          <cell r="C124">
            <v>106000</v>
          </cell>
          <cell r="D124" t="str">
            <v>Base antic</v>
          </cell>
        </row>
        <row r="125">
          <cell r="A125" t="str">
            <v>Base de concreto 80x40x30 cm</v>
          </cell>
          <cell r="B125" t="str">
            <v>un</v>
          </cell>
          <cell r="C125">
            <v>40000</v>
          </cell>
          <cell r="D125" t="str">
            <v>Base de co</v>
          </cell>
        </row>
        <row r="126">
          <cell r="A126" t="str">
            <v>Base Granular con transporte</v>
          </cell>
          <cell r="B126" t="str">
            <v>m3</v>
          </cell>
          <cell r="C126">
            <v>37120</v>
          </cell>
          <cell r="D126" t="str">
            <v>Base Granu</v>
          </cell>
        </row>
        <row r="127">
          <cell r="A127" t="str">
            <v>Base para microfono tripode c/boom</v>
          </cell>
          <cell r="B127" t="str">
            <v>un</v>
          </cell>
          <cell r="C127">
            <v>129595</v>
          </cell>
          <cell r="D127" t="str">
            <v xml:space="preserve">Base para </v>
          </cell>
        </row>
        <row r="128">
          <cell r="A128" t="str">
            <v>Base Wash primer (1/2 galon)</v>
          </cell>
          <cell r="B128" t="str">
            <v>galon</v>
          </cell>
          <cell r="C128">
            <v>25863</v>
          </cell>
          <cell r="D128" t="str">
            <v xml:space="preserve">Base Wash </v>
          </cell>
        </row>
        <row r="129">
          <cell r="A129" t="str">
            <v>Bateria 12v - 7 ah</v>
          </cell>
          <cell r="B129" t="str">
            <v>un</v>
          </cell>
          <cell r="C129">
            <v>63024</v>
          </cell>
          <cell r="D129" t="str">
            <v>Bateria 12</v>
          </cell>
        </row>
        <row r="130">
          <cell r="A130" t="str">
            <v>Bisagra metalica trabajo pesado en platina  de 4" x1"</v>
          </cell>
          <cell r="B130" t="str">
            <v>un</v>
          </cell>
          <cell r="C130">
            <v>12500</v>
          </cell>
          <cell r="D130" t="str">
            <v>Bisagra me</v>
          </cell>
        </row>
        <row r="131">
          <cell r="A131" t="str">
            <v>Bloque de concreto catalan color blanco de 10x15x30. Incluye transporte hasta la obra</v>
          </cell>
          <cell r="B131" t="str">
            <v>m2</v>
          </cell>
          <cell r="C131">
            <v>1471</v>
          </cell>
          <cell r="D131" t="str">
            <v xml:space="preserve">Bloque de </v>
          </cell>
        </row>
        <row r="132">
          <cell r="A132" t="str">
            <v>Bloque de concreto R-10 Mpa (2p intermedio) de 0,15 x 0,20 x 0,40 m.</v>
          </cell>
          <cell r="B132" t="str">
            <v>un</v>
          </cell>
          <cell r="C132">
            <v>1945</v>
          </cell>
          <cell r="D132" t="str">
            <v xml:space="preserve">Bloque de </v>
          </cell>
        </row>
        <row r="133">
          <cell r="A133" t="str">
            <v>Bloque de concreto R-10 Mpa (3p intermedio) de 0,10 x 0,20 x 0,40 m.</v>
          </cell>
          <cell r="B133" t="str">
            <v>un</v>
          </cell>
          <cell r="C133">
            <v>1800</v>
          </cell>
          <cell r="D133" t="str">
            <v xml:space="preserve">Bloque de </v>
          </cell>
        </row>
        <row r="134">
          <cell r="A134" t="str">
            <v>Bloque de concreto R-10 Mpa (3p intermedio) de 0,20 x 0,20 x 0,40 m.</v>
          </cell>
          <cell r="B134" t="str">
            <v>un</v>
          </cell>
          <cell r="C134">
            <v>2447</v>
          </cell>
          <cell r="D134" t="str">
            <v xml:space="preserve">Bloque de </v>
          </cell>
        </row>
        <row r="135">
          <cell r="A135" t="str">
            <v>Bloque de concreto R-13 Mpa (2p intermedio) de 0,15 x 0,20 x 0,40 m.</v>
          </cell>
          <cell r="B135" t="str">
            <v>un</v>
          </cell>
          <cell r="C135">
            <v>2100</v>
          </cell>
          <cell r="D135" t="str">
            <v xml:space="preserve">Bloque de </v>
          </cell>
        </row>
        <row r="136">
          <cell r="A136" t="str">
            <v>Bloque de concreto R-8 Mpa (3p intermedio) de 0,10 x 0,20 x 0,40 m.</v>
          </cell>
          <cell r="B136">
            <v>0</v>
          </cell>
          <cell r="C136">
            <v>1200</v>
          </cell>
          <cell r="D136" t="str">
            <v xml:space="preserve">Bloque de </v>
          </cell>
        </row>
        <row r="137">
          <cell r="A137" t="str">
            <v>Bloque ecologico gramoquin 16x16x8</v>
          </cell>
          <cell r="B137" t="str">
            <v>m2</v>
          </cell>
          <cell r="C137">
            <v>30330</v>
          </cell>
          <cell r="D137" t="str">
            <v>Bloque eco</v>
          </cell>
        </row>
        <row r="138">
          <cell r="A138" t="str">
            <v>Bloque insulux dekora traslucido</v>
          </cell>
          <cell r="B138" t="str">
            <v>un</v>
          </cell>
          <cell r="C138">
            <v>5900</v>
          </cell>
          <cell r="D138" t="str">
            <v>Bloque ins</v>
          </cell>
        </row>
        <row r="139">
          <cell r="A139" t="str">
            <v>Bloque terminal Doble para procesamiento de señal digital fantasma. ( Incluye fuente de 24 VDC, 10 filtros de entrada)</v>
          </cell>
          <cell r="B139" t="str">
            <v>un</v>
          </cell>
          <cell r="C139">
            <v>409248</v>
          </cell>
          <cell r="D139" t="str">
            <v>Bloque ter</v>
          </cell>
        </row>
        <row r="140">
          <cell r="A140" t="str">
            <v>Bloque terminal Salidas balanceadas Doble para procesamiento digital de señal. ( Incluye fuente de 24 VDC, 10 filtros</v>
          </cell>
          <cell r="B140" t="str">
            <v>un</v>
          </cell>
          <cell r="C140">
            <v>341040</v>
          </cell>
          <cell r="D140" t="str">
            <v>Bloque ter</v>
          </cell>
        </row>
        <row r="141">
          <cell r="A141" t="str">
            <v>Bombeo Concreto</v>
          </cell>
          <cell r="B141" t="str">
            <v>m3</v>
          </cell>
          <cell r="C141">
            <v>42500</v>
          </cell>
          <cell r="D141" t="str">
            <v>Bombeo Con</v>
          </cell>
        </row>
        <row r="142">
          <cell r="A142" t="str">
            <v>Bombilla ahorradora 20W</v>
          </cell>
          <cell r="B142" t="str">
            <v>un</v>
          </cell>
          <cell r="C142">
            <v>11760</v>
          </cell>
          <cell r="D142" t="str">
            <v>Bombilla a</v>
          </cell>
        </row>
        <row r="143">
          <cell r="A143" t="str">
            <v>Boquilla 1"</v>
          </cell>
          <cell r="B143" t="str">
            <v>un</v>
          </cell>
          <cell r="C143">
            <v>400</v>
          </cell>
          <cell r="D143" t="str">
            <v>Boquilla 1</v>
          </cell>
        </row>
        <row r="144">
          <cell r="A144" t="str">
            <v>Boquilla 1/2"</v>
          </cell>
          <cell r="B144" t="str">
            <v>un</v>
          </cell>
          <cell r="C144">
            <v>200</v>
          </cell>
          <cell r="D144" t="str">
            <v>Boquilla 1</v>
          </cell>
        </row>
        <row r="145">
          <cell r="A145" t="str">
            <v>Boquilla 2"</v>
          </cell>
          <cell r="B145" t="str">
            <v>un</v>
          </cell>
          <cell r="C145">
            <v>500</v>
          </cell>
          <cell r="D145" t="str">
            <v>Boquilla 2</v>
          </cell>
        </row>
        <row r="146">
          <cell r="A146" t="str">
            <v>Boquilla 3/4"</v>
          </cell>
          <cell r="B146" t="str">
            <v>un</v>
          </cell>
          <cell r="C146">
            <v>300</v>
          </cell>
          <cell r="D146" t="str">
            <v>Boquilla 3</v>
          </cell>
        </row>
        <row r="147">
          <cell r="A147" t="str">
            <v>Boquilla Blanca (concolor 5-15)- Sumicol</v>
          </cell>
          <cell r="B147" t="str">
            <v>kg</v>
          </cell>
          <cell r="C147">
            <v>4116</v>
          </cell>
          <cell r="D147" t="str">
            <v>Boquilla B</v>
          </cell>
        </row>
        <row r="148">
          <cell r="A148" t="str">
            <v xml:space="preserve">Boquilla concolor </v>
          </cell>
          <cell r="B148" t="str">
            <v>kg</v>
          </cell>
          <cell r="C148">
            <v>2800</v>
          </cell>
          <cell r="D148" t="str">
            <v>Boquilla c</v>
          </cell>
        </row>
        <row r="149">
          <cell r="A149" t="str">
            <v>Boquilla de 1 1/2 en bronce</v>
          </cell>
          <cell r="B149" t="str">
            <v>un</v>
          </cell>
          <cell r="C149">
            <v>77302</v>
          </cell>
          <cell r="D149" t="str">
            <v>Boquilla d</v>
          </cell>
        </row>
        <row r="150">
          <cell r="A150" t="str">
            <v>Boquilla galv C24</v>
          </cell>
          <cell r="B150" t="str">
            <v>un</v>
          </cell>
          <cell r="C150">
            <v>7000</v>
          </cell>
          <cell r="D150" t="str">
            <v>Boquilla g</v>
          </cell>
        </row>
        <row r="151">
          <cell r="A151" t="str">
            <v>Boquilla galvanizada de 1"</v>
          </cell>
          <cell r="B151" t="str">
            <v>un</v>
          </cell>
          <cell r="C151">
            <v>1960</v>
          </cell>
          <cell r="D151" t="str">
            <v>Boquilla g</v>
          </cell>
        </row>
        <row r="152">
          <cell r="A152" t="str">
            <v>Boquilla galvanizada de 1-1/2"</v>
          </cell>
          <cell r="B152" t="str">
            <v>un</v>
          </cell>
          <cell r="C152">
            <v>3979</v>
          </cell>
          <cell r="D152" t="str">
            <v>Boquilla g</v>
          </cell>
        </row>
        <row r="153">
          <cell r="A153" t="str">
            <v>Boquilla Galvanizada de 2"</v>
          </cell>
          <cell r="B153" t="str">
            <v>un</v>
          </cell>
          <cell r="C153">
            <v>5350</v>
          </cell>
          <cell r="D153" t="str">
            <v>Boquilla G</v>
          </cell>
        </row>
        <row r="154">
          <cell r="A154" t="str">
            <v>Boquilla Galvanizada de 3"</v>
          </cell>
          <cell r="B154" t="str">
            <v>un</v>
          </cell>
          <cell r="C154">
            <v>8540</v>
          </cell>
          <cell r="D154" t="str">
            <v>Boquilla G</v>
          </cell>
        </row>
        <row r="155">
          <cell r="A155" t="str">
            <v>Boquilla galvanizada de 3/4" con contratuerca</v>
          </cell>
          <cell r="B155" t="str">
            <v>un</v>
          </cell>
          <cell r="C155">
            <v>878</v>
          </cell>
          <cell r="D155" t="str">
            <v>Boquilla g</v>
          </cell>
        </row>
        <row r="156">
          <cell r="A156" t="str">
            <v>Borax</v>
          </cell>
          <cell r="B156" t="str">
            <v>gr</v>
          </cell>
          <cell r="C156">
            <v>4</v>
          </cell>
          <cell r="D156" t="str">
            <v>Borax</v>
          </cell>
        </row>
        <row r="157">
          <cell r="A157" t="str">
            <v>Bordillo para rebaje 60 cm, incluye transporte</v>
          </cell>
          <cell r="B157" t="str">
            <v>un</v>
          </cell>
          <cell r="C157">
            <v>16100</v>
          </cell>
          <cell r="D157" t="str">
            <v>Bordillo p</v>
          </cell>
        </row>
        <row r="158">
          <cell r="A158" t="str">
            <v>Bordillo rectangular 15 x 45 x 40, incluye transporte</v>
          </cell>
          <cell r="B158" t="str">
            <v>un</v>
          </cell>
          <cell r="C158">
            <v>9700</v>
          </cell>
          <cell r="D158" t="str">
            <v>Bordillo r</v>
          </cell>
        </row>
        <row r="159">
          <cell r="A159" t="str">
            <v>Bordillo remontable 15 x 45 x80, incluye transporte</v>
          </cell>
          <cell r="B159" t="str">
            <v>un</v>
          </cell>
          <cell r="C159">
            <v>21400</v>
          </cell>
          <cell r="D159" t="str">
            <v>Bordillo r</v>
          </cell>
        </row>
        <row r="160">
          <cell r="A160" t="str">
            <v>Botonera analoga X5 (00LVS-05W)</v>
          </cell>
          <cell r="B160" t="str">
            <v>un</v>
          </cell>
          <cell r="C160">
            <v>241712</v>
          </cell>
          <cell r="D160" t="str">
            <v>Botonera a</v>
          </cell>
        </row>
        <row r="161">
          <cell r="A161" t="str">
            <v>brazo escualizable de 10" para sist VP-3831</v>
          </cell>
          <cell r="B161" t="str">
            <v>un</v>
          </cell>
          <cell r="C161">
            <v>6000</v>
          </cell>
          <cell r="D161" t="str">
            <v>brazo escu</v>
          </cell>
        </row>
        <row r="162">
          <cell r="A162" t="str">
            <v>Breaker bipolar enchufable 20-50Amperios</v>
          </cell>
          <cell r="B162" t="str">
            <v>un</v>
          </cell>
          <cell r="C162">
            <v>28028</v>
          </cell>
          <cell r="D162" t="str">
            <v>Breaker bi</v>
          </cell>
        </row>
        <row r="163">
          <cell r="A163" t="str">
            <v>Breaker industrial ABB 240V - 250A</v>
          </cell>
          <cell r="B163" t="str">
            <v>un</v>
          </cell>
          <cell r="C163">
            <v>494175</v>
          </cell>
          <cell r="D163" t="str">
            <v>Breaker in</v>
          </cell>
        </row>
        <row r="164">
          <cell r="A164" t="str">
            <v>Breaker industrial SIEMENS 3x15-2x63A</v>
          </cell>
          <cell r="B164" t="str">
            <v>un</v>
          </cell>
          <cell r="C164">
            <v>198940</v>
          </cell>
          <cell r="D164" t="str">
            <v>Breaker in</v>
          </cell>
        </row>
        <row r="165">
          <cell r="A165" t="str">
            <v>Breaker monopolar enchufable 15-50Amperios</v>
          </cell>
          <cell r="B165" t="str">
            <v>un</v>
          </cell>
          <cell r="C165">
            <v>10500</v>
          </cell>
          <cell r="D165" t="str">
            <v>Breaker mo</v>
          </cell>
        </row>
        <row r="166">
          <cell r="A166" t="str">
            <v>Brida de 4"</v>
          </cell>
          <cell r="B166" t="str">
            <v>un</v>
          </cell>
          <cell r="C166">
            <v>42062</v>
          </cell>
          <cell r="D166" t="str">
            <v>Brida de 4</v>
          </cell>
        </row>
        <row r="167">
          <cell r="A167" t="str">
            <v>Brida de 6"</v>
          </cell>
          <cell r="B167" t="str">
            <v>un</v>
          </cell>
          <cell r="C167">
            <v>90944</v>
          </cell>
          <cell r="D167" t="str">
            <v>Brida de 6</v>
          </cell>
        </row>
        <row r="168">
          <cell r="A168" t="str">
            <v>Brida de fijacion 4", sanit incluye tapon roscado y tornillos de fijacion</v>
          </cell>
          <cell r="B168" t="str">
            <v>un</v>
          </cell>
          <cell r="C168">
            <v>26000</v>
          </cell>
          <cell r="D168" t="str">
            <v>Brida de f</v>
          </cell>
        </row>
        <row r="169">
          <cell r="A169" t="str">
            <v>Broca de 3/8" para concreto.</v>
          </cell>
          <cell r="B169" t="str">
            <v>un</v>
          </cell>
          <cell r="C169">
            <v>9800</v>
          </cell>
          <cell r="D169" t="str">
            <v>Broca de 3</v>
          </cell>
        </row>
        <row r="170">
          <cell r="A170" t="str">
            <v>Broca de 3/8" para concreto.(gas)</v>
          </cell>
          <cell r="B170" t="str">
            <v>un</v>
          </cell>
          <cell r="C170">
            <v>5000</v>
          </cell>
          <cell r="D170" t="str">
            <v>Broca de 3</v>
          </cell>
        </row>
        <row r="171">
          <cell r="A171" t="str">
            <v>Broca HSS de 3/8" para metal tipo Dewalt.</v>
          </cell>
          <cell r="B171" t="str">
            <v>un</v>
          </cell>
          <cell r="C171">
            <v>7350</v>
          </cell>
          <cell r="D171" t="str">
            <v xml:space="preserve">Broca HSS </v>
          </cell>
        </row>
        <row r="172">
          <cell r="A172" t="str">
            <v>Buje soldado PVC-P de 1 1/2" a 1 1/4"</v>
          </cell>
          <cell r="B172" t="str">
            <v>un</v>
          </cell>
          <cell r="C172">
            <v>2359</v>
          </cell>
          <cell r="D172" t="str">
            <v>Buje solda</v>
          </cell>
        </row>
        <row r="173">
          <cell r="A173" t="str">
            <v>Buje soldado PVC-P de 1 1/2" a 1"</v>
          </cell>
          <cell r="B173" t="str">
            <v>un</v>
          </cell>
          <cell r="C173">
            <v>2359</v>
          </cell>
          <cell r="D173" t="str">
            <v>Buje solda</v>
          </cell>
        </row>
        <row r="174">
          <cell r="A174" t="str">
            <v>Buje soldado PVC-P de 1 1/2" a 1/2"</v>
          </cell>
          <cell r="B174" t="str">
            <v>un</v>
          </cell>
          <cell r="C174">
            <v>2359</v>
          </cell>
          <cell r="D174" t="str">
            <v>Buje solda</v>
          </cell>
        </row>
        <row r="175">
          <cell r="A175" t="str">
            <v>Buje soldado PVC-P de 1 1/2" a 3/4"</v>
          </cell>
          <cell r="B175" t="str">
            <v>un</v>
          </cell>
          <cell r="C175">
            <v>2359</v>
          </cell>
          <cell r="D175" t="str">
            <v>Buje solda</v>
          </cell>
        </row>
        <row r="176">
          <cell r="A176" t="str">
            <v>Buje soldado PVC-P de 1" a 1/2"</v>
          </cell>
          <cell r="B176" t="str">
            <v>un</v>
          </cell>
          <cell r="C176">
            <v>796</v>
          </cell>
          <cell r="D176" t="str">
            <v>Buje solda</v>
          </cell>
        </row>
        <row r="177">
          <cell r="A177" t="str">
            <v>Buje soldado PVC-P de 2 ½" a 1 1½"</v>
          </cell>
          <cell r="B177" t="str">
            <v>un</v>
          </cell>
          <cell r="C177">
            <v>9246</v>
          </cell>
          <cell r="D177" t="str">
            <v>Buje solda</v>
          </cell>
        </row>
        <row r="178">
          <cell r="A178" t="str">
            <v>Buje soldado PVC-P de 2 1/2" a 1 1/2"</v>
          </cell>
          <cell r="B178" t="str">
            <v>un</v>
          </cell>
          <cell r="C178">
            <v>9061</v>
          </cell>
          <cell r="D178" t="str">
            <v>Buje solda</v>
          </cell>
        </row>
        <row r="179">
          <cell r="A179" t="str">
            <v>Buje soldado PVC-P de 2" a 1 1/4"</v>
          </cell>
          <cell r="B179" t="str">
            <v>un</v>
          </cell>
          <cell r="C179">
            <v>3685</v>
          </cell>
          <cell r="D179" t="str">
            <v>Buje solda</v>
          </cell>
        </row>
        <row r="180">
          <cell r="A180" t="str">
            <v>Buje soldado PVC-P de 2" a 1 1½"</v>
          </cell>
          <cell r="B180" t="str">
            <v>un</v>
          </cell>
          <cell r="C180">
            <v>3685</v>
          </cell>
          <cell r="D180" t="str">
            <v>Buje solda</v>
          </cell>
        </row>
        <row r="181">
          <cell r="A181" t="str">
            <v>Buje soldado PVC-P de 2" a 1"</v>
          </cell>
          <cell r="B181" t="str">
            <v>un</v>
          </cell>
          <cell r="C181">
            <v>3685</v>
          </cell>
          <cell r="D181" t="str">
            <v>Buje solda</v>
          </cell>
        </row>
        <row r="182">
          <cell r="A182" t="str">
            <v>Buje soldado PVC-P de 2" a 1/2"</v>
          </cell>
          <cell r="B182" t="str">
            <v>un</v>
          </cell>
          <cell r="C182">
            <v>3685</v>
          </cell>
          <cell r="D182" t="str">
            <v>Buje solda</v>
          </cell>
        </row>
        <row r="183">
          <cell r="A183" t="str">
            <v>Buje soldado PVC-P de 3" a 2 1/2"</v>
          </cell>
          <cell r="B183" t="str">
            <v>un</v>
          </cell>
          <cell r="C183">
            <v>13008</v>
          </cell>
          <cell r="D183" t="str">
            <v>Buje solda</v>
          </cell>
        </row>
        <row r="184">
          <cell r="A184" t="str">
            <v>Buje soldado PVC-P de 3/4" a 1/2"</v>
          </cell>
          <cell r="B184" t="str">
            <v>un</v>
          </cell>
          <cell r="C184">
            <v>401</v>
          </cell>
          <cell r="D184" t="str">
            <v>Buje solda</v>
          </cell>
        </row>
        <row r="185">
          <cell r="A185" t="str">
            <v>Buje soldado PVC-S de 2x11/2"</v>
          </cell>
          <cell r="B185" t="str">
            <v>un</v>
          </cell>
          <cell r="C185">
            <v>1661</v>
          </cell>
          <cell r="D185" t="str">
            <v>Buje solda</v>
          </cell>
        </row>
        <row r="186">
          <cell r="A186" t="str">
            <v>Buje soldado PVC-S de 3" a 2"</v>
          </cell>
          <cell r="B186" t="str">
            <v>un</v>
          </cell>
          <cell r="C186">
            <v>3612</v>
          </cell>
          <cell r="D186" t="str">
            <v>Buje solda</v>
          </cell>
        </row>
        <row r="187">
          <cell r="A187" t="str">
            <v>Buje soldado PVC-S de 4" a 2"</v>
          </cell>
          <cell r="B187" t="str">
            <v>un</v>
          </cell>
          <cell r="C187">
            <v>6303</v>
          </cell>
          <cell r="D187" t="str">
            <v>Buje solda</v>
          </cell>
        </row>
        <row r="188">
          <cell r="A188" t="str">
            <v>Buje soldado PVC-S de 4" a 3"</v>
          </cell>
          <cell r="B188" t="str">
            <v>un</v>
          </cell>
          <cell r="C188">
            <v>6303</v>
          </cell>
          <cell r="D188" t="str">
            <v>Buje solda</v>
          </cell>
        </row>
        <row r="189">
          <cell r="A189" t="str">
            <v>Caballete eternit</v>
          </cell>
          <cell r="B189" t="str">
            <v>un</v>
          </cell>
          <cell r="C189">
            <v>18500</v>
          </cell>
          <cell r="D189" t="str">
            <v xml:space="preserve">Caballete </v>
          </cell>
        </row>
        <row r="190">
          <cell r="A190" t="str">
            <v>Cable 50 pares telefonico 0.4mm, barrera contra humedad.</v>
          </cell>
          <cell r="B190" t="str">
            <v>m</v>
          </cell>
          <cell r="C190">
            <v>16228</v>
          </cell>
          <cell r="D190" t="str">
            <v>Cable 50 p</v>
          </cell>
        </row>
        <row r="191">
          <cell r="A191" t="str">
            <v>cable blindado stereo para microfono</v>
          </cell>
          <cell r="B191" t="str">
            <v>m</v>
          </cell>
          <cell r="C191">
            <v>3410</v>
          </cell>
          <cell r="D191" t="str">
            <v>cable blin</v>
          </cell>
        </row>
        <row r="192">
          <cell r="A192" t="str">
            <v>Cable blindado stereo RCA 2x1, Para procesos.</v>
          </cell>
          <cell r="B192" t="str">
            <v>m</v>
          </cell>
          <cell r="C192">
            <v>16256</v>
          </cell>
          <cell r="D192" t="str">
            <v>Cable blin</v>
          </cell>
        </row>
        <row r="193">
          <cell r="A193" t="str">
            <v>Cable desnudo de Cu No. 1/0</v>
          </cell>
          <cell r="B193" t="str">
            <v>m</v>
          </cell>
          <cell r="C193">
            <v>14156</v>
          </cell>
          <cell r="D193" t="str">
            <v>Cable desn</v>
          </cell>
        </row>
        <row r="194">
          <cell r="A194" t="str">
            <v>Cable encauchetado 2X18 AWG</v>
          </cell>
          <cell r="B194" t="str">
            <v>ml</v>
          </cell>
          <cell r="C194">
            <v>1470</v>
          </cell>
          <cell r="D194" t="str">
            <v>Cable enca</v>
          </cell>
        </row>
        <row r="195">
          <cell r="A195" t="str">
            <v>Cable encauchetado ST 2X16 AWG</v>
          </cell>
          <cell r="B195" t="str">
            <v>ml</v>
          </cell>
          <cell r="C195">
            <v>3138</v>
          </cell>
          <cell r="D195" t="str">
            <v>Cable enca</v>
          </cell>
        </row>
        <row r="196">
          <cell r="A196" t="str">
            <v>Cable fibra optica</v>
          </cell>
          <cell r="B196" t="str">
            <v>m</v>
          </cell>
          <cell r="C196">
            <v>8952</v>
          </cell>
          <cell r="D196" t="str">
            <v>Cable fibr</v>
          </cell>
        </row>
        <row r="197">
          <cell r="A197" t="str">
            <v>Cable neoprene 2x18 doble chaqueta BH, uso exterior</v>
          </cell>
          <cell r="B197" t="str">
            <v>m</v>
          </cell>
          <cell r="C197">
            <v>4484</v>
          </cell>
          <cell r="D197" t="str">
            <v>Cable neop</v>
          </cell>
        </row>
        <row r="198">
          <cell r="A198" t="str">
            <v>Cable No 1/0 AWG-CUTHHN/THWN-90ºC</v>
          </cell>
          <cell r="B198" t="str">
            <v>m</v>
          </cell>
          <cell r="C198">
            <v>16200</v>
          </cell>
          <cell r="D198" t="str">
            <v>Cable No 1</v>
          </cell>
        </row>
        <row r="199">
          <cell r="A199" t="str">
            <v>Cable No 3x14 AWG encauchetado</v>
          </cell>
          <cell r="B199" t="str">
            <v>ml</v>
          </cell>
          <cell r="C199">
            <v>3251</v>
          </cell>
          <cell r="D199" t="str">
            <v>Cable No 3</v>
          </cell>
        </row>
        <row r="200">
          <cell r="A200" t="str">
            <v>Cable No10 AWG-CU-THHN/THWN-90 ºC</v>
          </cell>
          <cell r="B200" t="str">
            <v>ml</v>
          </cell>
          <cell r="C200">
            <v>1703</v>
          </cell>
          <cell r="D200" t="str">
            <v>Cable No10</v>
          </cell>
        </row>
        <row r="201">
          <cell r="A201" t="str">
            <v>cable No12 AWG-CU-THHN/THWN-90 ºC</v>
          </cell>
          <cell r="B201" t="str">
            <v>m</v>
          </cell>
          <cell r="C201">
            <v>1180</v>
          </cell>
          <cell r="D201" t="str">
            <v>cable No12</v>
          </cell>
        </row>
        <row r="202">
          <cell r="A202" t="str">
            <v>Cable No2 AWG-CU-THHN/THWN-90 ºC</v>
          </cell>
          <cell r="B202" t="str">
            <v>ml</v>
          </cell>
          <cell r="C202">
            <v>9046</v>
          </cell>
          <cell r="D202" t="str">
            <v xml:space="preserve">Cable No2 </v>
          </cell>
        </row>
        <row r="203">
          <cell r="A203" t="str">
            <v>Cable No2/0 AWG-CU-THHN/THWN-90ºC</v>
          </cell>
          <cell r="B203" t="str">
            <v>m</v>
          </cell>
          <cell r="C203">
            <v>20600</v>
          </cell>
          <cell r="D203" t="str">
            <v>Cable No2/</v>
          </cell>
        </row>
        <row r="204">
          <cell r="A204" t="str">
            <v>Cable No4 AWG-CU-THHN/THWN-90 ºC</v>
          </cell>
          <cell r="B204" t="str">
            <v>ml</v>
          </cell>
          <cell r="C204">
            <v>5839</v>
          </cell>
          <cell r="D204" t="str">
            <v xml:space="preserve">Cable No4 </v>
          </cell>
        </row>
        <row r="205">
          <cell r="A205" t="str">
            <v>Cable No6 AWG-CU-THHN/THWN-90 ºC</v>
          </cell>
          <cell r="B205" t="str">
            <v>ml</v>
          </cell>
          <cell r="C205">
            <v>3780</v>
          </cell>
          <cell r="D205" t="str">
            <v xml:space="preserve">Cable No6 </v>
          </cell>
        </row>
        <row r="206">
          <cell r="A206" t="str">
            <v>Cable No8 AWG-CU-THHN/THWN-90 ºC</v>
          </cell>
          <cell r="B206" t="str">
            <v>ml</v>
          </cell>
          <cell r="C206">
            <v>2450</v>
          </cell>
          <cell r="D206" t="str">
            <v xml:space="preserve">Cable No8 </v>
          </cell>
        </row>
        <row r="207">
          <cell r="A207" t="str">
            <v>Cable polarizado 2x18 para sonido</v>
          </cell>
          <cell r="B207" t="str">
            <v>ml</v>
          </cell>
          <cell r="C207">
            <v>980</v>
          </cell>
          <cell r="D207" t="str">
            <v>Cable pola</v>
          </cell>
        </row>
        <row r="208">
          <cell r="A208" t="str">
            <v>Cable TV, RG-6 al 90%</v>
          </cell>
          <cell r="B208" t="str">
            <v>m</v>
          </cell>
          <cell r="C208">
            <v>1350</v>
          </cell>
          <cell r="D208" t="str">
            <v xml:space="preserve">Cable TV, </v>
          </cell>
        </row>
        <row r="209">
          <cell r="A209" t="str">
            <v>Cable UTP cat 6 BH de cuatro pares</v>
          </cell>
          <cell r="B209" t="str">
            <v>m</v>
          </cell>
          <cell r="C209">
            <v>4484</v>
          </cell>
          <cell r="D209" t="str">
            <v xml:space="preserve">Cable UTP </v>
          </cell>
        </row>
        <row r="210">
          <cell r="A210" t="str">
            <v>Cable UTP Cat 6 de 4 pares</v>
          </cell>
          <cell r="B210" t="str">
            <v>m</v>
          </cell>
          <cell r="C210">
            <v>1350</v>
          </cell>
          <cell r="D210" t="str">
            <v xml:space="preserve">Cable UTP </v>
          </cell>
        </row>
        <row r="211">
          <cell r="A211" t="str">
            <v>Cable UTP, cat 6 incluye plug RJ-45</v>
          </cell>
          <cell r="B211" t="str">
            <v>m</v>
          </cell>
          <cell r="C211">
            <v>1700</v>
          </cell>
          <cell r="D211" t="str">
            <v>Cable UTP,</v>
          </cell>
        </row>
        <row r="212">
          <cell r="A212" t="str">
            <v>Caja  12x12 de sobreponer con tapa suplemento  calibre 20.</v>
          </cell>
          <cell r="B212" t="str">
            <v>un</v>
          </cell>
          <cell r="C212">
            <v>6370</v>
          </cell>
          <cell r="D212" t="str">
            <v>Caja  12x1</v>
          </cell>
        </row>
        <row r="213">
          <cell r="A213" t="str">
            <v>Caja  12x12x5 de sobreponer con tapa lisa calibre 20</v>
          </cell>
          <cell r="B213" t="str">
            <v>un</v>
          </cell>
          <cell r="C213">
            <v>6370</v>
          </cell>
          <cell r="D213" t="str">
            <v>Caja  12x1</v>
          </cell>
        </row>
        <row r="214">
          <cell r="A214" t="str">
            <v>Caja  4"x4" metalica galvanizada con tapa suplemento.</v>
          </cell>
          <cell r="B214" t="str">
            <v>un</v>
          </cell>
          <cell r="C214">
            <v>2940</v>
          </cell>
          <cell r="D214" t="str">
            <v>Caja  4"x4</v>
          </cell>
        </row>
        <row r="215">
          <cell r="A215" t="str">
            <v>Caja  4"x4" metalica PVC  con tapa lisa.</v>
          </cell>
          <cell r="B215" t="str">
            <v>un</v>
          </cell>
          <cell r="C215">
            <v>2940</v>
          </cell>
          <cell r="D215" t="str">
            <v>Caja  4"x4</v>
          </cell>
        </row>
        <row r="216">
          <cell r="A216" t="str">
            <v>Caja 10x10 cal 20 metalica galvanizada  con tapa atornillada</v>
          </cell>
          <cell r="B216" t="str">
            <v>un</v>
          </cell>
          <cell r="C216">
            <v>6370</v>
          </cell>
          <cell r="D216" t="str">
            <v>Caja 10x10</v>
          </cell>
        </row>
        <row r="217">
          <cell r="A217" t="str">
            <v>Caja 15x15 calibre 20</v>
          </cell>
          <cell r="B217" t="str">
            <v>un</v>
          </cell>
          <cell r="C217">
            <v>7969</v>
          </cell>
          <cell r="D217" t="str">
            <v>Caja 15x15</v>
          </cell>
        </row>
        <row r="218">
          <cell r="A218" t="str">
            <v>Caja 20x20 x15 tornillos</v>
          </cell>
          <cell r="B218" t="str">
            <v>un</v>
          </cell>
          <cell r="C218">
            <v>19600</v>
          </cell>
          <cell r="D218" t="str">
            <v>Caja 20x20</v>
          </cell>
        </row>
        <row r="219">
          <cell r="A219" t="str">
            <v>Caja 30x30 x15 telefónica cal 18</v>
          </cell>
          <cell r="B219" t="str">
            <v>un</v>
          </cell>
          <cell r="C219">
            <v>45800</v>
          </cell>
          <cell r="D219" t="str">
            <v>Caja 30x30</v>
          </cell>
        </row>
        <row r="220">
          <cell r="A220" t="str">
            <v>Caja 40x40 x15 telefonica cal 18</v>
          </cell>
          <cell r="B220" t="str">
            <v>un</v>
          </cell>
          <cell r="C220">
            <v>50960</v>
          </cell>
          <cell r="D220" t="str">
            <v>Caja 40x40</v>
          </cell>
        </row>
        <row r="221">
          <cell r="A221" t="str">
            <v>Caja 40x40 x20 telefonica cal 18</v>
          </cell>
          <cell r="B221" t="str">
            <v>un</v>
          </cell>
          <cell r="C221">
            <v>58800</v>
          </cell>
          <cell r="D221" t="str">
            <v>Caja 40x40</v>
          </cell>
        </row>
        <row r="222">
          <cell r="A222" t="str">
            <v>Caja de Empalme domiciliaria</v>
          </cell>
          <cell r="B222" t="str">
            <v>gl</v>
          </cell>
          <cell r="C222">
            <v>250000</v>
          </cell>
          <cell r="D222" t="str">
            <v>Caja de Em</v>
          </cell>
        </row>
        <row r="223">
          <cell r="A223" t="str">
            <v>Cajas de piso 60x80 para telecomunicaciones</v>
          </cell>
          <cell r="B223" t="str">
            <v>un</v>
          </cell>
          <cell r="C223">
            <v>380000</v>
          </cell>
          <cell r="D223" t="str">
            <v>Cajas de p</v>
          </cell>
        </row>
        <row r="224">
          <cell r="A224" t="str">
            <v>Cal blanca hidratada por saco de 10 kg</v>
          </cell>
          <cell r="B224" t="str">
            <v>saco</v>
          </cell>
          <cell r="C224">
            <v>4508</v>
          </cell>
          <cell r="D224" t="str">
            <v>Cal blanca</v>
          </cell>
        </row>
        <row r="225">
          <cell r="A225" t="str">
            <v>Calado ceramico de 20 x 20 cm.</v>
          </cell>
          <cell r="B225" t="str">
            <v>un</v>
          </cell>
          <cell r="C225">
            <v>1950</v>
          </cell>
          <cell r="D225" t="str">
            <v>Calado cer</v>
          </cell>
        </row>
        <row r="226">
          <cell r="A226" t="str">
            <v>Camara 1/3" super Sony</v>
          </cell>
          <cell r="B226" t="str">
            <v>un</v>
          </cell>
          <cell r="C226">
            <v>409248</v>
          </cell>
          <cell r="D226" t="str">
            <v>Camara 1/3</v>
          </cell>
        </row>
        <row r="227">
          <cell r="A227" t="str">
            <v>Camara analoga, 1/3"  Sony Super HAD CCD, 270K</v>
          </cell>
          <cell r="B227" t="str">
            <v>un</v>
          </cell>
          <cell r="C227">
            <v>222813</v>
          </cell>
          <cell r="D227" t="str">
            <v>Camara ana</v>
          </cell>
        </row>
        <row r="228">
          <cell r="A228" t="str">
            <v>Camara IP,  C,CS,VIDEO,DC Auto Iris Lens/ OSD / 4 Programable Privacy Zone/Motion Detection,DNR(Digital Noise Reducti</v>
          </cell>
          <cell r="B228" t="str">
            <v>un</v>
          </cell>
          <cell r="C228">
            <v>1318688</v>
          </cell>
          <cell r="D228" t="str">
            <v>Camara IP,</v>
          </cell>
        </row>
        <row r="229">
          <cell r="A229" t="str">
            <v>Camara, 1/3"  Sony Super HAD CCD, 410K  /    Next 2120 Chipset</v>
          </cell>
          <cell r="B229" t="str">
            <v>un</v>
          </cell>
          <cell r="C229">
            <v>409248</v>
          </cell>
          <cell r="D229" t="str">
            <v>Camara, 1/</v>
          </cell>
        </row>
        <row r="230">
          <cell r="A230" t="str">
            <v>Campanilla tipo industrial</v>
          </cell>
          <cell r="B230" t="str">
            <v>un</v>
          </cell>
          <cell r="C230">
            <v>23400</v>
          </cell>
          <cell r="D230" t="str">
            <v>Campanilla</v>
          </cell>
        </row>
        <row r="231">
          <cell r="A231" t="str">
            <v>Canal 90</v>
          </cell>
          <cell r="B231" t="str">
            <v>ml</v>
          </cell>
          <cell r="C231">
            <v>3000</v>
          </cell>
          <cell r="D231" t="str">
            <v>Canal 90</v>
          </cell>
        </row>
        <row r="232">
          <cell r="A232" t="str">
            <v>Canaleta metalica 12x5 cms, cal No 18 USG</v>
          </cell>
          <cell r="B232" t="str">
            <v>m</v>
          </cell>
          <cell r="C232">
            <v>34200</v>
          </cell>
          <cell r="D232" t="str">
            <v>Canaleta m</v>
          </cell>
        </row>
        <row r="233">
          <cell r="A233" t="str">
            <v>Canastilla lavaplatos 4" sifon en P - Grival</v>
          </cell>
          <cell r="B233" t="str">
            <v>un</v>
          </cell>
          <cell r="C233">
            <v>37142</v>
          </cell>
          <cell r="D233" t="str">
            <v>Canastilla</v>
          </cell>
        </row>
        <row r="234">
          <cell r="A234" t="str">
            <v>Canoa en L  Long =1 m. c 24 +pintura</v>
          </cell>
          <cell r="B234" t="str">
            <v>ml</v>
          </cell>
          <cell r="C234">
            <v>32000</v>
          </cell>
          <cell r="D234" t="str">
            <v>Canoa en L</v>
          </cell>
        </row>
        <row r="235">
          <cell r="A235" t="str">
            <v>Canoa en U L=0,70 m. c 24 +pintura</v>
          </cell>
          <cell r="B235" t="str">
            <v>ml</v>
          </cell>
          <cell r="C235">
            <v>30000</v>
          </cell>
          <cell r="D235" t="str">
            <v>Canoa en U</v>
          </cell>
        </row>
        <row r="236">
          <cell r="A236" t="str">
            <v>Canoa en U L=1 m. c 24 +pintura</v>
          </cell>
          <cell r="B236" t="str">
            <v>ml</v>
          </cell>
          <cell r="C236">
            <v>35000</v>
          </cell>
          <cell r="D236" t="str">
            <v>Canoa en U</v>
          </cell>
        </row>
        <row r="237">
          <cell r="A237" t="str">
            <v>Canoa Galvanizada Cal.24, L= 1.00 m.</v>
          </cell>
          <cell r="B237" t="str">
            <v>m</v>
          </cell>
          <cell r="C237">
            <v>35000</v>
          </cell>
          <cell r="D237" t="str">
            <v>Canoa Galv</v>
          </cell>
        </row>
        <row r="238">
          <cell r="A238" t="str">
            <v xml:space="preserve">Carguera 4" x8" </v>
          </cell>
          <cell r="B238" t="str">
            <v>ml</v>
          </cell>
          <cell r="C238">
            <v>28750</v>
          </cell>
          <cell r="D238" t="str">
            <v>Carguera 4</v>
          </cell>
        </row>
        <row r="239">
          <cell r="A239" t="str">
            <v>Carnaza (bolsa x Kg)</v>
          </cell>
          <cell r="B239" t="str">
            <v>un</v>
          </cell>
          <cell r="C239">
            <v>564</v>
          </cell>
          <cell r="D239" t="str">
            <v>Carnaza (b</v>
          </cell>
        </row>
        <row r="240">
          <cell r="A240" t="str">
            <v>Carton corrugado proteccion piso ancho 1.33m</v>
          </cell>
          <cell r="B240" t="str">
            <v>ml</v>
          </cell>
          <cell r="C240">
            <v>1858</v>
          </cell>
          <cell r="D240" t="str">
            <v>Carton cor</v>
          </cell>
        </row>
        <row r="241">
          <cell r="A241" t="str">
            <v>Cascajo sucio con transporte</v>
          </cell>
          <cell r="B241" t="str">
            <v>m3</v>
          </cell>
          <cell r="C241">
            <v>34620</v>
          </cell>
          <cell r="D241" t="str">
            <v>Cascajo su</v>
          </cell>
        </row>
        <row r="242">
          <cell r="A242" t="str">
            <v>Caseton de madera recuperable</v>
          </cell>
          <cell r="B242" t="str">
            <v>m2</v>
          </cell>
          <cell r="C242">
            <v>7800</v>
          </cell>
          <cell r="D242" t="str">
            <v>Caseton de</v>
          </cell>
        </row>
        <row r="243">
          <cell r="A243" t="str">
            <v>Catalizador para pintura de poliuretano</v>
          </cell>
          <cell r="B243" t="str">
            <v>galon</v>
          </cell>
          <cell r="C243">
            <v>197470</v>
          </cell>
          <cell r="D243" t="str">
            <v>Catalizado</v>
          </cell>
        </row>
        <row r="244">
          <cell r="A244" t="str">
            <v>Catalizador Para Pintura Epoxico Poliamida</v>
          </cell>
          <cell r="B244" t="str">
            <v>gl</v>
          </cell>
          <cell r="C244">
            <v>36000</v>
          </cell>
          <cell r="D244" t="str">
            <v>Catalizado</v>
          </cell>
        </row>
        <row r="245">
          <cell r="A245" t="str">
            <v>Cemento blanco (saco 40 kilos)</v>
          </cell>
          <cell r="B245" t="str">
            <v>un</v>
          </cell>
          <cell r="C245">
            <v>32144</v>
          </cell>
          <cell r="D245" t="str">
            <v>Cemento bl</v>
          </cell>
        </row>
        <row r="246">
          <cell r="A246" t="str">
            <v>Cemento ceramico IPB (25kg)</v>
          </cell>
          <cell r="B246" t="str">
            <v>un</v>
          </cell>
          <cell r="C246">
            <v>676</v>
          </cell>
          <cell r="D246" t="str">
            <v>Cemento ce</v>
          </cell>
        </row>
        <row r="247">
          <cell r="A247" t="str">
            <v>Cemento de color, en saco de 25 kg. Incluye transporte.</v>
          </cell>
          <cell r="B247" t="str">
            <v>sc</v>
          </cell>
          <cell r="C247">
            <v>59800</v>
          </cell>
          <cell r="D247" t="str">
            <v>Cemento de</v>
          </cell>
        </row>
        <row r="248">
          <cell r="A248" t="str">
            <v>Cemento expansivo tipo Cras, No explosivo</v>
          </cell>
          <cell r="B248" t="str">
            <v>kg</v>
          </cell>
          <cell r="C248">
            <v>15500</v>
          </cell>
          <cell r="D248" t="str">
            <v>Cemento ex</v>
          </cell>
        </row>
        <row r="249">
          <cell r="A249" t="str">
            <v>Cemento gris x 50 kg</v>
          </cell>
          <cell r="B249" t="str">
            <v>bulto</v>
          </cell>
          <cell r="C249">
            <v>24000</v>
          </cell>
          <cell r="D249" t="str">
            <v>Cemento gr</v>
          </cell>
        </row>
        <row r="250">
          <cell r="A250" t="str">
            <v>Cemento portland tipo 1, por saco de 50 kl</v>
          </cell>
          <cell r="B250" t="str">
            <v>saco</v>
          </cell>
          <cell r="C250">
            <v>19278</v>
          </cell>
          <cell r="D250" t="str">
            <v>Cemento po</v>
          </cell>
        </row>
        <row r="251">
          <cell r="A251" t="str">
            <v>Cenefa decorada</v>
          </cell>
          <cell r="B251" t="str">
            <v>un</v>
          </cell>
          <cell r="C251">
            <v>3200</v>
          </cell>
          <cell r="D251" t="str">
            <v>Cenefa dec</v>
          </cell>
        </row>
        <row r="252">
          <cell r="A252" t="str">
            <v>Cera Polimérica líquida para pisos.</v>
          </cell>
          <cell r="B252" t="str">
            <v>lt</v>
          </cell>
          <cell r="C252">
            <v>23818</v>
          </cell>
          <cell r="D252" t="str">
            <v>Cera Polim</v>
          </cell>
        </row>
        <row r="253">
          <cell r="A253" t="str">
            <v>Ceramica 20 x 30 Corona o Similar</v>
          </cell>
          <cell r="B253" t="str">
            <v>m2</v>
          </cell>
          <cell r="C253">
            <v>29400</v>
          </cell>
          <cell r="D253" t="str">
            <v>Ceramica 2</v>
          </cell>
        </row>
        <row r="254">
          <cell r="A254" t="str">
            <v>Ceramica Duropiso de 33.8x33.8 cm. Color blanco - Corona o equivalente</v>
          </cell>
          <cell r="B254" t="str">
            <v>m2</v>
          </cell>
          <cell r="C254">
            <v>24784</v>
          </cell>
          <cell r="D254" t="str">
            <v>Ceramica D</v>
          </cell>
        </row>
        <row r="255">
          <cell r="A255" t="str">
            <v>Ceramica pared egeo de 0,20 5 x 0,205 m. blanca</v>
          </cell>
          <cell r="B255" t="str">
            <v>m2</v>
          </cell>
          <cell r="C255">
            <v>20000</v>
          </cell>
          <cell r="D255" t="str">
            <v>Ceramica p</v>
          </cell>
        </row>
        <row r="256">
          <cell r="A256" t="str">
            <v>Ceramica Rio de 0.425*0.425</v>
          </cell>
          <cell r="B256" t="str">
            <v>m2</v>
          </cell>
          <cell r="C256">
            <v>19900</v>
          </cell>
          <cell r="D256" t="str">
            <v>Ceramica R</v>
          </cell>
        </row>
        <row r="257">
          <cell r="A257" t="str">
            <v>Cerradura de seguridad yale doble tambor</v>
          </cell>
          <cell r="B257" t="str">
            <v>un</v>
          </cell>
          <cell r="C257">
            <v>63900</v>
          </cell>
          <cell r="D257" t="str">
            <v xml:space="preserve">Cerradura </v>
          </cell>
        </row>
        <row r="258">
          <cell r="A258" t="str">
            <v>cerradura manija sencilla sist VP-3831</v>
          </cell>
          <cell r="B258" t="str">
            <v>un</v>
          </cell>
          <cell r="C258">
            <v>2500</v>
          </cell>
          <cell r="D258" t="str">
            <v xml:space="preserve">cerradura </v>
          </cell>
        </row>
        <row r="259">
          <cell r="A259" t="str">
            <v>Cerradura Yale embutir pico loro de seguridad</v>
          </cell>
          <cell r="B259" t="str">
            <v>un</v>
          </cell>
          <cell r="C259">
            <v>30200</v>
          </cell>
          <cell r="D259" t="str">
            <v xml:space="preserve">Cerradura </v>
          </cell>
        </row>
        <row r="260">
          <cell r="A260" t="str">
            <v>Chapa catalan 15 x 30 cm.</v>
          </cell>
          <cell r="B260" t="str">
            <v>un</v>
          </cell>
          <cell r="C260">
            <v>640</v>
          </cell>
          <cell r="D260" t="str">
            <v>Chapa cata</v>
          </cell>
        </row>
        <row r="261">
          <cell r="A261" t="str">
            <v>Chapa con llave para tablero electrico</v>
          </cell>
          <cell r="B261" t="str">
            <v>un</v>
          </cell>
          <cell r="C261">
            <v>15680</v>
          </cell>
          <cell r="D261" t="str">
            <v xml:space="preserve">Chapa con </v>
          </cell>
        </row>
        <row r="262">
          <cell r="A262" t="str">
            <v>chazos y tornillos</v>
          </cell>
          <cell r="B262" t="str">
            <v>un</v>
          </cell>
          <cell r="C262">
            <v>1470</v>
          </cell>
          <cell r="D262" t="str">
            <v>chazos y t</v>
          </cell>
        </row>
        <row r="263">
          <cell r="A263" t="str">
            <v>Chazos y tornillos para inst mueble laboratorio</v>
          </cell>
          <cell r="B263" t="str">
            <v>gb</v>
          </cell>
          <cell r="C263">
            <v>10000</v>
          </cell>
          <cell r="D263" t="str">
            <v>Chazos y t</v>
          </cell>
        </row>
        <row r="264">
          <cell r="A264" t="str">
            <v>Chazos, conectores, encintada, tornillos</v>
          </cell>
          <cell r="B264" t="str">
            <v>un</v>
          </cell>
          <cell r="C264">
            <v>3920</v>
          </cell>
          <cell r="D264" t="str">
            <v>Chazos, co</v>
          </cell>
        </row>
        <row r="265">
          <cell r="A265" t="str">
            <v>Cheque cortina de 1 1/2"</v>
          </cell>
          <cell r="B265" t="str">
            <v>un</v>
          </cell>
          <cell r="C265">
            <v>163660</v>
          </cell>
          <cell r="D265" t="str">
            <v>Cheque cor</v>
          </cell>
        </row>
        <row r="266">
          <cell r="A266" t="str">
            <v>Cheque cortina de 1"</v>
          </cell>
          <cell r="B266" t="str">
            <v>un</v>
          </cell>
          <cell r="C266">
            <v>70462</v>
          </cell>
          <cell r="D266" t="str">
            <v>Cheque cor</v>
          </cell>
        </row>
        <row r="267">
          <cell r="A267" t="str">
            <v>Cheque vertical de 3" para red contra incendio con aprobacion UL FM</v>
          </cell>
          <cell r="B267" t="str">
            <v>un</v>
          </cell>
          <cell r="C267">
            <v>637000</v>
          </cell>
          <cell r="D267" t="str">
            <v>Cheque ver</v>
          </cell>
        </row>
        <row r="268">
          <cell r="A268" t="str">
            <v>Cicatrizante hormonal</v>
          </cell>
          <cell r="B268" t="str">
            <v>gb</v>
          </cell>
          <cell r="C268">
            <v>850</v>
          </cell>
          <cell r="D268" t="str">
            <v>Cicatrizan</v>
          </cell>
        </row>
        <row r="269">
          <cell r="A269" t="str">
            <v>Cilindro camara 1.20 (ext 0.20m)</v>
          </cell>
          <cell r="B269" t="str">
            <v>un</v>
          </cell>
          <cell r="C269">
            <v>114562</v>
          </cell>
          <cell r="D269" t="str">
            <v>Cilindro c</v>
          </cell>
        </row>
        <row r="270">
          <cell r="A270" t="str">
            <v>Cilindro camara 1.20 (ext 0.50m)</v>
          </cell>
          <cell r="B270" t="str">
            <v>un</v>
          </cell>
          <cell r="C270">
            <v>214032</v>
          </cell>
          <cell r="D270" t="str">
            <v>Cilindro c</v>
          </cell>
        </row>
        <row r="271">
          <cell r="A271" t="str">
            <v>Cilindro camara 1.20 (ext 1.00m)</v>
          </cell>
          <cell r="B271" t="str">
            <v>un</v>
          </cell>
          <cell r="C271">
            <v>361816</v>
          </cell>
          <cell r="D271" t="str">
            <v>Cilindro c</v>
          </cell>
        </row>
        <row r="272">
          <cell r="A272" t="str">
            <v>Cinta 3M 18mm x 10m</v>
          </cell>
          <cell r="B272" t="str">
            <v>un</v>
          </cell>
          <cell r="C272">
            <v>1620</v>
          </cell>
          <cell r="D272" t="str">
            <v>Cinta 3M 1</v>
          </cell>
        </row>
        <row r="273">
          <cell r="A273" t="str">
            <v>Cinta bandir para bajante, incluye hebillas</v>
          </cell>
          <cell r="B273" t="str">
            <v>ml</v>
          </cell>
          <cell r="C273">
            <v>5000</v>
          </cell>
          <cell r="D273" t="str">
            <v>Cinta band</v>
          </cell>
        </row>
        <row r="274">
          <cell r="A274" t="str">
            <v>Cinta de papel de 5 cm * 75 m para placas de yeso en el sistema drywall</v>
          </cell>
          <cell r="B274" t="str">
            <v>m</v>
          </cell>
          <cell r="C274">
            <v>70</v>
          </cell>
          <cell r="D274" t="str">
            <v>Cinta de p</v>
          </cell>
        </row>
        <row r="275">
          <cell r="A275" t="str">
            <v>Cinta de señalizacion para gas</v>
          </cell>
          <cell r="B275" t="str">
            <v>m</v>
          </cell>
          <cell r="C275">
            <v>490</v>
          </cell>
          <cell r="D275" t="str">
            <v>Cinta de s</v>
          </cell>
        </row>
        <row r="276">
          <cell r="A276" t="str">
            <v>Cinta doble faz de 12 mm. x 10 m.</v>
          </cell>
          <cell r="B276" t="str">
            <v>rollo</v>
          </cell>
          <cell r="C276">
            <v>10584</v>
          </cell>
          <cell r="D276" t="str">
            <v>Cinta dobl</v>
          </cell>
        </row>
        <row r="277">
          <cell r="A277" t="str">
            <v>Cinta en fibra de vidrio 91,5 m.</v>
          </cell>
          <cell r="B277" t="str">
            <v>m</v>
          </cell>
          <cell r="C277">
            <v>102</v>
          </cell>
          <cell r="D277" t="str">
            <v>Cinta en f</v>
          </cell>
        </row>
        <row r="278">
          <cell r="A278" t="str">
            <v>Cinta en fibra de vidrio de 50 mm.</v>
          </cell>
          <cell r="B278" t="str">
            <v>ml</v>
          </cell>
          <cell r="C278">
            <v>200</v>
          </cell>
          <cell r="D278" t="str">
            <v>Cinta en f</v>
          </cell>
        </row>
        <row r="279">
          <cell r="A279" t="str">
            <v>Cinta perimetral para acabado en cielos</v>
          </cell>
          <cell r="B279" t="str">
            <v>m</v>
          </cell>
          <cell r="C279">
            <v>1619</v>
          </cell>
          <cell r="D279" t="str">
            <v>Cinta peri</v>
          </cell>
        </row>
        <row r="280">
          <cell r="A280" t="str">
            <v>Cinta Sellante Teflon 1/2"x10 m.</v>
          </cell>
          <cell r="B280" t="str">
            <v>un</v>
          </cell>
          <cell r="C280">
            <v>686</v>
          </cell>
          <cell r="D280" t="str">
            <v>Cinta Sell</v>
          </cell>
        </row>
        <row r="281">
          <cell r="A281" t="str">
            <v>Clavija con polo a tierra</v>
          </cell>
          <cell r="B281" t="str">
            <v>un</v>
          </cell>
          <cell r="C281">
            <v>3430</v>
          </cell>
          <cell r="D281" t="str">
            <v>Clavija co</v>
          </cell>
        </row>
        <row r="282">
          <cell r="A282" t="str">
            <v>Clavo comun</v>
          </cell>
          <cell r="B282" t="str">
            <v>lb</v>
          </cell>
          <cell r="C282">
            <v>2493</v>
          </cell>
          <cell r="D282" t="str">
            <v>Clavo comu</v>
          </cell>
        </row>
        <row r="283">
          <cell r="A283" t="str">
            <v>Clavos de 1"</v>
          </cell>
          <cell r="B283" t="str">
            <v>lb</v>
          </cell>
          <cell r="C283">
            <v>1922</v>
          </cell>
          <cell r="D283" t="str">
            <v xml:space="preserve">Clavos de </v>
          </cell>
        </row>
        <row r="284">
          <cell r="A284" t="str">
            <v>clavos de 11/2"/2"</v>
          </cell>
          <cell r="B284" t="str">
            <v>lb</v>
          </cell>
          <cell r="C284">
            <v>2500</v>
          </cell>
          <cell r="D284" t="str">
            <v xml:space="preserve">clavos de </v>
          </cell>
        </row>
        <row r="285">
          <cell r="A285" t="str">
            <v>Clip de fijacion</v>
          </cell>
          <cell r="B285" t="str">
            <v>un</v>
          </cell>
          <cell r="C285">
            <v>980</v>
          </cell>
          <cell r="D285" t="str">
            <v>Clip de fi</v>
          </cell>
        </row>
        <row r="286">
          <cell r="A286" t="str">
            <v>Cobertura toscana</v>
          </cell>
          <cell r="B286" t="str">
            <v>m2</v>
          </cell>
          <cell r="C286">
            <v>26460</v>
          </cell>
          <cell r="D286" t="str">
            <v xml:space="preserve">Cobertura </v>
          </cell>
        </row>
        <row r="287">
          <cell r="A287" t="str">
            <v>Cobertura vegetal con siete cueros, chochos, helechos arboreos. Incluye mano de obra</v>
          </cell>
          <cell r="B287" t="str">
            <v>m2</v>
          </cell>
          <cell r="C287">
            <v>29400</v>
          </cell>
          <cell r="D287" t="str">
            <v xml:space="preserve">Cobertura </v>
          </cell>
        </row>
        <row r="288">
          <cell r="A288" t="str">
            <v>Codo 45º de Cobre, Ø= ½".</v>
          </cell>
          <cell r="B288" t="str">
            <v>un</v>
          </cell>
          <cell r="C288">
            <v>1500</v>
          </cell>
          <cell r="D288" t="str">
            <v>Codo 45º d</v>
          </cell>
        </row>
        <row r="289">
          <cell r="A289" t="str">
            <v>Codo 45º de Cobre, Ø= 3/4".</v>
          </cell>
          <cell r="B289" t="str">
            <v>un</v>
          </cell>
          <cell r="C289">
            <v>4000</v>
          </cell>
          <cell r="D289" t="str">
            <v>Codo 45º d</v>
          </cell>
        </row>
        <row r="290">
          <cell r="A290" t="str">
            <v>Codo 45º PVC-P Ø= 2"</v>
          </cell>
          <cell r="B290" t="str">
            <v>un</v>
          </cell>
          <cell r="C290">
            <v>8502</v>
          </cell>
          <cell r="D290" t="str">
            <v>Codo 45º P</v>
          </cell>
        </row>
        <row r="291">
          <cell r="A291" t="str">
            <v>Codo 90º bridado de hierro ductil de d= 4"</v>
          </cell>
          <cell r="B291" t="str">
            <v>m</v>
          </cell>
          <cell r="C291">
            <v>215992</v>
          </cell>
          <cell r="D291" t="str">
            <v>Codo 90º b</v>
          </cell>
        </row>
        <row r="292">
          <cell r="A292" t="str">
            <v>Codo 90º bridado de hierro ductil de d= 6"</v>
          </cell>
          <cell r="B292" t="str">
            <v>m</v>
          </cell>
          <cell r="C292">
            <v>380828</v>
          </cell>
          <cell r="D292" t="str">
            <v>Codo 90º b</v>
          </cell>
        </row>
        <row r="293">
          <cell r="A293" t="str">
            <v>Codo 90º de Cobre, Ø= ½".</v>
          </cell>
          <cell r="B293" t="str">
            <v>un</v>
          </cell>
          <cell r="C293">
            <v>800</v>
          </cell>
          <cell r="D293" t="str">
            <v>Codo 90º d</v>
          </cell>
        </row>
        <row r="294">
          <cell r="A294" t="str">
            <v>Codo 90º de Cobre, Ø= 3/4".</v>
          </cell>
          <cell r="B294" t="str">
            <v>un</v>
          </cell>
          <cell r="C294">
            <v>2000</v>
          </cell>
          <cell r="D294" t="str">
            <v>Codo 90º d</v>
          </cell>
        </row>
        <row r="295">
          <cell r="A295" t="str">
            <v>Codo 90º de hierro ductil de d= 4"</v>
          </cell>
          <cell r="B295" t="str">
            <v>m</v>
          </cell>
          <cell r="C295">
            <v>78400</v>
          </cell>
          <cell r="D295" t="str">
            <v>Codo 90º d</v>
          </cell>
        </row>
        <row r="296">
          <cell r="A296" t="str">
            <v>Codo 90º PVC-P d= 1 1/2"</v>
          </cell>
          <cell r="B296" t="str">
            <v>un</v>
          </cell>
          <cell r="C296">
            <v>4638</v>
          </cell>
          <cell r="D296" t="str">
            <v>Codo 90º P</v>
          </cell>
        </row>
        <row r="297">
          <cell r="A297" t="str">
            <v>Codo 90º PVC-P d= 1"</v>
          </cell>
          <cell r="B297" t="str">
            <v>un</v>
          </cell>
          <cell r="C297">
            <v>1295</v>
          </cell>
          <cell r="D297" t="str">
            <v>Codo 90º P</v>
          </cell>
        </row>
        <row r="298">
          <cell r="A298" t="str">
            <v>Codo 90º PVC-P d= 1/2"</v>
          </cell>
          <cell r="B298" t="str">
            <v>un</v>
          </cell>
          <cell r="C298">
            <v>412</v>
          </cell>
          <cell r="D298" t="str">
            <v>Codo 90º P</v>
          </cell>
        </row>
        <row r="299">
          <cell r="A299" t="str">
            <v>Codo 90º PVC-P d= 11/2"</v>
          </cell>
          <cell r="B299" t="str">
            <v>un</v>
          </cell>
          <cell r="C299">
            <v>4500</v>
          </cell>
          <cell r="D299" t="str">
            <v>Codo 90º P</v>
          </cell>
        </row>
        <row r="300">
          <cell r="A300" t="str">
            <v>Codo 90º PVC-P d= 2 1/2"</v>
          </cell>
          <cell r="B300" t="str">
            <v>un</v>
          </cell>
          <cell r="C300">
            <v>21903</v>
          </cell>
          <cell r="D300" t="str">
            <v>Codo 90º P</v>
          </cell>
        </row>
        <row r="301">
          <cell r="A301" t="str">
            <v>Codo 90º PVC-P d= 3/4"</v>
          </cell>
          <cell r="B301" t="str">
            <v>un</v>
          </cell>
          <cell r="C301">
            <v>660</v>
          </cell>
          <cell r="D301" t="str">
            <v>Codo 90º P</v>
          </cell>
        </row>
        <row r="302">
          <cell r="A302" t="str">
            <v>Codo 90º PVC-P Ø= 2 1/2"</v>
          </cell>
          <cell r="B302" t="str">
            <v>un</v>
          </cell>
          <cell r="C302">
            <v>22350</v>
          </cell>
          <cell r="D302" t="str">
            <v>Codo 90º P</v>
          </cell>
        </row>
        <row r="303">
          <cell r="A303" t="str">
            <v>Codo 90º PVC-P Ø= 2"</v>
          </cell>
          <cell r="B303" t="str">
            <v>un</v>
          </cell>
          <cell r="C303">
            <v>7760</v>
          </cell>
          <cell r="D303" t="str">
            <v>Codo 90º P</v>
          </cell>
        </row>
        <row r="304">
          <cell r="A304" t="str">
            <v>Codo 90º PVC-Presion, d= 1/2" - Pavco o equivalente.</v>
          </cell>
          <cell r="B304" t="str">
            <v>un</v>
          </cell>
          <cell r="C304">
            <v>412</v>
          </cell>
          <cell r="D304" t="str">
            <v>Codo 90º P</v>
          </cell>
        </row>
        <row r="305">
          <cell r="A305" t="str">
            <v>Codo 90º PVC-Presion, d= 3" - Pavco o equivalente.</v>
          </cell>
          <cell r="B305" t="str">
            <v>un</v>
          </cell>
          <cell r="C305">
            <v>25532</v>
          </cell>
          <cell r="D305" t="str">
            <v>Codo 90º P</v>
          </cell>
        </row>
        <row r="306">
          <cell r="A306" t="str">
            <v>Codo 90º PVC-Presion, d= 3/4" - Pavco o equivalente.</v>
          </cell>
          <cell r="B306" t="str">
            <v>un</v>
          </cell>
          <cell r="C306">
            <v>494</v>
          </cell>
          <cell r="D306" t="str">
            <v>Codo 90º P</v>
          </cell>
        </row>
        <row r="307">
          <cell r="A307" t="str">
            <v>Codo 90º ranurado d= 1 1/2" UL/FM</v>
          </cell>
          <cell r="B307" t="str">
            <v>m</v>
          </cell>
          <cell r="C307">
            <v>9702</v>
          </cell>
          <cell r="D307" t="str">
            <v>Codo 90º r</v>
          </cell>
        </row>
        <row r="308">
          <cell r="A308" t="str">
            <v>Codo 90º ranurado d= 1 1/4" UL/FM</v>
          </cell>
          <cell r="B308" t="str">
            <v>m</v>
          </cell>
          <cell r="C308">
            <v>9702</v>
          </cell>
          <cell r="D308" t="str">
            <v>Codo 90º r</v>
          </cell>
        </row>
        <row r="309">
          <cell r="A309" t="str">
            <v>Codo 90º ranurado d= 2 1/2" UL/FM</v>
          </cell>
          <cell r="B309" t="str">
            <v>m</v>
          </cell>
          <cell r="C309">
            <v>12348</v>
          </cell>
          <cell r="D309" t="str">
            <v>Codo 90º r</v>
          </cell>
        </row>
        <row r="310">
          <cell r="A310" t="str">
            <v>Codo 90º ranurado d= 3" UL/FM</v>
          </cell>
          <cell r="B310" t="str">
            <v>m</v>
          </cell>
          <cell r="C310">
            <v>14112</v>
          </cell>
          <cell r="D310" t="str">
            <v>Codo 90º r</v>
          </cell>
        </row>
        <row r="311">
          <cell r="A311" t="str">
            <v>Codo cobre para agua caliente 1/2"</v>
          </cell>
          <cell r="B311" t="str">
            <v>un</v>
          </cell>
          <cell r="C311">
            <v>637</v>
          </cell>
          <cell r="D311" t="str">
            <v>Codo cobre</v>
          </cell>
        </row>
        <row r="312">
          <cell r="A312" t="str">
            <v>Codo cobre para agua caliente 3/4"</v>
          </cell>
          <cell r="B312" t="str">
            <v>un</v>
          </cell>
          <cell r="C312">
            <v>764</v>
          </cell>
          <cell r="D312" t="str">
            <v>Codo cobre</v>
          </cell>
        </row>
        <row r="313">
          <cell r="A313" t="str">
            <v>Codo de 450º en acero galvanizado de 3/4"</v>
          </cell>
          <cell r="B313" t="str">
            <v>un</v>
          </cell>
          <cell r="C313">
            <v>1380</v>
          </cell>
          <cell r="D313" t="str">
            <v>Codo de 45</v>
          </cell>
        </row>
        <row r="314">
          <cell r="A314" t="str">
            <v>Codo de 45º en acero galvanizado de 1/2"</v>
          </cell>
          <cell r="B314" t="str">
            <v>un</v>
          </cell>
          <cell r="C314">
            <v>1274</v>
          </cell>
          <cell r="D314" t="str">
            <v>Codo de 45</v>
          </cell>
        </row>
        <row r="315">
          <cell r="A315" t="str">
            <v>Codo de 90º en acero galvanizado de 1/2"</v>
          </cell>
          <cell r="B315" t="str">
            <v>un</v>
          </cell>
          <cell r="C315">
            <v>907</v>
          </cell>
          <cell r="D315" t="str">
            <v>Codo de 90</v>
          </cell>
        </row>
        <row r="316">
          <cell r="A316" t="str">
            <v>Codo de 90º en acero galvanizado de 3/4"</v>
          </cell>
          <cell r="B316" t="str">
            <v>un</v>
          </cell>
          <cell r="C316">
            <v>1470</v>
          </cell>
          <cell r="D316" t="str">
            <v>Codo de 90</v>
          </cell>
        </row>
        <row r="317">
          <cell r="A317" t="str">
            <v>Codo de 90º exterior (calle), en acero galvanizado de 1/2"</v>
          </cell>
          <cell r="B317" t="str">
            <v>un</v>
          </cell>
          <cell r="C317">
            <v>1116</v>
          </cell>
          <cell r="D317" t="str">
            <v>Codo de 90</v>
          </cell>
        </row>
        <row r="318">
          <cell r="A318" t="str">
            <v>Codo de 90º exterior(calle), en acero galvanizado de 3/4"</v>
          </cell>
          <cell r="B318" t="str">
            <v>un</v>
          </cell>
          <cell r="C318">
            <v>1862</v>
          </cell>
          <cell r="D318" t="str">
            <v>Codo de 90</v>
          </cell>
        </row>
        <row r="319">
          <cell r="A319" t="str">
            <v>Codo de cobre 45 de 1 1/2"</v>
          </cell>
          <cell r="B319" t="str">
            <v>un</v>
          </cell>
          <cell r="C319">
            <v>9663</v>
          </cell>
          <cell r="D319" t="str">
            <v>Codo de co</v>
          </cell>
        </row>
        <row r="320">
          <cell r="A320" t="str">
            <v>Codo de cobre 45 de 1"</v>
          </cell>
          <cell r="B320" t="str">
            <v>un</v>
          </cell>
          <cell r="C320">
            <v>4547</v>
          </cell>
          <cell r="D320" t="str">
            <v>Codo de co</v>
          </cell>
        </row>
        <row r="321">
          <cell r="A321" t="str">
            <v>Codo de cobre de 1 1/2"</v>
          </cell>
          <cell r="B321" t="str">
            <v>un</v>
          </cell>
          <cell r="C321">
            <v>9663</v>
          </cell>
          <cell r="D321" t="str">
            <v>Codo de co</v>
          </cell>
        </row>
        <row r="322">
          <cell r="A322" t="str">
            <v>Codo de cobre de 1"</v>
          </cell>
          <cell r="B322" t="str">
            <v>un</v>
          </cell>
          <cell r="C322">
            <v>3786</v>
          </cell>
          <cell r="D322" t="str">
            <v>Codo de co</v>
          </cell>
        </row>
        <row r="323">
          <cell r="A323" t="str">
            <v>Codo galvanizado 1 1/2" x 90</v>
          </cell>
          <cell r="B323" t="str">
            <v>un</v>
          </cell>
          <cell r="C323">
            <v>4888</v>
          </cell>
          <cell r="D323" t="str">
            <v>Codo galva</v>
          </cell>
        </row>
        <row r="324">
          <cell r="A324" t="str">
            <v>Codo GRAN RADIO 11.25 PLATINO, d= 6" - Pavco o equivalente.</v>
          </cell>
          <cell r="B324" t="str">
            <v>un</v>
          </cell>
          <cell r="C324">
            <v>131901</v>
          </cell>
          <cell r="D324" t="str">
            <v xml:space="preserve">Codo GRAN </v>
          </cell>
        </row>
        <row r="325">
          <cell r="A325" t="str">
            <v>Codo GRAN RADIO 22.5 PLATINO, d= 6" - Pavco o equivalente.</v>
          </cell>
          <cell r="B325" t="str">
            <v>un</v>
          </cell>
          <cell r="C325">
            <v>147507</v>
          </cell>
          <cell r="D325" t="str">
            <v xml:space="preserve">Codo GRAN </v>
          </cell>
        </row>
        <row r="326">
          <cell r="A326" t="str">
            <v>Codo GRAN RADIO 45 PLATINO, d= 6" - Pavco o equivalente.</v>
          </cell>
          <cell r="B326" t="str">
            <v>un</v>
          </cell>
          <cell r="C326">
            <v>184706</v>
          </cell>
          <cell r="D326" t="str">
            <v xml:space="preserve">Codo GRAN </v>
          </cell>
        </row>
        <row r="327">
          <cell r="A327" t="str">
            <v>Codo GRAN RADIO 90 PLATINO, d= 6" - Pavco o equivalente.</v>
          </cell>
          <cell r="B327" t="str">
            <v>un</v>
          </cell>
          <cell r="C327">
            <v>253848</v>
          </cell>
          <cell r="D327" t="str">
            <v xml:space="preserve">Codo GRAN </v>
          </cell>
        </row>
        <row r="328">
          <cell r="A328" t="str">
            <v>Codo PVC-S 45º CxC d= 1 1/2" - Pavco o equivalente.</v>
          </cell>
          <cell r="B328" t="str">
            <v>un</v>
          </cell>
          <cell r="C328">
            <v>2098</v>
          </cell>
          <cell r="D328" t="str">
            <v>Codo PVC-S</v>
          </cell>
        </row>
        <row r="329">
          <cell r="A329" t="str">
            <v>Codo PVC-S 45º CxC d= 2" - Pavco o equivalente.</v>
          </cell>
          <cell r="B329" t="str">
            <v>un</v>
          </cell>
          <cell r="C329">
            <v>2546</v>
          </cell>
          <cell r="D329" t="str">
            <v>Codo PVC-S</v>
          </cell>
        </row>
        <row r="330">
          <cell r="A330" t="str">
            <v>Codo PVC-S 45º CxC d= 3" - Pavco o equivalente.</v>
          </cell>
          <cell r="B330" t="str">
            <v>un</v>
          </cell>
          <cell r="C330">
            <v>5469</v>
          </cell>
          <cell r="D330" t="str">
            <v>Codo PVC-S</v>
          </cell>
        </row>
        <row r="331">
          <cell r="A331" t="str">
            <v>Codo PVC-S 45º CxC d= 4" - Pavco o equivalente.</v>
          </cell>
          <cell r="B331" t="str">
            <v>un</v>
          </cell>
          <cell r="C331">
            <v>9544</v>
          </cell>
          <cell r="D331" t="str">
            <v>Codo PVC-S</v>
          </cell>
        </row>
        <row r="332">
          <cell r="A332" t="str">
            <v>Codo PVC-S 45º CxC d= 6" - Pavco o equivalente.</v>
          </cell>
          <cell r="B332" t="str">
            <v>un</v>
          </cell>
          <cell r="C332">
            <v>35027</v>
          </cell>
          <cell r="D332" t="str">
            <v>Codo PVC-S</v>
          </cell>
        </row>
        <row r="333">
          <cell r="A333" t="str">
            <v>Codo PVC-S 45º CxC d= 8" - Pavco o equivalente.</v>
          </cell>
          <cell r="B333" t="str">
            <v>un</v>
          </cell>
          <cell r="C333">
            <v>38529</v>
          </cell>
          <cell r="D333" t="str">
            <v>Codo PVC-S</v>
          </cell>
        </row>
        <row r="334">
          <cell r="A334" t="str">
            <v>Codo PVC-S 90º CxC d= 1 1/2" - Pavco o equivalente.</v>
          </cell>
          <cell r="B334" t="str">
            <v>un</v>
          </cell>
          <cell r="C334">
            <v>1812</v>
          </cell>
          <cell r="D334" t="str">
            <v>Codo PVC-S</v>
          </cell>
        </row>
        <row r="335">
          <cell r="A335" t="str">
            <v>Codo PVC-S 90º CxC d= 2" - Pavco o equivalente.</v>
          </cell>
          <cell r="B335" t="str">
            <v>un</v>
          </cell>
          <cell r="C335">
            <v>2128</v>
          </cell>
          <cell r="D335" t="str">
            <v>Codo PVC-S</v>
          </cell>
        </row>
        <row r="336">
          <cell r="A336" t="str">
            <v>Codo PVC-S 90º CxC d= 3" - Pavco o equivalente.</v>
          </cell>
          <cell r="B336" t="str">
            <v>un</v>
          </cell>
          <cell r="C336">
            <v>4926</v>
          </cell>
          <cell r="D336" t="str">
            <v>Codo PVC-S</v>
          </cell>
        </row>
        <row r="337">
          <cell r="A337" t="str">
            <v>Codo PVC-S 90º CxC d= 4" - Pavco o equivalente.</v>
          </cell>
          <cell r="B337" t="str">
            <v>un</v>
          </cell>
          <cell r="C337">
            <v>8484</v>
          </cell>
          <cell r="D337" t="str">
            <v>Codo PVC-S</v>
          </cell>
        </row>
        <row r="338">
          <cell r="A338" t="str">
            <v>Codo PVC-S 90º CxC d= 6" - Pavco o equivalente.</v>
          </cell>
          <cell r="B338" t="str">
            <v>un</v>
          </cell>
          <cell r="C338">
            <v>72470</v>
          </cell>
          <cell r="D338" t="str">
            <v>Codo PVC-S</v>
          </cell>
        </row>
        <row r="339">
          <cell r="A339" t="str">
            <v>Codo PVC-S 90º CxC d= 8" - Pavco o equivalente.</v>
          </cell>
          <cell r="B339" t="str">
            <v>un</v>
          </cell>
          <cell r="C339">
            <v>79717</v>
          </cell>
          <cell r="D339" t="str">
            <v>Codo PVC-S</v>
          </cell>
        </row>
        <row r="340">
          <cell r="A340" t="str">
            <v>Codo PVC-S 90º CxE d= 3" - Pavco o equivalente.</v>
          </cell>
          <cell r="B340" t="str">
            <v>un</v>
          </cell>
          <cell r="C340">
            <v>5702</v>
          </cell>
          <cell r="D340" t="str">
            <v>Codo PVC-S</v>
          </cell>
        </row>
        <row r="341">
          <cell r="A341" t="str">
            <v>Codo roscado 1 1/2" x 1/2 UL/FM</v>
          </cell>
          <cell r="B341" t="str">
            <v>un</v>
          </cell>
          <cell r="C341">
            <v>7742</v>
          </cell>
          <cell r="D341" t="str">
            <v>Codo rosca</v>
          </cell>
        </row>
        <row r="342">
          <cell r="A342" t="str">
            <v>Codo roscado 1 UL/FM</v>
          </cell>
          <cell r="B342" t="str">
            <v>un</v>
          </cell>
          <cell r="C342">
            <v>7742</v>
          </cell>
          <cell r="D342" t="str">
            <v>Codo rosca</v>
          </cell>
        </row>
        <row r="343">
          <cell r="A343" t="str">
            <v>Codo roscado 1 x 1/2 UL/FM</v>
          </cell>
          <cell r="B343" t="str">
            <v>un</v>
          </cell>
          <cell r="C343">
            <v>9702</v>
          </cell>
          <cell r="D343" t="str">
            <v>Codo rosca</v>
          </cell>
        </row>
        <row r="344">
          <cell r="A344" t="str">
            <v>Color mineral</v>
          </cell>
          <cell r="B344" t="str">
            <v>kg</v>
          </cell>
          <cell r="C344">
            <v>2695</v>
          </cell>
          <cell r="D344" t="str">
            <v>Color mine</v>
          </cell>
        </row>
        <row r="345">
          <cell r="A345" t="str">
            <v>Combo dispensador de jabon Spray de 800ml mas jabon 8008 tipo familia o equivalente</v>
          </cell>
          <cell r="B345" t="str">
            <v>un</v>
          </cell>
          <cell r="C345">
            <v>73108</v>
          </cell>
          <cell r="D345" t="str">
            <v>Combo disp</v>
          </cell>
        </row>
        <row r="346">
          <cell r="A346" t="str">
            <v>Combo dispensador de papel higienico jumbo mas 1 rollo de papel higienico Ref.7115 tipo familia o equivalente</v>
          </cell>
          <cell r="B346" t="str">
            <v>un</v>
          </cell>
          <cell r="C346">
            <v>62524</v>
          </cell>
          <cell r="D346" t="str">
            <v>Combo disp</v>
          </cell>
        </row>
        <row r="347">
          <cell r="A347" t="str">
            <v>Combo dispensador de toallas de manos doblada en Z+2 paquetes de toalla de manos Ref. 7352  tipo familia o equivalente</v>
          </cell>
          <cell r="B347" t="str">
            <v>un</v>
          </cell>
          <cell r="C347">
            <v>62524</v>
          </cell>
          <cell r="D347" t="str">
            <v>Combo disp</v>
          </cell>
        </row>
        <row r="348">
          <cell r="A348" t="str">
            <v>Concreto de 14 Mpa preparado en obra</v>
          </cell>
          <cell r="B348" t="str">
            <v>m3</v>
          </cell>
          <cell r="C348">
            <v>281747</v>
          </cell>
          <cell r="D348" t="str">
            <v>Concreto d</v>
          </cell>
        </row>
        <row r="349">
          <cell r="A349" t="str">
            <v>Concreto de 17.5 Mpa preparado en obra</v>
          </cell>
          <cell r="B349" t="str">
            <v>m3</v>
          </cell>
          <cell r="C349">
            <v>295786</v>
          </cell>
          <cell r="D349" t="str">
            <v>Concreto d</v>
          </cell>
        </row>
        <row r="350">
          <cell r="A350" t="str">
            <v>Concreto de 21 Mpa preparado en obra</v>
          </cell>
          <cell r="B350" t="str">
            <v>m3</v>
          </cell>
          <cell r="C350">
            <v>315565</v>
          </cell>
          <cell r="D350" t="str">
            <v>Concreto d</v>
          </cell>
        </row>
        <row r="351">
          <cell r="A351" t="str">
            <v>Concreto de 28 Mpa preparado en obra</v>
          </cell>
          <cell r="B351" t="str">
            <v>m3</v>
          </cell>
          <cell r="C351">
            <v>330565</v>
          </cell>
          <cell r="D351" t="str">
            <v>Concreto d</v>
          </cell>
        </row>
        <row r="352">
          <cell r="A352" t="str">
            <v>Concreto de 35 Mpa preparado en obra</v>
          </cell>
          <cell r="B352" t="str">
            <v>m3</v>
          </cell>
          <cell r="C352">
            <v>345565</v>
          </cell>
          <cell r="D352" t="str">
            <v>Concreto d</v>
          </cell>
        </row>
        <row r="353">
          <cell r="A353" t="str">
            <v>Concreto Grouting de 17.5 Mpa preparado en obra</v>
          </cell>
          <cell r="B353" t="str">
            <v>m3</v>
          </cell>
          <cell r="C353">
            <v>292277</v>
          </cell>
          <cell r="D353" t="str">
            <v>Concreto G</v>
          </cell>
        </row>
        <row r="354">
          <cell r="A354" t="str">
            <v>Concreto Premezclado 3000 (21 Mpa)</v>
          </cell>
          <cell r="B354" t="str">
            <v>m3</v>
          </cell>
          <cell r="C354">
            <v>318000</v>
          </cell>
          <cell r="D354" t="str">
            <v>Concreto P</v>
          </cell>
        </row>
        <row r="355">
          <cell r="A355" t="str">
            <v>Concreto Premezclado 3500 (28 Mpa)</v>
          </cell>
          <cell r="B355" t="str">
            <v>m3</v>
          </cell>
          <cell r="C355">
            <v>335565</v>
          </cell>
          <cell r="D355" t="str">
            <v>Concreto P</v>
          </cell>
        </row>
        <row r="356">
          <cell r="A356" t="str">
            <v>Concreto Premezclado 4000 (35 Mpa)</v>
          </cell>
          <cell r="B356" t="str">
            <v>m3</v>
          </cell>
          <cell r="C356">
            <v>344500</v>
          </cell>
          <cell r="D356" t="str">
            <v>Concreto P</v>
          </cell>
        </row>
        <row r="357">
          <cell r="A357" t="str">
            <v>Conduleta metalicas en L,T o recta</v>
          </cell>
          <cell r="B357" t="str">
            <v>m</v>
          </cell>
          <cell r="C357">
            <v>9233</v>
          </cell>
          <cell r="D357" t="str">
            <v xml:space="preserve">Conduleta </v>
          </cell>
        </row>
        <row r="358">
          <cell r="A358" t="str">
            <v>Conector 1/0</v>
          </cell>
          <cell r="B358" t="str">
            <v>un</v>
          </cell>
          <cell r="C358">
            <v>2046</v>
          </cell>
          <cell r="D358" t="str">
            <v>Conector 1</v>
          </cell>
        </row>
        <row r="359">
          <cell r="A359" t="str">
            <v>Conector abrazadera para pipeta</v>
          </cell>
          <cell r="B359" t="str">
            <v>un</v>
          </cell>
          <cell r="C359">
            <v>30200</v>
          </cell>
          <cell r="D359" t="str">
            <v>Conector a</v>
          </cell>
        </row>
        <row r="360">
          <cell r="A360" t="str">
            <v>Conector compresión</v>
          </cell>
          <cell r="B360" t="str">
            <v>un</v>
          </cell>
          <cell r="C360">
            <v>10000</v>
          </cell>
          <cell r="D360" t="str">
            <v>Conector c</v>
          </cell>
        </row>
        <row r="361">
          <cell r="A361" t="str">
            <v>Conector cu No.4-6</v>
          </cell>
          <cell r="B361" t="str">
            <v>un</v>
          </cell>
          <cell r="C361">
            <v>10500</v>
          </cell>
          <cell r="D361" t="str">
            <v>Conector c</v>
          </cell>
        </row>
        <row r="362">
          <cell r="A362" t="str">
            <v>Conector de acero flexible inoxidable enchaquetado de 24"</v>
          </cell>
          <cell r="B362" t="str">
            <v>un</v>
          </cell>
          <cell r="C362">
            <v>24500</v>
          </cell>
          <cell r="D362" t="str">
            <v>Conector d</v>
          </cell>
        </row>
        <row r="363">
          <cell r="A363" t="str">
            <v>Conector de compresion tipo H</v>
          </cell>
          <cell r="B363" t="str">
            <v>un</v>
          </cell>
          <cell r="C363">
            <v>7434</v>
          </cell>
          <cell r="D363" t="str">
            <v>Conector d</v>
          </cell>
        </row>
        <row r="364">
          <cell r="A364" t="str">
            <v>Conector de medidor  MR8</v>
          </cell>
          <cell r="B364" t="str">
            <v>un</v>
          </cell>
          <cell r="C364">
            <v>10500</v>
          </cell>
          <cell r="D364" t="str">
            <v>Conector d</v>
          </cell>
        </row>
        <row r="365">
          <cell r="A365" t="str">
            <v>Conector hembra Cu de Ø= ½"</v>
          </cell>
          <cell r="B365" t="str">
            <v>un</v>
          </cell>
          <cell r="C365">
            <v>3000</v>
          </cell>
          <cell r="D365" t="str">
            <v>Conector h</v>
          </cell>
        </row>
        <row r="366">
          <cell r="A366" t="str">
            <v>Conector hembra de cobre 3/4"</v>
          </cell>
          <cell r="B366" t="str">
            <v>un</v>
          </cell>
          <cell r="C366">
            <v>4000</v>
          </cell>
          <cell r="D366" t="str">
            <v>Conector h</v>
          </cell>
        </row>
        <row r="367">
          <cell r="A367" t="str">
            <v>Conector macho Cu de 3/4"</v>
          </cell>
          <cell r="B367" t="str">
            <v>un</v>
          </cell>
          <cell r="C367">
            <v>4000</v>
          </cell>
          <cell r="D367" t="str">
            <v>Conector m</v>
          </cell>
        </row>
        <row r="368">
          <cell r="A368" t="str">
            <v>Conector macho Cu de Ø= ½".</v>
          </cell>
          <cell r="B368" t="str">
            <v>un</v>
          </cell>
          <cell r="C368">
            <v>2000</v>
          </cell>
          <cell r="D368" t="str">
            <v>Conector m</v>
          </cell>
        </row>
        <row r="369">
          <cell r="A369" t="str">
            <v>conector neutrick speakon nl4fx para  bafle</v>
          </cell>
          <cell r="B369" t="str">
            <v>un</v>
          </cell>
          <cell r="C369">
            <v>47726</v>
          </cell>
          <cell r="D369" t="str">
            <v>conector n</v>
          </cell>
        </row>
        <row r="370">
          <cell r="A370" t="str">
            <v>Conector OB 1010</v>
          </cell>
          <cell r="B370" t="str">
            <v>un</v>
          </cell>
          <cell r="C370">
            <v>3670</v>
          </cell>
          <cell r="D370" t="str">
            <v>Conector O</v>
          </cell>
        </row>
        <row r="371">
          <cell r="A371" t="str">
            <v>Conector para fibra optica multimodo SC-ST y/o LC-LC</v>
          </cell>
          <cell r="B371" t="str">
            <v>un</v>
          </cell>
          <cell r="C371">
            <v>14700</v>
          </cell>
          <cell r="D371" t="str">
            <v>Conector p</v>
          </cell>
        </row>
        <row r="372">
          <cell r="A372" t="str">
            <v>Conector RG-6</v>
          </cell>
          <cell r="B372" t="str">
            <v>un</v>
          </cell>
          <cell r="C372">
            <v>490</v>
          </cell>
          <cell r="D372" t="str">
            <v>Conector R</v>
          </cell>
        </row>
        <row r="373">
          <cell r="A373" t="str">
            <v>Conector terminal bimet lico para cables 1/0, marca 3M ref 40032 aluminio con recubrimiento en bronce</v>
          </cell>
          <cell r="B373" t="str">
            <v>un</v>
          </cell>
          <cell r="C373">
            <v>9973</v>
          </cell>
          <cell r="D373" t="str">
            <v>Conector t</v>
          </cell>
        </row>
        <row r="374">
          <cell r="A374" t="str">
            <v>Conectores cobre 1/0 con encintada.</v>
          </cell>
          <cell r="B374" t="str">
            <v>un</v>
          </cell>
          <cell r="C374">
            <v>1060</v>
          </cell>
          <cell r="D374" t="str">
            <v>Conectores</v>
          </cell>
        </row>
        <row r="375">
          <cell r="A375" t="str">
            <v>Conectores cobre 10 y  encintada.</v>
          </cell>
          <cell r="B375" t="str">
            <v>SG</v>
          </cell>
          <cell r="C375">
            <v>294</v>
          </cell>
          <cell r="D375" t="str">
            <v>Conectores</v>
          </cell>
        </row>
        <row r="376">
          <cell r="A376" t="str">
            <v>Conectores cobre 12 y  encintada.</v>
          </cell>
          <cell r="B376" t="str">
            <v>SG</v>
          </cell>
          <cell r="C376">
            <v>147</v>
          </cell>
          <cell r="D376" t="str">
            <v>Conectores</v>
          </cell>
        </row>
        <row r="377">
          <cell r="A377" t="str">
            <v>Conectores cobre 2/0 y  encintada.</v>
          </cell>
          <cell r="B377" t="str">
            <v>un</v>
          </cell>
          <cell r="C377">
            <v>1250</v>
          </cell>
          <cell r="D377" t="str">
            <v>Conectores</v>
          </cell>
        </row>
        <row r="378">
          <cell r="A378" t="str">
            <v>Conectores cobre 4 y  encintada.</v>
          </cell>
          <cell r="B378" t="str">
            <v>SG</v>
          </cell>
          <cell r="C378">
            <v>686</v>
          </cell>
          <cell r="D378" t="str">
            <v>Conectores</v>
          </cell>
        </row>
        <row r="379">
          <cell r="A379" t="str">
            <v>Conectores cobre 6 y  encintada.</v>
          </cell>
          <cell r="B379" t="str">
            <v>SG</v>
          </cell>
          <cell r="C379">
            <v>588</v>
          </cell>
          <cell r="D379" t="str">
            <v>Conectores</v>
          </cell>
        </row>
        <row r="380">
          <cell r="A380" t="str">
            <v>Conectores cobre 8 y  encintada.</v>
          </cell>
          <cell r="B380" t="str">
            <v>SG</v>
          </cell>
          <cell r="C380">
            <v>490</v>
          </cell>
          <cell r="D380" t="str">
            <v>Conectores</v>
          </cell>
        </row>
        <row r="381">
          <cell r="A381" t="str">
            <v>Conectores cobre No 2 y encintada</v>
          </cell>
          <cell r="B381" t="str">
            <v>SG</v>
          </cell>
          <cell r="C381">
            <v>784</v>
          </cell>
          <cell r="D381" t="str">
            <v>Conectores</v>
          </cell>
        </row>
        <row r="382">
          <cell r="A382" t="str">
            <v>Conectores de empalme.</v>
          </cell>
          <cell r="B382" t="str">
            <v>SG</v>
          </cell>
          <cell r="C382">
            <v>980</v>
          </cell>
          <cell r="D382" t="str">
            <v>Conectores</v>
          </cell>
        </row>
        <row r="383">
          <cell r="A383" t="str">
            <v>Cono excentrico para camara de 1.2m</v>
          </cell>
          <cell r="B383" t="str">
            <v>un</v>
          </cell>
          <cell r="C383">
            <v>259241</v>
          </cell>
          <cell r="D383" t="str">
            <v>Cono excen</v>
          </cell>
        </row>
        <row r="384">
          <cell r="A384" t="str">
            <v>contacto. magnetico. tipo pesado</v>
          </cell>
          <cell r="B384" t="str">
            <v>un</v>
          </cell>
          <cell r="C384">
            <v>43267</v>
          </cell>
          <cell r="D384" t="str">
            <v xml:space="preserve">contacto. </v>
          </cell>
        </row>
        <row r="385">
          <cell r="A385" t="str">
            <v>Contador de 1 1/2"</v>
          </cell>
          <cell r="B385" t="str">
            <v>un</v>
          </cell>
          <cell r="C385">
            <v>784000</v>
          </cell>
          <cell r="D385" t="str">
            <v>Contador d</v>
          </cell>
        </row>
        <row r="386">
          <cell r="A386" t="str">
            <v>Contador de 1"</v>
          </cell>
          <cell r="B386" t="str">
            <v>un</v>
          </cell>
          <cell r="C386">
            <v>438844</v>
          </cell>
          <cell r="D386" t="str">
            <v>Contador d</v>
          </cell>
        </row>
        <row r="387">
          <cell r="A387" t="str">
            <v>contador de lectura indirecta 1F-3H 2.5/10A 2x120V</v>
          </cell>
          <cell r="B387" t="str">
            <v>un</v>
          </cell>
          <cell r="C387">
            <v>1150000</v>
          </cell>
          <cell r="D387" t="str">
            <v>contador d</v>
          </cell>
        </row>
        <row r="388">
          <cell r="A388" t="str">
            <v>Controladores de volumen con transformador, hasta 30 wts</v>
          </cell>
          <cell r="B388" t="str">
            <v>un</v>
          </cell>
          <cell r="C388">
            <v>31830</v>
          </cell>
          <cell r="D388" t="str">
            <v>Controlado</v>
          </cell>
        </row>
        <row r="389">
          <cell r="A389" t="str">
            <v>Cordon prefabricado 15 x 45 x 80 cm.</v>
          </cell>
          <cell r="B389" t="str">
            <v>un</v>
          </cell>
          <cell r="C389">
            <v>20500</v>
          </cell>
          <cell r="D389" t="str">
            <v>Cordon pre</v>
          </cell>
        </row>
        <row r="390">
          <cell r="A390" t="str">
            <v>Cordon prefabricado de  15 x 35 x 80 cm.</v>
          </cell>
          <cell r="B390" t="str">
            <v>un</v>
          </cell>
          <cell r="C390">
            <v>16500</v>
          </cell>
          <cell r="D390" t="str">
            <v>Cordon pre</v>
          </cell>
        </row>
        <row r="391">
          <cell r="A391" t="str">
            <v>Correa plastica trafo</v>
          </cell>
          <cell r="B391" t="str">
            <v>un</v>
          </cell>
          <cell r="C391">
            <v>10000</v>
          </cell>
          <cell r="D391" t="str">
            <v>Correa pla</v>
          </cell>
        </row>
        <row r="392">
          <cell r="A392" t="str">
            <v>Cortacircuitos fusible con accesorios</v>
          </cell>
          <cell r="B392" t="str">
            <v>un</v>
          </cell>
          <cell r="C392">
            <v>182000</v>
          </cell>
          <cell r="D392" t="str">
            <v>Cortacircu</v>
          </cell>
        </row>
        <row r="393">
          <cell r="A393" t="str">
            <v>Corte de lamina cold rolled de 3/8"</v>
          </cell>
          <cell r="B393" t="str">
            <v>un</v>
          </cell>
          <cell r="C393">
            <v>2940</v>
          </cell>
          <cell r="D393" t="str">
            <v>Corte de l</v>
          </cell>
        </row>
        <row r="394">
          <cell r="A394" t="str">
            <v>Cortina enrrollable + tapa rollo</v>
          </cell>
          <cell r="B394" t="str">
            <v>m2</v>
          </cell>
          <cell r="C394">
            <v>250000</v>
          </cell>
          <cell r="D394" t="str">
            <v>Cortina en</v>
          </cell>
        </row>
        <row r="395">
          <cell r="A395" t="str">
            <v>Costal de fique (Gante para curado)</v>
          </cell>
          <cell r="B395" t="str">
            <v>m2</v>
          </cell>
          <cell r="C395">
            <v>1470</v>
          </cell>
          <cell r="D395" t="str">
            <v xml:space="preserve">Costal de </v>
          </cell>
        </row>
        <row r="396">
          <cell r="A396" t="str">
            <v>cristal claro templado de 6 mm.</v>
          </cell>
          <cell r="B396" t="str">
            <v>m2</v>
          </cell>
          <cell r="C396">
            <v>117160</v>
          </cell>
          <cell r="D396" t="str">
            <v>cristal cl</v>
          </cell>
        </row>
        <row r="397">
          <cell r="A397" t="str">
            <v>Cristal láminado templado de 3+3mm.</v>
          </cell>
          <cell r="B397" t="str">
            <v>m2</v>
          </cell>
          <cell r="C397">
            <v>160000</v>
          </cell>
          <cell r="D397" t="str">
            <v>Cristal lá</v>
          </cell>
        </row>
        <row r="398">
          <cell r="A398" t="str">
            <v>Cristal templado laminado de 5+5 mm.</v>
          </cell>
          <cell r="B398" t="str">
            <v>un</v>
          </cell>
          <cell r="C398">
            <v>283040</v>
          </cell>
          <cell r="D398" t="str">
            <v>Cristal te</v>
          </cell>
        </row>
        <row r="399">
          <cell r="A399" t="str">
            <v>Cristanac cristal color</v>
          </cell>
          <cell r="B399" t="str">
            <v>m2</v>
          </cell>
          <cell r="C399">
            <v>100000</v>
          </cell>
          <cell r="D399" t="str">
            <v xml:space="preserve">Cristanac </v>
          </cell>
        </row>
        <row r="400">
          <cell r="A400" t="str">
            <v>Cruceta plastica 2 mm</v>
          </cell>
          <cell r="B400" t="str">
            <v>un</v>
          </cell>
          <cell r="C400">
            <v>50</v>
          </cell>
          <cell r="D400" t="str">
            <v>Cruceta pl</v>
          </cell>
        </row>
        <row r="401">
          <cell r="A401" t="str">
            <v>cruceta plastica para juntas de 10mm.</v>
          </cell>
          <cell r="B401" t="str">
            <v>un</v>
          </cell>
          <cell r="C401">
            <v>240</v>
          </cell>
          <cell r="D401" t="str">
            <v>cruceta pl</v>
          </cell>
        </row>
        <row r="402">
          <cell r="A402" t="str">
            <v>Cubierta acero inox sobre machones</v>
          </cell>
          <cell r="B402" t="str">
            <v>un</v>
          </cell>
          <cell r="C402">
            <v>762500</v>
          </cell>
          <cell r="D402" t="str">
            <v>Cubierta a</v>
          </cell>
        </row>
        <row r="403">
          <cell r="A403" t="str">
            <v xml:space="preserve">Cubierta con patas + entrepaño AISI C18 </v>
          </cell>
          <cell r="B403" t="str">
            <v>un</v>
          </cell>
          <cell r="C403">
            <v>1425000</v>
          </cell>
          <cell r="D403" t="str">
            <v>Cubierta c</v>
          </cell>
        </row>
        <row r="404">
          <cell r="A404" t="str">
            <v>Cubierta en policarbonato alveolar de 6 mm + estruct T.C.</v>
          </cell>
          <cell r="B404" t="str">
            <v>m2</v>
          </cell>
          <cell r="C404">
            <v>280000</v>
          </cell>
          <cell r="D404" t="str">
            <v>Cubierta e</v>
          </cell>
        </row>
        <row r="405">
          <cell r="A405" t="str">
            <v>Cubierta entrega y recibo AISI c 18</v>
          </cell>
          <cell r="B405" t="str">
            <v>UN</v>
          </cell>
          <cell r="C405">
            <v>750000</v>
          </cell>
          <cell r="D405" t="str">
            <v>Cubierta e</v>
          </cell>
        </row>
        <row r="406">
          <cell r="A406" t="str">
            <v>Cuellos prefabricado  para camara de 1.2m</v>
          </cell>
          <cell r="B406" t="str">
            <v>un</v>
          </cell>
          <cell r="C406">
            <v>151837</v>
          </cell>
          <cell r="D406" t="str">
            <v>Cuellos pr</v>
          </cell>
        </row>
        <row r="407">
          <cell r="A407" t="str">
            <v>Curva EMT 1"</v>
          </cell>
          <cell r="B407" t="str">
            <v>un</v>
          </cell>
          <cell r="C407">
            <v>2323</v>
          </cell>
          <cell r="D407" t="str">
            <v xml:space="preserve">Curva EMT </v>
          </cell>
        </row>
        <row r="408">
          <cell r="A408" t="str">
            <v>Curva EMT 1/2"</v>
          </cell>
          <cell r="B408" t="str">
            <v>un</v>
          </cell>
          <cell r="C408">
            <v>1238</v>
          </cell>
          <cell r="D408" t="str">
            <v xml:space="preserve">Curva EMT </v>
          </cell>
        </row>
        <row r="409">
          <cell r="A409" t="str">
            <v>Curva EMT 1-1/2"</v>
          </cell>
          <cell r="B409" t="str">
            <v>un</v>
          </cell>
          <cell r="C409">
            <v>5419</v>
          </cell>
          <cell r="D409" t="str">
            <v xml:space="preserve">Curva EMT </v>
          </cell>
        </row>
        <row r="410">
          <cell r="A410" t="str">
            <v>Curva EMT 2"</v>
          </cell>
          <cell r="B410" t="str">
            <v>un</v>
          </cell>
          <cell r="C410">
            <v>10241</v>
          </cell>
          <cell r="D410" t="str">
            <v xml:space="preserve">Curva EMT </v>
          </cell>
        </row>
        <row r="411">
          <cell r="A411" t="str">
            <v>Curva EMT 3/4"</v>
          </cell>
          <cell r="B411" t="str">
            <v>un</v>
          </cell>
          <cell r="C411">
            <v>1946</v>
          </cell>
          <cell r="D411" t="str">
            <v xml:space="preserve">Curva EMT </v>
          </cell>
        </row>
        <row r="412">
          <cell r="A412" t="str">
            <v>Curva horizontal 20x8</v>
          </cell>
          <cell r="B412" t="str">
            <v>m</v>
          </cell>
          <cell r="C412">
            <v>38488</v>
          </cell>
          <cell r="D412" t="str">
            <v>Curva hori</v>
          </cell>
        </row>
        <row r="413">
          <cell r="A413" t="str">
            <v>Curva MGC  1"</v>
          </cell>
          <cell r="B413" t="str">
            <v>un</v>
          </cell>
          <cell r="C413">
            <v>1960</v>
          </cell>
          <cell r="D413" t="str">
            <v xml:space="preserve">Curva MGC </v>
          </cell>
        </row>
        <row r="414">
          <cell r="A414" t="str">
            <v>Curva MGC  1-1/2"</v>
          </cell>
          <cell r="B414" t="str">
            <v>un</v>
          </cell>
          <cell r="C414">
            <v>3920</v>
          </cell>
          <cell r="D414" t="str">
            <v xml:space="preserve">Curva MGC </v>
          </cell>
        </row>
        <row r="415">
          <cell r="A415" t="str">
            <v>Curva plastica de e=4 mm.</v>
          </cell>
          <cell r="B415" t="str">
            <v>un</v>
          </cell>
          <cell r="C415">
            <v>2000</v>
          </cell>
          <cell r="D415" t="str">
            <v>Curva plas</v>
          </cell>
        </row>
        <row r="416">
          <cell r="A416" t="str">
            <v>Curva PVC  1"</v>
          </cell>
          <cell r="B416" t="str">
            <v>un</v>
          </cell>
          <cell r="C416">
            <v>665</v>
          </cell>
          <cell r="D416" t="str">
            <v xml:space="preserve">Curva PVC </v>
          </cell>
        </row>
        <row r="417">
          <cell r="A417" t="str">
            <v>Curva PVC  1/2"</v>
          </cell>
          <cell r="B417" t="str">
            <v>un</v>
          </cell>
          <cell r="C417">
            <v>498</v>
          </cell>
          <cell r="D417" t="str">
            <v xml:space="preserve">Curva PVC </v>
          </cell>
        </row>
        <row r="418">
          <cell r="A418" t="str">
            <v>Curva PVC  1-1/2"</v>
          </cell>
          <cell r="B418" t="str">
            <v>un</v>
          </cell>
          <cell r="C418">
            <v>1862</v>
          </cell>
          <cell r="D418" t="str">
            <v xml:space="preserve">Curva PVC </v>
          </cell>
        </row>
        <row r="419">
          <cell r="A419" t="str">
            <v>Curva PVC  1-1/4"</v>
          </cell>
          <cell r="B419" t="str">
            <v>un</v>
          </cell>
          <cell r="C419">
            <v>1480</v>
          </cell>
          <cell r="D419" t="str">
            <v xml:space="preserve">Curva PVC </v>
          </cell>
        </row>
        <row r="420">
          <cell r="A420" t="str">
            <v>Curva pvc  2"</v>
          </cell>
          <cell r="B420" t="str">
            <v>un</v>
          </cell>
          <cell r="C420">
            <v>2981</v>
          </cell>
          <cell r="D420" t="str">
            <v xml:space="preserve">Curva pvc </v>
          </cell>
        </row>
        <row r="421">
          <cell r="A421" t="str">
            <v>Curva pvc  3"</v>
          </cell>
          <cell r="B421" t="str">
            <v>un</v>
          </cell>
          <cell r="C421">
            <v>8066</v>
          </cell>
          <cell r="D421" t="str">
            <v xml:space="preserve">Curva pvc </v>
          </cell>
        </row>
        <row r="422">
          <cell r="A422" t="str">
            <v>Curva pvc  3/4"</v>
          </cell>
          <cell r="B422" t="str">
            <v>un</v>
          </cell>
          <cell r="C422">
            <v>849</v>
          </cell>
          <cell r="D422" t="str">
            <v xml:space="preserve">Curva pvc </v>
          </cell>
        </row>
        <row r="423">
          <cell r="A423" t="str">
            <v xml:space="preserve">Demarcaciòn + cinta placa poli </v>
          </cell>
          <cell r="B423" t="str">
            <v>m2</v>
          </cell>
          <cell r="C423">
            <v>1665</v>
          </cell>
          <cell r="D423" t="str">
            <v>Demarcaciò</v>
          </cell>
        </row>
        <row r="424">
          <cell r="A424" t="str">
            <v>Desague cromado lavamanos</v>
          </cell>
          <cell r="B424" t="str">
            <v>un</v>
          </cell>
          <cell r="C424">
            <v>35200</v>
          </cell>
          <cell r="D424" t="str">
            <v>Desague cr</v>
          </cell>
        </row>
        <row r="425">
          <cell r="A425" t="str">
            <v>detector de mov. antimascota</v>
          </cell>
          <cell r="B425" t="str">
            <v>un</v>
          </cell>
          <cell r="C425">
            <v>59085</v>
          </cell>
          <cell r="D425" t="str">
            <v>detector d</v>
          </cell>
        </row>
        <row r="426">
          <cell r="A426" t="str">
            <v>detector de mov. doble tec. antimascota new</v>
          </cell>
          <cell r="B426" t="str">
            <v>un</v>
          </cell>
          <cell r="C426">
            <v>137865</v>
          </cell>
          <cell r="D426" t="str">
            <v>detector d</v>
          </cell>
        </row>
        <row r="427">
          <cell r="A427" t="str">
            <v>Dilataciones en madera 1.5 x 8 cm</v>
          </cell>
          <cell r="B427" t="str">
            <v>m</v>
          </cell>
          <cell r="C427">
            <v>2274</v>
          </cell>
          <cell r="D427" t="str">
            <v>Dilatacion</v>
          </cell>
        </row>
        <row r="428">
          <cell r="A428" t="str">
            <v>Dimmer sencillo MARK10 1000W T8-T5 3V CUA</v>
          </cell>
          <cell r="B428" t="str">
            <v>un</v>
          </cell>
          <cell r="C428">
            <v>254927</v>
          </cell>
          <cell r="D428" t="str">
            <v>Dimmer sen</v>
          </cell>
        </row>
        <row r="429">
          <cell r="A429" t="str">
            <v>Dinamita y estopines</v>
          </cell>
          <cell r="B429" t="str">
            <v>pulg</v>
          </cell>
          <cell r="C429">
            <v>1147</v>
          </cell>
          <cell r="D429" t="str">
            <v>Dinamita y</v>
          </cell>
        </row>
        <row r="430">
          <cell r="A430" t="str">
            <v>Dioxido de titanio</v>
          </cell>
          <cell r="B430" t="str">
            <v>kg</v>
          </cell>
          <cell r="C430">
            <v>4410</v>
          </cell>
          <cell r="D430" t="str">
            <v>Dioxido de</v>
          </cell>
        </row>
        <row r="431">
          <cell r="A431" t="str">
            <v>Disolvente para Pinturas a Base de Aceite.</v>
          </cell>
          <cell r="B431" t="str">
            <v>galon</v>
          </cell>
          <cell r="C431">
            <v>20972</v>
          </cell>
          <cell r="D431" t="str">
            <v>Disolvente</v>
          </cell>
        </row>
        <row r="432">
          <cell r="A432" t="str">
            <v>Division para orinal de 0.46 x 0.96 m. en acero inoxidable AISI 304, cal 20, e= 3 cm.</v>
          </cell>
          <cell r="B432" t="str">
            <v>un</v>
          </cell>
          <cell r="C432">
            <v>223402</v>
          </cell>
          <cell r="D432" t="str">
            <v>Division p</v>
          </cell>
        </row>
        <row r="433">
          <cell r="A433" t="str">
            <v>DPS Clase C, ref. LEV 52120-M2</v>
          </cell>
          <cell r="B433" t="str">
            <v>un</v>
          </cell>
          <cell r="C433">
            <v>2140000</v>
          </cell>
          <cell r="D433" t="str">
            <v xml:space="preserve">DPS Clase </v>
          </cell>
        </row>
        <row r="434">
          <cell r="A434" t="str">
            <v>Ducha cromada</v>
          </cell>
          <cell r="B434" t="str">
            <v>un</v>
          </cell>
          <cell r="C434">
            <v>76600</v>
          </cell>
          <cell r="D434" t="str">
            <v>Ducha crom</v>
          </cell>
        </row>
        <row r="435">
          <cell r="A435" t="str">
            <v>Ducha Cromada Ref. 01587 Grival o similar+ manija Ref 01752</v>
          </cell>
          <cell r="B435" t="str">
            <v>un</v>
          </cell>
          <cell r="C435">
            <v>200000</v>
          </cell>
          <cell r="D435" t="str">
            <v>Ducha Crom</v>
          </cell>
        </row>
        <row r="436">
          <cell r="A436" t="str">
            <v>Ducto EMT 1"</v>
          </cell>
          <cell r="B436" t="str">
            <v>ml</v>
          </cell>
          <cell r="C436">
            <v>6921</v>
          </cell>
          <cell r="D436" t="str">
            <v xml:space="preserve">Ducto EMT </v>
          </cell>
        </row>
        <row r="437">
          <cell r="A437" t="str">
            <v>Ducto EMT 1/2"</v>
          </cell>
          <cell r="B437" t="str">
            <v>ml</v>
          </cell>
          <cell r="C437">
            <v>3775</v>
          </cell>
          <cell r="D437" t="str">
            <v xml:space="preserve">Ducto EMT </v>
          </cell>
        </row>
        <row r="438">
          <cell r="A438" t="str">
            <v>Ducto EMT 1-1/2"</v>
          </cell>
          <cell r="B438" t="str">
            <v>ml</v>
          </cell>
          <cell r="C438">
            <v>12864</v>
          </cell>
          <cell r="D438" t="str">
            <v xml:space="preserve">Ducto EMT </v>
          </cell>
        </row>
        <row r="439">
          <cell r="A439" t="str">
            <v>Ducto EMT 3/4"</v>
          </cell>
          <cell r="B439" t="str">
            <v>ml</v>
          </cell>
          <cell r="C439">
            <v>4949</v>
          </cell>
          <cell r="D439" t="str">
            <v xml:space="preserve">Ducto EMT </v>
          </cell>
        </row>
        <row r="440">
          <cell r="A440" t="str">
            <v>Elabor planos y legal red gas restaurantes escolares</v>
          </cell>
          <cell r="B440" t="str">
            <v>un</v>
          </cell>
          <cell r="C440">
            <v>500000</v>
          </cell>
          <cell r="D440" t="str">
            <v>Elabor pla</v>
          </cell>
        </row>
        <row r="441">
          <cell r="A441" t="str">
            <v>Elaboracion de planos de vlo instalado y legalizacion. Incluye:  Actualizacion planos, gestion ante EE.PP</v>
          </cell>
          <cell r="B441" t="str">
            <v>gl</v>
          </cell>
          <cell r="C441">
            <v>686000</v>
          </cell>
          <cell r="D441" t="str">
            <v>Elaboracio</v>
          </cell>
        </row>
        <row r="442">
          <cell r="A442" t="str">
            <v>Elaboracion de Rosca de 1 1/2 con tarraja</v>
          </cell>
          <cell r="B442" t="str">
            <v>un</v>
          </cell>
          <cell r="C442">
            <v>1470</v>
          </cell>
          <cell r="D442" t="str">
            <v>Elaboracio</v>
          </cell>
        </row>
        <row r="443">
          <cell r="A443" t="str">
            <v>Elaboracion de Rosca de 1 con tarraja</v>
          </cell>
          <cell r="B443" t="str">
            <v>un</v>
          </cell>
          <cell r="C443">
            <v>1470</v>
          </cell>
          <cell r="D443" t="str">
            <v>Elaboracio</v>
          </cell>
        </row>
        <row r="444">
          <cell r="A444" t="str">
            <v>Elementos fijacion</v>
          </cell>
          <cell r="B444" t="str">
            <v>un</v>
          </cell>
          <cell r="C444">
            <v>4775</v>
          </cell>
          <cell r="D444" t="str">
            <v xml:space="preserve">Elementos </v>
          </cell>
        </row>
        <row r="445">
          <cell r="A445" t="str">
            <v>Elementos para la soldadura</v>
          </cell>
          <cell r="B445" t="str">
            <v>un</v>
          </cell>
          <cell r="C445">
            <v>6292</v>
          </cell>
          <cell r="D445" t="str">
            <v xml:space="preserve">Elementos </v>
          </cell>
        </row>
        <row r="446">
          <cell r="A446" t="str">
            <v>Elevador de 25mm</v>
          </cell>
          <cell r="B446" t="str">
            <v>un</v>
          </cell>
          <cell r="C446">
            <v>34300</v>
          </cell>
          <cell r="D446" t="str">
            <v>Elevador d</v>
          </cell>
        </row>
        <row r="447">
          <cell r="A447" t="str">
            <v>Embudo galv C16</v>
          </cell>
          <cell r="B447" t="str">
            <v>un</v>
          </cell>
          <cell r="C447">
            <v>15954</v>
          </cell>
          <cell r="D447" t="str">
            <v>Embudo gal</v>
          </cell>
        </row>
        <row r="448">
          <cell r="A448" t="str">
            <v>Embudo galv C24</v>
          </cell>
          <cell r="B448" t="str">
            <v>un</v>
          </cell>
          <cell r="C448">
            <v>10000</v>
          </cell>
          <cell r="D448" t="str">
            <v>Embudo gal</v>
          </cell>
        </row>
        <row r="449">
          <cell r="A449" t="str">
            <v>Empaque neopreno</v>
          </cell>
          <cell r="B449" t="str">
            <v>ml</v>
          </cell>
          <cell r="C449">
            <v>1000</v>
          </cell>
          <cell r="D449" t="str">
            <v>Empaque ne</v>
          </cell>
        </row>
        <row r="450">
          <cell r="A450" t="str">
            <v>Empaque neopreno en u</v>
          </cell>
          <cell r="B450" t="str">
            <v>m</v>
          </cell>
          <cell r="C450">
            <v>1430</v>
          </cell>
          <cell r="D450" t="str">
            <v>Empaque ne</v>
          </cell>
        </row>
        <row r="451">
          <cell r="A451" t="str">
            <v>Empotrada del tablero en la pared o muro</v>
          </cell>
          <cell r="B451" t="str">
            <v>sg</v>
          </cell>
          <cell r="C451">
            <v>2940</v>
          </cell>
          <cell r="D451" t="str">
            <v xml:space="preserve">Empotrada </v>
          </cell>
        </row>
        <row r="452">
          <cell r="A452" t="str">
            <v>Emulsión asfaltica</v>
          </cell>
          <cell r="B452" t="str">
            <v>gl</v>
          </cell>
          <cell r="C452">
            <v>10000</v>
          </cell>
          <cell r="D452" t="str">
            <v>Emulsión a</v>
          </cell>
        </row>
        <row r="453">
          <cell r="A453" t="str">
            <v>Entrepaños en acero inoxidable cal 20 AISI 304 (incluye pieamigos para instalacion)</v>
          </cell>
          <cell r="B453" t="str">
            <v>m</v>
          </cell>
          <cell r="C453">
            <v>117600</v>
          </cell>
          <cell r="D453" t="str">
            <v>Entrepaños</v>
          </cell>
        </row>
        <row r="454">
          <cell r="A454" t="str">
            <v>Esmalte a Base de Aceite</v>
          </cell>
          <cell r="B454" t="str">
            <v>gal</v>
          </cell>
          <cell r="C454">
            <v>53704</v>
          </cell>
          <cell r="D454" t="str">
            <v xml:space="preserve">Esmalte a </v>
          </cell>
        </row>
        <row r="455">
          <cell r="A455" t="str">
            <v>Espaciador tipo esp rrago de 3/8 por 1metro marca mecano ref. 21E38100</v>
          </cell>
          <cell r="B455" t="str">
            <v>un</v>
          </cell>
          <cell r="C455">
            <v>4900</v>
          </cell>
          <cell r="D455" t="str">
            <v>Espaciador</v>
          </cell>
        </row>
        <row r="456">
          <cell r="A456" t="str">
            <v>Esparrago 3/8" para bandeja</v>
          </cell>
          <cell r="B456" t="str">
            <v>m</v>
          </cell>
          <cell r="C456">
            <v>10089</v>
          </cell>
          <cell r="D456" t="str">
            <v xml:space="preserve">Esparrago </v>
          </cell>
        </row>
        <row r="457">
          <cell r="A457" t="str">
            <v>Espejo en cristal de 4 mm.</v>
          </cell>
          <cell r="B457" t="str">
            <v>m2</v>
          </cell>
          <cell r="C457">
            <v>42630</v>
          </cell>
          <cell r="D457" t="str">
            <v xml:space="preserve">Espejo en </v>
          </cell>
        </row>
        <row r="458">
          <cell r="A458" t="str">
            <v>Estacion de 10 zonas flex F 410 24 Vdc. ampliable a 20 zonas</v>
          </cell>
          <cell r="B458" t="str">
            <v>un</v>
          </cell>
          <cell r="C458">
            <v>2387280</v>
          </cell>
          <cell r="D458" t="str">
            <v>Estacion d</v>
          </cell>
        </row>
        <row r="459">
          <cell r="A459" t="str">
            <v>Estacion panico con llave</v>
          </cell>
          <cell r="B459" t="str">
            <v>un</v>
          </cell>
          <cell r="C459">
            <v>73892</v>
          </cell>
          <cell r="D459" t="str">
            <v>Estacion p</v>
          </cell>
        </row>
        <row r="460">
          <cell r="A460" t="str">
            <v>Estanteria  plana para despensa acero inox</v>
          </cell>
          <cell r="B460" t="str">
            <v>un</v>
          </cell>
          <cell r="C460">
            <v>1502828</v>
          </cell>
          <cell r="D460" t="str">
            <v>Estanteria</v>
          </cell>
        </row>
        <row r="461">
          <cell r="A461" t="str">
            <v>Estanteria ollas acero inox</v>
          </cell>
          <cell r="B461" t="str">
            <v>un</v>
          </cell>
          <cell r="C461">
            <v>1986780</v>
          </cell>
          <cell r="D461" t="str">
            <v>Estanteria</v>
          </cell>
        </row>
        <row r="462">
          <cell r="A462" t="str">
            <v>Estopa</v>
          </cell>
          <cell r="B462" t="str">
            <v>kg</v>
          </cell>
          <cell r="C462">
            <v>4312</v>
          </cell>
          <cell r="D462" t="str">
            <v>Estopa</v>
          </cell>
        </row>
        <row r="463">
          <cell r="A463" t="str">
            <v>Estribo según norma RA6-009</v>
          </cell>
          <cell r="B463" t="str">
            <v>un</v>
          </cell>
          <cell r="C463">
            <v>62560</v>
          </cell>
          <cell r="D463" t="str">
            <v>Estribo se</v>
          </cell>
        </row>
        <row r="464">
          <cell r="A464" t="str">
            <v>Estrobo rojo de 20-30VDC</v>
          </cell>
          <cell r="B464" t="str">
            <v>un</v>
          </cell>
          <cell r="C464">
            <v>125048</v>
          </cell>
          <cell r="D464" t="str">
            <v>Estrobo ro</v>
          </cell>
        </row>
        <row r="465">
          <cell r="A465" t="str">
            <v>Estucor (25 kg) - Sumicol</v>
          </cell>
          <cell r="B465" t="str">
            <v>kg</v>
          </cell>
          <cell r="C465">
            <v>1200</v>
          </cell>
          <cell r="D465" t="str">
            <v>Estucor (2</v>
          </cell>
        </row>
        <row r="466">
          <cell r="A466" t="str">
            <v>Estufa gas cuatro puestos en acero inox</v>
          </cell>
          <cell r="B466" t="str">
            <v>un</v>
          </cell>
          <cell r="C466">
            <v>3230000</v>
          </cell>
          <cell r="D466" t="str">
            <v>Estufa gas</v>
          </cell>
        </row>
        <row r="467">
          <cell r="A467" t="str">
            <v>Estufa gas tres puestos en acero inox</v>
          </cell>
          <cell r="B467" t="str">
            <v>un</v>
          </cell>
          <cell r="C467">
            <v>2606000</v>
          </cell>
          <cell r="D467" t="str">
            <v>Estufa gas</v>
          </cell>
        </row>
        <row r="468">
          <cell r="A468" t="str">
            <v>Excavacion en roca con explosivo, incluye voladura</v>
          </cell>
          <cell r="B468" t="str">
            <v>m3</v>
          </cell>
          <cell r="C468">
            <v>70500</v>
          </cell>
          <cell r="D468" t="str">
            <v>Excavacion</v>
          </cell>
        </row>
        <row r="469">
          <cell r="A469" t="str">
            <v>Excavacion y lleno de 0.125 m3</v>
          </cell>
          <cell r="B469" t="str">
            <v>m3</v>
          </cell>
          <cell r="C469">
            <v>4655</v>
          </cell>
          <cell r="D469" t="str">
            <v>Excavacion</v>
          </cell>
        </row>
        <row r="470">
          <cell r="A470" t="str">
            <v>Extintor tipo ABC multiproposito de 10 lb</v>
          </cell>
          <cell r="B470" t="str">
            <v>un</v>
          </cell>
          <cell r="C470">
            <v>39886</v>
          </cell>
          <cell r="D470" t="str">
            <v>Extintor t</v>
          </cell>
        </row>
        <row r="471">
          <cell r="A471" t="str">
            <v>Extractor</v>
          </cell>
          <cell r="B471" t="str">
            <v>un</v>
          </cell>
          <cell r="C471">
            <v>51156</v>
          </cell>
          <cell r="D471" t="str">
            <v>Extractor</v>
          </cell>
        </row>
        <row r="472">
          <cell r="A472" t="str">
            <v>Falleba de 5/8"</v>
          </cell>
          <cell r="B472" t="str">
            <v>un</v>
          </cell>
          <cell r="C472">
            <v>15000</v>
          </cell>
          <cell r="D472" t="str">
            <v>Falleba de</v>
          </cell>
        </row>
        <row r="473">
          <cell r="A473" t="str">
            <v>Ficho</v>
          </cell>
          <cell r="B473" t="str">
            <v>un</v>
          </cell>
          <cell r="C473">
            <v>45</v>
          </cell>
          <cell r="D473" t="str">
            <v>Ficho</v>
          </cell>
        </row>
        <row r="474">
          <cell r="A474" t="str">
            <v>Fijador de 1/2", para tubo de gas, ref FT2AG050, marca MECANO.</v>
          </cell>
          <cell r="B474" t="str">
            <v>un</v>
          </cell>
          <cell r="C474">
            <v>1145</v>
          </cell>
          <cell r="D474" t="str">
            <v>Fijador de</v>
          </cell>
        </row>
        <row r="475">
          <cell r="A475" t="str">
            <v>Fijador de 2 1/2, para tubo, ref FT2AG250, marca MECANO.</v>
          </cell>
          <cell r="B475" t="str">
            <v>un</v>
          </cell>
          <cell r="C475">
            <v>3430</v>
          </cell>
          <cell r="D475" t="str">
            <v>Fijador de</v>
          </cell>
        </row>
        <row r="476">
          <cell r="A476" t="str">
            <v>Fijador de 2, para tubo, ref FT2AG150, marca MECANO.</v>
          </cell>
          <cell r="B476" t="str">
            <v>un</v>
          </cell>
          <cell r="C476">
            <v>3136</v>
          </cell>
          <cell r="D476" t="str">
            <v>Fijador de</v>
          </cell>
        </row>
        <row r="477">
          <cell r="A477" t="str">
            <v>Fijador de 3, para tubo</v>
          </cell>
          <cell r="B477" t="str">
            <v>un</v>
          </cell>
          <cell r="C477">
            <v>2298</v>
          </cell>
          <cell r="D477" t="str">
            <v>Fijador de</v>
          </cell>
        </row>
        <row r="478">
          <cell r="A478" t="str">
            <v>Fijador de 3/4", para tubo de gas, ref FT2AG075, marca MECANO.</v>
          </cell>
          <cell r="B478" t="str">
            <v>un</v>
          </cell>
          <cell r="C478">
            <v>1705</v>
          </cell>
          <cell r="D478" t="str">
            <v>Fijador de</v>
          </cell>
        </row>
        <row r="479">
          <cell r="A479" t="str">
            <v>Filtro en "Y" roscado de 1"</v>
          </cell>
          <cell r="B479" t="str">
            <v>un</v>
          </cell>
          <cell r="C479">
            <v>22736</v>
          </cell>
          <cell r="D479" t="str">
            <v xml:space="preserve">Filtro en </v>
          </cell>
        </row>
        <row r="480">
          <cell r="A480" t="str">
            <v>Filtro en "Y" roscado de 11/2"</v>
          </cell>
          <cell r="B480" t="str">
            <v>un</v>
          </cell>
          <cell r="C480">
            <v>62524</v>
          </cell>
          <cell r="D480" t="str">
            <v xml:space="preserve">Filtro en </v>
          </cell>
        </row>
        <row r="481">
          <cell r="A481" t="str">
            <v>Formaleta columna circular de 50x2,4m (2t)</v>
          </cell>
          <cell r="B481" t="str">
            <v>dia</v>
          </cell>
          <cell r="C481">
            <v>18434</v>
          </cell>
          <cell r="D481" t="str">
            <v xml:space="preserve">Formaleta </v>
          </cell>
        </row>
        <row r="482">
          <cell r="A482" t="str">
            <v>Formaleta para concreto a la vista tipo super T formaleta.19mm</v>
          </cell>
          <cell r="B482" t="str">
            <v>m2</v>
          </cell>
          <cell r="C482">
            <v>31273</v>
          </cell>
          <cell r="D482" t="str">
            <v xml:space="preserve">Formaleta </v>
          </cell>
        </row>
        <row r="483">
          <cell r="A483" t="str">
            <v>Formaleta tapa lateral de 5x2 cm</v>
          </cell>
          <cell r="B483" t="str">
            <v>ml</v>
          </cell>
          <cell r="C483">
            <v>3000</v>
          </cell>
          <cell r="D483" t="str">
            <v xml:space="preserve">Formaleta </v>
          </cell>
        </row>
        <row r="484">
          <cell r="A484" t="str">
            <v>Formas Mediacaña de aluminio, e=3mm. Incluye transporte.</v>
          </cell>
          <cell r="B484" t="str">
            <v>un</v>
          </cell>
          <cell r="C484">
            <v>2300</v>
          </cell>
          <cell r="D484" t="str">
            <v>Formas Med</v>
          </cell>
        </row>
        <row r="485">
          <cell r="A485" t="str">
            <v>Fuente de poder con cargador de bateria</v>
          </cell>
          <cell r="B485" t="str">
            <v>un</v>
          </cell>
          <cell r="C485">
            <v>295568</v>
          </cell>
          <cell r="D485" t="str">
            <v xml:space="preserve">Fuente de </v>
          </cell>
        </row>
        <row r="486">
          <cell r="A486" t="str">
            <v xml:space="preserve">Fundente para soldar cobre, caja </v>
          </cell>
          <cell r="B486" t="str">
            <v>un</v>
          </cell>
          <cell r="C486">
            <v>8000</v>
          </cell>
          <cell r="D486" t="str">
            <v>Fundente p</v>
          </cell>
        </row>
        <row r="487">
          <cell r="A487" t="str">
            <v xml:space="preserve">Fundente para soldar cobre, caja x dos onzas </v>
          </cell>
          <cell r="B487" t="str">
            <v>un</v>
          </cell>
          <cell r="C487">
            <v>3000</v>
          </cell>
          <cell r="D487" t="str">
            <v>Fundente p</v>
          </cell>
        </row>
        <row r="488">
          <cell r="A488" t="str">
            <v>Fusible cortacircuitos</v>
          </cell>
          <cell r="B488" t="str">
            <v>un</v>
          </cell>
          <cell r="C488">
            <v>6000</v>
          </cell>
          <cell r="D488" t="str">
            <v>Fusible co</v>
          </cell>
        </row>
        <row r="489">
          <cell r="A489" t="str">
            <v>Gabinete de 0.30 x 0.30 mt., para vavula y elevador de red de gas.</v>
          </cell>
          <cell r="B489" t="str">
            <v>un</v>
          </cell>
          <cell r="C489">
            <v>34300</v>
          </cell>
          <cell r="D489" t="str">
            <v>Gabinete d</v>
          </cell>
        </row>
        <row r="490">
          <cell r="A490" t="str">
            <v>Gabinete de 0.50 x 0.50 mt., con espaldar metalico, para regulacion de 1ª etapa.</v>
          </cell>
          <cell r="B490" t="str">
            <v>un</v>
          </cell>
          <cell r="C490">
            <v>70000</v>
          </cell>
          <cell r="D490" t="str">
            <v>Gabinete d</v>
          </cell>
        </row>
        <row r="491">
          <cell r="A491" t="str">
            <v>Gabinete de 77x99x22 cm con canastilla para manguera red contra incendios</v>
          </cell>
          <cell r="B491" t="str">
            <v>un</v>
          </cell>
          <cell r="C491">
            <v>142100</v>
          </cell>
          <cell r="D491" t="str">
            <v>Gabinete d</v>
          </cell>
        </row>
        <row r="492">
          <cell r="A492" t="str">
            <v>Gabinete gas de 0,60 x 0,60 x 0,22</v>
          </cell>
          <cell r="B492" t="str">
            <v>un</v>
          </cell>
          <cell r="C492">
            <v>90000</v>
          </cell>
          <cell r="D492" t="str">
            <v>Gabinete g</v>
          </cell>
        </row>
        <row r="493">
          <cell r="A493" t="str">
            <v>Gancho fij canoa</v>
          </cell>
          <cell r="B493" t="str">
            <v>un</v>
          </cell>
          <cell r="C493">
            <v>500</v>
          </cell>
          <cell r="D493" t="str">
            <v>Gancho fij</v>
          </cell>
        </row>
        <row r="494">
          <cell r="A494" t="str">
            <v>Gas para fundente x 40 lb</v>
          </cell>
          <cell r="B494" t="str">
            <v>un</v>
          </cell>
          <cell r="C494">
            <v>45000</v>
          </cell>
          <cell r="D494" t="str">
            <v>Gas para f</v>
          </cell>
        </row>
        <row r="495">
          <cell r="A495" t="str">
            <v>Gas propano</v>
          </cell>
          <cell r="B495" t="str">
            <v>lb</v>
          </cell>
          <cell r="C495">
            <v>1250</v>
          </cell>
          <cell r="D495" t="str">
            <v>Gas propan</v>
          </cell>
        </row>
        <row r="496">
          <cell r="A496" t="str">
            <v>Geotextil No Tejido 2500 (ancho= 3.8 m. X 150 m)</v>
          </cell>
          <cell r="B496" t="str">
            <v>m2</v>
          </cell>
          <cell r="C496">
            <v>4098</v>
          </cell>
          <cell r="D496" t="str">
            <v xml:space="preserve">Geotextil </v>
          </cell>
        </row>
        <row r="497">
          <cell r="A497" t="str">
            <v>Geotextil NT1600 - Pavco o equivalente</v>
          </cell>
          <cell r="B497" t="str">
            <v>m2</v>
          </cell>
          <cell r="C497">
            <v>2839</v>
          </cell>
          <cell r="D497" t="str">
            <v xml:space="preserve">Geotextil </v>
          </cell>
        </row>
        <row r="498">
          <cell r="A498" t="str">
            <v>Geotextil tejido 2400 pavco o equivalente</v>
          </cell>
          <cell r="B498" t="str">
            <v>m2</v>
          </cell>
          <cell r="C498">
            <v>5400</v>
          </cell>
          <cell r="D498" t="str">
            <v xml:space="preserve">Geotextil </v>
          </cell>
        </row>
        <row r="499">
          <cell r="A499" t="str">
            <v>Grama tipo macana puesta en obra</v>
          </cell>
          <cell r="B499" t="str">
            <v>m2</v>
          </cell>
          <cell r="C499">
            <v>5500</v>
          </cell>
          <cell r="D499" t="str">
            <v>Grama tipo</v>
          </cell>
        </row>
        <row r="500">
          <cell r="A500" t="str">
            <v>Grama tipo San Agustin.</v>
          </cell>
          <cell r="B500" t="str">
            <v>m2</v>
          </cell>
          <cell r="C500">
            <v>10388</v>
          </cell>
          <cell r="D500" t="str">
            <v>Grama tipo</v>
          </cell>
        </row>
        <row r="501">
          <cell r="A501" t="str">
            <v>gramoquin liviano de 40x40x8 cm.color gris</v>
          </cell>
          <cell r="B501" t="str">
            <v>un</v>
          </cell>
          <cell r="C501">
            <v>7500</v>
          </cell>
          <cell r="D501" t="str">
            <v xml:space="preserve">gramoquin </v>
          </cell>
        </row>
        <row r="502">
          <cell r="A502" t="str">
            <v>Granito negro 1-2 (San Gil)</v>
          </cell>
          <cell r="B502" t="str">
            <v>kg</v>
          </cell>
          <cell r="C502">
            <v>686</v>
          </cell>
          <cell r="D502" t="str">
            <v>Granito ne</v>
          </cell>
        </row>
        <row r="503">
          <cell r="A503" t="str">
            <v>Grano 1 + aglutinante (preparado)</v>
          </cell>
          <cell r="B503" t="str">
            <v>kg</v>
          </cell>
          <cell r="C503">
            <v>2200</v>
          </cell>
          <cell r="D503" t="str">
            <v xml:space="preserve">Grano 1 + </v>
          </cell>
        </row>
        <row r="504">
          <cell r="A504" t="str">
            <v>Grano preparado</v>
          </cell>
          <cell r="B504" t="str">
            <v>kg</v>
          </cell>
          <cell r="C504">
            <v>627</v>
          </cell>
          <cell r="D504" t="str">
            <v>Grano prep</v>
          </cell>
        </row>
        <row r="505">
          <cell r="A505" t="str">
            <v>Grano Travertino  Nº 1. Bolsa 25</v>
          </cell>
          <cell r="B505" t="str">
            <v>kg</v>
          </cell>
          <cell r="C505">
            <v>686</v>
          </cell>
          <cell r="D505" t="str">
            <v>Grano Trav</v>
          </cell>
        </row>
        <row r="506">
          <cell r="A506" t="str">
            <v>Grapa 5/8" para varilla Coperwell</v>
          </cell>
          <cell r="B506" t="str">
            <v>un</v>
          </cell>
          <cell r="C506">
            <v>10000</v>
          </cell>
          <cell r="D506" t="str">
            <v>Grapa 5/8"</v>
          </cell>
        </row>
        <row r="507">
          <cell r="A507" t="str">
            <v>Grapa doble ala de 1". incluye el chazo y el tornillo</v>
          </cell>
          <cell r="B507" t="str">
            <v>un</v>
          </cell>
          <cell r="C507">
            <v>1568</v>
          </cell>
          <cell r="D507" t="str">
            <v>Grapa dobl</v>
          </cell>
        </row>
        <row r="508">
          <cell r="A508" t="str">
            <v>Grapa doble ala de 1/2". incluye el chazo y el tornillo</v>
          </cell>
          <cell r="B508" t="str">
            <v>un</v>
          </cell>
          <cell r="C508">
            <v>1470</v>
          </cell>
          <cell r="D508" t="str">
            <v>Grapa dobl</v>
          </cell>
        </row>
        <row r="509">
          <cell r="A509" t="str">
            <v>Grapa doble ala de 1-1/2". incluye el chazo y el tornillo</v>
          </cell>
          <cell r="B509" t="str">
            <v>un</v>
          </cell>
          <cell r="C509">
            <v>1568</v>
          </cell>
          <cell r="D509" t="str">
            <v>Grapa dobl</v>
          </cell>
        </row>
        <row r="510">
          <cell r="A510" t="str">
            <v>Grapa doble ala de 2". incluye el chazo y el tornillo</v>
          </cell>
          <cell r="B510" t="str">
            <v>un</v>
          </cell>
          <cell r="C510">
            <v>1960</v>
          </cell>
          <cell r="D510" t="str">
            <v>Grapa dobl</v>
          </cell>
        </row>
        <row r="511">
          <cell r="A511" t="str">
            <v>Grapa doble ala de 3/4". incluye el chazo y el tornillo</v>
          </cell>
          <cell r="B511" t="str">
            <v>un</v>
          </cell>
          <cell r="C511">
            <v>1470</v>
          </cell>
          <cell r="D511" t="str">
            <v>Grapa dobl</v>
          </cell>
        </row>
        <row r="512">
          <cell r="A512" t="str">
            <v>Grapas para soporte de aparatos sanitarios</v>
          </cell>
          <cell r="B512" t="str">
            <v>par</v>
          </cell>
          <cell r="C512">
            <v>7840</v>
          </cell>
          <cell r="D512" t="str">
            <v>Grapas par</v>
          </cell>
        </row>
        <row r="513">
          <cell r="A513" t="str">
            <v>Grasa para tarraja</v>
          </cell>
          <cell r="B513" t="str">
            <v>kg</v>
          </cell>
          <cell r="C513">
            <v>1960</v>
          </cell>
          <cell r="D513" t="str">
            <v>Grasa para</v>
          </cell>
        </row>
        <row r="514">
          <cell r="A514" t="str">
            <v>Gravilla limpia con transporte hasta 15 km</v>
          </cell>
          <cell r="B514" t="str">
            <v>m3</v>
          </cell>
          <cell r="C514">
            <v>33330</v>
          </cell>
          <cell r="D514" t="str">
            <v>Gravilla l</v>
          </cell>
        </row>
        <row r="515">
          <cell r="A515" t="str">
            <v>Grifería automatica de push antivandalica ref 71300</v>
          </cell>
          <cell r="B515" t="str">
            <v>un</v>
          </cell>
          <cell r="C515">
            <v>132524</v>
          </cell>
          <cell r="D515" t="str">
            <v>Grifería a</v>
          </cell>
        </row>
        <row r="516">
          <cell r="A516" t="str">
            <v>Griferia cuello de ganso</v>
          </cell>
          <cell r="B516" t="str">
            <v>un</v>
          </cell>
          <cell r="C516">
            <v>47530</v>
          </cell>
          <cell r="D516" t="str">
            <v>Griferia c</v>
          </cell>
        </row>
        <row r="517">
          <cell r="A517" t="str">
            <v>Griferia cuello de ganso ref 90500000 grival</v>
          </cell>
          <cell r="B517" t="str">
            <v>un</v>
          </cell>
          <cell r="C517">
            <v>90000</v>
          </cell>
          <cell r="D517" t="str">
            <v>Griferia c</v>
          </cell>
        </row>
        <row r="518">
          <cell r="A518" t="str">
            <v>Griferia de Push antivandalica, ref 75121</v>
          </cell>
          <cell r="B518" t="str">
            <v>un</v>
          </cell>
          <cell r="C518">
            <v>252840</v>
          </cell>
          <cell r="D518" t="str">
            <v>Griferia d</v>
          </cell>
        </row>
        <row r="519">
          <cell r="A519" t="str">
            <v>Griferia Galaxia</v>
          </cell>
          <cell r="B519" t="str">
            <v>un</v>
          </cell>
          <cell r="C519">
            <v>40184</v>
          </cell>
          <cell r="D519" t="str">
            <v>Griferia G</v>
          </cell>
        </row>
        <row r="520">
          <cell r="A520" t="str">
            <v>Griferia lav en acero ref 040-CSLPC Classic</v>
          </cell>
          <cell r="B520" t="str">
            <v>un</v>
          </cell>
          <cell r="C520">
            <v>45000</v>
          </cell>
          <cell r="D520" t="str">
            <v>Griferia l</v>
          </cell>
        </row>
        <row r="521">
          <cell r="A521" t="str">
            <v>Griferia marruecos ref 791110001</v>
          </cell>
          <cell r="B521" t="str">
            <v>un</v>
          </cell>
          <cell r="C521">
            <v>80000</v>
          </cell>
          <cell r="D521" t="str">
            <v>Griferia m</v>
          </cell>
        </row>
        <row r="522">
          <cell r="A522" t="str">
            <v>Griferia metalica, acabado cromado, tipo marruecos</v>
          </cell>
          <cell r="B522" t="str">
            <v>un</v>
          </cell>
          <cell r="C522">
            <v>51940</v>
          </cell>
          <cell r="D522" t="str">
            <v>Griferia m</v>
          </cell>
        </row>
        <row r="523">
          <cell r="A523" t="str">
            <v xml:space="preserve">Griferia orinal sencilla </v>
          </cell>
          <cell r="B523" t="str">
            <v>un</v>
          </cell>
          <cell r="C523">
            <v>70000</v>
          </cell>
          <cell r="D523" t="str">
            <v>Griferia o</v>
          </cell>
        </row>
        <row r="524">
          <cell r="A524" t="str">
            <v>Grillete para guaya</v>
          </cell>
          <cell r="B524" t="str">
            <v>un</v>
          </cell>
          <cell r="C524">
            <v>284</v>
          </cell>
          <cell r="D524" t="str">
            <v>Grillete p</v>
          </cell>
        </row>
        <row r="525">
          <cell r="A525" t="str">
            <v>guaya</v>
          </cell>
          <cell r="B525" t="str">
            <v>m</v>
          </cell>
          <cell r="C525">
            <v>341</v>
          </cell>
          <cell r="D525" t="str">
            <v>guaya</v>
          </cell>
        </row>
        <row r="526">
          <cell r="A526" t="str">
            <v>Hacha pico de 4 1/2" con cabo de madera</v>
          </cell>
          <cell r="B526" t="str">
            <v>un</v>
          </cell>
          <cell r="C526">
            <v>17052</v>
          </cell>
          <cell r="D526" t="str">
            <v>Hacha pico</v>
          </cell>
        </row>
        <row r="527">
          <cell r="A527" t="str">
            <v>Herraje Caja Medidor Acueducto de 1 1/2" (60 x 200cm incluye tapa contador)</v>
          </cell>
          <cell r="B527" t="str">
            <v>un</v>
          </cell>
          <cell r="C527">
            <v>380828</v>
          </cell>
          <cell r="D527" t="str">
            <v>Herraje Ca</v>
          </cell>
        </row>
        <row r="528">
          <cell r="A528" t="str">
            <v>Herraje Caja Medidor Acueducto de 1" (60 x 200cm incluye tapa contador)</v>
          </cell>
          <cell r="B528" t="str">
            <v>un</v>
          </cell>
          <cell r="C528">
            <v>319441</v>
          </cell>
          <cell r="D528" t="str">
            <v>Herraje Ca</v>
          </cell>
        </row>
        <row r="529">
          <cell r="A529" t="str">
            <v>Herraje de 120x120 cm. para caja inspeccion de 100x100 cm.</v>
          </cell>
          <cell r="B529" t="str">
            <v>un</v>
          </cell>
          <cell r="C529">
            <v>117600</v>
          </cell>
          <cell r="D529" t="str">
            <v>Herraje de</v>
          </cell>
        </row>
        <row r="530">
          <cell r="A530" t="str">
            <v>Herraje de 30x30 cm. para caja inspeccion</v>
          </cell>
          <cell r="B530" t="str">
            <v>un</v>
          </cell>
          <cell r="C530">
            <v>25284</v>
          </cell>
          <cell r="D530" t="str">
            <v>Herraje de</v>
          </cell>
        </row>
        <row r="531">
          <cell r="A531" t="str">
            <v>Herraje de 50x50 caja insp</v>
          </cell>
          <cell r="B531" t="str">
            <v>un</v>
          </cell>
          <cell r="C531">
            <v>80000</v>
          </cell>
          <cell r="D531" t="str">
            <v>Herraje de</v>
          </cell>
        </row>
        <row r="532">
          <cell r="A532" t="str">
            <v>Herraje de 50x50 cm. para caja inspeccion de 40x40 cm.</v>
          </cell>
          <cell r="B532" t="str">
            <v>un</v>
          </cell>
          <cell r="C532">
            <v>104000</v>
          </cell>
          <cell r="D532" t="str">
            <v>Herraje de</v>
          </cell>
        </row>
        <row r="533">
          <cell r="A533" t="str">
            <v>Herraje de 60 x 80 para caja el‚ctrica</v>
          </cell>
          <cell r="B533" t="str">
            <v>un</v>
          </cell>
          <cell r="C533">
            <v>176445</v>
          </cell>
          <cell r="D533" t="str">
            <v>Herraje de</v>
          </cell>
        </row>
        <row r="534">
          <cell r="A534" t="str">
            <v>Herraje de 70x70 cm. para caja inspeccion de 60x60 cm.</v>
          </cell>
          <cell r="B534" t="str">
            <v>un</v>
          </cell>
          <cell r="C534">
            <v>88200</v>
          </cell>
          <cell r="D534" t="str">
            <v>Herraje de</v>
          </cell>
        </row>
        <row r="535">
          <cell r="A535" t="str">
            <v>Herraje de 80x80 cm. para caja inspeccion de 70x70 cm.</v>
          </cell>
          <cell r="B535" t="str">
            <v>un</v>
          </cell>
          <cell r="C535">
            <v>120000</v>
          </cell>
          <cell r="D535" t="str">
            <v>Herraje de</v>
          </cell>
        </row>
        <row r="536">
          <cell r="A536" t="str">
            <v>Hidrante Bridado 6"</v>
          </cell>
          <cell r="B536" t="str">
            <v>un</v>
          </cell>
          <cell r="C536">
            <v>2751056</v>
          </cell>
          <cell r="D536" t="str">
            <v>Hidrante B</v>
          </cell>
        </row>
        <row r="537">
          <cell r="A537" t="str">
            <v>Hidrosello-Novafort d= 200 mm. - Pavco o equivalente.</v>
          </cell>
          <cell r="B537" t="str">
            <v>un</v>
          </cell>
          <cell r="C537">
            <v>4993</v>
          </cell>
          <cell r="D537" t="str">
            <v>Hidrosello</v>
          </cell>
        </row>
        <row r="538">
          <cell r="A538" t="str">
            <v>Hidrosello-Novafort d= 250 mm. - Pavco o equivalente.</v>
          </cell>
          <cell r="B538" t="str">
            <v>un</v>
          </cell>
          <cell r="C538">
            <v>8733</v>
          </cell>
          <cell r="D538" t="str">
            <v>Hidrosello</v>
          </cell>
        </row>
        <row r="539">
          <cell r="A539" t="str">
            <v>Hidrosello-Novafort Ø= 160 mm. - Pavco o equivalente.</v>
          </cell>
          <cell r="B539" t="str">
            <v>un</v>
          </cell>
          <cell r="C539">
            <v>2400</v>
          </cell>
          <cell r="D539" t="str">
            <v>Hidrosello</v>
          </cell>
        </row>
        <row r="540">
          <cell r="A540" t="str">
            <v>Hidrosil concreto</v>
          </cell>
          <cell r="B540" t="str">
            <v>lt</v>
          </cell>
          <cell r="C540">
            <v>12500</v>
          </cell>
          <cell r="D540" t="str">
            <v>Hidrosil c</v>
          </cell>
        </row>
        <row r="541">
          <cell r="A541" t="str">
            <v>Hidrosolve</v>
          </cell>
          <cell r="B541" t="str">
            <v>lt</v>
          </cell>
          <cell r="C541">
            <v>7300</v>
          </cell>
          <cell r="D541" t="str">
            <v>Hidrosolve</v>
          </cell>
        </row>
        <row r="542">
          <cell r="A542" t="str">
            <v>Hidrosolve x 200 litros</v>
          </cell>
          <cell r="B542" t="str">
            <v>un</v>
          </cell>
          <cell r="C542">
            <v>1153460</v>
          </cell>
          <cell r="D542" t="str">
            <v>Hidrosolve</v>
          </cell>
        </row>
        <row r="543">
          <cell r="A543" t="str">
            <v>Hoja de sierra para segueta bimetalica Incolma</v>
          </cell>
          <cell r="B543" t="str">
            <v>un</v>
          </cell>
          <cell r="C543">
            <v>3297</v>
          </cell>
          <cell r="D543" t="str">
            <v>Hoja de si</v>
          </cell>
        </row>
        <row r="544">
          <cell r="A544" t="str">
            <v>Icopor  D-12 20 mm (lamina de 0,62 x 1,24 m)</v>
          </cell>
          <cell r="B544" t="str">
            <v>m2</v>
          </cell>
          <cell r="C544">
            <v>1372</v>
          </cell>
          <cell r="D544" t="str">
            <v>Icopor  D-</v>
          </cell>
        </row>
        <row r="545">
          <cell r="A545" t="str">
            <v>Icopor de 4cm.</v>
          </cell>
          <cell r="B545" t="str">
            <v>m2</v>
          </cell>
          <cell r="C545">
            <v>5605</v>
          </cell>
          <cell r="D545" t="str">
            <v xml:space="preserve">Icopor de </v>
          </cell>
        </row>
        <row r="546">
          <cell r="A546" t="str">
            <v>Igol denso</v>
          </cell>
          <cell r="B546" t="str">
            <v>kg</v>
          </cell>
          <cell r="C546">
            <v>11500</v>
          </cell>
          <cell r="D546" t="str">
            <v>Igol denso</v>
          </cell>
        </row>
        <row r="547">
          <cell r="A547" t="str">
            <v>igol denso *</v>
          </cell>
          <cell r="B547" t="str">
            <v>kg</v>
          </cell>
          <cell r="C547">
            <v>10000</v>
          </cell>
          <cell r="D547" t="str">
            <v>igol denso</v>
          </cell>
        </row>
        <row r="548">
          <cell r="A548" t="str">
            <v>Igol imprimante</v>
          </cell>
          <cell r="B548" t="str">
            <v>kg</v>
          </cell>
          <cell r="C548">
            <v>10000</v>
          </cell>
          <cell r="D548" t="str">
            <v>Igol impri</v>
          </cell>
        </row>
        <row r="549">
          <cell r="A549" t="str">
            <v>Impermeabilizacion de losa en conconcreto con sistema Monolitico en Poliuretano.</v>
          </cell>
          <cell r="B549" t="str">
            <v>m2</v>
          </cell>
          <cell r="C549">
            <v>40816</v>
          </cell>
          <cell r="D549" t="str">
            <v>Impermeabi</v>
          </cell>
        </row>
        <row r="550">
          <cell r="A550" t="str">
            <v>Inmunizante madera incoloro (5 gal)</v>
          </cell>
          <cell r="B550" t="str">
            <v>galon</v>
          </cell>
          <cell r="C550">
            <v>20554</v>
          </cell>
          <cell r="D550" t="str">
            <v>Inmunizant</v>
          </cell>
        </row>
        <row r="551">
          <cell r="A551" t="str">
            <v>Inst Sikaplan 12 GCO+ geotextil  todo costo</v>
          </cell>
          <cell r="B551" t="str">
            <v>m2</v>
          </cell>
          <cell r="C551">
            <v>90000</v>
          </cell>
          <cell r="D551" t="str">
            <v>Inst Sikap</v>
          </cell>
        </row>
        <row r="552">
          <cell r="A552" t="str">
            <v>Interruptor Doble Leviton</v>
          </cell>
          <cell r="B552" t="str">
            <v>un</v>
          </cell>
          <cell r="C552">
            <v>13950</v>
          </cell>
          <cell r="D552" t="str">
            <v>Interrupto</v>
          </cell>
        </row>
        <row r="553">
          <cell r="A553" t="str">
            <v>Interruptor Sencillo Leviton</v>
          </cell>
          <cell r="B553" t="str">
            <v>un</v>
          </cell>
          <cell r="C553">
            <v>4250</v>
          </cell>
          <cell r="D553" t="str">
            <v>Interrupto</v>
          </cell>
        </row>
        <row r="554">
          <cell r="A554" t="str">
            <v>Interruptor Triple Leviton</v>
          </cell>
          <cell r="B554" t="str">
            <v>un</v>
          </cell>
          <cell r="C554">
            <v>15250</v>
          </cell>
          <cell r="D554" t="str">
            <v>Interrupto</v>
          </cell>
        </row>
        <row r="555">
          <cell r="A555" t="str">
            <v>jabonera linea economica</v>
          </cell>
          <cell r="B555" t="str">
            <v>un</v>
          </cell>
          <cell r="C555">
            <v>10000</v>
          </cell>
          <cell r="D555" t="str">
            <v>jabonera l</v>
          </cell>
        </row>
        <row r="556">
          <cell r="A556" t="str">
            <v>Juego Incrustaciones linea economica</v>
          </cell>
          <cell r="B556" t="str">
            <v>gl</v>
          </cell>
          <cell r="C556">
            <v>65000</v>
          </cell>
          <cell r="D556" t="str">
            <v>Juego Incr</v>
          </cell>
        </row>
        <row r="557">
          <cell r="A557" t="str">
            <v>Juego modular ref Nro. 9 especial + inst</v>
          </cell>
          <cell r="B557" t="str">
            <v>un</v>
          </cell>
          <cell r="C557">
            <v>6500000</v>
          </cell>
          <cell r="D557" t="str">
            <v>Juego modu</v>
          </cell>
        </row>
        <row r="558">
          <cell r="A558" t="str">
            <v>Kit adaptador LC para bandeja</v>
          </cell>
          <cell r="B558" t="str">
            <v>un</v>
          </cell>
          <cell r="C558">
            <v>738920</v>
          </cell>
          <cell r="D558" t="str">
            <v>Kit adapta</v>
          </cell>
        </row>
        <row r="559">
          <cell r="A559" t="str">
            <v>Kit sifon pozuelo+ canastilla</v>
          </cell>
          <cell r="B559" t="str">
            <v>un</v>
          </cell>
          <cell r="C559">
            <v>22000</v>
          </cell>
          <cell r="D559" t="str">
            <v xml:space="preserve">Kit sifon </v>
          </cell>
        </row>
        <row r="560">
          <cell r="A560" t="str">
            <v>Ladrillo 10 x 20 x 40 rayado</v>
          </cell>
          <cell r="B560" t="str">
            <v>un</v>
          </cell>
          <cell r="C560">
            <v>796</v>
          </cell>
          <cell r="D560" t="str">
            <v>Ladrillo 1</v>
          </cell>
        </row>
        <row r="561">
          <cell r="A561" t="str">
            <v>Ladrillo catalan estructural 10 x 15 x 30 cm.</v>
          </cell>
          <cell r="B561" t="str">
            <v>un</v>
          </cell>
          <cell r="C561">
            <v>950</v>
          </cell>
          <cell r="D561" t="str">
            <v>Ladrillo c</v>
          </cell>
        </row>
        <row r="562">
          <cell r="A562" t="str">
            <v>Ladrillo catalan estructural 10 x 15 x 30 cm.perforación horizontal</v>
          </cell>
          <cell r="B562" t="str">
            <v>un</v>
          </cell>
          <cell r="C562">
            <v>850</v>
          </cell>
          <cell r="D562" t="str">
            <v>Ladrillo c</v>
          </cell>
        </row>
        <row r="563">
          <cell r="A563" t="str">
            <v>Lamina Cal.24, para remate en teja METECNO.</v>
          </cell>
          <cell r="B563" t="str">
            <v>ml</v>
          </cell>
          <cell r="C563">
            <v>3480</v>
          </cell>
          <cell r="D563" t="str">
            <v>Lamina Cal</v>
          </cell>
        </row>
        <row r="564">
          <cell r="A564" t="str">
            <v>Lamina cold rolled C. 18 de 1,20 x 2,40 m.</v>
          </cell>
          <cell r="B564" t="str">
            <v>m2</v>
          </cell>
          <cell r="C564">
            <v>33300</v>
          </cell>
          <cell r="D564" t="str">
            <v>Lamina col</v>
          </cell>
        </row>
        <row r="565">
          <cell r="A565" t="str">
            <v>Lamina de 1/2" de 1.20 x 2.40 m.</v>
          </cell>
          <cell r="B565" t="str">
            <v>un</v>
          </cell>
          <cell r="C565">
            <v>876381</v>
          </cell>
          <cell r="D565" t="str">
            <v xml:space="preserve">Lamina de </v>
          </cell>
        </row>
        <row r="566">
          <cell r="A566" t="str">
            <v>Lamina de acero de 1/2"</v>
          </cell>
          <cell r="B566" t="str">
            <v>m2</v>
          </cell>
          <cell r="C566">
            <v>204889</v>
          </cell>
          <cell r="D566" t="str">
            <v xml:space="preserve">Lamina de </v>
          </cell>
        </row>
        <row r="567">
          <cell r="A567" t="str">
            <v>Lamina de fibrocemento de  6 mm. De 1,22 x 2,44 x 0,06 m.</v>
          </cell>
          <cell r="B567" t="str">
            <v>un</v>
          </cell>
          <cell r="C567">
            <v>30000</v>
          </cell>
          <cell r="D567" t="str">
            <v xml:space="preserve">Lamina de </v>
          </cell>
        </row>
        <row r="568">
          <cell r="A568" t="str">
            <v>Lamina de icopor de 40mm. De 1,0 x1,0 m.</v>
          </cell>
          <cell r="B568" t="str">
            <v>un</v>
          </cell>
          <cell r="C568">
            <v>5605</v>
          </cell>
          <cell r="D568" t="str">
            <v xml:space="preserve">Lamina de </v>
          </cell>
        </row>
        <row r="569">
          <cell r="A569" t="str">
            <v xml:space="preserve">Lamina Galvanizada Cal.20, </v>
          </cell>
          <cell r="B569" t="str">
            <v>ml</v>
          </cell>
          <cell r="C569">
            <v>22600</v>
          </cell>
          <cell r="D569" t="str">
            <v>Lamina Gal</v>
          </cell>
        </row>
        <row r="570">
          <cell r="A570" t="str">
            <v>Lamina metalica calibe 20.</v>
          </cell>
          <cell r="B570" t="str">
            <v>m2</v>
          </cell>
          <cell r="C570">
            <v>17356</v>
          </cell>
          <cell r="D570" t="str">
            <v>Lamina met</v>
          </cell>
        </row>
        <row r="571">
          <cell r="A571" t="str">
            <v>Lamina metalica de 3/16" o 5mm</v>
          </cell>
          <cell r="B571" t="str">
            <v>m2</v>
          </cell>
          <cell r="C571">
            <v>97384</v>
          </cell>
          <cell r="D571" t="str">
            <v>Lamina met</v>
          </cell>
        </row>
        <row r="572">
          <cell r="A572" t="str">
            <v>Lámina metálica de 3/8" de 1.20 x 2.40 m.</v>
          </cell>
          <cell r="B572" t="str">
            <v>un</v>
          </cell>
          <cell r="C572">
            <v>433436</v>
          </cell>
          <cell r="D572" t="str">
            <v>Lámina met</v>
          </cell>
        </row>
        <row r="573">
          <cell r="A573" t="str">
            <v>Lámpara  tipo Wall  Pack para bombillo Na de  150 W  - 240 V</v>
          </cell>
          <cell r="B573" t="str">
            <v>un</v>
          </cell>
          <cell r="C573">
            <v>302500</v>
          </cell>
          <cell r="D573" t="str">
            <v>Lámpara  t</v>
          </cell>
        </row>
        <row r="574">
          <cell r="A574" t="str">
            <v>lampara 2x26W tipo cilinder ovalada dimerizable. Incluye bombillos</v>
          </cell>
          <cell r="B574" t="str">
            <v>un</v>
          </cell>
          <cell r="C574">
            <v>172956</v>
          </cell>
          <cell r="D574" t="str">
            <v>lampara 2x</v>
          </cell>
        </row>
        <row r="575">
          <cell r="A575" t="str">
            <v>lampara 2x54W 30x120 especular  rejillas. incluye tubos</v>
          </cell>
          <cell r="B575" t="str">
            <v>un</v>
          </cell>
          <cell r="C575">
            <v>151626</v>
          </cell>
          <cell r="D575" t="str">
            <v>lampara 2x</v>
          </cell>
        </row>
        <row r="576">
          <cell r="A576" t="str">
            <v>lampara 2x54W tipo EASY. Incluye bombillos</v>
          </cell>
          <cell r="B576" t="str">
            <v>un</v>
          </cell>
          <cell r="C576">
            <v>180982</v>
          </cell>
          <cell r="D576" t="str">
            <v>lampara 2x</v>
          </cell>
        </row>
        <row r="577">
          <cell r="A577" t="str">
            <v>Lámpara circular de lujo doble anillo de 2x13 W</v>
          </cell>
          <cell r="B577" t="str">
            <v>un</v>
          </cell>
          <cell r="C577">
            <v>94500</v>
          </cell>
          <cell r="D577" t="str">
            <v>Lámpara ci</v>
          </cell>
        </row>
        <row r="578">
          <cell r="A578" t="str">
            <v>Lampara de emrgencia ELM2</v>
          </cell>
          <cell r="B578" t="str">
            <v>un</v>
          </cell>
          <cell r="C578">
            <v>156800</v>
          </cell>
          <cell r="D578" t="str">
            <v>Lampara de</v>
          </cell>
        </row>
        <row r="579">
          <cell r="A579" t="str">
            <v>Lampara fluorescente 2x54W AF -RS IP65 con balastro electronico. Incluye los bombillos</v>
          </cell>
          <cell r="B579" t="str">
            <v>un</v>
          </cell>
          <cell r="C579">
            <v>137200</v>
          </cell>
          <cell r="D579" t="str">
            <v>Lampara fl</v>
          </cell>
        </row>
        <row r="580">
          <cell r="A580" t="str">
            <v>Lampara Inser-Rejilla 1 x 13 W</v>
          </cell>
          <cell r="B580" t="str">
            <v>un</v>
          </cell>
          <cell r="C580">
            <v>34300</v>
          </cell>
          <cell r="D580" t="str">
            <v>Lampara In</v>
          </cell>
        </row>
        <row r="581">
          <cell r="A581" t="str">
            <v>Lampara Jupiter 4x24W. Incluye bombillos</v>
          </cell>
          <cell r="B581" t="str">
            <v>un</v>
          </cell>
          <cell r="C581">
            <v>601618</v>
          </cell>
          <cell r="D581" t="str">
            <v>Lampara Ju</v>
          </cell>
        </row>
        <row r="582">
          <cell r="A582" t="str">
            <v>Lampara ojo de buey 2x26 W. Incluye los bombillos</v>
          </cell>
          <cell r="B582" t="str">
            <v>un</v>
          </cell>
          <cell r="C582">
            <v>196000</v>
          </cell>
          <cell r="D582" t="str">
            <v>Lampara oj</v>
          </cell>
        </row>
        <row r="583">
          <cell r="A583" t="str">
            <v>Lampara ojo de buey 2x32 W ISO 49V. Incluye los bombillos y balastro dimerizable 0-10</v>
          </cell>
          <cell r="B583" t="str">
            <v>un</v>
          </cell>
          <cell r="C583">
            <v>205800</v>
          </cell>
          <cell r="D583" t="str">
            <v>Lampara oj</v>
          </cell>
        </row>
        <row r="584">
          <cell r="A584" t="str">
            <v>Lampara turtuga 1x26W, grande con rejilla, incluye bombillos</v>
          </cell>
          <cell r="B584" t="str">
            <v>un</v>
          </cell>
          <cell r="C584">
            <v>60800</v>
          </cell>
          <cell r="D584" t="str">
            <v>Lampara tu</v>
          </cell>
        </row>
        <row r="585">
          <cell r="A585" t="str">
            <v>lampra 2x32W - 30x120 con acrilico, incluye tubos</v>
          </cell>
          <cell r="B585" t="str">
            <v>un</v>
          </cell>
          <cell r="C585">
            <v>117000</v>
          </cell>
          <cell r="D585" t="str">
            <v>lampra 2x3</v>
          </cell>
        </row>
        <row r="586">
          <cell r="A586" t="str">
            <v>lampra 2x32W - 30x120 industrial, con kid de emergencia, incluye tubos</v>
          </cell>
          <cell r="B586" t="str">
            <v>un</v>
          </cell>
          <cell r="C586">
            <v>348500</v>
          </cell>
          <cell r="D586" t="str">
            <v>lampra 2x3</v>
          </cell>
        </row>
        <row r="587">
          <cell r="A587" t="str">
            <v>lampra 2x32W - 30x120 industrial, incluye tubos</v>
          </cell>
          <cell r="B587" t="str">
            <v>un</v>
          </cell>
          <cell r="C587">
            <v>124500</v>
          </cell>
          <cell r="D587" t="str">
            <v>lampra 2x3</v>
          </cell>
        </row>
        <row r="588">
          <cell r="A588" t="str">
            <v>Larguero de madera comun de 1" x 1"</v>
          </cell>
          <cell r="B588" t="str">
            <v>ml</v>
          </cell>
          <cell r="C588">
            <v>1096</v>
          </cell>
          <cell r="D588" t="str">
            <v>Larguero d</v>
          </cell>
        </row>
        <row r="589">
          <cell r="A589" t="str">
            <v>Larguero madera comun 4cmx8cmx2.80m</v>
          </cell>
          <cell r="B589" t="str">
            <v>un</v>
          </cell>
          <cell r="C589">
            <v>6800</v>
          </cell>
          <cell r="D589" t="str">
            <v>Larguero m</v>
          </cell>
        </row>
        <row r="590">
          <cell r="A590" t="str">
            <v>Largueros de 2"X2" por 3m</v>
          </cell>
          <cell r="B590" t="str">
            <v>un</v>
          </cell>
          <cell r="C590">
            <v>2558</v>
          </cell>
          <cell r="D590" t="str">
            <v xml:space="preserve">Largueros </v>
          </cell>
        </row>
        <row r="591">
          <cell r="A591" t="str">
            <v>Lavamanos acuacer de colgar</v>
          </cell>
          <cell r="B591" t="str">
            <v>un</v>
          </cell>
          <cell r="C591">
            <v>44500</v>
          </cell>
          <cell r="D591" t="str">
            <v xml:space="preserve">Lavamanos </v>
          </cell>
        </row>
        <row r="592">
          <cell r="A592" t="str">
            <v>Lavamanos Avanti de colgar</v>
          </cell>
          <cell r="B592" t="str">
            <v>un</v>
          </cell>
          <cell r="C592">
            <v>47900</v>
          </cell>
          <cell r="D592" t="str">
            <v xml:space="preserve">Lavamanos </v>
          </cell>
        </row>
        <row r="593">
          <cell r="A593" t="str">
            <v>Lavamanos Avanti de colgar *</v>
          </cell>
          <cell r="B593" t="str">
            <v>un</v>
          </cell>
          <cell r="C593">
            <v>60000</v>
          </cell>
          <cell r="D593" t="str">
            <v xml:space="preserve">Lavamanos </v>
          </cell>
        </row>
        <row r="594">
          <cell r="A594" t="str">
            <v>Lavamanos con pedal acero inox+ griferia de un puesto</v>
          </cell>
          <cell r="B594" t="str">
            <v>un</v>
          </cell>
          <cell r="C594">
            <v>1250000</v>
          </cell>
          <cell r="D594" t="str">
            <v xml:space="preserve">Lavamanos </v>
          </cell>
        </row>
        <row r="595">
          <cell r="A595" t="str">
            <v>Lavamanos de colgar para discapacitados, linea Acuajet.</v>
          </cell>
          <cell r="B595" t="str">
            <v>un</v>
          </cell>
          <cell r="C595">
            <v>253232</v>
          </cell>
          <cell r="D595" t="str">
            <v xml:space="preserve">Lavamanos </v>
          </cell>
        </row>
        <row r="596">
          <cell r="A596" t="str">
            <v>Lavamanos de empotrar en acero inoxidable cal 20 de d=0.30 m. Incluye transporte</v>
          </cell>
          <cell r="B596" t="str">
            <v>un</v>
          </cell>
          <cell r="C596">
            <v>73023</v>
          </cell>
          <cell r="D596" t="str">
            <v xml:space="preserve">Lavamanos </v>
          </cell>
        </row>
        <row r="597">
          <cell r="A597" t="str">
            <v>Lavamanos de empotrar en acero inoxidable cal 20 de d=0.40 m.</v>
          </cell>
          <cell r="B597" t="str">
            <v>un</v>
          </cell>
          <cell r="C597">
            <v>120000</v>
          </cell>
          <cell r="D597" t="str">
            <v xml:space="preserve">Lavamanos </v>
          </cell>
        </row>
        <row r="598">
          <cell r="A598" t="str">
            <v>Lavamanos ovalado de sobreponer</v>
          </cell>
          <cell r="B598" t="str">
            <v>un</v>
          </cell>
          <cell r="C598">
            <v>87500</v>
          </cell>
          <cell r="D598" t="str">
            <v xml:space="preserve">Lavamanos </v>
          </cell>
        </row>
        <row r="599">
          <cell r="A599" t="str">
            <v>Lavamanos sobreponer *</v>
          </cell>
          <cell r="B599" t="str">
            <v>un</v>
          </cell>
          <cell r="C599">
            <v>140000</v>
          </cell>
          <cell r="D599" t="str">
            <v xml:space="preserve">Lavamanos </v>
          </cell>
        </row>
        <row r="600">
          <cell r="A600" t="str">
            <v>Lavaollas acero inox AISI C 16</v>
          </cell>
          <cell r="B600" t="str">
            <v>un</v>
          </cell>
          <cell r="C600">
            <v>1880000</v>
          </cell>
          <cell r="D600" t="str">
            <v xml:space="preserve">Lavaollas </v>
          </cell>
        </row>
        <row r="601">
          <cell r="A601" t="str">
            <v>lavaplatos de sobreponer socoa de 1,20 x 0,60 m. con pozuelo + transp</v>
          </cell>
          <cell r="B601" t="str">
            <v>un</v>
          </cell>
          <cell r="C601">
            <v>250000</v>
          </cell>
          <cell r="D601" t="str">
            <v>lavaplatos</v>
          </cell>
        </row>
        <row r="602">
          <cell r="A602" t="str">
            <v>Lecha color crema</v>
          </cell>
          <cell r="B602" t="str">
            <v>kg</v>
          </cell>
          <cell r="C602">
            <v>2132</v>
          </cell>
          <cell r="D602" t="str">
            <v>Lecha colo</v>
          </cell>
        </row>
        <row r="603">
          <cell r="A603" t="str">
            <v>Lechada con boquilla (con-color)</v>
          </cell>
          <cell r="B603" t="str">
            <v>kg</v>
          </cell>
          <cell r="C603">
            <v>2038</v>
          </cell>
          <cell r="D603" t="str">
            <v>Lechada co</v>
          </cell>
        </row>
        <row r="604">
          <cell r="A604" t="str">
            <v>Lechada con pigmento integral color negro</v>
          </cell>
          <cell r="B604" t="str">
            <v>kg</v>
          </cell>
          <cell r="C604">
            <v>2724</v>
          </cell>
          <cell r="D604" t="str">
            <v>Lechada co</v>
          </cell>
        </row>
        <row r="605">
          <cell r="A605" t="str">
            <v>Lechada preparada</v>
          </cell>
          <cell r="B605" t="str">
            <v>kg</v>
          </cell>
          <cell r="C605">
            <v>2038</v>
          </cell>
          <cell r="D605" t="str">
            <v>Lechada pr</v>
          </cell>
        </row>
        <row r="606">
          <cell r="A606" t="str">
            <v>Liga pavimentos</v>
          </cell>
          <cell r="B606" t="str">
            <v>Kg</v>
          </cell>
          <cell r="C606">
            <v>2439</v>
          </cell>
          <cell r="D606" t="str">
            <v>Liga pavim</v>
          </cell>
        </row>
        <row r="607">
          <cell r="A607" t="str">
            <v>Lija 180</v>
          </cell>
          <cell r="B607" t="str">
            <v>un</v>
          </cell>
          <cell r="C607">
            <v>1200</v>
          </cell>
          <cell r="D607" t="str">
            <v>Lija 180</v>
          </cell>
        </row>
        <row r="608">
          <cell r="A608" t="str">
            <v>Lija 200</v>
          </cell>
          <cell r="B608" t="str">
            <v>un</v>
          </cell>
          <cell r="C608">
            <v>980</v>
          </cell>
          <cell r="D608" t="str">
            <v>Lija 200</v>
          </cell>
        </row>
        <row r="609">
          <cell r="A609" t="str">
            <v>Lija de agua 150 super</v>
          </cell>
          <cell r="B609" t="str">
            <v>un</v>
          </cell>
          <cell r="C609">
            <v>1110</v>
          </cell>
          <cell r="D609" t="str">
            <v>Lija de ag</v>
          </cell>
        </row>
        <row r="610">
          <cell r="A610" t="str">
            <v>Lija de agua 400</v>
          </cell>
          <cell r="B610" t="str">
            <v>un</v>
          </cell>
          <cell r="C610">
            <v>910</v>
          </cell>
          <cell r="D610" t="str">
            <v>Lija de ag</v>
          </cell>
        </row>
        <row r="611">
          <cell r="A611" t="str">
            <v>Limpiador Removedor PVC x 1/4 de galon.</v>
          </cell>
          <cell r="B611" t="str">
            <v>un</v>
          </cell>
          <cell r="C611">
            <v>31034</v>
          </cell>
          <cell r="D611" t="str">
            <v xml:space="preserve">Limpiador </v>
          </cell>
        </row>
        <row r="612">
          <cell r="A612" t="str">
            <v>listelo de 0,25 m.</v>
          </cell>
          <cell r="B612" t="str">
            <v>un</v>
          </cell>
          <cell r="C612">
            <v>3500</v>
          </cell>
          <cell r="D612" t="str">
            <v>listelo de</v>
          </cell>
        </row>
        <row r="613">
          <cell r="A613" t="str">
            <v>Listelo tipo Corona 25 x 12.5 cm</v>
          </cell>
          <cell r="B613" t="str">
            <v>un</v>
          </cell>
          <cell r="C613">
            <v>3500</v>
          </cell>
          <cell r="D613" t="str">
            <v>Listelo ti</v>
          </cell>
        </row>
        <row r="614">
          <cell r="A614" t="str">
            <v>Liston en Teka de 5"x 2"</v>
          </cell>
          <cell r="B614" t="str">
            <v>m</v>
          </cell>
          <cell r="C614">
            <v>23255</v>
          </cell>
          <cell r="D614" t="str">
            <v xml:space="preserve">Liston en </v>
          </cell>
        </row>
        <row r="615">
          <cell r="A615" t="str">
            <v>Llave bocamanguera 1/2"</v>
          </cell>
          <cell r="B615" t="str">
            <v>un</v>
          </cell>
          <cell r="C615">
            <v>14700</v>
          </cell>
          <cell r="D615" t="str">
            <v>Llave boca</v>
          </cell>
        </row>
        <row r="616">
          <cell r="A616" t="str">
            <v>Llave bocamanguera cromada de grival o su equivalente</v>
          </cell>
          <cell r="B616" t="str">
            <v>un</v>
          </cell>
          <cell r="C616">
            <v>24304</v>
          </cell>
          <cell r="D616" t="str">
            <v>Llave boca</v>
          </cell>
        </row>
        <row r="617">
          <cell r="A617" t="str">
            <v>Llave de corte universal 1 1/2"</v>
          </cell>
          <cell r="B617" t="str">
            <v>un</v>
          </cell>
          <cell r="C617">
            <v>363776</v>
          </cell>
          <cell r="D617" t="str">
            <v>Llave de c</v>
          </cell>
        </row>
        <row r="618">
          <cell r="A618" t="str">
            <v>Llave de corte universal 1"</v>
          </cell>
          <cell r="B618" t="str">
            <v>un</v>
          </cell>
          <cell r="C618">
            <v>107996</v>
          </cell>
          <cell r="D618" t="str">
            <v>Llave de c</v>
          </cell>
        </row>
        <row r="619">
          <cell r="A619" t="str">
            <v>Llave metalica con acabado en cromo</v>
          </cell>
          <cell r="B619" t="str">
            <v>un</v>
          </cell>
          <cell r="C619">
            <v>53900</v>
          </cell>
          <cell r="D619" t="str">
            <v>Llave meta</v>
          </cell>
        </row>
        <row r="620">
          <cell r="A620" t="str">
            <v>Llave spanner</v>
          </cell>
          <cell r="B620" t="str">
            <v>un</v>
          </cell>
          <cell r="C620">
            <v>5116</v>
          </cell>
          <cell r="D620" t="str">
            <v>Llave span</v>
          </cell>
        </row>
        <row r="621">
          <cell r="A621" t="str">
            <v>Loceta tactil 20x20x6 cm. color amarillo</v>
          </cell>
          <cell r="B621" t="str">
            <v>un</v>
          </cell>
          <cell r="C621">
            <v>1250</v>
          </cell>
          <cell r="D621" t="str">
            <v>Loceta tac</v>
          </cell>
        </row>
        <row r="622">
          <cell r="A622" t="str">
            <v>Loseta LOST-GU o AL color, tactil 20X20X6</v>
          </cell>
          <cell r="B622" t="str">
            <v>un</v>
          </cell>
          <cell r="C622">
            <v>1390</v>
          </cell>
          <cell r="D622" t="str">
            <v>Loseta LOS</v>
          </cell>
        </row>
        <row r="623">
          <cell r="A623" t="str">
            <v>Lubricante Tyton 500 gr</v>
          </cell>
          <cell r="B623" t="str">
            <v>lb</v>
          </cell>
          <cell r="C623">
            <v>12827</v>
          </cell>
          <cell r="D623" t="str">
            <v>Lubricante</v>
          </cell>
        </row>
        <row r="624">
          <cell r="A624" t="str">
            <v>Luminaria fluorescente 2x32W STRL 14</v>
          </cell>
          <cell r="B624" t="str">
            <v>un</v>
          </cell>
          <cell r="C624">
            <v>152000</v>
          </cell>
          <cell r="D624" t="str">
            <v xml:space="preserve">Luminaria </v>
          </cell>
        </row>
        <row r="625">
          <cell r="A625" t="str">
            <v>Luminaria rejillas 60x60 4x14W para instalar en cielo falso. incluye bombillos</v>
          </cell>
          <cell r="B625" t="str">
            <v>un</v>
          </cell>
          <cell r="C625">
            <v>203487</v>
          </cell>
          <cell r="D625" t="str">
            <v xml:space="preserve">Luminaria </v>
          </cell>
        </row>
        <row r="626">
          <cell r="A626" t="str">
            <v>Maija acero inoxidable de L= 13 cm.</v>
          </cell>
          <cell r="B626" t="str">
            <v>un</v>
          </cell>
          <cell r="C626">
            <v>13500</v>
          </cell>
          <cell r="D626" t="str">
            <v>Maija acer</v>
          </cell>
        </row>
        <row r="627">
          <cell r="A627" t="str">
            <v>Malla electrosoldada D 131</v>
          </cell>
          <cell r="B627" t="str">
            <v>m2</v>
          </cell>
          <cell r="C627">
            <v>4348</v>
          </cell>
          <cell r="D627" t="str">
            <v>Malla elec</v>
          </cell>
        </row>
        <row r="628">
          <cell r="A628" t="str">
            <v>Malla electrosoldada D-106</v>
          </cell>
          <cell r="B628" t="str">
            <v>m2</v>
          </cell>
          <cell r="C628">
            <v>4500</v>
          </cell>
          <cell r="D628" t="str">
            <v>Malla elec</v>
          </cell>
        </row>
        <row r="629">
          <cell r="A629" t="str">
            <v>Malla electrosoldada D-188</v>
          </cell>
          <cell r="B629" t="str">
            <v>m2</v>
          </cell>
          <cell r="C629">
            <v>6530</v>
          </cell>
          <cell r="D629" t="str">
            <v>Malla elec</v>
          </cell>
        </row>
        <row r="630">
          <cell r="A630" t="str">
            <v>Malla electrosoldada D-50</v>
          </cell>
          <cell r="B630" t="str">
            <v>m2</v>
          </cell>
          <cell r="C630">
            <v>2400</v>
          </cell>
          <cell r="D630" t="str">
            <v>Malla elec</v>
          </cell>
        </row>
        <row r="631">
          <cell r="A631" t="str">
            <v>Malla electrosoldada D-84</v>
          </cell>
          <cell r="B631" t="str">
            <v>m2</v>
          </cell>
          <cell r="C631">
            <v>3825</v>
          </cell>
          <cell r="D631" t="str">
            <v>Malla elec</v>
          </cell>
        </row>
        <row r="632">
          <cell r="A632" t="str">
            <v>Malla electrosoldada U-50</v>
          </cell>
          <cell r="B632" t="str">
            <v>m2</v>
          </cell>
          <cell r="C632">
            <v>2200</v>
          </cell>
          <cell r="D632" t="str">
            <v>Malla elec</v>
          </cell>
        </row>
        <row r="633">
          <cell r="A633" t="str">
            <v>Malla ojo 5 C. 10</v>
          </cell>
          <cell r="B633" t="str">
            <v>m2</v>
          </cell>
          <cell r="C633">
            <v>12500</v>
          </cell>
          <cell r="D633" t="str">
            <v xml:space="preserve">Malla ojo </v>
          </cell>
        </row>
        <row r="634">
          <cell r="A634" t="str">
            <v>malla ondulada plana de 1"x1"</v>
          </cell>
          <cell r="B634" t="str">
            <v>m2</v>
          </cell>
          <cell r="C634">
            <v>40000</v>
          </cell>
          <cell r="D634" t="str">
            <v>malla ondu</v>
          </cell>
        </row>
        <row r="635">
          <cell r="A635" t="str">
            <v>Manguera de 1 1/2 * 30 M a 250 PSI  DE DOBLE CHAQUETA</v>
          </cell>
          <cell r="B635" t="str">
            <v>un</v>
          </cell>
          <cell r="C635">
            <v>443352</v>
          </cell>
          <cell r="D635" t="str">
            <v>Manguera d</v>
          </cell>
        </row>
        <row r="636">
          <cell r="A636" t="str">
            <v>Manija en acero inox de L = 316 mm.</v>
          </cell>
          <cell r="B636" t="str">
            <v>un</v>
          </cell>
          <cell r="C636">
            <v>13500</v>
          </cell>
          <cell r="D636" t="str">
            <v xml:space="preserve">Manija en </v>
          </cell>
        </row>
        <row r="637">
          <cell r="A637" t="str">
            <v xml:space="preserve">manija en acero inoxidable de 6" x 3/4" </v>
          </cell>
          <cell r="B637" t="str">
            <v>un</v>
          </cell>
          <cell r="C637">
            <v>13500</v>
          </cell>
          <cell r="D637" t="str">
            <v xml:space="preserve">manija en </v>
          </cell>
        </row>
        <row r="638">
          <cell r="A638" t="str">
            <v>Manto de 3 mm.</v>
          </cell>
          <cell r="B638" t="str">
            <v>m2</v>
          </cell>
          <cell r="C638">
            <v>10500</v>
          </cell>
          <cell r="D638" t="str">
            <v>Manto de 3</v>
          </cell>
        </row>
        <row r="639">
          <cell r="A639" t="str">
            <v>Manto edil estandar 2 mm</v>
          </cell>
          <cell r="B639" t="str">
            <v>m2</v>
          </cell>
          <cell r="C639">
            <v>8450</v>
          </cell>
          <cell r="D639" t="str">
            <v>Manto edil</v>
          </cell>
        </row>
        <row r="640">
          <cell r="A640" t="str">
            <v>Manto foil de aluminio de 3 mm.</v>
          </cell>
          <cell r="B640" t="str">
            <v>m2</v>
          </cell>
          <cell r="C640">
            <v>13000</v>
          </cell>
          <cell r="D640" t="str">
            <v>Manto foil</v>
          </cell>
        </row>
        <row r="641">
          <cell r="A641" t="str">
            <v>Manto Zetal 600x1 de 3 mm. con foil de aluminio</v>
          </cell>
          <cell r="B641" t="str">
            <v>m2</v>
          </cell>
          <cell r="C641">
            <v>16500</v>
          </cell>
          <cell r="D641" t="str">
            <v>Manto Zeta</v>
          </cell>
        </row>
        <row r="642">
          <cell r="A642" t="str">
            <v>Marcacion fibra</v>
          </cell>
          <cell r="B642" t="str">
            <v>un</v>
          </cell>
          <cell r="C642">
            <v>75</v>
          </cell>
          <cell r="D642" t="str">
            <v xml:space="preserve">Marcacion </v>
          </cell>
        </row>
        <row r="643">
          <cell r="A643" t="str">
            <v>Marcacion pach panel</v>
          </cell>
          <cell r="B643" t="str">
            <v>un</v>
          </cell>
          <cell r="C643">
            <v>10000</v>
          </cell>
          <cell r="D643" t="str">
            <v xml:space="preserve">Marcacion </v>
          </cell>
        </row>
        <row r="644">
          <cell r="A644" t="str">
            <v>Marcacion rack</v>
          </cell>
          <cell r="B644" t="str">
            <v>un</v>
          </cell>
          <cell r="C644">
            <v>10000</v>
          </cell>
          <cell r="D644" t="str">
            <v xml:space="preserve">Marcacion </v>
          </cell>
        </row>
        <row r="645">
          <cell r="A645" t="str">
            <v>Marcacion regleta</v>
          </cell>
          <cell r="B645" t="str">
            <v>un</v>
          </cell>
          <cell r="C645">
            <v>2000</v>
          </cell>
          <cell r="D645" t="str">
            <v xml:space="preserve">Marcacion </v>
          </cell>
        </row>
        <row r="646">
          <cell r="A646" t="str">
            <v>Marcacion termica o en acrilico</v>
          </cell>
          <cell r="B646" t="str">
            <v>un</v>
          </cell>
          <cell r="C646">
            <v>500</v>
          </cell>
          <cell r="D646" t="str">
            <v xml:space="preserve">Marcacion </v>
          </cell>
        </row>
        <row r="647">
          <cell r="A647" t="str">
            <v>Marco DRYWALL con moldura en aluminio</v>
          </cell>
          <cell r="B647" t="str">
            <v>un</v>
          </cell>
          <cell r="C647">
            <v>11760</v>
          </cell>
          <cell r="D647" t="str">
            <v>Marco DRYW</v>
          </cell>
        </row>
        <row r="648">
          <cell r="A648" t="str">
            <v>Marco metalico para puerta en lamina cold rolled</v>
          </cell>
          <cell r="B648" t="str">
            <v>un</v>
          </cell>
          <cell r="C648">
            <v>53200</v>
          </cell>
          <cell r="D648" t="str">
            <v>Marco meta</v>
          </cell>
        </row>
        <row r="649">
          <cell r="A649" t="str">
            <v>Mariposa de fijación para reja del carcamo</v>
          </cell>
          <cell r="B649" t="str">
            <v>un</v>
          </cell>
          <cell r="C649">
            <v>4530</v>
          </cell>
          <cell r="D649" t="str">
            <v>Mariposa d</v>
          </cell>
        </row>
        <row r="650">
          <cell r="A650" t="str">
            <v>Masilla acrilica para interiores en  drywall (5galones)</v>
          </cell>
          <cell r="B650" t="str">
            <v>un</v>
          </cell>
          <cell r="C650">
            <v>41000</v>
          </cell>
          <cell r="D650" t="str">
            <v>Masilla ac</v>
          </cell>
        </row>
        <row r="651">
          <cell r="A651" t="str">
            <v>Masilla para fij de vidrios</v>
          </cell>
          <cell r="B651" t="str">
            <v>lb</v>
          </cell>
          <cell r="C651">
            <v>1000</v>
          </cell>
          <cell r="D651" t="str">
            <v>Masilla pa</v>
          </cell>
        </row>
        <row r="652">
          <cell r="A652" t="str">
            <v>Masilla topex</v>
          </cell>
          <cell r="B652" t="str">
            <v>gl</v>
          </cell>
          <cell r="C652">
            <v>12000</v>
          </cell>
          <cell r="D652" t="str">
            <v>Masilla to</v>
          </cell>
        </row>
        <row r="653">
          <cell r="A653" t="str">
            <v>Material granular para filtros de 1" - 1 1/2" para filtros</v>
          </cell>
          <cell r="B653" t="str">
            <v>m3</v>
          </cell>
          <cell r="C653">
            <v>61085</v>
          </cell>
          <cell r="D653" t="str">
            <v>Material g</v>
          </cell>
        </row>
        <row r="654">
          <cell r="A654" t="str">
            <v>Medidor G 1.6 marca METREX, con conectores</v>
          </cell>
          <cell r="B654" t="str">
            <v>un</v>
          </cell>
          <cell r="C654">
            <v>131800</v>
          </cell>
          <cell r="D654" t="str">
            <v xml:space="preserve">Medidor G </v>
          </cell>
        </row>
        <row r="655">
          <cell r="A655" t="str">
            <v>Medidor G 4 marca METREX, con conectores</v>
          </cell>
          <cell r="B655" t="str">
            <v>un</v>
          </cell>
          <cell r="C655">
            <v>323400</v>
          </cell>
          <cell r="D655" t="str">
            <v xml:space="preserve">Medidor G </v>
          </cell>
        </row>
        <row r="656">
          <cell r="A656" t="str">
            <v>Medodor gas MR8 invesys</v>
          </cell>
          <cell r="B656" t="str">
            <v>un</v>
          </cell>
          <cell r="C656">
            <v>352000</v>
          </cell>
          <cell r="D656" t="str">
            <v>Medodor ga</v>
          </cell>
        </row>
        <row r="657">
          <cell r="A657" t="str">
            <v>Merulex</v>
          </cell>
          <cell r="B657" t="str">
            <v>gl</v>
          </cell>
          <cell r="C657">
            <v>52000</v>
          </cell>
          <cell r="D657" t="str">
            <v>Merulex</v>
          </cell>
        </row>
        <row r="658">
          <cell r="A658" t="str">
            <v>Mesa en acero inox de 1,2mx0,69x0,86M</v>
          </cell>
          <cell r="B658" t="str">
            <v>un</v>
          </cell>
          <cell r="C658">
            <v>1891844</v>
          </cell>
          <cell r="D658" t="str">
            <v>Mesa en ac</v>
          </cell>
        </row>
        <row r="659">
          <cell r="A659" t="str">
            <v>Mesa movil avero inox + ruedas+trans</v>
          </cell>
          <cell r="B659" t="str">
            <v>un</v>
          </cell>
          <cell r="C659">
            <v>1642260</v>
          </cell>
          <cell r="D659" t="str">
            <v>Mesa movil</v>
          </cell>
        </row>
        <row r="660">
          <cell r="A660" t="str">
            <v>Meson acero Inoxidable con perforacion para pozuelo</v>
          </cell>
          <cell r="B660" t="str">
            <v>m</v>
          </cell>
          <cell r="C660">
            <v>303800</v>
          </cell>
          <cell r="D660" t="str">
            <v>Meson acer</v>
          </cell>
        </row>
        <row r="661">
          <cell r="A661" t="str">
            <v>Meson Corian Hot, ancho 0.50 - 0.70 m un espesor de 12mm</v>
          </cell>
          <cell r="B661" t="str">
            <v>m</v>
          </cell>
          <cell r="C661">
            <v>532022</v>
          </cell>
          <cell r="D661" t="str">
            <v>Meson Cori</v>
          </cell>
        </row>
        <row r="662">
          <cell r="A662" t="str">
            <v>Mezcla asfaltica (Rodadura)</v>
          </cell>
          <cell r="B662" t="str">
            <v>tn</v>
          </cell>
          <cell r="C662">
            <v>231884</v>
          </cell>
          <cell r="D662" t="str">
            <v>Mezcla asf</v>
          </cell>
        </row>
        <row r="663">
          <cell r="A663" t="str">
            <v>Mezcla cemento y arena</v>
          </cell>
          <cell r="B663" t="str">
            <v>sg</v>
          </cell>
          <cell r="C663">
            <v>294</v>
          </cell>
          <cell r="D663" t="str">
            <v>Mezcla cem</v>
          </cell>
        </row>
        <row r="664">
          <cell r="A664" t="str">
            <v>Mezclador de audio: Para conexion de perifericos y procesos</v>
          </cell>
          <cell r="B664" t="str">
            <v>un</v>
          </cell>
          <cell r="C664">
            <v>665028</v>
          </cell>
          <cell r="D664" t="str">
            <v xml:space="preserve">Mezclador </v>
          </cell>
        </row>
        <row r="665">
          <cell r="A665" t="str">
            <v>MGB-SX 1000 BASE-SX para modulo LC 10/100/1000mbps</v>
          </cell>
          <cell r="B665" t="str">
            <v>un</v>
          </cell>
          <cell r="C665">
            <v>489392</v>
          </cell>
          <cell r="D665" t="str">
            <v>MGB-SX 100</v>
          </cell>
        </row>
        <row r="666">
          <cell r="A666" t="str">
            <v>Microfono alambrico de sobre-poner, para llamados ambientales, doble impedancia, Cardioide,  Incluye cables , terminal</v>
          </cell>
          <cell r="B666" t="str">
            <v>un</v>
          </cell>
          <cell r="C666">
            <v>357637</v>
          </cell>
          <cell r="D666" t="str">
            <v xml:space="preserve">Microfono </v>
          </cell>
        </row>
        <row r="667">
          <cell r="A667" t="str">
            <v>Microfono inalambrico UHF Profesional de Trabajo pesado, de largo alcance, diversificado.</v>
          </cell>
          <cell r="B667" t="str">
            <v>un</v>
          </cell>
          <cell r="C667">
            <v>852600</v>
          </cell>
          <cell r="D667" t="str">
            <v xml:space="preserve">Microfono </v>
          </cell>
        </row>
        <row r="668">
          <cell r="A668" t="str">
            <v>Modulo expansor de 8 zonas</v>
          </cell>
          <cell r="B668" t="str">
            <v>un</v>
          </cell>
          <cell r="C668">
            <v>187572</v>
          </cell>
          <cell r="D668" t="str">
            <v>Modulo exp</v>
          </cell>
        </row>
        <row r="669">
          <cell r="A669" t="str">
            <v>Moldura en madera 1/4 bocel de L=2,80 m.</v>
          </cell>
          <cell r="B669" t="str">
            <v>m</v>
          </cell>
          <cell r="C669">
            <v>294</v>
          </cell>
          <cell r="D669" t="str">
            <v>Moldura en</v>
          </cell>
        </row>
        <row r="670">
          <cell r="A670" t="str">
            <v>Moldura plastica blanco (toro plastico) 2.40m</v>
          </cell>
          <cell r="B670" t="str">
            <v>m</v>
          </cell>
          <cell r="C670">
            <v>1693</v>
          </cell>
          <cell r="D670" t="str">
            <v>Moldura pl</v>
          </cell>
        </row>
        <row r="671">
          <cell r="A671" t="str">
            <v>Mortero 0.25:1:4 (Cal:cemento:arena) en obra</v>
          </cell>
          <cell r="B671" t="str">
            <v>m3</v>
          </cell>
          <cell r="C671">
            <v>266000</v>
          </cell>
          <cell r="D671" t="str">
            <v>Mortero 0.</v>
          </cell>
        </row>
        <row r="672">
          <cell r="A672" t="str">
            <v>Mortero 0.3:1:3.2 (Cal:cemento:arena) en obra</v>
          </cell>
          <cell r="B672" t="str">
            <v>m3</v>
          </cell>
          <cell r="C672">
            <v>259000</v>
          </cell>
          <cell r="D672" t="str">
            <v>Mortero 0.</v>
          </cell>
        </row>
        <row r="673">
          <cell r="A673" t="str">
            <v>Mortero 1:3 en obra</v>
          </cell>
          <cell r="B673" t="str">
            <v>m3</v>
          </cell>
          <cell r="C673">
            <v>254405</v>
          </cell>
          <cell r="D673" t="str">
            <v>Mortero 1:</v>
          </cell>
        </row>
        <row r="674">
          <cell r="A674" t="str">
            <v>Mortero 1:4 en obra</v>
          </cell>
          <cell r="B674" t="str">
            <v>m3</v>
          </cell>
          <cell r="C674">
            <v>221455</v>
          </cell>
          <cell r="D674" t="str">
            <v>Mortero 1:</v>
          </cell>
        </row>
        <row r="675">
          <cell r="A675" t="str">
            <v>Mortero 1:5 en obra</v>
          </cell>
          <cell r="B675" t="str">
            <v>m3</v>
          </cell>
          <cell r="C675">
            <v>200509</v>
          </cell>
          <cell r="D675" t="str">
            <v>Mortero 1:</v>
          </cell>
        </row>
        <row r="676">
          <cell r="A676" t="str">
            <v>Mortero 1:6 en obra.</v>
          </cell>
          <cell r="B676" t="str">
            <v>m3</v>
          </cell>
          <cell r="C676">
            <v>214500</v>
          </cell>
          <cell r="D676" t="str">
            <v>Mortero 1:</v>
          </cell>
        </row>
        <row r="677">
          <cell r="A677" t="str">
            <v>Multitoma grado Hospitalaria de 6 tomas, con varistores de seguridad</v>
          </cell>
          <cell r="B677" t="str">
            <v>m</v>
          </cell>
          <cell r="C677">
            <v>164836</v>
          </cell>
          <cell r="D677" t="str">
            <v xml:space="preserve">Multitoma </v>
          </cell>
        </row>
        <row r="678">
          <cell r="A678" t="str">
            <v>Multitoma grado Hospitalaria de 6 tomas, con varistores de seguridad</v>
          </cell>
          <cell r="B678" t="str">
            <v>m</v>
          </cell>
          <cell r="C678">
            <v>164836</v>
          </cell>
          <cell r="D678" t="str">
            <v xml:space="preserve">Multitoma </v>
          </cell>
        </row>
        <row r="679">
          <cell r="A679" t="str">
            <v>Niple en acero de carbono de 1/2" x 10 cm</v>
          </cell>
          <cell r="B679" t="str">
            <v>un</v>
          </cell>
          <cell r="C679">
            <v>1137</v>
          </cell>
          <cell r="D679" t="str">
            <v>Niple en a</v>
          </cell>
        </row>
        <row r="680">
          <cell r="A680" t="str">
            <v>Niple en acero de carbono de 3/4" x 10 cm.</v>
          </cell>
          <cell r="B680" t="str">
            <v>un</v>
          </cell>
          <cell r="C680">
            <v>2842</v>
          </cell>
          <cell r="D680" t="str">
            <v>Niple en a</v>
          </cell>
        </row>
        <row r="681">
          <cell r="A681" t="str">
            <v>Niple en acero de carbono de 3/4" x 5 cm</v>
          </cell>
          <cell r="B681" t="str">
            <v>un</v>
          </cell>
          <cell r="C681">
            <v>1862</v>
          </cell>
          <cell r="D681" t="str">
            <v>Niple en a</v>
          </cell>
        </row>
        <row r="682">
          <cell r="A682" t="str">
            <v>Ojo de buey ZAMAK de incrustar, con bombilla dicroica de 50W</v>
          </cell>
          <cell r="B682" t="str">
            <v>un</v>
          </cell>
          <cell r="C682">
            <v>10800</v>
          </cell>
          <cell r="D682" t="str">
            <v>Ojo de bue</v>
          </cell>
        </row>
        <row r="683">
          <cell r="A683" t="str">
            <v>Organizador de cabcableado sonido</v>
          </cell>
          <cell r="B683" t="str">
            <v>un</v>
          </cell>
          <cell r="C683">
            <v>96628</v>
          </cell>
          <cell r="D683" t="str">
            <v>Organizado</v>
          </cell>
        </row>
        <row r="684">
          <cell r="A684" t="str">
            <v>Organizador de cables 40x40</v>
          </cell>
          <cell r="B684" t="str">
            <v>un</v>
          </cell>
          <cell r="C684">
            <v>29400</v>
          </cell>
          <cell r="D684" t="str">
            <v>Organizado</v>
          </cell>
        </row>
        <row r="685">
          <cell r="A685" t="str">
            <v>Organizador vertical delantero de 210cms-45UR en RACK</v>
          </cell>
          <cell r="B685" t="str">
            <v>un</v>
          </cell>
          <cell r="C685">
            <v>238728</v>
          </cell>
          <cell r="D685" t="str">
            <v>Organizado</v>
          </cell>
        </row>
        <row r="686">
          <cell r="A686" t="str">
            <v>Orinal de colgar mediano</v>
          </cell>
          <cell r="B686" t="str">
            <v>un</v>
          </cell>
          <cell r="C686">
            <v>210500</v>
          </cell>
          <cell r="D686" t="str">
            <v xml:space="preserve">Orinal de </v>
          </cell>
        </row>
        <row r="687">
          <cell r="A687" t="str">
            <v>Orinal infantil con griferia blanco - corona</v>
          </cell>
          <cell r="B687" t="str">
            <v>un</v>
          </cell>
          <cell r="C687">
            <v>161337</v>
          </cell>
          <cell r="D687" t="str">
            <v>Orinal inf</v>
          </cell>
        </row>
        <row r="688">
          <cell r="A688" t="str">
            <v>Orinal infantil corona + transp</v>
          </cell>
          <cell r="B688" t="str">
            <v>un</v>
          </cell>
          <cell r="C688">
            <v>110000</v>
          </cell>
          <cell r="D688" t="str">
            <v>Orinal inf</v>
          </cell>
        </row>
        <row r="689">
          <cell r="A689" t="str">
            <v>Orinal mediano santa fe + transp</v>
          </cell>
          <cell r="B689" t="str">
            <v>un</v>
          </cell>
          <cell r="C689">
            <v>150000</v>
          </cell>
          <cell r="D689" t="str">
            <v>Orinal med</v>
          </cell>
        </row>
        <row r="690">
          <cell r="A690" t="str">
            <v>Orinal Santa Fe para fluxometro</v>
          </cell>
          <cell r="B690" t="str">
            <v>un</v>
          </cell>
          <cell r="C690">
            <v>140900</v>
          </cell>
          <cell r="D690" t="str">
            <v>Orinal San</v>
          </cell>
        </row>
        <row r="691">
          <cell r="A691" t="str">
            <v>P-1 de 0,60/0,75x2,10  e = 0,10 m. + marco+chapa+antic+pint</v>
          </cell>
          <cell r="B691" t="str">
            <v>un</v>
          </cell>
          <cell r="C691">
            <v>500000</v>
          </cell>
          <cell r="D691" t="str">
            <v>P-1 de 0,6</v>
          </cell>
        </row>
        <row r="692">
          <cell r="A692" t="str">
            <v>P-2 de 0,80/1,00x2,10  e = 0,10 m. + marco+chapa+antic+pint</v>
          </cell>
          <cell r="B692" t="str">
            <v>un</v>
          </cell>
          <cell r="C692">
            <v>560000</v>
          </cell>
          <cell r="D692" t="str">
            <v>P-2 de 0,8</v>
          </cell>
        </row>
        <row r="693">
          <cell r="A693" t="str">
            <v>P-2 de 0,80/1,00x2,10  e = 0,15 m. + marco+chapa+antic+pint</v>
          </cell>
          <cell r="B693" t="str">
            <v>un</v>
          </cell>
          <cell r="C693">
            <v>580000</v>
          </cell>
          <cell r="D693" t="str">
            <v>P-2 de 0,8</v>
          </cell>
        </row>
        <row r="694">
          <cell r="A694" t="str">
            <v>P-2 de 0,80/1,00x2,10  e = 0,20 m. + marco+chapa+antic+pint</v>
          </cell>
          <cell r="B694" t="str">
            <v>un</v>
          </cell>
          <cell r="C694">
            <v>595000</v>
          </cell>
          <cell r="D694" t="str">
            <v>P-2 de 0,8</v>
          </cell>
        </row>
        <row r="695">
          <cell r="A695" t="str">
            <v>P-3 de 1,20x2,10  e = 0,10/0,20 m. dos alas+ marco+chapa+antic+pint</v>
          </cell>
          <cell r="B695" t="str">
            <v>un</v>
          </cell>
          <cell r="C695">
            <v>800000</v>
          </cell>
          <cell r="D695" t="str">
            <v>P-3 de 1,2</v>
          </cell>
        </row>
        <row r="696">
          <cell r="A696" t="str">
            <v>Pach cord de 210 cms preensambado en fabrica</v>
          </cell>
          <cell r="B696" t="str">
            <v>un</v>
          </cell>
          <cell r="C696">
            <v>15680</v>
          </cell>
          <cell r="D696" t="str">
            <v xml:space="preserve">Pach cord </v>
          </cell>
        </row>
        <row r="697">
          <cell r="A697" t="str">
            <v>Pach cord de 90 cms preensambado en fabrica</v>
          </cell>
          <cell r="B697" t="str">
            <v>un</v>
          </cell>
          <cell r="C697">
            <v>12740</v>
          </cell>
          <cell r="D697" t="str">
            <v xml:space="preserve">Pach cord </v>
          </cell>
        </row>
        <row r="698">
          <cell r="A698" t="str">
            <v>Pach cord para cable fibra optica duplex multimodoC-LC, en ambos extremos de 3 pies</v>
          </cell>
          <cell r="B698" t="str">
            <v>un</v>
          </cell>
          <cell r="C698">
            <v>20462</v>
          </cell>
          <cell r="D698" t="str">
            <v xml:space="preserve">Pach cord </v>
          </cell>
        </row>
        <row r="699">
          <cell r="A699" t="str">
            <v>Pach panel cat 6 LEV 69270-24</v>
          </cell>
          <cell r="B699" t="str">
            <v>un</v>
          </cell>
          <cell r="C699">
            <v>370564</v>
          </cell>
          <cell r="D699" t="str">
            <v>Pach panel</v>
          </cell>
        </row>
        <row r="700">
          <cell r="A700" t="str">
            <v>Pach panel cat 6, 48 puertos.</v>
          </cell>
          <cell r="B700" t="str">
            <v>un</v>
          </cell>
          <cell r="C700">
            <v>512436</v>
          </cell>
          <cell r="D700" t="str">
            <v>Pach panel</v>
          </cell>
        </row>
        <row r="701">
          <cell r="A701" t="str">
            <v>Pach panel cat 6, de 12 puertos REF 1375013</v>
          </cell>
          <cell r="B701" t="str">
            <v>un</v>
          </cell>
          <cell r="C701">
            <v>204624</v>
          </cell>
          <cell r="D701" t="str">
            <v>Pach panel</v>
          </cell>
        </row>
        <row r="702">
          <cell r="A702" t="str">
            <v>Pach panel cat 6, REF CJ688tpxx</v>
          </cell>
          <cell r="B702" t="str">
            <v>un</v>
          </cell>
          <cell r="C702">
            <v>318304</v>
          </cell>
          <cell r="D702" t="str">
            <v>Pach panel</v>
          </cell>
        </row>
        <row r="703">
          <cell r="A703" t="str">
            <v>Panel 8 zn exp 32 tec pk5501/transf/gabinete</v>
          </cell>
          <cell r="B703" t="str">
            <v>un</v>
          </cell>
          <cell r="C703">
            <v>483936</v>
          </cell>
          <cell r="D703" t="str">
            <v>Panel 8 zn</v>
          </cell>
        </row>
        <row r="704">
          <cell r="A704" t="str">
            <v>papelera linea economica</v>
          </cell>
          <cell r="B704" t="str">
            <v>un</v>
          </cell>
          <cell r="C704">
            <v>10000</v>
          </cell>
          <cell r="D704" t="str">
            <v>papelera l</v>
          </cell>
        </row>
        <row r="705">
          <cell r="A705" t="str">
            <v>Paral 89</v>
          </cell>
          <cell r="B705" t="str">
            <v>ml</v>
          </cell>
          <cell r="C705">
            <v>3500</v>
          </cell>
          <cell r="D705" t="str">
            <v>Paral 89</v>
          </cell>
        </row>
        <row r="706">
          <cell r="A706" t="str">
            <v>Paral central Y/O exterior 1.80 x 0.155 a 0.204 en acero inoxidable AISI 304, cal 20, e= 3 cm. Incluye transporte</v>
          </cell>
          <cell r="B706" t="str">
            <v>un</v>
          </cell>
          <cell r="C706">
            <v>235200</v>
          </cell>
          <cell r="D706" t="str">
            <v>Paral cent</v>
          </cell>
        </row>
        <row r="707">
          <cell r="A707" t="str">
            <v>Paral central Y/O exterior 1.80 x 0.305 a 0.334 en acero inoxidable AISI 304, cal 20, e= 3 cm. Incluye transporte</v>
          </cell>
          <cell r="B707" t="str">
            <v>un</v>
          </cell>
          <cell r="C707">
            <v>345000</v>
          </cell>
          <cell r="D707" t="str">
            <v>Paral cent</v>
          </cell>
        </row>
        <row r="708">
          <cell r="A708" t="str">
            <v>Paral extremo 1.8 x 0.105 a 0.154 m. En acero inoxidable AISI 304, cal 20, e= 3 cm Incluye transporte</v>
          </cell>
          <cell r="B708" t="str">
            <v>un</v>
          </cell>
          <cell r="C708">
            <v>223832</v>
          </cell>
          <cell r="D708" t="str">
            <v>Paral extr</v>
          </cell>
        </row>
        <row r="709">
          <cell r="A709" t="str">
            <v>Pararrayos Norma EPM con accesorios</v>
          </cell>
          <cell r="B709" t="str">
            <v>un</v>
          </cell>
          <cell r="C709">
            <v>80000</v>
          </cell>
          <cell r="D709" t="str">
            <v>Pararrayos</v>
          </cell>
        </row>
        <row r="710">
          <cell r="A710" t="str">
            <v>Parlante  de 30w/15w/7,5w en 70V y 100V dos vias con altavoz de 6,5" Incluye regilla.Alta eficiencia: 92 dB</v>
          </cell>
          <cell r="B710" t="str">
            <v>un</v>
          </cell>
          <cell r="C710">
            <v>341040</v>
          </cell>
          <cell r="D710" t="str">
            <v xml:space="preserve">Parlante  </v>
          </cell>
        </row>
        <row r="711">
          <cell r="A711" t="str">
            <v>Parlante de impedancia de 8 Ohmios.</v>
          </cell>
          <cell r="B711" t="str">
            <v>un</v>
          </cell>
          <cell r="C711">
            <v>188500</v>
          </cell>
          <cell r="D711" t="str">
            <v>Parlante d</v>
          </cell>
        </row>
        <row r="712">
          <cell r="A712" t="str">
            <v>Pasamanos curvo para discapacitados de 0.61 por 0.69 m, en acero inoxidable</v>
          </cell>
          <cell r="B712" t="str">
            <v>un</v>
          </cell>
          <cell r="C712">
            <v>148162</v>
          </cell>
          <cell r="D712" t="str">
            <v xml:space="preserve">Pasamanos </v>
          </cell>
        </row>
        <row r="713">
          <cell r="A713" t="str">
            <v>Pega PVC + limpiador</v>
          </cell>
          <cell r="B713" t="str">
            <v>un</v>
          </cell>
          <cell r="C713">
            <v>196</v>
          </cell>
          <cell r="D713" t="str">
            <v>Pega PVC +</v>
          </cell>
        </row>
        <row r="714">
          <cell r="A714" t="str">
            <v>pegacor</v>
          </cell>
          <cell r="B714" t="str">
            <v>kg</v>
          </cell>
          <cell r="C714">
            <v>1200</v>
          </cell>
          <cell r="D714" t="str">
            <v>pegacor</v>
          </cell>
        </row>
        <row r="715">
          <cell r="A715" t="str">
            <v>Pegacor bloque de vidrio</v>
          </cell>
          <cell r="B715" t="str">
            <v>kg</v>
          </cell>
          <cell r="C715">
            <v>2200</v>
          </cell>
          <cell r="D715" t="str">
            <v>Pegacor bl</v>
          </cell>
        </row>
        <row r="716">
          <cell r="A716" t="str">
            <v>Pegacor gris exteriores - Sumicol</v>
          </cell>
          <cell r="B716" t="str">
            <v>kg</v>
          </cell>
          <cell r="C716">
            <v>3246</v>
          </cell>
          <cell r="D716" t="str">
            <v>Pegacor gr</v>
          </cell>
        </row>
        <row r="717">
          <cell r="A717" t="str">
            <v>Pegante amarillo tipo sacol</v>
          </cell>
          <cell r="B717" t="str">
            <v>galon</v>
          </cell>
          <cell r="C717">
            <v>49000</v>
          </cell>
          <cell r="D717" t="str">
            <v>Pegante am</v>
          </cell>
        </row>
        <row r="718">
          <cell r="A718" t="str">
            <v>Pegante fino tipo pegaloca</v>
          </cell>
          <cell r="B718" t="str">
            <v>un</v>
          </cell>
          <cell r="C718">
            <v>7840</v>
          </cell>
          <cell r="D718" t="str">
            <v>Pegante fi</v>
          </cell>
        </row>
        <row r="719">
          <cell r="A719" t="str">
            <v>Perfil adaptador ALN-175 sist VP-3831</v>
          </cell>
          <cell r="B719" t="str">
            <v>ml</v>
          </cell>
          <cell r="C719">
            <v>3355</v>
          </cell>
          <cell r="D719" t="str">
            <v>Perfil ada</v>
          </cell>
        </row>
        <row r="720">
          <cell r="A720" t="str">
            <v>Perfil adaptador ALN-176 sist VP-3831</v>
          </cell>
          <cell r="B720" t="str">
            <v>ml</v>
          </cell>
          <cell r="C720">
            <v>8114</v>
          </cell>
          <cell r="D720" t="str">
            <v>Perfil ada</v>
          </cell>
        </row>
        <row r="721">
          <cell r="A721" t="str">
            <v>Perfil adaptador ALN-177 sist VP-3831</v>
          </cell>
          <cell r="B721" t="str">
            <v>ml</v>
          </cell>
          <cell r="C721">
            <v>2738</v>
          </cell>
          <cell r="D721" t="str">
            <v>Perfil ada</v>
          </cell>
        </row>
        <row r="722">
          <cell r="A722" t="str">
            <v>Perfil cabezal ALN-392 de alumina anodizado nat sist VP-744</v>
          </cell>
          <cell r="B722" t="str">
            <v>ml</v>
          </cell>
          <cell r="C722">
            <v>4659</v>
          </cell>
          <cell r="D722" t="str">
            <v>Perfil cab</v>
          </cell>
        </row>
        <row r="723">
          <cell r="A723" t="str">
            <v>Perfil en z plastico de 3,05 m.</v>
          </cell>
          <cell r="B723" t="str">
            <v>ml</v>
          </cell>
          <cell r="C723">
            <v>3250</v>
          </cell>
          <cell r="D723" t="str">
            <v xml:space="preserve">Perfil en </v>
          </cell>
        </row>
        <row r="724">
          <cell r="A724" t="str">
            <v>Perfil enganche ALN-391 de alumina  anodizado nat.sist VP-744</v>
          </cell>
          <cell r="B724" t="str">
            <v>m</v>
          </cell>
          <cell r="C724">
            <v>5349</v>
          </cell>
          <cell r="D724" t="str">
            <v>Perfil eng</v>
          </cell>
        </row>
        <row r="725">
          <cell r="A725" t="str">
            <v>Perfil jamba ALN-393 de alumina anodizado nat. Sist VP-744</v>
          </cell>
          <cell r="B725" t="str">
            <v>m</v>
          </cell>
          <cell r="C725">
            <v>4915</v>
          </cell>
          <cell r="D725" t="str">
            <v>Perfil jam</v>
          </cell>
        </row>
        <row r="726">
          <cell r="A726" t="str">
            <v>Perfil Omega 63 Cal 26 de 2,44 m.</v>
          </cell>
          <cell r="B726" t="str">
            <v>un</v>
          </cell>
          <cell r="C726">
            <v>4650</v>
          </cell>
          <cell r="D726" t="str">
            <v>Perfil Ome</v>
          </cell>
        </row>
        <row r="727">
          <cell r="A727" t="str">
            <v>Perfil ranurado sencillo de 0.15m, ref M311A300. marca MECANO</v>
          </cell>
          <cell r="B727" t="str">
            <v>un</v>
          </cell>
          <cell r="C727">
            <v>3560</v>
          </cell>
          <cell r="D727" t="str">
            <v>Perfil ran</v>
          </cell>
        </row>
        <row r="728">
          <cell r="A728" t="str">
            <v>Perfil ranurado sencillo de DE 2.40m, ref M311A240. marca MECANO</v>
          </cell>
          <cell r="B728" t="str">
            <v>un</v>
          </cell>
          <cell r="C728">
            <v>70482</v>
          </cell>
          <cell r="D728" t="str">
            <v>Perfil ran</v>
          </cell>
        </row>
        <row r="729">
          <cell r="A729" t="str">
            <v>Perfil sillar ALN-387 de aluminina anodizado natural sist 744</v>
          </cell>
          <cell r="B729" t="str">
            <v>m</v>
          </cell>
          <cell r="C729">
            <v>5083</v>
          </cell>
          <cell r="D729" t="str">
            <v>Perfil sil</v>
          </cell>
        </row>
        <row r="730">
          <cell r="A730" t="str">
            <v>Perfil sillar cabezal ALN-173 sist VP-3831</v>
          </cell>
          <cell r="B730" t="str">
            <v>ml</v>
          </cell>
          <cell r="C730">
            <v>3917</v>
          </cell>
          <cell r="D730" t="str">
            <v>Perfil sil</v>
          </cell>
        </row>
        <row r="731">
          <cell r="A731" t="str">
            <v>Perfil vertical paral 39 (Viguetas)</v>
          </cell>
          <cell r="B731" t="str">
            <v>un</v>
          </cell>
          <cell r="C731">
            <v>3800</v>
          </cell>
          <cell r="D731" t="str">
            <v>Perfil ver</v>
          </cell>
        </row>
        <row r="732">
          <cell r="A732" t="str">
            <v>Perforacion de lamina de 3/8"</v>
          </cell>
          <cell r="B732" t="str">
            <v>un</v>
          </cell>
          <cell r="C732">
            <v>1274</v>
          </cell>
          <cell r="D732" t="str">
            <v>Perforacio</v>
          </cell>
        </row>
        <row r="733">
          <cell r="A733" t="str">
            <v>Perno de 1/2"</v>
          </cell>
          <cell r="B733" t="str">
            <v>un</v>
          </cell>
          <cell r="C733">
            <v>1887</v>
          </cell>
          <cell r="D733" t="str">
            <v>Perno de 1</v>
          </cell>
        </row>
        <row r="734">
          <cell r="A734" t="str">
            <v>Perno de 1/2"+arandela+tuerca</v>
          </cell>
          <cell r="B734" t="str">
            <v>un</v>
          </cell>
          <cell r="C734">
            <v>1925</v>
          </cell>
          <cell r="D734" t="str">
            <v>Perno de 1</v>
          </cell>
        </row>
        <row r="735">
          <cell r="A735" t="str">
            <v>Perno de acero de 1/2" x 3 3/4"</v>
          </cell>
          <cell r="B735" t="str">
            <v>un</v>
          </cell>
          <cell r="C735">
            <v>1715</v>
          </cell>
          <cell r="D735" t="str">
            <v>Perno de a</v>
          </cell>
        </row>
        <row r="736">
          <cell r="A736" t="str">
            <v>Perno de expansion ref TEA08x055 de 3/8". marca MECANO</v>
          </cell>
          <cell r="B736" t="str">
            <v>un</v>
          </cell>
          <cell r="C736">
            <v>1705</v>
          </cell>
          <cell r="D736" t="str">
            <v>Perno de e</v>
          </cell>
        </row>
        <row r="737">
          <cell r="A737" t="str">
            <v>Perno expansivo de 3/8 x 3"</v>
          </cell>
          <cell r="B737" t="str">
            <v>un</v>
          </cell>
          <cell r="C737">
            <v>1715</v>
          </cell>
          <cell r="D737" t="str">
            <v>Perno expa</v>
          </cell>
        </row>
        <row r="738">
          <cell r="A738" t="str">
            <v>Perno expansivo de 3/8" x 4"</v>
          </cell>
          <cell r="B738" t="str">
            <v>un</v>
          </cell>
          <cell r="C738">
            <v>539</v>
          </cell>
          <cell r="D738" t="str">
            <v>Perno expa</v>
          </cell>
        </row>
        <row r="739">
          <cell r="A739" t="str">
            <v>Perno hembra (Tuerca expansiva para esparrago 3/8")</v>
          </cell>
          <cell r="B739" t="str">
            <v>un</v>
          </cell>
          <cell r="C739">
            <v>1333</v>
          </cell>
          <cell r="D739" t="str">
            <v>Perno hemb</v>
          </cell>
        </row>
        <row r="740">
          <cell r="A740" t="str">
            <v>Pernos de expancion</v>
          </cell>
          <cell r="B740" t="str">
            <v>un</v>
          </cell>
          <cell r="C740">
            <v>9800</v>
          </cell>
          <cell r="D740" t="str">
            <v xml:space="preserve">Pernos de </v>
          </cell>
        </row>
        <row r="741">
          <cell r="A741" t="str">
            <v>Pernos galvanizados de 1/2-1" Laprox.= 10 cm.</v>
          </cell>
          <cell r="B741" t="str">
            <v>un</v>
          </cell>
          <cell r="C741">
            <v>6650</v>
          </cell>
          <cell r="D741" t="str">
            <v>Pernos gal</v>
          </cell>
        </row>
        <row r="742">
          <cell r="A742" t="str">
            <v>Pieamigos en tub galv de 1,9</v>
          </cell>
          <cell r="B742" t="str">
            <v>ml</v>
          </cell>
          <cell r="C742">
            <v>14000</v>
          </cell>
          <cell r="D742" t="str">
            <v xml:space="preserve">Pieamigos </v>
          </cell>
        </row>
        <row r="743">
          <cell r="A743" t="str">
            <v>Piedra de buenaventura</v>
          </cell>
          <cell r="B743" t="str">
            <v>m2</v>
          </cell>
          <cell r="C743">
            <v>19326</v>
          </cell>
          <cell r="D743" t="str">
            <v xml:space="preserve">Piedra de </v>
          </cell>
        </row>
        <row r="744">
          <cell r="A744" t="str">
            <v>Piedra entresuelo con transporte</v>
          </cell>
          <cell r="B744" t="str">
            <v>m3</v>
          </cell>
          <cell r="C744">
            <v>61936</v>
          </cell>
          <cell r="D744" t="str">
            <v>Piedra ent</v>
          </cell>
        </row>
        <row r="745">
          <cell r="A745" t="str">
            <v>Pintulux</v>
          </cell>
          <cell r="B745" t="str">
            <v>gl</v>
          </cell>
          <cell r="C745">
            <v>58000</v>
          </cell>
          <cell r="D745" t="str">
            <v>Pintulux</v>
          </cell>
        </row>
        <row r="746">
          <cell r="A746" t="str">
            <v>Pintura Acriltex semimate</v>
          </cell>
          <cell r="B746" t="str">
            <v>gal</v>
          </cell>
          <cell r="C746">
            <v>85000</v>
          </cell>
          <cell r="D746" t="str">
            <v>Pintura Ac</v>
          </cell>
        </row>
        <row r="747">
          <cell r="A747" t="str">
            <v>Pintura anticorrosiva pintucoad amarillo ocre</v>
          </cell>
          <cell r="B747" t="str">
            <v>galon</v>
          </cell>
          <cell r="C747">
            <v>63700</v>
          </cell>
          <cell r="D747" t="str">
            <v>Pintura an</v>
          </cell>
        </row>
        <row r="748">
          <cell r="A748" t="str">
            <v>Pintura anticorrosivo</v>
          </cell>
          <cell r="B748" t="str">
            <v>galon</v>
          </cell>
          <cell r="C748">
            <v>35000</v>
          </cell>
          <cell r="D748" t="str">
            <v>Pintura an</v>
          </cell>
        </row>
        <row r="749">
          <cell r="A749" t="str">
            <v>Pintura base aceite</v>
          </cell>
          <cell r="B749" t="str">
            <v>galon</v>
          </cell>
          <cell r="C749">
            <v>57000</v>
          </cell>
          <cell r="D749" t="str">
            <v>Pintura ba</v>
          </cell>
        </row>
        <row r="750">
          <cell r="A750" t="str">
            <v>Pintura coraza</v>
          </cell>
          <cell r="B750" t="str">
            <v>gl</v>
          </cell>
          <cell r="C750">
            <v>58600</v>
          </cell>
          <cell r="D750" t="str">
            <v>Pintura co</v>
          </cell>
        </row>
        <row r="751">
          <cell r="A751" t="str">
            <v>Pintura de señalización amarillo ocre (1/32 gal)</v>
          </cell>
          <cell r="B751" t="str">
            <v>un</v>
          </cell>
          <cell r="C751">
            <v>2820</v>
          </cell>
          <cell r="D751" t="str">
            <v>Pintura de</v>
          </cell>
        </row>
        <row r="752">
          <cell r="A752" t="str">
            <v>Pintura epoxica + catalizador</v>
          </cell>
          <cell r="B752" t="str">
            <v>gl</v>
          </cell>
          <cell r="C752">
            <v>125000</v>
          </cell>
          <cell r="D752" t="str">
            <v>Pintura ep</v>
          </cell>
        </row>
        <row r="753">
          <cell r="A753" t="str">
            <v>Pintura Epoxico Poliamida, Rendimiento 67m2/gl</v>
          </cell>
          <cell r="B753" t="str">
            <v>gl</v>
          </cell>
          <cell r="C753">
            <v>83600</v>
          </cell>
          <cell r="D753" t="str">
            <v>Pintura Ep</v>
          </cell>
        </row>
        <row r="754">
          <cell r="A754" t="str">
            <v>Pintura poliuretano</v>
          </cell>
          <cell r="B754" t="str">
            <v>galon</v>
          </cell>
          <cell r="C754">
            <v>157780</v>
          </cell>
          <cell r="D754" t="str">
            <v>Pintura po</v>
          </cell>
        </row>
        <row r="755">
          <cell r="A755" t="str">
            <v>Pintura poliuretano negro</v>
          </cell>
          <cell r="B755" t="str">
            <v>gln</v>
          </cell>
          <cell r="C755">
            <v>201500</v>
          </cell>
          <cell r="D755" t="str">
            <v>Pintura po</v>
          </cell>
        </row>
        <row r="756">
          <cell r="A756" t="str">
            <v>Pintura vinilo tipo 1 Viniltex o equivalente</v>
          </cell>
          <cell r="B756" t="str">
            <v>galon</v>
          </cell>
          <cell r="C756">
            <v>52000</v>
          </cell>
          <cell r="D756" t="str">
            <v>Pintura vi</v>
          </cell>
        </row>
        <row r="757">
          <cell r="A757" t="str">
            <v>Pipeta de gas de 100 lbas cargada</v>
          </cell>
          <cell r="B757" t="str">
            <v>un</v>
          </cell>
          <cell r="C757">
            <v>150000</v>
          </cell>
          <cell r="D757" t="str">
            <v xml:space="preserve">Pipeta de </v>
          </cell>
        </row>
        <row r="758">
          <cell r="A758" t="str">
            <v>Pisavidrios en tuberia cuadrada de 1/2"</v>
          </cell>
          <cell r="B758" t="str">
            <v>ml</v>
          </cell>
          <cell r="C758">
            <v>1484</v>
          </cell>
          <cell r="D758" t="str">
            <v>Pisavidrio</v>
          </cell>
        </row>
        <row r="759">
          <cell r="A759" t="str">
            <v>Piso Duropiso 33 x 33</v>
          </cell>
          <cell r="B759" t="str">
            <v>m2</v>
          </cell>
          <cell r="C759">
            <v>33500</v>
          </cell>
          <cell r="D759" t="str">
            <v>Piso Durop</v>
          </cell>
        </row>
        <row r="760">
          <cell r="A760" t="str">
            <v>Pivote de piso</v>
          </cell>
          <cell r="B760" t="str">
            <v>un</v>
          </cell>
          <cell r="C760">
            <v>26500</v>
          </cell>
          <cell r="D760" t="str">
            <v xml:space="preserve">Pivote de </v>
          </cell>
        </row>
        <row r="761">
          <cell r="A761" t="str">
            <v>Pivote metalico</v>
          </cell>
          <cell r="B761" t="str">
            <v>un</v>
          </cell>
          <cell r="C761">
            <v>12500</v>
          </cell>
          <cell r="D761" t="str">
            <v>Pivote met</v>
          </cell>
        </row>
        <row r="762">
          <cell r="A762" t="str">
            <v>Placa gyplac de 1/2"</v>
          </cell>
          <cell r="B762" t="str">
            <v>m2</v>
          </cell>
          <cell r="C762">
            <v>7500</v>
          </cell>
          <cell r="D762" t="str">
            <v>Placa gypl</v>
          </cell>
        </row>
        <row r="763">
          <cell r="A763" t="str">
            <v>Placa standar en yeso para paredes y revestimientos de Drywall (1.22*2.44*12.7 m.m (1/2"))</v>
          </cell>
          <cell r="B763" t="str">
            <v>un</v>
          </cell>
          <cell r="C763">
            <v>17640</v>
          </cell>
          <cell r="D763" t="str">
            <v>Placa stan</v>
          </cell>
        </row>
        <row r="764">
          <cell r="A764" t="str">
            <v>Plafon loza</v>
          </cell>
          <cell r="B764" t="str">
            <v>un</v>
          </cell>
          <cell r="C764">
            <v>2450</v>
          </cell>
          <cell r="D764" t="str">
            <v>Plafon loz</v>
          </cell>
        </row>
        <row r="765">
          <cell r="A765" t="str">
            <v>Planta afuga, para cobertura vegetal</v>
          </cell>
          <cell r="B765" t="str">
            <v>m2</v>
          </cell>
          <cell r="C765">
            <v>38220</v>
          </cell>
          <cell r="D765" t="str">
            <v>Planta afu</v>
          </cell>
        </row>
        <row r="766">
          <cell r="A766" t="str">
            <v>Planta agapanto cobertura</v>
          </cell>
          <cell r="B766" t="str">
            <v>m2</v>
          </cell>
          <cell r="C766">
            <v>19600</v>
          </cell>
          <cell r="D766" t="str">
            <v>Planta aga</v>
          </cell>
        </row>
        <row r="767">
          <cell r="A767" t="str">
            <v>Planta Psitacuorum para cobertura vegetal</v>
          </cell>
          <cell r="B767" t="str">
            <v>m2</v>
          </cell>
          <cell r="C767">
            <v>33320</v>
          </cell>
          <cell r="D767" t="str">
            <v>Planta Psi</v>
          </cell>
        </row>
        <row r="768">
          <cell r="A768" t="str">
            <v>Planta telefónica digital 3 tron, 8 ext. expandible.</v>
          </cell>
          <cell r="B768" t="str">
            <v>un</v>
          </cell>
          <cell r="C768">
            <v>1450000</v>
          </cell>
          <cell r="D768" t="str">
            <v>Planta tel</v>
          </cell>
        </row>
        <row r="769">
          <cell r="A769" t="str">
            <v>plastico C. 4</v>
          </cell>
          <cell r="B769" t="str">
            <v>m2</v>
          </cell>
          <cell r="C769">
            <v>900</v>
          </cell>
          <cell r="D769" t="str">
            <v>plastico C</v>
          </cell>
        </row>
        <row r="770">
          <cell r="A770" t="str">
            <v>Plastocrete DM Impermeabilizante para concreto - Sika</v>
          </cell>
          <cell r="B770" t="str">
            <v>kg</v>
          </cell>
          <cell r="C770">
            <v>5635</v>
          </cell>
          <cell r="D770" t="str">
            <v>Plastocret</v>
          </cell>
        </row>
        <row r="771">
          <cell r="A771" t="str">
            <v>Platina de  2"X1/2"</v>
          </cell>
          <cell r="B771" t="str">
            <v>ml</v>
          </cell>
          <cell r="C771">
            <v>9743</v>
          </cell>
          <cell r="D771" t="str">
            <v>Platina de</v>
          </cell>
        </row>
        <row r="772">
          <cell r="A772" t="str">
            <v>Platina de 1 1/2" x 3/16"</v>
          </cell>
          <cell r="B772" t="str">
            <v>m</v>
          </cell>
          <cell r="C772">
            <v>3001</v>
          </cell>
          <cell r="D772" t="str">
            <v>Platina de</v>
          </cell>
        </row>
        <row r="773">
          <cell r="A773" t="str">
            <v>Platina de 1/2" x 1/8"</v>
          </cell>
          <cell r="B773" t="str">
            <v>ml</v>
          </cell>
          <cell r="C773">
            <v>767</v>
          </cell>
          <cell r="D773" t="str">
            <v>Platina de</v>
          </cell>
        </row>
        <row r="774">
          <cell r="A774" t="str">
            <v>Platina de 2 1/2" x 1/2"</v>
          </cell>
          <cell r="B774" t="str">
            <v>m</v>
          </cell>
          <cell r="C774">
            <v>13338</v>
          </cell>
          <cell r="D774" t="str">
            <v>Platina de</v>
          </cell>
        </row>
        <row r="775">
          <cell r="A775" t="str">
            <v>Platina de 2" x 1/2"</v>
          </cell>
          <cell r="B775" t="str">
            <v>m</v>
          </cell>
          <cell r="C775">
            <v>13610</v>
          </cell>
          <cell r="D775" t="str">
            <v>Platina de</v>
          </cell>
        </row>
        <row r="776">
          <cell r="A776" t="str">
            <v>Platina de de 11/2" x 3/16" *</v>
          </cell>
          <cell r="B776" t="str">
            <v>ml</v>
          </cell>
          <cell r="C776">
            <v>3317</v>
          </cell>
          <cell r="D776" t="str">
            <v>Platina de</v>
          </cell>
        </row>
        <row r="777">
          <cell r="A777" t="str">
            <v>Platina metalica de 4" x 1/2"</v>
          </cell>
          <cell r="B777" t="str">
            <v>m</v>
          </cell>
          <cell r="C777">
            <v>21930</v>
          </cell>
          <cell r="D777" t="str">
            <v>Platina me</v>
          </cell>
        </row>
        <row r="778">
          <cell r="A778" t="str">
            <v>Plug canon 3117 hembra o similar para microfono</v>
          </cell>
          <cell r="B778" t="str">
            <v>un</v>
          </cell>
          <cell r="C778">
            <v>8526</v>
          </cell>
          <cell r="D778" t="str">
            <v>Plug canon</v>
          </cell>
        </row>
        <row r="779">
          <cell r="A779" t="str">
            <v>Plumeria, Habano</v>
          </cell>
          <cell r="B779" t="str">
            <v>un</v>
          </cell>
          <cell r="C779">
            <v>63700</v>
          </cell>
          <cell r="D779" t="str">
            <v xml:space="preserve">Plumeria, </v>
          </cell>
        </row>
        <row r="780">
          <cell r="A780" t="str">
            <v>Polietileno negro construccion</v>
          </cell>
          <cell r="B780" t="str">
            <v>m2</v>
          </cell>
          <cell r="C780">
            <v>600</v>
          </cell>
          <cell r="D780" t="str">
            <v>Polietilen</v>
          </cell>
        </row>
        <row r="781">
          <cell r="A781" t="str">
            <v>Postes en tub galv de 1,9</v>
          </cell>
          <cell r="B781" t="str">
            <v>ml</v>
          </cell>
          <cell r="C781">
            <v>14000</v>
          </cell>
          <cell r="D781" t="str">
            <v xml:space="preserve">Postes en </v>
          </cell>
        </row>
        <row r="782">
          <cell r="A782" t="str">
            <v>Pozuelo en acero inoxidable de 500x500x250mm.AISI 304 C18 + trans</v>
          </cell>
          <cell r="B782" t="str">
            <v>un</v>
          </cell>
          <cell r="C782">
            <v>395000</v>
          </cell>
          <cell r="D782" t="str">
            <v>Pozuelo en</v>
          </cell>
        </row>
        <row r="783">
          <cell r="A783" t="str">
            <v>Pozuelo en acero inoxidable de 500x500x300mm.AISI 304 C18 + trans</v>
          </cell>
          <cell r="B783">
            <v>0</v>
          </cell>
          <cell r="C783">
            <v>465000</v>
          </cell>
          <cell r="D783" t="str">
            <v>Pozuelo en</v>
          </cell>
        </row>
        <row r="784">
          <cell r="A784" t="str">
            <v>Prensaestopa</v>
          </cell>
          <cell r="B784" t="str">
            <v>un</v>
          </cell>
          <cell r="C784">
            <v>1176</v>
          </cell>
          <cell r="D784" t="str">
            <v>Prensaesto</v>
          </cell>
        </row>
        <row r="785">
          <cell r="A785" t="str">
            <v>Proyector orlux MH 150W, 208/220V;  incluye bombillo ROSCA E-27 VENTURA CLARO O FOSFORADO.</v>
          </cell>
          <cell r="B785" t="str">
            <v>un</v>
          </cell>
          <cell r="C785">
            <v>176400</v>
          </cell>
          <cell r="D785" t="str">
            <v xml:space="preserve">Proyector </v>
          </cell>
        </row>
        <row r="786">
          <cell r="A786" t="str">
            <v>PTS  DE 4" X 4" espesor 3 mm.</v>
          </cell>
          <cell r="B786" t="str">
            <v>ml</v>
          </cell>
          <cell r="C786">
            <v>27812</v>
          </cell>
          <cell r="D786" t="str">
            <v>PTS  DE 4"</v>
          </cell>
        </row>
        <row r="787">
          <cell r="A787" t="str">
            <v>PTS 2" x 1" x 3 mm.</v>
          </cell>
          <cell r="B787" t="str">
            <v>m</v>
          </cell>
          <cell r="C787">
            <v>10616</v>
          </cell>
          <cell r="D787" t="str">
            <v>PTS 2" x 1</v>
          </cell>
        </row>
        <row r="788">
          <cell r="A788" t="str">
            <v>PTS 40x40 calibre 14</v>
          </cell>
          <cell r="B788" t="str">
            <v>ml</v>
          </cell>
          <cell r="C788">
            <v>8371</v>
          </cell>
          <cell r="D788" t="str">
            <v xml:space="preserve">PTS 40x40 </v>
          </cell>
        </row>
        <row r="789">
          <cell r="A789" t="str">
            <v>PTS de 40x40x2mm</v>
          </cell>
          <cell r="B789" t="str">
            <v>m</v>
          </cell>
          <cell r="C789">
            <v>8375</v>
          </cell>
          <cell r="D789" t="str">
            <v>PTS de 40x</v>
          </cell>
        </row>
        <row r="790">
          <cell r="A790" t="str">
            <v>PTS de 50x12.5x2.5 mm</v>
          </cell>
          <cell r="B790" t="str">
            <v>m</v>
          </cell>
          <cell r="C790">
            <v>10500</v>
          </cell>
          <cell r="D790" t="str">
            <v>PTS de 50x</v>
          </cell>
        </row>
        <row r="791">
          <cell r="A791" t="str">
            <v>PTS DE 80X40X2,5 mm-</v>
          </cell>
          <cell r="B791" t="str">
            <v>ml</v>
          </cell>
          <cell r="C791">
            <v>14990</v>
          </cell>
          <cell r="D791" t="str">
            <v>PTS DE 80X</v>
          </cell>
        </row>
        <row r="792">
          <cell r="A792" t="str">
            <v>PTS metalico de 100x80x3 mm</v>
          </cell>
          <cell r="B792" t="str">
            <v>m</v>
          </cell>
          <cell r="C792">
            <v>25882</v>
          </cell>
          <cell r="D792" t="str">
            <v>PTS metali</v>
          </cell>
        </row>
        <row r="793">
          <cell r="A793" t="str">
            <v>PTS metalico de 80x40x2</v>
          </cell>
          <cell r="B793" t="str">
            <v>m</v>
          </cell>
          <cell r="C793">
            <v>11515</v>
          </cell>
          <cell r="D793" t="str">
            <v>PTS metali</v>
          </cell>
        </row>
        <row r="794">
          <cell r="A794" t="str">
            <v>Puerta de 0.50 a 0.60 x 1.60 m. en acero inoxidable AISI 304, cal 20, e= 3 cm.</v>
          </cell>
          <cell r="B794" t="str">
            <v>un</v>
          </cell>
          <cell r="C794">
            <v>423734</v>
          </cell>
          <cell r="D794" t="str">
            <v xml:space="preserve">Puerta de </v>
          </cell>
        </row>
        <row r="795">
          <cell r="A795" t="str">
            <v>Puesta a tierra segun norma ANSI/TIA/EIA607</v>
          </cell>
          <cell r="B795" t="str">
            <v>un</v>
          </cell>
          <cell r="C795">
            <v>10000</v>
          </cell>
          <cell r="D795" t="str">
            <v>Puesta a t</v>
          </cell>
        </row>
        <row r="796">
          <cell r="A796" t="str">
            <v>Pulida bordes vidrios y/o espejos</v>
          </cell>
          <cell r="B796" t="str">
            <v>m</v>
          </cell>
          <cell r="C796">
            <v>1000</v>
          </cell>
          <cell r="D796" t="str">
            <v>Pulida bor</v>
          </cell>
        </row>
        <row r="797">
          <cell r="A797" t="str">
            <v>Pulsadores antiatraco</v>
          </cell>
          <cell r="B797" t="str">
            <v>un</v>
          </cell>
          <cell r="C797">
            <v>35389</v>
          </cell>
          <cell r="D797" t="str">
            <v>Pulsadores</v>
          </cell>
        </row>
        <row r="798">
          <cell r="A798" t="str">
            <v>Punta pararrayos 60 cms por 1/2" con base horizontal o vertical</v>
          </cell>
          <cell r="B798" t="str">
            <v>un</v>
          </cell>
          <cell r="C798">
            <v>215600</v>
          </cell>
          <cell r="D798" t="str">
            <v>Punta para</v>
          </cell>
        </row>
        <row r="799">
          <cell r="A799" t="str">
            <v>Rack 60x57.5x45.</v>
          </cell>
          <cell r="B799" t="str">
            <v>un</v>
          </cell>
          <cell r="C799">
            <v>778600</v>
          </cell>
          <cell r="D799" t="str">
            <v>Rack 60x57</v>
          </cell>
        </row>
        <row r="800">
          <cell r="A800" t="str">
            <v>Rack de audio de 1 metro</v>
          </cell>
          <cell r="B800" t="str">
            <v>un</v>
          </cell>
          <cell r="C800">
            <v>1191366</v>
          </cell>
          <cell r="D800" t="str">
            <v>Rack de au</v>
          </cell>
        </row>
        <row r="801">
          <cell r="A801" t="str">
            <v>Rack de audio de 1.8 metro</v>
          </cell>
          <cell r="B801" t="str">
            <v>un</v>
          </cell>
          <cell r="C801">
            <v>1079960</v>
          </cell>
          <cell r="D801" t="str">
            <v>Rack de au</v>
          </cell>
        </row>
        <row r="802">
          <cell r="A802" t="str">
            <v>Rack2.1 cerrado</v>
          </cell>
          <cell r="B802" t="str">
            <v>un</v>
          </cell>
          <cell r="C802">
            <v>1364160</v>
          </cell>
          <cell r="D802" t="str">
            <v>Rack2.1 ce</v>
          </cell>
        </row>
        <row r="803">
          <cell r="A803" t="str">
            <v>Reduccion Hierro ductil 4 x 21/2</v>
          </cell>
          <cell r="B803" t="str">
            <v>un</v>
          </cell>
          <cell r="C803">
            <v>14700</v>
          </cell>
          <cell r="D803" t="str">
            <v xml:space="preserve">Reduccion </v>
          </cell>
        </row>
        <row r="804">
          <cell r="A804" t="str">
            <v>Reducciòn PVC-P de 3/4" a 1/2"</v>
          </cell>
          <cell r="B804" t="str">
            <v>un</v>
          </cell>
          <cell r="C804">
            <v>300</v>
          </cell>
          <cell r="D804" t="str">
            <v xml:space="preserve">Reducciòn </v>
          </cell>
        </row>
        <row r="805">
          <cell r="A805" t="str">
            <v>Reducciòn PVC-S DE 4"  a 2"</v>
          </cell>
          <cell r="B805" t="str">
            <v>un</v>
          </cell>
          <cell r="C805">
            <v>4710</v>
          </cell>
          <cell r="D805" t="str">
            <v xml:space="preserve">Reducciòn </v>
          </cell>
        </row>
        <row r="806">
          <cell r="A806" t="str">
            <v>Reducciòn PVC-S DE 4"  a 3"</v>
          </cell>
          <cell r="B806" t="str">
            <v>un</v>
          </cell>
          <cell r="C806">
            <v>4710</v>
          </cell>
          <cell r="D806" t="str">
            <v xml:space="preserve">Reducciòn </v>
          </cell>
        </row>
        <row r="807">
          <cell r="A807" t="str">
            <v>Reduccion ranurada 1 1/2" x 1 1/4"</v>
          </cell>
          <cell r="B807" t="str">
            <v>un</v>
          </cell>
          <cell r="C807">
            <v>6763</v>
          </cell>
          <cell r="D807" t="str">
            <v xml:space="preserve">Reduccion </v>
          </cell>
        </row>
        <row r="808">
          <cell r="A808" t="str">
            <v>Reduccion ranurada 2 1/2" x 1 1/2"</v>
          </cell>
          <cell r="B808" t="str">
            <v>un</v>
          </cell>
          <cell r="C808">
            <v>6763</v>
          </cell>
          <cell r="D808" t="str">
            <v xml:space="preserve">Reduccion </v>
          </cell>
        </row>
        <row r="809">
          <cell r="A809" t="str">
            <v>Reduccion ranurada 3" x 1 1/2"</v>
          </cell>
          <cell r="B809" t="str">
            <v>un</v>
          </cell>
          <cell r="C809">
            <v>6763</v>
          </cell>
          <cell r="D809" t="str">
            <v xml:space="preserve">Reduccion </v>
          </cell>
        </row>
        <row r="810">
          <cell r="A810" t="str">
            <v>Reduccion roscada 11/2" x 1"</v>
          </cell>
          <cell r="B810" t="str">
            <v>un</v>
          </cell>
          <cell r="C810">
            <v>5783</v>
          </cell>
          <cell r="D810" t="str">
            <v xml:space="preserve">Reduccion </v>
          </cell>
        </row>
        <row r="811">
          <cell r="A811" t="str">
            <v>Reduccion tuerca galvanizada de 2" x 1 1/2"</v>
          </cell>
          <cell r="B811" t="str">
            <v>un</v>
          </cell>
          <cell r="C811">
            <v>4704</v>
          </cell>
          <cell r="D811" t="str">
            <v xml:space="preserve">Reduccion </v>
          </cell>
        </row>
        <row r="812">
          <cell r="A812" t="str">
            <v>Reduccion tuerca galvanizada de 3/4" x 1/2"</v>
          </cell>
          <cell r="B812" t="str">
            <v>un</v>
          </cell>
          <cell r="C812">
            <v>901</v>
          </cell>
          <cell r="D812" t="str">
            <v xml:space="preserve">Reduccion </v>
          </cell>
        </row>
        <row r="813">
          <cell r="A813" t="str">
            <v>Regleta plastica de 10Ps</v>
          </cell>
          <cell r="B813" t="str">
            <v>un</v>
          </cell>
          <cell r="C813">
            <v>7350</v>
          </cell>
          <cell r="D813" t="str">
            <v>Regleta pl</v>
          </cell>
        </row>
        <row r="814">
          <cell r="A814" t="str">
            <v>Regleta simons 10 pares con base y fichos.</v>
          </cell>
          <cell r="B814" t="str">
            <v>un</v>
          </cell>
          <cell r="C814">
            <v>58730</v>
          </cell>
          <cell r="D814" t="str">
            <v>Regleta si</v>
          </cell>
        </row>
        <row r="815">
          <cell r="A815" t="str">
            <v>Regulador para gas marca Bryan Donkin . Presion salida 140 milibar</v>
          </cell>
          <cell r="B815" t="str">
            <v>un</v>
          </cell>
          <cell r="C815">
            <v>120000</v>
          </cell>
          <cell r="D815" t="str">
            <v xml:space="preserve">Regulador </v>
          </cell>
        </row>
        <row r="816">
          <cell r="A816" t="str">
            <v>Regulador para gas marca Humcar modelo R4UE, presion de entrada 1-4BAR, presion salida 0.018-0.023BAR</v>
          </cell>
          <cell r="B816" t="str">
            <v>un</v>
          </cell>
          <cell r="C816">
            <v>34081</v>
          </cell>
          <cell r="D816" t="str">
            <v xml:space="preserve">Regulador </v>
          </cell>
        </row>
        <row r="817">
          <cell r="A817" t="str">
            <v>Regulador para gas marca Humcar modelo R7UE</v>
          </cell>
          <cell r="B817" t="str">
            <v>un</v>
          </cell>
          <cell r="C817">
            <v>65100</v>
          </cell>
          <cell r="D817" t="str">
            <v xml:space="preserve">Regulador </v>
          </cell>
        </row>
        <row r="818">
          <cell r="A818" t="str">
            <v>Regulador para gas propano, tipo Humcar o equivalente, R-30 GLP</v>
          </cell>
          <cell r="B818" t="str">
            <v>un</v>
          </cell>
          <cell r="C818">
            <v>48100</v>
          </cell>
          <cell r="D818" t="str">
            <v xml:space="preserve">Regulador </v>
          </cell>
        </row>
        <row r="819">
          <cell r="A819" t="str">
            <v>Reja carcamo en T tipo colrejillas fija de 0,30x3,0m.</v>
          </cell>
          <cell r="B819" t="str">
            <v>un</v>
          </cell>
          <cell r="C819">
            <v>243200</v>
          </cell>
          <cell r="D819" t="str">
            <v>Reja carca</v>
          </cell>
        </row>
        <row r="820">
          <cell r="A820" t="str">
            <v>Reja carcamo en T tipo colrejillas removible con marco de 0,30x1,0m.</v>
          </cell>
          <cell r="B820" t="str">
            <v>un</v>
          </cell>
          <cell r="C820">
            <v>141100</v>
          </cell>
          <cell r="D820" t="str">
            <v>Reja carca</v>
          </cell>
        </row>
        <row r="821">
          <cell r="A821" t="str">
            <v>Reja para suminedo tipo A</v>
          </cell>
          <cell r="B821" t="str">
            <v>un</v>
          </cell>
          <cell r="C821">
            <v>156000</v>
          </cell>
          <cell r="D821" t="str">
            <v xml:space="preserve">Reja para </v>
          </cell>
        </row>
        <row r="822">
          <cell r="A822" t="str">
            <v>Reja para suminedo tipo B</v>
          </cell>
          <cell r="B822" t="str">
            <v>un</v>
          </cell>
          <cell r="C822">
            <v>195000</v>
          </cell>
          <cell r="D822" t="str">
            <v xml:space="preserve">Reja para </v>
          </cell>
        </row>
        <row r="823">
          <cell r="A823" t="str">
            <v>Rejilla bronce y aluminio de 4"</v>
          </cell>
          <cell r="B823" t="str">
            <v>un</v>
          </cell>
          <cell r="C823">
            <v>22000</v>
          </cell>
          <cell r="D823" t="str">
            <v>Rejilla br</v>
          </cell>
        </row>
        <row r="824">
          <cell r="A824" t="str">
            <v>Rejilla combinada Aluminio bronce de 3x2"</v>
          </cell>
          <cell r="B824" t="str">
            <v>un</v>
          </cell>
          <cell r="C824">
            <v>17738</v>
          </cell>
          <cell r="D824" t="str">
            <v>Rejilla co</v>
          </cell>
        </row>
        <row r="825">
          <cell r="A825" t="str">
            <v>Rejilla de Piso 3x2 Aluminio/bronce</v>
          </cell>
          <cell r="B825" t="str">
            <v>un</v>
          </cell>
          <cell r="C825">
            <v>16562</v>
          </cell>
          <cell r="D825" t="str">
            <v>Rejilla de</v>
          </cell>
        </row>
        <row r="826">
          <cell r="A826" t="str">
            <v>Rejilla de Piso 4x3 Aluminio/bronce</v>
          </cell>
          <cell r="B826" t="str">
            <v>un</v>
          </cell>
          <cell r="C826">
            <v>21756</v>
          </cell>
          <cell r="D826" t="str">
            <v>Rejilla de</v>
          </cell>
        </row>
        <row r="827">
          <cell r="A827" t="str">
            <v>Rejilla de piso 5"x4" en bronce</v>
          </cell>
          <cell r="B827" t="str">
            <v>un</v>
          </cell>
          <cell r="C827">
            <v>29400</v>
          </cell>
          <cell r="D827" t="str">
            <v>Rejilla de</v>
          </cell>
        </row>
        <row r="828">
          <cell r="A828" t="str">
            <v>Rejilla en acero ASTM A-36 de 0.4x.0.9 m</v>
          </cell>
          <cell r="B828" t="str">
            <v>m</v>
          </cell>
          <cell r="C828">
            <v>164709</v>
          </cell>
          <cell r="D828" t="str">
            <v>Rejilla en</v>
          </cell>
        </row>
        <row r="829">
          <cell r="A829" t="str">
            <v>Rejilla en Acero ASTM A-36 Fabricadas</v>
          </cell>
          <cell r="B829" t="str">
            <v>m</v>
          </cell>
          <cell r="C829">
            <v>82354</v>
          </cell>
          <cell r="D829" t="str">
            <v>Rejilla en</v>
          </cell>
        </row>
        <row r="830">
          <cell r="A830" t="str">
            <v>Relay bipolar (relay 002-2pl)</v>
          </cell>
          <cell r="B830" t="str">
            <v>un</v>
          </cell>
          <cell r="C830">
            <v>234220</v>
          </cell>
          <cell r="D830" t="str">
            <v>Relay bipo</v>
          </cell>
        </row>
        <row r="831">
          <cell r="A831" t="str">
            <v>Relay monopolar 30amp (relay 030)</v>
          </cell>
          <cell r="B831" t="str">
            <v>un</v>
          </cell>
          <cell r="C831">
            <v>152880</v>
          </cell>
          <cell r="D831" t="str">
            <v>Relay mono</v>
          </cell>
        </row>
        <row r="832">
          <cell r="A832" t="str">
            <v>Remate TPO para teja METECNO.</v>
          </cell>
          <cell r="B832" t="str">
            <v>ml</v>
          </cell>
          <cell r="C832">
            <v>2499</v>
          </cell>
          <cell r="D832" t="str">
            <v>Remate TPO</v>
          </cell>
        </row>
        <row r="833">
          <cell r="A833" t="str">
            <v>Remates de cubierta Sandwich</v>
          </cell>
          <cell r="B833" t="str">
            <v>m</v>
          </cell>
          <cell r="C833">
            <v>26166</v>
          </cell>
          <cell r="D833" t="str">
            <v>Remates de</v>
          </cell>
        </row>
        <row r="834">
          <cell r="A834" t="str">
            <v>Repelente de agua transparente antimusgo 10 años. (0.15 kg/m2)</v>
          </cell>
          <cell r="B834" t="str">
            <v>kg</v>
          </cell>
          <cell r="C834">
            <v>12380</v>
          </cell>
          <cell r="D834" t="str">
            <v xml:space="preserve">Repelente </v>
          </cell>
        </row>
        <row r="835">
          <cell r="A835" t="str">
            <v>Resanes de las canchas</v>
          </cell>
          <cell r="B835" t="str">
            <v>m</v>
          </cell>
          <cell r="C835">
            <v>490</v>
          </cell>
          <cell r="D835" t="str">
            <v>Resanes de</v>
          </cell>
        </row>
        <row r="836">
          <cell r="A836" t="str">
            <v>Riel metalico en U con dos canales en v</v>
          </cell>
          <cell r="B836" t="str">
            <v>m</v>
          </cell>
          <cell r="C836">
            <v>12876</v>
          </cell>
          <cell r="D836" t="str">
            <v>Riel metal</v>
          </cell>
        </row>
        <row r="837">
          <cell r="A837" t="str">
            <v xml:space="preserve">Riel metalico guia </v>
          </cell>
          <cell r="B837" t="str">
            <v>m</v>
          </cell>
          <cell r="C837">
            <v>8500</v>
          </cell>
          <cell r="D837" t="str">
            <v>Riel metal</v>
          </cell>
        </row>
        <row r="838">
          <cell r="A838" t="str">
            <v>RL expansion hembra rosca interna de 3/8 marca mecano ref. TEH 38X158</v>
          </cell>
          <cell r="B838" t="str">
            <v>un</v>
          </cell>
          <cell r="C838">
            <v>1137</v>
          </cell>
          <cell r="D838" t="str">
            <v>RL expansi</v>
          </cell>
        </row>
        <row r="839">
          <cell r="A839" t="str">
            <v>Rociador concealed QR  K 5,6 pendent</v>
          </cell>
          <cell r="B839" t="str">
            <v>un</v>
          </cell>
          <cell r="C839">
            <v>74284</v>
          </cell>
          <cell r="D839" t="str">
            <v>Rociador c</v>
          </cell>
        </row>
        <row r="840">
          <cell r="A840" t="str">
            <v>Rodachin guia</v>
          </cell>
          <cell r="B840" t="str">
            <v>m</v>
          </cell>
          <cell r="C840">
            <v>8500</v>
          </cell>
          <cell r="D840" t="str">
            <v>Rodachin g</v>
          </cell>
        </row>
        <row r="841">
          <cell r="A841" t="str">
            <v>Rodachin para colgante</v>
          </cell>
          <cell r="B841" t="str">
            <v>m</v>
          </cell>
          <cell r="C841">
            <v>40000</v>
          </cell>
          <cell r="D841" t="str">
            <v>Rodachin p</v>
          </cell>
        </row>
        <row r="842">
          <cell r="A842" t="str">
            <v>Ruana galvanizada cal. 24 des=33 cm</v>
          </cell>
          <cell r="B842" t="str">
            <v>ml</v>
          </cell>
          <cell r="C842">
            <v>14500</v>
          </cell>
          <cell r="D842" t="str">
            <v>Ruana galv</v>
          </cell>
        </row>
        <row r="843">
          <cell r="A843" t="str">
            <v>Sanitario bajo consumo</v>
          </cell>
          <cell r="B843" t="str">
            <v>un</v>
          </cell>
          <cell r="C843">
            <v>176200</v>
          </cell>
          <cell r="D843" t="str">
            <v xml:space="preserve">Sanitario </v>
          </cell>
        </row>
        <row r="844">
          <cell r="A844" t="str">
            <v>Sanitario bajo consumo avanti</v>
          </cell>
          <cell r="B844" t="str">
            <v>un</v>
          </cell>
          <cell r="C844">
            <v>220000</v>
          </cell>
          <cell r="D844" t="str">
            <v xml:space="preserve">Sanitario </v>
          </cell>
        </row>
        <row r="845">
          <cell r="A845" t="str">
            <v>Sanitario discapacitados, ref. 02640 acuajet de corona + transp</v>
          </cell>
          <cell r="B845" t="str">
            <v>un</v>
          </cell>
          <cell r="C845">
            <v>325000</v>
          </cell>
          <cell r="D845" t="str">
            <v xml:space="preserve">Sanitario </v>
          </cell>
        </row>
        <row r="846">
          <cell r="A846" t="str">
            <v>Sanitario infantil blanco Corona completo con grifería</v>
          </cell>
          <cell r="B846" t="str">
            <v>un</v>
          </cell>
          <cell r="C846">
            <v>340000</v>
          </cell>
          <cell r="D846" t="str">
            <v xml:space="preserve">Sanitario </v>
          </cell>
        </row>
        <row r="847">
          <cell r="A847" t="str">
            <v>Sanitario infantil Corona o similar completo con griferia</v>
          </cell>
          <cell r="B847" t="str">
            <v>un</v>
          </cell>
          <cell r="C847">
            <v>296842</v>
          </cell>
          <cell r="D847" t="str">
            <v xml:space="preserve">Sanitario </v>
          </cell>
        </row>
        <row r="848">
          <cell r="A848" t="str">
            <v>Selector de 12 zonas para la interconexion de los diferentes ramales o señales de audio de todo el sistema.</v>
          </cell>
          <cell r="B848" t="str">
            <v>un</v>
          </cell>
          <cell r="C848">
            <v>164836</v>
          </cell>
          <cell r="D848" t="str">
            <v>Selector d</v>
          </cell>
        </row>
        <row r="849">
          <cell r="A849" t="str">
            <v>Sellador madera ultralac</v>
          </cell>
          <cell r="B849" t="str">
            <v>gl</v>
          </cell>
          <cell r="C849">
            <v>35000</v>
          </cell>
          <cell r="D849" t="str">
            <v>Sellador m</v>
          </cell>
        </row>
        <row r="850">
          <cell r="A850" t="str">
            <v>Sellalon fondo de junta  de D= 1/2"</v>
          </cell>
          <cell r="B850" t="str">
            <v>m</v>
          </cell>
          <cell r="C850">
            <v>1142</v>
          </cell>
          <cell r="D850" t="str">
            <v>Sellalon f</v>
          </cell>
        </row>
        <row r="851">
          <cell r="A851" t="str">
            <v>Sellante poliuretano</v>
          </cell>
          <cell r="B851" t="str">
            <v>un</v>
          </cell>
          <cell r="C851">
            <v>24794</v>
          </cell>
          <cell r="D851" t="str">
            <v>Sellante p</v>
          </cell>
        </row>
        <row r="852">
          <cell r="A852" t="str">
            <v>Sello elastomerico de 6"</v>
          </cell>
          <cell r="B852" t="str">
            <v>lb</v>
          </cell>
          <cell r="C852">
            <v>14700</v>
          </cell>
          <cell r="D852" t="str">
            <v>Sello elas</v>
          </cell>
        </row>
        <row r="853">
          <cell r="A853" t="str">
            <v>Sensor fotoelectrico</v>
          </cell>
          <cell r="B853" t="str">
            <v>un</v>
          </cell>
          <cell r="C853">
            <v>164836</v>
          </cell>
          <cell r="D853" t="str">
            <v>Sensor fot</v>
          </cell>
        </row>
        <row r="854">
          <cell r="A854" t="str">
            <v>Sensor presencia muro</v>
          </cell>
          <cell r="B854" t="str">
            <v>un</v>
          </cell>
          <cell r="C854">
            <v>102900</v>
          </cell>
          <cell r="D854" t="str">
            <v>Sensor pre</v>
          </cell>
        </row>
        <row r="855">
          <cell r="A855" t="str">
            <v>Separador SSC8AG</v>
          </cell>
          <cell r="B855" t="str">
            <v>un</v>
          </cell>
          <cell r="C855">
            <v>14606</v>
          </cell>
          <cell r="D855" t="str">
            <v xml:space="preserve">Separador </v>
          </cell>
        </row>
        <row r="856">
          <cell r="A856" t="str">
            <v>Separol o equivalente</v>
          </cell>
          <cell r="B856" t="str">
            <v>un</v>
          </cell>
          <cell r="C856">
            <v>199763</v>
          </cell>
          <cell r="D856" t="str">
            <v xml:space="preserve">Separol o </v>
          </cell>
        </row>
        <row r="857">
          <cell r="A857" t="str">
            <v>Siamesa de 3" en Hierro Bronce</v>
          </cell>
          <cell r="B857" t="str">
            <v>un</v>
          </cell>
          <cell r="C857">
            <v>620000</v>
          </cell>
          <cell r="D857" t="str">
            <v>Siamesa de</v>
          </cell>
        </row>
        <row r="858">
          <cell r="A858" t="str">
            <v>Sifon botella lavamanos</v>
          </cell>
          <cell r="B858" t="str">
            <v>un</v>
          </cell>
          <cell r="C858">
            <v>3439</v>
          </cell>
          <cell r="D858" t="str">
            <v>Sifon bote</v>
          </cell>
        </row>
        <row r="859">
          <cell r="A859" t="str">
            <v>Sifon botella para orinal</v>
          </cell>
          <cell r="B859" t="str">
            <v>un</v>
          </cell>
          <cell r="C859">
            <v>9310</v>
          </cell>
          <cell r="D859" t="str">
            <v>Sifon bote</v>
          </cell>
        </row>
        <row r="860">
          <cell r="A860" t="str">
            <v>Sifon en T cromado lavamanos</v>
          </cell>
          <cell r="B860" t="str">
            <v>un</v>
          </cell>
          <cell r="C860">
            <v>30000</v>
          </cell>
          <cell r="D860" t="str">
            <v>Sifon en T</v>
          </cell>
        </row>
        <row r="861">
          <cell r="A861" t="str">
            <v>Sifon PVC-S 135º 3"</v>
          </cell>
          <cell r="B861" t="str">
            <v>un</v>
          </cell>
          <cell r="C861">
            <v>7095</v>
          </cell>
          <cell r="D861" t="str">
            <v>Sifon PVC-</v>
          </cell>
        </row>
        <row r="862">
          <cell r="A862" t="str">
            <v>Sifon PVC-S 135º 4"</v>
          </cell>
          <cell r="B862" t="str">
            <v>un</v>
          </cell>
          <cell r="C862">
            <v>15371</v>
          </cell>
          <cell r="D862" t="str">
            <v>Sifon PVC-</v>
          </cell>
        </row>
        <row r="863">
          <cell r="A863" t="str">
            <v>Sifon PVC-S d= 1 1/2" con tapon - pavco o equivalente</v>
          </cell>
          <cell r="B863" t="str">
            <v>un</v>
          </cell>
          <cell r="C863">
            <v>3357</v>
          </cell>
          <cell r="D863" t="str">
            <v>Sifon PVC-</v>
          </cell>
        </row>
        <row r="864">
          <cell r="A864" t="str">
            <v>Sifon PVC-S de 2" con registro</v>
          </cell>
          <cell r="B864" t="str">
            <v>un</v>
          </cell>
          <cell r="C864">
            <v>4100</v>
          </cell>
          <cell r="D864" t="str">
            <v>Sifon PVC-</v>
          </cell>
        </row>
        <row r="865">
          <cell r="A865" t="str">
            <v>Sika 1- impermeabilizante integral - morteros y concretos</v>
          </cell>
          <cell r="B865" t="str">
            <v>kg</v>
          </cell>
          <cell r="C865">
            <v>7126</v>
          </cell>
          <cell r="D865" t="str">
            <v>Sika 1- im</v>
          </cell>
        </row>
        <row r="866">
          <cell r="A866" t="str">
            <v>Sika flex de 300 cm3.</v>
          </cell>
          <cell r="B866" t="str">
            <v>un</v>
          </cell>
          <cell r="C866">
            <v>22754</v>
          </cell>
          <cell r="D866" t="str">
            <v xml:space="preserve">Sika flex </v>
          </cell>
        </row>
        <row r="867">
          <cell r="A867" t="str">
            <v>Sika fluid o equivalente (Rend. 250 gr x bto) x 25 Kg</v>
          </cell>
          <cell r="B867" t="str">
            <v>un</v>
          </cell>
          <cell r="C867">
            <v>125350</v>
          </cell>
          <cell r="D867" t="str">
            <v>Sika fluid</v>
          </cell>
        </row>
        <row r="868">
          <cell r="A868" t="str">
            <v>Sika rod -espuma de poliolefina de 6 mm.</v>
          </cell>
          <cell r="B868" t="str">
            <v>m</v>
          </cell>
          <cell r="C868">
            <v>574</v>
          </cell>
          <cell r="D868" t="str">
            <v>Sika rod -</v>
          </cell>
        </row>
        <row r="869">
          <cell r="A869" t="str">
            <v>Sika Transparente</v>
          </cell>
          <cell r="B869" t="str">
            <v>Gal</v>
          </cell>
          <cell r="C869">
            <v>45000</v>
          </cell>
          <cell r="D869" t="str">
            <v>Sika Trans</v>
          </cell>
        </row>
        <row r="870">
          <cell r="A870" t="str">
            <v>Sikadur 32 primer</v>
          </cell>
          <cell r="B870" t="str">
            <v>kg</v>
          </cell>
          <cell r="C870">
            <v>60900</v>
          </cell>
          <cell r="D870" t="str">
            <v>Sikadur 32</v>
          </cell>
        </row>
        <row r="871">
          <cell r="A871" t="str">
            <v>Sikadur 42 anclaje</v>
          </cell>
          <cell r="B871" t="str">
            <v>kg</v>
          </cell>
          <cell r="C871">
            <v>25000</v>
          </cell>
          <cell r="D871" t="str">
            <v>Sikadur 42</v>
          </cell>
        </row>
        <row r="872">
          <cell r="A872" t="str">
            <v>Silicona antihongos por 300 mm</v>
          </cell>
          <cell r="B872" t="str">
            <v>un</v>
          </cell>
          <cell r="C872">
            <v>8434</v>
          </cell>
          <cell r="D872" t="str">
            <v>Silicona a</v>
          </cell>
        </row>
        <row r="873">
          <cell r="A873" t="str">
            <v>Siliconite</v>
          </cell>
          <cell r="B873" t="str">
            <v>galon</v>
          </cell>
          <cell r="C873">
            <v>36456</v>
          </cell>
          <cell r="D873" t="str">
            <v>Siliconite</v>
          </cell>
        </row>
        <row r="874">
          <cell r="A874" t="str">
            <v>Sillar prefabricado Muro de 15 cm l=40 cm</v>
          </cell>
          <cell r="B874" t="str">
            <v>un</v>
          </cell>
          <cell r="C874">
            <v>7500</v>
          </cell>
          <cell r="D874" t="str">
            <v>Sillar pre</v>
          </cell>
        </row>
        <row r="875">
          <cell r="A875" t="str">
            <v>silocona antihongos x 300 mm</v>
          </cell>
          <cell r="B875" t="str">
            <v>un</v>
          </cell>
          <cell r="C875">
            <v>9600</v>
          </cell>
          <cell r="D875" t="str">
            <v>silocona a</v>
          </cell>
        </row>
        <row r="876">
          <cell r="A876" t="str">
            <v>Sirena 30w 2 tonos - 6-12 vdc</v>
          </cell>
          <cell r="B876" t="str">
            <v>un</v>
          </cell>
          <cell r="C876">
            <v>55147</v>
          </cell>
          <cell r="D876" t="str">
            <v>Sirena 30w</v>
          </cell>
        </row>
        <row r="877">
          <cell r="A877" t="str">
            <v>Sirena 75 db 12-30 V DC</v>
          </cell>
          <cell r="B877" t="str">
            <v>un</v>
          </cell>
          <cell r="C877">
            <v>98980</v>
          </cell>
          <cell r="D877" t="str">
            <v xml:space="preserve">Sirena 75 </v>
          </cell>
        </row>
        <row r="878">
          <cell r="A878" t="str">
            <v>Snap 30 mm tipo Dehn</v>
          </cell>
          <cell r="B878" t="str">
            <v>un</v>
          </cell>
          <cell r="C878">
            <v>7093</v>
          </cell>
          <cell r="D878" t="str">
            <v>Snap 30 mm</v>
          </cell>
        </row>
        <row r="879">
          <cell r="A879" t="str">
            <v>Soldadura 6011 x 1/8</v>
          </cell>
          <cell r="B879" t="str">
            <v>kg</v>
          </cell>
          <cell r="C879">
            <v>7089</v>
          </cell>
          <cell r="D879" t="str">
            <v xml:space="preserve">Soldadura </v>
          </cell>
        </row>
        <row r="880">
          <cell r="A880" t="str">
            <v>Soldadura 6011 x 1/8</v>
          </cell>
          <cell r="B880" t="str">
            <v>kg</v>
          </cell>
          <cell r="C880">
            <v>7234</v>
          </cell>
          <cell r="D880" t="str">
            <v xml:space="preserve">Soldadura </v>
          </cell>
        </row>
        <row r="881">
          <cell r="A881" t="str">
            <v>Soldadura 7018</v>
          </cell>
          <cell r="B881" t="str">
            <v>kg</v>
          </cell>
          <cell r="C881">
            <v>7800</v>
          </cell>
          <cell r="D881" t="str">
            <v xml:space="preserve">Soldadura </v>
          </cell>
        </row>
        <row r="882">
          <cell r="A882" t="str">
            <v>Soldadura de antimonio (1/2 lb)</v>
          </cell>
          <cell r="B882" t="str">
            <v>un</v>
          </cell>
          <cell r="C882">
            <v>18000</v>
          </cell>
          <cell r="D882" t="str">
            <v xml:space="preserve">Soldadura </v>
          </cell>
        </row>
        <row r="883">
          <cell r="A883" t="str">
            <v>Soldadura de estaño 40-60 para cobre.</v>
          </cell>
          <cell r="B883" t="str">
            <v>lb</v>
          </cell>
          <cell r="C883">
            <v>14000</v>
          </cell>
          <cell r="D883" t="str">
            <v xml:space="preserve">Soldadura </v>
          </cell>
        </row>
        <row r="884">
          <cell r="A884" t="str">
            <v>Soldadura electrica</v>
          </cell>
          <cell r="B884" t="str">
            <v>un</v>
          </cell>
          <cell r="C884">
            <v>5880</v>
          </cell>
          <cell r="D884" t="str">
            <v xml:space="preserve">Soldadura </v>
          </cell>
        </row>
        <row r="885">
          <cell r="A885" t="str">
            <v>Soldadura Exotermica CAP No 115</v>
          </cell>
          <cell r="B885" t="str">
            <v>un</v>
          </cell>
          <cell r="C885">
            <v>15729</v>
          </cell>
          <cell r="D885" t="str">
            <v xml:space="preserve">Soldadura </v>
          </cell>
        </row>
        <row r="886">
          <cell r="A886" t="str">
            <v>Soldadura Exotermica CAP No 90</v>
          </cell>
          <cell r="B886" t="str">
            <v>un</v>
          </cell>
          <cell r="C886">
            <v>13632</v>
          </cell>
          <cell r="D886" t="str">
            <v xml:space="preserve">Soldadura </v>
          </cell>
        </row>
        <row r="887">
          <cell r="A887" t="str">
            <v>Soldadura PVC (Union simple)</v>
          </cell>
          <cell r="B887" t="str">
            <v>un</v>
          </cell>
          <cell r="C887">
            <v>64366</v>
          </cell>
          <cell r="D887" t="str">
            <v xml:space="preserve">Soldadura </v>
          </cell>
        </row>
        <row r="888">
          <cell r="A888" t="str">
            <v>Soldadura PVC liquida (1/4) - Pavco o equivalente -</v>
          </cell>
          <cell r="B888" t="str">
            <v>un</v>
          </cell>
          <cell r="C888">
            <v>45976</v>
          </cell>
          <cell r="D888" t="str">
            <v xml:space="preserve">Soldadura </v>
          </cell>
        </row>
        <row r="889">
          <cell r="A889" t="str">
            <v xml:space="preserve">Solera 21/2" x 6 comercial </v>
          </cell>
          <cell r="B889" t="str">
            <v>ml</v>
          </cell>
          <cell r="C889">
            <v>22000</v>
          </cell>
          <cell r="D889" t="str">
            <v>Solera 21/</v>
          </cell>
        </row>
        <row r="890">
          <cell r="A890" t="str">
            <v>Soporte 2B en cercha lateral, soporte para tubo de 1 1/2"</v>
          </cell>
          <cell r="B890" t="str">
            <v>un</v>
          </cell>
          <cell r="C890">
            <v>41160</v>
          </cell>
          <cell r="D890" t="str">
            <v>Soporte 2B</v>
          </cell>
        </row>
        <row r="891">
          <cell r="A891" t="str">
            <v>Soporte de fijación para lav minusvalidos</v>
          </cell>
          <cell r="B891" t="str">
            <v>un</v>
          </cell>
          <cell r="C891">
            <v>122500</v>
          </cell>
          <cell r="D891" t="str">
            <v>Soporte de</v>
          </cell>
        </row>
        <row r="892">
          <cell r="A892" t="str">
            <v>Soporte de pared para domo beige marca LG</v>
          </cell>
          <cell r="B892" t="str">
            <v>un</v>
          </cell>
          <cell r="C892">
            <v>164836</v>
          </cell>
          <cell r="D892" t="str">
            <v>Soporte de</v>
          </cell>
        </row>
        <row r="893">
          <cell r="A893" t="str">
            <v>Soporte en paral vaciado en aluminio liso</v>
          </cell>
          <cell r="B893" t="str">
            <v>m</v>
          </cell>
          <cell r="C893">
            <v>31850</v>
          </cell>
          <cell r="D893" t="str">
            <v>Soporte en</v>
          </cell>
        </row>
        <row r="894">
          <cell r="A894" t="str">
            <v>Soporte mensula SMS025 de 0.25m de longitud</v>
          </cell>
          <cell r="B894" t="str">
            <v>un</v>
          </cell>
          <cell r="C894">
            <v>11513</v>
          </cell>
          <cell r="D894" t="str">
            <v>Soporte me</v>
          </cell>
        </row>
        <row r="895">
          <cell r="A895" t="str">
            <v>Soporte tipo 3 para Raiser. soporte para tubo de 2 1/2"</v>
          </cell>
          <cell r="B895" t="str">
            <v>un</v>
          </cell>
          <cell r="C895">
            <v>88201</v>
          </cell>
          <cell r="D895" t="str">
            <v>Soporte ti</v>
          </cell>
        </row>
        <row r="896">
          <cell r="A896" t="str">
            <v>Soporte tipo 4 en concreto. soporte colgante en losa de concreto para tubo de 1 1/2"</v>
          </cell>
          <cell r="B896" t="str">
            <v>un</v>
          </cell>
          <cell r="C896">
            <v>19600</v>
          </cell>
          <cell r="D896" t="str">
            <v>Soporte ti</v>
          </cell>
        </row>
        <row r="897">
          <cell r="A897" t="str">
            <v>Soporte tipo 4 en concreto. soporte colgante en losa de concreto para tubo de 2 1/2"</v>
          </cell>
          <cell r="B897" t="str">
            <v>un</v>
          </cell>
          <cell r="C897">
            <v>21560</v>
          </cell>
          <cell r="D897" t="str">
            <v>Soporte ti</v>
          </cell>
        </row>
        <row r="898">
          <cell r="A898" t="str">
            <v>Soporte tipo C cercha. soporte para tubo de 1 1/4"</v>
          </cell>
          <cell r="B898" t="str">
            <v>un</v>
          </cell>
          <cell r="C898">
            <v>19600</v>
          </cell>
          <cell r="D898" t="str">
            <v>Soporte ti</v>
          </cell>
        </row>
        <row r="899">
          <cell r="A899" t="str">
            <v>Soporte tipo C en concreto. soporte para tubo de 1"</v>
          </cell>
          <cell r="B899" t="str">
            <v>un</v>
          </cell>
          <cell r="C899">
            <v>19600</v>
          </cell>
          <cell r="D899" t="str">
            <v>Soporte ti</v>
          </cell>
        </row>
        <row r="900">
          <cell r="A900" t="str">
            <v>Soporte tipo peldaño para bandeja 20x8 cms</v>
          </cell>
          <cell r="B900" t="str">
            <v>m</v>
          </cell>
          <cell r="C900">
            <v>3185</v>
          </cell>
          <cell r="D900" t="str">
            <v>Soporte ti</v>
          </cell>
        </row>
        <row r="901">
          <cell r="A901" t="str">
            <v>Spliter una entrada dos salidas</v>
          </cell>
          <cell r="B901" t="str">
            <v>un</v>
          </cell>
          <cell r="C901">
            <v>2676</v>
          </cell>
          <cell r="D901" t="str">
            <v>Spliter un</v>
          </cell>
        </row>
        <row r="902">
          <cell r="A902" t="str">
            <v>Steeldeck cal 20 de 2"</v>
          </cell>
          <cell r="B902" t="str">
            <v>M2</v>
          </cell>
          <cell r="C902">
            <v>28466</v>
          </cell>
          <cell r="D902" t="str">
            <v xml:space="preserve">Steeldeck </v>
          </cell>
        </row>
        <row r="903">
          <cell r="A903" t="str">
            <v>Steeldeck cal 22 de 2"</v>
          </cell>
          <cell r="B903" t="str">
            <v>m2</v>
          </cell>
          <cell r="C903">
            <v>23684</v>
          </cell>
          <cell r="D903" t="str">
            <v xml:space="preserve">Steeldeck </v>
          </cell>
        </row>
        <row r="904">
          <cell r="A904" t="str">
            <v>Stockosorb</v>
          </cell>
          <cell r="B904" t="str">
            <v>gr</v>
          </cell>
          <cell r="C904">
            <v>40</v>
          </cell>
          <cell r="D904" t="str">
            <v>Stockosorb</v>
          </cell>
        </row>
        <row r="905">
          <cell r="A905" t="str">
            <v>Sub Base Granular con transporte</v>
          </cell>
          <cell r="B905" t="str">
            <v>m3</v>
          </cell>
          <cell r="C905">
            <v>34800</v>
          </cell>
          <cell r="D905" t="str">
            <v>Sub Base G</v>
          </cell>
        </row>
        <row r="906">
          <cell r="A906" t="str">
            <v>Suiche 48 puertos cat + 48 puerto 10/100/1000, con dos puertos a 1000+ 2 slop</v>
          </cell>
          <cell r="B906" t="str">
            <v>un</v>
          </cell>
          <cell r="C906">
            <v>2196320</v>
          </cell>
          <cell r="D906" t="str">
            <v xml:space="preserve">Suiche 48 </v>
          </cell>
        </row>
        <row r="907">
          <cell r="A907" t="str">
            <v>Suiche bipolar de alumbrado</v>
          </cell>
          <cell r="B907" t="str">
            <v>un</v>
          </cell>
          <cell r="C907">
            <v>12936</v>
          </cell>
          <cell r="D907" t="str">
            <v>Suiche bip</v>
          </cell>
        </row>
        <row r="908">
          <cell r="A908" t="str">
            <v>Suiche monopolar para alumbrado</v>
          </cell>
          <cell r="B908" t="str">
            <v>un</v>
          </cell>
          <cell r="C908">
            <v>3920</v>
          </cell>
          <cell r="D908" t="str">
            <v>Suiche mon</v>
          </cell>
        </row>
        <row r="909">
          <cell r="A909" t="str">
            <v>Suiche24 puertos 10/100/1000 + 4 puertos SFP ref FGSW2620CS</v>
          </cell>
          <cell r="B909" t="str">
            <v>un</v>
          </cell>
          <cell r="C909">
            <v>966280</v>
          </cell>
          <cell r="D909" t="str">
            <v>Suiche24 p</v>
          </cell>
        </row>
        <row r="910">
          <cell r="A910" t="str">
            <v>Suministro e instalación de basurera acero inoxidable, pivotantes, con dos anclajes.</v>
          </cell>
          <cell r="B910" t="str">
            <v>un</v>
          </cell>
          <cell r="C910">
            <v>813302</v>
          </cell>
          <cell r="D910" t="str">
            <v>Suministro</v>
          </cell>
        </row>
        <row r="911">
          <cell r="A911" t="str">
            <v>Suministro, transporte e instalacion T.C.</v>
          </cell>
          <cell r="B911" t="str">
            <v>gl</v>
          </cell>
          <cell r="C911">
            <v>100000</v>
          </cell>
          <cell r="D911" t="str">
            <v>Suministro</v>
          </cell>
        </row>
        <row r="912">
          <cell r="A912" t="str">
            <v>Super T de 19 mm. de 1,53 x 2,44 m.</v>
          </cell>
          <cell r="B912" t="str">
            <v>un</v>
          </cell>
          <cell r="C912">
            <v>120000</v>
          </cell>
          <cell r="D912" t="str">
            <v>Super T de</v>
          </cell>
        </row>
        <row r="913">
          <cell r="A913" t="str">
            <v>Switch de flujo tipo paleta</v>
          </cell>
          <cell r="B913" t="str">
            <v>un</v>
          </cell>
          <cell r="C913">
            <v>382200</v>
          </cell>
          <cell r="D913" t="str">
            <v xml:space="preserve">Switch de </v>
          </cell>
        </row>
        <row r="914">
          <cell r="A914" t="str">
            <v>Tabique mayor de 1,23m a 1,44m x 1,60m. Para unid sanit</v>
          </cell>
          <cell r="B914" t="str">
            <v>un</v>
          </cell>
          <cell r="C914">
            <v>1006104</v>
          </cell>
          <cell r="D914" t="str">
            <v>Tabique ma</v>
          </cell>
        </row>
        <row r="915">
          <cell r="A915" t="str">
            <v>Tabique paral 1.60 x 1.23-1.44 en acero inoxidable AISI 304, cal 20, e= 3 cm. Incluye transporte</v>
          </cell>
          <cell r="B915" t="str">
            <v>un</v>
          </cell>
          <cell r="C915">
            <v>1173060</v>
          </cell>
          <cell r="D915" t="str">
            <v>Tabique pa</v>
          </cell>
        </row>
        <row r="916">
          <cell r="A916" t="str">
            <v>Tabla madera comun (18 x 1.5 cm)</v>
          </cell>
          <cell r="B916" t="str">
            <v>un</v>
          </cell>
          <cell r="C916">
            <v>3979</v>
          </cell>
          <cell r="D916" t="str">
            <v>Tabla made</v>
          </cell>
        </row>
        <row r="917">
          <cell r="A917" t="str">
            <v>Tabla madera común de 2.5 cm x 20cm x 3,0m. Incluye transporte.</v>
          </cell>
          <cell r="B917" t="str">
            <v>un</v>
          </cell>
          <cell r="C917">
            <v>7900</v>
          </cell>
          <cell r="D917" t="str">
            <v>Tabla made</v>
          </cell>
        </row>
        <row r="918">
          <cell r="A918" t="str">
            <v>Tablero Bifásico de 24 circuitos.</v>
          </cell>
          <cell r="B918" t="str">
            <v>un</v>
          </cell>
          <cell r="C918">
            <v>247200</v>
          </cell>
          <cell r="D918" t="str">
            <v>Tablero Bi</v>
          </cell>
        </row>
        <row r="919">
          <cell r="A919" t="str">
            <v>Tablero Bifásico de 8 circuitos.</v>
          </cell>
          <cell r="B919" t="str">
            <v>un</v>
          </cell>
          <cell r="C919">
            <v>64700</v>
          </cell>
          <cell r="D919" t="str">
            <v>Tablero Bi</v>
          </cell>
        </row>
        <row r="920">
          <cell r="A920" t="str">
            <v>Tablero lamina acerada cudriculada magnetica ecologica</v>
          </cell>
          <cell r="B920" t="str">
            <v>m2</v>
          </cell>
          <cell r="C920">
            <v>146190</v>
          </cell>
          <cell r="D920" t="str">
            <v>Tablero la</v>
          </cell>
        </row>
        <row r="921">
          <cell r="A921" t="str">
            <v>Tablero magnetico acerado blanco cuadriculado</v>
          </cell>
          <cell r="B921" t="str">
            <v>m2</v>
          </cell>
          <cell r="C921">
            <v>215000</v>
          </cell>
          <cell r="D921" t="str">
            <v>Tablero ma</v>
          </cell>
        </row>
        <row r="922">
          <cell r="A922" t="str">
            <v>Tablero magnetico acerado verde cuadriculado</v>
          </cell>
          <cell r="B922" t="str">
            <v>m2</v>
          </cell>
          <cell r="C922">
            <v>151254</v>
          </cell>
          <cell r="D922" t="str">
            <v>Tablero ma</v>
          </cell>
        </row>
        <row r="923">
          <cell r="A923" t="str">
            <v>Tablero ml con 12 circuitos, Calibre 16</v>
          </cell>
          <cell r="B923" t="str">
            <v>un</v>
          </cell>
          <cell r="C923">
            <v>2315000</v>
          </cell>
          <cell r="D923" t="str">
            <v>Tablero ml</v>
          </cell>
        </row>
        <row r="924">
          <cell r="A924" t="str">
            <v>Tablero monofasico NTQ-408-STQ de 8 circuitos.</v>
          </cell>
          <cell r="B924" t="str">
            <v>un</v>
          </cell>
          <cell r="C924">
            <v>53742</v>
          </cell>
          <cell r="D924" t="str">
            <v>Tablero mo</v>
          </cell>
        </row>
        <row r="925">
          <cell r="A925" t="str">
            <v>Tablero monofasico NTQ-412-STQ de 12 circuitos.</v>
          </cell>
          <cell r="B925" t="str">
            <v>un</v>
          </cell>
          <cell r="C925">
            <v>69590</v>
          </cell>
          <cell r="D925" t="str">
            <v>Tablero mo</v>
          </cell>
        </row>
        <row r="926">
          <cell r="A926" t="str">
            <v>Tablero monofasico NTQ-418-STQ de 18 circuitos.</v>
          </cell>
          <cell r="B926" t="str">
            <v>un</v>
          </cell>
          <cell r="C926">
            <v>84957</v>
          </cell>
          <cell r="D926" t="str">
            <v>Tablero mo</v>
          </cell>
        </row>
        <row r="927">
          <cell r="A927" t="str">
            <v>Tablero totalizador</v>
          </cell>
          <cell r="B927" t="str">
            <v>un</v>
          </cell>
          <cell r="C927">
            <v>37500</v>
          </cell>
          <cell r="D927" t="str">
            <v>Tablero to</v>
          </cell>
        </row>
        <row r="928">
          <cell r="A928" t="str">
            <v>Tablero trifasico NTQ-412-STQ con espacio para totalizador de 12 circuitos.</v>
          </cell>
          <cell r="B928" t="str">
            <v>un</v>
          </cell>
          <cell r="C928">
            <v>245372</v>
          </cell>
          <cell r="D928" t="str">
            <v>Tablero tr</v>
          </cell>
        </row>
        <row r="929">
          <cell r="A929" t="str">
            <v>Tablero trifasico NTQ-418-STQ con espacio para totalizador de 18 circuitos.</v>
          </cell>
          <cell r="B929" t="str">
            <v>un</v>
          </cell>
          <cell r="C929">
            <v>303045</v>
          </cell>
          <cell r="D929" t="str">
            <v>Tablero tr</v>
          </cell>
        </row>
        <row r="930">
          <cell r="A930" t="str">
            <v>Tablero trifasico NTQ-424-STQ con espacio para totalizador de 24 circuitos.</v>
          </cell>
          <cell r="B930" t="str">
            <v>un</v>
          </cell>
          <cell r="C930">
            <v>368500</v>
          </cell>
          <cell r="D930" t="str">
            <v>Tablero tr</v>
          </cell>
        </row>
        <row r="931">
          <cell r="A931" t="str">
            <v>Tablero trifasico NTQ-436-STQ con espacio para totalizador de 36 circuitos.</v>
          </cell>
          <cell r="B931" t="str">
            <v>un</v>
          </cell>
          <cell r="C931">
            <v>389240</v>
          </cell>
          <cell r="D931" t="str">
            <v>Tablero tr</v>
          </cell>
        </row>
        <row r="932">
          <cell r="A932" t="str">
            <v>Tableta de gres tipo tradicion de 30 x 30 moro/sahara</v>
          </cell>
          <cell r="B932" t="str">
            <v>m2</v>
          </cell>
          <cell r="C932">
            <v>28126</v>
          </cell>
          <cell r="D932" t="str">
            <v>Tableta de</v>
          </cell>
        </row>
        <row r="933">
          <cell r="A933" t="str">
            <v>Tableta Gres etrusca Sahara de 0,07 x 0,25 m</v>
          </cell>
          <cell r="B933" t="str">
            <v>m2</v>
          </cell>
          <cell r="C933">
            <v>14500</v>
          </cell>
          <cell r="D933" t="str">
            <v>Tableta Gr</v>
          </cell>
        </row>
        <row r="934">
          <cell r="A934" t="str">
            <v>Tablilla pino cipres</v>
          </cell>
          <cell r="B934" t="str">
            <v>m2</v>
          </cell>
          <cell r="C934">
            <v>9500</v>
          </cell>
          <cell r="D934" t="str">
            <v>Tablilla p</v>
          </cell>
        </row>
        <row r="935">
          <cell r="A935" t="str">
            <v>tablilla zapan de 10 cm x 1,7 cm</v>
          </cell>
          <cell r="B935" t="str">
            <v>m2</v>
          </cell>
          <cell r="C935">
            <v>30000</v>
          </cell>
          <cell r="D935" t="str">
            <v>tablilla z</v>
          </cell>
        </row>
        <row r="936">
          <cell r="A936" t="str">
            <v>Tablon vitrificado  antid liso de 25 x25</v>
          </cell>
          <cell r="B936" t="str">
            <v>m2</v>
          </cell>
          <cell r="C936">
            <v>18000</v>
          </cell>
          <cell r="D936" t="str">
            <v>Tablon vit</v>
          </cell>
        </row>
        <row r="937">
          <cell r="A937" t="str">
            <v>Tactil para la instalacion de la alfombra</v>
          </cell>
          <cell r="B937" t="str">
            <v>un</v>
          </cell>
          <cell r="C937">
            <v>295568</v>
          </cell>
          <cell r="D937" t="str">
            <v>Tactil par</v>
          </cell>
        </row>
        <row r="938">
          <cell r="A938" t="str">
            <v>Tapa metalica de 20x20cm para caja polivalvula de red de gas en lamina de 6.35mm</v>
          </cell>
          <cell r="B938" t="str">
            <v>un</v>
          </cell>
          <cell r="C938">
            <v>19600</v>
          </cell>
          <cell r="D938" t="str">
            <v>Tapa metal</v>
          </cell>
        </row>
        <row r="939">
          <cell r="A939" t="str">
            <v>Tapa para MH de 1.2 m</v>
          </cell>
          <cell r="B939" t="str">
            <v>un</v>
          </cell>
          <cell r="C939">
            <v>96256</v>
          </cell>
          <cell r="D939" t="str">
            <v xml:space="preserve">Tapa para </v>
          </cell>
        </row>
        <row r="940">
          <cell r="A940" t="str">
            <v>Tapa para toma intemperie</v>
          </cell>
          <cell r="B940" t="str">
            <v>un</v>
          </cell>
          <cell r="C940">
            <v>19326</v>
          </cell>
          <cell r="D940" t="str">
            <v xml:space="preserve">Tapa para </v>
          </cell>
        </row>
        <row r="941">
          <cell r="A941" t="str">
            <v>Tapa plastica para registro 20 x 20</v>
          </cell>
          <cell r="B941" t="str">
            <v>un</v>
          </cell>
          <cell r="C941">
            <v>10000</v>
          </cell>
          <cell r="D941" t="str">
            <v>Tapa plast</v>
          </cell>
        </row>
        <row r="942">
          <cell r="A942" t="str">
            <v>Tapa shut en acero inox + tranp</v>
          </cell>
          <cell r="B942" t="str">
            <v>un</v>
          </cell>
          <cell r="C942">
            <v>175000</v>
          </cell>
          <cell r="D942" t="str">
            <v xml:space="preserve">Tapa shut </v>
          </cell>
        </row>
        <row r="943">
          <cell r="A943" t="str">
            <v>Tapon de Cobre, d= 1".</v>
          </cell>
          <cell r="B943" t="str">
            <v>un</v>
          </cell>
          <cell r="C943">
            <v>3297</v>
          </cell>
          <cell r="D943" t="str">
            <v>Tapon de C</v>
          </cell>
        </row>
        <row r="944">
          <cell r="A944" t="str">
            <v>Tapon de Cobre, d= 1/2".</v>
          </cell>
          <cell r="B944" t="str">
            <v>un</v>
          </cell>
          <cell r="C944">
            <v>700</v>
          </cell>
          <cell r="D944" t="str">
            <v>Tapon de C</v>
          </cell>
        </row>
        <row r="945">
          <cell r="A945" t="str">
            <v>Tapon de Cobre, d= 3/4".</v>
          </cell>
          <cell r="B945" t="str">
            <v>un</v>
          </cell>
          <cell r="C945">
            <v>705</v>
          </cell>
          <cell r="D945" t="str">
            <v>Tapon de C</v>
          </cell>
        </row>
        <row r="946">
          <cell r="A946" t="str">
            <v>Tapon de prueba de 2"</v>
          </cell>
          <cell r="B946" t="str">
            <v>un</v>
          </cell>
          <cell r="C946">
            <v>600</v>
          </cell>
          <cell r="D946" t="str">
            <v>Tapon de p</v>
          </cell>
        </row>
        <row r="947">
          <cell r="A947" t="str">
            <v>Tapon de prueba de 3"</v>
          </cell>
          <cell r="B947" t="str">
            <v>un</v>
          </cell>
          <cell r="C947">
            <v>750</v>
          </cell>
          <cell r="D947" t="str">
            <v>Tapon de p</v>
          </cell>
        </row>
        <row r="948">
          <cell r="A948" t="str">
            <v>Tapon de prueba de 4"</v>
          </cell>
          <cell r="B948" t="str">
            <v>un</v>
          </cell>
          <cell r="C948">
            <v>850</v>
          </cell>
          <cell r="D948" t="str">
            <v>Tapon de p</v>
          </cell>
        </row>
        <row r="949">
          <cell r="A949" t="str">
            <v>Tapon en polietileno de 25mm</v>
          </cell>
          <cell r="B949" t="str">
            <v>un</v>
          </cell>
          <cell r="C949">
            <v>7082</v>
          </cell>
          <cell r="D949" t="str">
            <v>Tapon en p</v>
          </cell>
        </row>
        <row r="950">
          <cell r="A950" t="str">
            <v>Tapon macho galvanizado 1/2", con tuerca</v>
          </cell>
          <cell r="B950" t="str">
            <v>un</v>
          </cell>
          <cell r="C950">
            <v>1000</v>
          </cell>
          <cell r="D950" t="str">
            <v>Tapon mach</v>
          </cell>
        </row>
        <row r="951">
          <cell r="A951" t="str">
            <v>Tapon macho galvanizado 3/4" con tuerca</v>
          </cell>
          <cell r="B951" t="str">
            <v>un</v>
          </cell>
          <cell r="C951">
            <v>2000</v>
          </cell>
          <cell r="D951" t="str">
            <v>Tapon mach</v>
          </cell>
        </row>
        <row r="952">
          <cell r="A952" t="str">
            <v>Tapon macho galvanizado de 1"</v>
          </cell>
          <cell r="B952" t="str">
            <v>un</v>
          </cell>
          <cell r="C952">
            <v>1960</v>
          </cell>
          <cell r="D952" t="str">
            <v>Tapon mach</v>
          </cell>
        </row>
        <row r="953">
          <cell r="A953" t="str">
            <v>Tapon macho galvanizado de 1/2"</v>
          </cell>
          <cell r="B953" t="str">
            <v>un</v>
          </cell>
          <cell r="C953">
            <v>613</v>
          </cell>
          <cell r="D953" t="str">
            <v>Tapon mach</v>
          </cell>
        </row>
        <row r="954">
          <cell r="A954" t="str">
            <v>Tapon macho galvanizado de 3/4"</v>
          </cell>
          <cell r="B954" t="str">
            <v>un</v>
          </cell>
          <cell r="C954">
            <v>1470</v>
          </cell>
          <cell r="D954" t="str">
            <v>Tapon mach</v>
          </cell>
        </row>
        <row r="955">
          <cell r="A955" t="str">
            <v>Tapon prueba PVC-S d= 2" - Pavco o equivalente</v>
          </cell>
          <cell r="B955" t="str">
            <v>un</v>
          </cell>
          <cell r="C955">
            <v>788</v>
          </cell>
          <cell r="D955" t="str">
            <v>Tapon prue</v>
          </cell>
        </row>
        <row r="956">
          <cell r="A956" t="str">
            <v>Tapon prueba PVC-S d= 3" - Pavco o equivalente</v>
          </cell>
          <cell r="B956" t="str">
            <v>un</v>
          </cell>
          <cell r="C956">
            <v>1001</v>
          </cell>
          <cell r="D956" t="str">
            <v>Tapon prue</v>
          </cell>
        </row>
        <row r="957">
          <cell r="A957" t="str">
            <v>Tapon prueba PVC-S d= 4" - Pavco o equivalente</v>
          </cell>
          <cell r="B957" t="str">
            <v>un</v>
          </cell>
          <cell r="C957">
            <v>1966</v>
          </cell>
          <cell r="D957" t="str">
            <v>Tapon prue</v>
          </cell>
        </row>
        <row r="958">
          <cell r="A958" t="str">
            <v>Tapon PVC-Filtro 100 mm. - Pavco o equivalente</v>
          </cell>
          <cell r="B958" t="str">
            <v>un</v>
          </cell>
          <cell r="C958">
            <v>3894</v>
          </cell>
          <cell r="D958" t="str">
            <v>Tapon PVC-</v>
          </cell>
        </row>
        <row r="959">
          <cell r="A959" t="str">
            <v>Tapon PVC-P ROSCADO d= 1" - Pavco o equivalente</v>
          </cell>
          <cell r="B959" t="str">
            <v>un</v>
          </cell>
          <cell r="C959">
            <v>1344</v>
          </cell>
          <cell r="D959" t="str">
            <v>Tapon PVC-</v>
          </cell>
        </row>
        <row r="960">
          <cell r="A960" t="str">
            <v>Tapon PVC-P ROSCADO d= 1/2" - Pavco o equivalente</v>
          </cell>
          <cell r="B960" t="str">
            <v>un</v>
          </cell>
          <cell r="C960">
            <v>320</v>
          </cell>
          <cell r="D960" t="str">
            <v>Tapon PVC-</v>
          </cell>
        </row>
        <row r="961">
          <cell r="A961" t="str">
            <v>Tapon PVC-P ROSCADO d= 1/2" - Pavco o equivalente</v>
          </cell>
          <cell r="B961" t="str">
            <v>un</v>
          </cell>
          <cell r="C961">
            <v>430</v>
          </cell>
          <cell r="D961" t="str">
            <v>Tapon PVC-</v>
          </cell>
        </row>
        <row r="962">
          <cell r="A962" t="str">
            <v>Tapón PVC-P soldado 1"</v>
          </cell>
          <cell r="B962" t="str">
            <v>un</v>
          </cell>
          <cell r="C962">
            <v>789</v>
          </cell>
          <cell r="D962" t="str">
            <v>Tapón PVC-</v>
          </cell>
        </row>
        <row r="963">
          <cell r="A963" t="str">
            <v>Tapon rosca para brida de fijacion</v>
          </cell>
          <cell r="B963" t="str">
            <v>un</v>
          </cell>
          <cell r="C963">
            <v>392</v>
          </cell>
          <cell r="D963" t="str">
            <v>Tapon rosc</v>
          </cell>
        </row>
        <row r="964">
          <cell r="A964" t="str">
            <v>Taps 9 dbls</v>
          </cell>
          <cell r="B964" t="str">
            <v>un</v>
          </cell>
          <cell r="C964">
            <v>12500</v>
          </cell>
          <cell r="D964" t="str">
            <v>Taps 9 dbl</v>
          </cell>
        </row>
        <row r="965">
          <cell r="A965" t="str">
            <v>Teclado lcd para serie power</v>
          </cell>
          <cell r="B965" t="str">
            <v>un</v>
          </cell>
          <cell r="C965">
            <v>215521</v>
          </cell>
          <cell r="D965" t="str">
            <v>Teclado lc</v>
          </cell>
        </row>
        <row r="966">
          <cell r="A966" t="str">
            <v>Tee de cobre de 1"</v>
          </cell>
          <cell r="B966" t="str">
            <v>un</v>
          </cell>
          <cell r="C966">
            <v>8640</v>
          </cell>
          <cell r="D966" t="str">
            <v>Tee de cob</v>
          </cell>
        </row>
        <row r="967">
          <cell r="A967" t="str">
            <v>Tee de cobre para agua caliente de 1/2"</v>
          </cell>
          <cell r="B967" t="str">
            <v>un</v>
          </cell>
          <cell r="C967">
            <v>1078</v>
          </cell>
          <cell r="D967" t="str">
            <v>Tee de cob</v>
          </cell>
        </row>
        <row r="968">
          <cell r="A968" t="str">
            <v>Tee de cobre para agua caliente de 3/4"</v>
          </cell>
          <cell r="B968" t="str">
            <v>un</v>
          </cell>
          <cell r="C968">
            <v>1293</v>
          </cell>
          <cell r="D968" t="str">
            <v>Tee de cob</v>
          </cell>
        </row>
        <row r="969">
          <cell r="A969" t="str">
            <v>Tee de Cu Ø= 1/2"</v>
          </cell>
          <cell r="B969" t="str">
            <v>un</v>
          </cell>
          <cell r="C969">
            <v>1500</v>
          </cell>
          <cell r="D969" t="str">
            <v xml:space="preserve">Tee de Cu </v>
          </cell>
        </row>
        <row r="970">
          <cell r="A970" t="str">
            <v>Tee de Cu Ø= 3/4"</v>
          </cell>
          <cell r="B970" t="str">
            <v>un</v>
          </cell>
          <cell r="C970">
            <v>4000</v>
          </cell>
          <cell r="D970" t="str">
            <v xml:space="preserve">Tee de Cu </v>
          </cell>
        </row>
        <row r="971">
          <cell r="A971" t="str">
            <v>Tee en acero galvanizado de 1/2"</v>
          </cell>
          <cell r="B971" t="str">
            <v>un</v>
          </cell>
          <cell r="C971">
            <v>1274</v>
          </cell>
          <cell r="D971" t="str">
            <v>Tee en ace</v>
          </cell>
        </row>
        <row r="972">
          <cell r="A972" t="str">
            <v>Tee en acero galvanizado de 3/4"</v>
          </cell>
          <cell r="B972" t="str">
            <v>un</v>
          </cell>
          <cell r="C972">
            <v>1666</v>
          </cell>
          <cell r="D972" t="str">
            <v>Tee en ace</v>
          </cell>
        </row>
        <row r="973">
          <cell r="A973" t="str">
            <v>Tee en polietileno de 25mm</v>
          </cell>
          <cell r="B973" t="str">
            <v>un</v>
          </cell>
          <cell r="C973">
            <v>8820</v>
          </cell>
          <cell r="D973" t="str">
            <v>Tee en pol</v>
          </cell>
        </row>
        <row r="974">
          <cell r="A974" t="str">
            <v>Tee galv 1 1/2"</v>
          </cell>
          <cell r="B974" t="str">
            <v>un</v>
          </cell>
          <cell r="C974">
            <v>6252</v>
          </cell>
          <cell r="D974" t="str">
            <v>Tee galv 1</v>
          </cell>
        </row>
        <row r="975">
          <cell r="A975" t="str">
            <v>Tee Hierro Ductil 4"</v>
          </cell>
          <cell r="B975" t="str">
            <v>un</v>
          </cell>
          <cell r="C975">
            <v>166600</v>
          </cell>
          <cell r="D975" t="str">
            <v>Tee Hierro</v>
          </cell>
        </row>
        <row r="976">
          <cell r="A976" t="str">
            <v>Tee Hierro ductil reducida de 4" x 2 1/2"</v>
          </cell>
          <cell r="B976" t="str">
            <v>un</v>
          </cell>
          <cell r="C976">
            <v>166600</v>
          </cell>
          <cell r="D976" t="str">
            <v>Tee Hierro</v>
          </cell>
        </row>
        <row r="977">
          <cell r="A977" t="str">
            <v>Tee Hierro ductil reducida de 4" x 3"</v>
          </cell>
          <cell r="B977" t="str">
            <v>un</v>
          </cell>
          <cell r="C977">
            <v>166600</v>
          </cell>
          <cell r="D977" t="str">
            <v>Tee Hierro</v>
          </cell>
        </row>
        <row r="978">
          <cell r="A978" t="str">
            <v>Tee Partida 3 x 1 1/2"-Collar Derivacion 3 x 1 1/2"</v>
          </cell>
          <cell r="B978" t="str">
            <v>un</v>
          </cell>
          <cell r="C978">
            <v>197667</v>
          </cell>
          <cell r="D978" t="str">
            <v>Tee Partid</v>
          </cell>
        </row>
        <row r="979">
          <cell r="A979" t="str">
            <v>Tee Partida 4 x 1 1/2"-Collar Derivacion 4 x 1 1/2"</v>
          </cell>
          <cell r="B979" t="str">
            <v>un</v>
          </cell>
          <cell r="C979">
            <v>204624</v>
          </cell>
          <cell r="D979" t="str">
            <v>Tee Partid</v>
          </cell>
        </row>
        <row r="980">
          <cell r="A980" t="str">
            <v>Tee PVC-P d= 1 1/2"</v>
          </cell>
          <cell r="B980" t="str">
            <v>un</v>
          </cell>
          <cell r="C980">
            <v>6101</v>
          </cell>
          <cell r="D980" t="str">
            <v xml:space="preserve">Tee PVC-P </v>
          </cell>
        </row>
        <row r="981">
          <cell r="A981" t="str">
            <v>Tee PVC-P d= 1 1/2"</v>
          </cell>
          <cell r="B981" t="str">
            <v>un</v>
          </cell>
          <cell r="C981">
            <v>6500</v>
          </cell>
          <cell r="D981" t="str">
            <v xml:space="preserve">Tee PVC-P </v>
          </cell>
        </row>
        <row r="982">
          <cell r="A982" t="str">
            <v>Tee PVC-P d= 1"</v>
          </cell>
          <cell r="B982" t="str">
            <v>un</v>
          </cell>
          <cell r="C982">
            <v>1796</v>
          </cell>
          <cell r="D982" t="str">
            <v xml:space="preserve">Tee PVC-P </v>
          </cell>
        </row>
        <row r="983">
          <cell r="A983" t="str">
            <v>Tee PVC-P d= 1/2"</v>
          </cell>
          <cell r="B983" t="str">
            <v>un</v>
          </cell>
          <cell r="C983">
            <v>545</v>
          </cell>
          <cell r="D983" t="str">
            <v xml:space="preserve">Tee PVC-P </v>
          </cell>
        </row>
        <row r="984">
          <cell r="A984" t="str">
            <v>Tee PVC-P d= 2 1/2"</v>
          </cell>
          <cell r="B984" t="str">
            <v>un</v>
          </cell>
          <cell r="C984">
            <v>23046</v>
          </cell>
          <cell r="D984" t="str">
            <v xml:space="preserve">Tee PVC-P </v>
          </cell>
        </row>
        <row r="985">
          <cell r="A985" t="str">
            <v>Tee PVC-P d= 3/4"</v>
          </cell>
          <cell r="B985" t="str">
            <v>un</v>
          </cell>
          <cell r="C985">
            <v>919</v>
          </cell>
          <cell r="D985" t="str">
            <v xml:space="preserve">Tee PVC-P </v>
          </cell>
        </row>
        <row r="986">
          <cell r="A986" t="str">
            <v>Tee PVC-P Ø= 2 1/2"</v>
          </cell>
          <cell r="B986" t="str">
            <v>un</v>
          </cell>
          <cell r="C986">
            <v>23516</v>
          </cell>
          <cell r="D986" t="str">
            <v xml:space="preserve">Tee PVC-P </v>
          </cell>
        </row>
        <row r="987">
          <cell r="A987" t="str">
            <v>Tee PVC-P Ø= 2"</v>
          </cell>
          <cell r="B987" t="str">
            <v>un</v>
          </cell>
          <cell r="C987">
            <v>9913</v>
          </cell>
          <cell r="D987" t="str">
            <v xml:space="preserve">Tee PVC-P </v>
          </cell>
        </row>
        <row r="988">
          <cell r="A988" t="str">
            <v>Tee PVC-P reducida  de 1" a 1/2"</v>
          </cell>
          <cell r="B988" t="str">
            <v>un</v>
          </cell>
          <cell r="C988">
            <v>2502</v>
          </cell>
          <cell r="D988" t="str">
            <v xml:space="preserve">Tee PVC-P </v>
          </cell>
        </row>
        <row r="989">
          <cell r="A989" t="str">
            <v>Tee PVC-P reducida  de 3/4" a 1/2"</v>
          </cell>
          <cell r="B989" t="str">
            <v>un</v>
          </cell>
          <cell r="C989">
            <v>1280</v>
          </cell>
          <cell r="D989" t="str">
            <v xml:space="preserve">Tee PVC-P </v>
          </cell>
        </row>
        <row r="990">
          <cell r="A990" t="str">
            <v>Tee PVC-Presion, d= 3" - Pavco o equivalente.</v>
          </cell>
          <cell r="B990" t="str">
            <v>un</v>
          </cell>
          <cell r="C990">
            <v>33025</v>
          </cell>
          <cell r="D990" t="str">
            <v>Tee PVC-Pr</v>
          </cell>
        </row>
        <row r="991">
          <cell r="A991" t="str">
            <v>Tee PVC-S d= 1 1/2" - Pavco o equivalente.</v>
          </cell>
          <cell r="B991" t="str">
            <v>un</v>
          </cell>
          <cell r="C991">
            <v>3783</v>
          </cell>
          <cell r="D991" t="str">
            <v xml:space="preserve">Tee PVC-S </v>
          </cell>
        </row>
        <row r="992">
          <cell r="A992" t="str">
            <v>Tee PVC-S d= 2" - Pavco o equivalente.</v>
          </cell>
          <cell r="B992" t="str">
            <v>un</v>
          </cell>
          <cell r="C992">
            <v>4337</v>
          </cell>
          <cell r="D992" t="str">
            <v xml:space="preserve">Tee PVC-S </v>
          </cell>
        </row>
        <row r="993">
          <cell r="A993" t="str">
            <v>Tee PVC-S d= 2"x1 1/2" - Pavco o equivalente.</v>
          </cell>
          <cell r="B993" t="str">
            <v>un</v>
          </cell>
          <cell r="C993">
            <v>3980</v>
          </cell>
          <cell r="D993" t="str">
            <v xml:space="preserve">Tee PVC-S </v>
          </cell>
        </row>
        <row r="994">
          <cell r="A994" t="str">
            <v>Tee PVC-S d= 3" - Pavco o equivalente.</v>
          </cell>
          <cell r="B994" t="str">
            <v>un</v>
          </cell>
          <cell r="C994">
            <v>5444</v>
          </cell>
          <cell r="D994" t="str">
            <v xml:space="preserve">Tee PVC-S </v>
          </cell>
        </row>
        <row r="995">
          <cell r="A995" t="str">
            <v>Tee PVC-S d= 3"x2" - Pavco o equivalente.</v>
          </cell>
          <cell r="B995" t="str">
            <v>un</v>
          </cell>
          <cell r="C995">
            <v>10450</v>
          </cell>
          <cell r="D995" t="str">
            <v xml:space="preserve">Tee PVC-S </v>
          </cell>
        </row>
        <row r="996">
          <cell r="A996" t="str">
            <v>Tee PVC-S d= 4" - Pavco o equivalente.</v>
          </cell>
          <cell r="B996" t="str">
            <v>un</v>
          </cell>
          <cell r="C996">
            <v>11235</v>
          </cell>
          <cell r="D996" t="str">
            <v xml:space="preserve">Tee PVC-S </v>
          </cell>
        </row>
        <row r="997">
          <cell r="A997" t="str">
            <v>Tee PVC-S d= 4"x2" - Pavco o equivalente.</v>
          </cell>
          <cell r="B997" t="str">
            <v>un</v>
          </cell>
          <cell r="C997">
            <v>18060</v>
          </cell>
          <cell r="D997" t="str">
            <v xml:space="preserve">Tee PVC-S </v>
          </cell>
        </row>
        <row r="998">
          <cell r="A998" t="str">
            <v>Tee PVC-S d= 4"x3" - Pavco o equivalente.</v>
          </cell>
          <cell r="B998" t="str">
            <v>un</v>
          </cell>
          <cell r="C998">
            <v>18060</v>
          </cell>
          <cell r="D998" t="str">
            <v xml:space="preserve">Tee PVC-S </v>
          </cell>
        </row>
        <row r="999">
          <cell r="A999" t="str">
            <v>Tee PVC-S d= 6" - Pavco o equivalente.</v>
          </cell>
          <cell r="B999" t="str">
            <v>un</v>
          </cell>
          <cell r="C999">
            <v>102981</v>
          </cell>
          <cell r="D999" t="str">
            <v xml:space="preserve">Tee PVC-S </v>
          </cell>
        </row>
        <row r="1000">
          <cell r="A1000" t="str">
            <v>Tee PVC-S d= 6"x4" - Pavco o equivalente.</v>
          </cell>
          <cell r="B1000" t="str">
            <v>un</v>
          </cell>
          <cell r="C1000">
            <v>102977</v>
          </cell>
          <cell r="D1000" t="str">
            <v xml:space="preserve">Tee PVC-S </v>
          </cell>
        </row>
        <row r="1001">
          <cell r="A1001" t="str">
            <v>Tee PVC-S d= 8" - Pavco o equivalente.</v>
          </cell>
          <cell r="B1001" t="str">
            <v>un</v>
          </cell>
          <cell r="C1001">
            <v>113279</v>
          </cell>
          <cell r="D1001" t="str">
            <v xml:space="preserve">Tee PVC-S </v>
          </cell>
        </row>
        <row r="1002">
          <cell r="A1002" t="str">
            <v>Tee PVC-S d= 8"x4" - Pavco o equivalente.</v>
          </cell>
          <cell r="B1002" t="str">
            <v>un</v>
          </cell>
          <cell r="C1002">
            <v>113274</v>
          </cell>
          <cell r="D1002" t="str">
            <v xml:space="preserve">Tee PVC-S </v>
          </cell>
        </row>
        <row r="1003">
          <cell r="A1003" t="str">
            <v>Tee ranurada 1 1/2" ul/fm</v>
          </cell>
          <cell r="B1003" t="str">
            <v>un</v>
          </cell>
          <cell r="C1003">
            <v>29400</v>
          </cell>
          <cell r="D1003" t="str">
            <v>Tee ranura</v>
          </cell>
        </row>
        <row r="1004">
          <cell r="A1004" t="str">
            <v>Tee ranurada 1 1/2" ul/fm</v>
          </cell>
          <cell r="B1004" t="str">
            <v>un</v>
          </cell>
          <cell r="C1004">
            <v>29400</v>
          </cell>
          <cell r="D1004" t="str">
            <v>Tee ranura</v>
          </cell>
        </row>
        <row r="1005">
          <cell r="A1005" t="str">
            <v>Tee ranurada 1 1/2x1 1/4" ul/fm</v>
          </cell>
          <cell r="B1005" t="str">
            <v>un</v>
          </cell>
          <cell r="C1005">
            <v>29400</v>
          </cell>
          <cell r="D1005" t="str">
            <v>Tee ranura</v>
          </cell>
        </row>
        <row r="1006">
          <cell r="A1006" t="str">
            <v>Tee ranurada 1x1/2" ul/fm</v>
          </cell>
          <cell r="B1006" t="str">
            <v>un</v>
          </cell>
          <cell r="C1006">
            <v>21560</v>
          </cell>
          <cell r="D1006" t="str">
            <v>Tee ranura</v>
          </cell>
        </row>
        <row r="1007">
          <cell r="A1007" t="str">
            <v>Tee ranurada 2 1/2" ul/fm</v>
          </cell>
          <cell r="B1007" t="str">
            <v>un</v>
          </cell>
          <cell r="C1007">
            <v>34300</v>
          </cell>
          <cell r="D1007" t="str">
            <v>Tee ranura</v>
          </cell>
        </row>
        <row r="1008">
          <cell r="A1008" t="str">
            <v>Tee ranurada 3" ul/fm</v>
          </cell>
          <cell r="B1008" t="str">
            <v>un</v>
          </cell>
          <cell r="C1008">
            <v>44100</v>
          </cell>
          <cell r="D1008" t="str">
            <v>Tee ranura</v>
          </cell>
        </row>
        <row r="1009">
          <cell r="A1009" t="str">
            <v>Tee ranurada 3x2 1/2" ul/fm</v>
          </cell>
          <cell r="B1009" t="str">
            <v>un</v>
          </cell>
          <cell r="C1009">
            <v>44100</v>
          </cell>
          <cell r="D1009" t="str">
            <v>Tee ranura</v>
          </cell>
        </row>
        <row r="1010">
          <cell r="A1010" t="str">
            <v xml:space="preserve">Teja Ajota translucida </v>
          </cell>
          <cell r="B1010" t="str">
            <v>m2</v>
          </cell>
          <cell r="C1010">
            <v>18000</v>
          </cell>
          <cell r="D1010" t="str">
            <v>Teja Ajota</v>
          </cell>
        </row>
        <row r="1011">
          <cell r="A1011" t="str">
            <v>Teja de barro</v>
          </cell>
          <cell r="B1011" t="str">
            <v>un</v>
          </cell>
          <cell r="C1011">
            <v>800</v>
          </cell>
          <cell r="D1011" t="str">
            <v>Teja de ba</v>
          </cell>
        </row>
        <row r="1012">
          <cell r="A1012" t="str">
            <v>Teja de paneles Metecno o su equivalente, ref: TECHMET DRY</v>
          </cell>
          <cell r="B1012" t="str">
            <v>m2</v>
          </cell>
          <cell r="C1012">
            <v>113244</v>
          </cell>
          <cell r="D1012" t="str">
            <v>Teja de pa</v>
          </cell>
        </row>
        <row r="1013">
          <cell r="A1013" t="str">
            <v>Teja eternit</v>
          </cell>
          <cell r="B1013" t="str">
            <v>m2</v>
          </cell>
          <cell r="C1013">
            <v>16000</v>
          </cell>
          <cell r="D1013" t="str">
            <v>Teja etern</v>
          </cell>
        </row>
        <row r="1014">
          <cell r="A1014" t="str">
            <v>Teja monoroof A-42 P1000 G-4 cal 28 e=0,04 m.</v>
          </cell>
          <cell r="B1014" t="str">
            <v>m2</v>
          </cell>
          <cell r="C1014">
            <v>91349</v>
          </cell>
          <cell r="D1014" t="str">
            <v>Teja monor</v>
          </cell>
        </row>
        <row r="1015">
          <cell r="A1015" t="str">
            <v>Tela asfaltica irrompible de 1,5 mm.</v>
          </cell>
          <cell r="B1015" t="str">
            <v>m2</v>
          </cell>
          <cell r="C1015">
            <v>6500</v>
          </cell>
          <cell r="D1015" t="str">
            <v>Tela asfal</v>
          </cell>
        </row>
        <row r="1016">
          <cell r="A1016" t="str">
            <v>Tela cerramiento obra verde, ancho: 2.10 m.</v>
          </cell>
          <cell r="B1016" t="str">
            <v>m</v>
          </cell>
          <cell r="C1016">
            <v>1425</v>
          </cell>
          <cell r="D1016" t="str">
            <v>Tela cerra</v>
          </cell>
        </row>
        <row r="1017">
          <cell r="A1017" t="str">
            <v>Telefono analogo de mesa, Suministro e instalacion</v>
          </cell>
          <cell r="B1017" t="str">
            <v>un</v>
          </cell>
          <cell r="C1017">
            <v>51156</v>
          </cell>
          <cell r="D1017" t="str">
            <v>Telefono a</v>
          </cell>
        </row>
        <row r="1018">
          <cell r="A1018" t="str">
            <v>Telefono conmutador DT 333, Suministro e instalacion</v>
          </cell>
          <cell r="B1018" t="str">
            <v>un</v>
          </cell>
          <cell r="C1018">
            <v>491313</v>
          </cell>
          <cell r="D1018" t="str">
            <v>Telefono c</v>
          </cell>
        </row>
        <row r="1019">
          <cell r="A1019" t="str">
            <v>Telefono IP 1de mesa 603SW 1, Suministro e instalacion</v>
          </cell>
          <cell r="B1019" t="str">
            <v>un</v>
          </cell>
          <cell r="C1019">
            <v>350134</v>
          </cell>
          <cell r="D1019" t="str">
            <v>Telefono I</v>
          </cell>
        </row>
        <row r="1020">
          <cell r="A1020" t="str">
            <v>Thinner</v>
          </cell>
          <cell r="B1020" t="str">
            <v>gl</v>
          </cell>
          <cell r="C1020">
            <v>14600</v>
          </cell>
          <cell r="D1020" t="str">
            <v>Thinner</v>
          </cell>
        </row>
        <row r="1021">
          <cell r="A1021" t="str">
            <v>Thinner (gas)</v>
          </cell>
          <cell r="B1021" t="str">
            <v>gl</v>
          </cell>
          <cell r="C1021">
            <v>12500</v>
          </cell>
          <cell r="D1021" t="str">
            <v>Thinner (g</v>
          </cell>
        </row>
        <row r="1022">
          <cell r="A1022" t="str">
            <v>Tierra abonada incluye transporte</v>
          </cell>
          <cell r="B1022" t="str">
            <v>m3</v>
          </cell>
          <cell r="C1022">
            <v>57134</v>
          </cell>
          <cell r="D1022" t="str">
            <v>Tierra abo</v>
          </cell>
        </row>
        <row r="1023">
          <cell r="A1023" t="str">
            <v>tiradera doble fin</v>
          </cell>
          <cell r="B1023" t="str">
            <v>un</v>
          </cell>
          <cell r="C1023">
            <v>30000</v>
          </cell>
          <cell r="D1023" t="str">
            <v>tiradera d</v>
          </cell>
        </row>
        <row r="1024">
          <cell r="A1024" t="str">
            <v>toallero linea economica</v>
          </cell>
          <cell r="B1024" t="str">
            <v>un</v>
          </cell>
          <cell r="C1024">
            <v>10000</v>
          </cell>
          <cell r="D1024" t="str">
            <v>toallero l</v>
          </cell>
        </row>
        <row r="1025">
          <cell r="A1025" t="str">
            <v>Toma 110 para mueble laboratorio</v>
          </cell>
          <cell r="B1025" t="str">
            <v>un</v>
          </cell>
          <cell r="C1025">
            <v>8000</v>
          </cell>
          <cell r="D1025" t="str">
            <v>Toma 110 p</v>
          </cell>
        </row>
        <row r="1026">
          <cell r="A1026" t="str">
            <v>Toma 220 para mueble laboratorio</v>
          </cell>
          <cell r="B1026" t="str">
            <v>un</v>
          </cell>
          <cell r="C1026">
            <v>11000</v>
          </cell>
          <cell r="D1026" t="str">
            <v>Toma 220 p</v>
          </cell>
        </row>
        <row r="1027">
          <cell r="A1027" t="str">
            <v>Toma doble + Polo a tierra</v>
          </cell>
          <cell r="B1027" t="str">
            <v>un</v>
          </cell>
          <cell r="C1027">
            <v>3050</v>
          </cell>
          <cell r="D1027" t="str">
            <v>Toma doble</v>
          </cell>
        </row>
        <row r="1028">
          <cell r="A1028" t="str">
            <v>Toma doble + Polo a tierra, sin tapa</v>
          </cell>
          <cell r="B1028" t="str">
            <v>un</v>
          </cell>
          <cell r="C1028">
            <v>2850</v>
          </cell>
          <cell r="D1028" t="str">
            <v>Toma doble</v>
          </cell>
        </row>
        <row r="1029">
          <cell r="A1029" t="str">
            <v>Toma doble con polo a tierra GFCI. Incluye wallplate</v>
          </cell>
          <cell r="B1029" t="str">
            <v>un</v>
          </cell>
          <cell r="C1029">
            <v>45008</v>
          </cell>
          <cell r="D1029" t="str">
            <v>Toma doble</v>
          </cell>
        </row>
        <row r="1030">
          <cell r="A1030" t="str">
            <v>Toma doble con polo a tierra IG. Color Naranja</v>
          </cell>
          <cell r="B1030" t="str">
            <v>un</v>
          </cell>
          <cell r="C1030">
            <v>23400</v>
          </cell>
          <cell r="D1030" t="str">
            <v>Toma doble</v>
          </cell>
        </row>
        <row r="1031">
          <cell r="A1031" t="str">
            <v>Toma doble para microfono tm 242 o similar</v>
          </cell>
          <cell r="B1031" t="str">
            <v>un</v>
          </cell>
          <cell r="C1031">
            <v>31830</v>
          </cell>
          <cell r="D1031" t="str">
            <v>Toma doble</v>
          </cell>
        </row>
        <row r="1032">
          <cell r="A1032" t="str">
            <v>Toma doble polo aislado</v>
          </cell>
          <cell r="B1032" t="str">
            <v>un</v>
          </cell>
          <cell r="C1032">
            <v>17150</v>
          </cell>
          <cell r="D1032" t="str">
            <v>Toma doble</v>
          </cell>
        </row>
        <row r="1033">
          <cell r="A1033" t="str">
            <v>Toma doble RJ-11</v>
          </cell>
          <cell r="B1033" t="str">
            <v>un</v>
          </cell>
          <cell r="C1033">
            <v>8050</v>
          </cell>
          <cell r="D1033" t="str">
            <v>Toma doble</v>
          </cell>
        </row>
        <row r="1034">
          <cell r="A1034" t="str">
            <v>Toma doble salida sencilla RJ-45</v>
          </cell>
          <cell r="B1034" t="str">
            <v>un</v>
          </cell>
          <cell r="C1034">
            <v>30380</v>
          </cell>
          <cell r="D1034" t="str">
            <v>Toma doble</v>
          </cell>
        </row>
        <row r="1035">
          <cell r="A1035" t="str">
            <v>Toma para salida de TV KORA</v>
          </cell>
          <cell r="B1035" t="str">
            <v>un</v>
          </cell>
          <cell r="C1035">
            <v>8179</v>
          </cell>
          <cell r="D1035" t="str">
            <v xml:space="preserve">Toma para </v>
          </cell>
        </row>
        <row r="1036">
          <cell r="A1036" t="str">
            <v>Toma salida sencilla RJ-45</v>
          </cell>
          <cell r="B1036" t="str">
            <v>un</v>
          </cell>
          <cell r="C1036">
            <v>17052</v>
          </cell>
          <cell r="D1036" t="str">
            <v>Toma salid</v>
          </cell>
        </row>
        <row r="1037">
          <cell r="A1037" t="str">
            <v>Toma secillo de piso. Incluye tapa met lica</v>
          </cell>
          <cell r="B1037" t="str">
            <v>un</v>
          </cell>
          <cell r="C1037">
            <v>42140</v>
          </cell>
          <cell r="D1037" t="str">
            <v>Toma secil</v>
          </cell>
        </row>
        <row r="1038">
          <cell r="A1038" t="str">
            <v>Toma sonido KORA</v>
          </cell>
          <cell r="B1038" t="str">
            <v>un</v>
          </cell>
          <cell r="C1038">
            <v>12892</v>
          </cell>
          <cell r="D1038" t="str">
            <v>Toma sonid</v>
          </cell>
        </row>
        <row r="1039">
          <cell r="A1039" t="str">
            <v>Tomacorriente trifilar de 20 amperios de empotrar con tapa.</v>
          </cell>
          <cell r="B1039" t="str">
            <v>un</v>
          </cell>
          <cell r="C1039">
            <v>6370</v>
          </cell>
          <cell r="D1039" t="str">
            <v>Tomacorrie</v>
          </cell>
        </row>
        <row r="1040">
          <cell r="A1040" t="str">
            <v>Tomacorriente trifilar de 30 amperios de empotrar con tapa.</v>
          </cell>
          <cell r="B1040" t="str">
            <v>un</v>
          </cell>
          <cell r="C1040">
            <v>9750</v>
          </cell>
          <cell r="D1040" t="str">
            <v>Tomacorrie</v>
          </cell>
        </row>
        <row r="1041">
          <cell r="A1041" t="str">
            <v>Tornillo</v>
          </cell>
          <cell r="B1041" t="str">
            <v>un</v>
          </cell>
          <cell r="C1041">
            <v>588</v>
          </cell>
          <cell r="D1041" t="str">
            <v>Tornillo</v>
          </cell>
        </row>
        <row r="1042">
          <cell r="A1042" t="str">
            <v>Tornillo 2"</v>
          </cell>
          <cell r="B1042" t="str">
            <v>un</v>
          </cell>
          <cell r="C1042">
            <v>196</v>
          </cell>
          <cell r="D1042" t="str">
            <v>Tornillo 2</v>
          </cell>
        </row>
        <row r="1043">
          <cell r="A1043" t="str">
            <v>Tornillo 5 x 11/2" para madera +dama</v>
          </cell>
          <cell r="B1043" t="str">
            <v>un</v>
          </cell>
          <cell r="C1043">
            <v>100</v>
          </cell>
          <cell r="D1043" t="str">
            <v>Tornillo 5</v>
          </cell>
        </row>
        <row r="1044">
          <cell r="A1044" t="str">
            <v>Tornillo Autoperforante zincado cabeza hexagonal Nº 10-16-3/4" con arandela de neopreno.</v>
          </cell>
          <cell r="B1044" t="str">
            <v>un</v>
          </cell>
          <cell r="C1044">
            <v>78</v>
          </cell>
          <cell r="D1044" t="str">
            <v>Tornillo A</v>
          </cell>
        </row>
        <row r="1045">
          <cell r="A1045" t="str">
            <v>Tornillo autoroscante de cubierta</v>
          </cell>
          <cell r="B1045" t="str">
            <v>un</v>
          </cell>
          <cell r="C1045">
            <v>1911</v>
          </cell>
          <cell r="D1045" t="str">
            <v>Tornillo a</v>
          </cell>
        </row>
        <row r="1046">
          <cell r="A1046" t="str">
            <v>Tornillo autoroscante de remate</v>
          </cell>
          <cell r="B1046" t="str">
            <v>un</v>
          </cell>
          <cell r="C1046">
            <v>662</v>
          </cell>
          <cell r="D1046" t="str">
            <v>Tornillo a</v>
          </cell>
        </row>
        <row r="1047">
          <cell r="A1047" t="str">
            <v>Tornillo de 7 x 7/16"</v>
          </cell>
          <cell r="B1047" t="str">
            <v>un</v>
          </cell>
          <cell r="C1047">
            <v>18</v>
          </cell>
          <cell r="D1047" t="str">
            <v>Tornillo d</v>
          </cell>
        </row>
        <row r="1048">
          <cell r="A1048" t="str">
            <v>Tornillo drywall</v>
          </cell>
          <cell r="B1048" t="str">
            <v>un</v>
          </cell>
          <cell r="C1048">
            <v>100</v>
          </cell>
          <cell r="D1048" t="str">
            <v>Tornillo d</v>
          </cell>
        </row>
        <row r="1049">
          <cell r="A1049" t="str">
            <v>Tornillo espaciador 5/8" para transformador</v>
          </cell>
          <cell r="B1049" t="str">
            <v>un</v>
          </cell>
          <cell r="C1049">
            <v>7000</v>
          </cell>
          <cell r="D1049" t="str">
            <v>Tornillo e</v>
          </cell>
        </row>
        <row r="1050">
          <cell r="A1050" t="str">
            <v>Tornillo estándar de 6 x1 "</v>
          </cell>
          <cell r="B1050" t="str">
            <v>un</v>
          </cell>
          <cell r="C1050">
            <v>16</v>
          </cell>
          <cell r="D1050" t="str">
            <v>Tornillo e</v>
          </cell>
        </row>
        <row r="1051">
          <cell r="A1051" t="str">
            <v>tornillo extraplano</v>
          </cell>
          <cell r="B1051" t="str">
            <v>un</v>
          </cell>
          <cell r="C1051">
            <v>20</v>
          </cell>
          <cell r="D1051" t="str">
            <v>tornillo e</v>
          </cell>
        </row>
        <row r="1052">
          <cell r="A1052" t="str">
            <v>Tornillo lamina ranurado de 6x1"</v>
          </cell>
          <cell r="B1052" t="str">
            <v>un</v>
          </cell>
          <cell r="C1052">
            <v>22</v>
          </cell>
          <cell r="D1052" t="str">
            <v>Tornillo l</v>
          </cell>
        </row>
        <row r="1053">
          <cell r="A1053" t="str">
            <v>Tornillo para placa 1" (6x1) para drywall</v>
          </cell>
          <cell r="B1053" t="str">
            <v>un</v>
          </cell>
          <cell r="C1053">
            <v>15</v>
          </cell>
          <cell r="D1053" t="str">
            <v>Tornillo p</v>
          </cell>
        </row>
        <row r="1054">
          <cell r="A1054" t="str">
            <v>Tornillos</v>
          </cell>
          <cell r="B1054" t="str">
            <v>un</v>
          </cell>
          <cell r="C1054">
            <v>1960</v>
          </cell>
          <cell r="D1054" t="str">
            <v>Tornillos</v>
          </cell>
        </row>
        <row r="1055">
          <cell r="A1055" t="str">
            <v>tornillos *</v>
          </cell>
          <cell r="B1055" t="str">
            <v>un</v>
          </cell>
          <cell r="C1055">
            <v>196</v>
          </cell>
          <cell r="D1055" t="str">
            <v xml:space="preserve">tornillos </v>
          </cell>
        </row>
        <row r="1056">
          <cell r="A1056" t="str">
            <v>Torre 64 cms, cal No18 USG</v>
          </cell>
          <cell r="B1056" t="str">
            <v>m</v>
          </cell>
          <cell r="C1056">
            <v>78439</v>
          </cell>
          <cell r="D1056" t="str">
            <v>Torre 64 c</v>
          </cell>
        </row>
        <row r="1057">
          <cell r="A1057" t="str">
            <v>Torre en acero inox para laboratorio</v>
          </cell>
          <cell r="B1057" t="str">
            <v>un</v>
          </cell>
          <cell r="C1057">
            <v>1590376</v>
          </cell>
          <cell r="D1057" t="str">
            <v>Torre en a</v>
          </cell>
        </row>
        <row r="1058">
          <cell r="A1058" t="str">
            <v>Traba quimica fuerza alta para sellos de fuga en tuberia</v>
          </cell>
          <cell r="B1058" t="str">
            <v>mm</v>
          </cell>
          <cell r="C1058">
            <v>8500</v>
          </cell>
          <cell r="D1058" t="str">
            <v>Traba quim</v>
          </cell>
        </row>
        <row r="1059">
          <cell r="A1059" t="str">
            <v>Traba quimica fuerza media</v>
          </cell>
          <cell r="B1059" t="str">
            <v>un</v>
          </cell>
          <cell r="C1059">
            <v>8500</v>
          </cell>
          <cell r="D1059" t="str">
            <v>Traba quim</v>
          </cell>
        </row>
        <row r="1060">
          <cell r="A1060" t="str">
            <v>Traba quimica fuerza media para sello de fugas en tuberia</v>
          </cell>
          <cell r="B1060" t="str">
            <v>mm</v>
          </cell>
          <cell r="C1060">
            <v>8500</v>
          </cell>
          <cell r="D1060" t="str">
            <v>Traba quim</v>
          </cell>
        </row>
        <row r="1061">
          <cell r="A1061" t="str">
            <v>Tranceiver 1000 Base SX  SFP Multimodo LC</v>
          </cell>
          <cell r="B1061" t="str">
            <v>UN</v>
          </cell>
          <cell r="C1061">
            <v>477456</v>
          </cell>
          <cell r="D1061" t="str">
            <v>Tranceiver</v>
          </cell>
        </row>
        <row r="1062">
          <cell r="A1062" t="str">
            <v>Transformador Monofasico 50KVA-13200V</v>
          </cell>
          <cell r="B1062" t="str">
            <v>un</v>
          </cell>
          <cell r="C1062">
            <v>3950000</v>
          </cell>
          <cell r="D1062" t="str">
            <v>Transforma</v>
          </cell>
        </row>
        <row r="1063">
          <cell r="A1063" t="str">
            <v>Transpote de materiales</v>
          </cell>
          <cell r="B1063" t="str">
            <v>gl</v>
          </cell>
          <cell r="C1063">
            <v>1000</v>
          </cell>
          <cell r="D1063" t="str">
            <v xml:space="preserve">Transpote </v>
          </cell>
        </row>
        <row r="1064">
          <cell r="A1064" t="str">
            <v>Triple 15x15x15</v>
          </cell>
          <cell r="B1064" t="str">
            <v>gr</v>
          </cell>
          <cell r="C1064">
            <v>5</v>
          </cell>
          <cell r="D1064" t="str">
            <v>Triple 15x</v>
          </cell>
        </row>
        <row r="1065">
          <cell r="A1065" t="str">
            <v>Triplex enchapillado tipo roblemayado con vetas verticales de 1 cm</v>
          </cell>
          <cell r="B1065" t="str">
            <v>m2</v>
          </cell>
          <cell r="C1065">
            <v>37385</v>
          </cell>
          <cell r="D1065" t="str">
            <v>Triplex en</v>
          </cell>
        </row>
        <row r="1066">
          <cell r="A1066" t="str">
            <v>Triturado 1" con transporte</v>
          </cell>
          <cell r="B1066" t="str">
            <v>m3</v>
          </cell>
          <cell r="C1066">
            <v>59366</v>
          </cell>
          <cell r="D1066" t="str">
            <v xml:space="preserve">Triturado </v>
          </cell>
        </row>
        <row r="1067">
          <cell r="A1067" t="str">
            <v>Triturado 3/4" con transporte</v>
          </cell>
          <cell r="B1067" t="str">
            <v>m3</v>
          </cell>
          <cell r="C1067">
            <v>59366</v>
          </cell>
          <cell r="D1067" t="str">
            <v xml:space="preserve">Triturado </v>
          </cell>
        </row>
        <row r="1068">
          <cell r="A1068" t="str">
            <v>Triturado de 1/2" con transporte</v>
          </cell>
          <cell r="B1068" t="str">
            <v>m3</v>
          </cell>
          <cell r="C1068">
            <v>60800</v>
          </cell>
          <cell r="D1068" t="str">
            <v xml:space="preserve">Triturado </v>
          </cell>
        </row>
        <row r="1069">
          <cell r="A1069" t="str">
            <v>Troquel de un solo servicio cal 18</v>
          </cell>
          <cell r="B1069" t="str">
            <v>m</v>
          </cell>
          <cell r="C1069">
            <v>5684</v>
          </cell>
          <cell r="D1069" t="str">
            <v>Troquel de</v>
          </cell>
        </row>
        <row r="1070">
          <cell r="A1070" t="str">
            <v>Troquel doble servicio cal 18</v>
          </cell>
          <cell r="B1070" t="str">
            <v>m</v>
          </cell>
          <cell r="C1070">
            <v>9094</v>
          </cell>
          <cell r="D1070" t="str">
            <v>Troquel do</v>
          </cell>
        </row>
        <row r="1071">
          <cell r="A1071" t="str">
            <v>Tuberia  EMT 1"</v>
          </cell>
          <cell r="B1071" t="str">
            <v>ml</v>
          </cell>
          <cell r="C1071">
            <v>1700</v>
          </cell>
          <cell r="D1071" t="str">
            <v>Tuberia  E</v>
          </cell>
        </row>
        <row r="1072">
          <cell r="A1072" t="str">
            <v>Tuberia  EMT 1/2"</v>
          </cell>
          <cell r="B1072" t="str">
            <v>ml</v>
          </cell>
          <cell r="C1072">
            <v>900</v>
          </cell>
          <cell r="D1072" t="str">
            <v>Tuberia  E</v>
          </cell>
        </row>
        <row r="1073">
          <cell r="A1073" t="str">
            <v>Tuberia  EMT 3/4"</v>
          </cell>
          <cell r="B1073" t="str">
            <v>ml</v>
          </cell>
          <cell r="C1073">
            <v>1390</v>
          </cell>
          <cell r="D1073" t="str">
            <v>Tuberia  E</v>
          </cell>
        </row>
        <row r="1074">
          <cell r="A1074" t="str">
            <v>Tuberia Acero Carbono SCH 40 d= 1 1/2"</v>
          </cell>
          <cell r="B1074" t="str">
            <v>m</v>
          </cell>
          <cell r="C1074">
            <v>15680</v>
          </cell>
          <cell r="D1074" t="str">
            <v>Tuberia Ac</v>
          </cell>
        </row>
        <row r="1075">
          <cell r="A1075" t="str">
            <v>Tuberia Acero Carbono SCH 40 d= 1 1/4"</v>
          </cell>
          <cell r="B1075" t="str">
            <v>m</v>
          </cell>
          <cell r="C1075">
            <v>15680</v>
          </cell>
          <cell r="D1075" t="str">
            <v>Tuberia Ac</v>
          </cell>
        </row>
        <row r="1076">
          <cell r="A1076" t="str">
            <v>Tuberia Acero Carbono SCH 40 d= 1"</v>
          </cell>
          <cell r="B1076" t="str">
            <v>m</v>
          </cell>
          <cell r="C1076">
            <v>15680</v>
          </cell>
          <cell r="D1076" t="str">
            <v>Tuberia Ac</v>
          </cell>
        </row>
        <row r="1077">
          <cell r="A1077" t="str">
            <v>Tuberia Acero Carbono SCH 40 d= 2 1/2"</v>
          </cell>
          <cell r="B1077" t="str">
            <v>m</v>
          </cell>
          <cell r="C1077">
            <v>35280</v>
          </cell>
          <cell r="D1077" t="str">
            <v>Tuberia Ac</v>
          </cell>
        </row>
        <row r="1078">
          <cell r="A1078" t="str">
            <v>Tuberia Acero Carbono SCH 40 d= 3"</v>
          </cell>
          <cell r="B1078" t="str">
            <v>m</v>
          </cell>
          <cell r="C1078">
            <v>44100</v>
          </cell>
          <cell r="D1078" t="str">
            <v>Tuberia Ac</v>
          </cell>
        </row>
        <row r="1079">
          <cell r="A1079" t="str">
            <v>Tuberia Acero Galvanizado 2" Rigid</v>
          </cell>
          <cell r="B1079" t="str">
            <v>ml</v>
          </cell>
          <cell r="C1079">
            <v>42696</v>
          </cell>
          <cell r="D1079" t="str">
            <v>Tuberia Ac</v>
          </cell>
        </row>
        <row r="1080">
          <cell r="A1080" t="str">
            <v>Tuberia Acero Galvanizado 3" Rigid</v>
          </cell>
          <cell r="B1080" t="str">
            <v>ml</v>
          </cell>
          <cell r="C1080">
            <v>112747</v>
          </cell>
          <cell r="D1080" t="str">
            <v>Tuberia Ac</v>
          </cell>
        </row>
        <row r="1081">
          <cell r="A1081" t="str">
            <v>Tuberia cobre para agua caliente 1/2"</v>
          </cell>
          <cell r="B1081" t="str">
            <v>m</v>
          </cell>
          <cell r="C1081">
            <v>7350</v>
          </cell>
          <cell r="D1081" t="str">
            <v>Tuberia co</v>
          </cell>
        </row>
        <row r="1082">
          <cell r="A1082" t="str">
            <v>Tuberia cobre para agua caliente 3/4"</v>
          </cell>
          <cell r="B1082" t="str">
            <v>m</v>
          </cell>
          <cell r="C1082">
            <v>8820</v>
          </cell>
          <cell r="D1082" t="str">
            <v>Tuberia co</v>
          </cell>
        </row>
        <row r="1083">
          <cell r="A1083" t="str">
            <v>Tuberia cobre Tipo M de 1"</v>
          </cell>
          <cell r="B1083" t="str">
            <v>M</v>
          </cell>
          <cell r="C1083">
            <v>21486</v>
          </cell>
          <cell r="D1083" t="str">
            <v>Tuberia co</v>
          </cell>
        </row>
        <row r="1084">
          <cell r="A1084" t="str">
            <v>Tuberia Cu rigido Tipo K d= 1"</v>
          </cell>
          <cell r="B1084" t="str">
            <v>m</v>
          </cell>
          <cell r="C1084">
            <v>39788</v>
          </cell>
          <cell r="D1084" t="str">
            <v>Tuberia Cu</v>
          </cell>
        </row>
        <row r="1085">
          <cell r="A1085" t="str">
            <v>Tubería de cobre TL de 1/2"</v>
          </cell>
          <cell r="B1085" t="str">
            <v>ml</v>
          </cell>
          <cell r="C1085">
            <v>10900</v>
          </cell>
          <cell r="D1085" t="str">
            <v>Tubería de</v>
          </cell>
        </row>
        <row r="1086">
          <cell r="A1086" t="str">
            <v>Tubería de cobre TL de 3/4"</v>
          </cell>
          <cell r="B1086" t="str">
            <v>m</v>
          </cell>
          <cell r="C1086">
            <v>21000</v>
          </cell>
          <cell r="D1086" t="str">
            <v>Tubería de</v>
          </cell>
        </row>
        <row r="1087">
          <cell r="A1087" t="str">
            <v>Tuberia en acero de carbono SCH40 de 1/2"</v>
          </cell>
          <cell r="B1087" t="str">
            <v>m</v>
          </cell>
          <cell r="C1087">
            <v>5280</v>
          </cell>
          <cell r="D1087" t="str">
            <v>Tuberia en</v>
          </cell>
        </row>
        <row r="1088">
          <cell r="A1088" t="str">
            <v>Tuberia en acero de carbono SCH40 de 3/4"</v>
          </cell>
          <cell r="B1088" t="str">
            <v>m</v>
          </cell>
          <cell r="C1088">
            <v>6824</v>
          </cell>
          <cell r="D1088" t="str">
            <v>Tuberia en</v>
          </cell>
        </row>
        <row r="1089">
          <cell r="A1089" t="str">
            <v>Tuberia estructural cerrada PTS de 40x40x2mm.</v>
          </cell>
          <cell r="B1089" t="str">
            <v>ml</v>
          </cell>
          <cell r="C1089">
            <v>8375</v>
          </cell>
          <cell r="D1089" t="str">
            <v>Tuberia es</v>
          </cell>
        </row>
        <row r="1090">
          <cell r="A1090" t="str">
            <v>Tuberia galv de 1,9"</v>
          </cell>
          <cell r="B1090" t="str">
            <v>ml</v>
          </cell>
          <cell r="C1090">
            <v>14000</v>
          </cell>
          <cell r="D1090" t="str">
            <v>Tuberia ga</v>
          </cell>
        </row>
        <row r="1091">
          <cell r="A1091" t="str">
            <v>Tuberia Hierro Galvanizado d= 1 1/2"</v>
          </cell>
          <cell r="B1091" t="str">
            <v>m</v>
          </cell>
          <cell r="C1091">
            <v>20462</v>
          </cell>
          <cell r="D1091" t="str">
            <v>Tuberia Hi</v>
          </cell>
        </row>
        <row r="1092">
          <cell r="A1092" t="str">
            <v>Tuberia negra de 2" de 2,5 mm.</v>
          </cell>
          <cell r="B1092" t="str">
            <v>ml</v>
          </cell>
          <cell r="C1092">
            <v>20276</v>
          </cell>
          <cell r="D1092" t="str">
            <v>Tuberia ne</v>
          </cell>
        </row>
        <row r="1093">
          <cell r="A1093" t="str">
            <v>Tuberia pesada galvanizada ASTM A54 de d=1 1/2"</v>
          </cell>
          <cell r="B1093" t="str">
            <v>m</v>
          </cell>
          <cell r="C1093">
            <v>20462</v>
          </cell>
          <cell r="D1093" t="str">
            <v>Tuberia pe</v>
          </cell>
        </row>
        <row r="1094">
          <cell r="A1094" t="str">
            <v>Tuberia PTS de 40x40x2 mm.</v>
          </cell>
          <cell r="B1094" t="str">
            <v>ml</v>
          </cell>
          <cell r="C1094">
            <v>8375</v>
          </cell>
          <cell r="D1094" t="str">
            <v>Tuberia PT</v>
          </cell>
        </row>
        <row r="1095">
          <cell r="A1095" t="str">
            <v>Tuberia PVC - Novafort d= 250 mm - Pavco o equivalente.</v>
          </cell>
          <cell r="B1095" t="str">
            <v>m</v>
          </cell>
          <cell r="C1095">
            <v>49019</v>
          </cell>
          <cell r="D1095" t="str">
            <v>Tuberia PV</v>
          </cell>
        </row>
        <row r="1096">
          <cell r="A1096" t="str">
            <v>Tuberia PVC perforada (filtro) de d=100mm  - Pavco o equivalente.</v>
          </cell>
          <cell r="B1096" t="str">
            <v>m</v>
          </cell>
          <cell r="C1096">
            <v>22000</v>
          </cell>
          <cell r="D1096" t="str">
            <v>Tuberia PV</v>
          </cell>
        </row>
        <row r="1097">
          <cell r="A1097" t="str">
            <v>Tuberia PVC Sanitaria de d =1 1/2".Pavco o similar</v>
          </cell>
          <cell r="B1097" t="str">
            <v>un</v>
          </cell>
          <cell r="C1097">
            <v>6492</v>
          </cell>
          <cell r="D1097" t="str">
            <v>Tuberia PV</v>
          </cell>
        </row>
        <row r="1098">
          <cell r="A1098" t="str">
            <v>Tuberia PVC-Novafort d= 200 mm. - Pavco o equivalente.</v>
          </cell>
          <cell r="B1098" t="str">
            <v>m</v>
          </cell>
          <cell r="C1098">
            <v>33719</v>
          </cell>
          <cell r="D1098" t="str">
            <v>Tuberia PV</v>
          </cell>
        </row>
        <row r="1099">
          <cell r="A1099" t="str">
            <v>Tubería PVC-Novafort Ø= 160 mm. - Pavco o equivalente.</v>
          </cell>
          <cell r="B1099" t="str">
            <v>ml</v>
          </cell>
          <cell r="C1099">
            <v>19807</v>
          </cell>
          <cell r="D1099" t="str">
            <v>Tubería PV</v>
          </cell>
        </row>
        <row r="1100">
          <cell r="A1100" t="str">
            <v>Tuberia PVC-P RDE 11, d= 3/4" - Pavco o equivalente.</v>
          </cell>
          <cell r="B1100" t="str">
            <v>m</v>
          </cell>
          <cell r="C1100">
            <v>3318</v>
          </cell>
          <cell r="D1100" t="str">
            <v>Tuberia PV</v>
          </cell>
        </row>
        <row r="1101">
          <cell r="A1101" t="str">
            <v>Tuberia PVC-P RDE 13.5 315 PSI, d=1" - Pavco o equivalente.</v>
          </cell>
          <cell r="B1101" t="str">
            <v>m</v>
          </cell>
          <cell r="C1101">
            <v>4477</v>
          </cell>
          <cell r="D1101" t="str">
            <v>Tuberia PV</v>
          </cell>
        </row>
        <row r="1102">
          <cell r="A1102" t="str">
            <v>Tuberia PVC-P RDE 13.5, d= 1" - Pavco o equivalente.</v>
          </cell>
          <cell r="B1102" t="str">
            <v>m</v>
          </cell>
          <cell r="C1102">
            <v>4477</v>
          </cell>
          <cell r="D1102" t="str">
            <v>Tuberia PV</v>
          </cell>
        </row>
        <row r="1103">
          <cell r="A1103" t="str">
            <v xml:space="preserve">Tuberia PVC-P RDE 21 de 6" </v>
          </cell>
          <cell r="B1103" t="str">
            <v>ml</v>
          </cell>
          <cell r="C1103">
            <v>48500</v>
          </cell>
          <cell r="D1103" t="str">
            <v>Tuberia PV</v>
          </cell>
        </row>
        <row r="1104">
          <cell r="A1104" t="str">
            <v>Tuberia PVC-P RDE 21, d= 1 1/2" - Pavco o equivalente.</v>
          </cell>
          <cell r="B1104" t="str">
            <v>m</v>
          </cell>
          <cell r="C1104">
            <v>7267</v>
          </cell>
          <cell r="D1104" t="str">
            <v>Tuberia PV</v>
          </cell>
        </row>
        <row r="1105">
          <cell r="A1105" t="str">
            <v>Tuberia PVC-P RDE 21, d= 2 1/2" - Pavco o equivalente.</v>
          </cell>
          <cell r="B1105" t="str">
            <v>m</v>
          </cell>
          <cell r="C1105">
            <v>18072</v>
          </cell>
          <cell r="D1105" t="str">
            <v>Tuberia PV</v>
          </cell>
        </row>
        <row r="1106">
          <cell r="A1106" t="str">
            <v>Tuberia PVC-P RDE 21, d= 3" - Pavco o equivalente.</v>
          </cell>
          <cell r="B1106" t="str">
            <v>m</v>
          </cell>
          <cell r="C1106">
            <v>24133</v>
          </cell>
          <cell r="D1106" t="str">
            <v>Tuberia PV</v>
          </cell>
        </row>
        <row r="1107">
          <cell r="A1107" t="str">
            <v>Tubería PVC-P RDE 21, Ø= 2 ½" - Pavco o equivalente.</v>
          </cell>
          <cell r="B1107" t="str">
            <v>m</v>
          </cell>
          <cell r="C1107">
            <v>18441</v>
          </cell>
          <cell r="D1107" t="str">
            <v>Tubería PV</v>
          </cell>
        </row>
        <row r="1108">
          <cell r="A1108" t="str">
            <v>Tubería PVC-P RDE 21, Ø= 2" - Pavco o equivalente.</v>
          </cell>
          <cell r="B1108" t="str">
            <v>m</v>
          </cell>
          <cell r="C1108">
            <v>11378</v>
          </cell>
          <cell r="D1108" t="str">
            <v>Tubería PV</v>
          </cell>
        </row>
        <row r="1109">
          <cell r="A1109" t="str">
            <v>Tuberia PVC-P RDE 9 500 PSI, d= 1/2" - Pavco o equivalente.</v>
          </cell>
          <cell r="B1109" t="str">
            <v>m</v>
          </cell>
          <cell r="C1109">
            <v>2420</v>
          </cell>
          <cell r="D1109" t="str">
            <v>Tuberia PV</v>
          </cell>
        </row>
        <row r="1110">
          <cell r="A1110" t="str">
            <v>Tuberia PVC-P RDE 9 500 PSI, d= 3/4" - Pavco o equivalente.</v>
          </cell>
          <cell r="B1110" t="str">
            <v>m</v>
          </cell>
          <cell r="C1110">
            <v>2904</v>
          </cell>
          <cell r="D1110" t="str">
            <v>Tuberia PV</v>
          </cell>
        </row>
        <row r="1111">
          <cell r="A1111" t="str">
            <v>Tuberia PVC-S d= 2" - Pavco o equivalente.</v>
          </cell>
          <cell r="B1111" t="str">
            <v>m</v>
          </cell>
          <cell r="C1111">
            <v>8048</v>
          </cell>
          <cell r="D1111" t="str">
            <v>Tuberia PV</v>
          </cell>
        </row>
        <row r="1112">
          <cell r="A1112" t="str">
            <v>Tuberia PVC-S d= 3" - Pavco o equivalente.</v>
          </cell>
          <cell r="B1112" t="str">
            <v>m</v>
          </cell>
          <cell r="C1112">
            <v>12018</v>
          </cell>
          <cell r="D1112" t="str">
            <v>Tuberia PV</v>
          </cell>
        </row>
        <row r="1113">
          <cell r="A1113" t="str">
            <v>Tuberia PVC-S d= 3" A.LL- Pavco o equivalente.</v>
          </cell>
          <cell r="B1113" t="str">
            <v>m</v>
          </cell>
          <cell r="C1113">
            <v>6899</v>
          </cell>
          <cell r="D1113" t="str">
            <v>Tuberia PV</v>
          </cell>
        </row>
        <row r="1114">
          <cell r="A1114" t="str">
            <v>Tuberia PVC-S d= 4" - Pavco o equivalente.</v>
          </cell>
          <cell r="B1114" t="str">
            <v>m</v>
          </cell>
          <cell r="C1114">
            <v>16752</v>
          </cell>
          <cell r="D1114" t="str">
            <v>Tuberia PV</v>
          </cell>
        </row>
        <row r="1115">
          <cell r="A1115" t="str">
            <v>Tuberia PVC-S d= 4" - Pavco o equivalente.</v>
          </cell>
          <cell r="B1115" t="str">
            <v>m</v>
          </cell>
          <cell r="C1115">
            <v>16752</v>
          </cell>
          <cell r="D1115" t="str">
            <v>Tuberia PV</v>
          </cell>
        </row>
        <row r="1116">
          <cell r="A1116" t="str">
            <v>Tuberia PVC-S d= 6" - Pavco o equivalente.</v>
          </cell>
          <cell r="B1116" t="str">
            <v>m</v>
          </cell>
          <cell r="C1116">
            <v>35477</v>
          </cell>
          <cell r="D1116" t="str">
            <v>Tuberia PV</v>
          </cell>
        </row>
        <row r="1117">
          <cell r="A1117" t="str">
            <v>Tuberia PVC-V d= 2" A.LL- Pavco o equivalente.</v>
          </cell>
          <cell r="B1117" t="str">
            <v>m</v>
          </cell>
          <cell r="C1117">
            <v>5169</v>
          </cell>
          <cell r="D1117" t="str">
            <v>Tuberia PV</v>
          </cell>
        </row>
        <row r="1118">
          <cell r="A1118" t="str">
            <v>Tuberia PVC-V d= 3" A.LL- Pavco o equivalente.</v>
          </cell>
          <cell r="B1118" t="str">
            <v>m</v>
          </cell>
          <cell r="C1118">
            <v>6780</v>
          </cell>
          <cell r="D1118" t="str">
            <v>Tuberia PV</v>
          </cell>
        </row>
        <row r="1119">
          <cell r="A1119" t="str">
            <v>Tuberia PVC-V d= 4" A.LL - Pavco o equivalente.</v>
          </cell>
          <cell r="B1119" t="str">
            <v>m</v>
          </cell>
          <cell r="C1119">
            <v>11903</v>
          </cell>
          <cell r="D1119" t="str">
            <v>Tuberia PV</v>
          </cell>
        </row>
        <row r="1120">
          <cell r="A1120" t="str">
            <v>Tuberia PVC-V d= 6" A.LL - Pavco o equivalente.</v>
          </cell>
          <cell r="B1120" t="str">
            <v>m</v>
          </cell>
          <cell r="C1120">
            <v>13250</v>
          </cell>
          <cell r="D1120" t="str">
            <v>Tuberia PV</v>
          </cell>
        </row>
        <row r="1121">
          <cell r="A1121" t="str">
            <v>Tuberia PVC-V d= 8" A.LL - Pavco o equivalente.</v>
          </cell>
          <cell r="B1121" t="str">
            <v>m</v>
          </cell>
          <cell r="C1121">
            <v>16540</v>
          </cell>
          <cell r="D1121" t="str">
            <v>Tuberia PV</v>
          </cell>
        </row>
        <row r="1122">
          <cell r="A1122" t="str">
            <v>Tubo  pvc 1" eléctrica</v>
          </cell>
          <cell r="B1122" t="str">
            <v>ml</v>
          </cell>
          <cell r="C1122">
            <v>1700</v>
          </cell>
          <cell r="D1122" t="str">
            <v xml:space="preserve">Tubo  pvc </v>
          </cell>
        </row>
        <row r="1123">
          <cell r="A1123" t="str">
            <v>Tubo  pvc 1/2" eléctrica</v>
          </cell>
          <cell r="B1123" t="str">
            <v>ml</v>
          </cell>
          <cell r="C1123">
            <v>900</v>
          </cell>
          <cell r="D1123" t="str">
            <v xml:space="preserve">Tubo  pvc </v>
          </cell>
        </row>
        <row r="1124">
          <cell r="A1124" t="str">
            <v>Tubo  pvc 2" eléctrica</v>
          </cell>
          <cell r="B1124" t="str">
            <v>ml</v>
          </cell>
          <cell r="C1124">
            <v>3910</v>
          </cell>
          <cell r="D1124" t="str">
            <v xml:space="preserve">Tubo  pvc </v>
          </cell>
        </row>
        <row r="1125">
          <cell r="A1125" t="str">
            <v>Tubo  pvc 3" eléctrica</v>
          </cell>
          <cell r="B1125" t="str">
            <v>ml</v>
          </cell>
          <cell r="C1125">
            <v>9650</v>
          </cell>
          <cell r="D1125" t="str">
            <v xml:space="preserve">Tubo  pvc </v>
          </cell>
        </row>
        <row r="1126">
          <cell r="A1126" t="str">
            <v>Tubo  pvc 3/4" eléctrica</v>
          </cell>
          <cell r="B1126" t="str">
            <v>ml</v>
          </cell>
          <cell r="C1126">
            <v>1390</v>
          </cell>
          <cell r="D1126" t="str">
            <v xml:space="preserve">Tubo  pvc </v>
          </cell>
        </row>
        <row r="1127">
          <cell r="A1127" t="str">
            <v>Tubo  pvc 4" eléctrica</v>
          </cell>
          <cell r="B1127" t="str">
            <v>ml</v>
          </cell>
          <cell r="C1127">
            <v>15000</v>
          </cell>
          <cell r="D1127" t="str">
            <v xml:space="preserve">Tubo  pvc </v>
          </cell>
        </row>
        <row r="1128">
          <cell r="A1128" t="str">
            <v>Tubo conduit galvanizado pesado de 1"</v>
          </cell>
          <cell r="B1128" t="str">
            <v>m</v>
          </cell>
          <cell r="C1128">
            <v>15950</v>
          </cell>
          <cell r="D1128" t="str">
            <v>Tubo condu</v>
          </cell>
        </row>
        <row r="1129">
          <cell r="A1129" t="str">
            <v>Tubo conduit galvanizado pesado de 1-1/2"</v>
          </cell>
          <cell r="B1129" t="str">
            <v>m</v>
          </cell>
          <cell r="C1129">
            <v>26460</v>
          </cell>
          <cell r="D1129" t="str">
            <v>Tubo condu</v>
          </cell>
        </row>
        <row r="1130">
          <cell r="A1130" t="str">
            <v>Tubo EMT de 2"</v>
          </cell>
          <cell r="B1130" t="str">
            <v>ml</v>
          </cell>
          <cell r="C1130">
            <v>14112</v>
          </cell>
          <cell r="D1130" t="str">
            <v>Tubo EMT d</v>
          </cell>
        </row>
        <row r="1131">
          <cell r="A1131" t="str">
            <v>Tubo metalico galvanizado de 3/4"</v>
          </cell>
          <cell r="B1131" t="str">
            <v>m</v>
          </cell>
          <cell r="C1131">
            <v>11858</v>
          </cell>
          <cell r="D1131" t="str">
            <v>Tubo metal</v>
          </cell>
        </row>
        <row r="1132">
          <cell r="A1132" t="str">
            <v>Tubo polietileno 25mm -  Pavco o equivalente.</v>
          </cell>
          <cell r="B1132" t="str">
            <v>m</v>
          </cell>
          <cell r="C1132">
            <v>2156</v>
          </cell>
          <cell r="D1132" t="str">
            <v>Tubo polie</v>
          </cell>
        </row>
        <row r="1133">
          <cell r="A1133" t="str">
            <v>Tubo PVC 1"</v>
          </cell>
          <cell r="B1133" t="str">
            <v>ml</v>
          </cell>
          <cell r="C1133">
            <v>1691</v>
          </cell>
          <cell r="D1133" t="str">
            <v>Tubo PVC 1</v>
          </cell>
        </row>
        <row r="1134">
          <cell r="A1134" t="str">
            <v>Tubo PVC 1/2"</v>
          </cell>
          <cell r="B1134" t="str">
            <v>ml</v>
          </cell>
          <cell r="C1134">
            <v>902</v>
          </cell>
          <cell r="D1134" t="str">
            <v>Tubo PVC 1</v>
          </cell>
        </row>
        <row r="1135">
          <cell r="A1135" t="str">
            <v>Tubo PVC 1-1/2"</v>
          </cell>
          <cell r="B1135" t="str">
            <v>m</v>
          </cell>
          <cell r="C1135">
            <v>3180</v>
          </cell>
          <cell r="D1135" t="str">
            <v>Tubo PVC 1</v>
          </cell>
        </row>
        <row r="1136">
          <cell r="A1136" t="str">
            <v>Tubo PVC 1-1/4"</v>
          </cell>
          <cell r="B1136" t="str">
            <v>m</v>
          </cell>
          <cell r="C1136">
            <v>2526</v>
          </cell>
          <cell r="D1136" t="str">
            <v>Tubo PVC 1</v>
          </cell>
        </row>
        <row r="1137">
          <cell r="A1137" t="str">
            <v>Tubo PVC 2"</v>
          </cell>
          <cell r="B1137" t="str">
            <v>ml</v>
          </cell>
          <cell r="C1137">
            <v>3832</v>
          </cell>
          <cell r="D1137" t="str">
            <v>Tubo PVC 2</v>
          </cell>
        </row>
        <row r="1138">
          <cell r="A1138" t="str">
            <v>Tubo PVC 3"</v>
          </cell>
          <cell r="B1138" t="str">
            <v>ml</v>
          </cell>
          <cell r="C1138">
            <v>7367</v>
          </cell>
          <cell r="D1138" t="str">
            <v>Tubo PVC 3</v>
          </cell>
        </row>
        <row r="1139">
          <cell r="A1139" t="str">
            <v>Tubo PVC 3/4"</v>
          </cell>
          <cell r="B1139" t="str">
            <v>ml</v>
          </cell>
          <cell r="C1139">
            <v>1240</v>
          </cell>
          <cell r="D1139" t="str">
            <v>Tubo PVC 3</v>
          </cell>
        </row>
        <row r="1140">
          <cell r="A1140" t="str">
            <v>Tubular rectangular de 5"x2"x3mm</v>
          </cell>
          <cell r="B1140" t="str">
            <v>m</v>
          </cell>
          <cell r="C1140">
            <v>27463</v>
          </cell>
          <cell r="D1140" t="str">
            <v>Tubular re</v>
          </cell>
        </row>
        <row r="1141">
          <cell r="A1141" t="str">
            <v>Tuerca, tornillo y arandela para bandeja</v>
          </cell>
          <cell r="B1141" t="str">
            <v>un</v>
          </cell>
          <cell r="C1141">
            <v>294</v>
          </cell>
          <cell r="D1141" t="str">
            <v>Tuerca, to</v>
          </cell>
        </row>
        <row r="1142">
          <cell r="A1142" t="str">
            <v>Tuercas, platinas, etc</v>
          </cell>
          <cell r="B1142" t="str">
            <v>un</v>
          </cell>
          <cell r="C1142">
            <v>2940</v>
          </cell>
          <cell r="D1142" t="str">
            <v>Tuercas, p</v>
          </cell>
        </row>
        <row r="1143">
          <cell r="A1143" t="str">
            <v>Union  MGC de 2"</v>
          </cell>
          <cell r="B1143" t="str">
            <v>un</v>
          </cell>
          <cell r="C1143">
            <v>8025</v>
          </cell>
          <cell r="D1143" t="str">
            <v>Union  MGC</v>
          </cell>
        </row>
        <row r="1144">
          <cell r="A1144" t="str">
            <v>Union  MGC de 3"</v>
          </cell>
          <cell r="B1144" t="str">
            <v>un</v>
          </cell>
          <cell r="C1144">
            <v>10500</v>
          </cell>
          <cell r="D1144" t="str">
            <v>Union  MGC</v>
          </cell>
        </row>
        <row r="1145">
          <cell r="A1145" t="str">
            <v>union acero galvanizado de 1/2"</v>
          </cell>
          <cell r="B1145" t="str">
            <v>un</v>
          </cell>
          <cell r="C1145">
            <v>878</v>
          </cell>
          <cell r="D1145" t="str">
            <v>union acer</v>
          </cell>
        </row>
        <row r="1146">
          <cell r="A1146" t="str">
            <v>Unión Cu de 3/4"</v>
          </cell>
          <cell r="B1146" t="str">
            <v>un</v>
          </cell>
          <cell r="C1146">
            <v>1280</v>
          </cell>
          <cell r="D1146" t="str">
            <v>Unión Cu d</v>
          </cell>
        </row>
        <row r="1147">
          <cell r="A1147" t="str">
            <v>Union EMT 1"</v>
          </cell>
          <cell r="B1147" t="str">
            <v>un</v>
          </cell>
          <cell r="C1147">
            <v>1106</v>
          </cell>
          <cell r="D1147" t="str">
            <v xml:space="preserve">Union EMT </v>
          </cell>
        </row>
        <row r="1148">
          <cell r="A1148" t="str">
            <v>Union EMT 1/2"</v>
          </cell>
          <cell r="B1148" t="str">
            <v>un</v>
          </cell>
          <cell r="C1148">
            <v>563</v>
          </cell>
          <cell r="D1148" t="str">
            <v xml:space="preserve">Union EMT </v>
          </cell>
        </row>
        <row r="1149">
          <cell r="A1149" t="str">
            <v>Union EMT 1-1/2"</v>
          </cell>
          <cell r="B1149" t="str">
            <v>un</v>
          </cell>
          <cell r="C1149">
            <v>2661</v>
          </cell>
          <cell r="D1149" t="str">
            <v xml:space="preserve">Union EMT </v>
          </cell>
        </row>
        <row r="1150">
          <cell r="A1150" t="str">
            <v>Union EMT 2"</v>
          </cell>
          <cell r="B1150" t="str">
            <v>un</v>
          </cell>
          <cell r="C1150">
            <v>3528</v>
          </cell>
          <cell r="D1150" t="str">
            <v xml:space="preserve">Union EMT </v>
          </cell>
        </row>
        <row r="1151">
          <cell r="A1151" t="str">
            <v>Union EMT 3/4"</v>
          </cell>
          <cell r="B1151" t="str">
            <v>un</v>
          </cell>
          <cell r="C1151">
            <v>1083</v>
          </cell>
          <cell r="D1151" t="str">
            <v xml:space="preserve">Union EMT </v>
          </cell>
        </row>
        <row r="1152">
          <cell r="A1152" t="str">
            <v>Union en acero galvanizada de 1"</v>
          </cell>
          <cell r="B1152" t="str">
            <v>un</v>
          </cell>
          <cell r="C1152">
            <v>1200</v>
          </cell>
          <cell r="D1152" t="str">
            <v>Union en a</v>
          </cell>
        </row>
        <row r="1153">
          <cell r="A1153" t="str">
            <v>Union en acero galvanizada de 1/2"</v>
          </cell>
          <cell r="B1153" t="str">
            <v>un</v>
          </cell>
          <cell r="C1153">
            <v>878</v>
          </cell>
          <cell r="D1153" t="str">
            <v>Union en a</v>
          </cell>
        </row>
        <row r="1154">
          <cell r="A1154" t="str">
            <v>Union en acero galvanizada de 3/4"</v>
          </cell>
          <cell r="B1154" t="str">
            <v>un</v>
          </cell>
          <cell r="C1154">
            <v>1078</v>
          </cell>
          <cell r="D1154" t="str">
            <v>Union en a</v>
          </cell>
        </row>
        <row r="1155">
          <cell r="A1155" t="str">
            <v>Union galvanizada 1 1/2"</v>
          </cell>
          <cell r="B1155" t="str">
            <v>un</v>
          </cell>
          <cell r="C1155">
            <v>6860</v>
          </cell>
          <cell r="D1155" t="str">
            <v>Union galv</v>
          </cell>
        </row>
        <row r="1156">
          <cell r="A1156" t="str">
            <v>Unión Lisa Cu de 1/2"</v>
          </cell>
          <cell r="B1156" t="str">
            <v>un</v>
          </cell>
          <cell r="C1156">
            <v>600</v>
          </cell>
          <cell r="D1156" t="str">
            <v>Unión Lisa</v>
          </cell>
        </row>
        <row r="1157">
          <cell r="A1157" t="str">
            <v>Unión Lisa Cu de 3/4"</v>
          </cell>
          <cell r="B1157" t="str">
            <v>un</v>
          </cell>
          <cell r="C1157">
            <v>2000</v>
          </cell>
          <cell r="D1157" t="str">
            <v>Unión Lisa</v>
          </cell>
        </row>
        <row r="1158">
          <cell r="A1158" t="str">
            <v>Union MGC de 1"</v>
          </cell>
          <cell r="B1158" t="str">
            <v>un</v>
          </cell>
          <cell r="C1158">
            <v>2058</v>
          </cell>
          <cell r="D1158" t="str">
            <v xml:space="preserve">Union MGC </v>
          </cell>
        </row>
        <row r="1159">
          <cell r="A1159" t="str">
            <v>Union MGC de 1-1/2"</v>
          </cell>
          <cell r="B1159" t="str">
            <v>un</v>
          </cell>
          <cell r="C1159">
            <v>4092</v>
          </cell>
          <cell r="D1159" t="str">
            <v xml:space="preserve">Union MGC </v>
          </cell>
        </row>
        <row r="1160">
          <cell r="A1160" t="str">
            <v>Union Platino d= 6" - Pavco o equivalente</v>
          </cell>
          <cell r="B1160" t="str">
            <v>un</v>
          </cell>
          <cell r="C1160">
            <v>109259</v>
          </cell>
          <cell r="D1160" t="str">
            <v>Union Plat</v>
          </cell>
        </row>
        <row r="1161">
          <cell r="A1161" t="str">
            <v>Union Platino de reparacion d= 6" - Pavco o equivalente</v>
          </cell>
          <cell r="B1161" t="str">
            <v>un</v>
          </cell>
          <cell r="C1161">
            <v>121888</v>
          </cell>
          <cell r="D1161" t="str">
            <v>Union Plat</v>
          </cell>
        </row>
        <row r="1162">
          <cell r="A1162" t="str">
            <v>Union PVC-Filtro 100 mm. - Pavco o equivalente</v>
          </cell>
          <cell r="B1162" t="str">
            <v>un</v>
          </cell>
          <cell r="C1162">
            <v>7345</v>
          </cell>
          <cell r="D1162" t="str">
            <v>Union PVC-</v>
          </cell>
        </row>
        <row r="1163">
          <cell r="A1163" t="str">
            <v>Union PVC-NOVAFORT d= 200 mm. - Pavco o equivalente.</v>
          </cell>
          <cell r="B1163" t="str">
            <v>m</v>
          </cell>
          <cell r="C1163">
            <v>32209</v>
          </cell>
          <cell r="D1163" t="str">
            <v>Union PVC-</v>
          </cell>
        </row>
        <row r="1164">
          <cell r="A1164" t="str">
            <v>Union PVC-NOVAFORT d= 250 mm. - Pavco o equivalente.</v>
          </cell>
          <cell r="B1164" t="str">
            <v>un</v>
          </cell>
          <cell r="C1164">
            <v>86530</v>
          </cell>
          <cell r="D1164" t="str">
            <v>Union PVC-</v>
          </cell>
        </row>
        <row r="1165">
          <cell r="A1165" t="str">
            <v>Unión PVC-NOVAFORT Ø= 160 mm. - Pavco o equivalente.</v>
          </cell>
          <cell r="B1165" t="str">
            <v>ml</v>
          </cell>
          <cell r="C1165">
            <v>17631</v>
          </cell>
          <cell r="D1165" t="str">
            <v>Unión PVC-</v>
          </cell>
        </row>
        <row r="1166">
          <cell r="A1166" t="str">
            <v>Union PVC-Presion, d= 1 1/2" - Pavco o equivalente.</v>
          </cell>
          <cell r="B1166" t="str">
            <v>un</v>
          </cell>
          <cell r="C1166">
            <v>1703</v>
          </cell>
          <cell r="D1166" t="str">
            <v>Union PVC-</v>
          </cell>
        </row>
        <row r="1167">
          <cell r="A1167" t="str">
            <v>Union PVC-Presion, d= 1" - Pavco o equivalente.</v>
          </cell>
          <cell r="B1167" t="str">
            <v>un</v>
          </cell>
          <cell r="C1167">
            <v>684</v>
          </cell>
          <cell r="D1167" t="str">
            <v>Union PVC-</v>
          </cell>
        </row>
        <row r="1168">
          <cell r="A1168" t="str">
            <v>Union PVC-Presion, d= 1/2" - Pavco o equivalente.</v>
          </cell>
          <cell r="B1168" t="str">
            <v>un</v>
          </cell>
          <cell r="C1168">
            <v>264</v>
          </cell>
          <cell r="D1168" t="str">
            <v>Union PVC-</v>
          </cell>
        </row>
        <row r="1169">
          <cell r="A1169" t="str">
            <v>Union PVC-Presion, d= 2 1/2" - Pavco o equivalente.</v>
          </cell>
          <cell r="B1169" t="str">
            <v>un</v>
          </cell>
          <cell r="C1169">
            <v>11067</v>
          </cell>
          <cell r="D1169" t="str">
            <v>Union PVC-</v>
          </cell>
        </row>
        <row r="1170">
          <cell r="A1170" t="str">
            <v>Union PVC-Presion, d= 3" - Pavco o equivalente.</v>
          </cell>
          <cell r="B1170" t="str">
            <v>un</v>
          </cell>
          <cell r="C1170">
            <v>13714</v>
          </cell>
          <cell r="D1170" t="str">
            <v>Union PVC-</v>
          </cell>
        </row>
        <row r="1171">
          <cell r="A1171" t="str">
            <v>Union PVC-Presion, d= 3/4" - Pavco o equivalente.</v>
          </cell>
          <cell r="B1171" t="str">
            <v>un</v>
          </cell>
          <cell r="C1171">
            <v>417</v>
          </cell>
          <cell r="D1171" t="str">
            <v>Union PVC-</v>
          </cell>
        </row>
        <row r="1172">
          <cell r="A1172" t="str">
            <v>Unión PVC-Presión, Ø= 2 1/2" - Pavco o equivalente.</v>
          </cell>
          <cell r="B1172" t="str">
            <v>un</v>
          </cell>
          <cell r="C1172">
            <v>11293</v>
          </cell>
          <cell r="D1172" t="str">
            <v>Unión PVC-</v>
          </cell>
        </row>
        <row r="1173">
          <cell r="A1173" t="str">
            <v>Unión PVC-Presión, Ø= 2" - Pavco o equivalente.</v>
          </cell>
          <cell r="B1173" t="str">
            <v>un</v>
          </cell>
          <cell r="C1173">
            <v>2853</v>
          </cell>
          <cell r="D1173" t="str">
            <v>Unión PVC-</v>
          </cell>
        </row>
        <row r="1174">
          <cell r="A1174" t="str">
            <v>Union PVC-S d= 1 1/2" - Pavco o equivalente</v>
          </cell>
          <cell r="B1174" t="str">
            <v>un</v>
          </cell>
          <cell r="C1174">
            <v>1498</v>
          </cell>
          <cell r="D1174" t="str">
            <v>Union PVC-</v>
          </cell>
        </row>
        <row r="1175">
          <cell r="A1175" t="str">
            <v>Union PVC-S d= 2" - Pavco o equivalente</v>
          </cell>
          <cell r="B1175" t="str">
            <v>un</v>
          </cell>
          <cell r="C1175">
            <v>1718</v>
          </cell>
          <cell r="D1175" t="str">
            <v>Union PVC-</v>
          </cell>
        </row>
        <row r="1176">
          <cell r="A1176" t="str">
            <v>Union PVC-S d= 3" - Pavco o equivalente</v>
          </cell>
          <cell r="B1176" t="str">
            <v>un</v>
          </cell>
          <cell r="C1176">
            <v>2477</v>
          </cell>
          <cell r="D1176" t="str">
            <v>Union PVC-</v>
          </cell>
        </row>
        <row r="1177">
          <cell r="A1177" t="str">
            <v>Union PVC-S d= 4" - Pavco o equivalente</v>
          </cell>
          <cell r="B1177" t="str">
            <v>un</v>
          </cell>
          <cell r="C1177">
            <v>4941</v>
          </cell>
          <cell r="D1177" t="str">
            <v>Union PVC-</v>
          </cell>
        </row>
        <row r="1178">
          <cell r="A1178" t="str">
            <v>Union PVC-S d= 6" - Pavco o equivalente</v>
          </cell>
          <cell r="B1178" t="str">
            <v>un</v>
          </cell>
          <cell r="C1178">
            <v>21666</v>
          </cell>
          <cell r="D1178" t="str">
            <v>Union PVC-</v>
          </cell>
        </row>
        <row r="1179">
          <cell r="A1179" t="str">
            <v>Union PVC-S d= 8" - Pavco o equivalente</v>
          </cell>
          <cell r="B1179" t="str">
            <v>un</v>
          </cell>
          <cell r="C1179">
            <v>23832</v>
          </cell>
          <cell r="D1179" t="str">
            <v>Union PVC-</v>
          </cell>
        </row>
        <row r="1180">
          <cell r="A1180" t="str">
            <v>Union ranurada de 1 1/2" ul/fm</v>
          </cell>
          <cell r="B1180" t="str">
            <v>un</v>
          </cell>
          <cell r="C1180">
            <v>18522</v>
          </cell>
          <cell r="D1180" t="str">
            <v>Union ranu</v>
          </cell>
        </row>
        <row r="1181">
          <cell r="A1181" t="str">
            <v>Union ranurada de 1 1/4" ul/fm</v>
          </cell>
          <cell r="B1181" t="str">
            <v>un</v>
          </cell>
          <cell r="C1181">
            <v>18522</v>
          </cell>
          <cell r="D1181" t="str">
            <v>Union ranu</v>
          </cell>
        </row>
        <row r="1182">
          <cell r="A1182" t="str">
            <v>Union ranurada de 2 1/2" ul/fm</v>
          </cell>
          <cell r="B1182" t="str">
            <v>un</v>
          </cell>
          <cell r="C1182">
            <v>31360</v>
          </cell>
          <cell r="D1182" t="str">
            <v>Union ranu</v>
          </cell>
        </row>
        <row r="1183">
          <cell r="A1183" t="str">
            <v>Union ranurada de 3" ul/fm</v>
          </cell>
          <cell r="B1183" t="str">
            <v>un</v>
          </cell>
          <cell r="C1183">
            <v>44100</v>
          </cell>
          <cell r="D1183" t="str">
            <v>Union ranu</v>
          </cell>
        </row>
        <row r="1184">
          <cell r="A1184" t="str">
            <v>Union ranurada flexible de 2 1/2" ul/fm</v>
          </cell>
          <cell r="B1184" t="str">
            <v>un</v>
          </cell>
          <cell r="C1184">
            <v>49000</v>
          </cell>
          <cell r="D1184" t="str">
            <v>Union ranu</v>
          </cell>
        </row>
        <row r="1185">
          <cell r="A1185" t="str">
            <v>Union ranurada flexible de 2" ul/fm</v>
          </cell>
          <cell r="B1185" t="str">
            <v>un</v>
          </cell>
          <cell r="C1185">
            <v>29400</v>
          </cell>
          <cell r="D1185" t="str">
            <v>Union ranu</v>
          </cell>
        </row>
        <row r="1186">
          <cell r="A1186" t="str">
            <v>Unión universal Cu de 1/2"</v>
          </cell>
          <cell r="B1186" t="str">
            <v>un</v>
          </cell>
          <cell r="C1186">
            <v>5500</v>
          </cell>
          <cell r="D1186" t="str">
            <v>Unión univ</v>
          </cell>
        </row>
        <row r="1187">
          <cell r="A1187" t="str">
            <v>Union universal macho de 1/2"</v>
          </cell>
          <cell r="B1187" t="str">
            <v>un</v>
          </cell>
          <cell r="C1187">
            <v>6668</v>
          </cell>
          <cell r="D1187" t="str">
            <v>Union univ</v>
          </cell>
        </row>
        <row r="1188">
          <cell r="A1188" t="str">
            <v>Unión universal macho de 3/4"</v>
          </cell>
          <cell r="B1188" t="str">
            <v>un</v>
          </cell>
          <cell r="C1188">
            <v>12262</v>
          </cell>
          <cell r="D1188" t="str">
            <v>Unión univ</v>
          </cell>
        </row>
        <row r="1189">
          <cell r="A1189" t="str">
            <v>Union Vitauli  de d= 6"</v>
          </cell>
          <cell r="B1189" t="str">
            <v>m</v>
          </cell>
          <cell r="C1189">
            <v>115954</v>
          </cell>
          <cell r="D1189" t="str">
            <v>Union Vita</v>
          </cell>
        </row>
        <row r="1190">
          <cell r="A1190" t="str">
            <v>Universal cobre de 1 1/2"</v>
          </cell>
          <cell r="B1190" t="str">
            <v>un</v>
          </cell>
          <cell r="C1190">
            <v>51156</v>
          </cell>
          <cell r="D1190" t="str">
            <v xml:space="preserve">Universal </v>
          </cell>
        </row>
        <row r="1191">
          <cell r="A1191" t="str">
            <v>Universal cobre de 1"</v>
          </cell>
          <cell r="B1191" t="str">
            <v>un</v>
          </cell>
          <cell r="C1191">
            <v>10682</v>
          </cell>
          <cell r="D1191" t="str">
            <v xml:space="preserve">Universal </v>
          </cell>
        </row>
        <row r="1192">
          <cell r="A1192" t="str">
            <v>universal cobre de 3/4"</v>
          </cell>
          <cell r="B1192" t="str">
            <v>un</v>
          </cell>
          <cell r="C1192">
            <v>8000</v>
          </cell>
          <cell r="D1192" t="str">
            <v xml:space="preserve">universal </v>
          </cell>
        </row>
        <row r="1193">
          <cell r="A1193" t="str">
            <v>Universal Hierro Galvanizado d= 1 1/2"</v>
          </cell>
          <cell r="B1193" t="str">
            <v>m</v>
          </cell>
          <cell r="C1193">
            <v>14700</v>
          </cell>
          <cell r="D1193" t="str">
            <v xml:space="preserve">Universal </v>
          </cell>
        </row>
        <row r="1194">
          <cell r="A1194" t="str">
            <v>V combinada + persiana 35%+ vidrio fijo o alas corredisas</v>
          </cell>
          <cell r="B1194" t="str">
            <v>m2</v>
          </cell>
          <cell r="C1194">
            <v>270000</v>
          </cell>
          <cell r="D1194" t="str">
            <v>V combinad</v>
          </cell>
        </row>
        <row r="1195">
          <cell r="A1195" t="str">
            <v>V tipo persiana en aluminio</v>
          </cell>
          <cell r="B1195" t="str">
            <v>m2</v>
          </cell>
          <cell r="C1195">
            <v>360000</v>
          </cell>
          <cell r="D1195" t="str">
            <v>V tipo per</v>
          </cell>
        </row>
        <row r="1196">
          <cell r="A1196" t="str">
            <v>Valvula  Bronce 11/2" UL/FM para gabinete contra incendio</v>
          </cell>
          <cell r="B1196" t="str">
            <v>un</v>
          </cell>
          <cell r="C1196">
            <v>147216</v>
          </cell>
          <cell r="D1196" t="str">
            <v>Valvula  B</v>
          </cell>
        </row>
        <row r="1197">
          <cell r="A1197" t="str">
            <v>Valvula BRIDA 6"</v>
          </cell>
          <cell r="B1197" t="str">
            <v>un</v>
          </cell>
          <cell r="C1197">
            <v>838958</v>
          </cell>
          <cell r="D1197" t="str">
            <v>Valvula BR</v>
          </cell>
        </row>
        <row r="1198">
          <cell r="A1198" t="str">
            <v>Valvula Compuerta bronce 1 1/2" RW</v>
          </cell>
          <cell r="B1198" t="str">
            <v>un</v>
          </cell>
          <cell r="C1198">
            <v>112657</v>
          </cell>
          <cell r="D1198" t="str">
            <v>Valvula Co</v>
          </cell>
        </row>
        <row r="1199">
          <cell r="A1199" t="str">
            <v>Valvula Compuerta Bronce 1" RW</v>
          </cell>
          <cell r="B1199" t="str">
            <v>un</v>
          </cell>
          <cell r="C1199">
            <v>58000</v>
          </cell>
          <cell r="D1199" t="str">
            <v>Valvula Co</v>
          </cell>
        </row>
        <row r="1200">
          <cell r="A1200" t="str">
            <v>Valvula Compuerta Bronce 1/2" RW</v>
          </cell>
          <cell r="B1200" t="str">
            <v>un</v>
          </cell>
          <cell r="C1200">
            <v>35013</v>
          </cell>
          <cell r="D1200" t="str">
            <v>Valvula Co</v>
          </cell>
        </row>
        <row r="1201">
          <cell r="A1201" t="str">
            <v>Valvula Compuerta Bronce 3/4" RW</v>
          </cell>
          <cell r="B1201" t="str">
            <v>un</v>
          </cell>
          <cell r="C1201">
            <v>43994</v>
          </cell>
          <cell r="D1201" t="str">
            <v>Valvula Co</v>
          </cell>
        </row>
        <row r="1202">
          <cell r="A1202" t="str">
            <v>Valvula control OS&amp;Y de 3"</v>
          </cell>
          <cell r="B1202" t="str">
            <v>un</v>
          </cell>
          <cell r="C1202">
            <v>735000</v>
          </cell>
          <cell r="D1202" t="str">
            <v>Valvula co</v>
          </cell>
        </row>
        <row r="1203">
          <cell r="A1203" t="str">
            <v>Valvula de bola para drenaje de 2" en redes contra incendio.</v>
          </cell>
          <cell r="B1203" t="str">
            <v>un</v>
          </cell>
          <cell r="C1203">
            <v>196000</v>
          </cell>
          <cell r="D1203" t="str">
            <v>Valvula de</v>
          </cell>
        </row>
        <row r="1204">
          <cell r="A1204" t="str">
            <v>Válvula de cheque d=50mm</v>
          </cell>
          <cell r="B1204" t="str">
            <v>un</v>
          </cell>
          <cell r="C1204">
            <v>400000</v>
          </cell>
          <cell r="D1204" t="str">
            <v>Válvula de</v>
          </cell>
        </row>
        <row r="1205">
          <cell r="A1205" t="str">
            <v>Valvula de incorporacion de 1 1/2"</v>
          </cell>
          <cell r="B1205" t="str">
            <v>un</v>
          </cell>
          <cell r="C1205">
            <v>363776</v>
          </cell>
          <cell r="D1205" t="str">
            <v>Valvula de</v>
          </cell>
        </row>
        <row r="1206">
          <cell r="A1206" t="str">
            <v>Valvula de incorporacion de 1"</v>
          </cell>
          <cell r="B1206" t="str">
            <v>un</v>
          </cell>
          <cell r="C1206">
            <v>107996</v>
          </cell>
          <cell r="D1206" t="str">
            <v>Valvula de</v>
          </cell>
        </row>
        <row r="1207">
          <cell r="A1207" t="str">
            <v>Valvula de prueba segun la NFPA13</v>
          </cell>
          <cell r="B1207" t="str">
            <v>un</v>
          </cell>
          <cell r="C1207">
            <v>343000</v>
          </cell>
          <cell r="D1207" t="str">
            <v>Valvula de</v>
          </cell>
        </row>
        <row r="1208">
          <cell r="A1208" t="str">
            <v>Valvula de regulacion metalica, con manguera flexible</v>
          </cell>
          <cell r="B1208" t="str">
            <v>un</v>
          </cell>
          <cell r="C1208">
            <v>25970</v>
          </cell>
          <cell r="D1208" t="str">
            <v>Valvula de</v>
          </cell>
        </row>
        <row r="1209">
          <cell r="A1209" t="str">
            <v>Valvula desaireadora automatica de 1/2"</v>
          </cell>
          <cell r="B1209" t="str">
            <v>un</v>
          </cell>
          <cell r="C1209">
            <v>333200</v>
          </cell>
          <cell r="D1209" t="str">
            <v>Valvula de</v>
          </cell>
        </row>
        <row r="1210">
          <cell r="A1210" t="str">
            <v>Valvula esferica de 1/2" de maneral largo</v>
          </cell>
          <cell r="B1210" t="str">
            <v>un</v>
          </cell>
          <cell r="C1210">
            <v>8900</v>
          </cell>
          <cell r="D1210" t="str">
            <v>Valvula es</v>
          </cell>
        </row>
        <row r="1211">
          <cell r="A1211" t="str">
            <v>Valvula esferica de 1/2", maneral tipo mariposa</v>
          </cell>
          <cell r="B1211" t="str">
            <v>un</v>
          </cell>
          <cell r="C1211">
            <v>8900</v>
          </cell>
          <cell r="D1211" t="str">
            <v>Valvula es</v>
          </cell>
        </row>
        <row r="1212">
          <cell r="A1212" t="str">
            <v>Valvula esferica de 3/4" de maneral largo</v>
          </cell>
          <cell r="B1212" t="str">
            <v>un</v>
          </cell>
          <cell r="C1212">
            <v>10060</v>
          </cell>
          <cell r="D1212" t="str">
            <v>Valvula es</v>
          </cell>
        </row>
        <row r="1213">
          <cell r="A1213" t="str">
            <v>Válvula P/L d=50mm</v>
          </cell>
          <cell r="B1213" t="str">
            <v>un</v>
          </cell>
          <cell r="C1213">
            <v>280000</v>
          </cell>
          <cell r="D1213" t="str">
            <v>Válvula P/</v>
          </cell>
        </row>
        <row r="1214">
          <cell r="A1214" t="str">
            <v>Varilla aluminio 3 mm</v>
          </cell>
          <cell r="B1214" t="str">
            <v>m</v>
          </cell>
          <cell r="C1214">
            <v>4317</v>
          </cell>
          <cell r="D1214" t="str">
            <v>Varilla al</v>
          </cell>
        </row>
        <row r="1215">
          <cell r="A1215" t="str">
            <v>Varilla Copperw. 5/8"*2.4m</v>
          </cell>
          <cell r="B1215" t="str">
            <v>un</v>
          </cell>
          <cell r="C1215">
            <v>36121</v>
          </cell>
          <cell r="D1215" t="str">
            <v>Varilla Co</v>
          </cell>
        </row>
        <row r="1216">
          <cell r="A1216" t="str">
            <v>Varilla cuadra de 5/8"</v>
          </cell>
          <cell r="B1216" t="str">
            <v>m</v>
          </cell>
          <cell r="C1216">
            <v>4319</v>
          </cell>
          <cell r="D1216" t="str">
            <v>Varilla cu</v>
          </cell>
        </row>
        <row r="1217">
          <cell r="A1217" t="str">
            <v>Varilla de 3/8" de corrugada de 60000 PSI</v>
          </cell>
          <cell r="B1217" t="str">
            <v>kg</v>
          </cell>
          <cell r="C1217">
            <v>2047</v>
          </cell>
          <cell r="D1217" t="str">
            <v>Varilla de</v>
          </cell>
        </row>
        <row r="1218">
          <cell r="A1218" t="str">
            <v>Varilla de dilatacion de aluminio 4 mm.</v>
          </cell>
          <cell r="B1218" t="str">
            <v>m</v>
          </cell>
          <cell r="C1218">
            <v>3430</v>
          </cell>
          <cell r="D1218" t="str">
            <v>Varilla de</v>
          </cell>
        </row>
        <row r="1219">
          <cell r="A1219" t="str">
            <v>Varilla de dilatacion PVC 4 mm.</v>
          </cell>
          <cell r="B1219" t="str">
            <v>m</v>
          </cell>
          <cell r="C1219">
            <v>2450</v>
          </cell>
          <cell r="D1219" t="str">
            <v>Varilla de</v>
          </cell>
        </row>
        <row r="1220">
          <cell r="A1220" t="str">
            <v>Varilla dilatacion en bronce 3 mm</v>
          </cell>
          <cell r="B1220" t="str">
            <v>ml</v>
          </cell>
          <cell r="C1220">
            <v>2750</v>
          </cell>
          <cell r="D1220" t="str">
            <v>Varilla di</v>
          </cell>
        </row>
        <row r="1221">
          <cell r="A1221" t="str">
            <v>Varilla lisa de 3/4"</v>
          </cell>
          <cell r="B1221" t="str">
            <v>kg</v>
          </cell>
          <cell r="C1221">
            <v>2400</v>
          </cell>
          <cell r="D1221" t="str">
            <v>Varilla li</v>
          </cell>
        </row>
        <row r="1222">
          <cell r="A1222" t="str">
            <v>varilla lisa de 3/4" de 60000 PSI</v>
          </cell>
          <cell r="B1222" t="str">
            <v>kg</v>
          </cell>
          <cell r="C1222">
            <v>2320</v>
          </cell>
          <cell r="D1222" t="str">
            <v>varilla li</v>
          </cell>
        </row>
        <row r="1223">
          <cell r="A1223" t="str">
            <v>Varilla lisa de 5/8" de 60.000 Psi</v>
          </cell>
          <cell r="B1223" t="str">
            <v>kg</v>
          </cell>
          <cell r="C1223">
            <v>2047</v>
          </cell>
          <cell r="D1223" t="str">
            <v>Varilla li</v>
          </cell>
        </row>
        <row r="1224">
          <cell r="A1224" t="str">
            <v>Varilla plastica de  e=4 m para dilataciòn</v>
          </cell>
          <cell r="B1224" t="str">
            <v>ml</v>
          </cell>
          <cell r="C1224">
            <v>2800</v>
          </cell>
          <cell r="D1224" t="str">
            <v>Varilla pl</v>
          </cell>
        </row>
        <row r="1225">
          <cell r="A1225" t="str">
            <v>Varilla PVC Intermatex</v>
          </cell>
          <cell r="B1225" t="str">
            <v>ml</v>
          </cell>
          <cell r="C1225">
            <v>2450</v>
          </cell>
          <cell r="D1225" t="str">
            <v>Varilla PV</v>
          </cell>
        </row>
        <row r="1226">
          <cell r="A1226" t="str">
            <v>Varilla roscada de 5/8" x 50cm + tuerca + arandela</v>
          </cell>
          <cell r="B1226" t="str">
            <v>un</v>
          </cell>
          <cell r="C1226">
            <v>2500</v>
          </cell>
          <cell r="D1226" t="str">
            <v>Varilla ro</v>
          </cell>
        </row>
        <row r="1227">
          <cell r="A1227" t="str">
            <v xml:space="preserve">Ventana 9,20,1 aluminio  Todo costo </v>
          </cell>
          <cell r="B1227" t="str">
            <v>m2</v>
          </cell>
          <cell r="C1227">
            <v>315000</v>
          </cell>
          <cell r="D1227" t="str">
            <v>Ventana 9,</v>
          </cell>
        </row>
        <row r="1228">
          <cell r="A1228" t="str">
            <v>ventana alumnio</v>
          </cell>
          <cell r="B1228" t="str">
            <v>un</v>
          </cell>
          <cell r="C1228">
            <v>200000</v>
          </cell>
          <cell r="D1228" t="str">
            <v>ventana al</v>
          </cell>
        </row>
        <row r="1229">
          <cell r="A1229" t="str">
            <v>Vidrio de 4 mm. + transporte</v>
          </cell>
          <cell r="B1229" t="str">
            <v>m2</v>
          </cell>
          <cell r="C1229">
            <v>30000</v>
          </cell>
          <cell r="D1229" t="str">
            <v xml:space="preserve">Vidrio de </v>
          </cell>
        </row>
        <row r="1230">
          <cell r="A1230" t="str">
            <v>Vidrio templado de 5 mm para gabinete contra incendio de 77x99</v>
          </cell>
          <cell r="B1230" t="str">
            <v>un</v>
          </cell>
          <cell r="C1230">
            <v>62524</v>
          </cell>
          <cell r="D1230" t="str">
            <v>Vidrio tem</v>
          </cell>
        </row>
        <row r="1231">
          <cell r="A1231" t="str">
            <v>vidrio templado de 6 mm</v>
          </cell>
          <cell r="B1231" t="str">
            <v>m2</v>
          </cell>
          <cell r="C1231">
            <v>110000</v>
          </cell>
          <cell r="D1231" t="str">
            <v>vidrio tem</v>
          </cell>
        </row>
        <row r="1232">
          <cell r="A1232" t="str">
            <v>Vitriflex + catalizador</v>
          </cell>
          <cell r="B1232" t="str">
            <v>gl</v>
          </cell>
          <cell r="C1232">
            <v>223000</v>
          </cell>
          <cell r="D1232" t="str">
            <v xml:space="preserve">Vitriflex </v>
          </cell>
        </row>
        <row r="1233">
          <cell r="A1233" t="str">
            <v>Weld outlet 1/2"</v>
          </cell>
          <cell r="B1233" t="str">
            <v>un</v>
          </cell>
          <cell r="C1233">
            <v>7840</v>
          </cell>
          <cell r="D1233" t="str">
            <v>Weld outle</v>
          </cell>
        </row>
        <row r="1234">
          <cell r="A1234" t="str">
            <v>Yee PVC-S d= 2" - Pavco o equivalente.</v>
          </cell>
          <cell r="B1234" t="str">
            <v>un</v>
          </cell>
          <cell r="C1234">
            <v>4643</v>
          </cell>
          <cell r="D1234" t="str">
            <v xml:space="preserve">Yee PVC-S </v>
          </cell>
        </row>
        <row r="1235">
          <cell r="A1235" t="str">
            <v>Yee PVC-S d= 3" - Pavco o equivalente.</v>
          </cell>
          <cell r="B1235" t="str">
            <v>un</v>
          </cell>
          <cell r="C1235">
            <v>9540</v>
          </cell>
          <cell r="D1235" t="str">
            <v xml:space="preserve">Yee PVC-S </v>
          </cell>
        </row>
        <row r="1236">
          <cell r="A1236" t="str">
            <v>Yee PVC-S d= 4" - Pavco o equivalente.</v>
          </cell>
          <cell r="B1236" t="str">
            <v>un</v>
          </cell>
          <cell r="C1236">
            <v>16446</v>
          </cell>
          <cell r="D1236" t="str">
            <v xml:space="preserve">Yee PVC-S </v>
          </cell>
        </row>
        <row r="1237">
          <cell r="A1237" t="str">
            <v>Yee PVC-S d= 6" - Pavco o equivalente.</v>
          </cell>
          <cell r="B1237" t="str">
            <v>un</v>
          </cell>
          <cell r="C1237">
            <v>78547</v>
          </cell>
          <cell r="D1237" t="str">
            <v xml:space="preserve">Yee PVC-S </v>
          </cell>
        </row>
        <row r="1238">
          <cell r="A1238" t="str">
            <v>Yee PVC-S d= 8" - Pavco o equivalente.</v>
          </cell>
          <cell r="B1238" t="str">
            <v>un</v>
          </cell>
          <cell r="C1238">
            <v>86401</v>
          </cell>
          <cell r="D1238" t="str">
            <v xml:space="preserve">Yee PVC-S </v>
          </cell>
        </row>
        <row r="1239">
          <cell r="A1239" t="str">
            <v>Yee PVC-S Reducida d= 3X2" pavco o equivalente</v>
          </cell>
          <cell r="B1239" t="str">
            <v>un</v>
          </cell>
          <cell r="C1239">
            <v>9459</v>
          </cell>
          <cell r="D1239" t="str">
            <v xml:space="preserve">Yee PVC-S </v>
          </cell>
        </row>
        <row r="1240">
          <cell r="A1240" t="str">
            <v>Yee PVC-S Reducida d= 4X2" pavco o equivalente</v>
          </cell>
          <cell r="B1240" t="str">
            <v>un</v>
          </cell>
          <cell r="C1240">
            <v>14825</v>
          </cell>
          <cell r="D1240" t="str">
            <v xml:space="preserve">Yee PVC-S </v>
          </cell>
        </row>
        <row r="1241">
          <cell r="A1241" t="str">
            <v>Yee PVC-S Reducida d= 4X3" pavco o equivalente</v>
          </cell>
          <cell r="B1241" t="str">
            <v>un</v>
          </cell>
          <cell r="C1241">
            <v>14825</v>
          </cell>
          <cell r="D1241" t="str">
            <v xml:space="preserve">Yee PVC-S </v>
          </cell>
        </row>
        <row r="1242">
          <cell r="A1242" t="str">
            <v>Yee PVC-S Reducida d= 6X4" pavco o equivalente</v>
          </cell>
          <cell r="B1242" t="str">
            <v>un</v>
          </cell>
          <cell r="C1242">
            <v>78549</v>
          </cell>
          <cell r="D1242" t="str">
            <v xml:space="preserve">Yee PVC-S </v>
          </cell>
        </row>
        <row r="1243">
          <cell r="A1243" t="str">
            <v>Yee PVC-S Reducida d= 8X4" pavco o equivalente</v>
          </cell>
          <cell r="B1243" t="str">
            <v>un</v>
          </cell>
          <cell r="C1243">
            <v>86403</v>
          </cell>
          <cell r="D1243" t="str">
            <v xml:space="preserve">Yee PVC-S </v>
          </cell>
        </row>
        <row r="1244">
          <cell r="A1244" t="str">
            <v>Z- MAX 8</v>
          </cell>
          <cell r="B1244" t="str">
            <v>un</v>
          </cell>
          <cell r="C1244">
            <v>4885907</v>
          </cell>
          <cell r="D1244" t="str">
            <v>Z- MAX 8</v>
          </cell>
        </row>
        <row r="1245">
          <cell r="A1245" t="str">
            <v>Zocalo e grano de 30 cm. x 7,5 cm</v>
          </cell>
          <cell r="B1245" t="str">
            <v>ml</v>
          </cell>
          <cell r="C1245">
            <v>8500</v>
          </cell>
          <cell r="D1245" t="str">
            <v>Zocalo e g</v>
          </cell>
        </row>
        <row r="1246">
          <cell r="A1246" t="str">
            <v>ADICIONAR MATERIALES ANTES DE ESTA LINEA</v>
          </cell>
          <cell r="B1246">
            <v>0</v>
          </cell>
          <cell r="C1246">
            <v>0</v>
          </cell>
          <cell r="D1246">
            <v>0</v>
          </cell>
        </row>
      </sheetData>
      <sheetData sheetId="3">
        <row r="2">
          <cell r="A2" t="str">
            <v>- Ninguna -</v>
          </cell>
          <cell r="B2">
            <v>0</v>
          </cell>
          <cell r="C2">
            <v>0</v>
          </cell>
          <cell r="D2">
            <v>0</v>
          </cell>
        </row>
        <row r="3">
          <cell r="A3" t="str">
            <v>Ayudante entendido</v>
          </cell>
          <cell r="B3" t="str">
            <v>jor</v>
          </cell>
          <cell r="C3">
            <v>49376.993893259321</v>
          </cell>
          <cell r="D3" t="str">
            <v>Ayudante e</v>
          </cell>
        </row>
        <row r="4">
          <cell r="A4" t="str">
            <v>Ayudante Raso</v>
          </cell>
          <cell r="B4" t="str">
            <v>jor</v>
          </cell>
          <cell r="C4">
            <v>37982.302994814861</v>
          </cell>
          <cell r="D4" t="str">
            <v>Ayudante R</v>
          </cell>
        </row>
        <row r="5">
          <cell r="A5" t="str">
            <v>Cadenero 1</v>
          </cell>
          <cell r="B5" t="str">
            <v>jor</v>
          </cell>
          <cell r="C5">
            <v>75964.605989629723</v>
          </cell>
          <cell r="D5" t="str">
            <v>Cadenero 1</v>
          </cell>
        </row>
        <row r="6">
          <cell r="A6" t="str">
            <v>Cadenero 2</v>
          </cell>
          <cell r="B6" t="str">
            <v>jor</v>
          </cell>
          <cell r="C6">
            <v>37982.302994814861</v>
          </cell>
          <cell r="D6" t="str">
            <v>Cadenero 2</v>
          </cell>
        </row>
        <row r="7">
          <cell r="A7" t="str">
            <v>Cuadrilla 1 Oficial + 1 Ayudante</v>
          </cell>
          <cell r="B7" t="str">
            <v>jor</v>
          </cell>
          <cell r="C7">
            <v>113946.90898444458</v>
          </cell>
          <cell r="D7" t="str">
            <v xml:space="preserve">Cuadrilla </v>
          </cell>
        </row>
        <row r="8">
          <cell r="A8" t="str">
            <v>Cuadrilla 1 Oficial + 1 Ayudante Entendido</v>
          </cell>
          <cell r="B8" t="str">
            <v>jor</v>
          </cell>
          <cell r="C8">
            <v>125341.59988288904</v>
          </cell>
          <cell r="D8" t="str">
            <v xml:space="preserve">Cuadrilla </v>
          </cell>
        </row>
        <row r="9">
          <cell r="A9" t="str">
            <v>Cuadrilla 1Of + 1 Ay Fabricacion</v>
          </cell>
          <cell r="B9" t="str">
            <v>jor</v>
          </cell>
          <cell r="C9">
            <v>125341.59988288904</v>
          </cell>
          <cell r="D9" t="str">
            <v xml:space="preserve">Cuadrilla </v>
          </cell>
        </row>
        <row r="10">
          <cell r="A10" t="str">
            <v>Cuadrilla 1Of + 1 Ay Instalacion</v>
          </cell>
          <cell r="B10" t="str">
            <v>jor</v>
          </cell>
          <cell r="C10">
            <v>125341.59988288904</v>
          </cell>
          <cell r="D10" t="str">
            <v xml:space="preserve">Cuadrilla </v>
          </cell>
        </row>
        <row r="11">
          <cell r="A11" t="str">
            <v>Cuadrilla 1Of + 1 Ay Obra Blanca</v>
          </cell>
          <cell r="B11" t="str">
            <v>jor</v>
          </cell>
          <cell r="C11">
            <v>125341.59988288904</v>
          </cell>
          <cell r="D11" t="str">
            <v xml:space="preserve">Cuadrilla </v>
          </cell>
        </row>
        <row r="12">
          <cell r="A12" t="str">
            <v>Cuadrilla 1Of + 1 Ay Obra Negra</v>
          </cell>
          <cell r="B12" t="str">
            <v>jor</v>
          </cell>
          <cell r="C12">
            <v>113946.90898444458</v>
          </cell>
          <cell r="D12" t="str">
            <v xml:space="preserve">Cuadrilla </v>
          </cell>
        </row>
        <row r="13">
          <cell r="A13" t="str">
            <v>Cuadrilla 1OF + 2 Ay instalaciòn</v>
          </cell>
          <cell r="B13" t="str">
            <v>jor</v>
          </cell>
          <cell r="C13">
            <v>151929.21197925945</v>
          </cell>
          <cell r="D13" t="str">
            <v xml:space="preserve">Cuadrilla </v>
          </cell>
        </row>
        <row r="14">
          <cell r="A14" t="str">
            <v>Cuadrilla armado y vaciado de concreto en estructuras</v>
          </cell>
          <cell r="B14" t="str">
            <v>jor</v>
          </cell>
          <cell r="C14">
            <v>189911.51497407432</v>
          </cell>
          <cell r="D14" t="str">
            <v xml:space="preserve">Cuadrilla </v>
          </cell>
        </row>
        <row r="15">
          <cell r="A15" t="str">
            <v xml:space="preserve">Cuadrilla de Brillada de Baldosa de grano </v>
          </cell>
          <cell r="B15" t="str">
            <v>jor</v>
          </cell>
          <cell r="C15">
            <v>125341.59988288904</v>
          </cell>
          <cell r="D15" t="str">
            <v xml:space="preserve">Cuadrilla </v>
          </cell>
        </row>
        <row r="16">
          <cell r="A16" t="str">
            <v>Cuadrilla de Excavacion de Pilas</v>
          </cell>
          <cell r="B16" t="str">
            <v>jor</v>
          </cell>
          <cell r="C16">
            <v>113946.90898444458</v>
          </cell>
          <cell r="D16" t="str">
            <v xml:space="preserve">Cuadrilla </v>
          </cell>
        </row>
        <row r="17">
          <cell r="A17" t="str">
            <v>Cuadrilla de Instalacion de Baldosa de grano.</v>
          </cell>
          <cell r="B17" t="str">
            <v>jor</v>
          </cell>
          <cell r="C17">
            <v>125341.59988288904</v>
          </cell>
          <cell r="D17" t="str">
            <v xml:space="preserve">Cuadrilla </v>
          </cell>
        </row>
        <row r="18">
          <cell r="A18" t="str">
            <v>Cuadrilla de Instalaciones Hidrosanitarias</v>
          </cell>
          <cell r="B18" t="str">
            <v>jor</v>
          </cell>
          <cell r="C18">
            <v>113946.90898444458</v>
          </cell>
          <cell r="D18" t="str">
            <v xml:space="preserve">Cuadrilla </v>
          </cell>
        </row>
        <row r="19">
          <cell r="A19" t="str">
            <v>Cuadrilla de Montaje de Estructuras Metalicas</v>
          </cell>
          <cell r="B19" t="str">
            <v>jor</v>
          </cell>
          <cell r="C19">
            <v>265876.12096370402</v>
          </cell>
          <cell r="D19" t="str">
            <v xml:space="preserve">Cuadrilla </v>
          </cell>
        </row>
        <row r="20">
          <cell r="A20" t="str">
            <v>Cuadrilla de Movimiento de tierra</v>
          </cell>
          <cell r="B20" t="str">
            <v>jor</v>
          </cell>
          <cell r="C20">
            <v>113946.90898444458</v>
          </cell>
          <cell r="D20" t="str">
            <v xml:space="preserve">Cuadrilla </v>
          </cell>
        </row>
        <row r="21">
          <cell r="A21" t="str">
            <v>Cuadrilla de Pulida y repulida de Baldosa de grano.</v>
          </cell>
          <cell r="B21" t="str">
            <v>jor</v>
          </cell>
          <cell r="C21">
            <v>113946.90898444458</v>
          </cell>
          <cell r="D21" t="str">
            <v xml:space="preserve">Cuadrilla </v>
          </cell>
        </row>
        <row r="22">
          <cell r="A22" t="str">
            <v>Cuadrilla Demoliciones</v>
          </cell>
          <cell r="B22" t="str">
            <v>jor</v>
          </cell>
          <cell r="C22">
            <v>151929.21197925945</v>
          </cell>
          <cell r="D22" t="str">
            <v xml:space="preserve">Cuadrilla </v>
          </cell>
        </row>
        <row r="23">
          <cell r="A23" t="str">
            <v>Cuadrilla Electrica 1: 1Of Elec + 1Ay raso</v>
          </cell>
          <cell r="B23" t="str">
            <v>jor</v>
          </cell>
          <cell r="C23">
            <v>113946.90898444458</v>
          </cell>
          <cell r="D23" t="str">
            <v xml:space="preserve">Cuadrilla </v>
          </cell>
        </row>
        <row r="24">
          <cell r="A24" t="str">
            <v>Cuadrilla instalacion redes de gas, 1 Instalador +1 Ayu ent.</v>
          </cell>
          <cell r="B24" t="str">
            <v>jor</v>
          </cell>
          <cell r="C24">
            <v>174718.59377614839</v>
          </cell>
          <cell r="D24" t="str">
            <v xml:space="preserve">Cuadrilla </v>
          </cell>
        </row>
        <row r="25">
          <cell r="A25" t="str">
            <v>Cuadrilla Latoneria</v>
          </cell>
          <cell r="B25" t="str">
            <v>jor</v>
          </cell>
          <cell r="C25">
            <v>174718.59377614839</v>
          </cell>
          <cell r="D25" t="str">
            <v xml:space="preserve">Cuadrilla </v>
          </cell>
        </row>
        <row r="26">
          <cell r="A26" t="str">
            <v>Cuadrilla Mamposteria</v>
          </cell>
          <cell r="B26" t="str">
            <v>jor</v>
          </cell>
          <cell r="C26">
            <v>151929.21197925945</v>
          </cell>
          <cell r="D26" t="str">
            <v xml:space="preserve">Cuadrilla </v>
          </cell>
        </row>
        <row r="27">
          <cell r="A27" t="str">
            <v>Cuadrilla Pavimentos</v>
          </cell>
          <cell r="B27" t="str">
            <v>jor</v>
          </cell>
          <cell r="C27">
            <v>227893.81796888917</v>
          </cell>
          <cell r="D27" t="str">
            <v xml:space="preserve">Cuadrilla </v>
          </cell>
        </row>
        <row r="28">
          <cell r="A28" t="str">
            <v>Cuadrilla Retiros</v>
          </cell>
          <cell r="B28" t="str">
            <v>jor</v>
          </cell>
          <cell r="C28">
            <v>113946.90898444458</v>
          </cell>
          <cell r="D28" t="str">
            <v xml:space="preserve">Cuadrilla </v>
          </cell>
        </row>
        <row r="29">
          <cell r="A29" t="str">
            <v>Cuadrilla Urbanismo</v>
          </cell>
          <cell r="B29" t="str">
            <v>jor</v>
          </cell>
          <cell r="C29">
            <v>174718.59377614839</v>
          </cell>
          <cell r="D29" t="str">
            <v xml:space="preserve">Cuadrilla </v>
          </cell>
        </row>
        <row r="30">
          <cell r="A30" t="str">
            <v>Ofical Pintura</v>
          </cell>
          <cell r="B30" t="str">
            <v>jor</v>
          </cell>
          <cell r="C30">
            <v>75964.605989629723</v>
          </cell>
          <cell r="D30" t="str">
            <v>Ofical Pin</v>
          </cell>
        </row>
        <row r="31">
          <cell r="A31" t="str">
            <v>Oficial minero por pulgada</v>
          </cell>
          <cell r="B31" t="str">
            <v>pul</v>
          </cell>
          <cell r="C31">
            <v>800</v>
          </cell>
          <cell r="D31" t="str">
            <v>Oficial mi</v>
          </cell>
        </row>
        <row r="32">
          <cell r="A32" t="str">
            <v>Oficial Obra Blanca</v>
          </cell>
          <cell r="B32" t="str">
            <v>jor</v>
          </cell>
          <cell r="C32">
            <v>75964.605989629723</v>
          </cell>
          <cell r="D32" t="str">
            <v>Oficial Ob</v>
          </cell>
        </row>
        <row r="33">
          <cell r="A33" t="str">
            <v>Oficial Obra Negra</v>
          </cell>
          <cell r="B33" t="str">
            <v>jor</v>
          </cell>
          <cell r="C33">
            <v>75964.605989629723</v>
          </cell>
          <cell r="D33" t="str">
            <v>Oficial Ob</v>
          </cell>
        </row>
        <row r="34">
          <cell r="A34" t="str">
            <v>Termofusion 1 Pegas de Tapon para red de gas.</v>
          </cell>
          <cell r="B34" t="str">
            <v>un</v>
          </cell>
          <cell r="C34">
            <v>65000</v>
          </cell>
          <cell r="D34" t="str">
            <v>Termofusio</v>
          </cell>
        </row>
        <row r="35">
          <cell r="A35" t="str">
            <v>Topografo</v>
          </cell>
          <cell r="B35" t="str">
            <v>jor</v>
          </cell>
          <cell r="C35">
            <v>102270</v>
          </cell>
          <cell r="D35" t="str">
            <v>Topografo</v>
          </cell>
        </row>
        <row r="36">
          <cell r="A36" t="str">
            <v>Ayudante raso acarreo interno</v>
          </cell>
          <cell r="B36" t="str">
            <v>jor</v>
          </cell>
          <cell r="C36">
            <v>37982.302994814861</v>
          </cell>
          <cell r="D36" t="str">
            <v>Ayudante r</v>
          </cell>
        </row>
        <row r="37">
          <cell r="A37" t="str">
            <v>Cuadrilla profesional podada de arboles adultos</v>
          </cell>
          <cell r="B37" t="str">
            <v>jor</v>
          </cell>
          <cell r="C37">
            <v>151929.21197925945</v>
          </cell>
          <cell r="D37" t="str">
            <v xml:space="preserve">Cuadrilla </v>
          </cell>
        </row>
        <row r="38">
          <cell r="A38" t="str">
            <v>Oficial pintura</v>
          </cell>
          <cell r="B38" t="str">
            <v>jor</v>
          </cell>
          <cell r="C38">
            <v>75965</v>
          </cell>
          <cell r="D38" t="str">
            <v>Oficial pi</v>
          </cell>
        </row>
        <row r="39">
          <cell r="A39" t="str">
            <v>Cuadrilla profesional de siembra y transplante de arboles</v>
          </cell>
          <cell r="B39" t="str">
            <v>jor</v>
          </cell>
          <cell r="C39">
            <v>151929.21197925945</v>
          </cell>
          <cell r="D39" t="str">
            <v xml:space="preserve">Cuadrilla </v>
          </cell>
        </row>
        <row r="40">
          <cell r="A40" t="str">
            <v>Profesional en ingenieria forestal</v>
          </cell>
          <cell r="B40" t="str">
            <v>jor</v>
          </cell>
          <cell r="C40">
            <v>125000</v>
          </cell>
          <cell r="D40" t="str">
            <v>Profesiona</v>
          </cell>
        </row>
      </sheetData>
      <sheetData sheetId="4">
        <row r="2">
          <cell r="A2" t="str">
            <v>- Ninguna -</v>
          </cell>
          <cell r="B2">
            <v>0</v>
          </cell>
          <cell r="C2">
            <v>0</v>
          </cell>
          <cell r="D2">
            <v>0</v>
          </cell>
        </row>
        <row r="3">
          <cell r="A3" t="str">
            <v>Herramienta menor (10% MO)</v>
          </cell>
          <cell r="B3" t="str">
            <v>(%)mo</v>
          </cell>
          <cell r="C3">
            <v>0.1</v>
          </cell>
          <cell r="D3" t="str">
            <v>Herramient</v>
          </cell>
        </row>
        <row r="4">
          <cell r="A4" t="str">
            <v>Herramienta menor (5% MO)</v>
          </cell>
          <cell r="B4" t="str">
            <v>(%)mo</v>
          </cell>
          <cell r="C4">
            <v>0.05</v>
          </cell>
          <cell r="D4" t="str">
            <v>Herramient</v>
          </cell>
        </row>
        <row r="5">
          <cell r="A5" t="str">
            <v>ADICIONAR HERRAMIENTA ANTES DE ESTA LINEA</v>
          </cell>
          <cell r="B5">
            <v>0</v>
          </cell>
          <cell r="C5">
            <v>0</v>
          </cell>
          <cell r="D5">
            <v>0</v>
          </cell>
        </row>
      </sheetData>
      <sheetData sheetId="5">
        <row r="2">
          <cell r="A2" t="str">
            <v>- Ninguno -</v>
          </cell>
          <cell r="B2">
            <v>0</v>
          </cell>
          <cell r="C2">
            <v>0</v>
          </cell>
          <cell r="D2">
            <v>0</v>
          </cell>
        </row>
        <row r="3">
          <cell r="A3" t="str">
            <v>Andamio met de tijera 1.50x1.50m, 1 cuerpo (alquiler)</v>
          </cell>
          <cell r="B3" t="str">
            <v>dia</v>
          </cell>
          <cell r="C3">
            <v>307</v>
          </cell>
          <cell r="D3" t="str">
            <v>Andamio me</v>
          </cell>
        </row>
        <row r="4">
          <cell r="A4" t="str">
            <v>Buril para Cortadora de Ceramica</v>
          </cell>
          <cell r="B4" t="str">
            <v>dia</v>
          </cell>
          <cell r="C4">
            <v>1568</v>
          </cell>
          <cell r="D4" t="str">
            <v>Buril para</v>
          </cell>
        </row>
        <row r="5">
          <cell r="A5" t="str">
            <v>Can para entibar</v>
          </cell>
          <cell r="B5" t="str">
            <v>dia</v>
          </cell>
          <cell r="C5">
            <v>69</v>
          </cell>
          <cell r="D5" t="str">
            <v>Can para e</v>
          </cell>
        </row>
        <row r="6">
          <cell r="A6" t="str">
            <v>Can sin  zunchar 3.5 cm x 19 cm en madera cativo (Alquilado)</v>
          </cell>
          <cell r="B6" t="str">
            <v>dia</v>
          </cell>
          <cell r="C6">
            <v>225</v>
          </cell>
          <cell r="D6" t="str">
            <v>Can sin  z</v>
          </cell>
        </row>
        <row r="7">
          <cell r="A7" t="str">
            <v>Can zunchado, madera comun 2.5/2.7m (Alquiler) en madera Kativo</v>
          </cell>
          <cell r="B7" t="str">
            <v>dia</v>
          </cell>
          <cell r="C7">
            <v>272</v>
          </cell>
          <cell r="D7" t="str">
            <v>Can zuncha</v>
          </cell>
        </row>
        <row r="8">
          <cell r="A8" t="str">
            <v>Cercha metalica de  3m (alquiler)</v>
          </cell>
          <cell r="B8" t="str">
            <v>dia</v>
          </cell>
          <cell r="C8">
            <v>272</v>
          </cell>
          <cell r="D8" t="str">
            <v>Cercha met</v>
          </cell>
        </row>
        <row r="9">
          <cell r="A9" t="str">
            <v>Chapeta para vaciado de muro</v>
          </cell>
          <cell r="B9" t="str">
            <v>dia</v>
          </cell>
          <cell r="C9">
            <v>148</v>
          </cell>
          <cell r="D9" t="str">
            <v>Chapeta pa</v>
          </cell>
        </row>
        <row r="10">
          <cell r="A10" t="str">
            <v>Chapeta tensora (alquiler)</v>
          </cell>
          <cell r="B10" t="str">
            <v>dia</v>
          </cell>
          <cell r="C10">
            <v>148</v>
          </cell>
          <cell r="D10" t="str">
            <v>Chapeta te</v>
          </cell>
        </row>
        <row r="11">
          <cell r="A11" t="str">
            <v>Compactador tipo Canguro / operador y combustible</v>
          </cell>
          <cell r="B11" t="str">
            <v>dia</v>
          </cell>
          <cell r="C11">
            <v>101471</v>
          </cell>
          <cell r="D11" t="str">
            <v>Compactado</v>
          </cell>
        </row>
        <row r="12">
          <cell r="A12" t="str">
            <v>Compactador tipo Rana a gasolina</v>
          </cell>
          <cell r="B12" t="str">
            <v>dia</v>
          </cell>
          <cell r="C12">
            <v>43767</v>
          </cell>
          <cell r="D12" t="str">
            <v>Compactado</v>
          </cell>
        </row>
        <row r="13">
          <cell r="A13" t="str">
            <v>Compresor Neumatico con martillo demoledor o perforador</v>
          </cell>
          <cell r="B13" t="str">
            <v>hora</v>
          </cell>
          <cell r="C13">
            <v>56840</v>
          </cell>
          <cell r="D13" t="str">
            <v xml:space="preserve">Compresor </v>
          </cell>
        </row>
        <row r="14">
          <cell r="A14" t="str">
            <v>Corbata formaleta de 100 - 80 cm.</v>
          </cell>
          <cell r="B14" t="str">
            <v>dia</v>
          </cell>
          <cell r="C14">
            <v>137</v>
          </cell>
          <cell r="D14" t="str">
            <v>Corbata fo</v>
          </cell>
        </row>
        <row r="15">
          <cell r="A15" t="str">
            <v>Cortadora de Ceramica TX-900 TM-50 TS-60</v>
          </cell>
          <cell r="B15" t="str">
            <v>dia</v>
          </cell>
          <cell r="C15">
            <v>6537</v>
          </cell>
          <cell r="D15" t="str">
            <v xml:space="preserve">Cortadora </v>
          </cell>
        </row>
        <row r="16">
          <cell r="A16" t="str">
            <v>Cortadora de disco para piso y/o pavimento 2" de profundidad</v>
          </cell>
          <cell r="B16" t="str">
            <v>m</v>
          </cell>
          <cell r="C16">
            <v>3979</v>
          </cell>
          <cell r="D16" t="str">
            <v xml:space="preserve">Cortadora </v>
          </cell>
        </row>
        <row r="17">
          <cell r="A17" t="str">
            <v>Cortadora de ladrillo / disco y operador</v>
          </cell>
          <cell r="B17" t="str">
            <v>dia</v>
          </cell>
          <cell r="C17">
            <v>80317</v>
          </cell>
          <cell r="D17" t="str">
            <v xml:space="preserve">Cortadora </v>
          </cell>
        </row>
        <row r="18">
          <cell r="A18" t="str">
            <v>Cortadora de ladrillo sin disco (alquiler)</v>
          </cell>
          <cell r="B18" t="str">
            <v>dia</v>
          </cell>
          <cell r="C18">
            <v>19894</v>
          </cell>
          <cell r="D18" t="str">
            <v xml:space="preserve">Cortadora </v>
          </cell>
        </row>
        <row r="19">
          <cell r="A19" t="str">
            <v>Cortadora de pisos duros sin disco (alquiler)</v>
          </cell>
          <cell r="B19" t="str">
            <v>dia</v>
          </cell>
          <cell r="C19">
            <v>46609</v>
          </cell>
          <cell r="D19" t="str">
            <v xml:space="preserve">Cortadora </v>
          </cell>
        </row>
        <row r="20">
          <cell r="A20" t="str">
            <v>Disco punta de diamante para cortadora 14" (alquiler)</v>
          </cell>
          <cell r="B20" t="str">
            <v>dia</v>
          </cell>
          <cell r="C20">
            <v>26260</v>
          </cell>
          <cell r="D20" t="str">
            <v>Disco punt</v>
          </cell>
        </row>
        <row r="21">
          <cell r="A21" t="str">
            <v>Disco punta de diamante para pulidora 7" (alquiler)</v>
          </cell>
          <cell r="B21" t="str">
            <v>dia</v>
          </cell>
          <cell r="C21">
            <v>7958</v>
          </cell>
          <cell r="D21" t="str">
            <v>Disco punt</v>
          </cell>
        </row>
        <row r="22">
          <cell r="A22" t="str">
            <v>Equipo de soldadura electrica 110v. hasta 120 amp.</v>
          </cell>
          <cell r="B22" t="str">
            <v>dia</v>
          </cell>
          <cell r="C22">
            <v>17961</v>
          </cell>
          <cell r="D22" t="str">
            <v xml:space="preserve">Equipo de </v>
          </cell>
        </row>
        <row r="23">
          <cell r="A23" t="str">
            <v>Formaleta columna circular de 35/40x2,4m (2t)</v>
          </cell>
          <cell r="B23" t="str">
            <v>dia</v>
          </cell>
          <cell r="C23">
            <v>15023</v>
          </cell>
          <cell r="D23" t="str">
            <v xml:space="preserve">Formaleta </v>
          </cell>
        </row>
        <row r="24">
          <cell r="A24" t="str">
            <v>Formaleta metalica lamina cold rolled cal 18 para meson de L=2.4 terminal sur, 6 usos.</v>
          </cell>
          <cell r="B24" t="str">
            <v>un</v>
          </cell>
          <cell r="C24">
            <v>31850</v>
          </cell>
          <cell r="D24" t="str">
            <v xml:space="preserve">Formaleta </v>
          </cell>
        </row>
        <row r="25">
          <cell r="A25" t="str">
            <v>Gato tensor</v>
          </cell>
          <cell r="B25" t="str">
            <v>un</v>
          </cell>
          <cell r="C25">
            <v>966</v>
          </cell>
          <cell r="D25" t="str">
            <v>Gato tenso</v>
          </cell>
        </row>
        <row r="26">
          <cell r="A26" t="str">
            <v>Manguera para riego 1/2"</v>
          </cell>
          <cell r="B26" t="str">
            <v>ml</v>
          </cell>
          <cell r="C26">
            <v>700</v>
          </cell>
          <cell r="D26" t="str">
            <v>Manguera p</v>
          </cell>
        </row>
        <row r="27">
          <cell r="A27" t="str">
            <v>Manometro en glicerina de  0 a 200 psi</v>
          </cell>
          <cell r="B27" t="str">
            <v>dia</v>
          </cell>
          <cell r="C27">
            <v>73892</v>
          </cell>
          <cell r="D27" t="str">
            <v xml:space="preserve">Manometro </v>
          </cell>
        </row>
        <row r="28">
          <cell r="A28" t="str">
            <v>Moldes</v>
          </cell>
          <cell r="B28" t="str">
            <v>dia</v>
          </cell>
          <cell r="C28">
            <v>20000</v>
          </cell>
          <cell r="D28" t="str">
            <v>Moldes</v>
          </cell>
        </row>
        <row r="29">
          <cell r="A29" t="str">
            <v>Molinete</v>
          </cell>
          <cell r="B29" t="str">
            <v>dia</v>
          </cell>
          <cell r="C29">
            <v>2046</v>
          </cell>
          <cell r="D29" t="str">
            <v>Molinete</v>
          </cell>
        </row>
        <row r="30">
          <cell r="A30" t="str">
            <v>Motobomba electrica 2" superficie</v>
          </cell>
          <cell r="B30" t="str">
            <v>dia</v>
          </cell>
          <cell r="C30">
            <v>18041</v>
          </cell>
          <cell r="D30" t="str">
            <v xml:space="preserve">Motobomba </v>
          </cell>
        </row>
        <row r="31">
          <cell r="A31" t="str">
            <v>Nivel de presicion gko-aegk-1,AL3</v>
          </cell>
          <cell r="B31" t="str">
            <v>dia</v>
          </cell>
          <cell r="C31">
            <v>34280</v>
          </cell>
          <cell r="D31" t="str">
            <v>Nivel de p</v>
          </cell>
        </row>
        <row r="32">
          <cell r="A32" t="str">
            <v>Pertiga Metálica</v>
          </cell>
          <cell r="B32" t="str">
            <v>hr</v>
          </cell>
          <cell r="C32">
            <v>40000</v>
          </cell>
          <cell r="D32" t="str">
            <v>Pertiga Me</v>
          </cell>
        </row>
        <row r="33">
          <cell r="A33" t="str">
            <v>Pluma grua giratoria de 250 kg 30-60m.</v>
          </cell>
          <cell r="B33" t="str">
            <v>dia</v>
          </cell>
          <cell r="C33">
            <v>21883</v>
          </cell>
          <cell r="D33" t="str">
            <v>Pluma grua</v>
          </cell>
        </row>
        <row r="34">
          <cell r="A34" t="str">
            <v>Pulidora de pisos duros de 6 piedras</v>
          </cell>
          <cell r="B34" t="str">
            <v>dia</v>
          </cell>
          <cell r="C34">
            <v>35700</v>
          </cell>
          <cell r="D34" t="str">
            <v>Pulidora d</v>
          </cell>
        </row>
        <row r="35">
          <cell r="A35" t="str">
            <v>Pulidora manual electrica</v>
          </cell>
          <cell r="B35" t="str">
            <v>dia</v>
          </cell>
          <cell r="C35">
            <v>16825</v>
          </cell>
          <cell r="D35" t="str">
            <v>Pulidora m</v>
          </cell>
        </row>
        <row r="36">
          <cell r="A36" t="str">
            <v>Retroexcavadora</v>
          </cell>
          <cell r="B36" t="str">
            <v>hr</v>
          </cell>
          <cell r="C36">
            <v>68600</v>
          </cell>
          <cell r="D36" t="str">
            <v>Retroexcav</v>
          </cell>
        </row>
        <row r="37">
          <cell r="A37" t="str">
            <v>Rueda para andamio (Alquiler/d¡a)</v>
          </cell>
          <cell r="B37" t="str">
            <v>dia</v>
          </cell>
          <cell r="C37">
            <v>515</v>
          </cell>
          <cell r="D37" t="str">
            <v>Rueda para</v>
          </cell>
        </row>
        <row r="38">
          <cell r="A38" t="str">
            <v>Seccion completa de andamio 1.2 x 1.5 m.</v>
          </cell>
          <cell r="B38" t="str">
            <v>dia</v>
          </cell>
          <cell r="C38">
            <v>784</v>
          </cell>
          <cell r="D38" t="str">
            <v>Seccion co</v>
          </cell>
        </row>
        <row r="39">
          <cell r="A39" t="str">
            <v>Soldador electrico Lincoln AC 225</v>
          </cell>
          <cell r="B39" t="str">
            <v>dia</v>
          </cell>
          <cell r="C39">
            <v>22297</v>
          </cell>
          <cell r="D39" t="str">
            <v>Soldador e</v>
          </cell>
        </row>
        <row r="40">
          <cell r="A40" t="str">
            <v>Soldador Electrico MILLER XMT CC/W 300 AMP.</v>
          </cell>
          <cell r="B40" t="str">
            <v>dia</v>
          </cell>
          <cell r="C40">
            <v>60137</v>
          </cell>
          <cell r="D40" t="str">
            <v>Soldador E</v>
          </cell>
        </row>
        <row r="41">
          <cell r="A41" t="str">
            <v>Soplete Lanza llamas a gas + cilindro de 14.4 onz.</v>
          </cell>
          <cell r="B41" t="str">
            <v>un</v>
          </cell>
          <cell r="C41">
            <v>143178</v>
          </cell>
          <cell r="D41" t="str">
            <v>Soplete La</v>
          </cell>
        </row>
        <row r="42">
          <cell r="A42" t="str">
            <v>Tabla madera comun de 1,7cm x 0,20 cm x2,80 m.</v>
          </cell>
          <cell r="B42" t="str">
            <v>un</v>
          </cell>
          <cell r="C42">
            <v>4500</v>
          </cell>
          <cell r="D42" t="str">
            <v>Tabla made</v>
          </cell>
        </row>
        <row r="43">
          <cell r="A43" t="str">
            <v>Taco madera de 3.0m</v>
          </cell>
          <cell r="B43" t="str">
            <v>un</v>
          </cell>
          <cell r="C43">
            <v>1568</v>
          </cell>
          <cell r="D43" t="str">
            <v>Taco mader</v>
          </cell>
        </row>
        <row r="44">
          <cell r="A44" t="str">
            <v>Taco metalico de 2.8m</v>
          </cell>
          <cell r="B44" t="str">
            <v>dia</v>
          </cell>
          <cell r="C44">
            <v>262</v>
          </cell>
          <cell r="D44" t="str">
            <v>Taco metal</v>
          </cell>
        </row>
        <row r="45">
          <cell r="A45" t="str">
            <v>Taco metalico extra largo hasta 5,50 m. PTS</v>
          </cell>
          <cell r="B45" t="str">
            <v>dia</v>
          </cell>
          <cell r="C45">
            <v>637</v>
          </cell>
          <cell r="D45" t="str">
            <v>Taco metal</v>
          </cell>
        </row>
        <row r="46">
          <cell r="A46" t="str">
            <v>Taco metalico extralargo de 4.50 m.hasta 5,50 m.</v>
          </cell>
          <cell r="B46" t="str">
            <v>dia</v>
          </cell>
          <cell r="C46">
            <v>637</v>
          </cell>
          <cell r="D46" t="str">
            <v>Taco metal</v>
          </cell>
        </row>
        <row r="47">
          <cell r="A47" t="str">
            <v>Taco metalico largo de 2,10 a 3,00 m.</v>
          </cell>
          <cell r="B47" t="str">
            <v>dia</v>
          </cell>
          <cell r="C47">
            <v>449</v>
          </cell>
          <cell r="D47" t="str">
            <v>Taco metal</v>
          </cell>
        </row>
        <row r="48">
          <cell r="A48" t="str">
            <v>Taco metalico mediano largo hasta 4,50 m.</v>
          </cell>
          <cell r="B48" t="str">
            <v>dia</v>
          </cell>
          <cell r="C48">
            <v>448</v>
          </cell>
          <cell r="D48" t="str">
            <v>Taco metal</v>
          </cell>
        </row>
        <row r="49">
          <cell r="A49" t="str">
            <v>Taladro rotopercutor 3/4"</v>
          </cell>
          <cell r="B49" t="str">
            <v>dia</v>
          </cell>
          <cell r="C49">
            <v>27260</v>
          </cell>
          <cell r="D49" t="str">
            <v>Taladro ro</v>
          </cell>
        </row>
        <row r="50">
          <cell r="A50" t="str">
            <v>Tapa ciega</v>
          </cell>
          <cell r="B50" t="str">
            <v>un</v>
          </cell>
          <cell r="C50">
            <v>17052</v>
          </cell>
          <cell r="D50" t="str">
            <v>Tapa ciega</v>
          </cell>
        </row>
        <row r="51">
          <cell r="A51" t="str">
            <v>Tapa valvula con caja de concreto</v>
          </cell>
          <cell r="B51" t="str">
            <v>dia</v>
          </cell>
          <cell r="C51">
            <v>162925</v>
          </cell>
          <cell r="D51" t="str">
            <v>Tapa valvu</v>
          </cell>
        </row>
        <row r="52">
          <cell r="A52" t="str">
            <v>Tapaclip para bandeja 20cms</v>
          </cell>
          <cell r="B52" t="str">
            <v>un</v>
          </cell>
          <cell r="C52">
            <v>14606</v>
          </cell>
          <cell r="D52" t="str">
            <v>Tapaclip p</v>
          </cell>
        </row>
        <row r="53">
          <cell r="A53" t="str">
            <v>Telera de 0,45 x 1,35 m.</v>
          </cell>
          <cell r="B53" t="str">
            <v>dia</v>
          </cell>
          <cell r="C53">
            <v>325</v>
          </cell>
          <cell r="D53" t="str">
            <v xml:space="preserve">Telera de </v>
          </cell>
        </row>
        <row r="54">
          <cell r="A54" t="str">
            <v>Telera de 0,90 x 1,35 m.</v>
          </cell>
          <cell r="B54" t="str">
            <v>dia</v>
          </cell>
          <cell r="C54">
            <v>600</v>
          </cell>
          <cell r="D54" t="str">
            <v xml:space="preserve">Telera de </v>
          </cell>
        </row>
        <row r="55">
          <cell r="A55" t="str">
            <v>Transito Kern Dkm-1</v>
          </cell>
          <cell r="B55" t="str">
            <v>dia</v>
          </cell>
          <cell r="C55">
            <v>37867</v>
          </cell>
          <cell r="D55" t="str">
            <v>Transito K</v>
          </cell>
        </row>
        <row r="56">
          <cell r="A56" t="str">
            <v>Trifor 5 toneladas</v>
          </cell>
          <cell r="B56" t="str">
            <v>hr</v>
          </cell>
          <cell r="C56">
            <v>80000</v>
          </cell>
          <cell r="D56" t="str">
            <v>Trifor 5 t</v>
          </cell>
        </row>
        <row r="57">
          <cell r="A57" t="str">
            <v>Vibrador de concreto (mikasa), electrico a  110v (alquiler)</v>
          </cell>
          <cell r="B57" t="str">
            <v>dia</v>
          </cell>
          <cell r="C57">
            <v>26260</v>
          </cell>
          <cell r="D57" t="str">
            <v>Vibrador d</v>
          </cell>
        </row>
        <row r="58">
          <cell r="A58" t="str">
            <v>Viga metalica de 3 m.</v>
          </cell>
          <cell r="B58" t="str">
            <v>dia</v>
          </cell>
          <cell r="C58">
            <v>213</v>
          </cell>
          <cell r="D58" t="str">
            <v>Viga metal</v>
          </cell>
        </row>
        <row r="59">
          <cell r="A59" t="str">
            <v>Montacargas de Cap. 2.5 Ton. + operador y comb.</v>
          </cell>
          <cell r="B59" t="str">
            <v>hr</v>
          </cell>
          <cell r="C59">
            <v>35200</v>
          </cell>
          <cell r="D59" t="str">
            <v>Montacarga</v>
          </cell>
        </row>
        <row r="60">
          <cell r="A60" t="str">
            <v>Equipo oxicorte</v>
          </cell>
          <cell r="B60" t="str">
            <v>dia</v>
          </cell>
          <cell r="C60">
            <v>35000</v>
          </cell>
          <cell r="D60" t="str">
            <v>Equipo oxi</v>
          </cell>
        </row>
        <row r="61">
          <cell r="A61" t="str">
            <v>Equipo de seguridada ( arnes, casco, guantes y gafas</v>
          </cell>
          <cell r="B61" t="str">
            <v>dia</v>
          </cell>
          <cell r="C61">
            <v>7012</v>
          </cell>
          <cell r="D61" t="str">
            <v xml:space="preserve">Equipo de </v>
          </cell>
        </row>
        <row r="62">
          <cell r="A62" t="str">
            <v>Motosierra a gasolina + gasolina</v>
          </cell>
          <cell r="B62" t="str">
            <v>dia</v>
          </cell>
          <cell r="C62">
            <v>61640</v>
          </cell>
          <cell r="D62" t="str">
            <v>Motosierra</v>
          </cell>
        </row>
        <row r="63">
          <cell r="A63" t="str">
            <v>chipiado de arboles en sitio</v>
          </cell>
          <cell r="B63" t="str">
            <v>m3</v>
          </cell>
          <cell r="C63">
            <v>67074</v>
          </cell>
          <cell r="D63" t="str">
            <v>chipiado d</v>
          </cell>
        </row>
        <row r="64">
          <cell r="A64" t="str">
            <v>Formaleta sumidero tipo A y tipo B</v>
          </cell>
          <cell r="B64" t="str">
            <v>dia</v>
          </cell>
          <cell r="C64">
            <v>10000</v>
          </cell>
          <cell r="D64" t="str">
            <v xml:space="preserve">Formaleta </v>
          </cell>
        </row>
        <row r="65">
          <cell r="A65" t="str">
            <v>Motobomba electrica 2" sumergible</v>
          </cell>
          <cell r="B65" t="str">
            <v>dia</v>
          </cell>
          <cell r="C65">
            <v>28000</v>
          </cell>
          <cell r="D65" t="str">
            <v xml:space="preserve">Motobomba </v>
          </cell>
        </row>
        <row r="66">
          <cell r="A66" t="str">
            <v>Formaleta columna circulsr de D = 40 cm, x 2,4 m.</v>
          </cell>
          <cell r="B66" t="str">
            <v>dia</v>
          </cell>
          <cell r="C66">
            <v>14170</v>
          </cell>
          <cell r="D66" t="str">
            <v xml:space="preserve">Formaleta </v>
          </cell>
        </row>
        <row r="67">
          <cell r="A67" t="str">
            <v>Cuña para formaleta (alquiler)</v>
          </cell>
          <cell r="B67" t="str">
            <v>dia</v>
          </cell>
          <cell r="C67">
            <v>27</v>
          </cell>
          <cell r="D67" t="str">
            <v xml:space="preserve">Cuña para </v>
          </cell>
        </row>
        <row r="68">
          <cell r="A68" t="str">
            <v xml:space="preserve">Psador para cuña </v>
          </cell>
          <cell r="B68" t="str">
            <v>dia</v>
          </cell>
          <cell r="C68">
            <v>5</v>
          </cell>
          <cell r="D68" t="str">
            <v>Psador par</v>
          </cell>
        </row>
        <row r="69">
          <cell r="A69" t="str">
            <v>Formleta metalica completa para colum de diam 0,50m.</v>
          </cell>
          <cell r="B69" t="str">
            <v>dia</v>
          </cell>
          <cell r="C69">
            <v>19970</v>
          </cell>
          <cell r="D69" t="str">
            <v>Formleta m</v>
          </cell>
        </row>
        <row r="70">
          <cell r="A70" t="str">
            <v>Seccion completa de andamio (1,2-1,5)x1,5m. + 4 ruedas</v>
          </cell>
          <cell r="B70" t="str">
            <v>dia</v>
          </cell>
          <cell r="C70">
            <v>1249</v>
          </cell>
          <cell r="D70" t="str">
            <v>Seccion co</v>
          </cell>
        </row>
        <row r="71">
          <cell r="A71" t="str">
            <v>Planchon con grua</v>
          </cell>
          <cell r="B71" t="str">
            <v>hr</v>
          </cell>
          <cell r="C71">
            <v>60000</v>
          </cell>
          <cell r="D71" t="str">
            <v>Planchon c</v>
          </cell>
        </row>
        <row r="72">
          <cell r="A72" t="str">
            <v>Equipo aspersor</v>
          </cell>
          <cell r="B72" t="str">
            <v>dia</v>
          </cell>
          <cell r="C72">
            <v>15000</v>
          </cell>
          <cell r="D72" t="str">
            <v>Equipo asp</v>
          </cell>
        </row>
        <row r="73">
          <cell r="A73" t="str">
            <v>Diferencial</v>
          </cell>
          <cell r="B73" t="str">
            <v>dia</v>
          </cell>
          <cell r="C73">
            <v>10000</v>
          </cell>
          <cell r="D73" t="str">
            <v>Diferencia</v>
          </cell>
        </row>
        <row r="74">
          <cell r="A74" t="str">
            <v>ADICIONAR EQUIPOS ANTES DE ESTA LINEA</v>
          </cell>
          <cell r="B74">
            <v>0</v>
          </cell>
          <cell r="C74">
            <v>0</v>
          </cell>
          <cell r="D74">
            <v>0</v>
          </cell>
        </row>
      </sheetData>
      <sheetData sheetId="6">
        <row r="2">
          <cell r="A2" t="str">
            <v>- Ninguno -</v>
          </cell>
          <cell r="B2">
            <v>0</v>
          </cell>
          <cell r="C2">
            <v>0</v>
          </cell>
          <cell r="D2">
            <v>0</v>
          </cell>
        </row>
        <row r="3">
          <cell r="A3" t="str">
            <v>Cargue (maquina) -transp-botada.</v>
          </cell>
          <cell r="B3" t="str">
            <v>m3</v>
          </cell>
          <cell r="C3">
            <v>20000</v>
          </cell>
          <cell r="D3" t="str">
            <v>Cargue (ma</v>
          </cell>
        </row>
        <row r="4">
          <cell r="A4" t="str">
            <v>Cargue (Paleros)-transp-botada.</v>
          </cell>
          <cell r="B4" t="str">
            <v>m3</v>
          </cell>
          <cell r="C4">
            <v>28304</v>
          </cell>
          <cell r="D4" t="str">
            <v>Cargue (Pa</v>
          </cell>
        </row>
        <row r="5">
          <cell r="A5" t="str">
            <v>Cargue, transporte y botada o almacenamiento en bodega.</v>
          </cell>
          <cell r="B5" t="str">
            <v>m3</v>
          </cell>
          <cell r="C5">
            <v>28304</v>
          </cell>
          <cell r="D5" t="str">
            <v>Cargue, tr</v>
          </cell>
        </row>
        <row r="6">
          <cell r="A6" t="str">
            <v>Certificación de los puntos de datos cat 6</v>
          </cell>
          <cell r="B6" t="str">
            <v>un</v>
          </cell>
          <cell r="C6">
            <v>15700</v>
          </cell>
          <cell r="D6" t="str">
            <v>Certificac</v>
          </cell>
        </row>
        <row r="7">
          <cell r="A7" t="str">
            <v>Certificacion del cable de fibra optica</v>
          </cell>
          <cell r="B7" t="str">
            <v>m</v>
          </cell>
          <cell r="C7">
            <v>7500</v>
          </cell>
          <cell r="D7" t="str">
            <v>Certificac</v>
          </cell>
        </row>
        <row r="8">
          <cell r="A8" t="str">
            <v>Certificacion del cable utp.</v>
          </cell>
          <cell r="B8" t="str">
            <v>m</v>
          </cell>
          <cell r="C8">
            <v>600</v>
          </cell>
          <cell r="D8" t="str">
            <v>Certificac</v>
          </cell>
        </row>
        <row r="9">
          <cell r="A9" t="str">
            <v>Certificación RETIE</v>
          </cell>
          <cell r="B9" t="str">
            <v>gl</v>
          </cell>
          <cell r="C9">
            <v>1500000</v>
          </cell>
          <cell r="D9" t="str">
            <v>Certificac</v>
          </cell>
        </row>
        <row r="10">
          <cell r="A10" t="str">
            <v>Derechos botadero</v>
          </cell>
          <cell r="B10" t="str">
            <v>m3</v>
          </cell>
          <cell r="C10">
            <v>5000</v>
          </cell>
          <cell r="D10" t="str">
            <v>Derechos b</v>
          </cell>
        </row>
        <row r="11">
          <cell r="A11" t="str">
            <v>Elaboracion de Planos red de Gas y legalizacion</v>
          </cell>
          <cell r="B11" t="str">
            <v>sg</v>
          </cell>
          <cell r="C11">
            <v>1500000</v>
          </cell>
          <cell r="D11" t="str">
            <v>Elaboracio</v>
          </cell>
        </row>
        <row r="12">
          <cell r="A12" t="str">
            <v>Programacion software</v>
          </cell>
          <cell r="B12" t="str">
            <v>un</v>
          </cell>
          <cell r="C12">
            <v>88200</v>
          </cell>
          <cell r="D12" t="str">
            <v>Programaci</v>
          </cell>
        </row>
        <row r="13">
          <cell r="A13" t="str">
            <v>Protocalizacion y tramites EPM</v>
          </cell>
          <cell r="B13" t="str">
            <v>un</v>
          </cell>
          <cell r="C13">
            <v>150000</v>
          </cell>
          <cell r="D13" t="str">
            <v>Protocaliz</v>
          </cell>
        </row>
        <row r="14">
          <cell r="A14" t="str">
            <v>Transporte bloque interno</v>
          </cell>
          <cell r="B14" t="str">
            <v>un</v>
          </cell>
          <cell r="C14">
            <v>50</v>
          </cell>
          <cell r="D14" t="str">
            <v>Transporte</v>
          </cell>
        </row>
        <row r="15">
          <cell r="A15" t="str">
            <v>Transporte externo bloque de 0,10</v>
          </cell>
          <cell r="B15" t="str">
            <v>un</v>
          </cell>
          <cell r="C15">
            <v>255</v>
          </cell>
          <cell r="D15" t="str">
            <v>Transporte</v>
          </cell>
        </row>
        <row r="16">
          <cell r="A16" t="str">
            <v xml:space="preserve">Transporte externo bloque </v>
          </cell>
          <cell r="B16" t="str">
            <v>kg</v>
          </cell>
          <cell r="C16">
            <v>25</v>
          </cell>
          <cell r="D16" t="str">
            <v>Transporte</v>
          </cell>
        </row>
        <row r="17">
          <cell r="A17" t="str">
            <v xml:space="preserve">Transporte interno bloque </v>
          </cell>
          <cell r="B17" t="str">
            <v>kg</v>
          </cell>
          <cell r="C17">
            <v>10</v>
          </cell>
          <cell r="D17" t="str">
            <v>Transporte</v>
          </cell>
        </row>
        <row r="18">
          <cell r="A18" t="str">
            <v>Transporte interno adobe de 0,10</v>
          </cell>
          <cell r="B18" t="str">
            <v>un</v>
          </cell>
          <cell r="C18">
            <v>45</v>
          </cell>
          <cell r="D18" t="str">
            <v>Transporte</v>
          </cell>
        </row>
        <row r="19">
          <cell r="A19" t="str">
            <v>Transporte interno adobe de 0,15</v>
          </cell>
          <cell r="B19" t="str">
            <v>un</v>
          </cell>
          <cell r="C19">
            <v>50</v>
          </cell>
          <cell r="D19" t="str">
            <v>Transporte</v>
          </cell>
        </row>
        <row r="20">
          <cell r="A20" t="str">
            <v>Transporte de acero</v>
          </cell>
          <cell r="B20" t="str">
            <v>kg</v>
          </cell>
          <cell r="C20">
            <v>50</v>
          </cell>
          <cell r="D20" t="str">
            <v>Transporte</v>
          </cell>
        </row>
        <row r="21">
          <cell r="A21" t="str">
            <v>Transporte interno acero</v>
          </cell>
          <cell r="B21" t="str">
            <v>kg</v>
          </cell>
          <cell r="C21">
            <v>25</v>
          </cell>
          <cell r="D21" t="str">
            <v>Transporte</v>
          </cell>
        </row>
        <row r="22">
          <cell r="A22" t="str">
            <v>Transporte de Arbol h= 3.00 m.</v>
          </cell>
          <cell r="B22" t="str">
            <v>un</v>
          </cell>
          <cell r="C22">
            <v>24500</v>
          </cell>
          <cell r="D22" t="str">
            <v>Transporte</v>
          </cell>
        </row>
        <row r="23">
          <cell r="A23" t="str">
            <v>Transporte interno</v>
          </cell>
          <cell r="B23" t="str">
            <v>m3</v>
          </cell>
          <cell r="C23">
            <v>4500</v>
          </cell>
          <cell r="D23" t="str">
            <v>Transporte</v>
          </cell>
        </row>
        <row r="24">
          <cell r="A24" t="str">
            <v>Transporte interno material</v>
          </cell>
          <cell r="B24" t="str">
            <v>gl</v>
          </cell>
          <cell r="C24">
            <v>1000</v>
          </cell>
          <cell r="D24" t="str">
            <v>Transporte</v>
          </cell>
        </row>
        <row r="25">
          <cell r="A25" t="str">
            <v>Transporte material electrico</v>
          </cell>
          <cell r="B25" t="str">
            <v>gl</v>
          </cell>
          <cell r="C25">
            <v>1000</v>
          </cell>
          <cell r="D25" t="str">
            <v>Transporte</v>
          </cell>
        </row>
        <row r="26">
          <cell r="A26" t="str">
            <v>Transporte material sobrante</v>
          </cell>
          <cell r="B26" t="str">
            <v>m3</v>
          </cell>
          <cell r="C26">
            <v>13000</v>
          </cell>
          <cell r="D26" t="str">
            <v>Transporte</v>
          </cell>
        </row>
        <row r="27">
          <cell r="A27" t="str">
            <v>Transporte teja sandwich</v>
          </cell>
          <cell r="B27" t="str">
            <v>m2</v>
          </cell>
          <cell r="C27">
            <v>6000</v>
          </cell>
          <cell r="D27" t="str">
            <v>Transporte</v>
          </cell>
        </row>
        <row r="28">
          <cell r="A28" t="str">
            <v>Transporte sanitarios y lav</v>
          </cell>
          <cell r="B28" t="str">
            <v>un</v>
          </cell>
          <cell r="C28">
            <v>6000</v>
          </cell>
          <cell r="D28" t="str">
            <v>Transporte</v>
          </cell>
        </row>
        <row r="29">
          <cell r="A29" t="str">
            <v xml:space="preserve">Transporte puerta </v>
          </cell>
          <cell r="B29" t="str">
            <v>un</v>
          </cell>
          <cell r="C29">
            <v>20000</v>
          </cell>
          <cell r="D29" t="str">
            <v>Transporte</v>
          </cell>
        </row>
        <row r="30">
          <cell r="A30" t="str">
            <v>Transporte cordon prefabricado</v>
          </cell>
          <cell r="B30" t="str">
            <v>kg</v>
          </cell>
          <cell r="C30">
            <v>25</v>
          </cell>
          <cell r="D30" t="str">
            <v>Transporte</v>
          </cell>
        </row>
        <row r="31">
          <cell r="A31" t="str">
            <v>transporte pasamanos metalico</v>
          </cell>
          <cell r="B31" t="str">
            <v>ml</v>
          </cell>
          <cell r="C31">
            <v>5000</v>
          </cell>
          <cell r="D31" t="str">
            <v>transporte</v>
          </cell>
        </row>
        <row r="32">
          <cell r="A32" t="str">
            <v>Transporte interno material para columnas circ</v>
          </cell>
          <cell r="B32" t="str">
            <v>gb</v>
          </cell>
          <cell r="C32">
            <v>10000</v>
          </cell>
          <cell r="D32" t="str">
            <v>Transporte</v>
          </cell>
        </row>
        <row r="33">
          <cell r="A33" t="str">
            <v>Transporte teja eternit</v>
          </cell>
          <cell r="B33" t="str">
            <v>m2</v>
          </cell>
          <cell r="C33">
            <v>2000</v>
          </cell>
          <cell r="D33" t="str">
            <v>Transporte</v>
          </cell>
        </row>
        <row r="34">
          <cell r="A34" t="str">
            <v>Transporte teja acrilica</v>
          </cell>
          <cell r="B34" t="str">
            <v>m2</v>
          </cell>
          <cell r="C34">
            <v>1500</v>
          </cell>
          <cell r="D34" t="str">
            <v>Transporte</v>
          </cell>
        </row>
        <row r="35">
          <cell r="A35" t="str">
            <v>Transp sanitario reintegros</v>
          </cell>
          <cell r="B35" t="str">
            <v>un</v>
          </cell>
          <cell r="C35">
            <v>2500</v>
          </cell>
          <cell r="D35" t="str">
            <v>Transp san</v>
          </cell>
        </row>
        <row r="36">
          <cell r="A36" t="str">
            <v>Transp malla eslabonada  reintegros</v>
          </cell>
          <cell r="B36" t="str">
            <v>m2</v>
          </cell>
          <cell r="C36">
            <v>500</v>
          </cell>
          <cell r="D36" t="str">
            <v>Transp mal</v>
          </cell>
        </row>
        <row r="37">
          <cell r="A37" t="str">
            <v>Transp mat vent alum diametro 1,20 m.</v>
          </cell>
          <cell r="B37" t="str">
            <v>gb</v>
          </cell>
          <cell r="C37">
            <v>5000</v>
          </cell>
          <cell r="D37" t="str">
            <v>Transp mat</v>
          </cell>
        </row>
        <row r="38">
          <cell r="A38" t="str">
            <v>Transporte puerta reja de 1,30x2,80</v>
          </cell>
          <cell r="B38" t="str">
            <v>un</v>
          </cell>
          <cell r="C38">
            <v>30000</v>
          </cell>
          <cell r="D38" t="str">
            <v>Transporte</v>
          </cell>
        </row>
        <row r="39">
          <cell r="A39" t="str">
            <v>Transporte insulux</v>
          </cell>
          <cell r="B39" t="str">
            <v>un</v>
          </cell>
          <cell r="C39">
            <v>200</v>
          </cell>
          <cell r="D39" t="str">
            <v>Transporte</v>
          </cell>
        </row>
        <row r="40">
          <cell r="A40" t="str">
            <v>Transportes material para 1 m2 de drywalla</v>
          </cell>
          <cell r="B40" t="str">
            <v>gb</v>
          </cell>
          <cell r="C40">
            <v>5000</v>
          </cell>
          <cell r="D40" t="str">
            <v>Transporte</v>
          </cell>
        </row>
        <row r="41">
          <cell r="A41" t="str">
            <v xml:space="preserve">Transporte interno materiales </v>
          </cell>
          <cell r="B41" t="str">
            <v>m3</v>
          </cell>
          <cell r="C41">
            <v>8500</v>
          </cell>
          <cell r="D41" t="str">
            <v>Transporte</v>
          </cell>
        </row>
        <row r="42">
          <cell r="A42" t="str">
            <v>Transporte mueble lab torre+dos mesas</v>
          </cell>
          <cell r="B42" t="str">
            <v>gb</v>
          </cell>
          <cell r="C42">
            <v>180000</v>
          </cell>
          <cell r="D42" t="str">
            <v>Transporte</v>
          </cell>
        </row>
        <row r="43">
          <cell r="A43" t="str">
            <v>transporte interno mueble lab torre + dos mesas</v>
          </cell>
          <cell r="B43">
            <v>0</v>
          </cell>
          <cell r="C43">
            <v>22235</v>
          </cell>
          <cell r="D43" t="str">
            <v>transporte</v>
          </cell>
        </row>
        <row r="44">
          <cell r="A44" t="str">
            <v>transporte tuberia PVC_ P de 6"</v>
          </cell>
          <cell r="B44" t="str">
            <v>ml</v>
          </cell>
          <cell r="C44">
            <v>3500</v>
          </cell>
          <cell r="D44" t="str">
            <v>transporte</v>
          </cell>
        </row>
      </sheetData>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RED"/>
      <sheetName val="CARRETERAS"/>
      <sheetName val="GENERALIDADES "/>
      <sheetName val="PORTADA"/>
      <sheetName val="TABLA DE CONTENIDO"/>
      <sheetName val="CUMPLIMIENTO % "/>
      <sheetName val="CUMPLIMIENTO %  (2)"/>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UMPLIMIENTO"/>
      <sheetName val="CRA.MODI"/>
      <sheetName val="Cotización"/>
      <sheetName val="5.2"/>
    </sheetNames>
    <sheetDataSet>
      <sheetData sheetId="0" refreshError="1">
        <row r="8">
          <cell r="E8" t="str">
            <v>BIMESTRE: JULIO - AGOSTO DE 2001</v>
          </cell>
        </row>
      </sheetData>
      <sheetData sheetId="1" refreshError="1">
        <row r="2">
          <cell r="A2" t="str">
            <v>REGIONAL CUNDINAMARCA</v>
          </cell>
        </row>
      </sheetData>
      <sheetData sheetId="2" refreshError="1">
        <row r="2">
          <cell r="A2" t="str">
            <v>REGIONAL CUNDINAMARCA</v>
          </cell>
        </row>
        <row r="9">
          <cell r="E9" t="str">
            <v>EDGAR EDUARDO HERNANDEZ Q.</v>
          </cell>
        </row>
      </sheetData>
      <sheetData sheetId="3">
        <row r="2">
          <cell r="A2" t="str">
            <v>REGIONAL CUNDINAMARCA</v>
          </cell>
        </row>
      </sheetData>
      <sheetData sheetId="4">
        <row r="2">
          <cell r="A2" t="str">
            <v>REGIONAL CUNDINAMARCA</v>
          </cell>
        </row>
      </sheetData>
      <sheetData sheetId="5">
        <row r="2">
          <cell r="A2" t="str">
            <v>REGIONAL CUNDINAMARCA</v>
          </cell>
        </row>
      </sheetData>
      <sheetData sheetId="6">
        <row r="8">
          <cell r="E8" t="str">
            <v>BIMESTRE: JULIO - AGOSTO DE 2001</v>
          </cell>
        </row>
      </sheetData>
      <sheetData sheetId="7">
        <row r="8">
          <cell r="E8" t="str">
            <v>BIMESTRE: JULIO - AGOSTO DE 2001</v>
          </cell>
        </row>
      </sheetData>
      <sheetData sheetId="8">
        <row r="8">
          <cell r="E8" t="str">
            <v>BIMESTRE: JULIO - AGOSTO DE 2001</v>
          </cell>
        </row>
      </sheetData>
      <sheetData sheetId="9">
        <row r="8">
          <cell r="E8" t="str">
            <v>BIMESTRE: JULIO - AGOSTO DE 2001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AR ANDE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JUSTESACTA1PROVI"/>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up_Cancha"/>
      <sheetName val="Soporte de cantidades"/>
      <sheetName val="1_Preliminares"/>
      <sheetName val="2_Cimentación_Est.Met"/>
      <sheetName val="3_HS"/>
      <sheetName val="Apus_In.Elect"/>
      <sheetName val="Apus_Cubierta"/>
      <sheetName val="Apus_Dotación_Pintura"/>
      <sheetName val="Insumos"/>
      <sheetName val="Equipo_Trans "/>
      <sheetName val="M.Obra"/>
    </sheetNames>
    <sheetDataSet>
      <sheetData sheetId="0">
        <row r="67">
          <cell r="F67">
            <v>0.13</v>
          </cell>
        </row>
      </sheetData>
      <sheetData sheetId="1"/>
      <sheetData sheetId="2"/>
      <sheetData sheetId="3">
        <row r="26">
          <cell r="A26" t="str">
            <v>W09</v>
          </cell>
        </row>
      </sheetData>
      <sheetData sheetId="4">
        <row r="52">
          <cell r="I52">
            <v>34304</v>
          </cell>
        </row>
      </sheetData>
      <sheetData sheetId="5">
        <row r="48">
          <cell r="I48">
            <v>24149</v>
          </cell>
        </row>
      </sheetData>
      <sheetData sheetId="6"/>
      <sheetData sheetId="7">
        <row r="53">
          <cell r="I53">
            <v>57912</v>
          </cell>
        </row>
      </sheetData>
      <sheetData sheetId="8">
        <row r="53">
          <cell r="I53">
            <v>558640.9</v>
          </cell>
        </row>
      </sheetData>
      <sheetData sheetId="9">
        <row r="4">
          <cell r="A4" t="str">
            <v>A</v>
          </cell>
        </row>
        <row r="5">
          <cell r="A5">
            <v>1</v>
          </cell>
        </row>
        <row r="6">
          <cell r="A6" t="str">
            <v>A12</v>
          </cell>
        </row>
        <row r="7">
          <cell r="A7" t="str">
            <v>A01</v>
          </cell>
        </row>
        <row r="8">
          <cell r="A8" t="str">
            <v>A13</v>
          </cell>
        </row>
        <row r="9">
          <cell r="A9" t="str">
            <v>A11</v>
          </cell>
        </row>
        <row r="10">
          <cell r="A10" t="str">
            <v>A02</v>
          </cell>
        </row>
        <row r="11">
          <cell r="A11" t="str">
            <v>A04</v>
          </cell>
        </row>
        <row r="12">
          <cell r="A12" t="str">
            <v>A05</v>
          </cell>
        </row>
        <row r="13">
          <cell r="A13" t="str">
            <v>A03</v>
          </cell>
        </row>
        <row r="14">
          <cell r="A14" t="str">
            <v>A14</v>
          </cell>
        </row>
        <row r="15">
          <cell r="A15" t="str">
            <v>A06</v>
          </cell>
        </row>
        <row r="16">
          <cell r="A16" t="str">
            <v>A07</v>
          </cell>
        </row>
        <row r="17">
          <cell r="A17" t="str">
            <v>A08</v>
          </cell>
        </row>
        <row r="18">
          <cell r="A18" t="str">
            <v>A09</v>
          </cell>
        </row>
        <row r="19">
          <cell r="A19" t="str">
            <v>A15</v>
          </cell>
        </row>
        <row r="20">
          <cell r="A20" t="str">
            <v>A16</v>
          </cell>
        </row>
        <row r="21">
          <cell r="A21" t="str">
            <v>A17</v>
          </cell>
        </row>
        <row r="22">
          <cell r="A22" t="str">
            <v>A18</v>
          </cell>
        </row>
        <row r="23">
          <cell r="A23" t="str">
            <v>A19</v>
          </cell>
        </row>
        <row r="24">
          <cell r="A24" t="str">
            <v>B</v>
          </cell>
        </row>
        <row r="25">
          <cell r="A25" t="str">
            <v>B01</v>
          </cell>
        </row>
        <row r="26">
          <cell r="A26" t="str">
            <v>B06</v>
          </cell>
        </row>
        <row r="27">
          <cell r="A27" t="str">
            <v>B12</v>
          </cell>
        </row>
        <row r="28">
          <cell r="A28" t="str">
            <v>B02</v>
          </cell>
        </row>
        <row r="29">
          <cell r="A29" t="str">
            <v>B07</v>
          </cell>
        </row>
        <row r="30">
          <cell r="A30" t="str">
            <v>B09</v>
          </cell>
        </row>
        <row r="31">
          <cell r="A31" t="str">
            <v>B03</v>
          </cell>
        </row>
        <row r="32">
          <cell r="A32" t="str">
            <v>B05</v>
          </cell>
        </row>
        <row r="33">
          <cell r="A33" t="str">
            <v>B04</v>
          </cell>
        </row>
        <row r="34">
          <cell r="A34" t="str">
            <v>B08</v>
          </cell>
        </row>
        <row r="35">
          <cell r="A35" t="str">
            <v>B11</v>
          </cell>
        </row>
        <row r="36">
          <cell r="A36" t="str">
            <v>B10</v>
          </cell>
        </row>
        <row r="37">
          <cell r="A37" t="str">
            <v>B13</v>
          </cell>
        </row>
        <row r="38">
          <cell r="A38" t="str">
            <v>B14</v>
          </cell>
        </row>
        <row r="39">
          <cell r="A39" t="str">
            <v>B15</v>
          </cell>
        </row>
        <row r="40">
          <cell r="A40" t="str">
            <v>C</v>
          </cell>
        </row>
        <row r="41">
          <cell r="A41" t="str">
            <v>C15</v>
          </cell>
        </row>
        <row r="42">
          <cell r="A42" t="str">
            <v>C15A</v>
          </cell>
        </row>
        <row r="43">
          <cell r="A43" t="str">
            <v>C01</v>
          </cell>
        </row>
        <row r="44">
          <cell r="A44" t="str">
            <v>C30</v>
          </cell>
        </row>
        <row r="45">
          <cell r="A45" t="str">
            <v>C03</v>
          </cell>
        </row>
        <row r="46">
          <cell r="A46" t="str">
            <v>C24</v>
          </cell>
        </row>
        <row r="47">
          <cell r="A47" t="str">
            <v>C16</v>
          </cell>
        </row>
        <row r="48">
          <cell r="A48" t="str">
            <v>C39</v>
          </cell>
        </row>
        <row r="49">
          <cell r="A49" t="str">
            <v>C40</v>
          </cell>
        </row>
        <row r="50">
          <cell r="A50" t="str">
            <v>C04</v>
          </cell>
        </row>
        <row r="51">
          <cell r="A51" t="str">
            <v>C41</v>
          </cell>
        </row>
        <row r="52">
          <cell r="A52" t="str">
            <v>C27</v>
          </cell>
        </row>
        <row r="53">
          <cell r="A53" t="str">
            <v>C29</v>
          </cell>
        </row>
        <row r="54">
          <cell r="A54" t="str">
            <v>C28</v>
          </cell>
        </row>
        <row r="55">
          <cell r="A55" t="str">
            <v>C05</v>
          </cell>
        </row>
        <row r="56">
          <cell r="A56" t="str">
            <v>C42</v>
          </cell>
        </row>
        <row r="57">
          <cell r="A57" t="str">
            <v>C23</v>
          </cell>
        </row>
        <row r="58">
          <cell r="A58" t="str">
            <v>C06</v>
          </cell>
        </row>
        <row r="59">
          <cell r="A59" t="str">
            <v>C26</v>
          </cell>
        </row>
        <row r="60">
          <cell r="A60" t="str">
            <v>C20</v>
          </cell>
        </row>
        <row r="61">
          <cell r="A61" t="str">
            <v>C22</v>
          </cell>
        </row>
        <row r="62">
          <cell r="A62" t="str">
            <v>C07</v>
          </cell>
        </row>
        <row r="63">
          <cell r="A63" t="str">
            <v>C18</v>
          </cell>
        </row>
        <row r="64">
          <cell r="A64" t="str">
            <v>C17</v>
          </cell>
        </row>
        <row r="65">
          <cell r="A65" t="str">
            <v>C38</v>
          </cell>
        </row>
        <row r="66">
          <cell r="A66" t="str">
            <v>C12</v>
          </cell>
        </row>
        <row r="67">
          <cell r="A67" t="str">
            <v>C33</v>
          </cell>
        </row>
        <row r="68">
          <cell r="A68" t="str">
            <v>C37</v>
          </cell>
        </row>
        <row r="69">
          <cell r="A69" t="str">
            <v>C36</v>
          </cell>
        </row>
        <row r="70">
          <cell r="A70" t="str">
            <v>C02</v>
          </cell>
        </row>
        <row r="71">
          <cell r="A71" t="str">
            <v>C02A</v>
          </cell>
        </row>
        <row r="72">
          <cell r="A72" t="str">
            <v>C13</v>
          </cell>
        </row>
        <row r="73">
          <cell r="A73" t="str">
            <v>C32</v>
          </cell>
        </row>
        <row r="74">
          <cell r="A74" t="str">
            <v>C21</v>
          </cell>
        </row>
        <row r="75">
          <cell r="A75" t="str">
            <v>C08</v>
          </cell>
        </row>
        <row r="76">
          <cell r="A76" t="str">
            <v>C34</v>
          </cell>
        </row>
        <row r="77">
          <cell r="A77" t="str">
            <v>C14</v>
          </cell>
        </row>
        <row r="78">
          <cell r="A78" t="str">
            <v>C35</v>
          </cell>
        </row>
        <row r="79">
          <cell r="A79" t="str">
            <v>C09</v>
          </cell>
        </row>
        <row r="80">
          <cell r="A80" t="str">
            <v>C25</v>
          </cell>
        </row>
        <row r="81">
          <cell r="A81" t="str">
            <v>C19</v>
          </cell>
        </row>
        <row r="82">
          <cell r="A82" t="str">
            <v>C10</v>
          </cell>
        </row>
        <row r="83">
          <cell r="A83" t="str">
            <v>C11</v>
          </cell>
        </row>
        <row r="84">
          <cell r="A84" t="str">
            <v>C31</v>
          </cell>
        </row>
        <row r="85">
          <cell r="A85" t="str">
            <v>C43</v>
          </cell>
        </row>
        <row r="86">
          <cell r="A86" t="str">
            <v>C44</v>
          </cell>
        </row>
        <row r="87">
          <cell r="A87" t="str">
            <v>C45</v>
          </cell>
        </row>
        <row r="88">
          <cell r="A88" t="str">
            <v>C46</v>
          </cell>
        </row>
        <row r="89">
          <cell r="A89" t="str">
            <v>C47</v>
          </cell>
        </row>
        <row r="90">
          <cell r="A90" t="str">
            <v>C48</v>
          </cell>
        </row>
        <row r="91">
          <cell r="A91" t="str">
            <v>C49</v>
          </cell>
        </row>
        <row r="92">
          <cell r="A92" t="str">
            <v>C50</v>
          </cell>
        </row>
        <row r="93">
          <cell r="A93" t="str">
            <v>C51</v>
          </cell>
        </row>
        <row r="94">
          <cell r="A94" t="str">
            <v>C52</v>
          </cell>
        </row>
        <row r="95">
          <cell r="A95" t="str">
            <v>C53</v>
          </cell>
        </row>
        <row r="96">
          <cell r="A96" t="str">
            <v>C54</v>
          </cell>
        </row>
        <row r="97">
          <cell r="A97" t="str">
            <v>C55</v>
          </cell>
        </row>
        <row r="98">
          <cell r="A98" t="str">
            <v>C56</v>
          </cell>
        </row>
        <row r="99">
          <cell r="A99" t="str">
            <v>D</v>
          </cell>
        </row>
        <row r="100">
          <cell r="A100" t="str">
            <v>D23</v>
          </cell>
        </row>
        <row r="101">
          <cell r="A101" t="str">
            <v>D22</v>
          </cell>
        </row>
        <row r="102">
          <cell r="A102" t="str">
            <v>D20</v>
          </cell>
        </row>
        <row r="103">
          <cell r="A103" t="str">
            <v>D16</v>
          </cell>
        </row>
        <row r="104">
          <cell r="A104" t="str">
            <v>D21</v>
          </cell>
        </row>
        <row r="105">
          <cell r="A105" t="str">
            <v>D17</v>
          </cell>
        </row>
        <row r="106">
          <cell r="A106" t="str">
            <v>D01</v>
          </cell>
        </row>
        <row r="107">
          <cell r="A107" t="str">
            <v>D19</v>
          </cell>
        </row>
        <row r="108">
          <cell r="A108" t="str">
            <v>D15</v>
          </cell>
        </row>
        <row r="109">
          <cell r="A109" t="str">
            <v>D18</v>
          </cell>
        </row>
        <row r="110">
          <cell r="A110" t="str">
            <v>D14</v>
          </cell>
        </row>
        <row r="111">
          <cell r="A111" t="str">
            <v>D02</v>
          </cell>
        </row>
        <row r="112">
          <cell r="A112" t="str">
            <v>D05</v>
          </cell>
        </row>
        <row r="113">
          <cell r="A113" t="str">
            <v>D03</v>
          </cell>
        </row>
        <row r="114">
          <cell r="A114" t="str">
            <v>D13</v>
          </cell>
        </row>
        <row r="115">
          <cell r="A115" t="str">
            <v>D13A</v>
          </cell>
        </row>
        <row r="116">
          <cell r="A116" t="str">
            <v>D13B</v>
          </cell>
        </row>
        <row r="117">
          <cell r="A117" t="str">
            <v>D13C</v>
          </cell>
        </row>
        <row r="118">
          <cell r="A118" t="str">
            <v>D13D</v>
          </cell>
        </row>
        <row r="119">
          <cell r="A119" t="str">
            <v>D13E</v>
          </cell>
        </row>
        <row r="120">
          <cell r="A120" t="str">
            <v>D13F</v>
          </cell>
        </row>
        <row r="121">
          <cell r="A121" t="str">
            <v>D13G</v>
          </cell>
        </row>
        <row r="122">
          <cell r="A122" t="str">
            <v>D13H</v>
          </cell>
        </row>
        <row r="123">
          <cell r="A123" t="str">
            <v>D13I</v>
          </cell>
        </row>
        <row r="124">
          <cell r="A124" t="str">
            <v>D13J</v>
          </cell>
        </row>
        <row r="125">
          <cell r="A125" t="str">
            <v>D13K</v>
          </cell>
        </row>
        <row r="126">
          <cell r="A126" t="str">
            <v>D07</v>
          </cell>
        </row>
        <row r="127">
          <cell r="A127" t="str">
            <v>D10</v>
          </cell>
        </row>
        <row r="128">
          <cell r="A128" t="str">
            <v>D04</v>
          </cell>
        </row>
        <row r="129">
          <cell r="A129" t="str">
            <v>D04A</v>
          </cell>
        </row>
        <row r="130">
          <cell r="A130" t="str">
            <v>D04B</v>
          </cell>
        </row>
        <row r="131">
          <cell r="A131" t="str">
            <v>D04C</v>
          </cell>
        </row>
        <row r="132">
          <cell r="A132" t="str">
            <v>D06</v>
          </cell>
        </row>
        <row r="133">
          <cell r="A133" t="str">
            <v>D09</v>
          </cell>
        </row>
        <row r="134">
          <cell r="A134" t="str">
            <v>D12</v>
          </cell>
        </row>
        <row r="135">
          <cell r="A135" t="str">
            <v>D08</v>
          </cell>
        </row>
        <row r="136">
          <cell r="A136" t="str">
            <v>D11</v>
          </cell>
        </row>
        <row r="137">
          <cell r="A137" t="str">
            <v>D24</v>
          </cell>
        </row>
        <row r="138">
          <cell r="A138" t="str">
            <v>D25</v>
          </cell>
        </row>
        <row r="139">
          <cell r="A139" t="str">
            <v>D26</v>
          </cell>
        </row>
        <row r="140">
          <cell r="A140" t="str">
            <v>D27</v>
          </cell>
        </row>
        <row r="141">
          <cell r="A141" t="str">
            <v>D28</v>
          </cell>
        </row>
        <row r="142">
          <cell r="A142" t="str">
            <v>D29</v>
          </cell>
        </row>
        <row r="143">
          <cell r="A143" t="str">
            <v>ELEC</v>
          </cell>
        </row>
        <row r="144">
          <cell r="A144" t="str">
            <v>ELE-01</v>
          </cell>
        </row>
        <row r="145">
          <cell r="A145" t="str">
            <v>ELE-02</v>
          </cell>
        </row>
        <row r="146">
          <cell r="A146" t="str">
            <v>ELE-03</v>
          </cell>
        </row>
        <row r="147">
          <cell r="A147" t="str">
            <v>ELE-04</v>
          </cell>
        </row>
        <row r="148">
          <cell r="A148" t="str">
            <v>ELE-05</v>
          </cell>
        </row>
        <row r="149">
          <cell r="A149" t="str">
            <v>ELE-06</v>
          </cell>
        </row>
        <row r="153">
          <cell r="A153" t="str">
            <v>E</v>
          </cell>
        </row>
        <row r="154">
          <cell r="A154" t="str">
            <v>E001</v>
          </cell>
        </row>
        <row r="155">
          <cell r="A155" t="str">
            <v>E001A</v>
          </cell>
        </row>
        <row r="156">
          <cell r="A156" t="str">
            <v>E01</v>
          </cell>
        </row>
        <row r="157">
          <cell r="A157" t="str">
            <v>E01A</v>
          </cell>
        </row>
        <row r="158">
          <cell r="A158" t="str">
            <v>E17</v>
          </cell>
        </row>
        <row r="159">
          <cell r="A159" t="str">
            <v>E25</v>
          </cell>
        </row>
        <row r="160">
          <cell r="A160" t="str">
            <v>E09</v>
          </cell>
        </row>
        <row r="161">
          <cell r="A161" t="str">
            <v>E21</v>
          </cell>
        </row>
        <row r="162">
          <cell r="A162" t="str">
            <v>E28</v>
          </cell>
        </row>
        <row r="163">
          <cell r="A163" t="str">
            <v>E26</v>
          </cell>
        </row>
        <row r="164">
          <cell r="A164" t="str">
            <v>E02</v>
          </cell>
        </row>
        <row r="165">
          <cell r="A165" t="str">
            <v>E02A</v>
          </cell>
        </row>
        <row r="166">
          <cell r="A166" t="str">
            <v>E02B</v>
          </cell>
        </row>
        <row r="167">
          <cell r="A167" t="str">
            <v>E54</v>
          </cell>
        </row>
        <row r="168">
          <cell r="A168" t="str">
            <v>E55</v>
          </cell>
        </row>
        <row r="169">
          <cell r="A169" t="str">
            <v>E52</v>
          </cell>
        </row>
        <row r="170">
          <cell r="A170" t="str">
            <v>E53</v>
          </cell>
        </row>
        <row r="171">
          <cell r="A171" t="str">
            <v>E48</v>
          </cell>
        </row>
        <row r="172">
          <cell r="A172" t="str">
            <v>E50</v>
          </cell>
        </row>
        <row r="173">
          <cell r="A173" t="str">
            <v>E49</v>
          </cell>
        </row>
        <row r="174">
          <cell r="A174" t="str">
            <v>E51</v>
          </cell>
        </row>
        <row r="175">
          <cell r="A175" t="str">
            <v>E44</v>
          </cell>
        </row>
        <row r="176">
          <cell r="A176" t="str">
            <v>E46</v>
          </cell>
        </row>
        <row r="177">
          <cell r="A177" t="str">
            <v>E45</v>
          </cell>
        </row>
        <row r="178">
          <cell r="A178" t="str">
            <v>E47</v>
          </cell>
        </row>
        <row r="179">
          <cell r="A179" t="str">
            <v>E42</v>
          </cell>
        </row>
        <row r="180">
          <cell r="A180" t="str">
            <v>E43</v>
          </cell>
        </row>
        <row r="181">
          <cell r="A181" t="str">
            <v>E40</v>
          </cell>
        </row>
        <row r="182">
          <cell r="A182" t="str">
            <v>E41</v>
          </cell>
        </row>
        <row r="183">
          <cell r="A183" t="str">
            <v>E36</v>
          </cell>
        </row>
        <row r="184">
          <cell r="A184" t="str">
            <v>E38</v>
          </cell>
        </row>
        <row r="185">
          <cell r="A185" t="str">
            <v>E39</v>
          </cell>
        </row>
        <row r="186">
          <cell r="A186" t="str">
            <v>E37</v>
          </cell>
        </row>
        <row r="187">
          <cell r="A187" t="str">
            <v>E32</v>
          </cell>
        </row>
        <row r="188">
          <cell r="A188" t="str">
            <v>E34</v>
          </cell>
        </row>
        <row r="189">
          <cell r="A189" t="str">
            <v>E33</v>
          </cell>
        </row>
        <row r="190">
          <cell r="A190" t="str">
            <v>E35</v>
          </cell>
        </row>
        <row r="191">
          <cell r="A191" t="str">
            <v>E03</v>
          </cell>
        </row>
        <row r="192">
          <cell r="A192" t="str">
            <v>E23</v>
          </cell>
        </row>
        <row r="193">
          <cell r="A193" t="str">
            <v>E22</v>
          </cell>
        </row>
        <row r="194">
          <cell r="A194" t="str">
            <v>E04</v>
          </cell>
        </row>
        <row r="195">
          <cell r="A195" t="str">
            <v>E05</v>
          </cell>
        </row>
        <row r="196">
          <cell r="A196" t="str">
            <v>E24</v>
          </cell>
        </row>
        <row r="197">
          <cell r="A197" t="str">
            <v>E68</v>
          </cell>
        </row>
        <row r="198">
          <cell r="A198" t="str">
            <v>E69</v>
          </cell>
        </row>
        <row r="199">
          <cell r="A199" t="str">
            <v>E70</v>
          </cell>
        </row>
        <row r="200">
          <cell r="A200" t="str">
            <v>E71</v>
          </cell>
        </row>
        <row r="201">
          <cell r="A201" t="str">
            <v>E06</v>
          </cell>
        </row>
        <row r="202">
          <cell r="A202" t="str">
            <v>E06B</v>
          </cell>
        </row>
        <row r="203">
          <cell r="A203" t="str">
            <v>E06A</v>
          </cell>
        </row>
        <row r="204">
          <cell r="A204" t="str">
            <v>E06C</v>
          </cell>
        </row>
        <row r="205">
          <cell r="A205" t="str">
            <v>E07C</v>
          </cell>
        </row>
        <row r="206">
          <cell r="A206" t="str">
            <v>E07</v>
          </cell>
        </row>
        <row r="207">
          <cell r="A207" t="str">
            <v>E08</v>
          </cell>
        </row>
        <row r="208">
          <cell r="A208" t="str">
            <v>E31</v>
          </cell>
        </row>
        <row r="209">
          <cell r="A209" t="str">
            <v>E30</v>
          </cell>
        </row>
        <row r="210">
          <cell r="A210" t="str">
            <v>E10</v>
          </cell>
        </row>
        <row r="211">
          <cell r="A211" t="str">
            <v>E29</v>
          </cell>
        </row>
        <row r="212">
          <cell r="A212" t="str">
            <v>E11</v>
          </cell>
        </row>
        <row r="213">
          <cell r="A213" t="str">
            <v>E60</v>
          </cell>
        </row>
        <row r="214">
          <cell r="A214" t="str">
            <v>E61</v>
          </cell>
        </row>
        <row r="215">
          <cell r="A215" t="str">
            <v>E58</v>
          </cell>
        </row>
        <row r="216">
          <cell r="A216" t="str">
            <v>E59</v>
          </cell>
        </row>
        <row r="217">
          <cell r="A217" t="str">
            <v>E56</v>
          </cell>
        </row>
        <row r="218">
          <cell r="A218" t="str">
            <v>E57</v>
          </cell>
        </row>
        <row r="219">
          <cell r="A219" t="str">
            <v>E66</v>
          </cell>
        </row>
        <row r="220">
          <cell r="A220" t="str">
            <v>E67</v>
          </cell>
        </row>
        <row r="221">
          <cell r="A221" t="str">
            <v>E67A</v>
          </cell>
        </row>
        <row r="222">
          <cell r="A222" t="str">
            <v>E67B</v>
          </cell>
        </row>
        <row r="223">
          <cell r="A223" t="str">
            <v>E64</v>
          </cell>
        </row>
        <row r="224">
          <cell r="A224" t="str">
            <v>E65</v>
          </cell>
        </row>
        <row r="225">
          <cell r="A225" t="str">
            <v>E62</v>
          </cell>
        </row>
        <row r="226">
          <cell r="A226" t="str">
            <v>E63</v>
          </cell>
        </row>
        <row r="227">
          <cell r="A227" t="str">
            <v>E13</v>
          </cell>
        </row>
        <row r="228">
          <cell r="A228" t="str">
            <v>E12</v>
          </cell>
        </row>
        <row r="229">
          <cell r="A229" t="str">
            <v>E14</v>
          </cell>
        </row>
        <row r="230">
          <cell r="A230" t="str">
            <v>E15</v>
          </cell>
        </row>
        <row r="231">
          <cell r="A231" t="str">
            <v>E16</v>
          </cell>
        </row>
        <row r="232">
          <cell r="A232" t="str">
            <v>E18</v>
          </cell>
        </row>
        <row r="233">
          <cell r="A233" t="str">
            <v>E19</v>
          </cell>
        </row>
        <row r="234">
          <cell r="A234" t="str">
            <v>E27</v>
          </cell>
        </row>
        <row r="235">
          <cell r="A235" t="str">
            <v>E20</v>
          </cell>
        </row>
        <row r="236">
          <cell r="A236" t="str">
            <v>E72</v>
          </cell>
        </row>
        <row r="237">
          <cell r="A237" t="str">
            <v>E76</v>
          </cell>
        </row>
        <row r="238">
          <cell r="A238" t="str">
            <v>E77</v>
          </cell>
        </row>
        <row r="239">
          <cell r="A239" t="str">
            <v>E78</v>
          </cell>
        </row>
        <row r="240">
          <cell r="A240" t="str">
            <v>F</v>
          </cell>
        </row>
        <row r="241">
          <cell r="A241" t="str">
            <v>F09</v>
          </cell>
        </row>
        <row r="242">
          <cell r="A242" t="str">
            <v>F02</v>
          </cell>
        </row>
        <row r="243">
          <cell r="A243" t="str">
            <v>F01</v>
          </cell>
        </row>
        <row r="244">
          <cell r="A244" t="str">
            <v>F03</v>
          </cell>
        </row>
        <row r="245">
          <cell r="A245" t="str">
            <v>F07</v>
          </cell>
        </row>
        <row r="246">
          <cell r="A246" t="str">
            <v>F11</v>
          </cell>
        </row>
        <row r="247">
          <cell r="A247" t="str">
            <v>F08</v>
          </cell>
        </row>
        <row r="248">
          <cell r="A248" t="str">
            <v>F05</v>
          </cell>
        </row>
        <row r="249">
          <cell r="A249" t="str">
            <v>F04</v>
          </cell>
        </row>
        <row r="250">
          <cell r="A250" t="str">
            <v>F06</v>
          </cell>
        </row>
        <row r="251">
          <cell r="A251" t="str">
            <v>F10</v>
          </cell>
        </row>
        <row r="252">
          <cell r="A252" t="str">
            <v>F12</v>
          </cell>
        </row>
        <row r="253">
          <cell r="A253" t="str">
            <v>F13</v>
          </cell>
        </row>
        <row r="254">
          <cell r="A254" t="str">
            <v>F14</v>
          </cell>
        </row>
        <row r="255">
          <cell r="A255" t="str">
            <v>F15</v>
          </cell>
        </row>
        <row r="256">
          <cell r="A256" t="str">
            <v>G</v>
          </cell>
        </row>
        <row r="257">
          <cell r="A257" t="str">
            <v>G1</v>
          </cell>
        </row>
        <row r="258">
          <cell r="A258" t="str">
            <v>G2</v>
          </cell>
        </row>
        <row r="259">
          <cell r="A259" t="str">
            <v>G3</v>
          </cell>
        </row>
        <row r="260">
          <cell r="A260" t="str">
            <v>G4</v>
          </cell>
        </row>
        <row r="261">
          <cell r="A261" t="str">
            <v>H</v>
          </cell>
        </row>
        <row r="262">
          <cell r="A262" t="str">
            <v>H11</v>
          </cell>
        </row>
        <row r="263">
          <cell r="A263" t="str">
            <v>H08</v>
          </cell>
        </row>
        <row r="264">
          <cell r="A264" t="str">
            <v>H01</v>
          </cell>
        </row>
        <row r="265">
          <cell r="A265" t="str">
            <v>H02</v>
          </cell>
        </row>
        <row r="266">
          <cell r="A266" t="str">
            <v>H12</v>
          </cell>
        </row>
        <row r="267">
          <cell r="A267" t="str">
            <v>H12A</v>
          </cell>
        </row>
        <row r="268">
          <cell r="A268" t="str">
            <v>H03</v>
          </cell>
        </row>
        <row r="269">
          <cell r="A269" t="str">
            <v>H04</v>
          </cell>
        </row>
        <row r="270">
          <cell r="A270" t="str">
            <v>H13</v>
          </cell>
        </row>
        <row r="271">
          <cell r="A271" t="str">
            <v>H09</v>
          </cell>
        </row>
        <row r="272">
          <cell r="A272" t="str">
            <v>H10</v>
          </cell>
        </row>
        <row r="273">
          <cell r="A273" t="str">
            <v>H15</v>
          </cell>
        </row>
        <row r="274">
          <cell r="A274" t="str">
            <v>H16</v>
          </cell>
        </row>
        <row r="275">
          <cell r="A275" t="str">
            <v>H05</v>
          </cell>
        </row>
        <row r="276">
          <cell r="A276" t="str">
            <v>H06</v>
          </cell>
        </row>
        <row r="277">
          <cell r="A277" t="str">
            <v>H07</v>
          </cell>
        </row>
        <row r="278">
          <cell r="A278" t="str">
            <v>H14</v>
          </cell>
        </row>
        <row r="279">
          <cell r="A279" t="str">
            <v>H17</v>
          </cell>
        </row>
        <row r="280">
          <cell r="A280" t="str">
            <v>H18</v>
          </cell>
        </row>
        <row r="281">
          <cell r="A281" t="str">
            <v>H19</v>
          </cell>
        </row>
        <row r="282">
          <cell r="A282" t="str">
            <v>H20</v>
          </cell>
        </row>
        <row r="283">
          <cell r="A283" t="str">
            <v>H21</v>
          </cell>
        </row>
        <row r="284">
          <cell r="A284" t="str">
            <v>I</v>
          </cell>
        </row>
        <row r="286">
          <cell r="A286" t="str">
            <v>J</v>
          </cell>
        </row>
        <row r="287">
          <cell r="A287" t="str">
            <v>J02</v>
          </cell>
        </row>
        <row r="288">
          <cell r="A288" t="str">
            <v>J06</v>
          </cell>
        </row>
        <row r="289">
          <cell r="A289" t="str">
            <v>J12</v>
          </cell>
        </row>
        <row r="290">
          <cell r="A290" t="str">
            <v>J01</v>
          </cell>
        </row>
        <row r="291">
          <cell r="A291" t="str">
            <v>J08</v>
          </cell>
        </row>
        <row r="292">
          <cell r="A292" t="str">
            <v>J07</v>
          </cell>
        </row>
        <row r="293">
          <cell r="A293" t="str">
            <v>J07A</v>
          </cell>
        </row>
        <row r="294">
          <cell r="A294" t="str">
            <v>J05</v>
          </cell>
        </row>
        <row r="295">
          <cell r="A295" t="str">
            <v>J11</v>
          </cell>
        </row>
        <row r="296">
          <cell r="A296" t="str">
            <v xml:space="preserve">  </v>
          </cell>
        </row>
        <row r="297">
          <cell r="A297" t="str">
            <v>J10</v>
          </cell>
        </row>
        <row r="298">
          <cell r="A298" t="str">
            <v>J04</v>
          </cell>
        </row>
        <row r="299">
          <cell r="A299" t="str">
            <v>J09</v>
          </cell>
        </row>
        <row r="300">
          <cell r="A300" t="str">
            <v>J15</v>
          </cell>
        </row>
        <row r="301">
          <cell r="A301" t="str">
            <v>J20</v>
          </cell>
        </row>
        <row r="302">
          <cell r="A302" t="str">
            <v>K</v>
          </cell>
        </row>
        <row r="303">
          <cell r="A303" t="str">
            <v>K10</v>
          </cell>
        </row>
        <row r="304">
          <cell r="A304" t="str">
            <v>K11</v>
          </cell>
        </row>
        <row r="305">
          <cell r="A305" t="str">
            <v>K13</v>
          </cell>
        </row>
        <row r="306">
          <cell r="A306" t="str">
            <v>K14</v>
          </cell>
        </row>
        <row r="307">
          <cell r="A307" t="str">
            <v>K06</v>
          </cell>
        </row>
        <row r="308">
          <cell r="A308" t="str">
            <v>K07</v>
          </cell>
        </row>
        <row r="309">
          <cell r="A309" t="str">
            <v>K17</v>
          </cell>
        </row>
        <row r="310">
          <cell r="A310" t="str">
            <v>K18</v>
          </cell>
        </row>
        <row r="311">
          <cell r="A311" t="str">
            <v>K08</v>
          </cell>
        </row>
        <row r="312">
          <cell r="A312" t="str">
            <v>K19</v>
          </cell>
        </row>
        <row r="313">
          <cell r="A313" t="str">
            <v>K09</v>
          </cell>
        </row>
        <row r="314">
          <cell r="A314" t="str">
            <v>K12</v>
          </cell>
        </row>
        <row r="315">
          <cell r="A315" t="str">
            <v>K16</v>
          </cell>
        </row>
        <row r="316">
          <cell r="A316" t="str">
            <v>K02</v>
          </cell>
        </row>
        <row r="317">
          <cell r="A317" t="str">
            <v>K15</v>
          </cell>
        </row>
        <row r="318">
          <cell r="A318" t="str">
            <v>K01</v>
          </cell>
        </row>
        <row r="319">
          <cell r="A319" t="str">
            <v>K03</v>
          </cell>
        </row>
        <row r="320">
          <cell r="A320" t="str">
            <v>K04</v>
          </cell>
        </row>
        <row r="321">
          <cell r="A321" t="str">
            <v>K05</v>
          </cell>
        </row>
        <row r="322">
          <cell r="A322" t="str">
            <v>K20</v>
          </cell>
        </row>
        <row r="323">
          <cell r="A323" t="str">
            <v>K21</v>
          </cell>
        </row>
        <row r="324">
          <cell r="A324" t="str">
            <v>K22</v>
          </cell>
        </row>
        <row r="325">
          <cell r="A325" t="str">
            <v>K23</v>
          </cell>
        </row>
        <row r="326">
          <cell r="A326" t="str">
            <v>L</v>
          </cell>
        </row>
        <row r="327">
          <cell r="A327" t="str">
            <v>L12</v>
          </cell>
        </row>
        <row r="328">
          <cell r="A328" t="str">
            <v>L02</v>
          </cell>
        </row>
        <row r="329">
          <cell r="A329" t="str">
            <v>L01</v>
          </cell>
        </row>
        <row r="330">
          <cell r="A330" t="str">
            <v>L11</v>
          </cell>
        </row>
        <row r="331">
          <cell r="A331" t="str">
            <v>L03</v>
          </cell>
        </row>
        <row r="332">
          <cell r="A332" t="str">
            <v>L04</v>
          </cell>
        </row>
        <row r="333">
          <cell r="A333" t="str">
            <v>L05</v>
          </cell>
        </row>
        <row r="334">
          <cell r="A334" t="str">
            <v>L06</v>
          </cell>
        </row>
        <row r="335">
          <cell r="A335" t="str">
            <v>L07</v>
          </cell>
        </row>
        <row r="336">
          <cell r="A336" t="str">
            <v>L08</v>
          </cell>
        </row>
        <row r="337">
          <cell r="A337" t="str">
            <v>L09</v>
          </cell>
        </row>
        <row r="338">
          <cell r="A338" t="str">
            <v>L10</v>
          </cell>
        </row>
        <row r="339">
          <cell r="A339" t="str">
            <v>L13</v>
          </cell>
        </row>
        <row r="340">
          <cell r="A340" t="str">
            <v>L14</v>
          </cell>
        </row>
        <row r="341">
          <cell r="A341" t="str">
            <v>L15</v>
          </cell>
        </row>
        <row r="342">
          <cell r="A342" t="str">
            <v>L16</v>
          </cell>
        </row>
        <row r="343">
          <cell r="A343" t="str">
            <v>L17</v>
          </cell>
        </row>
        <row r="344">
          <cell r="A344" t="str">
            <v>L18</v>
          </cell>
        </row>
        <row r="345">
          <cell r="A345" t="str">
            <v>L19</v>
          </cell>
        </row>
        <row r="346">
          <cell r="A346" t="str">
            <v>L20</v>
          </cell>
        </row>
        <row r="347">
          <cell r="A347" t="str">
            <v>L21</v>
          </cell>
        </row>
        <row r="348">
          <cell r="A348" t="str">
            <v>L22</v>
          </cell>
        </row>
        <row r="349">
          <cell r="A349" t="str">
            <v>L23</v>
          </cell>
        </row>
        <row r="350">
          <cell r="A350" t="str">
            <v>L24</v>
          </cell>
        </row>
        <row r="351">
          <cell r="A351" t="str">
            <v>L25</v>
          </cell>
        </row>
        <row r="352">
          <cell r="A352" t="str">
            <v>L26</v>
          </cell>
        </row>
        <row r="353">
          <cell r="A353" t="str">
            <v>L27</v>
          </cell>
        </row>
        <row r="354">
          <cell r="A354" t="str">
            <v>M</v>
          </cell>
        </row>
        <row r="355">
          <cell r="A355" t="str">
            <v>M01</v>
          </cell>
        </row>
        <row r="356">
          <cell r="A356" t="str">
            <v>M02</v>
          </cell>
        </row>
        <row r="359">
          <cell r="A359" t="str">
            <v>O</v>
          </cell>
        </row>
        <row r="360">
          <cell r="A360" t="str">
            <v>O36</v>
          </cell>
        </row>
        <row r="361">
          <cell r="A361" t="str">
            <v>O12</v>
          </cell>
        </row>
        <row r="362">
          <cell r="A362" t="str">
            <v>O32</v>
          </cell>
        </row>
        <row r="363">
          <cell r="A363" t="str">
            <v>O39</v>
          </cell>
        </row>
        <row r="364">
          <cell r="A364" t="str">
            <v>O28</v>
          </cell>
        </row>
        <row r="365">
          <cell r="A365" t="str">
            <v>O01</v>
          </cell>
        </row>
        <row r="366">
          <cell r="A366" t="str">
            <v>O33</v>
          </cell>
        </row>
        <row r="367">
          <cell r="A367" t="str">
            <v>O24</v>
          </cell>
        </row>
        <row r="368">
          <cell r="A368" t="str">
            <v>O02</v>
          </cell>
        </row>
        <row r="369">
          <cell r="A369" t="str">
            <v>O03</v>
          </cell>
        </row>
        <row r="370">
          <cell r="A370" t="str">
            <v>O22</v>
          </cell>
        </row>
        <row r="371">
          <cell r="A371" t="str">
            <v>O06</v>
          </cell>
        </row>
        <row r="372">
          <cell r="A372" t="str">
            <v>O27</v>
          </cell>
        </row>
        <row r="373">
          <cell r="A373" t="str">
            <v>O26</v>
          </cell>
        </row>
        <row r="374">
          <cell r="A374" t="str">
            <v>O07</v>
          </cell>
        </row>
        <row r="375">
          <cell r="A375" t="str">
            <v>O08</v>
          </cell>
        </row>
        <row r="376">
          <cell r="A376" t="str">
            <v>O08A</v>
          </cell>
        </row>
        <row r="377">
          <cell r="A377" t="str">
            <v>O09</v>
          </cell>
        </row>
        <row r="378">
          <cell r="A378" t="str">
            <v>O37</v>
          </cell>
        </row>
        <row r="379">
          <cell r="A379" t="str">
            <v>O10</v>
          </cell>
        </row>
        <row r="380">
          <cell r="A380" t="str">
            <v>O11</v>
          </cell>
        </row>
        <row r="381">
          <cell r="A381" t="str">
            <v>O38</v>
          </cell>
        </row>
        <row r="382">
          <cell r="A382" t="str">
            <v>O29</v>
          </cell>
        </row>
        <row r="383">
          <cell r="A383" t="str">
            <v>O05</v>
          </cell>
        </row>
        <row r="384">
          <cell r="A384" t="str">
            <v>O31</v>
          </cell>
        </row>
        <row r="385">
          <cell r="A385" t="str">
            <v>O13</v>
          </cell>
        </row>
        <row r="386">
          <cell r="A386" t="str">
            <v>O14</v>
          </cell>
        </row>
        <row r="387">
          <cell r="A387" t="str">
            <v>O15</v>
          </cell>
        </row>
        <row r="388">
          <cell r="A388" t="str">
            <v>O04</v>
          </cell>
        </row>
        <row r="389">
          <cell r="A389" t="str">
            <v>O16</v>
          </cell>
        </row>
        <row r="390">
          <cell r="A390" t="str">
            <v>O17</v>
          </cell>
        </row>
        <row r="391">
          <cell r="A391" t="str">
            <v>O30</v>
          </cell>
        </row>
        <row r="392">
          <cell r="A392" t="str">
            <v>O35</v>
          </cell>
        </row>
        <row r="393">
          <cell r="A393" t="str">
            <v>O25</v>
          </cell>
        </row>
        <row r="394">
          <cell r="A394" t="str">
            <v>O18</v>
          </cell>
        </row>
        <row r="395">
          <cell r="A395" t="str">
            <v>O34</v>
          </cell>
        </row>
        <row r="396">
          <cell r="A396" t="str">
            <v>O19</v>
          </cell>
        </row>
        <row r="397">
          <cell r="A397" t="str">
            <v>O20</v>
          </cell>
        </row>
        <row r="398">
          <cell r="A398" t="str">
            <v>O20A</v>
          </cell>
        </row>
        <row r="399">
          <cell r="A399" t="str">
            <v>O21</v>
          </cell>
        </row>
        <row r="400">
          <cell r="A400" t="str">
            <v>O23</v>
          </cell>
        </row>
        <row r="401">
          <cell r="A401" t="str">
            <v>O40</v>
          </cell>
        </row>
        <row r="402">
          <cell r="A402" t="str">
            <v>O41</v>
          </cell>
        </row>
        <row r="403">
          <cell r="A403" t="str">
            <v>O42</v>
          </cell>
        </row>
        <row r="404">
          <cell r="A404" t="str">
            <v>O43</v>
          </cell>
        </row>
        <row r="405">
          <cell r="A405" t="str">
            <v>O44</v>
          </cell>
        </row>
        <row r="406">
          <cell r="A406" t="str">
            <v>O45</v>
          </cell>
        </row>
        <row r="407">
          <cell r="A407" t="str">
            <v>O46</v>
          </cell>
        </row>
        <row r="408">
          <cell r="A408" t="str">
            <v>O47</v>
          </cell>
        </row>
        <row r="409">
          <cell r="A409" t="str">
            <v>O48</v>
          </cell>
        </row>
        <row r="410">
          <cell r="A410" t="str">
            <v>O49</v>
          </cell>
        </row>
        <row r="411">
          <cell r="A411" t="str">
            <v>O50</v>
          </cell>
        </row>
        <row r="412">
          <cell r="A412">
            <v>0</v>
          </cell>
        </row>
        <row r="413">
          <cell r="A413">
            <v>0</v>
          </cell>
        </row>
        <row r="414">
          <cell r="A414" t="str">
            <v>P</v>
          </cell>
        </row>
        <row r="415">
          <cell r="A415" t="str">
            <v>P12</v>
          </cell>
        </row>
        <row r="416">
          <cell r="A416" t="str">
            <v>P11</v>
          </cell>
        </row>
        <row r="417">
          <cell r="A417" t="str">
            <v>P09</v>
          </cell>
        </row>
        <row r="418">
          <cell r="A418" t="str">
            <v>P01</v>
          </cell>
        </row>
        <row r="419">
          <cell r="A419" t="str">
            <v>P16</v>
          </cell>
        </row>
        <row r="420">
          <cell r="A420" t="str">
            <v>P17</v>
          </cell>
        </row>
        <row r="421">
          <cell r="A421" t="str">
            <v>P15</v>
          </cell>
        </row>
        <row r="422">
          <cell r="A422" t="str">
            <v>P02</v>
          </cell>
        </row>
        <row r="423">
          <cell r="A423" t="str">
            <v>P04</v>
          </cell>
        </row>
        <row r="424">
          <cell r="A424" t="str">
            <v>P03</v>
          </cell>
        </row>
        <row r="425">
          <cell r="A425" t="str">
            <v>P10</v>
          </cell>
        </row>
        <row r="426">
          <cell r="A426" t="str">
            <v>P05</v>
          </cell>
        </row>
        <row r="427">
          <cell r="A427" t="str">
            <v>P07</v>
          </cell>
        </row>
        <row r="428">
          <cell r="A428" t="str">
            <v>P13</v>
          </cell>
        </row>
        <row r="429">
          <cell r="A429" t="str">
            <v>P14</v>
          </cell>
        </row>
        <row r="430">
          <cell r="A430" t="str">
            <v>P06</v>
          </cell>
        </row>
        <row r="431">
          <cell r="A431" t="str">
            <v>P08</v>
          </cell>
        </row>
        <row r="432">
          <cell r="A432" t="str">
            <v>P18</v>
          </cell>
        </row>
        <row r="433">
          <cell r="A433" t="str">
            <v>P19</v>
          </cell>
        </row>
        <row r="434">
          <cell r="A434" t="str">
            <v>P20</v>
          </cell>
        </row>
        <row r="435">
          <cell r="A435" t="str">
            <v>P21</v>
          </cell>
        </row>
        <row r="436">
          <cell r="A436" t="str">
            <v>Q</v>
          </cell>
        </row>
        <row r="437">
          <cell r="A437" t="str">
            <v>Q06</v>
          </cell>
        </row>
        <row r="438">
          <cell r="A438" t="str">
            <v>Q02</v>
          </cell>
        </row>
        <row r="439">
          <cell r="A439" t="str">
            <v>Q03</v>
          </cell>
        </row>
        <row r="440">
          <cell r="A440" t="str">
            <v>Q05</v>
          </cell>
        </row>
        <row r="441">
          <cell r="A441" t="str">
            <v>Q01</v>
          </cell>
        </row>
        <row r="442">
          <cell r="A442" t="str">
            <v>Q04</v>
          </cell>
        </row>
        <row r="443">
          <cell r="A443" t="str">
            <v>Q07</v>
          </cell>
        </row>
        <row r="444">
          <cell r="A444" t="str">
            <v>Q08</v>
          </cell>
        </row>
        <row r="445">
          <cell r="A445" t="str">
            <v>Q09</v>
          </cell>
        </row>
        <row r="446">
          <cell r="A446" t="str">
            <v>Q10</v>
          </cell>
        </row>
        <row r="447">
          <cell r="A447" t="str">
            <v>R</v>
          </cell>
        </row>
        <row r="448">
          <cell r="A448" t="str">
            <v>R02</v>
          </cell>
        </row>
        <row r="449">
          <cell r="A449" t="str">
            <v>R01</v>
          </cell>
        </row>
        <row r="450">
          <cell r="A450" t="str">
            <v>R03</v>
          </cell>
        </row>
        <row r="451">
          <cell r="A451" t="str">
            <v>R04</v>
          </cell>
        </row>
        <row r="452">
          <cell r="A452" t="str">
            <v>R05</v>
          </cell>
        </row>
        <row r="453">
          <cell r="A453" t="str">
            <v>R06</v>
          </cell>
        </row>
        <row r="454">
          <cell r="A454" t="str">
            <v>R07</v>
          </cell>
        </row>
        <row r="455">
          <cell r="A455" t="str">
            <v>S</v>
          </cell>
        </row>
        <row r="456">
          <cell r="A456" t="str">
            <v>S108</v>
          </cell>
        </row>
        <row r="457">
          <cell r="A457" t="str">
            <v>S122</v>
          </cell>
        </row>
        <row r="458">
          <cell r="A458" t="str">
            <v>S169</v>
          </cell>
        </row>
        <row r="459">
          <cell r="A459" t="str">
            <v>S170</v>
          </cell>
        </row>
        <row r="460">
          <cell r="A460" t="str">
            <v>S90</v>
          </cell>
        </row>
        <row r="461">
          <cell r="A461" t="str">
            <v>S163</v>
          </cell>
        </row>
        <row r="462">
          <cell r="A462" t="str">
            <v>S91</v>
          </cell>
        </row>
        <row r="463">
          <cell r="A463" t="str">
            <v>S89</v>
          </cell>
        </row>
        <row r="464">
          <cell r="A464" t="str">
            <v>S235</v>
          </cell>
        </row>
        <row r="465">
          <cell r="A465" t="str">
            <v>S92</v>
          </cell>
        </row>
        <row r="466">
          <cell r="A466" t="str">
            <v>S177</v>
          </cell>
        </row>
        <row r="467">
          <cell r="A467" t="str">
            <v>S93</v>
          </cell>
        </row>
        <row r="468">
          <cell r="A468" t="str">
            <v>S178</v>
          </cell>
        </row>
        <row r="469">
          <cell r="A469" t="str">
            <v>S179</v>
          </cell>
        </row>
        <row r="470">
          <cell r="A470" t="str">
            <v>S01</v>
          </cell>
        </row>
        <row r="471">
          <cell r="A471" t="str">
            <v>S01A</v>
          </cell>
        </row>
        <row r="472">
          <cell r="A472" t="str">
            <v>S02</v>
          </cell>
        </row>
        <row r="473">
          <cell r="A473" t="str">
            <v>S130</v>
          </cell>
        </row>
        <row r="474">
          <cell r="A474" t="str">
            <v>S133</v>
          </cell>
        </row>
        <row r="475">
          <cell r="A475" t="str">
            <v>S98</v>
          </cell>
        </row>
        <row r="476">
          <cell r="A476" t="str">
            <v>S99</v>
          </cell>
        </row>
        <row r="477">
          <cell r="A477" t="str">
            <v>S136</v>
          </cell>
        </row>
        <row r="478">
          <cell r="A478" t="str">
            <v>S117</v>
          </cell>
        </row>
        <row r="479">
          <cell r="A479" t="str">
            <v>S116</v>
          </cell>
        </row>
        <row r="480">
          <cell r="A480" t="str">
            <v>S04</v>
          </cell>
        </row>
        <row r="481">
          <cell r="A481" t="str">
            <v>S115</v>
          </cell>
        </row>
        <row r="482">
          <cell r="A482" t="str">
            <v>S03</v>
          </cell>
        </row>
        <row r="483">
          <cell r="A483" t="str">
            <v>S05</v>
          </cell>
        </row>
        <row r="484">
          <cell r="A484" t="str">
            <v>S145</v>
          </cell>
        </row>
        <row r="485">
          <cell r="A485" t="str">
            <v>S06</v>
          </cell>
        </row>
        <row r="486">
          <cell r="A486" t="str">
            <v>S146</v>
          </cell>
        </row>
        <row r="487">
          <cell r="A487" t="str">
            <v>S10</v>
          </cell>
        </row>
        <row r="488">
          <cell r="A488" t="str">
            <v>S196</v>
          </cell>
        </row>
        <row r="489">
          <cell r="A489" t="str">
            <v>S113</v>
          </cell>
        </row>
        <row r="490">
          <cell r="A490" t="str">
            <v>S11</v>
          </cell>
        </row>
        <row r="491">
          <cell r="A491" t="str">
            <v>S188</v>
          </cell>
        </row>
        <row r="492">
          <cell r="A492" t="str">
            <v>S87</v>
          </cell>
        </row>
        <row r="493">
          <cell r="A493" t="str">
            <v>S88</v>
          </cell>
        </row>
        <row r="494">
          <cell r="A494" t="str">
            <v>S152</v>
          </cell>
        </row>
        <row r="495">
          <cell r="A495" t="str">
            <v>S151</v>
          </cell>
        </row>
        <row r="496">
          <cell r="A496" t="str">
            <v>S149</v>
          </cell>
        </row>
        <row r="497">
          <cell r="A497" t="str">
            <v>S239</v>
          </cell>
        </row>
        <row r="498">
          <cell r="A498" t="str">
            <v>S153</v>
          </cell>
        </row>
        <row r="499">
          <cell r="A499" t="str">
            <v>S234</v>
          </cell>
        </row>
        <row r="500">
          <cell r="A500" t="str">
            <v>S150</v>
          </cell>
        </row>
        <row r="501">
          <cell r="A501" t="str">
            <v>S217</v>
          </cell>
        </row>
        <row r="502">
          <cell r="A502" t="str">
            <v>S94</v>
          </cell>
        </row>
        <row r="503">
          <cell r="A503" t="str">
            <v>S37</v>
          </cell>
        </row>
        <row r="504">
          <cell r="A504" t="str">
            <v>S100</v>
          </cell>
        </row>
        <row r="505">
          <cell r="A505" t="str">
            <v>S101</v>
          </cell>
        </row>
        <row r="506">
          <cell r="A506" t="str">
            <v>S135</v>
          </cell>
        </row>
        <row r="507">
          <cell r="A507" t="str">
            <v>S233</v>
          </cell>
        </row>
        <row r="508">
          <cell r="A508" t="str">
            <v>S12</v>
          </cell>
        </row>
        <row r="509">
          <cell r="A509" t="str">
            <v>S13</v>
          </cell>
        </row>
        <row r="510">
          <cell r="A510" t="str">
            <v>S14</v>
          </cell>
        </row>
        <row r="511">
          <cell r="A511" t="str">
            <v>S123</v>
          </cell>
        </row>
        <row r="512">
          <cell r="A512" t="str">
            <v>S15</v>
          </cell>
        </row>
        <row r="513">
          <cell r="A513" t="str">
            <v>S138</v>
          </cell>
        </row>
        <row r="514">
          <cell r="A514" t="str">
            <v>S139</v>
          </cell>
        </row>
        <row r="515">
          <cell r="A515" t="str">
            <v>S140</v>
          </cell>
        </row>
        <row r="516">
          <cell r="A516" t="str">
            <v>S173</v>
          </cell>
        </row>
        <row r="517">
          <cell r="A517" t="str">
            <v>S16</v>
          </cell>
        </row>
        <row r="518">
          <cell r="A518" t="str">
            <v>S17</v>
          </cell>
        </row>
        <row r="519">
          <cell r="A519" t="str">
            <v>S18</v>
          </cell>
        </row>
        <row r="520">
          <cell r="A520" t="str">
            <v>S08</v>
          </cell>
        </row>
        <row r="521">
          <cell r="A521" t="str">
            <v>S19</v>
          </cell>
        </row>
        <row r="522">
          <cell r="A522" t="str">
            <v>S219</v>
          </cell>
        </row>
        <row r="523">
          <cell r="A523" t="str">
            <v>S111</v>
          </cell>
        </row>
        <row r="524">
          <cell r="A524" t="str">
            <v>S165</v>
          </cell>
        </row>
        <row r="525">
          <cell r="A525" t="str">
            <v>S213</v>
          </cell>
        </row>
        <row r="526">
          <cell r="A526" t="str">
            <v>S211</v>
          </cell>
        </row>
        <row r="527">
          <cell r="A527" t="str">
            <v>S212</v>
          </cell>
        </row>
        <row r="528">
          <cell r="A528" t="str">
            <v>S210</v>
          </cell>
        </row>
        <row r="529">
          <cell r="A529" t="str">
            <v>S207</v>
          </cell>
        </row>
        <row r="530">
          <cell r="A530" t="str">
            <v>S208</v>
          </cell>
        </row>
        <row r="531">
          <cell r="A531" t="str">
            <v>S209</v>
          </cell>
        </row>
        <row r="532">
          <cell r="A532" t="str">
            <v>S206</v>
          </cell>
        </row>
        <row r="533">
          <cell r="A533" t="str">
            <v>S203</v>
          </cell>
        </row>
        <row r="534">
          <cell r="A534" t="str">
            <v>S204</v>
          </cell>
        </row>
        <row r="535">
          <cell r="A535" t="str">
            <v>S205</v>
          </cell>
        </row>
        <row r="536">
          <cell r="A536" t="str">
            <v>S202</v>
          </cell>
        </row>
        <row r="537">
          <cell r="A537" t="str">
            <v>S200</v>
          </cell>
        </row>
        <row r="538">
          <cell r="A538" t="str">
            <v>S201</v>
          </cell>
        </row>
        <row r="539">
          <cell r="A539" t="str">
            <v>S156</v>
          </cell>
        </row>
        <row r="540">
          <cell r="A540" t="str">
            <v>S21</v>
          </cell>
        </row>
        <row r="541">
          <cell r="A541" t="str">
            <v>S155</v>
          </cell>
        </row>
        <row r="542">
          <cell r="A542" t="str">
            <v>S124</v>
          </cell>
        </row>
        <row r="543">
          <cell r="A543" t="str">
            <v>S186</v>
          </cell>
        </row>
        <row r="544">
          <cell r="A544" t="str">
            <v>S187</v>
          </cell>
        </row>
        <row r="545">
          <cell r="A545" t="str">
            <v>S106</v>
          </cell>
        </row>
        <row r="546">
          <cell r="A546" t="str">
            <v>S179</v>
          </cell>
        </row>
        <row r="547">
          <cell r="A547" t="str">
            <v>S180</v>
          </cell>
        </row>
        <row r="548">
          <cell r="A548" t="str">
            <v>S22</v>
          </cell>
        </row>
        <row r="549">
          <cell r="A549" t="str">
            <v>S195</v>
          </cell>
        </row>
        <row r="550">
          <cell r="A550" t="str">
            <v>S218</v>
          </cell>
        </row>
        <row r="551">
          <cell r="A551" t="str">
            <v>S23</v>
          </cell>
        </row>
        <row r="552">
          <cell r="A552" t="str">
            <v>S157</v>
          </cell>
        </row>
        <row r="553">
          <cell r="A553" t="str">
            <v>S112</v>
          </cell>
        </row>
        <row r="554">
          <cell r="A554" t="str">
            <v>S24</v>
          </cell>
        </row>
        <row r="555">
          <cell r="A555" t="str">
            <v>S25</v>
          </cell>
        </row>
        <row r="556">
          <cell r="A556" t="str">
            <v>S27</v>
          </cell>
        </row>
        <row r="557">
          <cell r="A557" t="str">
            <v>S118</v>
          </cell>
        </row>
        <row r="558">
          <cell r="A558" t="str">
            <v>S26</v>
          </cell>
        </row>
        <row r="559">
          <cell r="A559" t="str">
            <v>S28</v>
          </cell>
        </row>
        <row r="560">
          <cell r="A560" t="str">
            <v>S142</v>
          </cell>
        </row>
        <row r="561">
          <cell r="A561" t="str">
            <v>S143</v>
          </cell>
        </row>
        <row r="562">
          <cell r="A562" t="str">
            <v>S29</v>
          </cell>
        </row>
        <row r="563">
          <cell r="A563" t="str">
            <v>S144</v>
          </cell>
        </row>
        <row r="564">
          <cell r="A564" t="str">
            <v>S30</v>
          </cell>
        </row>
        <row r="565">
          <cell r="A565" t="str">
            <v>S109</v>
          </cell>
        </row>
        <row r="566">
          <cell r="A566" t="str">
            <v>S220</v>
          </cell>
        </row>
        <row r="567">
          <cell r="A567" t="str">
            <v>S31</v>
          </cell>
        </row>
        <row r="568">
          <cell r="A568" t="str">
            <v>S243</v>
          </cell>
        </row>
        <row r="569">
          <cell r="A569" t="str">
            <v>S32</v>
          </cell>
        </row>
        <row r="570">
          <cell r="A570" t="str">
            <v>S33</v>
          </cell>
        </row>
        <row r="571">
          <cell r="A571" t="str">
            <v>S102</v>
          </cell>
        </row>
        <row r="572">
          <cell r="A572" t="str">
            <v>S110</v>
          </cell>
        </row>
        <row r="573">
          <cell r="A573" t="str">
            <v>S232</v>
          </cell>
        </row>
        <row r="574">
          <cell r="A574" t="str">
            <v>S231</v>
          </cell>
        </row>
        <row r="575">
          <cell r="A575" t="str">
            <v>S34</v>
          </cell>
        </row>
        <row r="576">
          <cell r="A576" t="str">
            <v>S125</v>
          </cell>
        </row>
        <row r="577">
          <cell r="A577" t="str">
            <v>S126</v>
          </cell>
        </row>
        <row r="578">
          <cell r="A578" t="str">
            <v>S65</v>
          </cell>
        </row>
        <row r="579">
          <cell r="A579" t="str">
            <v>S35</v>
          </cell>
        </row>
        <row r="580">
          <cell r="A580" t="str">
            <v>S167</v>
          </cell>
        </row>
        <row r="581">
          <cell r="A581" t="str">
            <v>S36</v>
          </cell>
        </row>
        <row r="582">
          <cell r="A582" t="str">
            <v>S221</v>
          </cell>
        </row>
        <row r="583">
          <cell r="A583" t="str">
            <v>S222</v>
          </cell>
        </row>
        <row r="584">
          <cell r="A584" t="str">
            <v>S222A</v>
          </cell>
        </row>
        <row r="585">
          <cell r="A585" t="str">
            <v>S224</v>
          </cell>
        </row>
        <row r="586">
          <cell r="A586" t="str">
            <v>S105</v>
          </cell>
        </row>
        <row r="587">
          <cell r="A587" t="str">
            <v>S107</v>
          </cell>
        </row>
        <row r="588">
          <cell r="A588" t="str">
            <v>S60</v>
          </cell>
        </row>
        <row r="589">
          <cell r="A589" t="str">
            <v>S225</v>
          </cell>
        </row>
        <row r="590">
          <cell r="A590" t="str">
            <v>S226</v>
          </cell>
        </row>
        <row r="591">
          <cell r="A591" t="str">
            <v>S131</v>
          </cell>
        </row>
        <row r="592">
          <cell r="A592" t="str">
            <v>S134</v>
          </cell>
        </row>
        <row r="593">
          <cell r="A593" t="str">
            <v>S181</v>
          </cell>
        </row>
        <row r="594">
          <cell r="A594" t="str">
            <v>S182</v>
          </cell>
        </row>
        <row r="595">
          <cell r="A595" t="str">
            <v>S172</v>
          </cell>
        </row>
        <row r="596">
          <cell r="A596" t="str">
            <v>S38</v>
          </cell>
        </row>
        <row r="597">
          <cell r="A597" t="str">
            <v>S183</v>
          </cell>
        </row>
        <row r="598">
          <cell r="A598" t="str">
            <v>S39</v>
          </cell>
        </row>
        <row r="599">
          <cell r="A599" t="str">
            <v>S159</v>
          </cell>
        </row>
        <row r="600">
          <cell r="A600" t="str">
            <v>S07</v>
          </cell>
        </row>
        <row r="601">
          <cell r="A601" t="str">
            <v>S40</v>
          </cell>
        </row>
        <row r="602">
          <cell r="A602" t="str">
            <v>S158</v>
          </cell>
        </row>
        <row r="603">
          <cell r="A603" t="str">
            <v>S129</v>
          </cell>
        </row>
        <row r="604">
          <cell r="A604" t="str">
            <v>S166</v>
          </cell>
        </row>
        <row r="605">
          <cell r="A605" t="str">
            <v>S103</v>
          </cell>
        </row>
        <row r="606">
          <cell r="A606" t="str">
            <v>S104</v>
          </cell>
        </row>
        <row r="607">
          <cell r="A607" t="str">
            <v>S160</v>
          </cell>
        </row>
        <row r="608">
          <cell r="A608" t="str">
            <v>S160A</v>
          </cell>
        </row>
        <row r="609">
          <cell r="A609" t="str">
            <v>S46</v>
          </cell>
        </row>
        <row r="610">
          <cell r="A610" t="str">
            <v>S47</v>
          </cell>
        </row>
        <row r="611">
          <cell r="A611" t="str">
            <v>S48</v>
          </cell>
        </row>
        <row r="612">
          <cell r="A612" t="str">
            <v>S48A</v>
          </cell>
        </row>
        <row r="613">
          <cell r="A613" t="str">
            <v>S48B</v>
          </cell>
        </row>
        <row r="614">
          <cell r="A614" t="str">
            <v>S214</v>
          </cell>
        </row>
        <row r="615">
          <cell r="A615" t="str">
            <v>S114</v>
          </cell>
        </row>
        <row r="616">
          <cell r="A616" t="str">
            <v>S41</v>
          </cell>
        </row>
        <row r="617">
          <cell r="A617" t="str">
            <v>S120</v>
          </cell>
        </row>
        <row r="618">
          <cell r="A618" t="str">
            <v>S171</v>
          </cell>
        </row>
        <row r="619">
          <cell r="A619" t="str">
            <v>S09</v>
          </cell>
        </row>
        <row r="620">
          <cell r="A620" t="str">
            <v>S09A</v>
          </cell>
        </row>
        <row r="621">
          <cell r="A621" t="str">
            <v>S09B</v>
          </cell>
        </row>
        <row r="622">
          <cell r="A622" t="str">
            <v>S09C</v>
          </cell>
        </row>
        <row r="623">
          <cell r="A623" t="str">
            <v>S132</v>
          </cell>
        </row>
        <row r="624">
          <cell r="A624" t="str">
            <v>S242</v>
          </cell>
        </row>
        <row r="625">
          <cell r="A625" t="str">
            <v>S241</v>
          </cell>
        </row>
        <row r="626">
          <cell r="A626" t="str">
            <v>S42</v>
          </cell>
        </row>
        <row r="627">
          <cell r="A627" t="str">
            <v>S43</v>
          </cell>
        </row>
        <row r="628">
          <cell r="A628" t="str">
            <v>S44</v>
          </cell>
        </row>
        <row r="629">
          <cell r="A629" t="str">
            <v>S56</v>
          </cell>
        </row>
        <row r="630">
          <cell r="A630" t="str">
            <v>S71</v>
          </cell>
        </row>
        <row r="631">
          <cell r="A631" t="str">
            <v>S71A</v>
          </cell>
        </row>
        <row r="632">
          <cell r="A632" t="str">
            <v>S71B</v>
          </cell>
        </row>
        <row r="633">
          <cell r="A633" t="str">
            <v>S71C</v>
          </cell>
        </row>
        <row r="634">
          <cell r="A634" t="str">
            <v>S72</v>
          </cell>
        </row>
        <row r="635">
          <cell r="A635" t="str">
            <v>S45</v>
          </cell>
        </row>
        <row r="636">
          <cell r="A636" t="str">
            <v>S121</v>
          </cell>
        </row>
        <row r="637">
          <cell r="A637" t="str">
            <v>S228</v>
          </cell>
        </row>
        <row r="638">
          <cell r="A638" t="str">
            <v>S229</v>
          </cell>
        </row>
        <row r="639">
          <cell r="A639" t="str">
            <v>S230</v>
          </cell>
        </row>
        <row r="640">
          <cell r="A640" t="str">
            <v>S20</v>
          </cell>
        </row>
        <row r="641">
          <cell r="A641" t="str">
            <v>S227</v>
          </cell>
        </row>
        <row r="642">
          <cell r="A642" t="str">
            <v>S50</v>
          </cell>
        </row>
        <row r="643">
          <cell r="A643" t="str">
            <v>S162</v>
          </cell>
        </row>
        <row r="644">
          <cell r="A644" t="str">
            <v>S51</v>
          </cell>
        </row>
        <row r="645">
          <cell r="A645" t="str">
            <v>S49</v>
          </cell>
        </row>
        <row r="646">
          <cell r="A646" t="str">
            <v>S52</v>
          </cell>
        </row>
        <row r="647">
          <cell r="A647" t="str">
            <v>S53</v>
          </cell>
        </row>
        <row r="648">
          <cell r="A648" t="str">
            <v>S54</v>
          </cell>
        </row>
        <row r="649">
          <cell r="A649" t="str">
            <v>S154</v>
          </cell>
        </row>
        <row r="650">
          <cell r="A650" t="str">
            <v>S55</v>
          </cell>
        </row>
        <row r="651">
          <cell r="A651" t="str">
            <v>S59</v>
          </cell>
        </row>
        <row r="652">
          <cell r="A652" t="str">
            <v>S58</v>
          </cell>
        </row>
        <row r="653">
          <cell r="A653" t="str">
            <v>S96</v>
          </cell>
        </row>
        <row r="654">
          <cell r="A654" t="str">
            <v>S97</v>
          </cell>
        </row>
        <row r="655">
          <cell r="A655" t="str">
            <v>S57</v>
          </cell>
        </row>
        <row r="656">
          <cell r="A656" t="str">
            <v>S62</v>
          </cell>
        </row>
        <row r="657">
          <cell r="A657" t="str">
            <v>S63</v>
          </cell>
        </row>
        <row r="658">
          <cell r="A658" t="str">
            <v>S61</v>
          </cell>
        </row>
        <row r="659">
          <cell r="A659" t="str">
            <v>S164</v>
          </cell>
        </row>
        <row r="660">
          <cell r="A660" t="str">
            <v>S168</v>
          </cell>
        </row>
        <row r="661">
          <cell r="A661" t="str">
            <v>S199</v>
          </cell>
        </row>
        <row r="662">
          <cell r="A662" t="str">
            <v>S197</v>
          </cell>
        </row>
        <row r="663">
          <cell r="A663" t="str">
            <v>S198</v>
          </cell>
        </row>
        <row r="664">
          <cell r="A664" t="str">
            <v>S75</v>
          </cell>
        </row>
        <row r="665">
          <cell r="A665" t="str">
            <v>S141</v>
          </cell>
        </row>
        <row r="666">
          <cell r="A666" t="str">
            <v>S161</v>
          </cell>
        </row>
        <row r="667">
          <cell r="A667" t="str">
            <v>S66</v>
          </cell>
        </row>
        <row r="668">
          <cell r="A668" t="str">
            <v>S67</v>
          </cell>
        </row>
        <row r="669">
          <cell r="A669" t="str">
            <v>S68</v>
          </cell>
        </row>
        <row r="670">
          <cell r="A670" t="str">
            <v>S69</v>
          </cell>
        </row>
        <row r="671">
          <cell r="A671" t="str">
            <v>S215</v>
          </cell>
        </row>
        <row r="672">
          <cell r="A672" t="str">
            <v>S240</v>
          </cell>
        </row>
        <row r="673">
          <cell r="A673" t="str">
            <v>S127</v>
          </cell>
        </row>
        <row r="674">
          <cell r="A674" t="str">
            <v>S128</v>
          </cell>
        </row>
        <row r="675">
          <cell r="A675" t="str">
            <v>S64</v>
          </cell>
        </row>
        <row r="676">
          <cell r="A676" t="str">
            <v>S64A</v>
          </cell>
        </row>
        <row r="677">
          <cell r="A677" t="str">
            <v>S64B</v>
          </cell>
        </row>
        <row r="678">
          <cell r="A678" t="str">
            <v>S64C</v>
          </cell>
        </row>
        <row r="679">
          <cell r="A679" t="str">
            <v>S64D</v>
          </cell>
        </row>
        <row r="680">
          <cell r="A680" t="str">
            <v>S64E</v>
          </cell>
        </row>
        <row r="681">
          <cell r="A681" t="str">
            <v>S64F</v>
          </cell>
        </row>
        <row r="682">
          <cell r="A682" t="str">
            <v>S64G</v>
          </cell>
        </row>
        <row r="683">
          <cell r="A683" t="str">
            <v>S70</v>
          </cell>
        </row>
        <row r="684">
          <cell r="A684" t="str">
            <v>S73</v>
          </cell>
        </row>
        <row r="685">
          <cell r="A685" t="str">
            <v>S74</v>
          </cell>
        </row>
        <row r="686">
          <cell r="A686" t="str">
            <v>S95</v>
          </cell>
        </row>
        <row r="687">
          <cell r="A687" t="str">
            <v>S95A</v>
          </cell>
        </row>
        <row r="688">
          <cell r="A688" t="str">
            <v>S184</v>
          </cell>
        </row>
        <row r="689">
          <cell r="A689" t="str">
            <v>S185</v>
          </cell>
        </row>
        <row r="690">
          <cell r="A690" t="str">
            <v>S238</v>
          </cell>
        </row>
        <row r="691">
          <cell r="A691" t="str">
            <v>S77</v>
          </cell>
        </row>
        <row r="692">
          <cell r="A692" t="str">
            <v>S119</v>
          </cell>
        </row>
        <row r="693">
          <cell r="A693" t="str">
            <v>S76</v>
          </cell>
        </row>
        <row r="694">
          <cell r="A694" t="str">
            <v>S80</v>
          </cell>
        </row>
        <row r="695">
          <cell r="A695" t="str">
            <v>S78</v>
          </cell>
        </row>
        <row r="696">
          <cell r="A696" t="str">
            <v>S147</v>
          </cell>
        </row>
        <row r="697">
          <cell r="A697" t="str">
            <v>S79</v>
          </cell>
        </row>
        <row r="698">
          <cell r="A698" t="str">
            <v>S148</v>
          </cell>
        </row>
        <row r="699">
          <cell r="A699" t="str">
            <v>S194</v>
          </cell>
        </row>
        <row r="700">
          <cell r="A700" t="str">
            <v>S216</v>
          </cell>
        </row>
        <row r="701">
          <cell r="A701" t="str">
            <v>S236</v>
          </cell>
        </row>
        <row r="702">
          <cell r="A702" t="str">
            <v>S81</v>
          </cell>
        </row>
        <row r="703">
          <cell r="A703" t="str">
            <v>S82</v>
          </cell>
        </row>
        <row r="704">
          <cell r="A704" t="str">
            <v>S190</v>
          </cell>
        </row>
        <row r="705">
          <cell r="A705" t="str">
            <v>S191</v>
          </cell>
        </row>
        <row r="706">
          <cell r="A706" t="str">
            <v>S237</v>
          </cell>
        </row>
        <row r="707">
          <cell r="A707" t="str">
            <v>S192</v>
          </cell>
        </row>
        <row r="708">
          <cell r="A708" t="str">
            <v>S189</v>
          </cell>
        </row>
        <row r="709">
          <cell r="A709" t="str">
            <v>S223</v>
          </cell>
        </row>
        <row r="710">
          <cell r="A710" t="str">
            <v>S83</v>
          </cell>
        </row>
        <row r="711">
          <cell r="A711" t="str">
            <v>S176</v>
          </cell>
        </row>
        <row r="712">
          <cell r="A712" t="str">
            <v>S175</v>
          </cell>
        </row>
        <row r="713">
          <cell r="A713" t="str">
            <v>S174</v>
          </cell>
        </row>
        <row r="714">
          <cell r="A714" t="str">
            <v>S193</v>
          </cell>
        </row>
        <row r="715">
          <cell r="A715" t="str">
            <v>S84</v>
          </cell>
        </row>
        <row r="716">
          <cell r="A716" t="str">
            <v>S85</v>
          </cell>
        </row>
        <row r="717">
          <cell r="A717" t="str">
            <v>S86</v>
          </cell>
        </row>
        <row r="718">
          <cell r="A718" t="str">
            <v>S137</v>
          </cell>
        </row>
        <row r="719">
          <cell r="A719" t="str">
            <v>S244</v>
          </cell>
        </row>
        <row r="720">
          <cell r="A720" t="str">
            <v>S245</v>
          </cell>
        </row>
        <row r="721">
          <cell r="A721" t="str">
            <v>S246</v>
          </cell>
        </row>
        <row r="722">
          <cell r="A722" t="str">
            <v>S247</v>
          </cell>
        </row>
        <row r="723">
          <cell r="A723" t="str">
            <v>S248</v>
          </cell>
        </row>
        <row r="724">
          <cell r="A724" t="str">
            <v>T</v>
          </cell>
        </row>
        <row r="725">
          <cell r="A725" t="str">
            <v>T13</v>
          </cell>
        </row>
        <row r="726">
          <cell r="A726" t="str">
            <v>T14</v>
          </cell>
        </row>
        <row r="727">
          <cell r="A727" t="str">
            <v>T15</v>
          </cell>
        </row>
        <row r="728">
          <cell r="A728" t="str">
            <v>T02</v>
          </cell>
        </row>
        <row r="729">
          <cell r="A729" t="str">
            <v>T03</v>
          </cell>
        </row>
        <row r="730">
          <cell r="A730" t="str">
            <v>T12</v>
          </cell>
        </row>
        <row r="731">
          <cell r="A731" t="str">
            <v>T01</v>
          </cell>
        </row>
        <row r="732">
          <cell r="A732" t="str">
            <v>T05</v>
          </cell>
        </row>
        <row r="733">
          <cell r="A733" t="str">
            <v>T09</v>
          </cell>
        </row>
        <row r="734">
          <cell r="A734" t="str">
            <v>T10</v>
          </cell>
        </row>
        <row r="735">
          <cell r="A735" t="str">
            <v>T11</v>
          </cell>
        </row>
        <row r="736">
          <cell r="A736" t="str">
            <v>T06</v>
          </cell>
        </row>
        <row r="737">
          <cell r="A737" t="str">
            <v>T08</v>
          </cell>
        </row>
        <row r="738">
          <cell r="A738" t="str">
            <v>T16</v>
          </cell>
        </row>
        <row r="739">
          <cell r="A739" t="str">
            <v>T07</v>
          </cell>
        </row>
        <row r="740">
          <cell r="A740" t="str">
            <v>T04</v>
          </cell>
        </row>
        <row r="741">
          <cell r="A741" t="str">
            <v>T17</v>
          </cell>
        </row>
        <row r="742">
          <cell r="A742" t="str">
            <v>T18</v>
          </cell>
        </row>
        <row r="743">
          <cell r="A743" t="str">
            <v>T19</v>
          </cell>
        </row>
        <row r="744">
          <cell r="A744" t="str">
            <v>T20</v>
          </cell>
        </row>
        <row r="745">
          <cell r="A745" t="str">
            <v>T21</v>
          </cell>
        </row>
        <row r="746">
          <cell r="A746" t="str">
            <v>W</v>
          </cell>
        </row>
        <row r="747">
          <cell r="A747" t="str">
            <v>W13</v>
          </cell>
        </row>
        <row r="748">
          <cell r="A748" t="str">
            <v>W21</v>
          </cell>
        </row>
        <row r="749">
          <cell r="A749" t="str">
            <v>W22</v>
          </cell>
        </row>
        <row r="750">
          <cell r="A750" t="str">
            <v>W01</v>
          </cell>
        </row>
        <row r="751">
          <cell r="A751" t="str">
            <v>W02</v>
          </cell>
        </row>
        <row r="752">
          <cell r="A752" t="str">
            <v>W04</v>
          </cell>
        </row>
        <row r="753">
          <cell r="A753" t="str">
            <v>W34</v>
          </cell>
        </row>
        <row r="754">
          <cell r="A754" t="str">
            <v>W33</v>
          </cell>
        </row>
        <row r="755">
          <cell r="A755" t="str">
            <v>W32</v>
          </cell>
        </row>
        <row r="756">
          <cell r="A756" t="str">
            <v>W31</v>
          </cell>
        </row>
        <row r="757">
          <cell r="A757" t="str">
            <v>W36</v>
          </cell>
        </row>
        <row r="758">
          <cell r="A758" t="str">
            <v>W35</v>
          </cell>
        </row>
        <row r="759">
          <cell r="A759" t="str">
            <v>W20</v>
          </cell>
        </row>
        <row r="760">
          <cell r="A760" t="str">
            <v>W05</v>
          </cell>
        </row>
        <row r="761">
          <cell r="A761" t="str">
            <v>W25</v>
          </cell>
        </row>
        <row r="762">
          <cell r="A762" t="str">
            <v>W23</v>
          </cell>
        </row>
        <row r="763">
          <cell r="A763" t="str">
            <v>W26</v>
          </cell>
        </row>
        <row r="764">
          <cell r="A764" t="str">
            <v>W24</v>
          </cell>
        </row>
        <row r="765">
          <cell r="A765" t="str">
            <v>W29</v>
          </cell>
        </row>
        <row r="766">
          <cell r="A766" t="str">
            <v>W27</v>
          </cell>
        </row>
        <row r="767">
          <cell r="A767" t="str">
            <v>W30</v>
          </cell>
        </row>
        <row r="768">
          <cell r="A768" t="str">
            <v>W28</v>
          </cell>
        </row>
        <row r="769">
          <cell r="A769" t="str">
            <v>W12</v>
          </cell>
        </row>
        <row r="770">
          <cell r="A770" t="str">
            <v>W06</v>
          </cell>
        </row>
        <row r="771">
          <cell r="A771" t="str">
            <v>W09</v>
          </cell>
        </row>
        <row r="772">
          <cell r="A772" t="str">
            <v>W17</v>
          </cell>
        </row>
        <row r="773">
          <cell r="A773" t="str">
            <v>W16</v>
          </cell>
        </row>
        <row r="774">
          <cell r="A774" t="str">
            <v>W18</v>
          </cell>
        </row>
        <row r="775">
          <cell r="A775" t="str">
            <v>W19</v>
          </cell>
        </row>
        <row r="776">
          <cell r="A776" t="str">
            <v>W37</v>
          </cell>
        </row>
        <row r="777">
          <cell r="A777" t="str">
            <v>W38</v>
          </cell>
        </row>
        <row r="778">
          <cell r="A778" t="str">
            <v>W39</v>
          </cell>
        </row>
        <row r="779">
          <cell r="A779" t="str">
            <v>W40</v>
          </cell>
        </row>
        <row r="780">
          <cell r="A780" t="str">
            <v>W41</v>
          </cell>
        </row>
        <row r="781">
          <cell r="A781" t="str">
            <v>X</v>
          </cell>
        </row>
        <row r="782">
          <cell r="A782" t="str">
            <v>X17</v>
          </cell>
        </row>
        <row r="783">
          <cell r="A783" t="str">
            <v>X01</v>
          </cell>
        </row>
        <row r="784">
          <cell r="A784" t="str">
            <v>X04</v>
          </cell>
        </row>
        <row r="785">
          <cell r="A785" t="str">
            <v>X03</v>
          </cell>
        </row>
        <row r="786">
          <cell r="A786" t="str">
            <v>X02</v>
          </cell>
        </row>
        <row r="787">
          <cell r="A787" t="str">
            <v>X05</v>
          </cell>
        </row>
        <row r="788">
          <cell r="A788" t="str">
            <v>X06</v>
          </cell>
        </row>
        <row r="789">
          <cell r="A789" t="str">
            <v>X15</v>
          </cell>
        </row>
        <row r="790">
          <cell r="A790" t="str">
            <v>X12</v>
          </cell>
        </row>
        <row r="791">
          <cell r="A791" t="str">
            <v>X11</v>
          </cell>
        </row>
        <row r="792">
          <cell r="A792" t="str">
            <v>X22</v>
          </cell>
        </row>
        <row r="793">
          <cell r="A793" t="str">
            <v>X07</v>
          </cell>
        </row>
        <row r="794">
          <cell r="A794" t="str">
            <v>X23</v>
          </cell>
        </row>
        <row r="795">
          <cell r="A795" t="str">
            <v>X24</v>
          </cell>
        </row>
        <row r="796">
          <cell r="A796" t="str">
            <v>X25</v>
          </cell>
        </row>
        <row r="797">
          <cell r="A797" t="str">
            <v>X14</v>
          </cell>
        </row>
        <row r="798">
          <cell r="A798" t="str">
            <v>X08</v>
          </cell>
        </row>
        <row r="799">
          <cell r="A799" t="str">
            <v>X09</v>
          </cell>
        </row>
        <row r="800">
          <cell r="A800" t="str">
            <v>X16</v>
          </cell>
        </row>
        <row r="801">
          <cell r="A801" t="str">
            <v>X21</v>
          </cell>
        </row>
        <row r="802">
          <cell r="A802" t="str">
            <v>X20</v>
          </cell>
        </row>
        <row r="803">
          <cell r="A803" t="str">
            <v>X10</v>
          </cell>
        </row>
        <row r="804">
          <cell r="A804" t="str">
            <v>X18</v>
          </cell>
        </row>
        <row r="805">
          <cell r="A805" t="str">
            <v>X19</v>
          </cell>
        </row>
        <row r="806">
          <cell r="A806" t="str">
            <v>X13</v>
          </cell>
        </row>
        <row r="807">
          <cell r="A807" t="str">
            <v>X27</v>
          </cell>
        </row>
        <row r="808">
          <cell r="A808" t="str">
            <v>X28</v>
          </cell>
        </row>
        <row r="809">
          <cell r="A809" t="str">
            <v>X29</v>
          </cell>
        </row>
        <row r="810">
          <cell r="A810" t="str">
            <v>X30</v>
          </cell>
        </row>
        <row r="813">
          <cell r="A813" t="str">
            <v>Y</v>
          </cell>
        </row>
        <row r="814">
          <cell r="A814" t="str">
            <v>Y19</v>
          </cell>
        </row>
        <row r="815">
          <cell r="A815" t="str">
            <v>Y18</v>
          </cell>
        </row>
        <row r="816">
          <cell r="A816" t="str">
            <v>Y01</v>
          </cell>
        </row>
        <row r="817">
          <cell r="A817" t="str">
            <v>Y02</v>
          </cell>
        </row>
        <row r="818">
          <cell r="A818" t="str">
            <v>Y04</v>
          </cell>
        </row>
        <row r="819">
          <cell r="A819" t="str">
            <v>Y05</v>
          </cell>
        </row>
        <row r="820">
          <cell r="A820" t="str">
            <v>Y37</v>
          </cell>
        </row>
        <row r="821">
          <cell r="A821" t="str">
            <v>Y37A</v>
          </cell>
        </row>
        <row r="822">
          <cell r="A822" t="str">
            <v>Y37B</v>
          </cell>
        </row>
        <row r="823">
          <cell r="A823" t="str">
            <v>Y37C</v>
          </cell>
        </row>
        <row r="824">
          <cell r="A824" t="str">
            <v>Y15</v>
          </cell>
        </row>
        <row r="825">
          <cell r="A825" t="str">
            <v>Y06</v>
          </cell>
        </row>
        <row r="826">
          <cell r="A826" t="str">
            <v>Y07</v>
          </cell>
        </row>
        <row r="827">
          <cell r="A827" t="str">
            <v>Y10</v>
          </cell>
        </row>
        <row r="828">
          <cell r="A828" t="str">
            <v>Y08</v>
          </cell>
        </row>
        <row r="829">
          <cell r="A829" t="str">
            <v>Y14</v>
          </cell>
        </row>
        <row r="830">
          <cell r="A830" t="str">
            <v>Y35</v>
          </cell>
        </row>
        <row r="831">
          <cell r="A831" t="str">
            <v>Y36</v>
          </cell>
        </row>
        <row r="832">
          <cell r="A832" t="str">
            <v>Y03</v>
          </cell>
        </row>
        <row r="833">
          <cell r="A833" t="str">
            <v>Y03A</v>
          </cell>
        </row>
        <row r="834">
          <cell r="A834" t="str">
            <v>Y17</v>
          </cell>
        </row>
        <row r="835">
          <cell r="A835" t="str">
            <v>Y17B</v>
          </cell>
        </row>
        <row r="836">
          <cell r="A836" t="str">
            <v>Y17C</v>
          </cell>
        </row>
        <row r="837">
          <cell r="A837" t="str">
            <v>Y16</v>
          </cell>
        </row>
        <row r="838">
          <cell r="A838" t="str">
            <v>Y11</v>
          </cell>
        </row>
        <row r="839">
          <cell r="A839" t="str">
            <v>Y39</v>
          </cell>
        </row>
        <row r="840">
          <cell r="A840" t="str">
            <v>Y38</v>
          </cell>
        </row>
        <row r="841">
          <cell r="A841" t="str">
            <v>Y41</v>
          </cell>
        </row>
        <row r="842">
          <cell r="A842" t="str">
            <v>Y09</v>
          </cell>
        </row>
        <row r="843">
          <cell r="A843" t="str">
            <v>Y40</v>
          </cell>
        </row>
        <row r="844">
          <cell r="A844" t="str">
            <v>Y30</v>
          </cell>
        </row>
        <row r="845">
          <cell r="A845" t="str">
            <v>Y28</v>
          </cell>
        </row>
        <row r="846">
          <cell r="A846" t="str">
            <v>Y26</v>
          </cell>
        </row>
        <row r="847">
          <cell r="A847" t="str">
            <v>Y29</v>
          </cell>
        </row>
        <row r="848">
          <cell r="A848" t="str">
            <v>Y27</v>
          </cell>
        </row>
        <row r="850">
          <cell r="A850" t="str">
            <v>Y21</v>
          </cell>
        </row>
        <row r="851">
          <cell r="A851" t="str">
            <v>Y12</v>
          </cell>
        </row>
        <row r="852">
          <cell r="A852" t="str">
            <v>Y25</v>
          </cell>
        </row>
        <row r="853">
          <cell r="A853" t="str">
            <v>Y23</v>
          </cell>
        </row>
        <row r="854">
          <cell r="A854" t="str">
            <v>Y20</v>
          </cell>
        </row>
        <row r="855">
          <cell r="A855" t="str">
            <v>Y13</v>
          </cell>
        </row>
        <row r="856">
          <cell r="A856" t="str">
            <v>Y24</v>
          </cell>
        </row>
        <row r="857">
          <cell r="A857" t="str">
            <v>Y22</v>
          </cell>
        </row>
        <row r="858">
          <cell r="A858" t="str">
            <v>Y34</v>
          </cell>
        </row>
        <row r="859">
          <cell r="A859" t="str">
            <v>Y33</v>
          </cell>
        </row>
        <row r="860">
          <cell r="A860" t="str">
            <v>Y31</v>
          </cell>
        </row>
        <row r="861">
          <cell r="A861" t="str">
            <v>Y32</v>
          </cell>
        </row>
        <row r="862">
          <cell r="A862" t="str">
            <v>Y42</v>
          </cell>
        </row>
        <row r="863">
          <cell r="A863" t="str">
            <v>Y43</v>
          </cell>
        </row>
        <row r="864">
          <cell r="A864" t="str">
            <v>Y44</v>
          </cell>
        </row>
        <row r="865">
          <cell r="A865" t="str">
            <v>Y45</v>
          </cell>
        </row>
        <row r="866">
          <cell r="A866" t="str">
            <v>Y46</v>
          </cell>
        </row>
        <row r="867">
          <cell r="A867" t="str">
            <v>Z</v>
          </cell>
        </row>
        <row r="868">
          <cell r="A868" t="str">
            <v>Z02</v>
          </cell>
        </row>
        <row r="869">
          <cell r="A869" t="str">
            <v>Z03</v>
          </cell>
        </row>
        <row r="870">
          <cell r="A870" t="str">
            <v>Z06</v>
          </cell>
        </row>
        <row r="871">
          <cell r="A871" t="str">
            <v>Z05</v>
          </cell>
        </row>
        <row r="872">
          <cell r="A872" t="str">
            <v>Z04</v>
          </cell>
        </row>
        <row r="873">
          <cell r="A873" t="str">
            <v>Z01</v>
          </cell>
        </row>
        <row r="874">
          <cell r="A874" t="str">
            <v>Z07</v>
          </cell>
        </row>
        <row r="875">
          <cell r="A875" t="str">
            <v>Z08</v>
          </cell>
        </row>
        <row r="876">
          <cell r="A876" t="str">
            <v>Z09</v>
          </cell>
        </row>
        <row r="877">
          <cell r="A877" t="str">
            <v>Z10</v>
          </cell>
        </row>
        <row r="878">
          <cell r="A878" t="str">
            <v>Z11</v>
          </cell>
        </row>
        <row r="879">
          <cell r="A879" t="str">
            <v>AA</v>
          </cell>
        </row>
        <row r="880">
          <cell r="A880" t="str">
            <v>AA01</v>
          </cell>
        </row>
        <row r="881">
          <cell r="A881" t="str">
            <v>AA27</v>
          </cell>
        </row>
        <row r="882">
          <cell r="A882" t="str">
            <v>AA03</v>
          </cell>
        </row>
        <row r="883">
          <cell r="A883" t="str">
            <v>AA12</v>
          </cell>
        </row>
        <row r="884">
          <cell r="A884" t="str">
            <v>AA04</v>
          </cell>
        </row>
        <row r="885">
          <cell r="A885" t="str">
            <v>AA31</v>
          </cell>
        </row>
        <row r="886">
          <cell r="A886" t="str">
            <v>AA13</v>
          </cell>
        </row>
        <row r="887">
          <cell r="A887" t="str">
            <v>AA14</v>
          </cell>
        </row>
        <row r="888">
          <cell r="A888" t="str">
            <v>AA22</v>
          </cell>
        </row>
        <row r="889">
          <cell r="A889" t="str">
            <v>AA23</v>
          </cell>
        </row>
        <row r="890">
          <cell r="A890" t="str">
            <v>AA32</v>
          </cell>
        </row>
        <row r="891">
          <cell r="A891" t="str">
            <v>AA33</v>
          </cell>
        </row>
        <row r="892">
          <cell r="A892" t="str">
            <v>AA11</v>
          </cell>
        </row>
        <row r="893">
          <cell r="A893" t="str">
            <v>AA08</v>
          </cell>
        </row>
        <row r="894">
          <cell r="A894" t="str">
            <v>AA20</v>
          </cell>
        </row>
        <row r="895">
          <cell r="A895" t="str">
            <v>AA15</v>
          </cell>
        </row>
        <row r="896">
          <cell r="A896" t="str">
            <v>AA24</v>
          </cell>
        </row>
        <row r="897">
          <cell r="A897" t="str">
            <v>AA29</v>
          </cell>
        </row>
        <row r="898">
          <cell r="A898" t="str">
            <v>AA30</v>
          </cell>
        </row>
        <row r="899">
          <cell r="A899" t="str">
            <v>AA17</v>
          </cell>
        </row>
        <row r="900">
          <cell r="A900" t="str">
            <v>AA21</v>
          </cell>
        </row>
        <row r="901">
          <cell r="A901" t="str">
            <v>AA18</v>
          </cell>
        </row>
        <row r="902">
          <cell r="A902" t="str">
            <v>AA19</v>
          </cell>
        </row>
        <row r="903">
          <cell r="A903" t="str">
            <v>AA02</v>
          </cell>
        </row>
        <row r="904">
          <cell r="A904" t="str">
            <v>AA10</v>
          </cell>
        </row>
        <row r="905">
          <cell r="A905" t="str">
            <v>AA16</v>
          </cell>
        </row>
        <row r="906">
          <cell r="A906" t="str">
            <v>AA06</v>
          </cell>
        </row>
        <row r="907">
          <cell r="A907" t="str">
            <v>AA25</v>
          </cell>
        </row>
        <row r="908">
          <cell r="A908" t="str">
            <v>AA07</v>
          </cell>
        </row>
        <row r="909">
          <cell r="A909" t="str">
            <v>AA09</v>
          </cell>
        </row>
        <row r="910">
          <cell r="A910" t="str">
            <v>AA28</v>
          </cell>
        </row>
        <row r="911">
          <cell r="A911" t="str">
            <v>AA05</v>
          </cell>
        </row>
        <row r="912">
          <cell r="A912" t="str">
            <v>AA26</v>
          </cell>
        </row>
        <row r="913">
          <cell r="A913" t="str">
            <v>RR27</v>
          </cell>
        </row>
        <row r="914">
          <cell r="A914" t="str">
            <v>AA34</v>
          </cell>
        </row>
        <row r="915">
          <cell r="A915" t="str">
            <v>AA35</v>
          </cell>
        </row>
        <row r="916">
          <cell r="A916" t="str">
            <v>AA36</v>
          </cell>
        </row>
        <row r="917">
          <cell r="A917" t="str">
            <v>AA37</v>
          </cell>
        </row>
        <row r="918">
          <cell r="A918" t="str">
            <v>BB</v>
          </cell>
        </row>
        <row r="919">
          <cell r="A919" t="str">
            <v>BB01</v>
          </cell>
        </row>
        <row r="920">
          <cell r="A920" t="str">
            <v>BB03</v>
          </cell>
        </row>
        <row r="921">
          <cell r="A921" t="str">
            <v>BB04</v>
          </cell>
        </row>
        <row r="922">
          <cell r="A922" t="str">
            <v>BB05</v>
          </cell>
        </row>
        <row r="923">
          <cell r="A923" t="str">
            <v>BB669</v>
          </cell>
        </row>
        <row r="924">
          <cell r="A924" t="str">
            <v>BB08</v>
          </cell>
        </row>
        <row r="925">
          <cell r="A925" t="str">
            <v>BB667</v>
          </cell>
        </row>
        <row r="926">
          <cell r="A926" t="str">
            <v>BB11</v>
          </cell>
        </row>
        <row r="927">
          <cell r="A927" t="str">
            <v>BB770</v>
          </cell>
        </row>
        <row r="928">
          <cell r="A928" t="str">
            <v>BB17</v>
          </cell>
        </row>
        <row r="929">
          <cell r="A929" t="str">
            <v>BB675</v>
          </cell>
        </row>
        <row r="930">
          <cell r="A930" t="str">
            <v>BB671</v>
          </cell>
        </row>
        <row r="931">
          <cell r="A931" t="str">
            <v>BB677</v>
          </cell>
        </row>
        <row r="932">
          <cell r="A932" t="str">
            <v>BB679</v>
          </cell>
        </row>
        <row r="933">
          <cell r="A933" t="str">
            <v>BB681</v>
          </cell>
        </row>
        <row r="934">
          <cell r="A934" t="str">
            <v>BB673</v>
          </cell>
        </row>
        <row r="935">
          <cell r="A935" t="str">
            <v>BB687</v>
          </cell>
        </row>
        <row r="936">
          <cell r="A936" t="str">
            <v>BB683</v>
          </cell>
        </row>
        <row r="937">
          <cell r="A937" t="str">
            <v>BB689</v>
          </cell>
        </row>
        <row r="938">
          <cell r="A938" t="str">
            <v>BB691</v>
          </cell>
        </row>
        <row r="939">
          <cell r="A939" t="str">
            <v>BB693</v>
          </cell>
        </row>
        <row r="940">
          <cell r="A940" t="str">
            <v>BB685</v>
          </cell>
        </row>
        <row r="941">
          <cell r="A941" t="str">
            <v>BB695</v>
          </cell>
        </row>
        <row r="942">
          <cell r="A942" t="str">
            <v>BB674</v>
          </cell>
        </row>
        <row r="943">
          <cell r="A943" t="str">
            <v>BB670</v>
          </cell>
        </row>
        <row r="944">
          <cell r="A944" t="str">
            <v>BB676</v>
          </cell>
        </row>
        <row r="945">
          <cell r="A945" t="str">
            <v>BB678</v>
          </cell>
        </row>
        <row r="946">
          <cell r="A946" t="str">
            <v>BB680</v>
          </cell>
        </row>
        <row r="947">
          <cell r="A947" t="str">
            <v>BB672</v>
          </cell>
        </row>
        <row r="948">
          <cell r="A948" t="str">
            <v>BB686</v>
          </cell>
        </row>
        <row r="949">
          <cell r="A949" t="str">
            <v>BB682</v>
          </cell>
        </row>
        <row r="950">
          <cell r="A950" t="str">
            <v>BB688</v>
          </cell>
        </row>
        <row r="951">
          <cell r="A951" t="str">
            <v>BB690</v>
          </cell>
        </row>
        <row r="952">
          <cell r="A952" t="str">
            <v>BB692</v>
          </cell>
        </row>
        <row r="953">
          <cell r="A953" t="str">
            <v>BB684</v>
          </cell>
        </row>
        <row r="954">
          <cell r="A954" t="str">
            <v>BB694</v>
          </cell>
        </row>
        <row r="955">
          <cell r="A955" t="str">
            <v>BB29</v>
          </cell>
        </row>
        <row r="956">
          <cell r="A956" t="str">
            <v>BB31</v>
          </cell>
        </row>
        <row r="957">
          <cell r="A957" t="str">
            <v>BB32</v>
          </cell>
        </row>
        <row r="958">
          <cell r="A958" t="str">
            <v>BB43</v>
          </cell>
        </row>
        <row r="959">
          <cell r="A959" t="str">
            <v>BB47</v>
          </cell>
        </row>
        <row r="960">
          <cell r="A960" t="str">
            <v>BB48</v>
          </cell>
        </row>
        <row r="961">
          <cell r="A961" t="str">
            <v>BB664</v>
          </cell>
        </row>
        <row r="962">
          <cell r="A962" t="str">
            <v>BB51</v>
          </cell>
        </row>
        <row r="963">
          <cell r="A963" t="str">
            <v>BB52</v>
          </cell>
        </row>
        <row r="964">
          <cell r="A964" t="str">
            <v>BB813</v>
          </cell>
        </row>
        <row r="965">
          <cell r="A965" t="str">
            <v>BB811</v>
          </cell>
        </row>
        <row r="966">
          <cell r="A966" t="str">
            <v>BB62</v>
          </cell>
        </row>
        <row r="967">
          <cell r="A967" t="str">
            <v>BB64</v>
          </cell>
        </row>
        <row r="968">
          <cell r="A968" t="str">
            <v>BB810</v>
          </cell>
        </row>
        <row r="969">
          <cell r="A969" t="str">
            <v>BB808</v>
          </cell>
        </row>
        <row r="970">
          <cell r="A970" t="str">
            <v>BB809</v>
          </cell>
        </row>
        <row r="971">
          <cell r="A971" t="str">
            <v>BB806</v>
          </cell>
        </row>
        <row r="972">
          <cell r="A972" t="str">
            <v>BB807</v>
          </cell>
        </row>
        <row r="973">
          <cell r="A973" t="str">
            <v>BB70</v>
          </cell>
        </row>
        <row r="974">
          <cell r="A974" t="str">
            <v>BB696</v>
          </cell>
        </row>
        <row r="975">
          <cell r="A975" t="str">
            <v>BB697</v>
          </cell>
        </row>
        <row r="976">
          <cell r="A976" t="str">
            <v>BB698</v>
          </cell>
        </row>
        <row r="977">
          <cell r="A977" t="str">
            <v>BB699</v>
          </cell>
        </row>
        <row r="978">
          <cell r="A978" t="str">
            <v>BB700</v>
          </cell>
        </row>
        <row r="979">
          <cell r="A979" t="str">
            <v>BB701</v>
          </cell>
        </row>
        <row r="980">
          <cell r="A980" t="str">
            <v>BB74</v>
          </cell>
        </row>
        <row r="981">
          <cell r="A981" t="str">
            <v>BB75</v>
          </cell>
        </row>
        <row r="982">
          <cell r="A982" t="str">
            <v>BB88</v>
          </cell>
        </row>
        <row r="983">
          <cell r="A983" t="str">
            <v>BB656</v>
          </cell>
        </row>
        <row r="984">
          <cell r="A984" t="str">
            <v>BB92</v>
          </cell>
        </row>
        <row r="985">
          <cell r="A985" t="str">
            <v>BB94</v>
          </cell>
        </row>
        <row r="986">
          <cell r="A986" t="str">
            <v>BB97</v>
          </cell>
        </row>
        <row r="987">
          <cell r="A987" t="str">
            <v>BB832</v>
          </cell>
        </row>
        <row r="988">
          <cell r="A988" t="str">
            <v>BB833</v>
          </cell>
        </row>
        <row r="989">
          <cell r="A989" t="str">
            <v>BB831</v>
          </cell>
        </row>
        <row r="990">
          <cell r="A990" t="str">
            <v>BB819</v>
          </cell>
        </row>
        <row r="991">
          <cell r="A991" t="str">
            <v>BB114</v>
          </cell>
        </row>
        <row r="992">
          <cell r="A992" t="str">
            <v>BB117</v>
          </cell>
        </row>
        <row r="993">
          <cell r="A993" t="str">
            <v>BB126</v>
          </cell>
        </row>
        <row r="994">
          <cell r="A994" t="str">
            <v>BB126A</v>
          </cell>
        </row>
        <row r="995">
          <cell r="A995" t="str">
            <v>BB128</v>
          </cell>
        </row>
        <row r="996">
          <cell r="A996" t="str">
            <v>BB157</v>
          </cell>
        </row>
        <row r="997">
          <cell r="A997" t="str">
            <v>BB158</v>
          </cell>
        </row>
        <row r="998">
          <cell r="A998" t="str">
            <v>BB159</v>
          </cell>
        </row>
        <row r="999">
          <cell r="A999" t="str">
            <v>BB160</v>
          </cell>
        </row>
        <row r="1000">
          <cell r="A1000" t="str">
            <v>BB161</v>
          </cell>
        </row>
        <row r="1001">
          <cell r="A1001" t="str">
            <v>BB162</v>
          </cell>
        </row>
        <row r="1002">
          <cell r="A1002" t="str">
            <v>BB163</v>
          </cell>
        </row>
        <row r="1003">
          <cell r="A1003" t="str">
            <v>BB164</v>
          </cell>
        </row>
        <row r="1004">
          <cell r="A1004" t="str">
            <v>BB169</v>
          </cell>
        </row>
        <row r="1005">
          <cell r="A1005" t="str">
            <v>BB170</v>
          </cell>
        </row>
        <row r="1006">
          <cell r="A1006" t="str">
            <v>BB178</v>
          </cell>
        </row>
        <row r="1007">
          <cell r="A1007" t="str">
            <v>BB179</v>
          </cell>
        </row>
        <row r="1008">
          <cell r="A1008" t="str">
            <v>BB182</v>
          </cell>
        </row>
        <row r="1009">
          <cell r="A1009" t="str">
            <v>BB183</v>
          </cell>
        </row>
        <row r="1010">
          <cell r="A1010" t="str">
            <v>BB186</v>
          </cell>
        </row>
        <row r="1011">
          <cell r="A1011" t="str">
            <v>BB187</v>
          </cell>
        </row>
        <row r="1012">
          <cell r="A1012" t="str">
            <v>BB188</v>
          </cell>
        </row>
        <row r="1013">
          <cell r="A1013" t="str">
            <v>BB190</v>
          </cell>
        </row>
        <row r="1014">
          <cell r="A1014" t="str">
            <v>BB191</v>
          </cell>
        </row>
        <row r="1015">
          <cell r="A1015" t="str">
            <v>BB198</v>
          </cell>
        </row>
        <row r="1016">
          <cell r="A1016" t="str">
            <v>BB651</v>
          </cell>
        </row>
        <row r="1017">
          <cell r="A1017" t="str">
            <v>BB211</v>
          </cell>
        </row>
        <row r="1018">
          <cell r="A1018" t="str">
            <v>BB220</v>
          </cell>
        </row>
        <row r="1019">
          <cell r="A1019" t="str">
            <v>BB226</v>
          </cell>
        </row>
        <row r="1020">
          <cell r="A1020" t="str">
            <v>BB227</v>
          </cell>
        </row>
        <row r="1021">
          <cell r="A1021" t="str">
            <v>BB228</v>
          </cell>
        </row>
        <row r="1022">
          <cell r="A1022" t="str">
            <v>BB229</v>
          </cell>
        </row>
        <row r="1023">
          <cell r="A1023" t="str">
            <v>BB659</v>
          </cell>
        </row>
        <row r="1024">
          <cell r="A1024" t="str">
            <v>BB233</v>
          </cell>
        </row>
        <row r="1025">
          <cell r="A1025" t="str">
            <v>BB234</v>
          </cell>
        </row>
        <row r="1026">
          <cell r="A1026" t="str">
            <v>BB794</v>
          </cell>
        </row>
        <row r="1027">
          <cell r="A1027" t="str">
            <v>BB796</v>
          </cell>
        </row>
        <row r="1028">
          <cell r="A1028" t="str">
            <v>BB776</v>
          </cell>
        </row>
        <row r="1029">
          <cell r="A1029" t="str">
            <v>BB784</v>
          </cell>
        </row>
        <row r="1030">
          <cell r="A1030" t="str">
            <v>BB780</v>
          </cell>
        </row>
        <row r="1031">
          <cell r="A1031" t="str">
            <v>BB788</v>
          </cell>
        </row>
        <row r="1032">
          <cell r="A1032" t="str">
            <v>BB792</v>
          </cell>
        </row>
        <row r="1033">
          <cell r="A1033" t="str">
            <v>BB774</v>
          </cell>
        </row>
        <row r="1034">
          <cell r="A1034" t="str">
            <v>BB782</v>
          </cell>
        </row>
        <row r="1035">
          <cell r="A1035" t="str">
            <v>BB778</v>
          </cell>
        </row>
        <row r="1036">
          <cell r="A1036" t="str">
            <v>BB786</v>
          </cell>
        </row>
        <row r="1037">
          <cell r="A1037" t="str">
            <v>BB790</v>
          </cell>
        </row>
        <row r="1038">
          <cell r="A1038" t="str">
            <v>BB339</v>
          </cell>
        </row>
        <row r="1039">
          <cell r="A1039" t="str">
            <v>BB244</v>
          </cell>
        </row>
        <row r="1040">
          <cell r="A1040" t="str">
            <v>BB245</v>
          </cell>
        </row>
        <row r="1041">
          <cell r="A1041" t="str">
            <v>BB663</v>
          </cell>
        </row>
        <row r="1042">
          <cell r="A1042" t="str">
            <v>BB662</v>
          </cell>
        </row>
        <row r="1043">
          <cell r="A1043" t="str">
            <v>BB256</v>
          </cell>
        </row>
        <row r="1044">
          <cell r="A1044" t="str">
            <v>BB261</v>
          </cell>
        </row>
        <row r="1045">
          <cell r="A1045" t="str">
            <v>BB263</v>
          </cell>
        </row>
        <row r="1046">
          <cell r="A1046" t="str">
            <v>BB719</v>
          </cell>
        </row>
        <row r="1047">
          <cell r="A1047" t="str">
            <v>BB720</v>
          </cell>
        </row>
        <row r="1048">
          <cell r="A1048" t="str">
            <v>BB721</v>
          </cell>
        </row>
        <row r="1049">
          <cell r="A1049" t="str">
            <v>BB722</v>
          </cell>
        </row>
        <row r="1050">
          <cell r="A1050" t="str">
            <v>BB723</v>
          </cell>
        </row>
        <row r="1051">
          <cell r="A1051" t="str">
            <v>BB724</v>
          </cell>
        </row>
        <row r="1052">
          <cell r="A1052" t="str">
            <v>BB264</v>
          </cell>
        </row>
        <row r="1053">
          <cell r="A1053" t="str">
            <v>BB265</v>
          </cell>
        </row>
        <row r="1054">
          <cell r="A1054" t="str">
            <v>BB268</v>
          </cell>
        </row>
        <row r="1055">
          <cell r="A1055" t="str">
            <v>BB294</v>
          </cell>
        </row>
        <row r="1056">
          <cell r="A1056" t="str">
            <v>BB296</v>
          </cell>
        </row>
        <row r="1057">
          <cell r="A1057" t="str">
            <v>BB297</v>
          </cell>
        </row>
        <row r="1058">
          <cell r="A1058" t="str">
            <v>BB713</v>
          </cell>
        </row>
        <row r="1059">
          <cell r="A1059" t="str">
            <v>BB714</v>
          </cell>
        </row>
        <row r="1060">
          <cell r="A1060" t="str">
            <v>BB715</v>
          </cell>
        </row>
        <row r="1061">
          <cell r="A1061" t="str">
            <v>BB716</v>
          </cell>
        </row>
        <row r="1062">
          <cell r="A1062" t="str">
            <v>BB717</v>
          </cell>
        </row>
        <row r="1063">
          <cell r="A1063" t="str">
            <v>BB718</v>
          </cell>
        </row>
        <row r="1064">
          <cell r="A1064" t="str">
            <v>BB293</v>
          </cell>
        </row>
        <row r="1065">
          <cell r="A1065" t="str">
            <v>BB298</v>
          </cell>
        </row>
        <row r="1066">
          <cell r="A1066" t="str">
            <v>BB302</v>
          </cell>
        </row>
        <row r="1067">
          <cell r="A1067" t="str">
            <v>BB798</v>
          </cell>
        </row>
        <row r="1068">
          <cell r="A1068" t="str">
            <v>BB308</v>
          </cell>
        </row>
        <row r="1069">
          <cell r="A1069" t="str">
            <v>BB312</v>
          </cell>
        </row>
        <row r="1070">
          <cell r="A1070" t="str">
            <v>BB313</v>
          </cell>
        </row>
        <row r="1071">
          <cell r="A1071" t="str">
            <v>BB315</v>
          </cell>
        </row>
        <row r="1072">
          <cell r="A1072" t="str">
            <v>BB712</v>
          </cell>
        </row>
        <row r="1073">
          <cell r="A1073" t="str">
            <v>BB321</v>
          </cell>
        </row>
        <row r="1074">
          <cell r="A1074" t="str">
            <v>BB323</v>
          </cell>
        </row>
        <row r="1075">
          <cell r="A1075" t="str">
            <v>BB328</v>
          </cell>
        </row>
        <row r="1076">
          <cell r="A1076" t="str">
            <v>BB329</v>
          </cell>
        </row>
        <row r="1077">
          <cell r="A1077" t="str">
            <v>BB815</v>
          </cell>
        </row>
        <row r="1078">
          <cell r="A1078" t="str">
            <v>BB814</v>
          </cell>
        </row>
        <row r="1079">
          <cell r="A1079" t="str">
            <v>BB334</v>
          </cell>
        </row>
        <row r="1080">
          <cell r="A1080" t="str">
            <v>BB337</v>
          </cell>
        </row>
        <row r="1081">
          <cell r="A1081" t="str">
            <v>BB665</v>
          </cell>
        </row>
        <row r="1082">
          <cell r="A1082" t="str">
            <v>BB340</v>
          </cell>
        </row>
        <row r="1083">
          <cell r="A1083" t="str">
            <v>BB341</v>
          </cell>
        </row>
        <row r="1084">
          <cell r="A1084" t="str">
            <v>BB344</v>
          </cell>
        </row>
        <row r="1085">
          <cell r="A1085" t="str">
            <v>BB345</v>
          </cell>
        </row>
        <row r="1086">
          <cell r="A1086" t="str">
            <v>BB741</v>
          </cell>
        </row>
        <row r="1087">
          <cell r="A1087" t="str">
            <v>BB744</v>
          </cell>
        </row>
        <row r="1088">
          <cell r="A1088" t="str">
            <v>BB745</v>
          </cell>
        </row>
        <row r="1089">
          <cell r="A1089" t="str">
            <v>BB746</v>
          </cell>
        </row>
        <row r="1090">
          <cell r="A1090" t="str">
            <v>BB747</v>
          </cell>
        </row>
        <row r="1091">
          <cell r="A1091" t="str">
            <v>BB750</v>
          </cell>
        </row>
        <row r="1092">
          <cell r="A1092" t="str">
            <v>BB751</v>
          </cell>
        </row>
        <row r="1093">
          <cell r="A1093" t="str">
            <v>BB752</v>
          </cell>
        </row>
        <row r="1094">
          <cell r="A1094" t="str">
            <v>BB753</v>
          </cell>
        </row>
        <row r="1095">
          <cell r="A1095" t="str">
            <v>BB754</v>
          </cell>
        </row>
        <row r="1096">
          <cell r="A1096" t="str">
            <v>BB758</v>
          </cell>
        </row>
        <row r="1097">
          <cell r="A1097" t="str">
            <v>BB759</v>
          </cell>
        </row>
        <row r="1098">
          <cell r="A1098" t="str">
            <v>BB760</v>
          </cell>
        </row>
        <row r="1099">
          <cell r="A1099" t="str">
            <v>BB761</v>
          </cell>
        </row>
        <row r="1100">
          <cell r="A1100" t="str">
            <v>BB762</v>
          </cell>
        </row>
        <row r="1101">
          <cell r="A1101" t="str">
            <v>BB353</v>
          </cell>
        </row>
        <row r="1102">
          <cell r="A1102" t="str">
            <v>BB354</v>
          </cell>
        </row>
        <row r="1103">
          <cell r="A1103" t="str">
            <v>BB355</v>
          </cell>
        </row>
        <row r="1104">
          <cell r="A1104" t="str">
            <v>BB358</v>
          </cell>
        </row>
        <row r="1105">
          <cell r="A1105" t="str">
            <v>BB359</v>
          </cell>
        </row>
        <row r="1106">
          <cell r="A1106" t="str">
            <v>BB360</v>
          </cell>
        </row>
        <row r="1107">
          <cell r="A1107" t="str">
            <v>BB361</v>
          </cell>
        </row>
        <row r="1108">
          <cell r="A1108" t="str">
            <v>BB364</v>
          </cell>
        </row>
        <row r="1109">
          <cell r="A1109" t="str">
            <v>BB365</v>
          </cell>
        </row>
        <row r="1110">
          <cell r="A1110" t="str">
            <v>BB366</v>
          </cell>
        </row>
        <row r="1111">
          <cell r="A1111" t="str">
            <v>BB367</v>
          </cell>
        </row>
        <row r="1112">
          <cell r="A1112" t="str">
            <v>BB368</v>
          </cell>
        </row>
        <row r="1113">
          <cell r="A1113" t="str">
            <v>BB372</v>
          </cell>
        </row>
        <row r="1114">
          <cell r="A1114" t="str">
            <v>BB373</v>
          </cell>
        </row>
        <row r="1115">
          <cell r="A1115" t="str">
            <v>BB374</v>
          </cell>
        </row>
        <row r="1116">
          <cell r="A1116" t="str">
            <v>BB375</v>
          </cell>
        </row>
        <row r="1117">
          <cell r="A1117" t="str">
            <v>BB376</v>
          </cell>
        </row>
        <row r="1118">
          <cell r="A1118" t="str">
            <v>BB399</v>
          </cell>
        </row>
        <row r="1119">
          <cell r="A1119" t="str">
            <v>BB378</v>
          </cell>
        </row>
        <row r="1120">
          <cell r="A1120" t="str">
            <v>BB379</v>
          </cell>
        </row>
        <row r="1121">
          <cell r="A1121" t="str">
            <v>BB380</v>
          </cell>
        </row>
        <row r="1122">
          <cell r="A1122" t="str">
            <v>BB381</v>
          </cell>
        </row>
        <row r="1123">
          <cell r="A1123" t="str">
            <v>BB382</v>
          </cell>
        </row>
        <row r="1124">
          <cell r="A1124" t="str">
            <v>BB383</v>
          </cell>
        </row>
        <row r="1125">
          <cell r="A1125" t="str">
            <v>BB384</v>
          </cell>
        </row>
        <row r="1126">
          <cell r="A1126" t="str">
            <v>BB385</v>
          </cell>
        </row>
        <row r="1127">
          <cell r="A1127" t="str">
            <v>BB386</v>
          </cell>
        </row>
        <row r="1128">
          <cell r="A1128" t="str">
            <v>BB390</v>
          </cell>
        </row>
        <row r="1129">
          <cell r="A1129" t="str">
            <v>BB393</v>
          </cell>
        </row>
        <row r="1130">
          <cell r="A1130" t="str">
            <v>BB394</v>
          </cell>
        </row>
        <row r="1131">
          <cell r="A1131" t="str">
            <v>BB395</v>
          </cell>
        </row>
        <row r="1132">
          <cell r="A1132" t="str">
            <v>BB396</v>
          </cell>
        </row>
        <row r="1133">
          <cell r="A1133" t="str">
            <v>BB764</v>
          </cell>
        </row>
        <row r="1134">
          <cell r="A1134" t="str">
            <v>BB401</v>
          </cell>
        </row>
        <row r="1135">
          <cell r="A1135" t="str">
            <v>BB407</v>
          </cell>
        </row>
        <row r="1136">
          <cell r="A1136" t="str">
            <v>BB402</v>
          </cell>
        </row>
        <row r="1137">
          <cell r="A1137" t="str">
            <v>BB403</v>
          </cell>
        </row>
        <row r="1138">
          <cell r="A1138" t="str">
            <v>BB404</v>
          </cell>
        </row>
        <row r="1139">
          <cell r="A1139" t="str">
            <v>BB405</v>
          </cell>
        </row>
        <row r="1140">
          <cell r="A1140" t="str">
            <v>BB406</v>
          </cell>
        </row>
        <row r="1141">
          <cell r="A1141" t="str">
            <v>BB767</v>
          </cell>
        </row>
        <row r="1142">
          <cell r="A1142" t="str">
            <v>BB768</v>
          </cell>
        </row>
        <row r="1143">
          <cell r="A1143" t="str">
            <v>BB765</v>
          </cell>
        </row>
        <row r="1144">
          <cell r="A1144" t="str">
            <v>BB766</v>
          </cell>
        </row>
        <row r="1145">
          <cell r="A1145" t="str">
            <v>BB429</v>
          </cell>
        </row>
        <row r="1146">
          <cell r="A1146" t="str">
            <v>BB430</v>
          </cell>
        </row>
        <row r="1147">
          <cell r="A1147" t="str">
            <v>BB431</v>
          </cell>
        </row>
        <row r="1148">
          <cell r="A1148" t="str">
            <v>BB432</v>
          </cell>
        </row>
        <row r="1149">
          <cell r="A1149" t="str">
            <v>BB802</v>
          </cell>
        </row>
        <row r="1150">
          <cell r="A1150" t="str">
            <v>BB800</v>
          </cell>
        </row>
        <row r="1151">
          <cell r="A1151" t="str">
            <v>BB801</v>
          </cell>
        </row>
        <row r="1152">
          <cell r="A1152" t="str">
            <v>BB803</v>
          </cell>
        </row>
        <row r="1153">
          <cell r="A1153" t="str">
            <v>BB817</v>
          </cell>
        </row>
        <row r="1154">
          <cell r="A1154" t="str">
            <v>BB818</v>
          </cell>
        </row>
        <row r="1155">
          <cell r="A1155" t="str">
            <v>BB804</v>
          </cell>
        </row>
        <row r="1156">
          <cell r="A1156" t="str">
            <v>BB805</v>
          </cell>
        </row>
        <row r="1157">
          <cell r="A1157" t="str">
            <v>BB805A</v>
          </cell>
        </row>
        <row r="1158">
          <cell r="A1158" t="str">
            <v>BB704</v>
          </cell>
        </row>
        <row r="1159">
          <cell r="A1159" t="str">
            <v>BB705</v>
          </cell>
        </row>
        <row r="1160">
          <cell r="A1160" t="str">
            <v>BB706</v>
          </cell>
        </row>
        <row r="1161">
          <cell r="A1161" t="str">
            <v>BB707</v>
          </cell>
        </row>
        <row r="1162">
          <cell r="A1162" t="str">
            <v>BB708</v>
          </cell>
        </row>
        <row r="1163">
          <cell r="A1163" t="str">
            <v>BB709</v>
          </cell>
        </row>
        <row r="1164">
          <cell r="A1164" t="str">
            <v>BB443</v>
          </cell>
        </row>
        <row r="1165">
          <cell r="A1165" t="str">
            <v>BB711</v>
          </cell>
        </row>
        <row r="1166">
          <cell r="A1166" t="str">
            <v>BB452</v>
          </cell>
        </row>
        <row r="1167">
          <cell r="A1167" t="str">
            <v>BB453</v>
          </cell>
        </row>
        <row r="1168">
          <cell r="A1168" t="str">
            <v>BB455</v>
          </cell>
        </row>
        <row r="1169">
          <cell r="A1169" t="str">
            <v>BB459</v>
          </cell>
        </row>
        <row r="1170">
          <cell r="A1170" t="str">
            <v>BB461</v>
          </cell>
        </row>
        <row r="1171">
          <cell r="A1171" t="str">
            <v>BB462</v>
          </cell>
        </row>
        <row r="1172">
          <cell r="A1172" t="str">
            <v>BB710</v>
          </cell>
        </row>
        <row r="1173">
          <cell r="A1173" t="str">
            <v>BB465</v>
          </cell>
        </row>
        <row r="1174">
          <cell r="A1174" t="str">
            <v>BB468</v>
          </cell>
        </row>
        <row r="1175">
          <cell r="A1175" t="str">
            <v>BB480</v>
          </cell>
        </row>
        <row r="1176">
          <cell r="A1176" t="str">
            <v>BB812</v>
          </cell>
        </row>
        <row r="1177">
          <cell r="A1177" t="str">
            <v>BB485</v>
          </cell>
        </row>
        <row r="1178">
          <cell r="A1178" t="str">
            <v>BB487</v>
          </cell>
        </row>
        <row r="1179">
          <cell r="A1179" t="str">
            <v>BB486</v>
          </cell>
        </row>
        <row r="1180">
          <cell r="A1180" t="str">
            <v>BB488</v>
          </cell>
        </row>
        <row r="1181">
          <cell r="A1181" t="str">
            <v>BB489</v>
          </cell>
        </row>
        <row r="1182">
          <cell r="A1182" t="str">
            <v>BB490</v>
          </cell>
        </row>
        <row r="1183">
          <cell r="A1183" t="str">
            <v>BB491</v>
          </cell>
        </row>
        <row r="1184">
          <cell r="A1184" t="str">
            <v>BB493</v>
          </cell>
        </row>
        <row r="1185">
          <cell r="A1185" t="str">
            <v>BB494</v>
          </cell>
        </row>
        <row r="1186">
          <cell r="A1186" t="str">
            <v>BB492</v>
          </cell>
        </row>
        <row r="1187">
          <cell r="A1187" t="str">
            <v>BB650</v>
          </cell>
        </row>
        <row r="1188">
          <cell r="A1188" t="str">
            <v>BB827</v>
          </cell>
        </row>
        <row r="1189">
          <cell r="A1189" t="str">
            <v>BB822</v>
          </cell>
        </row>
        <row r="1190">
          <cell r="A1190" t="str">
            <v>BB820</v>
          </cell>
        </row>
        <row r="1191">
          <cell r="A1191" t="str">
            <v>BB821</v>
          </cell>
        </row>
        <row r="1192">
          <cell r="A1192" t="str">
            <v>BB518</v>
          </cell>
        </row>
        <row r="1193">
          <cell r="A1193" t="str">
            <v>BB523</v>
          </cell>
        </row>
        <row r="1194">
          <cell r="A1194" t="str">
            <v>BB533</v>
          </cell>
        </row>
        <row r="1195">
          <cell r="A1195" t="str">
            <v>BB737</v>
          </cell>
        </row>
        <row r="1196">
          <cell r="A1196" t="str">
            <v>BB825</v>
          </cell>
        </row>
        <row r="1197">
          <cell r="A1197" t="str">
            <v>BB826</v>
          </cell>
        </row>
        <row r="1198">
          <cell r="A1198" t="str">
            <v>BB823</v>
          </cell>
        </row>
        <row r="1199">
          <cell r="A1199" t="str">
            <v>BB824</v>
          </cell>
        </row>
        <row r="1200">
          <cell r="A1200" t="str">
            <v>BB738</v>
          </cell>
        </row>
        <row r="1201">
          <cell r="A1201" t="str">
            <v>BB537</v>
          </cell>
        </row>
        <row r="1202">
          <cell r="A1202" t="str">
            <v>BB540</v>
          </cell>
        </row>
        <row r="1203">
          <cell r="A1203" t="str">
            <v>BB541</v>
          </cell>
        </row>
        <row r="1204">
          <cell r="A1204" t="str">
            <v>BB542</v>
          </cell>
        </row>
        <row r="1205">
          <cell r="A1205" t="str">
            <v>BB543</v>
          </cell>
        </row>
        <row r="1206">
          <cell r="A1206" t="str">
            <v>BB544</v>
          </cell>
        </row>
        <row r="1207">
          <cell r="A1207" t="str">
            <v>BB546</v>
          </cell>
        </row>
        <row r="1208">
          <cell r="A1208" t="str">
            <v>BB547</v>
          </cell>
        </row>
        <row r="1209">
          <cell r="A1209" t="str">
            <v>BB548</v>
          </cell>
        </row>
        <row r="1210">
          <cell r="A1210" t="str">
            <v>BB549</v>
          </cell>
        </row>
        <row r="1211">
          <cell r="A1211" t="str">
            <v>BB550</v>
          </cell>
        </row>
        <row r="1212">
          <cell r="A1212" t="str">
            <v>BB551</v>
          </cell>
        </row>
        <row r="1213">
          <cell r="A1213" t="str">
            <v>BB552</v>
          </cell>
        </row>
        <row r="1214">
          <cell r="A1214" t="str">
            <v>BB553</v>
          </cell>
        </row>
        <row r="1215">
          <cell r="A1215" t="str">
            <v>BB740</v>
          </cell>
        </row>
        <row r="1216">
          <cell r="A1216" t="str">
            <v>BB739</v>
          </cell>
        </row>
        <row r="1217">
          <cell r="A1217" t="str">
            <v>BB554</v>
          </cell>
        </row>
        <row r="1218">
          <cell r="A1218" t="str">
            <v>BB556</v>
          </cell>
        </row>
        <row r="1219">
          <cell r="A1219" t="str">
            <v>BB731</v>
          </cell>
        </row>
        <row r="1220">
          <cell r="A1220" t="str">
            <v>BB732</v>
          </cell>
        </row>
        <row r="1221">
          <cell r="A1221" t="str">
            <v>BB733</v>
          </cell>
        </row>
        <row r="1222">
          <cell r="A1222" t="str">
            <v>BB734</v>
          </cell>
        </row>
        <row r="1223">
          <cell r="A1223" t="str">
            <v>BB735</v>
          </cell>
        </row>
        <row r="1224">
          <cell r="A1224" t="str">
            <v>BB736</v>
          </cell>
        </row>
        <row r="1225">
          <cell r="A1225" t="str">
            <v>BB725</v>
          </cell>
        </row>
        <row r="1226">
          <cell r="A1226" t="str">
            <v>BB726</v>
          </cell>
        </row>
        <row r="1227">
          <cell r="A1227" t="str">
            <v>BB727</v>
          </cell>
        </row>
        <row r="1228">
          <cell r="A1228" t="str">
            <v>BB728</v>
          </cell>
        </row>
        <row r="1229">
          <cell r="A1229" t="str">
            <v>BB729</v>
          </cell>
        </row>
        <row r="1230">
          <cell r="A1230" t="str">
            <v>BB730</v>
          </cell>
        </row>
        <row r="1231">
          <cell r="A1231" t="str">
            <v>BB666</v>
          </cell>
        </row>
        <row r="1232">
          <cell r="A1232" t="str">
            <v>BB816</v>
          </cell>
        </row>
        <row r="1233">
          <cell r="A1233" t="str">
            <v>BB657</v>
          </cell>
        </row>
        <row r="1234">
          <cell r="A1234" t="str">
            <v>BB654</v>
          </cell>
        </row>
        <row r="1235">
          <cell r="A1235" t="str">
            <v>BB652</v>
          </cell>
        </row>
        <row r="1236">
          <cell r="A1236" t="str">
            <v>BB660</v>
          </cell>
        </row>
        <row r="1237">
          <cell r="A1237" t="str">
            <v>BB567</v>
          </cell>
        </row>
        <row r="1238">
          <cell r="A1238" t="str">
            <v>BB568</v>
          </cell>
        </row>
        <row r="1239">
          <cell r="A1239" t="str">
            <v>BB570</v>
          </cell>
        </row>
        <row r="1240">
          <cell r="A1240" t="str">
            <v>BB571</v>
          </cell>
        </row>
        <row r="1241">
          <cell r="A1241" t="str">
            <v>BB775</v>
          </cell>
        </row>
        <row r="1242">
          <cell r="A1242" t="str">
            <v>BB783</v>
          </cell>
        </row>
        <row r="1243">
          <cell r="A1243" t="str">
            <v>BB779</v>
          </cell>
        </row>
        <row r="1244">
          <cell r="A1244" t="str">
            <v>BB787</v>
          </cell>
        </row>
        <row r="1245">
          <cell r="A1245" t="str">
            <v>BB791</v>
          </cell>
        </row>
        <row r="1246">
          <cell r="A1246" t="str">
            <v>BB773</v>
          </cell>
        </row>
        <row r="1247">
          <cell r="A1247" t="str">
            <v>BB781</v>
          </cell>
        </row>
        <row r="1248">
          <cell r="A1248" t="str">
            <v>BB777</v>
          </cell>
        </row>
        <row r="1249">
          <cell r="A1249" t="str">
            <v>BB785</v>
          </cell>
        </row>
        <row r="1250">
          <cell r="A1250" t="str">
            <v>BB789</v>
          </cell>
        </row>
        <row r="1251">
          <cell r="A1251" t="str">
            <v>BB793</v>
          </cell>
        </row>
        <row r="1252">
          <cell r="A1252" t="str">
            <v>BB795</v>
          </cell>
        </row>
        <row r="1253">
          <cell r="A1253" t="str">
            <v>BB580</v>
          </cell>
        </row>
        <row r="1254">
          <cell r="A1254" t="str">
            <v>BB581</v>
          </cell>
        </row>
        <row r="1255">
          <cell r="A1255" t="str">
            <v>BB582</v>
          </cell>
        </row>
        <row r="1256">
          <cell r="A1256" t="str">
            <v>BB583</v>
          </cell>
        </row>
        <row r="1257">
          <cell r="A1257" t="str">
            <v>BB584</v>
          </cell>
        </row>
        <row r="1258">
          <cell r="A1258" t="str">
            <v>BB587</v>
          </cell>
        </row>
        <row r="1259">
          <cell r="A1259" t="str">
            <v>BB586</v>
          </cell>
        </row>
        <row r="1260">
          <cell r="A1260" t="str">
            <v>BB588</v>
          </cell>
        </row>
        <row r="1261">
          <cell r="A1261" t="str">
            <v>BB589</v>
          </cell>
        </row>
        <row r="1262">
          <cell r="A1262" t="str">
            <v>BB590</v>
          </cell>
        </row>
        <row r="1263">
          <cell r="A1263" t="str">
            <v>BB591</v>
          </cell>
        </row>
        <row r="1264">
          <cell r="A1264" t="str">
            <v>BB592</v>
          </cell>
        </row>
        <row r="1265">
          <cell r="A1265" t="str">
            <v>BB596</v>
          </cell>
        </row>
        <row r="1266">
          <cell r="A1266" t="str">
            <v>BB597</v>
          </cell>
        </row>
        <row r="1267">
          <cell r="A1267" t="str">
            <v>BB598</v>
          </cell>
        </row>
        <row r="1268">
          <cell r="A1268" t="str">
            <v>BB599</v>
          </cell>
        </row>
        <row r="1269">
          <cell r="A1269" t="str">
            <v>BB600</v>
          </cell>
        </row>
        <row r="1270">
          <cell r="A1270" t="str">
            <v>BB601</v>
          </cell>
        </row>
        <row r="1271">
          <cell r="A1271" t="str">
            <v>BB603</v>
          </cell>
        </row>
        <row r="1272">
          <cell r="A1272" t="str">
            <v>BB605</v>
          </cell>
        </row>
        <row r="1273">
          <cell r="A1273" t="str">
            <v>BB606</v>
          </cell>
        </row>
        <row r="1274">
          <cell r="A1274" t="str">
            <v>BB607</v>
          </cell>
        </row>
        <row r="1275">
          <cell r="A1275" t="str">
            <v>BB608</v>
          </cell>
        </row>
        <row r="1276">
          <cell r="A1276" t="str">
            <v>BB609</v>
          </cell>
        </row>
        <row r="1277">
          <cell r="A1277" t="str">
            <v>BB610</v>
          </cell>
        </row>
        <row r="1278">
          <cell r="A1278" t="str">
            <v>BB611</v>
          </cell>
        </row>
        <row r="1279">
          <cell r="A1279" t="str">
            <v>BB613</v>
          </cell>
        </row>
        <row r="1280">
          <cell r="A1280" t="str">
            <v>BB614</v>
          </cell>
        </row>
        <row r="1281">
          <cell r="A1281" t="str">
            <v>BB615</v>
          </cell>
        </row>
        <row r="1282">
          <cell r="A1282" t="str">
            <v>BB616</v>
          </cell>
        </row>
        <row r="1283">
          <cell r="A1283" t="str">
            <v>BB629</v>
          </cell>
        </row>
        <row r="1284">
          <cell r="A1284" t="str">
            <v>BB630</v>
          </cell>
        </row>
        <row r="1285">
          <cell r="A1285" t="str">
            <v>BB626</v>
          </cell>
        </row>
        <row r="1286">
          <cell r="A1286" t="str">
            <v>BB627</v>
          </cell>
        </row>
        <row r="1287">
          <cell r="A1287" t="str">
            <v>BB703</v>
          </cell>
        </row>
        <row r="1288">
          <cell r="A1288" t="str">
            <v>BB635</v>
          </cell>
        </row>
        <row r="1289">
          <cell r="A1289" t="str">
            <v>BB661</v>
          </cell>
        </row>
        <row r="1290">
          <cell r="A1290" t="str">
            <v>BB658</v>
          </cell>
        </row>
        <row r="1291">
          <cell r="A1291" t="str">
            <v>BB655</v>
          </cell>
        </row>
        <row r="1292">
          <cell r="A1292" t="str">
            <v>BB653</v>
          </cell>
        </row>
        <row r="1293">
          <cell r="A1293" t="str">
            <v>BB640</v>
          </cell>
        </row>
        <row r="1294">
          <cell r="A1294" t="str">
            <v>BB641</v>
          </cell>
        </row>
        <row r="1295">
          <cell r="A1295" t="str">
            <v>BB799</v>
          </cell>
        </row>
        <row r="1296">
          <cell r="A1296" t="str">
            <v>BB797</v>
          </cell>
        </row>
        <row r="1297">
          <cell r="A1297" t="str">
            <v>BB647</v>
          </cell>
        </row>
        <row r="1298">
          <cell r="A1298" t="str">
            <v>BB648</v>
          </cell>
        </row>
        <row r="1299">
          <cell r="A1299" t="str">
            <v>BB02</v>
          </cell>
        </row>
        <row r="1300">
          <cell r="A1300" t="str">
            <v>BB06</v>
          </cell>
        </row>
        <row r="1301">
          <cell r="A1301" t="str">
            <v>BB07</v>
          </cell>
        </row>
        <row r="1302">
          <cell r="A1302" t="str">
            <v>BB09</v>
          </cell>
        </row>
        <row r="1303">
          <cell r="A1303" t="str">
            <v>BB10</v>
          </cell>
        </row>
        <row r="1304">
          <cell r="A1304" t="str">
            <v>BB100</v>
          </cell>
        </row>
        <row r="1305">
          <cell r="A1305" t="str">
            <v>BB101</v>
          </cell>
        </row>
        <row r="1306">
          <cell r="A1306" t="str">
            <v>BB102</v>
          </cell>
        </row>
        <row r="1307">
          <cell r="A1307" t="str">
            <v>BB103</v>
          </cell>
        </row>
        <row r="1308">
          <cell r="A1308" t="str">
            <v>BB104</v>
          </cell>
        </row>
        <row r="1309">
          <cell r="A1309" t="str">
            <v>BB105</v>
          </cell>
        </row>
        <row r="1310">
          <cell r="A1310" t="str">
            <v>BB106</v>
          </cell>
        </row>
        <row r="1311">
          <cell r="A1311" t="str">
            <v>BB107</v>
          </cell>
        </row>
        <row r="1312">
          <cell r="A1312" t="str">
            <v>BB108</v>
          </cell>
        </row>
        <row r="1313">
          <cell r="A1313" t="str">
            <v>BB109</v>
          </cell>
        </row>
        <row r="1314">
          <cell r="A1314" t="str">
            <v>BB110</v>
          </cell>
        </row>
        <row r="1315">
          <cell r="A1315" t="str">
            <v>BB111</v>
          </cell>
        </row>
        <row r="1316">
          <cell r="A1316" t="str">
            <v>BB112</v>
          </cell>
        </row>
        <row r="1317">
          <cell r="A1317" t="str">
            <v>BB113</v>
          </cell>
        </row>
        <row r="1318">
          <cell r="A1318" t="str">
            <v>BB115</v>
          </cell>
        </row>
        <row r="1319">
          <cell r="A1319" t="str">
            <v>BB116</v>
          </cell>
        </row>
        <row r="1320">
          <cell r="A1320" t="str">
            <v>BB118</v>
          </cell>
        </row>
        <row r="1321">
          <cell r="A1321" t="str">
            <v>BB119</v>
          </cell>
        </row>
        <row r="1322">
          <cell r="A1322" t="str">
            <v>BB12</v>
          </cell>
        </row>
        <row r="1323">
          <cell r="A1323" t="str">
            <v>BB120</v>
          </cell>
        </row>
        <row r="1324">
          <cell r="A1324" t="str">
            <v>BB121</v>
          </cell>
        </row>
        <row r="1325">
          <cell r="A1325" t="str">
            <v>BB122</v>
          </cell>
        </row>
        <row r="1326">
          <cell r="A1326" t="str">
            <v>BB123</v>
          </cell>
        </row>
        <row r="1327">
          <cell r="A1327" t="str">
            <v>BB124</v>
          </cell>
        </row>
        <row r="1328">
          <cell r="A1328" t="str">
            <v>BB125</v>
          </cell>
        </row>
        <row r="1329">
          <cell r="A1329" t="str">
            <v>BB127</v>
          </cell>
        </row>
        <row r="1330">
          <cell r="A1330" t="str">
            <v>BB129</v>
          </cell>
        </row>
        <row r="1331">
          <cell r="A1331" t="str">
            <v>BB13</v>
          </cell>
        </row>
        <row r="1332">
          <cell r="A1332" t="str">
            <v>BB130</v>
          </cell>
        </row>
        <row r="1333">
          <cell r="A1333" t="str">
            <v>BB131</v>
          </cell>
        </row>
        <row r="1334">
          <cell r="A1334" t="str">
            <v>BB132</v>
          </cell>
        </row>
        <row r="1335">
          <cell r="A1335" t="str">
            <v>BB133</v>
          </cell>
        </row>
        <row r="1336">
          <cell r="A1336" t="str">
            <v>BB134</v>
          </cell>
        </row>
        <row r="1337">
          <cell r="A1337" t="str">
            <v>BB135</v>
          </cell>
        </row>
        <row r="1338">
          <cell r="A1338" t="str">
            <v>BB136</v>
          </cell>
        </row>
        <row r="1339">
          <cell r="A1339" t="str">
            <v>BB137</v>
          </cell>
        </row>
        <row r="1340">
          <cell r="A1340" t="str">
            <v>BB138</v>
          </cell>
        </row>
        <row r="1341">
          <cell r="A1341" t="str">
            <v>BB139</v>
          </cell>
        </row>
        <row r="1342">
          <cell r="A1342" t="str">
            <v>BB14</v>
          </cell>
        </row>
        <row r="1343">
          <cell r="A1343" t="str">
            <v>BB140</v>
          </cell>
        </row>
        <row r="1344">
          <cell r="A1344" t="str">
            <v>BB141</v>
          </cell>
        </row>
        <row r="1345">
          <cell r="A1345" t="str">
            <v>BB142</v>
          </cell>
        </row>
        <row r="1346">
          <cell r="A1346" t="str">
            <v>BB143</v>
          </cell>
        </row>
        <row r="1347">
          <cell r="A1347" t="str">
            <v>BB144</v>
          </cell>
        </row>
        <row r="1348">
          <cell r="A1348" t="str">
            <v>BB145</v>
          </cell>
        </row>
        <row r="1349">
          <cell r="A1349" t="str">
            <v>BB146</v>
          </cell>
        </row>
        <row r="1350">
          <cell r="A1350" t="str">
            <v>BB147</v>
          </cell>
        </row>
        <row r="1351">
          <cell r="A1351" t="str">
            <v>BB148</v>
          </cell>
        </row>
        <row r="1352">
          <cell r="A1352" t="str">
            <v>BB149</v>
          </cell>
        </row>
        <row r="1353">
          <cell r="A1353" t="str">
            <v>BB15</v>
          </cell>
        </row>
        <row r="1354">
          <cell r="A1354" t="str">
            <v>BB150</v>
          </cell>
        </row>
        <row r="1355">
          <cell r="A1355" t="str">
            <v>BB151</v>
          </cell>
        </row>
        <row r="1356">
          <cell r="A1356" t="str">
            <v>BB152</v>
          </cell>
        </row>
        <row r="1357">
          <cell r="A1357" t="str">
            <v>BB153</v>
          </cell>
        </row>
        <row r="1358">
          <cell r="A1358" t="str">
            <v>BB154</v>
          </cell>
        </row>
        <row r="1359">
          <cell r="A1359" t="str">
            <v>BB155</v>
          </cell>
        </row>
        <row r="1360">
          <cell r="A1360" t="str">
            <v>BB156</v>
          </cell>
        </row>
        <row r="1361">
          <cell r="A1361" t="str">
            <v>BB16</v>
          </cell>
        </row>
        <row r="1362">
          <cell r="A1362" t="str">
            <v>BB165</v>
          </cell>
        </row>
        <row r="1363">
          <cell r="A1363" t="str">
            <v>BB166</v>
          </cell>
        </row>
        <row r="1364">
          <cell r="A1364" t="str">
            <v>BB167</v>
          </cell>
        </row>
        <row r="1365">
          <cell r="A1365" t="str">
            <v>BB168</v>
          </cell>
        </row>
        <row r="1366">
          <cell r="A1366" t="str">
            <v>BB171</v>
          </cell>
        </row>
        <row r="1367">
          <cell r="A1367" t="str">
            <v>BB172</v>
          </cell>
        </row>
        <row r="1368">
          <cell r="A1368" t="str">
            <v>BB173</v>
          </cell>
        </row>
        <row r="1369">
          <cell r="A1369" t="str">
            <v>BB174</v>
          </cell>
        </row>
        <row r="1370">
          <cell r="A1370" t="str">
            <v>BB175</v>
          </cell>
        </row>
        <row r="1371">
          <cell r="A1371" t="str">
            <v>BB176</v>
          </cell>
        </row>
        <row r="1372">
          <cell r="A1372" t="str">
            <v>BB177</v>
          </cell>
        </row>
        <row r="1373">
          <cell r="A1373" t="str">
            <v>BB18</v>
          </cell>
        </row>
        <row r="1374">
          <cell r="A1374" t="str">
            <v>BB180</v>
          </cell>
        </row>
        <row r="1375">
          <cell r="A1375" t="str">
            <v>BB181</v>
          </cell>
        </row>
        <row r="1376">
          <cell r="A1376" t="str">
            <v>BB184</v>
          </cell>
        </row>
        <row r="1377">
          <cell r="A1377" t="str">
            <v>BB185</v>
          </cell>
        </row>
        <row r="1378">
          <cell r="A1378" t="str">
            <v>BB189</v>
          </cell>
        </row>
        <row r="1379">
          <cell r="A1379" t="str">
            <v>BB19</v>
          </cell>
        </row>
        <row r="1380">
          <cell r="A1380" t="str">
            <v>BB192</v>
          </cell>
        </row>
        <row r="1381">
          <cell r="A1381" t="str">
            <v>BB193</v>
          </cell>
        </row>
        <row r="1382">
          <cell r="A1382" t="str">
            <v>BB194</v>
          </cell>
        </row>
        <row r="1383">
          <cell r="A1383" t="str">
            <v>BB195</v>
          </cell>
        </row>
        <row r="1384">
          <cell r="A1384" t="str">
            <v>BB196</v>
          </cell>
        </row>
        <row r="1385">
          <cell r="A1385" t="str">
            <v>BB197</v>
          </cell>
        </row>
        <row r="1386">
          <cell r="A1386" t="str">
            <v>BB199</v>
          </cell>
        </row>
        <row r="1387">
          <cell r="A1387" t="str">
            <v>BB20</v>
          </cell>
        </row>
        <row r="1388">
          <cell r="A1388" t="str">
            <v>BB200</v>
          </cell>
        </row>
        <row r="1389">
          <cell r="A1389" t="str">
            <v>BB201</v>
          </cell>
        </row>
        <row r="1390">
          <cell r="A1390" t="str">
            <v>BB202</v>
          </cell>
        </row>
        <row r="1391">
          <cell r="A1391" t="str">
            <v>BB203</v>
          </cell>
        </row>
        <row r="1392">
          <cell r="A1392" t="str">
            <v>BB204</v>
          </cell>
        </row>
        <row r="1393">
          <cell r="A1393" t="str">
            <v>BB205</v>
          </cell>
        </row>
        <row r="1394">
          <cell r="A1394" t="str">
            <v>BB206</v>
          </cell>
        </row>
        <row r="1395">
          <cell r="A1395" t="str">
            <v>BB207</v>
          </cell>
        </row>
        <row r="1396">
          <cell r="A1396" t="str">
            <v>BB208</v>
          </cell>
        </row>
        <row r="1397">
          <cell r="A1397" t="str">
            <v>BB209</v>
          </cell>
        </row>
        <row r="1398">
          <cell r="A1398" t="str">
            <v>BB21</v>
          </cell>
        </row>
        <row r="1399">
          <cell r="A1399" t="str">
            <v>BB210</v>
          </cell>
        </row>
        <row r="1400">
          <cell r="A1400" t="str">
            <v>BB212</v>
          </cell>
        </row>
        <row r="1401">
          <cell r="A1401" t="str">
            <v>BB213</v>
          </cell>
        </row>
        <row r="1402">
          <cell r="A1402" t="str">
            <v>BB214</v>
          </cell>
        </row>
        <row r="1403">
          <cell r="A1403" t="str">
            <v>BB215</v>
          </cell>
        </row>
        <row r="1404">
          <cell r="A1404" t="str">
            <v>BB216</v>
          </cell>
        </row>
        <row r="1405">
          <cell r="A1405" t="str">
            <v>BB217</v>
          </cell>
        </row>
        <row r="1406">
          <cell r="A1406" t="str">
            <v>BB218</v>
          </cell>
        </row>
        <row r="1407">
          <cell r="A1407" t="str">
            <v>BB219</v>
          </cell>
        </row>
        <row r="1408">
          <cell r="A1408" t="str">
            <v>BB22</v>
          </cell>
        </row>
        <row r="1409">
          <cell r="A1409" t="str">
            <v>BB221</v>
          </cell>
        </row>
        <row r="1410">
          <cell r="A1410" t="str">
            <v>BB222</v>
          </cell>
        </row>
        <row r="1411">
          <cell r="A1411" t="str">
            <v>BB223</v>
          </cell>
        </row>
        <row r="1412">
          <cell r="A1412" t="str">
            <v>BB224</v>
          </cell>
        </row>
        <row r="1413">
          <cell r="A1413" t="str">
            <v>BB225</v>
          </cell>
        </row>
        <row r="1414">
          <cell r="A1414" t="str">
            <v>BB23</v>
          </cell>
        </row>
        <row r="1415">
          <cell r="A1415" t="str">
            <v>BB230</v>
          </cell>
        </row>
        <row r="1416">
          <cell r="A1416" t="str">
            <v>BB231</v>
          </cell>
        </row>
        <row r="1417">
          <cell r="A1417" t="str">
            <v>BB232</v>
          </cell>
        </row>
        <row r="1418">
          <cell r="A1418" t="str">
            <v>BB235</v>
          </cell>
        </row>
        <row r="1419">
          <cell r="A1419" t="str">
            <v>BB236</v>
          </cell>
        </row>
        <row r="1420">
          <cell r="A1420" t="str">
            <v>BB237</v>
          </cell>
        </row>
        <row r="1421">
          <cell r="A1421" t="str">
            <v>BB238</v>
          </cell>
        </row>
        <row r="1422">
          <cell r="A1422" t="str">
            <v>BB239</v>
          </cell>
        </row>
        <row r="1423">
          <cell r="A1423" t="str">
            <v>BB24</v>
          </cell>
        </row>
        <row r="1424">
          <cell r="A1424" t="str">
            <v>BB240</v>
          </cell>
        </row>
        <row r="1425">
          <cell r="A1425" t="str">
            <v>BB241</v>
          </cell>
        </row>
        <row r="1426">
          <cell r="A1426" t="str">
            <v>BB242</v>
          </cell>
        </row>
        <row r="1427">
          <cell r="A1427" t="str">
            <v>BB243</v>
          </cell>
        </row>
        <row r="1428">
          <cell r="A1428" t="str">
            <v>BB246</v>
          </cell>
        </row>
        <row r="1429">
          <cell r="A1429" t="str">
            <v>BB247</v>
          </cell>
        </row>
        <row r="1430">
          <cell r="A1430" t="str">
            <v>BB248</v>
          </cell>
        </row>
        <row r="1431">
          <cell r="A1431" t="str">
            <v>BB249</v>
          </cell>
        </row>
        <row r="1432">
          <cell r="A1432" t="str">
            <v>BB25</v>
          </cell>
        </row>
        <row r="1433">
          <cell r="A1433" t="str">
            <v>BB250</v>
          </cell>
        </row>
        <row r="1434">
          <cell r="A1434" t="str">
            <v>BB251</v>
          </cell>
        </row>
        <row r="1435">
          <cell r="A1435" t="str">
            <v>BB252</v>
          </cell>
        </row>
        <row r="1436">
          <cell r="A1436" t="str">
            <v>BB253</v>
          </cell>
        </row>
        <row r="1437">
          <cell r="A1437" t="str">
            <v>BB254</v>
          </cell>
        </row>
        <row r="1438">
          <cell r="A1438" t="str">
            <v>BB255</v>
          </cell>
        </row>
        <row r="1439">
          <cell r="A1439" t="str">
            <v>BB257</v>
          </cell>
        </row>
        <row r="1440">
          <cell r="A1440" t="str">
            <v>BB258</v>
          </cell>
        </row>
        <row r="1441">
          <cell r="A1441" t="str">
            <v>BB259</v>
          </cell>
        </row>
        <row r="1442">
          <cell r="A1442" t="str">
            <v>BB26</v>
          </cell>
        </row>
        <row r="1443">
          <cell r="A1443" t="str">
            <v>BB260</v>
          </cell>
        </row>
        <row r="1444">
          <cell r="A1444" t="str">
            <v>BB262</v>
          </cell>
        </row>
        <row r="1445">
          <cell r="A1445" t="str">
            <v>BB266</v>
          </cell>
        </row>
        <row r="1446">
          <cell r="A1446" t="str">
            <v>BB267</v>
          </cell>
        </row>
        <row r="1447">
          <cell r="A1447" t="str">
            <v>BB269</v>
          </cell>
        </row>
        <row r="1448">
          <cell r="A1448" t="str">
            <v>BB27</v>
          </cell>
        </row>
        <row r="1449">
          <cell r="A1449" t="str">
            <v>BB270</v>
          </cell>
        </row>
        <row r="1450">
          <cell r="A1450" t="str">
            <v>BB271</v>
          </cell>
        </row>
        <row r="1451">
          <cell r="A1451" t="str">
            <v>BB272</v>
          </cell>
        </row>
        <row r="1452">
          <cell r="A1452" t="str">
            <v>BB273</v>
          </cell>
        </row>
        <row r="1453">
          <cell r="A1453" t="str">
            <v>BB274</v>
          </cell>
        </row>
        <row r="1454">
          <cell r="A1454" t="str">
            <v>BB275</v>
          </cell>
        </row>
        <row r="1455">
          <cell r="A1455" t="str">
            <v>BB276</v>
          </cell>
        </row>
        <row r="1456">
          <cell r="A1456" t="str">
            <v>BB277</v>
          </cell>
        </row>
        <row r="1457">
          <cell r="A1457" t="str">
            <v>BB278</v>
          </cell>
        </row>
        <row r="1458">
          <cell r="A1458" t="str">
            <v>BB279</v>
          </cell>
        </row>
        <row r="1459">
          <cell r="A1459" t="str">
            <v>BB28</v>
          </cell>
        </row>
        <row r="1460">
          <cell r="A1460" t="str">
            <v>BB280</v>
          </cell>
        </row>
        <row r="1461">
          <cell r="A1461" t="str">
            <v>BB281</v>
          </cell>
        </row>
        <row r="1462">
          <cell r="A1462" t="str">
            <v>BB282</v>
          </cell>
        </row>
        <row r="1463">
          <cell r="A1463" t="str">
            <v>BB283</v>
          </cell>
        </row>
        <row r="1464">
          <cell r="A1464" t="str">
            <v>BB284</v>
          </cell>
        </row>
        <row r="1465">
          <cell r="A1465" t="str">
            <v>BB285</v>
          </cell>
        </row>
        <row r="1466">
          <cell r="A1466" t="str">
            <v>BB286</v>
          </cell>
        </row>
        <row r="1467">
          <cell r="A1467" t="str">
            <v>BB287</v>
          </cell>
        </row>
        <row r="1468">
          <cell r="A1468" t="str">
            <v>BB288</v>
          </cell>
        </row>
        <row r="1469">
          <cell r="A1469" t="str">
            <v>BB289</v>
          </cell>
        </row>
        <row r="1470">
          <cell r="A1470" t="str">
            <v>BB290</v>
          </cell>
        </row>
        <row r="1471">
          <cell r="A1471" t="str">
            <v>BB291</v>
          </cell>
        </row>
        <row r="1472">
          <cell r="A1472" t="str">
            <v>BB292</v>
          </cell>
        </row>
        <row r="1473">
          <cell r="A1473" t="str">
            <v>BB295</v>
          </cell>
        </row>
        <row r="1474">
          <cell r="A1474" t="str">
            <v>BB299</v>
          </cell>
        </row>
        <row r="1475">
          <cell r="A1475" t="str">
            <v>BB30</v>
          </cell>
        </row>
        <row r="1476">
          <cell r="A1476" t="str">
            <v>BB300</v>
          </cell>
        </row>
        <row r="1477">
          <cell r="A1477" t="str">
            <v>BB301</v>
          </cell>
        </row>
        <row r="1478">
          <cell r="A1478" t="str">
            <v>BB303</v>
          </cell>
        </row>
        <row r="1479">
          <cell r="A1479" t="str">
            <v>BB304</v>
          </cell>
        </row>
        <row r="1480">
          <cell r="A1480" t="str">
            <v>BB305</v>
          </cell>
        </row>
        <row r="1481">
          <cell r="A1481" t="str">
            <v>BB306</v>
          </cell>
        </row>
        <row r="1482">
          <cell r="A1482" t="str">
            <v>BB307</v>
          </cell>
        </row>
        <row r="1483">
          <cell r="A1483" t="str">
            <v>BB309</v>
          </cell>
        </row>
        <row r="1484">
          <cell r="A1484" t="str">
            <v>BB310</v>
          </cell>
        </row>
        <row r="1485">
          <cell r="A1485" t="str">
            <v>BB311</v>
          </cell>
        </row>
        <row r="1486">
          <cell r="A1486" t="str">
            <v>BB314</v>
          </cell>
        </row>
        <row r="1487">
          <cell r="A1487" t="str">
            <v>BB316</v>
          </cell>
        </row>
        <row r="1488">
          <cell r="A1488" t="str">
            <v>BB317</v>
          </cell>
        </row>
        <row r="1489">
          <cell r="A1489" t="str">
            <v>BB318</v>
          </cell>
        </row>
        <row r="1490">
          <cell r="A1490" t="str">
            <v>BB319</v>
          </cell>
        </row>
        <row r="1491">
          <cell r="A1491" t="str">
            <v>BB320</v>
          </cell>
        </row>
        <row r="1492">
          <cell r="A1492" t="str">
            <v>BB322</v>
          </cell>
        </row>
        <row r="1493">
          <cell r="A1493" t="str">
            <v>BB324</v>
          </cell>
        </row>
        <row r="1494">
          <cell r="A1494" t="str">
            <v>BB325</v>
          </cell>
        </row>
        <row r="1495">
          <cell r="A1495" t="str">
            <v>BB326</v>
          </cell>
        </row>
        <row r="1496">
          <cell r="A1496" t="str">
            <v>BB327</v>
          </cell>
        </row>
        <row r="1497">
          <cell r="A1497" t="str">
            <v>BB33</v>
          </cell>
        </row>
        <row r="1498">
          <cell r="A1498" t="str">
            <v>BB330</v>
          </cell>
        </row>
        <row r="1499">
          <cell r="A1499" t="str">
            <v>BB331</v>
          </cell>
        </row>
        <row r="1500">
          <cell r="A1500" t="str">
            <v>BB332</v>
          </cell>
        </row>
        <row r="1501">
          <cell r="A1501" t="str">
            <v>BB333</v>
          </cell>
        </row>
        <row r="1502">
          <cell r="A1502" t="str">
            <v>BB335</v>
          </cell>
        </row>
        <row r="1503">
          <cell r="A1503" t="str">
            <v>BB336</v>
          </cell>
        </row>
        <row r="1504">
          <cell r="A1504" t="str">
            <v>BB338</v>
          </cell>
        </row>
        <row r="1505">
          <cell r="A1505" t="str">
            <v>BB34</v>
          </cell>
        </row>
        <row r="1506">
          <cell r="A1506" t="str">
            <v>BB342</v>
          </cell>
        </row>
        <row r="1507">
          <cell r="A1507" t="str">
            <v>BB343</v>
          </cell>
        </row>
        <row r="1508">
          <cell r="A1508" t="str">
            <v>BB346</v>
          </cell>
        </row>
        <row r="1509">
          <cell r="A1509" t="str">
            <v>BB347</v>
          </cell>
        </row>
        <row r="1510">
          <cell r="A1510" t="str">
            <v>BB348</v>
          </cell>
        </row>
        <row r="1511">
          <cell r="A1511" t="str">
            <v>BB349</v>
          </cell>
        </row>
        <row r="1512">
          <cell r="A1512" t="str">
            <v>BB35</v>
          </cell>
        </row>
        <row r="1513">
          <cell r="A1513" t="str">
            <v>BB350</v>
          </cell>
        </row>
        <row r="1514">
          <cell r="A1514" t="str">
            <v>BB351</v>
          </cell>
        </row>
        <row r="1515">
          <cell r="A1515" t="str">
            <v>BB352</v>
          </cell>
        </row>
        <row r="1516">
          <cell r="A1516" t="str">
            <v>BB356</v>
          </cell>
        </row>
        <row r="1517">
          <cell r="A1517" t="str">
            <v>BB357</v>
          </cell>
        </row>
        <row r="1518">
          <cell r="A1518" t="str">
            <v>BB36</v>
          </cell>
        </row>
        <row r="1519">
          <cell r="A1519" t="str">
            <v>BB362</v>
          </cell>
        </row>
        <row r="1520">
          <cell r="A1520" t="str">
            <v>BB363</v>
          </cell>
        </row>
        <row r="1521">
          <cell r="A1521" t="str">
            <v>BB369</v>
          </cell>
        </row>
        <row r="1522">
          <cell r="A1522" t="str">
            <v>BB37</v>
          </cell>
        </row>
        <row r="1523">
          <cell r="A1523" t="str">
            <v>BB370</v>
          </cell>
        </row>
        <row r="1524">
          <cell r="A1524" t="str">
            <v>BB371</v>
          </cell>
        </row>
        <row r="1525">
          <cell r="A1525" t="str">
            <v>BB377</v>
          </cell>
        </row>
        <row r="1526">
          <cell r="A1526" t="str">
            <v>BB38</v>
          </cell>
        </row>
        <row r="1527">
          <cell r="A1527" t="str">
            <v>BB387</v>
          </cell>
        </row>
        <row r="1528">
          <cell r="A1528" t="str">
            <v>BB388</v>
          </cell>
        </row>
        <row r="1529">
          <cell r="A1529" t="str">
            <v>BB389</v>
          </cell>
        </row>
        <row r="1530">
          <cell r="A1530" t="str">
            <v>BB39</v>
          </cell>
        </row>
        <row r="1531">
          <cell r="A1531" t="str">
            <v>BB391</v>
          </cell>
        </row>
        <row r="1532">
          <cell r="A1532" t="str">
            <v>BB392</v>
          </cell>
        </row>
        <row r="1533">
          <cell r="A1533" t="str">
            <v>BB397</v>
          </cell>
        </row>
        <row r="1534">
          <cell r="A1534" t="str">
            <v>BB398</v>
          </cell>
        </row>
        <row r="1535">
          <cell r="A1535" t="str">
            <v>BB399</v>
          </cell>
        </row>
        <row r="1536">
          <cell r="A1536" t="str">
            <v>BB40</v>
          </cell>
        </row>
        <row r="1537">
          <cell r="A1537" t="str">
            <v>BB400</v>
          </cell>
        </row>
        <row r="1538">
          <cell r="A1538" t="str">
            <v>BB408</v>
          </cell>
        </row>
        <row r="1539">
          <cell r="A1539" t="str">
            <v>BB409</v>
          </cell>
        </row>
        <row r="1540">
          <cell r="A1540" t="str">
            <v>BB41</v>
          </cell>
        </row>
        <row r="1541">
          <cell r="A1541" t="str">
            <v>BB410</v>
          </cell>
        </row>
        <row r="1542">
          <cell r="A1542" t="str">
            <v>BB411</v>
          </cell>
        </row>
        <row r="1543">
          <cell r="A1543" t="str">
            <v>BB412</v>
          </cell>
        </row>
        <row r="1544">
          <cell r="A1544" t="str">
            <v>BB413</v>
          </cell>
        </row>
        <row r="1545">
          <cell r="A1545" t="str">
            <v>BB414</v>
          </cell>
        </row>
        <row r="1546">
          <cell r="A1546" t="str">
            <v>BB415</v>
          </cell>
        </row>
        <row r="1547">
          <cell r="A1547" t="str">
            <v>BB416</v>
          </cell>
        </row>
        <row r="1548">
          <cell r="A1548" t="str">
            <v>BB417</v>
          </cell>
        </row>
        <row r="1549">
          <cell r="A1549" t="str">
            <v>BB418</v>
          </cell>
        </row>
        <row r="1550">
          <cell r="A1550" t="str">
            <v>BB419</v>
          </cell>
        </row>
        <row r="1551">
          <cell r="A1551" t="str">
            <v>BB42</v>
          </cell>
        </row>
        <row r="1552">
          <cell r="A1552" t="str">
            <v>BB420</v>
          </cell>
        </row>
        <row r="1553">
          <cell r="A1553" t="str">
            <v>BB421</v>
          </cell>
        </row>
        <row r="1554">
          <cell r="A1554" t="str">
            <v>BB422</v>
          </cell>
        </row>
        <row r="1555">
          <cell r="A1555" t="str">
            <v>BB423</v>
          </cell>
        </row>
        <row r="1556">
          <cell r="A1556" t="str">
            <v>BB424</v>
          </cell>
        </row>
        <row r="1557">
          <cell r="A1557" t="str">
            <v>BB425</v>
          </cell>
        </row>
        <row r="1558">
          <cell r="A1558" t="str">
            <v>BB426</v>
          </cell>
        </row>
        <row r="1559">
          <cell r="A1559" t="str">
            <v>BB427</v>
          </cell>
        </row>
        <row r="1560">
          <cell r="A1560" t="str">
            <v>BB428</v>
          </cell>
        </row>
        <row r="1561">
          <cell r="A1561" t="str">
            <v>BB433</v>
          </cell>
        </row>
        <row r="1562">
          <cell r="A1562" t="str">
            <v>BB434</v>
          </cell>
        </row>
        <row r="1563">
          <cell r="A1563" t="str">
            <v>BB435</v>
          </cell>
        </row>
        <row r="1564">
          <cell r="A1564" t="str">
            <v>BB436</v>
          </cell>
        </row>
        <row r="1565">
          <cell r="A1565" t="str">
            <v>BB437</v>
          </cell>
        </row>
        <row r="1566">
          <cell r="A1566" t="str">
            <v>BB438</v>
          </cell>
        </row>
        <row r="1567">
          <cell r="A1567" t="str">
            <v>BB439</v>
          </cell>
        </row>
        <row r="1568">
          <cell r="A1568" t="str">
            <v>BB44</v>
          </cell>
        </row>
        <row r="1569">
          <cell r="A1569" t="str">
            <v>BB440</v>
          </cell>
        </row>
        <row r="1570">
          <cell r="A1570" t="str">
            <v>BB441</v>
          </cell>
        </row>
        <row r="1571">
          <cell r="A1571" t="str">
            <v>BB442</v>
          </cell>
        </row>
        <row r="1572">
          <cell r="A1572" t="str">
            <v>BB444</v>
          </cell>
        </row>
        <row r="1573">
          <cell r="A1573" t="str">
            <v>BB445</v>
          </cell>
        </row>
        <row r="1574">
          <cell r="A1574" t="str">
            <v>BB446</v>
          </cell>
        </row>
        <row r="1575">
          <cell r="A1575" t="str">
            <v>BB447</v>
          </cell>
        </row>
        <row r="1576">
          <cell r="A1576" t="str">
            <v>BB448</v>
          </cell>
        </row>
        <row r="1577">
          <cell r="A1577" t="str">
            <v>BB449</v>
          </cell>
        </row>
        <row r="1578">
          <cell r="A1578" t="str">
            <v>BB45</v>
          </cell>
        </row>
        <row r="1579">
          <cell r="A1579" t="str">
            <v>BB450</v>
          </cell>
        </row>
        <row r="1580">
          <cell r="A1580" t="str">
            <v>BB451</v>
          </cell>
        </row>
        <row r="1581">
          <cell r="A1581" t="str">
            <v>BB454</v>
          </cell>
        </row>
        <row r="1582">
          <cell r="A1582" t="str">
            <v>BB456</v>
          </cell>
        </row>
        <row r="1583">
          <cell r="A1583" t="str">
            <v>BB457</v>
          </cell>
        </row>
        <row r="1584">
          <cell r="A1584" t="str">
            <v>BB458</v>
          </cell>
        </row>
        <row r="1585">
          <cell r="A1585" t="str">
            <v>BB46</v>
          </cell>
        </row>
        <row r="1586">
          <cell r="A1586" t="str">
            <v>BB460</v>
          </cell>
        </row>
        <row r="1587">
          <cell r="A1587" t="str">
            <v>BB463</v>
          </cell>
        </row>
        <row r="1588">
          <cell r="A1588" t="str">
            <v>BB464</v>
          </cell>
        </row>
        <row r="1589">
          <cell r="A1589" t="str">
            <v>BB466</v>
          </cell>
        </row>
        <row r="1590">
          <cell r="A1590" t="str">
            <v>BB467</v>
          </cell>
        </row>
        <row r="1591">
          <cell r="A1591" t="str">
            <v>BB469</v>
          </cell>
        </row>
        <row r="1592">
          <cell r="A1592" t="str">
            <v>BB470</v>
          </cell>
        </row>
        <row r="1593">
          <cell r="A1593" t="str">
            <v>BB471</v>
          </cell>
        </row>
        <row r="1594">
          <cell r="A1594" t="str">
            <v>BB472</v>
          </cell>
        </row>
        <row r="1595">
          <cell r="A1595" t="str">
            <v>BB473</v>
          </cell>
        </row>
        <row r="1596">
          <cell r="A1596" t="str">
            <v>BB474</v>
          </cell>
        </row>
        <row r="1597">
          <cell r="A1597" t="str">
            <v>BB475</v>
          </cell>
        </row>
        <row r="1598">
          <cell r="A1598" t="str">
            <v>BB476</v>
          </cell>
        </row>
        <row r="1599">
          <cell r="A1599" t="str">
            <v>BB477</v>
          </cell>
        </row>
        <row r="1600">
          <cell r="A1600" t="str">
            <v>BB478</v>
          </cell>
        </row>
        <row r="1601">
          <cell r="A1601" t="str">
            <v>BB479</v>
          </cell>
        </row>
        <row r="1602">
          <cell r="A1602" t="str">
            <v>BB481</v>
          </cell>
        </row>
        <row r="1603">
          <cell r="A1603" t="str">
            <v>BB482</v>
          </cell>
        </row>
        <row r="1604">
          <cell r="A1604" t="str">
            <v>BB483</v>
          </cell>
        </row>
        <row r="1605">
          <cell r="A1605" t="str">
            <v>BB484</v>
          </cell>
        </row>
        <row r="1606">
          <cell r="A1606" t="str">
            <v>BB49</v>
          </cell>
        </row>
        <row r="1607">
          <cell r="A1607" t="str">
            <v>BB495</v>
          </cell>
        </row>
        <row r="1608">
          <cell r="A1608" t="str">
            <v>BB496</v>
          </cell>
        </row>
        <row r="1609">
          <cell r="A1609" t="str">
            <v>BB497</v>
          </cell>
        </row>
        <row r="1610">
          <cell r="A1610" t="str">
            <v>BB498</v>
          </cell>
        </row>
        <row r="1611">
          <cell r="A1611" t="str">
            <v>BB499</v>
          </cell>
        </row>
        <row r="1612">
          <cell r="A1612" t="str">
            <v>BB50</v>
          </cell>
        </row>
        <row r="1613">
          <cell r="A1613" t="str">
            <v>BB500</v>
          </cell>
        </row>
        <row r="1614">
          <cell r="A1614" t="str">
            <v>BB501</v>
          </cell>
        </row>
        <row r="1615">
          <cell r="A1615" t="str">
            <v>BB502</v>
          </cell>
        </row>
        <row r="1616">
          <cell r="A1616" t="str">
            <v>BB503</v>
          </cell>
        </row>
        <row r="1617">
          <cell r="A1617" t="str">
            <v>BB504</v>
          </cell>
        </row>
        <row r="1618">
          <cell r="A1618" t="str">
            <v>BB505</v>
          </cell>
        </row>
        <row r="1619">
          <cell r="A1619" t="str">
            <v>BB506</v>
          </cell>
        </row>
        <row r="1620">
          <cell r="A1620" t="str">
            <v>BB507</v>
          </cell>
        </row>
        <row r="1621">
          <cell r="A1621" t="str">
            <v>BB508</v>
          </cell>
        </row>
        <row r="1622">
          <cell r="A1622" t="str">
            <v>BB509</v>
          </cell>
        </row>
        <row r="1623">
          <cell r="A1623" t="str">
            <v>BB510</v>
          </cell>
        </row>
        <row r="1624">
          <cell r="A1624" t="str">
            <v>BB511</v>
          </cell>
        </row>
        <row r="1625">
          <cell r="A1625" t="str">
            <v>BB512</v>
          </cell>
        </row>
        <row r="1626">
          <cell r="A1626" t="str">
            <v>BB513</v>
          </cell>
        </row>
        <row r="1627">
          <cell r="A1627" t="str">
            <v>BB514</v>
          </cell>
        </row>
        <row r="1628">
          <cell r="A1628" t="str">
            <v>BB515</v>
          </cell>
        </row>
        <row r="1629">
          <cell r="A1629" t="str">
            <v>BB516</v>
          </cell>
        </row>
        <row r="1630">
          <cell r="A1630" t="str">
            <v>BB517</v>
          </cell>
        </row>
        <row r="1631">
          <cell r="A1631" t="str">
            <v>BB519</v>
          </cell>
        </row>
        <row r="1632">
          <cell r="A1632" t="str">
            <v>BB520</v>
          </cell>
        </row>
        <row r="1633">
          <cell r="A1633" t="str">
            <v>BB521</v>
          </cell>
        </row>
        <row r="1634">
          <cell r="A1634" t="str">
            <v>BB522</v>
          </cell>
        </row>
        <row r="1635">
          <cell r="A1635" t="str">
            <v>BB524</v>
          </cell>
        </row>
        <row r="1636">
          <cell r="A1636" t="str">
            <v>BB525</v>
          </cell>
        </row>
        <row r="1637">
          <cell r="A1637" t="str">
            <v>BB526</v>
          </cell>
        </row>
        <row r="1638">
          <cell r="A1638" t="str">
            <v>BB527</v>
          </cell>
        </row>
        <row r="1639">
          <cell r="A1639" t="str">
            <v>BB528</v>
          </cell>
        </row>
        <row r="1640">
          <cell r="A1640" t="str">
            <v>BB529</v>
          </cell>
        </row>
        <row r="1641">
          <cell r="A1641" t="str">
            <v>BB53</v>
          </cell>
        </row>
        <row r="1642">
          <cell r="A1642" t="str">
            <v>BB530</v>
          </cell>
        </row>
        <row r="1643">
          <cell r="A1643" t="str">
            <v>BB531</v>
          </cell>
        </row>
        <row r="1644">
          <cell r="A1644" t="str">
            <v>BB532</v>
          </cell>
        </row>
        <row r="1645">
          <cell r="A1645" t="str">
            <v>BB534</v>
          </cell>
        </row>
        <row r="1646">
          <cell r="A1646" t="str">
            <v>BB535</v>
          </cell>
        </row>
        <row r="1647">
          <cell r="A1647" t="str">
            <v>BB536</v>
          </cell>
        </row>
        <row r="1648">
          <cell r="A1648" t="str">
            <v>BB538</v>
          </cell>
        </row>
        <row r="1649">
          <cell r="A1649" t="str">
            <v>BB539</v>
          </cell>
        </row>
        <row r="1650">
          <cell r="A1650" t="str">
            <v>BB54</v>
          </cell>
        </row>
        <row r="1651">
          <cell r="A1651" t="str">
            <v>BB545</v>
          </cell>
        </row>
        <row r="1652">
          <cell r="A1652" t="str">
            <v>BB55</v>
          </cell>
        </row>
        <row r="1653">
          <cell r="A1653" t="str">
            <v>BB555</v>
          </cell>
        </row>
        <row r="1654">
          <cell r="A1654" t="str">
            <v>BB557</v>
          </cell>
        </row>
        <row r="1655">
          <cell r="A1655" t="str">
            <v>BB558</v>
          </cell>
        </row>
        <row r="1656">
          <cell r="A1656" t="str">
            <v>BB559</v>
          </cell>
        </row>
        <row r="1657">
          <cell r="A1657" t="str">
            <v>BB56</v>
          </cell>
        </row>
        <row r="1658">
          <cell r="A1658" t="str">
            <v>BB560</v>
          </cell>
        </row>
        <row r="1659">
          <cell r="A1659" t="str">
            <v>BB561</v>
          </cell>
        </row>
        <row r="1660">
          <cell r="A1660" t="str">
            <v>BB562</v>
          </cell>
        </row>
        <row r="1661">
          <cell r="A1661" t="str">
            <v>BB563</v>
          </cell>
        </row>
        <row r="1662">
          <cell r="A1662" t="str">
            <v>BB564</v>
          </cell>
        </row>
        <row r="1663">
          <cell r="A1663" t="str">
            <v>BB565</v>
          </cell>
        </row>
        <row r="1664">
          <cell r="A1664" t="str">
            <v>BB566</v>
          </cell>
        </row>
        <row r="1665">
          <cell r="A1665" t="str">
            <v>BB569</v>
          </cell>
        </row>
        <row r="1666">
          <cell r="A1666" t="str">
            <v>BB57</v>
          </cell>
        </row>
        <row r="1667">
          <cell r="A1667" t="str">
            <v>BB572</v>
          </cell>
        </row>
        <row r="1668">
          <cell r="A1668" t="str">
            <v>BB573</v>
          </cell>
        </row>
        <row r="1669">
          <cell r="A1669" t="str">
            <v>BB574</v>
          </cell>
        </row>
        <row r="1670">
          <cell r="A1670" t="str">
            <v>BB575</v>
          </cell>
        </row>
        <row r="1671">
          <cell r="A1671" t="str">
            <v>BB576</v>
          </cell>
        </row>
        <row r="1672">
          <cell r="A1672" t="str">
            <v>BB577</v>
          </cell>
        </row>
        <row r="1673">
          <cell r="A1673" t="str">
            <v>BB578</v>
          </cell>
        </row>
        <row r="1674">
          <cell r="A1674" t="str">
            <v>BB579</v>
          </cell>
        </row>
        <row r="1675">
          <cell r="A1675" t="str">
            <v>BB58</v>
          </cell>
        </row>
        <row r="1676">
          <cell r="A1676" t="str">
            <v>BB585</v>
          </cell>
        </row>
        <row r="1677">
          <cell r="A1677" t="str">
            <v>BB59</v>
          </cell>
        </row>
        <row r="1678">
          <cell r="A1678" t="str">
            <v>BB593</v>
          </cell>
        </row>
        <row r="1679">
          <cell r="A1679" t="str">
            <v>BB594</v>
          </cell>
        </row>
        <row r="1680">
          <cell r="A1680" t="str">
            <v>BB595</v>
          </cell>
        </row>
        <row r="1681">
          <cell r="A1681" t="str">
            <v>BB60</v>
          </cell>
        </row>
        <row r="1682">
          <cell r="A1682" t="str">
            <v>BB602</v>
          </cell>
        </row>
        <row r="1683">
          <cell r="A1683" t="str">
            <v>BB604</v>
          </cell>
        </row>
        <row r="1684">
          <cell r="A1684" t="str">
            <v>BB61</v>
          </cell>
        </row>
        <row r="1685">
          <cell r="A1685" t="str">
            <v>BB612</v>
          </cell>
        </row>
        <row r="1686">
          <cell r="A1686" t="str">
            <v>BB617</v>
          </cell>
        </row>
        <row r="1687">
          <cell r="A1687" t="str">
            <v>BB618</v>
          </cell>
        </row>
        <row r="1688">
          <cell r="A1688" t="str">
            <v>BB619</v>
          </cell>
        </row>
        <row r="1689">
          <cell r="A1689" t="str">
            <v>BB620</v>
          </cell>
        </row>
        <row r="1690">
          <cell r="A1690" t="str">
            <v>BB621</v>
          </cell>
        </row>
        <row r="1691">
          <cell r="A1691" t="str">
            <v>BB622</v>
          </cell>
        </row>
        <row r="1692">
          <cell r="A1692" t="str">
            <v>BB623</v>
          </cell>
        </row>
        <row r="1693">
          <cell r="A1693" t="str">
            <v>BB624</v>
          </cell>
        </row>
        <row r="1694">
          <cell r="A1694" t="str">
            <v>BB625</v>
          </cell>
        </row>
        <row r="1695">
          <cell r="A1695" t="str">
            <v>BB628</v>
          </cell>
        </row>
        <row r="1696">
          <cell r="A1696" t="str">
            <v>BB63</v>
          </cell>
        </row>
        <row r="1697">
          <cell r="A1697" t="str">
            <v>BB631</v>
          </cell>
        </row>
        <row r="1698">
          <cell r="A1698" t="str">
            <v>BB632</v>
          </cell>
        </row>
        <row r="1699">
          <cell r="A1699" t="str">
            <v>BB633</v>
          </cell>
        </row>
        <row r="1700">
          <cell r="A1700" t="str">
            <v>BB634</v>
          </cell>
        </row>
        <row r="1701">
          <cell r="A1701" t="str">
            <v>BB636</v>
          </cell>
        </row>
        <row r="1702">
          <cell r="A1702" t="str">
            <v>BB637</v>
          </cell>
        </row>
        <row r="1703">
          <cell r="A1703" t="str">
            <v>BB638</v>
          </cell>
        </row>
        <row r="1704">
          <cell r="A1704" t="str">
            <v>BB639</v>
          </cell>
        </row>
        <row r="1705">
          <cell r="A1705" t="str">
            <v>BB642</v>
          </cell>
        </row>
        <row r="1706">
          <cell r="A1706" t="str">
            <v>BB643</v>
          </cell>
        </row>
        <row r="1707">
          <cell r="A1707" t="str">
            <v>BB644</v>
          </cell>
        </row>
        <row r="1708">
          <cell r="A1708" t="str">
            <v>BB645</v>
          </cell>
        </row>
        <row r="1709">
          <cell r="A1709" t="str">
            <v>BB646</v>
          </cell>
        </row>
        <row r="1710">
          <cell r="A1710" t="str">
            <v>BB648</v>
          </cell>
        </row>
        <row r="1711">
          <cell r="A1711" t="str">
            <v>BB649</v>
          </cell>
        </row>
        <row r="1712">
          <cell r="A1712" t="str">
            <v>BB65</v>
          </cell>
        </row>
        <row r="1713">
          <cell r="A1713" t="str">
            <v>BB66</v>
          </cell>
        </row>
        <row r="1714">
          <cell r="A1714" t="str">
            <v>BB668</v>
          </cell>
        </row>
        <row r="1715">
          <cell r="A1715" t="str">
            <v>BB67</v>
          </cell>
        </row>
        <row r="1716">
          <cell r="A1716" t="str">
            <v>BB68</v>
          </cell>
        </row>
        <row r="1717">
          <cell r="A1717" t="str">
            <v>BB69</v>
          </cell>
        </row>
        <row r="1718">
          <cell r="A1718" t="str">
            <v>BB702</v>
          </cell>
        </row>
        <row r="1719">
          <cell r="A1719" t="str">
            <v>BB71</v>
          </cell>
        </row>
        <row r="1720">
          <cell r="A1720" t="str">
            <v>BB72</v>
          </cell>
        </row>
        <row r="1721">
          <cell r="A1721" t="str">
            <v>BB73</v>
          </cell>
        </row>
        <row r="1722">
          <cell r="A1722" t="str">
            <v>BB742</v>
          </cell>
        </row>
        <row r="1723">
          <cell r="A1723" t="str">
            <v>BB743</v>
          </cell>
        </row>
        <row r="1724">
          <cell r="A1724" t="str">
            <v>BB748</v>
          </cell>
        </row>
        <row r="1725">
          <cell r="A1725" t="str">
            <v>BB749</v>
          </cell>
        </row>
        <row r="1726">
          <cell r="A1726" t="str">
            <v>BB755</v>
          </cell>
        </row>
        <row r="1727">
          <cell r="A1727" t="str">
            <v>BB756</v>
          </cell>
        </row>
        <row r="1728">
          <cell r="A1728" t="str">
            <v>BB757</v>
          </cell>
        </row>
        <row r="1729">
          <cell r="A1729" t="str">
            <v>BB76</v>
          </cell>
        </row>
        <row r="1730">
          <cell r="A1730" t="str">
            <v>BB763</v>
          </cell>
        </row>
        <row r="1731">
          <cell r="A1731" t="str">
            <v>BB769</v>
          </cell>
        </row>
        <row r="1732">
          <cell r="A1732" t="str">
            <v>BB77</v>
          </cell>
        </row>
        <row r="1733">
          <cell r="A1733" t="str">
            <v>BB771</v>
          </cell>
        </row>
        <row r="1734">
          <cell r="A1734" t="str">
            <v>BB772</v>
          </cell>
        </row>
        <row r="1735">
          <cell r="A1735" t="str">
            <v>BB78</v>
          </cell>
        </row>
        <row r="1736">
          <cell r="A1736" t="str">
            <v>BB79</v>
          </cell>
        </row>
        <row r="1737">
          <cell r="A1737" t="str">
            <v>BB80</v>
          </cell>
        </row>
        <row r="1738">
          <cell r="A1738" t="str">
            <v>BB805</v>
          </cell>
        </row>
        <row r="1739">
          <cell r="A1739" t="str">
            <v>BB81</v>
          </cell>
        </row>
        <row r="1740">
          <cell r="A1740" t="str">
            <v>BB82</v>
          </cell>
        </row>
        <row r="1741">
          <cell r="A1741" t="str">
            <v>BB828</v>
          </cell>
        </row>
        <row r="1742">
          <cell r="A1742" t="str">
            <v>BB829</v>
          </cell>
        </row>
        <row r="1743">
          <cell r="A1743" t="str">
            <v>BB83</v>
          </cell>
        </row>
        <row r="1744">
          <cell r="A1744" t="str">
            <v>BB830</v>
          </cell>
        </row>
        <row r="1745">
          <cell r="A1745" t="str">
            <v>BB834</v>
          </cell>
        </row>
        <row r="1746">
          <cell r="A1746" t="str">
            <v>BB835</v>
          </cell>
        </row>
        <row r="1747">
          <cell r="A1747" t="str">
            <v>BB836</v>
          </cell>
        </row>
        <row r="1748">
          <cell r="A1748" t="str">
            <v>BB837</v>
          </cell>
        </row>
        <row r="1749">
          <cell r="A1749" t="str">
            <v>BB838</v>
          </cell>
        </row>
        <row r="1750">
          <cell r="A1750" t="str">
            <v>BB839</v>
          </cell>
        </row>
        <row r="1751">
          <cell r="A1751" t="str">
            <v>BB84</v>
          </cell>
        </row>
        <row r="1752">
          <cell r="A1752" t="str">
            <v>BB840</v>
          </cell>
        </row>
        <row r="1753">
          <cell r="A1753" t="str">
            <v>BB841</v>
          </cell>
        </row>
        <row r="1754">
          <cell r="A1754" t="str">
            <v>BB842</v>
          </cell>
        </row>
        <row r="1755">
          <cell r="A1755" t="str">
            <v>BB843</v>
          </cell>
        </row>
        <row r="1756">
          <cell r="A1756" t="str">
            <v>BB844</v>
          </cell>
        </row>
        <row r="1757">
          <cell r="A1757" t="str">
            <v>BB845</v>
          </cell>
        </row>
        <row r="1758">
          <cell r="A1758" t="str">
            <v>BB846</v>
          </cell>
        </row>
        <row r="1759">
          <cell r="A1759" t="str">
            <v>BB85</v>
          </cell>
        </row>
        <row r="1760">
          <cell r="A1760" t="str">
            <v>BB86</v>
          </cell>
        </row>
        <row r="1761">
          <cell r="A1761" t="str">
            <v>BB87</v>
          </cell>
        </row>
        <row r="1762">
          <cell r="A1762" t="str">
            <v>BB89</v>
          </cell>
        </row>
        <row r="1763">
          <cell r="A1763" t="str">
            <v>BB90</v>
          </cell>
        </row>
        <row r="1764">
          <cell r="A1764" t="str">
            <v>BB91</v>
          </cell>
        </row>
        <row r="1765">
          <cell r="A1765" t="str">
            <v>BB93</v>
          </cell>
        </row>
        <row r="1766">
          <cell r="A1766" t="str">
            <v>BB95</v>
          </cell>
        </row>
        <row r="1767">
          <cell r="A1767" t="str">
            <v>BB96</v>
          </cell>
        </row>
        <row r="1768">
          <cell r="A1768" t="str">
            <v>BB98</v>
          </cell>
        </row>
        <row r="1769">
          <cell r="A1769" t="str">
            <v>BB99</v>
          </cell>
        </row>
      </sheetData>
      <sheetData sheetId="10">
        <row r="1">
          <cell r="A1" t="str">
            <v xml:space="preserve">Codigo </v>
          </cell>
        </row>
      </sheetData>
      <sheetData sheetId="11">
        <row r="35">
          <cell r="A35" t="str">
            <v>MO-01</v>
          </cell>
          <cell r="B35" t="str">
            <v>CUADRILLA AB  ALBAÑIL (1 OFICIAL + 1 AYUDANTE)</v>
          </cell>
        </row>
        <row r="36">
          <cell r="A36" t="str">
            <v>MO-02</v>
          </cell>
          <cell r="B36" t="str">
            <v>CUADRILLA AA (2 Ayudantes)</v>
          </cell>
        </row>
        <row r="37">
          <cell r="A37" t="str">
            <v>MO-03</v>
          </cell>
          <cell r="B37" t="str">
            <v xml:space="preserve">CUADRILLA A (1 Ayudante) de Excavación </v>
          </cell>
        </row>
        <row r="38">
          <cell r="A38" t="str">
            <v>MO-04</v>
          </cell>
          <cell r="B38" t="str">
            <v>CUADRILLA  CC (1 Ofcial de Pintura+ 1 Ayudante)</v>
          </cell>
        </row>
        <row r="39">
          <cell r="A39" t="str">
            <v>MO-05</v>
          </cell>
          <cell r="B39" t="str">
            <v>MANO DE OBRA DD (Carpinteria)</v>
          </cell>
        </row>
        <row r="40">
          <cell r="A40" t="str">
            <v>MO-06</v>
          </cell>
          <cell r="B40" t="str">
            <v>CUADRILLA PLOMERIA (1 Ayudante+1 Oficial)</v>
          </cell>
        </row>
        <row r="41">
          <cell r="A41" t="str">
            <v>MO-07</v>
          </cell>
          <cell r="B41" t="str">
            <v>CUADRILLA G ELECTRICO (1 OFICIAL + 1 AYUDANTE)</v>
          </cell>
        </row>
        <row r="42">
          <cell r="A42" t="str">
            <v>MO-08</v>
          </cell>
          <cell r="B42" t="str">
            <v>CUADRILLA EM ( 1 OFICIAL+ 2 AYUDANTES) ESTRUCTURA METALICA</v>
          </cell>
        </row>
        <row r="43">
          <cell r="A43" t="str">
            <v>MO-09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N° 4"/>
      <sheetName val="MATERIALES"/>
      <sheetName val="EQUIPO"/>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OBRAS "/>
      <sheetName val="OPTIMIZACIÓN"/>
      <sheetName val="APU OPTIMIZACIÓN"/>
      <sheetName val="PTAP"/>
      <sheetName val="APU PTAP"/>
      <sheetName val="Tanque de Almacenamiento"/>
      <sheetName val="APU TAL"/>
      <sheetName val=" REDES DE DISTRI"/>
      <sheetName val="APU_Redes"/>
      <sheetName val="ESTAC.  REGULA"/>
      <sheetName val="APU ESTC REGUL "/>
      <sheetName val="REDES ALCANTARILLADO"/>
      <sheetName val="APU REDES ALCANTARILLADO"/>
      <sheetName val="VIA"/>
      <sheetName val="APU VIA"/>
      <sheetName val="SENDEROS"/>
      <sheetName val="APU SENDEROS"/>
      <sheetName val="BASE CTOS"/>
      <sheetName val="BASE"/>
      <sheetName val="AIU"/>
      <sheetName val="PRESTA"/>
      <sheetName val="PRELIM"/>
      <sheetName val="TUBERIA"/>
      <sheetName val="EXCAVA"/>
      <sheetName val="APU BOMBEO Y L. IMPUL."/>
      <sheetName val="ResumenGeneral"/>
      <sheetName val="BOCATOMA"/>
      <sheetName val="APU BOCATOMA"/>
      <sheetName val="ADUCCIÓN"/>
      <sheetName val="APU ADUCCIÓN"/>
      <sheetName val="DESARENADOR"/>
      <sheetName val="APU DESARENADOR"/>
      <sheetName val="PLANTA DE TRATAMIENTO"/>
      <sheetName val="APU PLANTA DE TRATAMIENTO"/>
      <sheetName val="APU TANQUE ALMAC"/>
      <sheetName val="CASETA DE OPERACIONES"/>
      <sheetName val="APU CASETA DE OPERACIONES"/>
      <sheetName val="BASE_CTOS"/>
      <sheetName val="BASE_CTOS2"/>
      <sheetName val="BASE_CTOS1"/>
      <sheetName val="Hoja1"/>
      <sheetName val="Hoja2"/>
      <sheetName val="Hoja3"/>
      <sheetName val="Solicitud"/>
      <sheetName val="ID-01A"/>
      <sheetName val="ID-01B"/>
      <sheetName val="ID-01C"/>
      <sheetName val="ID-01D"/>
      <sheetName val="ID-01E"/>
      <sheetName val="ID-01F"/>
      <sheetName val="ID-02"/>
      <sheetName val="ID-03"/>
      <sheetName val="ID-05"/>
      <sheetName val="ID-06"/>
      <sheetName val="PE-01"/>
      <sheetName val="PE-02B"/>
      <sheetName val="PE-03"/>
      <sheetName val="PE-04"/>
      <sheetName val="PE-05A"/>
      <sheetName val="PE-05B"/>
      <sheetName val="PE-06"/>
      <sheetName val="PE-07B"/>
      <sheetName val="PE-07C"/>
      <sheetName val="PE-08A"/>
      <sheetName val="PE-08B"/>
      <sheetName val="PE-09(a)"/>
      <sheetName val="PE-09(b)"/>
      <sheetName val="PE-09(c)"/>
      <sheetName val="PE-10"/>
      <sheetName val="FS-01(h)"/>
      <sheetName val="FS-02"/>
      <sheetName val="FS-03"/>
      <sheetName val="FF-01"/>
      <sheetName val="FS-01(h) (2)"/>
      <sheetName val="FS-02 (2)"/>
      <sheetName val="FF-01 (2)"/>
      <sheetName val="POI Físico"/>
      <sheetName val="POI Financiero"/>
      <sheetName val="FLUJO DE FONDOS "/>
      <sheetName val="PRESTACIONES"/>
      <sheetName val="BASE SALARIOS"/>
      <sheetName val="BASE CONCRETOS"/>
      <sheetName val="CUADRO RESUMEN"/>
      <sheetName val="PRESUPUESTO"/>
      <sheetName val="APU"/>
      <sheetName val="Tabla 1.1"/>
      <sheetName val="CANALETA9"/>
      <sheetName val="FS-01(h)_(2)"/>
      <sheetName val="FS-02_(2)"/>
      <sheetName val="FF-01_(2)"/>
      <sheetName val="POI_Físico"/>
      <sheetName val="POI_Financiero"/>
      <sheetName val="FLUJO_DE_FONDOS_"/>
      <sheetName val="BASE_SALARIOS"/>
      <sheetName val="BASE_CONCRETOS"/>
      <sheetName val="CUADRO_RESUMEN"/>
      <sheetName val="RESUMEN_OBRAS_"/>
      <sheetName val="_REDES_DE_DISTRI"/>
      <sheetName val="APU_OPTIMIZACIÓN"/>
      <sheetName val="APU_PTAP"/>
      <sheetName val="Tanque_de_Almacenamiento"/>
      <sheetName val="APU_TAL"/>
      <sheetName val="ESTAC___REGULA"/>
      <sheetName val="APU_ESTC_REGUL_"/>
      <sheetName val="REDES_ALCANTARILLADO"/>
      <sheetName val="APU_REDES_ALCANTARILLADO"/>
      <sheetName val="APU_VIA"/>
      <sheetName val="APU_SENDE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
          <cell r="C3">
            <v>0.25</v>
          </cell>
        </row>
        <row r="392">
          <cell r="D392">
            <v>71500</v>
          </cell>
        </row>
        <row r="394">
          <cell r="D394">
            <v>19800</v>
          </cell>
        </row>
        <row r="395">
          <cell r="D395">
            <v>14400</v>
          </cell>
        </row>
        <row r="396">
          <cell r="D396">
            <v>7250</v>
          </cell>
        </row>
        <row r="401">
          <cell r="D401">
            <v>5120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OBRAS "/>
      <sheetName val="DESARENADOR"/>
      <sheetName val="APU DESAR"/>
      <sheetName val="ADUCCION"/>
      <sheetName val="APU ADUCCION"/>
      <sheetName val="PTAP"/>
      <sheetName val="APU PTAP"/>
      <sheetName val="Vía"/>
      <sheetName val="apu via"/>
      <sheetName val=" REDES DE DISTRI"/>
      <sheetName val="apu redes"/>
      <sheetName val="ESTAC.  REGULA"/>
      <sheetName val="APU ESTC REGUL "/>
      <sheetName val="BASE CTOS"/>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P. U."/>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Item"/>
      <sheetName val="BASES"/>
    </sheetNames>
    <sheetDataSet>
      <sheetData sheetId="0" refreshError="1"/>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pto completo"/>
      <sheetName val="Ppto Et1"/>
      <sheetName val="Ppto Et2"/>
      <sheetName val="AIU"/>
      <sheetName val="apu"/>
      <sheetName val="Auxiliares"/>
      <sheetName val="Insumos"/>
      <sheetName val="CO Teatro"/>
      <sheetName val="Ref Teatro"/>
      <sheetName val="CO MUROS NIVEL 1"/>
      <sheetName val="CO MUROS NIVEL 2"/>
      <sheetName val="CO MUROS CUARTO PROYECCION"/>
      <sheetName val="ELE-PPTO"/>
      <sheetName val="ELE-APU"/>
      <sheetName val="HID-PPTO"/>
      <sheetName val="HID-APU"/>
      <sheetName val="Hoja1"/>
      <sheetName val="COT PANELES"/>
      <sheetName val="ESTUDIO MERCADEO"/>
      <sheetName val="PRESUPUESTO"/>
      <sheetName val="INTERVENTORIA"/>
      <sheetName val="AIU "/>
      <sheetName val="PTO CONTINGENCIA"/>
      <sheetName val="PTO PMA"/>
      <sheetName val="PTO PAPSO"/>
      <sheetName val="APU FOTOVOLTAICO"/>
      <sheetName val="1.1 "/>
      <sheetName val="1.2"/>
      <sheetName val="1.3"/>
      <sheetName val="1.4"/>
      <sheetName val="1.5"/>
      <sheetName val="2.1"/>
      <sheetName val="2.2"/>
      <sheetName val="2.3"/>
      <sheetName val="2.4"/>
      <sheetName val="3.1"/>
      <sheetName val="4.1"/>
      <sheetName val="4.2"/>
      <sheetName val="5.1"/>
      <sheetName val="6.1"/>
      <sheetName val="7.1"/>
      <sheetName val="7.2"/>
      <sheetName val="7.3"/>
      <sheetName val="7.4"/>
      <sheetName val="8.1"/>
      <sheetName val="9.1"/>
      <sheetName val="9.2"/>
      <sheetName val="9.3"/>
      <sheetName val="10.1"/>
      <sheetName val="10.2"/>
      <sheetName val="10.3"/>
      <sheetName val="11.1"/>
      <sheetName val="11.2"/>
      <sheetName val="12.1"/>
      <sheetName val="12.2"/>
      <sheetName val="13.1.1"/>
      <sheetName val="13.1.2"/>
      <sheetName val="13.1.3"/>
      <sheetName val="13.1.4"/>
      <sheetName val="13.1.5"/>
      <sheetName val="13.1.6"/>
      <sheetName val="13.1.7"/>
      <sheetName val="13.1.8"/>
      <sheetName val="13.1.9"/>
      <sheetName val="13.1.10"/>
      <sheetName val="13.1.11"/>
      <sheetName val="13.1.12"/>
      <sheetName val="13.2.1"/>
      <sheetName val="13.2.2"/>
      <sheetName val="13.2.3"/>
      <sheetName val="13.2.4"/>
      <sheetName val="13.2.5"/>
      <sheetName val="13.2.6"/>
      <sheetName val="13.2.7"/>
      <sheetName val="13.2.8"/>
      <sheetName val="13.2.9"/>
      <sheetName val="13.2.10"/>
      <sheetName val="13.2.11"/>
      <sheetName val="13.2.12"/>
      <sheetName val="13.2.13"/>
      <sheetName val="13.2.14"/>
      <sheetName val="13.2.15"/>
      <sheetName val="13.2.16"/>
      <sheetName val="13.2.17"/>
      <sheetName val="13.2.18"/>
      <sheetName val="13.2.19"/>
      <sheetName val="13.2.20"/>
      <sheetName val="13.2.21"/>
      <sheetName val="13.2.22"/>
      <sheetName val="13.2.23"/>
      <sheetName val="13.2.24"/>
      <sheetName val="13.2.25"/>
      <sheetName val="13.2.26"/>
      <sheetName val="13.2.27"/>
      <sheetName val="13.2.28"/>
      <sheetName val="13.2.29"/>
      <sheetName val="14.1"/>
      <sheetName val="15.1.1"/>
      <sheetName val="15.1.2"/>
      <sheetName val="15.1.3"/>
      <sheetName val="15.1.4"/>
      <sheetName val="15.1.5"/>
      <sheetName val="15.1.6"/>
      <sheetName val="15.1.7"/>
      <sheetName val="15.1.8"/>
      <sheetName val="15.1.9"/>
      <sheetName val="15.1.10"/>
      <sheetName val="15.1.11"/>
      <sheetName val="15.1.12"/>
      <sheetName val="15.2.1"/>
      <sheetName val="15.2.2"/>
      <sheetName val="15.2.3"/>
      <sheetName val="15.2.4"/>
      <sheetName val="15.2.5"/>
      <sheetName val="15.2.6"/>
      <sheetName val="15.2.7"/>
      <sheetName val="15.2.8"/>
      <sheetName val="15.2.9"/>
      <sheetName val="15.2.10"/>
      <sheetName val="15.2.11"/>
      <sheetName val="15.2.12"/>
      <sheetName val="15.2.13"/>
      <sheetName val="15.2.14"/>
      <sheetName val="15.2.15"/>
      <sheetName val="15.2.16"/>
      <sheetName val="15.2.17"/>
      <sheetName val="15.2.18"/>
      <sheetName val="15.2.19"/>
      <sheetName val="15.2.20"/>
      <sheetName val="15.2.21"/>
      <sheetName val="15.2.22"/>
      <sheetName val="15.2.23"/>
      <sheetName val="15.2.24"/>
      <sheetName val="15.2.25"/>
      <sheetName val="16.1"/>
      <sheetName val="17.1"/>
      <sheetName val="17.2"/>
      <sheetName val="17.3"/>
      <sheetName val="18.1"/>
      <sheetName val="19.1"/>
      <sheetName val="19.2"/>
      <sheetName val="20.1"/>
      <sheetName val="21.1"/>
      <sheetName val="21.2"/>
      <sheetName val="22.1"/>
      <sheetName val="23.1"/>
      <sheetName val="24.1"/>
      <sheetName val="25.1"/>
      <sheetName val="25.2"/>
      <sheetName val="25.3"/>
      <sheetName val="25.4"/>
      <sheetName val="25.5"/>
      <sheetName val="25.6"/>
      <sheetName val="25.7"/>
      <sheetName val="25.8"/>
      <sheetName val="25.9"/>
      <sheetName val="25.10"/>
      <sheetName val="25.11"/>
      <sheetName val="25.12"/>
      <sheetName val="25.13"/>
      <sheetName val="25.14"/>
      <sheetName val="25.15"/>
      <sheetName val="25.16"/>
    </sheetNames>
    <sheetDataSet>
      <sheetData sheetId="0"/>
      <sheetData sheetId="1">
        <row r="1">
          <cell r="E1">
            <v>2700404427.2070532</v>
          </cell>
          <cell r="L1">
            <v>1817230.435536375</v>
          </cell>
        </row>
        <row r="2">
          <cell r="D2" t="str">
            <v xml:space="preserve"> </v>
          </cell>
        </row>
        <row r="3">
          <cell r="D3" t="str">
            <v>TEATRO SANTA MARIA - JERICO ANTIOQUIA
ESTIMATIVO PRESUPUESTAL - SEGUNDA ETAPA</v>
          </cell>
        </row>
        <row r="4">
          <cell r="D4" t="str">
            <v>Item</v>
          </cell>
          <cell r="E4" t="str">
            <v>Descripción</v>
          </cell>
          <cell r="F4" t="str">
            <v>Unidad</v>
          </cell>
          <cell r="J4" t="str">
            <v>Vr Total</v>
          </cell>
          <cell r="K4" t="str">
            <v>Subtotal</v>
          </cell>
          <cell r="L4" t="str">
            <v>Vr Capitulo</v>
          </cell>
        </row>
        <row r="5">
          <cell r="B5" t="str">
            <v>subcap</v>
          </cell>
          <cell r="C5" t="str">
            <v>cap</v>
          </cell>
        </row>
        <row r="6">
          <cell r="B6">
            <v>0</v>
          </cell>
          <cell r="C6" t="str">
            <v>01</v>
          </cell>
          <cell r="D6" t="str">
            <v>01</v>
          </cell>
          <cell r="E6" t="str">
            <v>PRELIMINARES</v>
          </cell>
          <cell r="J6">
            <v>0</v>
          </cell>
          <cell r="K6">
            <v>0</v>
          </cell>
          <cell r="L6">
            <v>3306130</v>
          </cell>
        </row>
        <row r="7">
          <cell r="B7">
            <v>0</v>
          </cell>
          <cell r="C7" t="str">
            <v>01</v>
          </cell>
          <cell r="D7" t="str">
            <v>01-01</v>
          </cell>
          <cell r="E7" t="str">
            <v>INSTALACIONES PROVISIONALES</v>
          </cell>
          <cell r="J7">
            <v>0</v>
          </cell>
          <cell r="K7">
            <v>3306130</v>
          </cell>
          <cell r="L7">
            <v>0</v>
          </cell>
        </row>
        <row r="8">
          <cell r="B8" t="str">
            <v>01-01</v>
          </cell>
          <cell r="C8" t="str">
            <v>01</v>
          </cell>
          <cell r="D8" t="str">
            <v>01-01-010</v>
          </cell>
          <cell r="E8" t="str">
            <v>CERRAMIENTO PROVISIONAL EN TELA DE CERRAMIENTO VERDE H: 2.10 M. INCLUYE ESTRUCTURA DE MADERA COMUN, ANCLAJES DE PARALES AL PISO Y TELA VERDE</v>
          </cell>
          <cell r="F8" t="str">
            <v>M</v>
          </cell>
          <cell r="J8">
            <v>906130</v>
          </cell>
          <cell r="K8">
            <v>0</v>
          </cell>
          <cell r="L8">
            <v>0</v>
          </cell>
        </row>
        <row r="9">
          <cell r="B9" t="str">
            <v>01-01</v>
          </cell>
          <cell r="C9" t="str">
            <v>01</v>
          </cell>
          <cell r="D9" t="str">
            <v>01-01-030</v>
          </cell>
          <cell r="E9" t="str">
            <v>BAÑO PROVISIONAL EN LADRILLO (4 M2). INCLUYE TODO LO NECESARIO PARA SU CORRECTO FUNCIONAMIENTO</v>
          </cell>
          <cell r="F9" t="str">
            <v>UN</v>
          </cell>
          <cell r="J9">
            <v>2400000</v>
          </cell>
          <cell r="K9">
            <v>0</v>
          </cell>
          <cell r="L9">
            <v>0</v>
          </cell>
        </row>
        <row r="10">
          <cell r="B10">
            <v>0</v>
          </cell>
          <cell r="C10" t="str">
            <v>02</v>
          </cell>
          <cell r="D10" t="str">
            <v>02</v>
          </cell>
          <cell r="E10" t="str">
            <v>LOCALIZACION Y REPLANTEO</v>
          </cell>
          <cell r="J10">
            <v>0</v>
          </cell>
          <cell r="K10">
            <v>0</v>
          </cell>
          <cell r="L10">
            <v>3599092</v>
          </cell>
        </row>
        <row r="11">
          <cell r="B11">
            <v>0</v>
          </cell>
          <cell r="C11" t="str">
            <v>02</v>
          </cell>
          <cell r="D11" t="str">
            <v>02-01</v>
          </cell>
          <cell r="E11" t="str">
            <v>LOCALIZACION Y REPLANTEO</v>
          </cell>
          <cell r="J11">
            <v>0</v>
          </cell>
          <cell r="K11">
            <v>3599092</v>
          </cell>
          <cell r="L11">
            <v>0</v>
          </cell>
        </row>
        <row r="12">
          <cell r="B12" t="str">
            <v>02-01</v>
          </cell>
          <cell r="C12" t="str">
            <v>02</v>
          </cell>
          <cell r="D12" t="str">
            <v>02-01-010</v>
          </cell>
          <cell r="E12" t="str">
            <v>LOCALIZACION Y REPLANTEO DE EDIFICACIONES. MEDIDO COMO AREA DE LA EDIFICACION</v>
          </cell>
          <cell r="F12" t="str">
            <v>M2</v>
          </cell>
          <cell r="J12">
            <v>3599092</v>
          </cell>
          <cell r="K12">
            <v>0</v>
          </cell>
          <cell r="L12">
            <v>0</v>
          </cell>
        </row>
        <row r="13">
          <cell r="B13">
            <v>0</v>
          </cell>
          <cell r="C13" t="str">
            <v>03</v>
          </cell>
          <cell r="D13" t="str">
            <v>03</v>
          </cell>
          <cell r="E13" t="str">
            <v>MOVIMIENTOS DE TIERRA</v>
          </cell>
          <cell r="J13">
            <v>0</v>
          </cell>
          <cell r="K13">
            <v>0</v>
          </cell>
          <cell r="L13">
            <v>14295077</v>
          </cell>
        </row>
        <row r="14">
          <cell r="B14">
            <v>0</v>
          </cell>
          <cell r="C14" t="str">
            <v>03</v>
          </cell>
          <cell r="D14" t="str">
            <v>03-01</v>
          </cell>
          <cell r="E14" t="str">
            <v>CORTES</v>
          </cell>
          <cell r="J14">
            <v>0</v>
          </cell>
          <cell r="K14">
            <v>4069893</v>
          </cell>
          <cell r="L14">
            <v>0</v>
          </cell>
        </row>
        <row r="15">
          <cell r="B15" t="str">
            <v>03-01</v>
          </cell>
          <cell r="C15" t="str">
            <v>03</v>
          </cell>
          <cell r="D15" t="str">
            <v>03-01-210</v>
          </cell>
          <cell r="E15" t="str">
            <v>EXCAVACIÓN MANUAL EN TIERRA BAJO CUALQUIER GRADO DE HUMEDAD. INCLUYE ACARREO INTERNO, CARGUE, TRANSPORTE Y DISPOSICION FINAL DEL MATERIAL SOBRANTE EN BOTADEROS OFICIALES.</v>
          </cell>
          <cell r="F15" t="str">
            <v>M3</v>
          </cell>
          <cell r="J15">
            <v>2626326</v>
          </cell>
          <cell r="K15">
            <v>0</v>
          </cell>
          <cell r="L15">
            <v>0</v>
          </cell>
        </row>
        <row r="16">
          <cell r="B16" t="str">
            <v>03-01</v>
          </cell>
          <cell r="C16" t="str">
            <v>03</v>
          </cell>
          <cell r="D16" t="str">
            <v>03-01-300</v>
          </cell>
          <cell r="E16" t="str">
            <v>EXCAVACIÓN MANUAL DE PILOTES CON PALA HOYADORA Ø 0.30 M. INCLUYE CARGUE, TRANSPORTE Y DISPOSICION FINAL DEL MATERIAL SOBRANTE EN BOTADEROS OFICIALES.</v>
          </cell>
          <cell r="F16" t="str">
            <v>M</v>
          </cell>
          <cell r="J16">
            <v>1443567</v>
          </cell>
          <cell r="K16">
            <v>0</v>
          </cell>
          <cell r="L16">
            <v>0</v>
          </cell>
        </row>
        <row r="17">
          <cell r="B17">
            <v>0</v>
          </cell>
          <cell r="C17" t="str">
            <v>03</v>
          </cell>
          <cell r="D17" t="str">
            <v>03-02</v>
          </cell>
          <cell r="E17" t="str">
            <v>LLENOS</v>
          </cell>
          <cell r="J17">
            <v>0</v>
          </cell>
          <cell r="K17">
            <v>5229496</v>
          </cell>
          <cell r="L17">
            <v>0</v>
          </cell>
        </row>
        <row r="18">
          <cell r="B18" t="str">
            <v>03-02</v>
          </cell>
          <cell r="C18" t="str">
            <v>03</v>
          </cell>
          <cell r="D18" t="str">
            <v>03-02-010</v>
          </cell>
          <cell r="E18" t="str">
            <v>LLENOS COMPACTADOS EN ARENILLA ALREDEDOR DE ESTRUCTURAS. INCLUYE SUMINISTRO, TRANSPORTE INTERNO Y COMPACTACION.</v>
          </cell>
          <cell r="F18" t="str">
            <v>M3</v>
          </cell>
          <cell r="J18">
            <v>748720</v>
          </cell>
          <cell r="K18">
            <v>0</v>
          </cell>
          <cell r="L18">
            <v>0</v>
          </cell>
        </row>
        <row r="19">
          <cell r="B19" t="str">
            <v>03-02</v>
          </cell>
          <cell r="C19" t="str">
            <v>03</v>
          </cell>
          <cell r="D19" t="str">
            <v>03-02-100</v>
          </cell>
          <cell r="E19" t="str">
            <v>REEMPLAZO EN SUB-BASE GRANULAR COMPACTADA MANUALMENTE PARA LOSAS DE PISO</v>
          </cell>
          <cell r="F19" t="str">
            <v>M3</v>
          </cell>
          <cell r="J19">
            <v>4480776</v>
          </cell>
          <cell r="K19">
            <v>0</v>
          </cell>
          <cell r="L19">
            <v>0</v>
          </cell>
        </row>
        <row r="20">
          <cell r="B20">
            <v>0</v>
          </cell>
          <cell r="C20" t="str">
            <v>03</v>
          </cell>
          <cell r="D20" t="str">
            <v>03-03</v>
          </cell>
          <cell r="E20" t="str">
            <v>IMPERMEABILIZACIONES</v>
          </cell>
          <cell r="J20">
            <v>0</v>
          </cell>
          <cell r="K20">
            <v>3164710</v>
          </cell>
          <cell r="L20">
            <v>0</v>
          </cell>
        </row>
        <row r="21">
          <cell r="B21" t="str">
            <v>03-03</v>
          </cell>
          <cell r="C21" t="str">
            <v>03</v>
          </cell>
          <cell r="D21" t="str">
            <v>03-03-010</v>
          </cell>
          <cell r="E21" t="str">
            <v>IMPERMEABILIZACION DE MUROS DE CONTENCION CON IGOL DENSO DE SIKA O EQUIVALENTE</v>
          </cell>
          <cell r="F21" t="str">
            <v>M2</v>
          </cell>
          <cell r="J21">
            <v>2380850</v>
          </cell>
          <cell r="K21">
            <v>0</v>
          </cell>
          <cell r="L21">
            <v>0</v>
          </cell>
        </row>
        <row r="22">
          <cell r="B22" t="str">
            <v>03-03</v>
          </cell>
          <cell r="C22" t="str">
            <v>03</v>
          </cell>
          <cell r="D22" t="str">
            <v>03-03-020</v>
          </cell>
          <cell r="E22" t="str">
            <v>CAÑUELA EN CONCRETO F'C 21 MPA A: 0.30 M. - H: 0.05 M. PARA FILTROS MURO DE CONTENCION</v>
          </cell>
          <cell r="F22" t="str">
            <v>M</v>
          </cell>
          <cell r="J22">
            <v>783860</v>
          </cell>
          <cell r="K22">
            <v>0</v>
          </cell>
          <cell r="L22">
            <v>0</v>
          </cell>
        </row>
        <row r="23">
          <cell r="B23">
            <v>0</v>
          </cell>
          <cell r="C23" t="str">
            <v>03</v>
          </cell>
          <cell r="D23" t="str">
            <v>03-04</v>
          </cell>
          <cell r="E23" t="str">
            <v>FILTROS</v>
          </cell>
          <cell r="J23">
            <v>0</v>
          </cell>
          <cell r="K23">
            <v>1830978</v>
          </cell>
          <cell r="L23">
            <v>0</v>
          </cell>
        </row>
        <row r="24">
          <cell r="B24" t="str">
            <v>03-04</v>
          </cell>
          <cell r="C24" t="str">
            <v>03</v>
          </cell>
          <cell r="D24" t="str">
            <v>03-04-010</v>
          </cell>
          <cell r="E24" t="str">
            <v>FILTRO EN MATERIAL GRANULAR A: 0.30 M. PARA MUROS DE CONTENCION. INCLUYE MATERIAL GRANULAR 1", GEOTEXTIL NT 1600 DE PAVCO O EQUIVALENTE Y TUBERIA PERFORADA Ø 4"</v>
          </cell>
          <cell r="F24" t="str">
            <v>M2</v>
          </cell>
          <cell r="J24">
            <v>1830978</v>
          </cell>
          <cell r="K24">
            <v>0</v>
          </cell>
          <cell r="L24">
            <v>0</v>
          </cell>
        </row>
        <row r="25">
          <cell r="B25">
            <v>0</v>
          </cell>
          <cell r="C25" t="str">
            <v>04</v>
          </cell>
          <cell r="D25" t="str">
            <v>04</v>
          </cell>
          <cell r="E25" t="str">
            <v>CONCRETOS</v>
          </cell>
          <cell r="J25">
            <v>0</v>
          </cell>
          <cell r="K25">
            <v>0</v>
          </cell>
          <cell r="L25">
            <v>81263265.039999992</v>
          </cell>
        </row>
        <row r="26">
          <cell r="B26">
            <v>0</v>
          </cell>
          <cell r="C26" t="str">
            <v>04</v>
          </cell>
          <cell r="D26" t="str">
            <v>04-01</v>
          </cell>
          <cell r="E26" t="str">
            <v>PILAS Y PILOTES</v>
          </cell>
          <cell r="J26">
            <v>0</v>
          </cell>
          <cell r="K26">
            <v>8268052</v>
          </cell>
          <cell r="L26">
            <v>0</v>
          </cell>
        </row>
        <row r="27">
          <cell r="B27" t="str">
            <v>04-01</v>
          </cell>
          <cell r="C27" t="str">
            <v>04</v>
          </cell>
          <cell r="D27" t="str">
            <v>04-01-010</v>
          </cell>
          <cell r="E27" t="str">
            <v xml:space="preserve">VACIADO DE PILOTES EN CONCRETO F'C 21 MPA </v>
          </cell>
          <cell r="F27" t="str">
            <v>M3</v>
          </cell>
          <cell r="J27">
            <v>8268052</v>
          </cell>
          <cell r="K27">
            <v>0</v>
          </cell>
          <cell r="L27">
            <v>0</v>
          </cell>
        </row>
        <row r="28">
          <cell r="B28">
            <v>0</v>
          </cell>
          <cell r="C28" t="str">
            <v>04</v>
          </cell>
          <cell r="D28" t="str">
            <v>04-02</v>
          </cell>
          <cell r="E28" t="str">
            <v>ZAPATAS, PEDESTALES Y DADOS DE FUNDACIÓN</v>
          </cell>
          <cell r="J28">
            <v>0</v>
          </cell>
          <cell r="K28">
            <v>8946245</v>
          </cell>
          <cell r="L28">
            <v>0</v>
          </cell>
        </row>
        <row r="29">
          <cell r="B29" t="str">
            <v>04-02</v>
          </cell>
          <cell r="C29" t="str">
            <v>04</v>
          </cell>
          <cell r="D29" t="str">
            <v>04-02-100</v>
          </cell>
          <cell r="E29" t="str">
            <v>ZAPATAS DE FUNDACION PARA MUROS CARGUEROS Y MUROS DE CONTENCION. CONCRETO F'C 21 MPA.</v>
          </cell>
          <cell r="F29" t="str">
            <v>M3</v>
          </cell>
          <cell r="J29">
            <v>8403633</v>
          </cell>
          <cell r="K29">
            <v>0</v>
          </cell>
          <cell r="L29">
            <v>0</v>
          </cell>
        </row>
        <row r="30">
          <cell r="B30" t="str">
            <v>04-02</v>
          </cell>
          <cell r="C30" t="str">
            <v>04</v>
          </cell>
          <cell r="D30" t="str">
            <v>04-02-200</v>
          </cell>
          <cell r="E30" t="str">
            <v>PEDESTALES EN CONCRETO F'C 21 MPA</v>
          </cell>
          <cell r="F30" t="str">
            <v>M3</v>
          </cell>
          <cell r="J30">
            <v>542612</v>
          </cell>
          <cell r="K30">
            <v>0</v>
          </cell>
          <cell r="L30">
            <v>0</v>
          </cell>
        </row>
        <row r="31">
          <cell r="B31">
            <v>0</v>
          </cell>
          <cell r="C31" t="str">
            <v>04</v>
          </cell>
          <cell r="D31" t="str">
            <v>04-03</v>
          </cell>
          <cell r="E31" t="str">
            <v>MUROS DE CONTENCION</v>
          </cell>
          <cell r="J31">
            <v>0</v>
          </cell>
          <cell r="K31">
            <v>8864784</v>
          </cell>
          <cell r="L31">
            <v>0</v>
          </cell>
        </row>
        <row r="32">
          <cell r="B32" t="str">
            <v>04-03</v>
          </cell>
          <cell r="C32" t="str">
            <v>04</v>
          </cell>
          <cell r="D32" t="str">
            <v>04-03-010</v>
          </cell>
          <cell r="E32" t="str">
            <v>MURO DE CONTENCION EN BLOQUE DE CONCRETO 20x20x40. LOS LLENOS EN GROUT SE PAGAN EN ITEM APARTE</v>
          </cell>
          <cell r="F32" t="str">
            <v>M2</v>
          </cell>
          <cell r="J32">
            <v>1688184</v>
          </cell>
          <cell r="K32">
            <v>0</v>
          </cell>
          <cell r="L32">
            <v>0</v>
          </cell>
        </row>
        <row r="33">
          <cell r="B33" t="str">
            <v>04-03</v>
          </cell>
          <cell r="C33" t="str">
            <v>04</v>
          </cell>
          <cell r="D33" t="str">
            <v>04-03-100</v>
          </cell>
          <cell r="E33" t="str">
            <v>MURO DE CONTENCION EN CONCRETO VISTO F'C 21 MPA. E: 0.20 M.</v>
          </cell>
          <cell r="F33" t="str">
            <v>M3</v>
          </cell>
          <cell r="J33">
            <v>7176600</v>
          </cell>
          <cell r="K33">
            <v>0</v>
          </cell>
          <cell r="L33">
            <v>0</v>
          </cell>
        </row>
        <row r="34">
          <cell r="B34">
            <v>0</v>
          </cell>
          <cell r="C34" t="str">
            <v>04</v>
          </cell>
          <cell r="D34" t="str">
            <v>04-04</v>
          </cell>
          <cell r="E34" t="str">
            <v>VIGAS DE FUNDACION</v>
          </cell>
          <cell r="J34">
            <v>0</v>
          </cell>
          <cell r="K34">
            <v>9575429</v>
          </cell>
          <cell r="L34">
            <v>0</v>
          </cell>
        </row>
        <row r="35">
          <cell r="B35" t="str">
            <v>04-04</v>
          </cell>
          <cell r="C35" t="str">
            <v>04</v>
          </cell>
          <cell r="D35" t="str">
            <v>04-04-010</v>
          </cell>
          <cell r="E35" t="str">
            <v>VIGAS DE FUNDACION EN CONCRETO F'C 21 MPA.</v>
          </cell>
          <cell r="F35" t="str">
            <v>M3</v>
          </cell>
          <cell r="J35">
            <v>9575429</v>
          </cell>
          <cell r="K35">
            <v>0</v>
          </cell>
          <cell r="L35">
            <v>0</v>
          </cell>
        </row>
        <row r="36">
          <cell r="B36">
            <v>0</v>
          </cell>
          <cell r="C36" t="str">
            <v>04</v>
          </cell>
          <cell r="D36" t="str">
            <v>04-05</v>
          </cell>
          <cell r="E36" t="str">
            <v>LOSAS DE FUNDACION</v>
          </cell>
          <cell r="J36">
            <v>0</v>
          </cell>
          <cell r="K36">
            <v>15485708</v>
          </cell>
          <cell r="L36">
            <v>0</v>
          </cell>
        </row>
        <row r="37">
          <cell r="B37" t="str">
            <v>04-05</v>
          </cell>
          <cell r="C37" t="str">
            <v>04</v>
          </cell>
          <cell r="D37" t="str">
            <v>04-05-010</v>
          </cell>
          <cell r="E37" t="str">
            <v>LOSA DE CONTRAPISO E: 0.15 F'C 21 MPA.</v>
          </cell>
          <cell r="F37" t="str">
            <v>M2</v>
          </cell>
          <cell r="J37">
            <v>15485708</v>
          </cell>
          <cell r="K37">
            <v>0</v>
          </cell>
          <cell r="L37">
            <v>0</v>
          </cell>
        </row>
        <row r="38">
          <cell r="B38">
            <v>0</v>
          </cell>
          <cell r="C38" t="str">
            <v>04</v>
          </cell>
          <cell r="D38" t="str">
            <v>04-07</v>
          </cell>
          <cell r="E38" t="str">
            <v>COLUMNAS</v>
          </cell>
          <cell r="J38">
            <v>0</v>
          </cell>
          <cell r="K38">
            <v>4844958</v>
          </cell>
          <cell r="L38">
            <v>0</v>
          </cell>
        </row>
        <row r="39">
          <cell r="B39" t="str">
            <v>04-07</v>
          </cell>
          <cell r="C39" t="str">
            <v>04</v>
          </cell>
          <cell r="D39" t="str">
            <v>04-07-010</v>
          </cell>
          <cell r="E39" t="str">
            <v>COLUMNAS EN CONCRETO VISTO F'C 21 MPA (0.25 M. x 0.25 M.) SOPORTE PALCO</v>
          </cell>
          <cell r="F39" t="str">
            <v>M3</v>
          </cell>
          <cell r="J39">
            <v>692685</v>
          </cell>
          <cell r="K39">
            <v>0</v>
          </cell>
          <cell r="L39">
            <v>0</v>
          </cell>
        </row>
        <row r="40">
          <cell r="B40" t="str">
            <v>04-07</v>
          </cell>
          <cell r="C40" t="str">
            <v>04</v>
          </cell>
          <cell r="D40" t="str">
            <v>04-07-020</v>
          </cell>
          <cell r="E40" t="str">
            <v>COLUMNA / MACHON EN CONCRETO F'C 21 MPA (0.40 M. x 0.30 M.) - LATERAL ESCENARIO</v>
          </cell>
          <cell r="F40" t="str">
            <v>M3</v>
          </cell>
          <cell r="J40">
            <v>1965849</v>
          </cell>
          <cell r="K40">
            <v>0</v>
          </cell>
          <cell r="L40">
            <v>0</v>
          </cell>
        </row>
        <row r="41">
          <cell r="B41" t="str">
            <v>04-07</v>
          </cell>
          <cell r="C41" t="str">
            <v>04</v>
          </cell>
          <cell r="D41" t="str">
            <v>04-07-030</v>
          </cell>
          <cell r="E41" t="str">
            <v>COLUMNAS DE CONFINAMIENTO EN CONCRETO F'C 21 MPA (0.20 M. x 0.20 M.) LATERAL ESCENARIO</v>
          </cell>
          <cell r="F41" t="str">
            <v>M3</v>
          </cell>
          <cell r="J41">
            <v>2186424</v>
          </cell>
          <cell r="K41">
            <v>0</v>
          </cell>
          <cell r="L41">
            <v>0</v>
          </cell>
        </row>
        <row r="42">
          <cell r="B42">
            <v>0</v>
          </cell>
          <cell r="C42" t="str">
            <v>04</v>
          </cell>
          <cell r="D42" t="str">
            <v>04-08</v>
          </cell>
          <cell r="E42" t="str">
            <v>LOSAS Y VIGAS AEREAS</v>
          </cell>
          <cell r="J42">
            <v>0</v>
          </cell>
          <cell r="K42">
            <v>20216268</v>
          </cell>
          <cell r="L42">
            <v>0</v>
          </cell>
        </row>
        <row r="43">
          <cell r="B43" t="str">
            <v>04-08</v>
          </cell>
          <cell r="C43" t="str">
            <v>04</v>
          </cell>
          <cell r="D43" t="str">
            <v>04-08-010</v>
          </cell>
          <cell r="E43" t="str">
            <v>LOSA MACIZA EN CONCRETO F'C 21 MPA E: 0.10 M. PARA ESCENARIO Y PALCOS</v>
          </cell>
          <cell r="F43" t="str">
            <v>M2</v>
          </cell>
          <cell r="J43">
            <v>19015554</v>
          </cell>
          <cell r="K43">
            <v>0</v>
          </cell>
          <cell r="L43">
            <v>0</v>
          </cell>
        </row>
        <row r="44">
          <cell r="B44" t="str">
            <v>04-08</v>
          </cell>
          <cell r="C44" t="str">
            <v>04</v>
          </cell>
          <cell r="D44" t="str">
            <v>04-08-200</v>
          </cell>
          <cell r="E44" t="str">
            <v>VIGA DE AMARRE EN CONCRETO F'C 21 MPA SOBRE MUROS DE BLOQUE (0.20 M. x 0.20 M.)</v>
          </cell>
          <cell r="F44" t="str">
            <v>M3</v>
          </cell>
          <cell r="J44">
            <v>1200714</v>
          </cell>
          <cell r="K44">
            <v>0</v>
          </cell>
          <cell r="L44">
            <v>0</v>
          </cell>
        </row>
        <row r="45">
          <cell r="B45">
            <v>0</v>
          </cell>
          <cell r="C45" t="str">
            <v>04</v>
          </cell>
          <cell r="D45" t="str">
            <v>04-10</v>
          </cell>
          <cell r="E45" t="str">
            <v>ESCALERAS Y RAMPAS</v>
          </cell>
          <cell r="J45">
            <v>0</v>
          </cell>
          <cell r="K45">
            <v>5061821.0399999991</v>
          </cell>
          <cell r="L45">
            <v>0</v>
          </cell>
        </row>
        <row r="46">
          <cell r="B46" t="str">
            <v>04-10</v>
          </cell>
          <cell r="C46" t="str">
            <v>04</v>
          </cell>
          <cell r="D46" t="str">
            <v>04-10-010</v>
          </cell>
          <cell r="E46" t="str">
            <v>ESCALERAS EN CONCRETO VISTO F'C 21 MPA. INCLUYE LOSETA VIGAS DESCOLGADAS EN DESCANSOS.</v>
          </cell>
          <cell r="F46" t="str">
            <v>M3</v>
          </cell>
          <cell r="J46">
            <v>5061821.0399999991</v>
          </cell>
          <cell r="K46">
            <v>0</v>
          </cell>
          <cell r="L46">
            <v>0</v>
          </cell>
        </row>
        <row r="47">
          <cell r="B47">
            <v>0</v>
          </cell>
          <cell r="C47" t="str">
            <v>05</v>
          </cell>
          <cell r="D47" t="str">
            <v>05</v>
          </cell>
          <cell r="E47" t="str">
            <v>ACEROS Y ESTRUCTURAS METÁLICAS</v>
          </cell>
          <cell r="J47">
            <v>0</v>
          </cell>
          <cell r="K47">
            <v>0</v>
          </cell>
          <cell r="L47">
            <v>177945298</v>
          </cell>
        </row>
        <row r="48">
          <cell r="B48">
            <v>0</v>
          </cell>
          <cell r="C48" t="str">
            <v>05</v>
          </cell>
          <cell r="D48" t="str">
            <v>05-01</v>
          </cell>
          <cell r="E48" t="str">
            <v>ACERO DE REFUERZO PARA ESTRUCTURAS</v>
          </cell>
          <cell r="J48">
            <v>0</v>
          </cell>
          <cell r="K48">
            <v>22495680</v>
          </cell>
          <cell r="L48">
            <v>0</v>
          </cell>
        </row>
        <row r="49">
          <cell r="B49" t="str">
            <v>05-01</v>
          </cell>
          <cell r="C49" t="str">
            <v>05</v>
          </cell>
          <cell r="D49" t="str">
            <v>05-01-010</v>
          </cell>
          <cell r="E49" t="str">
            <v>ACERO DE REFUERZO FY 420 MPA</v>
          </cell>
          <cell r="F49" t="str">
            <v>KG</v>
          </cell>
          <cell r="J49">
            <v>22495680</v>
          </cell>
          <cell r="K49">
            <v>0</v>
          </cell>
          <cell r="L49">
            <v>0</v>
          </cell>
        </row>
        <row r="50">
          <cell r="B50">
            <v>0</v>
          </cell>
          <cell r="C50" t="str">
            <v>05</v>
          </cell>
          <cell r="D50" t="str">
            <v>05-02</v>
          </cell>
          <cell r="E50" t="str">
            <v>MALLAS ELECTROSOLDADAS PARA ESTRUCTURAS</v>
          </cell>
          <cell r="J50">
            <v>0</v>
          </cell>
          <cell r="K50">
            <v>2635423</v>
          </cell>
          <cell r="L50">
            <v>0</v>
          </cell>
        </row>
        <row r="51">
          <cell r="B51" t="str">
            <v>05-02</v>
          </cell>
          <cell r="C51" t="str">
            <v>05</v>
          </cell>
          <cell r="D51" t="str">
            <v>05-02-020</v>
          </cell>
          <cell r="E51" t="str">
            <v>MALLA ELECTROSOLDADA U-221</v>
          </cell>
          <cell r="F51" t="str">
            <v>M2</v>
          </cell>
          <cell r="J51">
            <v>1672062</v>
          </cell>
          <cell r="K51">
            <v>0</v>
          </cell>
          <cell r="L51">
            <v>0</v>
          </cell>
        </row>
        <row r="52">
          <cell r="B52" t="str">
            <v>05-02</v>
          </cell>
          <cell r="C52" t="str">
            <v>05</v>
          </cell>
          <cell r="D52" t="str">
            <v>05-02-030</v>
          </cell>
          <cell r="E52" t="str">
            <v>MALLA ELECTROSOLDADA D-84</v>
          </cell>
          <cell r="F52" t="str">
            <v>M2</v>
          </cell>
          <cell r="J52">
            <v>150465</v>
          </cell>
          <cell r="K52">
            <v>0</v>
          </cell>
          <cell r="L52">
            <v>0</v>
          </cell>
        </row>
        <row r="53">
          <cell r="B53" t="str">
            <v>05-02</v>
          </cell>
          <cell r="C53" t="str">
            <v>05</v>
          </cell>
          <cell r="D53" t="str">
            <v>05-02-040</v>
          </cell>
          <cell r="E53" t="str">
            <v>MALLA ELECTROSOLDADA D-188</v>
          </cell>
          <cell r="F53" t="str">
            <v>M2</v>
          </cell>
          <cell r="J53">
            <v>812896</v>
          </cell>
          <cell r="K53">
            <v>0</v>
          </cell>
          <cell r="L53">
            <v>0</v>
          </cell>
        </row>
        <row r="54">
          <cell r="B54">
            <v>0</v>
          </cell>
          <cell r="C54" t="str">
            <v>05</v>
          </cell>
          <cell r="D54" t="str">
            <v>05-03</v>
          </cell>
          <cell r="E54" t="str">
            <v>ESTRUCTURAS METALICAS</v>
          </cell>
          <cell r="J54">
            <v>0</v>
          </cell>
          <cell r="K54">
            <v>152814195</v>
          </cell>
          <cell r="L54">
            <v>0</v>
          </cell>
        </row>
        <row r="55">
          <cell r="B55" t="str">
            <v>05-03</v>
          </cell>
          <cell r="C55" t="str">
            <v>05</v>
          </cell>
          <cell r="D55" t="str">
            <v>05-03-100</v>
          </cell>
          <cell r="E55" t="str">
            <v>LOSA EN LAMINA COLABORANTE. STEELDECK 2" CAL. 20 O EQUIVALENTE, CONCRETO F'C 21 MPA E: 0.12 M. Y CONECTORES</v>
          </cell>
          <cell r="F55" t="str">
            <v>M2</v>
          </cell>
          <cell r="J55">
            <v>8342075</v>
          </cell>
          <cell r="K55">
            <v>0</v>
          </cell>
          <cell r="L55">
            <v>0</v>
          </cell>
        </row>
        <row r="56">
          <cell r="B56" t="str">
            <v>05-03</v>
          </cell>
          <cell r="C56" t="str">
            <v>05</v>
          </cell>
          <cell r="D56" t="str">
            <v>05-03-200</v>
          </cell>
          <cell r="E56" t="str">
            <v>ESTRUCTURA METALICA DE ESCALAS DE ACCESO A SONIDO</v>
          </cell>
          <cell r="F56" t="str">
            <v>KG</v>
          </cell>
          <cell r="J56">
            <v>10030000</v>
          </cell>
          <cell r="K56">
            <v>0</v>
          </cell>
          <cell r="L56">
            <v>0</v>
          </cell>
        </row>
        <row r="57">
          <cell r="B57" t="str">
            <v>05-03</v>
          </cell>
          <cell r="C57" t="str">
            <v>05</v>
          </cell>
          <cell r="D57" t="str">
            <v>05-03-210</v>
          </cell>
          <cell r="E57" t="str">
            <v>CERCHAS METALICAS PARA GRADERIAS EN SEGUNDO PISO</v>
          </cell>
          <cell r="F57" t="str">
            <v>KG</v>
          </cell>
          <cell r="J57">
            <v>22366900</v>
          </cell>
          <cell r="K57">
            <v>0</v>
          </cell>
          <cell r="L57">
            <v>0</v>
          </cell>
        </row>
        <row r="58">
          <cell r="B58" t="str">
            <v>05-03</v>
          </cell>
          <cell r="C58" t="str">
            <v>05</v>
          </cell>
          <cell r="D58" t="str">
            <v>05-03-220</v>
          </cell>
          <cell r="E58" t="str">
            <v>VIGAS METALICAS IPE200 PARA SOPORTE LOSA CUARTO DE PROYECCION</v>
          </cell>
          <cell r="F58" t="str">
            <v>KG</v>
          </cell>
          <cell r="J58">
            <v>7321900</v>
          </cell>
          <cell r="K58">
            <v>0</v>
          </cell>
          <cell r="L58">
            <v>0</v>
          </cell>
        </row>
        <row r="59">
          <cell r="B59" t="str">
            <v>05-03</v>
          </cell>
          <cell r="C59" t="str">
            <v>05</v>
          </cell>
          <cell r="D59" t="str">
            <v>05-03-230</v>
          </cell>
          <cell r="E59" t="str">
            <v>VIGAS METALICAS IPE200, IPE240 Y TUBULARES PTEC 5" x 5" x 4.5 MM. PARA SOPORTE PISO MADERA CUARTO DE SONIDO</v>
          </cell>
          <cell r="F59" t="str">
            <v>KG</v>
          </cell>
          <cell r="J59">
            <v>3490440</v>
          </cell>
          <cell r="K59">
            <v>0</v>
          </cell>
          <cell r="L59">
            <v>0</v>
          </cell>
        </row>
        <row r="60">
          <cell r="B60" t="str">
            <v>05-03</v>
          </cell>
          <cell r="C60" t="str">
            <v>05</v>
          </cell>
          <cell r="D60" t="str">
            <v>05-03-240</v>
          </cell>
          <cell r="E60" t="str">
            <v>VIGAS METALICAS IPE300, IPE240 PARA SOPORTE PISO MADERA Y STEELDECK OFICINAS SEGUNDO PISO</v>
          </cell>
          <cell r="F60" t="str">
            <v>KG</v>
          </cell>
          <cell r="J60">
            <v>43018670</v>
          </cell>
          <cell r="K60">
            <v>0</v>
          </cell>
          <cell r="L60">
            <v>0</v>
          </cell>
        </row>
        <row r="61">
          <cell r="B61" t="str">
            <v>05-03</v>
          </cell>
          <cell r="C61" t="str">
            <v>05</v>
          </cell>
          <cell r="D61" t="str">
            <v>05-03-250</v>
          </cell>
          <cell r="E61" t="str">
            <v>ESTRUCTURA METALICA Y CUELGAS DE LA PARRILLA DE ILUMINACION</v>
          </cell>
          <cell r="F61" t="str">
            <v>KG</v>
          </cell>
          <cell r="J61">
            <v>12005910</v>
          </cell>
          <cell r="K61">
            <v>0</v>
          </cell>
          <cell r="L61">
            <v>0</v>
          </cell>
        </row>
        <row r="62">
          <cell r="B62" t="str">
            <v>05-03</v>
          </cell>
          <cell r="C62" t="str">
            <v>05</v>
          </cell>
          <cell r="D62" t="str">
            <v>05-03-260</v>
          </cell>
          <cell r="E62" t="str">
            <v>ESTRUCTURA METALICA Y PASAMANOS DE LOS CORREDORES TECNICOS INTERIORES Y EXTERIORES</v>
          </cell>
          <cell r="F62" t="str">
            <v>KG</v>
          </cell>
          <cell r="J62">
            <v>6930730</v>
          </cell>
          <cell r="K62">
            <v>0</v>
          </cell>
          <cell r="L62">
            <v>0</v>
          </cell>
        </row>
        <row r="63">
          <cell r="B63" t="str">
            <v>05-03</v>
          </cell>
          <cell r="C63" t="str">
            <v>05</v>
          </cell>
          <cell r="D63" t="str">
            <v>05-03-270</v>
          </cell>
          <cell r="E63" t="str">
            <v>PERFILES GALVANIZADOS TIPO ACESCO O EQUIVALENTE PARA SOPORTE DE TEJAS DE CUBIERTA</v>
          </cell>
          <cell r="F63" t="str">
            <v>KG</v>
          </cell>
          <cell r="J63">
            <v>39307570</v>
          </cell>
          <cell r="K63">
            <v>0</v>
          </cell>
          <cell r="L63">
            <v>0</v>
          </cell>
        </row>
        <row r="64">
          <cell r="B64">
            <v>0</v>
          </cell>
          <cell r="C64" t="str">
            <v>06</v>
          </cell>
          <cell r="D64" t="str">
            <v>06</v>
          </cell>
          <cell r="E64" t="str">
            <v>MAMPOSTERIA</v>
          </cell>
          <cell r="J64">
            <v>0</v>
          </cell>
          <cell r="K64">
            <v>0</v>
          </cell>
          <cell r="L64">
            <v>159212653</v>
          </cell>
        </row>
        <row r="65">
          <cell r="B65">
            <v>0</v>
          </cell>
          <cell r="C65" t="str">
            <v>06</v>
          </cell>
          <cell r="D65" t="str">
            <v>06-01</v>
          </cell>
          <cell r="E65" t="str">
            <v>MUROS EN PANELERIA LIVIANA</v>
          </cell>
          <cell r="J65">
            <v>0</v>
          </cell>
          <cell r="K65">
            <v>71597558</v>
          </cell>
          <cell r="L65">
            <v>0</v>
          </cell>
        </row>
        <row r="66">
          <cell r="B66" t="str">
            <v>06-01</v>
          </cell>
          <cell r="C66" t="str">
            <v>06</v>
          </cell>
          <cell r="D66" t="str">
            <v>06-01-100</v>
          </cell>
          <cell r="E66" t="str">
            <v>MUROS EN SUPERBOARD DOS CARAS</v>
          </cell>
          <cell r="F66" t="str">
            <v>M2</v>
          </cell>
          <cell r="J66">
            <v>41125738</v>
          </cell>
          <cell r="K66">
            <v>0</v>
          </cell>
          <cell r="L66">
            <v>0</v>
          </cell>
        </row>
        <row r="67">
          <cell r="B67" t="str">
            <v>06-01</v>
          </cell>
          <cell r="C67" t="str">
            <v>06</v>
          </cell>
          <cell r="D67" t="str">
            <v>06-01-110</v>
          </cell>
          <cell r="E67" t="str">
            <v>MUROS EN SUPERBOARD UNA CARA</v>
          </cell>
          <cell r="F67" t="str">
            <v>M2</v>
          </cell>
          <cell r="J67">
            <v>30471820</v>
          </cell>
          <cell r="K67">
            <v>0</v>
          </cell>
          <cell r="L67">
            <v>0</v>
          </cell>
        </row>
        <row r="68">
          <cell r="B68">
            <v>0</v>
          </cell>
          <cell r="C68" t="str">
            <v>06</v>
          </cell>
          <cell r="D68" t="str">
            <v>06-02</v>
          </cell>
          <cell r="E68" t="str">
            <v>MUROS EN LADRILLO Y BLOQUE</v>
          </cell>
          <cell r="J68">
            <v>0</v>
          </cell>
          <cell r="K68">
            <v>52948010</v>
          </cell>
          <cell r="L68">
            <v>0</v>
          </cell>
        </row>
        <row r="69">
          <cell r="B69" t="str">
            <v>06-02</v>
          </cell>
          <cell r="C69" t="str">
            <v>06</v>
          </cell>
          <cell r="D69" t="str">
            <v>06-02-010</v>
          </cell>
          <cell r="E69" t="str">
            <v>MAMPOSTERIA INTERIOR EN LADRILLO TOLETE 15x20x40 REVITADO DOS CARAS</v>
          </cell>
          <cell r="F69" t="str">
            <v>M2</v>
          </cell>
          <cell r="J69">
            <v>18269050</v>
          </cell>
          <cell r="K69">
            <v>0</v>
          </cell>
          <cell r="L69">
            <v>0</v>
          </cell>
        </row>
        <row r="70">
          <cell r="B70" t="str">
            <v>06-02</v>
          </cell>
          <cell r="C70" t="str">
            <v>06</v>
          </cell>
          <cell r="D70" t="str">
            <v>06-02-020</v>
          </cell>
          <cell r="E70" t="str">
            <v>MAMPOSTERIA INTERIOR EN LADRILLO 10x20x40 REVITADO DOS CARAS</v>
          </cell>
          <cell r="F70" t="str">
            <v>M2</v>
          </cell>
          <cell r="J70">
            <v>7382284</v>
          </cell>
          <cell r="K70">
            <v>0</v>
          </cell>
          <cell r="L70">
            <v>0</v>
          </cell>
        </row>
        <row r="71">
          <cell r="B71" t="str">
            <v>06-02</v>
          </cell>
          <cell r="C71" t="str">
            <v>06</v>
          </cell>
          <cell r="D71" t="str">
            <v>06-02-030</v>
          </cell>
          <cell r="E71" t="str">
            <v>MAMPOSTERIA INTERIOR EN BLOQUE 20x20x40 REVITADO DOS CARAS</v>
          </cell>
          <cell r="F71" t="str">
            <v>M2</v>
          </cell>
          <cell r="J71">
            <v>27296676</v>
          </cell>
          <cell r="K71">
            <v>0</v>
          </cell>
          <cell r="L71">
            <v>0</v>
          </cell>
        </row>
        <row r="72">
          <cell r="B72">
            <v>0</v>
          </cell>
          <cell r="C72" t="str">
            <v>06</v>
          </cell>
          <cell r="D72" t="str">
            <v>06-03</v>
          </cell>
          <cell r="E72" t="str">
            <v>ELEMENTOS NO ESTRUCTURALES</v>
          </cell>
          <cell r="J72">
            <v>0</v>
          </cell>
          <cell r="K72">
            <v>31460295</v>
          </cell>
          <cell r="L72">
            <v>0</v>
          </cell>
        </row>
        <row r="73">
          <cell r="B73" t="str">
            <v>06-03</v>
          </cell>
          <cell r="C73" t="str">
            <v>06</v>
          </cell>
          <cell r="D73" t="str">
            <v>06-03-010</v>
          </cell>
          <cell r="E73" t="str">
            <v>GROUTING PARA MUROS DE E: 0.20 F'C 14.5 MPA</v>
          </cell>
          <cell r="F73" t="str">
            <v>M</v>
          </cell>
          <cell r="J73">
            <v>9488440</v>
          </cell>
          <cell r="K73">
            <v>0</v>
          </cell>
          <cell r="L73">
            <v>0</v>
          </cell>
        </row>
        <row r="74">
          <cell r="B74" t="str">
            <v>06-03</v>
          </cell>
          <cell r="C74" t="str">
            <v>06</v>
          </cell>
          <cell r="D74" t="str">
            <v>06-03-020</v>
          </cell>
          <cell r="E74" t="str">
            <v>GROUTING PARA MUROS DE E: 0.15 F'C 14.5 MPA</v>
          </cell>
          <cell r="F74" t="str">
            <v>M</v>
          </cell>
          <cell r="J74">
            <v>10014213</v>
          </cell>
          <cell r="K74">
            <v>0</v>
          </cell>
          <cell r="L74">
            <v>0</v>
          </cell>
        </row>
        <row r="75">
          <cell r="B75" t="str">
            <v>06-03</v>
          </cell>
          <cell r="C75" t="str">
            <v>06</v>
          </cell>
          <cell r="D75" t="str">
            <v>06-03-025</v>
          </cell>
          <cell r="E75" t="str">
            <v>GROUTING PARA MUROS DE E: 0.10 F'C 14.5 MPA</v>
          </cell>
          <cell r="F75" t="str">
            <v>M</v>
          </cell>
          <cell r="J75">
            <v>3957366</v>
          </cell>
          <cell r="K75">
            <v>0</v>
          </cell>
          <cell r="L75">
            <v>0</v>
          </cell>
        </row>
        <row r="76">
          <cell r="B76" t="str">
            <v>06-03</v>
          </cell>
          <cell r="C76" t="str">
            <v>06</v>
          </cell>
          <cell r="D76" t="str">
            <v>06-03-030</v>
          </cell>
          <cell r="E76" t="str">
            <v>ANCLAJES PARA REFUERZO DOVELAS. PERFORACION LOSA, EPOXICO Y ACERO DE REFUERZO</v>
          </cell>
          <cell r="F76" t="str">
            <v>UN</v>
          </cell>
          <cell r="J76">
            <v>8000276</v>
          </cell>
          <cell r="K76">
            <v>0</v>
          </cell>
          <cell r="L76">
            <v>0</v>
          </cell>
        </row>
        <row r="77">
          <cell r="B77">
            <v>0</v>
          </cell>
          <cell r="C77" t="str">
            <v>06</v>
          </cell>
          <cell r="D77" t="str">
            <v>06-04</v>
          </cell>
          <cell r="E77" t="str">
            <v>ACERO DE REFUERZO PARA MAMPOSTERIAS</v>
          </cell>
          <cell r="J77">
            <v>0</v>
          </cell>
          <cell r="K77">
            <v>3206790</v>
          </cell>
          <cell r="L77">
            <v>0</v>
          </cell>
        </row>
        <row r="78">
          <cell r="B78" t="str">
            <v>06-04</v>
          </cell>
          <cell r="C78" t="str">
            <v>06</v>
          </cell>
          <cell r="D78" t="str">
            <v>06-04-010</v>
          </cell>
          <cell r="E78" t="str">
            <v>ACERO DE REFUERZO FY 420 MPA PARA MAMPOSTERIAS</v>
          </cell>
          <cell r="F78" t="str">
            <v>KG</v>
          </cell>
          <cell r="J78">
            <v>3206790</v>
          </cell>
          <cell r="K78">
            <v>0</v>
          </cell>
          <cell r="L78">
            <v>0</v>
          </cell>
        </row>
        <row r="79">
          <cell r="B79">
            <v>0</v>
          </cell>
          <cell r="C79" t="str">
            <v>08</v>
          </cell>
          <cell r="D79" t="str">
            <v>08</v>
          </cell>
          <cell r="E79" t="str">
            <v>CUBIERTAS Y CIELOS</v>
          </cell>
          <cell r="J79">
            <v>0</v>
          </cell>
          <cell r="K79">
            <v>0</v>
          </cell>
          <cell r="L79">
            <v>158277529</v>
          </cell>
        </row>
        <row r="80">
          <cell r="B80">
            <v>0</v>
          </cell>
          <cell r="C80" t="str">
            <v>08</v>
          </cell>
          <cell r="D80" t="str">
            <v>08-01</v>
          </cell>
          <cell r="E80" t="str">
            <v>CUBIERTAS</v>
          </cell>
          <cell r="J80">
            <v>0</v>
          </cell>
          <cell r="K80">
            <v>91631904</v>
          </cell>
          <cell r="L80">
            <v>0</v>
          </cell>
        </row>
        <row r="81">
          <cell r="B81" t="str">
            <v>08-01</v>
          </cell>
          <cell r="C81" t="str">
            <v>08</v>
          </cell>
          <cell r="D81" t="str">
            <v>08-01-010</v>
          </cell>
          <cell r="E81" t="str">
            <v>CUBIERTA EN TEJA METALICA TIPO SANDUCHE 333 C E: 50 MM. DE HUNTER DOUGLAS O EQUIVALENTE. LAMINAS INTERIOR Y EXTERIOR EN ALUZINC CAL 24 + RELLENO EN FIBRA DE VIDRIO. INCLUYE REMATES LATERALES Y CABALLETES</v>
          </cell>
          <cell r="F81" t="str">
            <v>M2</v>
          </cell>
          <cell r="J81">
            <v>90498618</v>
          </cell>
          <cell r="K81">
            <v>0</v>
          </cell>
          <cell r="L81">
            <v>0</v>
          </cell>
        </row>
        <row r="82">
          <cell r="B82" t="str">
            <v>08-01</v>
          </cell>
          <cell r="C82" t="str">
            <v>08</v>
          </cell>
          <cell r="D82" t="str">
            <v>08-01-020</v>
          </cell>
          <cell r="E82" t="str">
            <v>TRAGALUCES EN TEJA DE POLICARBONATO</v>
          </cell>
          <cell r="F82" t="str">
            <v>M2</v>
          </cell>
          <cell r="J82">
            <v>1133286</v>
          </cell>
          <cell r="K82">
            <v>0</v>
          </cell>
          <cell r="L82">
            <v>0</v>
          </cell>
        </row>
        <row r="83">
          <cell r="B83">
            <v>0</v>
          </cell>
          <cell r="C83" t="str">
            <v>08</v>
          </cell>
          <cell r="D83" t="str">
            <v>08-02</v>
          </cell>
          <cell r="E83" t="str">
            <v>CIELO FALSO</v>
          </cell>
          <cell r="J83">
            <v>0</v>
          </cell>
          <cell r="K83">
            <v>48874572</v>
          </cell>
          <cell r="L83">
            <v>0</v>
          </cell>
        </row>
        <row r="84">
          <cell r="B84" t="str">
            <v>08-02</v>
          </cell>
          <cell r="C84" t="str">
            <v>08</v>
          </cell>
          <cell r="D84" t="str">
            <v>08-02-010</v>
          </cell>
          <cell r="E84" t="str">
            <v>CIELO FALSO EN TABLAYESO A JUNTA PERDIDA. INCLUYE CUELGAS</v>
          </cell>
          <cell r="F84" t="str">
            <v>M2</v>
          </cell>
          <cell r="J84">
            <v>48874572</v>
          </cell>
          <cell r="K84">
            <v>0</v>
          </cell>
          <cell r="L84">
            <v>0</v>
          </cell>
        </row>
        <row r="85">
          <cell r="B85">
            <v>0</v>
          </cell>
          <cell r="C85" t="str">
            <v>08</v>
          </cell>
          <cell r="D85" t="str">
            <v>08-03</v>
          </cell>
          <cell r="E85" t="str">
            <v>ACCESORIOS PARA CUBIERTAS</v>
          </cell>
          <cell r="J85">
            <v>0</v>
          </cell>
          <cell r="K85">
            <v>17771053</v>
          </cell>
          <cell r="L85">
            <v>0</v>
          </cell>
        </row>
        <row r="86">
          <cell r="B86" t="str">
            <v>08-03</v>
          </cell>
          <cell r="C86" t="str">
            <v>08</v>
          </cell>
          <cell r="D86" t="str">
            <v>08-03-010</v>
          </cell>
          <cell r="E86" t="str">
            <v>CANOA METALICA EN LAMINA GALVANIZADA CAL 22. DESARROLLO 2.20 M. INCLUYE ANTICORROSIVO + PINTURA DE ACABADO</v>
          </cell>
          <cell r="F86" t="str">
            <v>M</v>
          </cell>
          <cell r="J86">
            <v>11483925</v>
          </cell>
          <cell r="K86">
            <v>0</v>
          </cell>
          <cell r="L86">
            <v>0</v>
          </cell>
        </row>
        <row r="87">
          <cell r="B87" t="str">
            <v>08-03</v>
          </cell>
          <cell r="C87" t="str">
            <v>08</v>
          </cell>
          <cell r="D87" t="str">
            <v>08-03-020</v>
          </cell>
          <cell r="E87" t="str">
            <v>CANOA / RUANA METALICA EN LAMINA GALVANIZADA CAL 22. DESARROLLO 1.20 M. INCLUYE ANTICORROSIVO + PINTURA DE ACABADO</v>
          </cell>
          <cell r="F87" t="str">
            <v>M</v>
          </cell>
          <cell r="J87">
            <v>4450644</v>
          </cell>
          <cell r="K87">
            <v>0</v>
          </cell>
          <cell r="L87">
            <v>0</v>
          </cell>
        </row>
        <row r="88">
          <cell r="B88" t="str">
            <v>08-03</v>
          </cell>
          <cell r="C88" t="str">
            <v>08</v>
          </cell>
          <cell r="D88" t="str">
            <v>08-03-030</v>
          </cell>
          <cell r="E88" t="str">
            <v>DOBLE TRAGANTE Ø 4" EN LAMINA GALVANIZADA CAL 22.</v>
          </cell>
          <cell r="F88" t="str">
            <v>UN</v>
          </cell>
          <cell r="J88">
            <v>1241071</v>
          </cell>
          <cell r="K88">
            <v>0</v>
          </cell>
          <cell r="L88">
            <v>0</v>
          </cell>
        </row>
        <row r="89">
          <cell r="B89" t="str">
            <v>08-03</v>
          </cell>
          <cell r="C89" t="str">
            <v>08</v>
          </cell>
          <cell r="D89" t="str">
            <v>08-03-040</v>
          </cell>
          <cell r="E89" t="str">
            <v>PLETINA EN ACERO 1/8" x 1" - L: 0.60 M. ANCLADA A MUROS PARA SOPORTE DE TUBERIAS DE AGUAS LLUVIAS</v>
          </cell>
          <cell r="F89" t="str">
            <v>UN</v>
          </cell>
          <cell r="J89">
            <v>595413</v>
          </cell>
          <cell r="K89">
            <v>0</v>
          </cell>
          <cell r="L89">
            <v>0</v>
          </cell>
        </row>
        <row r="90">
          <cell r="B90">
            <v>0</v>
          </cell>
          <cell r="C90" t="str">
            <v>09</v>
          </cell>
          <cell r="D90" t="str">
            <v>09</v>
          </cell>
          <cell r="E90" t="str">
            <v>RECUBRIMIENTOS</v>
          </cell>
          <cell r="J90">
            <v>0</v>
          </cell>
          <cell r="K90">
            <v>0</v>
          </cell>
          <cell r="L90">
            <v>111630891</v>
          </cell>
        </row>
        <row r="91">
          <cell r="B91">
            <v>0</v>
          </cell>
          <cell r="C91" t="str">
            <v>09</v>
          </cell>
          <cell r="D91" t="str">
            <v>09-01</v>
          </cell>
          <cell r="E91" t="str">
            <v>REVOQUE</v>
          </cell>
          <cell r="J91">
            <v>0</v>
          </cell>
          <cell r="K91">
            <v>34059438</v>
          </cell>
          <cell r="L91">
            <v>0</v>
          </cell>
        </row>
        <row r="92">
          <cell r="B92" t="str">
            <v>09-01</v>
          </cell>
          <cell r="C92" t="str">
            <v>09</v>
          </cell>
          <cell r="D92" t="str">
            <v>09-01-010</v>
          </cell>
          <cell r="E92" t="str">
            <v>REVOQUE MUROS. INCLUYE FAJAS, FILETES Y RANURAS</v>
          </cell>
          <cell r="F92" t="str">
            <v>M2</v>
          </cell>
          <cell r="J92">
            <v>34059438</v>
          </cell>
          <cell r="K92">
            <v>0</v>
          </cell>
          <cell r="L92">
            <v>0</v>
          </cell>
        </row>
        <row r="93">
          <cell r="B93">
            <v>0</v>
          </cell>
          <cell r="C93" t="str">
            <v>09</v>
          </cell>
          <cell r="D93" t="str">
            <v>09-02</v>
          </cell>
          <cell r="E93" t="str">
            <v>ENCHAPES</v>
          </cell>
          <cell r="J93">
            <v>0</v>
          </cell>
          <cell r="K93">
            <v>18489075</v>
          </cell>
          <cell r="L93">
            <v>0</v>
          </cell>
        </row>
        <row r="94">
          <cell r="B94" t="str">
            <v>09-02</v>
          </cell>
          <cell r="C94" t="str">
            <v>09</v>
          </cell>
          <cell r="D94" t="str">
            <v>09-02-010</v>
          </cell>
          <cell r="E94" t="str">
            <v>ENCHAPE DE MURO EN BAÑOS REF. AUSTRALIA 30x45 DE CORONA O EQUIVALENTE COLOR BLANCO.</v>
          </cell>
          <cell r="F94" t="str">
            <v>M2</v>
          </cell>
          <cell r="J94">
            <v>18489075</v>
          </cell>
          <cell r="K94">
            <v>0</v>
          </cell>
          <cell r="L94">
            <v>0</v>
          </cell>
        </row>
        <row r="95">
          <cell r="B95">
            <v>0</v>
          </cell>
          <cell r="C95" t="str">
            <v>09</v>
          </cell>
          <cell r="D95" t="str">
            <v>09-03</v>
          </cell>
          <cell r="E95" t="str">
            <v>ESTUCOS Y PINTURAS</v>
          </cell>
          <cell r="J95">
            <v>0</v>
          </cell>
          <cell r="K95">
            <v>59082378</v>
          </cell>
          <cell r="L95">
            <v>0</v>
          </cell>
        </row>
        <row r="96">
          <cell r="B96" t="str">
            <v>09-03</v>
          </cell>
          <cell r="C96" t="str">
            <v>09</v>
          </cell>
          <cell r="D96" t="str">
            <v>09-03-010</v>
          </cell>
          <cell r="E96" t="str">
            <v>PINTURA DE MUROS REF. ACRILTEX DE PINTUCO O EQUIVALENTE - 3 MANOS</v>
          </cell>
          <cell r="F96" t="str">
            <v>M2</v>
          </cell>
          <cell r="J96">
            <v>23439156</v>
          </cell>
          <cell r="K96">
            <v>0</v>
          </cell>
          <cell r="L96">
            <v>0</v>
          </cell>
        </row>
        <row r="97">
          <cell r="B97" t="str">
            <v>09-03</v>
          </cell>
          <cell r="C97" t="str">
            <v>09</v>
          </cell>
          <cell r="D97" t="str">
            <v>09-03-030</v>
          </cell>
          <cell r="E97" t="str">
            <v>PINTURA DE CIELOS REF. ACRILTEX DE PINTUCO O EQUIVALENTE - 2 MANOS</v>
          </cell>
          <cell r="F97" t="str">
            <v>M2</v>
          </cell>
          <cell r="J97">
            <v>8187816</v>
          </cell>
          <cell r="K97">
            <v>0</v>
          </cell>
          <cell r="L97">
            <v>0</v>
          </cell>
        </row>
        <row r="98">
          <cell r="B98" t="str">
            <v>09-03</v>
          </cell>
          <cell r="C98" t="str">
            <v>09</v>
          </cell>
          <cell r="D98" t="str">
            <v>09-03-100</v>
          </cell>
          <cell r="E98" t="str">
            <v>ESTUCO PLASTICO TIPO ESTUCOR DE CORONA O EQUIVALENTE</v>
          </cell>
          <cell r="F98" t="str">
            <v>M2</v>
          </cell>
          <cell r="J98">
            <v>19535406</v>
          </cell>
          <cell r="K98">
            <v>0</v>
          </cell>
          <cell r="L98">
            <v>0</v>
          </cell>
        </row>
        <row r="99">
          <cell r="B99" t="str">
            <v>09-03</v>
          </cell>
          <cell r="C99" t="str">
            <v>09</v>
          </cell>
          <cell r="D99" t="str">
            <v>09-03-110</v>
          </cell>
          <cell r="E99" t="str">
            <v>MOLDURAS Y CENEFAS</v>
          </cell>
          <cell r="F99" t="str">
            <v>M</v>
          </cell>
          <cell r="J99">
            <v>7920000</v>
          </cell>
          <cell r="K99">
            <v>0</v>
          </cell>
          <cell r="L99">
            <v>0</v>
          </cell>
        </row>
        <row r="100">
          <cell r="B100">
            <v>0</v>
          </cell>
          <cell r="C100" t="str">
            <v>10</v>
          </cell>
          <cell r="D100" t="str">
            <v>10</v>
          </cell>
          <cell r="E100" t="str">
            <v>PISOS Y ZOCALOS</v>
          </cell>
          <cell r="J100">
            <v>0</v>
          </cell>
          <cell r="K100">
            <v>0</v>
          </cell>
          <cell r="L100">
            <v>128795740</v>
          </cell>
        </row>
        <row r="101">
          <cell r="B101">
            <v>0</v>
          </cell>
          <cell r="C101" t="str">
            <v>10</v>
          </cell>
          <cell r="D101" t="str">
            <v>10-01</v>
          </cell>
          <cell r="E101" t="str">
            <v>ACABADOS DE PISO</v>
          </cell>
          <cell r="J101">
            <v>0</v>
          </cell>
          <cell r="K101">
            <v>122819578</v>
          </cell>
          <cell r="L101">
            <v>0</v>
          </cell>
        </row>
        <row r="102">
          <cell r="B102" t="str">
            <v>10-01</v>
          </cell>
          <cell r="C102" t="str">
            <v>10</v>
          </cell>
          <cell r="D102" t="str">
            <v>10-01-010</v>
          </cell>
          <cell r="E102" t="str">
            <v>BALDOSA DE CEMENTO 20x20 DECORADA TIPO 1. INCLUYE MORTERO DE PEGA, PULIDA Y BRILLADA</v>
          </cell>
          <cell r="F102" t="str">
            <v>M2</v>
          </cell>
          <cell r="J102">
            <v>4156380</v>
          </cell>
          <cell r="K102">
            <v>0</v>
          </cell>
          <cell r="L102">
            <v>0</v>
          </cell>
        </row>
        <row r="103">
          <cell r="B103" t="str">
            <v>10-01</v>
          </cell>
          <cell r="C103" t="str">
            <v>10</v>
          </cell>
          <cell r="D103" t="str">
            <v>10-01-020</v>
          </cell>
          <cell r="E103" t="str">
            <v>BALDOSA DE CEMENTO 20x20 DECORADA TIPO 2. INCLUYE MORTERO DE PEGA, PULIDA Y BRILLADA</v>
          </cell>
          <cell r="F103" t="str">
            <v>M2</v>
          </cell>
          <cell r="J103">
            <v>1372959</v>
          </cell>
          <cell r="K103">
            <v>0</v>
          </cell>
          <cell r="L103">
            <v>0</v>
          </cell>
        </row>
        <row r="104">
          <cell r="B104" t="str">
            <v>10-01</v>
          </cell>
          <cell r="C104" t="str">
            <v>10</v>
          </cell>
          <cell r="D104" t="str">
            <v>10-01-030</v>
          </cell>
          <cell r="E104" t="str">
            <v>BALDOSA DE CEMENTO 20x20 DECORADA TIPO 3. INCLUYE MORTERO DE PEGA, PULIDA Y BRILLADA</v>
          </cell>
          <cell r="F104" t="str">
            <v>M2</v>
          </cell>
          <cell r="J104">
            <v>1316187</v>
          </cell>
          <cell r="K104">
            <v>0</v>
          </cell>
          <cell r="L104">
            <v>0</v>
          </cell>
        </row>
        <row r="105">
          <cell r="B105" t="str">
            <v>10-01</v>
          </cell>
          <cell r="C105" t="str">
            <v>10</v>
          </cell>
          <cell r="D105" t="str">
            <v>10-01-040</v>
          </cell>
          <cell r="E105" t="str">
            <v>BALDOSA DE CEMENTO 20x20 DECORADA TIPO 4. INCLUYE MORTERO DE PEGA, PULIDA Y BRILLADA</v>
          </cell>
          <cell r="F105" t="str">
            <v>M2</v>
          </cell>
          <cell r="J105">
            <v>19950624</v>
          </cell>
          <cell r="K105">
            <v>0</v>
          </cell>
          <cell r="L105">
            <v>0</v>
          </cell>
        </row>
        <row r="106">
          <cell r="B106" t="str">
            <v>10-01</v>
          </cell>
          <cell r="C106" t="str">
            <v>10</v>
          </cell>
          <cell r="D106" t="str">
            <v>10-01-050</v>
          </cell>
          <cell r="E106" t="str">
            <v>BALDOSA DE CEMENTO 20x20 DECORADA TIPO 5. INCLUYE MORTERO DE PEGA, PULIDA Y BRILLADA</v>
          </cell>
          <cell r="F106" t="str">
            <v>M2</v>
          </cell>
          <cell r="J106">
            <v>4710564</v>
          </cell>
          <cell r="K106">
            <v>0</v>
          </cell>
          <cell r="L106">
            <v>0</v>
          </cell>
        </row>
        <row r="107">
          <cell r="B107" t="str">
            <v>10-01</v>
          </cell>
          <cell r="C107" t="str">
            <v>10</v>
          </cell>
          <cell r="D107" t="str">
            <v>10-01-060</v>
          </cell>
          <cell r="E107" t="str">
            <v>BALDOSA DE CEMENTO 20x20 DECORADA TIPO 6. INCLUYE MORTERO DE PEGA, PULIDA Y BRILLADA</v>
          </cell>
          <cell r="F107" t="str">
            <v>M2</v>
          </cell>
          <cell r="J107">
            <v>3179484</v>
          </cell>
          <cell r="K107">
            <v>0</v>
          </cell>
          <cell r="L107">
            <v>0</v>
          </cell>
        </row>
        <row r="108">
          <cell r="B108" t="str">
            <v>10-01</v>
          </cell>
          <cell r="C108" t="str">
            <v>10</v>
          </cell>
          <cell r="D108" t="str">
            <v>10-01-070</v>
          </cell>
          <cell r="E108" t="str">
            <v>CERAMICA TIPO DUROPISO DE CORONA O EQUIVALENTE COLOR NEGRO</v>
          </cell>
          <cell r="F108" t="str">
            <v>M2</v>
          </cell>
          <cell r="J108">
            <v>6203500</v>
          </cell>
          <cell r="K108">
            <v>0</v>
          </cell>
          <cell r="L108">
            <v>0</v>
          </cell>
        </row>
        <row r="109">
          <cell r="B109" t="str">
            <v>10-01</v>
          </cell>
          <cell r="C109" t="str">
            <v>10</v>
          </cell>
          <cell r="D109" t="str">
            <v>10-01-080</v>
          </cell>
          <cell r="E109" t="str">
            <v>PISO EN MADERA PARA OFICINAS. ESTRUCTURA DE ALFARDAS Y TABLILLA DE PISO. INCLUYE ACABADO</v>
          </cell>
          <cell r="F109" t="str">
            <v>M2</v>
          </cell>
          <cell r="J109">
            <v>45635238</v>
          </cell>
          <cell r="K109">
            <v>0</v>
          </cell>
          <cell r="L109">
            <v>0</v>
          </cell>
        </row>
        <row r="110">
          <cell r="B110" t="str">
            <v>10-01</v>
          </cell>
          <cell r="C110" t="str">
            <v>10</v>
          </cell>
          <cell r="D110" t="str">
            <v>10-01-090</v>
          </cell>
          <cell r="E110" t="str">
            <v>PISO EN CONCRETO F'C 21 MPA E: 0.05 M. PULIDO ENDURECIDO CON SIKAFLOOR 3 QUARTZTOP DE SIKA O EQUIVALENTE</v>
          </cell>
          <cell r="F110" t="str">
            <v>M2</v>
          </cell>
          <cell r="J110">
            <v>17334642</v>
          </cell>
          <cell r="K110">
            <v>0</v>
          </cell>
          <cell r="L110">
            <v>0</v>
          </cell>
        </row>
        <row r="111">
          <cell r="B111" t="str">
            <v>10-01</v>
          </cell>
          <cell r="C111" t="str">
            <v>10</v>
          </cell>
          <cell r="D111" t="str">
            <v>10-01-100</v>
          </cell>
          <cell r="E111" t="str">
            <v>PISO EN MADERA LAMINADA PARA ESCALAS</v>
          </cell>
          <cell r="F111" t="str">
            <v>M2</v>
          </cell>
          <cell r="J111">
            <v>3360000</v>
          </cell>
          <cell r="K111">
            <v>0</v>
          </cell>
          <cell r="L111">
            <v>0</v>
          </cell>
        </row>
        <row r="112">
          <cell r="B112" t="str">
            <v>10-01</v>
          </cell>
          <cell r="C112" t="str">
            <v>10</v>
          </cell>
          <cell r="D112" t="str">
            <v>10-01-200</v>
          </cell>
          <cell r="E112" t="str">
            <v>PISO INDUSTRIAL TIPO COLREJILLAS O EQUIVALENTE EN CORREDORES TECNICOS</v>
          </cell>
          <cell r="F112" t="str">
            <v>M2</v>
          </cell>
          <cell r="J112">
            <v>15600000</v>
          </cell>
          <cell r="K112">
            <v>0</v>
          </cell>
          <cell r="L112">
            <v>0</v>
          </cell>
        </row>
        <row r="113">
          <cell r="B113">
            <v>0</v>
          </cell>
          <cell r="C113" t="str">
            <v>10</v>
          </cell>
          <cell r="D113" t="str">
            <v>10-02</v>
          </cell>
          <cell r="E113" t="str">
            <v>ZOCALOS Y ENCHARQUES</v>
          </cell>
          <cell r="J113">
            <v>0</v>
          </cell>
          <cell r="K113">
            <v>5976162</v>
          </cell>
          <cell r="L113">
            <v>0</v>
          </cell>
        </row>
        <row r="114">
          <cell r="B114" t="str">
            <v>10-02</v>
          </cell>
          <cell r="C114" t="str">
            <v>10</v>
          </cell>
          <cell r="D114" t="str">
            <v>10-02-020</v>
          </cell>
          <cell r="E114" t="str">
            <v>ZOCALO EN MEDIA CAÑA DE GRANO. INCLUYE MORTERO DE PEGA, VARILLAS DE DILATACION, PULIDA Y BRILLADA</v>
          </cell>
          <cell r="F114" t="str">
            <v>M</v>
          </cell>
          <cell r="J114">
            <v>5470194</v>
          </cell>
          <cell r="K114">
            <v>0</v>
          </cell>
          <cell r="L114">
            <v>0</v>
          </cell>
        </row>
        <row r="115">
          <cell r="B115" t="str">
            <v>10-02</v>
          </cell>
          <cell r="C115" t="str">
            <v>10</v>
          </cell>
          <cell r="D115" t="str">
            <v>10-02-030</v>
          </cell>
          <cell r="E115" t="str">
            <v>ENCHARQUE DE DUCHAS EN CONCRETO F'C 21 MPA - A: 0.05 M. - H: 0.07 M. FORRADO EN GRANO GRIS #1 - FONDO GRIS</v>
          </cell>
          <cell r="F115" t="str">
            <v>M</v>
          </cell>
          <cell r="J115">
            <v>107460</v>
          </cell>
          <cell r="K115">
            <v>0</v>
          </cell>
          <cell r="L115">
            <v>0</v>
          </cell>
        </row>
        <row r="116">
          <cell r="B116" t="str">
            <v>10-02</v>
          </cell>
          <cell r="C116" t="str">
            <v>10</v>
          </cell>
          <cell r="D116" t="str">
            <v>10-02-100</v>
          </cell>
          <cell r="E116" t="str">
            <v>FRANJA DE PISO EN MADERA DE PINO A: 0.30 M. PARA BORDE ESCENARIO. INCLUYE TRATAMIENTO DE ACABADO.</v>
          </cell>
          <cell r="F116" t="str">
            <v>M</v>
          </cell>
          <cell r="J116">
            <v>398508</v>
          </cell>
          <cell r="K116">
            <v>0</v>
          </cell>
          <cell r="L116">
            <v>0</v>
          </cell>
        </row>
        <row r="117">
          <cell r="B117">
            <v>0</v>
          </cell>
          <cell r="C117" t="str">
            <v>11</v>
          </cell>
          <cell r="D117" t="str">
            <v>11</v>
          </cell>
          <cell r="E117" t="str">
            <v>CARPINTERIA METALICA (Todas las puertas y vidrieras incluyen cerraduras y haladeras según los detalles arquitectonicos)</v>
          </cell>
          <cell r="J117">
            <v>0</v>
          </cell>
          <cell r="K117">
            <v>0</v>
          </cell>
          <cell r="L117">
            <v>116763985</v>
          </cell>
        </row>
        <row r="118">
          <cell r="B118">
            <v>0</v>
          </cell>
          <cell r="C118" t="str">
            <v>11</v>
          </cell>
          <cell r="D118" t="str">
            <v>11-01</v>
          </cell>
          <cell r="E118" t="str">
            <v>VENTANERIA METALICA</v>
          </cell>
          <cell r="J118">
            <v>0</v>
          </cell>
          <cell r="K118">
            <v>4985906</v>
          </cell>
          <cell r="L118">
            <v>0</v>
          </cell>
        </row>
        <row r="119">
          <cell r="B119" t="str">
            <v>11-01</v>
          </cell>
          <cell r="C119" t="str">
            <v>11</v>
          </cell>
          <cell r="D119" t="str">
            <v>11-01-010</v>
          </cell>
          <cell r="E119" t="str">
            <v>VENTANA V25 (0.72x0.48 Y 0.64x0.41). CONJUNTO DE VENTANAS PARA CUARTO DE PROYECCION DE TIPO REGISTRABLE, AISLAMIENTO ACUSTICO, CRISTAL OPTICO RECTIFICADO TIPO PYREX O EQUIVALENTE Y TORNILLOS DE FIJACION PARA REGISTRO</v>
          </cell>
          <cell r="F119" t="str">
            <v>UN</v>
          </cell>
          <cell r="J119">
            <v>1222867</v>
          </cell>
          <cell r="K119">
            <v>0</v>
          </cell>
          <cell r="L119">
            <v>0</v>
          </cell>
        </row>
        <row r="120">
          <cell r="B120" t="str">
            <v>11-01</v>
          </cell>
          <cell r="C120" t="str">
            <v>11</v>
          </cell>
          <cell r="D120" t="str">
            <v>11-01-100</v>
          </cell>
          <cell r="E120" t="str">
            <v>REJA PARA TAQUILLA (0.70 M. x 0.90 M.) EN HIERRO FORJADO SEGÚN DETALLE.</v>
          </cell>
          <cell r="F120" t="str">
            <v>UN</v>
          </cell>
          <cell r="J120">
            <v>3763039</v>
          </cell>
          <cell r="K120">
            <v>0</v>
          </cell>
          <cell r="L120">
            <v>0</v>
          </cell>
        </row>
        <row r="121">
          <cell r="B121">
            <v>0</v>
          </cell>
          <cell r="C121" t="str">
            <v>11</v>
          </cell>
          <cell r="D121" t="str">
            <v>11-03</v>
          </cell>
          <cell r="E121" t="str">
            <v>PUERTAS METALICAS</v>
          </cell>
          <cell r="J121">
            <v>0</v>
          </cell>
          <cell r="K121">
            <v>6830079</v>
          </cell>
          <cell r="L121">
            <v>0</v>
          </cell>
        </row>
        <row r="122">
          <cell r="B122" t="str">
            <v>11-03</v>
          </cell>
          <cell r="C122" t="str">
            <v>11</v>
          </cell>
          <cell r="D122" t="str">
            <v>11-03-150</v>
          </cell>
          <cell r="E122" t="str">
            <v>PUERTA P15 (2.00x2.10). MARCO + ALAS METALICAS C16. INCLUYE PINTURA GRIS ELECTROSTATICA, DOS BARRAS ANTIPANICO Y DOS BRAZOS HIDRAULICOS TRABAJO SUPERPESADO</v>
          </cell>
          <cell r="F122" t="str">
            <v>UN</v>
          </cell>
          <cell r="J122">
            <v>3426881</v>
          </cell>
          <cell r="K122">
            <v>0</v>
          </cell>
          <cell r="L122">
            <v>0</v>
          </cell>
        </row>
        <row r="123">
          <cell r="B123" t="str">
            <v>11-03</v>
          </cell>
          <cell r="C123" t="str">
            <v>11</v>
          </cell>
          <cell r="D123" t="str">
            <v>11-03-160</v>
          </cell>
          <cell r="E123" t="str">
            <v>PUERTA P16 (1.20x2.10). MARCO + ALA METALICA C16. INCLUYE PINTURA GRIS ELECTROSTATICA, UNA BARRA ANTIPANICO Y UN BRAZO HIDRAULICO TRABAJO SUPERPESADO.</v>
          </cell>
          <cell r="F123" t="str">
            <v>UN</v>
          </cell>
          <cell r="J123">
            <v>3403198</v>
          </cell>
          <cell r="K123">
            <v>0</v>
          </cell>
          <cell r="L123">
            <v>0</v>
          </cell>
        </row>
        <row r="124">
          <cell r="B124">
            <v>0</v>
          </cell>
          <cell r="C124" t="str">
            <v>11</v>
          </cell>
          <cell r="D124" t="str">
            <v>11-05</v>
          </cell>
          <cell r="E124" t="str">
            <v>PASAMANOS</v>
          </cell>
          <cell r="J124">
            <v>0</v>
          </cell>
          <cell r="K124">
            <v>67398000</v>
          </cell>
          <cell r="L124">
            <v>0</v>
          </cell>
        </row>
        <row r="125">
          <cell r="B125" t="str">
            <v>11-05</v>
          </cell>
          <cell r="C125" t="str">
            <v>11</v>
          </cell>
          <cell r="D125" t="str">
            <v>11-05-030</v>
          </cell>
          <cell r="E125" t="str">
            <v>PASAMANOS EN SOPORTES Y TUBULAR Ø 2" DE ACERO INOXIDABLE Y VIDRIO LAMINADO 8 MM. INCLUYE ANCLAJES A LOSA.</v>
          </cell>
          <cell r="F125" t="str">
            <v>M</v>
          </cell>
          <cell r="J125">
            <v>57768000</v>
          </cell>
          <cell r="K125">
            <v>0</v>
          </cell>
          <cell r="L125">
            <v>0</v>
          </cell>
        </row>
        <row r="126">
          <cell r="B126" t="str">
            <v>11-05</v>
          </cell>
          <cell r="C126" t="str">
            <v>11</v>
          </cell>
          <cell r="D126" t="str">
            <v>11-05-040</v>
          </cell>
          <cell r="E126" t="str">
            <v>PASAMANOS EN SOPORTES Y TUBULAR SUPERIOR Ø 2" DE ACERO INOXIDABLE. INCLUYE ANCLAJES A ESTRUCTURA</v>
          </cell>
          <cell r="F126" t="str">
            <v>M</v>
          </cell>
          <cell r="J126">
            <v>6955000</v>
          </cell>
          <cell r="K126">
            <v>0</v>
          </cell>
          <cell r="L126">
            <v>0</v>
          </cell>
        </row>
        <row r="127">
          <cell r="B127" t="str">
            <v>11-05</v>
          </cell>
          <cell r="C127" t="str">
            <v>11</v>
          </cell>
          <cell r="D127" t="str">
            <v>11-05-050</v>
          </cell>
          <cell r="E127" t="str">
            <v>PASAMANOS PARA DISCAPACITADOS. DOBLE TUBULAR Ø 2" EN ACERO INOXIDABLE ANCLADO A MUROS</v>
          </cell>
          <cell r="F127" t="str">
            <v>M</v>
          </cell>
          <cell r="J127">
            <v>2675000</v>
          </cell>
          <cell r="K127">
            <v>0</v>
          </cell>
          <cell r="L127">
            <v>0</v>
          </cell>
        </row>
        <row r="128">
          <cell r="B128">
            <v>0</v>
          </cell>
          <cell r="C128" t="str">
            <v>11</v>
          </cell>
          <cell r="D128" t="str">
            <v>11-06</v>
          </cell>
          <cell r="E128" t="str">
            <v>OTROS</v>
          </cell>
          <cell r="J128">
            <v>0</v>
          </cell>
          <cell r="K128">
            <v>37550000</v>
          </cell>
          <cell r="L128">
            <v>0</v>
          </cell>
        </row>
        <row r="129">
          <cell r="B129" t="str">
            <v>11-06</v>
          </cell>
          <cell r="C129" t="str">
            <v>11</v>
          </cell>
          <cell r="D129" t="str">
            <v>11-06-010</v>
          </cell>
          <cell r="E129" t="str">
            <v>ESCALERA ESCAMOTEABLE</v>
          </cell>
          <cell r="F129" t="str">
            <v>UN</v>
          </cell>
          <cell r="J129">
            <v>4000000</v>
          </cell>
          <cell r="K129">
            <v>0</v>
          </cell>
          <cell r="L129">
            <v>0</v>
          </cell>
        </row>
        <row r="130">
          <cell r="B130" t="str">
            <v>11-06</v>
          </cell>
          <cell r="C130" t="str">
            <v>11</v>
          </cell>
          <cell r="D130" t="str">
            <v>11-06-020</v>
          </cell>
          <cell r="E130" t="str">
            <v>GRADERIAS Y TARIMAS EN ESTRUCTURA METALICA + ACABADO EN MADERA PINO</v>
          </cell>
          <cell r="F130" t="str">
            <v>M2</v>
          </cell>
          <cell r="J130">
            <v>33550000</v>
          </cell>
          <cell r="K130">
            <v>0</v>
          </cell>
          <cell r="L130">
            <v>0</v>
          </cell>
        </row>
        <row r="131">
          <cell r="B131">
            <v>0</v>
          </cell>
          <cell r="C131" t="str">
            <v>12</v>
          </cell>
          <cell r="D131" t="str">
            <v>12</v>
          </cell>
          <cell r="E131" t="str">
            <v>CARPINTERIA DE MADERA (Todas las puertas y vidrieras incluyen cerraduras y haladeras según los detalles arquitectonicos)</v>
          </cell>
          <cell r="J131">
            <v>0</v>
          </cell>
          <cell r="K131">
            <v>0</v>
          </cell>
          <cell r="L131">
            <v>282240842</v>
          </cell>
        </row>
        <row r="132">
          <cell r="B132">
            <v>0</v>
          </cell>
          <cell r="C132" t="str">
            <v>12</v>
          </cell>
          <cell r="D132" t="str">
            <v>12-01</v>
          </cell>
          <cell r="E132" t="str">
            <v>VENTANAS EN MADERA</v>
          </cell>
          <cell r="J132">
            <v>0</v>
          </cell>
          <cell r="K132">
            <v>119233752</v>
          </cell>
          <cell r="L132">
            <v>0</v>
          </cell>
        </row>
        <row r="133">
          <cell r="B133" t="str">
            <v>12-01</v>
          </cell>
          <cell r="C133" t="str">
            <v>12</v>
          </cell>
          <cell r="D133" t="str">
            <v>12-01-010</v>
          </cell>
          <cell r="E133" t="str">
            <v>VENTANA V1 (1.36x2.78). MARCO + ALAS EN MADERA. DOS ALAS BATIENTES. INCLUYE PASAMANOS EN MADERA Y ACABADO FINAL</v>
          </cell>
          <cell r="F133" t="str">
            <v>UN</v>
          </cell>
          <cell r="J133">
            <v>6106693</v>
          </cell>
          <cell r="K133">
            <v>0</v>
          </cell>
          <cell r="L133">
            <v>0</v>
          </cell>
        </row>
        <row r="134">
          <cell r="B134" t="str">
            <v>12-01</v>
          </cell>
          <cell r="C134" t="str">
            <v>12</v>
          </cell>
          <cell r="D134" t="str">
            <v>12-01-020</v>
          </cell>
          <cell r="E134" t="str">
            <v>VENTANA V2 (1.31x2.78). MARCO + ALAS EN MADERA. DOS ALAS BATIENTES. INCLUYE PASAMANOS EN MADERA Y ACABADO FINAL</v>
          </cell>
          <cell r="F134" t="str">
            <v>UN</v>
          </cell>
          <cell r="J134">
            <v>5969313</v>
          </cell>
          <cell r="K134">
            <v>0</v>
          </cell>
          <cell r="L134">
            <v>0</v>
          </cell>
        </row>
        <row r="135">
          <cell r="B135" t="str">
            <v>12-01</v>
          </cell>
          <cell r="C135" t="str">
            <v>12</v>
          </cell>
          <cell r="D135" t="str">
            <v>12-01-030</v>
          </cell>
          <cell r="E135" t="str">
            <v>VENTANA V3 (1.36x2.78). MARCO + ALAS EN MADERA. DOS ALAS BATIENTES. INCLUYE PASAMANOS EN MADERA Y ACABADO FINAL</v>
          </cell>
          <cell r="F135" t="str">
            <v>UN</v>
          </cell>
          <cell r="J135">
            <v>6162926</v>
          </cell>
          <cell r="K135">
            <v>0</v>
          </cell>
          <cell r="L135">
            <v>0</v>
          </cell>
        </row>
        <row r="136">
          <cell r="B136" t="str">
            <v>12-01</v>
          </cell>
          <cell r="C136" t="str">
            <v>12</v>
          </cell>
          <cell r="D136" t="str">
            <v>12-01-040</v>
          </cell>
          <cell r="E136" t="str">
            <v>VENTANA V4 (1.36x2.78). MARCO + ALAS EN MADERA. DOS ALAS BATIENTES. INCLUYE PASAMANOS EN MADERA Y ACABADO FINAL</v>
          </cell>
          <cell r="F136" t="str">
            <v>UN</v>
          </cell>
          <cell r="J136">
            <v>6162926</v>
          </cell>
          <cell r="K136">
            <v>0</v>
          </cell>
          <cell r="L136">
            <v>0</v>
          </cell>
        </row>
        <row r="137">
          <cell r="B137" t="str">
            <v>12-01</v>
          </cell>
          <cell r="C137" t="str">
            <v>12</v>
          </cell>
          <cell r="D137" t="str">
            <v>12-01-050</v>
          </cell>
          <cell r="E137" t="str">
            <v>VENTANA V5 (1.42x2.78). MARCO + ALAS EN MADERA. DOS ALAS BATIENTES. INCLUYE PASAMANOS EN MADERA Y ACABADO FINAL</v>
          </cell>
          <cell r="F137" t="str">
            <v>UN</v>
          </cell>
          <cell r="J137">
            <v>6425252</v>
          </cell>
          <cell r="K137">
            <v>0</v>
          </cell>
          <cell r="L137">
            <v>0</v>
          </cell>
        </row>
        <row r="138">
          <cell r="B138" t="str">
            <v>12-01</v>
          </cell>
          <cell r="C138" t="str">
            <v>12</v>
          </cell>
          <cell r="D138" t="str">
            <v>12-01-060</v>
          </cell>
          <cell r="E138" t="str">
            <v>VENTANA V6 (1.43x2.78). MARCO + ALAS EN MADERA. DOS ALAS BATIENTES. INCLUYE PASAMANOS EN MADERA Y ACABADO FINAL</v>
          </cell>
          <cell r="F138" t="str">
            <v>UN</v>
          </cell>
          <cell r="J138">
            <v>6437732</v>
          </cell>
          <cell r="K138">
            <v>0</v>
          </cell>
          <cell r="L138">
            <v>0</v>
          </cell>
        </row>
        <row r="139">
          <cell r="B139" t="str">
            <v>12-01</v>
          </cell>
          <cell r="C139" t="str">
            <v>12</v>
          </cell>
          <cell r="D139" t="str">
            <v>12-01-070</v>
          </cell>
          <cell r="E139" t="str">
            <v>VENTANA V7 (1.43x2.78). MARCO + ALAS EN MADERA. DOS ALAS BATIENTES. INCLUYE PASAMANOS EN MADERA Y ACABADO FINAL</v>
          </cell>
          <cell r="F139" t="str">
            <v>UN</v>
          </cell>
          <cell r="J139">
            <v>6437732</v>
          </cell>
          <cell r="K139">
            <v>0</v>
          </cell>
          <cell r="L139">
            <v>0</v>
          </cell>
        </row>
        <row r="140">
          <cell r="B140" t="str">
            <v>12-01</v>
          </cell>
          <cell r="C140" t="str">
            <v>12</v>
          </cell>
          <cell r="D140" t="str">
            <v>12-01-080</v>
          </cell>
          <cell r="E140" t="str">
            <v>VENTANA V8 (1.43x2.78). MARCO + ALAS EN MADERA. DOS ALAS BATIENTES. INCLUYE PASAMANOS EN MADERA Y ACABADO FINAL</v>
          </cell>
          <cell r="F140" t="str">
            <v>UN</v>
          </cell>
          <cell r="J140">
            <v>6437732</v>
          </cell>
          <cell r="K140">
            <v>0</v>
          </cell>
          <cell r="L140">
            <v>0</v>
          </cell>
        </row>
        <row r="141">
          <cell r="B141" t="str">
            <v>12-01</v>
          </cell>
          <cell r="C141" t="str">
            <v>12</v>
          </cell>
          <cell r="D141" t="str">
            <v>12-01-090</v>
          </cell>
          <cell r="E141" t="str">
            <v>VENTANA V9 (1.43x2.78). MARCO + ALAS EN MADERA. DOS ALAS BATIENTES. INCLUYE PASAMANOS EN MADERA Y ACABADO FINAL</v>
          </cell>
          <cell r="F141" t="str">
            <v>UN</v>
          </cell>
          <cell r="J141">
            <v>6437732</v>
          </cell>
          <cell r="K141">
            <v>0</v>
          </cell>
          <cell r="L141">
            <v>0</v>
          </cell>
        </row>
        <row r="142">
          <cell r="B142" t="str">
            <v>12-01</v>
          </cell>
          <cell r="C142" t="str">
            <v>12</v>
          </cell>
          <cell r="D142" t="str">
            <v>12-01-100</v>
          </cell>
          <cell r="E142" t="str">
            <v>VENTANA V10 (1.39x2.78). MARCO + ALAS EN MADERA. DOS ALAS BATIENTES. INCLUYE PASAMANOS EN MADERA Y ACABADO FINAL</v>
          </cell>
          <cell r="F142" t="str">
            <v>UN</v>
          </cell>
          <cell r="J142">
            <v>6294089</v>
          </cell>
          <cell r="K142">
            <v>0</v>
          </cell>
          <cell r="L142">
            <v>0</v>
          </cell>
        </row>
        <row r="143">
          <cell r="B143" t="str">
            <v>12-01</v>
          </cell>
          <cell r="C143" t="str">
            <v>12</v>
          </cell>
          <cell r="D143" t="str">
            <v>12-01-110</v>
          </cell>
          <cell r="E143" t="str">
            <v>VENTANA V11 (1.44x2.78). MARCO + ALAS EN MADERA. DOS ALAS BATIENTES. INCLUYE PASAMANOS EN MADERA Y ACABADO FINAL</v>
          </cell>
          <cell r="F143" t="str">
            <v>UN</v>
          </cell>
          <cell r="J143">
            <v>6506445</v>
          </cell>
          <cell r="K143">
            <v>0</v>
          </cell>
          <cell r="L143">
            <v>0</v>
          </cell>
        </row>
        <row r="144">
          <cell r="B144" t="str">
            <v>12-01</v>
          </cell>
          <cell r="C144" t="str">
            <v>12</v>
          </cell>
          <cell r="D144" t="str">
            <v>12-01-115</v>
          </cell>
          <cell r="E144" t="str">
            <v>VENTANA V11A (1.44x2.78). MARCO + ALAS EN MADERA. DOS ALAS BATIENTES. INCLUYE PASAMANOS EN MADERA Y ACABADO FINAL</v>
          </cell>
          <cell r="F144" t="str">
            <v>UN</v>
          </cell>
          <cell r="J144">
            <v>6506445</v>
          </cell>
          <cell r="K144">
            <v>0</v>
          </cell>
          <cell r="L144">
            <v>0</v>
          </cell>
        </row>
        <row r="145">
          <cell r="B145" t="str">
            <v>12-01</v>
          </cell>
          <cell r="C145" t="str">
            <v>12</v>
          </cell>
          <cell r="D145" t="str">
            <v>12-01-120</v>
          </cell>
          <cell r="E145" t="str">
            <v>VENTANA V12 (1.43x2.78). MARCO + ALAS EN MADERA. DOS ALAS BATIENTES. INCLUYE PASAMANOS EN MADERA Y ACABADO FINAL</v>
          </cell>
          <cell r="F145" t="str">
            <v>UN</v>
          </cell>
          <cell r="J145">
            <v>6437732</v>
          </cell>
          <cell r="K145">
            <v>0</v>
          </cell>
          <cell r="L145">
            <v>0</v>
          </cell>
        </row>
        <row r="146">
          <cell r="B146" t="str">
            <v>12-01</v>
          </cell>
          <cell r="C146" t="str">
            <v>12</v>
          </cell>
          <cell r="D146" t="str">
            <v>12-01-130</v>
          </cell>
          <cell r="E146" t="str">
            <v>VENTANA V13 (1.43x2.78). MARCO + ALAS EN MADERA. DOS ALAS BATIENTES. INCLUYE PASAMANOS EN MADERA Y ACABADO FINAL</v>
          </cell>
          <cell r="F146" t="str">
            <v>UN</v>
          </cell>
          <cell r="J146">
            <v>6437732</v>
          </cell>
          <cell r="K146">
            <v>0</v>
          </cell>
          <cell r="L146">
            <v>0</v>
          </cell>
        </row>
        <row r="147">
          <cell r="B147" t="str">
            <v>12-01</v>
          </cell>
          <cell r="C147" t="str">
            <v>12</v>
          </cell>
          <cell r="D147" t="str">
            <v>12-01-140</v>
          </cell>
          <cell r="E147" t="str">
            <v>VENTANA V14 (1.42x2.78). MARCO + ALAS EN MADERA. DOS ALAS BATIENTES. INCLUYE PASAMANOS EN MADERA Y ACABADO FINAL</v>
          </cell>
          <cell r="F147" t="str">
            <v>UN</v>
          </cell>
          <cell r="J147">
            <v>6406508</v>
          </cell>
          <cell r="K147">
            <v>0</v>
          </cell>
          <cell r="L147">
            <v>0</v>
          </cell>
        </row>
        <row r="148">
          <cell r="B148" t="str">
            <v>12-01</v>
          </cell>
          <cell r="C148" t="str">
            <v>12</v>
          </cell>
          <cell r="D148" t="str">
            <v>12-01-150</v>
          </cell>
          <cell r="E148" t="str">
            <v>VENTANA V15 (1.30x1.35). MARCO + REJA + PANELES EN MADERA. INCLUYE ACABADO FINAL</v>
          </cell>
          <cell r="F148" t="str">
            <v>UN</v>
          </cell>
          <cell r="J148">
            <v>3038733</v>
          </cell>
          <cell r="K148">
            <v>0</v>
          </cell>
          <cell r="L148">
            <v>0</v>
          </cell>
        </row>
        <row r="149">
          <cell r="B149" t="str">
            <v>12-01</v>
          </cell>
          <cell r="C149" t="str">
            <v>12</v>
          </cell>
          <cell r="D149" t="str">
            <v>12-01-160</v>
          </cell>
          <cell r="E149" t="str">
            <v>VENTANA V16 (1.66x1.83). MARCO + PANELES BATIENTES EN MADERA. INCLUYE ACABADO FINAL</v>
          </cell>
          <cell r="F149" t="str">
            <v>UN</v>
          </cell>
          <cell r="J149">
            <v>2093587</v>
          </cell>
          <cell r="K149">
            <v>0</v>
          </cell>
          <cell r="L149">
            <v>0</v>
          </cell>
        </row>
        <row r="150">
          <cell r="B150" t="str">
            <v>12-01</v>
          </cell>
          <cell r="C150" t="str">
            <v>12</v>
          </cell>
          <cell r="D150" t="str">
            <v>12-01-170</v>
          </cell>
          <cell r="E150" t="str">
            <v>VENTANA V17 (0.60x0.50). MARCO + PERSIANA EN MADERA. INCLUYE ACABADO FINAL</v>
          </cell>
          <cell r="F150" t="str">
            <v>UN</v>
          </cell>
          <cell r="J150">
            <v>1072552</v>
          </cell>
          <cell r="K150">
            <v>0</v>
          </cell>
          <cell r="L150">
            <v>0</v>
          </cell>
        </row>
        <row r="151">
          <cell r="B151" t="str">
            <v>12-01</v>
          </cell>
          <cell r="C151" t="str">
            <v>12</v>
          </cell>
          <cell r="D151" t="str">
            <v>12-01-180</v>
          </cell>
          <cell r="E151" t="str">
            <v>VENTANA V18 (1.57x2.13). MARCO EN MADERA + VIDRIO TEMPLADO TRANSLUCIDO. INCLUYE ACABADO FINAL</v>
          </cell>
          <cell r="F151" t="str">
            <v>UN</v>
          </cell>
          <cell r="J151">
            <v>1383039</v>
          </cell>
          <cell r="K151">
            <v>0</v>
          </cell>
          <cell r="L151">
            <v>0</v>
          </cell>
        </row>
        <row r="152">
          <cell r="B152" t="str">
            <v>12-01</v>
          </cell>
          <cell r="C152" t="str">
            <v>12</v>
          </cell>
          <cell r="D152" t="str">
            <v>12-01-190</v>
          </cell>
          <cell r="E152" t="str">
            <v>VENTANA V19 (1.45x2.73). MARCO EN MADERA + VIDRIO TEMPLADO TRANSLUCIDO. INCLUYE ACABADO FINAL</v>
          </cell>
          <cell r="F152" t="str">
            <v>UN</v>
          </cell>
          <cell r="J152">
            <v>1702607</v>
          </cell>
          <cell r="K152">
            <v>0</v>
          </cell>
          <cell r="L152">
            <v>0</v>
          </cell>
        </row>
        <row r="153">
          <cell r="B153" t="str">
            <v>12-01</v>
          </cell>
          <cell r="C153" t="str">
            <v>12</v>
          </cell>
          <cell r="D153" t="str">
            <v>12-01-200</v>
          </cell>
          <cell r="E153" t="str">
            <v>VENTANA V20 (2.96x2.73). MARCO EN MADERA + VIDRIO TEMPLADO TRANSLUCIDO. INCLUYE ACABADO FINAL</v>
          </cell>
          <cell r="F153" t="str">
            <v>UN</v>
          </cell>
          <cell r="J153">
            <v>2812404</v>
          </cell>
          <cell r="K153">
            <v>0</v>
          </cell>
          <cell r="L153">
            <v>0</v>
          </cell>
        </row>
        <row r="154">
          <cell r="B154" t="str">
            <v>12-01</v>
          </cell>
          <cell r="C154" t="str">
            <v>12</v>
          </cell>
          <cell r="D154" t="str">
            <v>12-01-210</v>
          </cell>
          <cell r="E154" t="str">
            <v>VENTANA V21 (4.68x2.73). MARCO EN MADERA + VIDRIO TEMPLADO TRANSLUCIDO. INCLUYE ACABADO FINAL</v>
          </cell>
          <cell r="F154" t="str">
            <v>UN</v>
          </cell>
          <cell r="J154">
            <v>4439226</v>
          </cell>
          <cell r="K154">
            <v>0</v>
          </cell>
          <cell r="L154">
            <v>0</v>
          </cell>
        </row>
        <row r="155">
          <cell r="B155" t="str">
            <v>12-01</v>
          </cell>
          <cell r="C155" t="str">
            <v>12</v>
          </cell>
          <cell r="D155" t="str">
            <v>12-01-220</v>
          </cell>
          <cell r="E155" t="str">
            <v>VENTANA V22 (0.60x2.73). MARCO EN MADERA + VIDRIO TEMPLADO TRANSLUCIDO. INCLUYE ACABADO FINAL</v>
          </cell>
          <cell r="F155" t="str">
            <v>UN</v>
          </cell>
          <cell r="J155">
            <v>1406002</v>
          </cell>
          <cell r="K155">
            <v>0</v>
          </cell>
          <cell r="L155">
            <v>0</v>
          </cell>
        </row>
        <row r="156">
          <cell r="B156" t="str">
            <v>12-01</v>
          </cell>
          <cell r="C156" t="str">
            <v>12</v>
          </cell>
          <cell r="D156" t="str">
            <v>12-01-230</v>
          </cell>
          <cell r="E156" t="str">
            <v>VENTANA V23 (3.17x2.73). MARCO EN MADERA + VIDRIO TEMPLADO TRANSLUCIDO. INCLUYE ACABADO FINAL</v>
          </cell>
          <cell r="F156" t="str">
            <v>UN</v>
          </cell>
          <cell r="J156">
            <v>3024860</v>
          </cell>
          <cell r="K156">
            <v>0</v>
          </cell>
          <cell r="L156">
            <v>0</v>
          </cell>
        </row>
        <row r="157">
          <cell r="B157" t="str">
            <v>12-01</v>
          </cell>
          <cell r="C157" t="str">
            <v>12</v>
          </cell>
          <cell r="D157" t="str">
            <v>12-01-240</v>
          </cell>
          <cell r="E157" t="str">
            <v>VENTANA V24 (1.34x2.73). MARCO EN MADERA + VIDRIO TEMPLADO TRANSLUCIDO. INCLUYE ACABADO FINAL</v>
          </cell>
          <cell r="F157" t="str">
            <v>UN</v>
          </cell>
          <cell r="J157">
            <v>1317367</v>
          </cell>
          <cell r="K157">
            <v>0</v>
          </cell>
          <cell r="L157">
            <v>0</v>
          </cell>
        </row>
        <row r="158">
          <cell r="B158" t="str">
            <v>12-01</v>
          </cell>
          <cell r="C158" t="str">
            <v>12</v>
          </cell>
          <cell r="D158" t="str">
            <v>12-01-250</v>
          </cell>
          <cell r="E158" t="str">
            <v>VENTANA V26 (2.50x1.10). MARCO EN MADERA + VIDRIO TEMPLADO TRANSLUCIDO. INCLUYE ACABADO FINAL</v>
          </cell>
          <cell r="F158" t="str">
            <v>UN</v>
          </cell>
          <cell r="J158">
            <v>1368207</v>
          </cell>
          <cell r="K158">
            <v>0</v>
          </cell>
          <cell r="L158">
            <v>0</v>
          </cell>
        </row>
        <row r="159">
          <cell r="B159" t="str">
            <v>12-01</v>
          </cell>
          <cell r="C159" t="str">
            <v>12</v>
          </cell>
          <cell r="D159" t="str">
            <v>12-01-260</v>
          </cell>
          <cell r="E159" t="str">
            <v>VENTANA V27 (0.60x0.40). MARCO EN MADERA + VIDRIO TEMPLADO TRANSLUCIDO. INCLUYE ACABADO FINAL</v>
          </cell>
          <cell r="F159" t="str">
            <v>UN</v>
          </cell>
          <cell r="J159">
            <v>408179</v>
          </cell>
          <cell r="K159">
            <v>0</v>
          </cell>
          <cell r="L159">
            <v>0</v>
          </cell>
        </row>
        <row r="160">
          <cell r="B160">
            <v>0</v>
          </cell>
          <cell r="C160" t="str">
            <v>12</v>
          </cell>
          <cell r="D160" t="str">
            <v>12-02</v>
          </cell>
          <cell r="E160" t="str">
            <v>PUERTAS EN MADERA</v>
          </cell>
          <cell r="J160">
            <v>0</v>
          </cell>
          <cell r="K160">
            <v>158807090</v>
          </cell>
          <cell r="L160">
            <v>0</v>
          </cell>
        </row>
        <row r="161">
          <cell r="B161" t="str">
            <v>12-02</v>
          </cell>
          <cell r="C161" t="str">
            <v>12</v>
          </cell>
          <cell r="D161" t="str">
            <v>12-02-010</v>
          </cell>
          <cell r="E161" t="str">
            <v>PUERTA P01 (1.80x2.88). MARCO + ALA(S) EN MADERA. INCLUYE ACABADO FINAL</v>
          </cell>
          <cell r="F161" t="str">
            <v>UN</v>
          </cell>
          <cell r="J161">
            <v>7561133</v>
          </cell>
          <cell r="K161">
            <v>0</v>
          </cell>
          <cell r="L161">
            <v>0</v>
          </cell>
        </row>
        <row r="162">
          <cell r="B162" t="str">
            <v>12-02</v>
          </cell>
          <cell r="C162" t="str">
            <v>12</v>
          </cell>
          <cell r="D162" t="str">
            <v>12-02-020</v>
          </cell>
          <cell r="E162" t="str">
            <v>PUERTA P02 (1.77x3.12). MARCO + ALA(S) EN MADERA. INCLUYE ACABADO FINAL</v>
          </cell>
          <cell r="F162" t="str">
            <v>UN</v>
          </cell>
          <cell r="J162">
            <v>8086048</v>
          </cell>
          <cell r="K162">
            <v>0</v>
          </cell>
          <cell r="L162">
            <v>0</v>
          </cell>
        </row>
        <row r="163">
          <cell r="B163" t="str">
            <v>12-02</v>
          </cell>
          <cell r="C163" t="str">
            <v>12</v>
          </cell>
          <cell r="D163" t="str">
            <v>12-02-030</v>
          </cell>
          <cell r="E163" t="str">
            <v>PUERTA P03 (1.77x3.35). MARCO + ALA(S) EN MADERA. INCLUYE ACABADO FINAL</v>
          </cell>
          <cell r="F163" t="str">
            <v>UN</v>
          </cell>
          <cell r="J163">
            <v>9271929</v>
          </cell>
          <cell r="K163">
            <v>0</v>
          </cell>
          <cell r="L163">
            <v>0</v>
          </cell>
        </row>
        <row r="164">
          <cell r="B164" t="str">
            <v>12-02</v>
          </cell>
          <cell r="C164" t="str">
            <v>12</v>
          </cell>
          <cell r="D164" t="str">
            <v>12-02-040</v>
          </cell>
          <cell r="E164" t="str">
            <v>PUERTA P04 (1.55x2.71). MARCO + ALA(S) EN MADERA. INCLUYE ACABADO FINAL</v>
          </cell>
          <cell r="F164" t="str">
            <v>UN</v>
          </cell>
          <cell r="J164">
            <v>6207670</v>
          </cell>
          <cell r="K164">
            <v>0</v>
          </cell>
          <cell r="L164">
            <v>0</v>
          </cell>
        </row>
        <row r="165">
          <cell r="B165" t="str">
            <v>12-02</v>
          </cell>
          <cell r="C165" t="str">
            <v>12</v>
          </cell>
          <cell r="D165" t="str">
            <v>12-02-050</v>
          </cell>
          <cell r="E165" t="str">
            <v>PUERTA P05 (1.56x2.98). MARCO + ALA(S) EN MADERA. INCLUYE ACABADO FINAL</v>
          </cell>
          <cell r="F165" t="str">
            <v>UN</v>
          </cell>
          <cell r="J165">
            <v>6849466</v>
          </cell>
          <cell r="K165">
            <v>0</v>
          </cell>
          <cell r="L165">
            <v>0</v>
          </cell>
        </row>
        <row r="166">
          <cell r="B166" t="str">
            <v>12-02</v>
          </cell>
          <cell r="C166" t="str">
            <v>12</v>
          </cell>
          <cell r="D166" t="str">
            <v>12-02-060</v>
          </cell>
          <cell r="E166" t="str">
            <v>PUERTA P06 (1.55x3.13). MARCO + ALA(S) EN MADERA. INCLUYE ACABADO FINAL</v>
          </cell>
          <cell r="F166" t="str">
            <v>UN</v>
          </cell>
          <cell r="J166">
            <v>7145056</v>
          </cell>
          <cell r="K166">
            <v>0</v>
          </cell>
          <cell r="L166">
            <v>0</v>
          </cell>
        </row>
        <row r="167">
          <cell r="B167" t="str">
            <v>12-02</v>
          </cell>
          <cell r="C167" t="str">
            <v>12</v>
          </cell>
          <cell r="D167" t="str">
            <v>12-02-070</v>
          </cell>
          <cell r="E167" t="str">
            <v>PUERTA P07 (1.52x2.94). MARCO + ALA(S) EN MADERA. INCLUYE ACABADO FINAL</v>
          </cell>
          <cell r="F167" t="str">
            <v>UN</v>
          </cell>
          <cell r="J167">
            <v>6602745</v>
          </cell>
          <cell r="K167">
            <v>0</v>
          </cell>
          <cell r="L167">
            <v>0</v>
          </cell>
        </row>
        <row r="168">
          <cell r="B168" t="str">
            <v>12-02</v>
          </cell>
          <cell r="C168" t="str">
            <v>12</v>
          </cell>
          <cell r="D168" t="str">
            <v>12-02-090</v>
          </cell>
          <cell r="E168" t="str">
            <v>PUERTA P09 (1.58x2.94). MARCO + ALA(S) EN MADERA. INCLUYE ACABADO FINAL</v>
          </cell>
          <cell r="F168" t="str">
            <v>UN</v>
          </cell>
          <cell r="J168">
            <v>5685882</v>
          </cell>
          <cell r="K168">
            <v>0</v>
          </cell>
          <cell r="L168">
            <v>0</v>
          </cell>
        </row>
        <row r="169">
          <cell r="B169" t="str">
            <v>12-02</v>
          </cell>
          <cell r="C169" t="str">
            <v>12</v>
          </cell>
          <cell r="D169" t="str">
            <v>12-02-100</v>
          </cell>
          <cell r="E169" t="str">
            <v>PUERTA P10 (1.42x2.76). MARCO + ALA(S) EN MADERA. INCLUYE ACABADO FINAL</v>
          </cell>
          <cell r="F169" t="str">
            <v>UN</v>
          </cell>
          <cell r="J169">
            <v>5769879</v>
          </cell>
          <cell r="K169">
            <v>0</v>
          </cell>
          <cell r="L169">
            <v>0</v>
          </cell>
        </row>
        <row r="170">
          <cell r="B170" t="str">
            <v>12-02</v>
          </cell>
          <cell r="C170" t="str">
            <v>12</v>
          </cell>
          <cell r="D170" t="str">
            <v>12-02-110</v>
          </cell>
          <cell r="E170" t="str">
            <v>PUERTA P11 (1.42x2.60). MARCO + ALA(S) EN MADERA. INCLUYE ACABADO FINAL</v>
          </cell>
          <cell r="F170" t="str">
            <v>UN</v>
          </cell>
          <cell r="J170">
            <v>5458456</v>
          </cell>
          <cell r="K170">
            <v>0</v>
          </cell>
          <cell r="L170">
            <v>0</v>
          </cell>
        </row>
        <row r="171">
          <cell r="B171" t="str">
            <v>12-02</v>
          </cell>
          <cell r="C171" t="str">
            <v>12</v>
          </cell>
          <cell r="D171" t="str">
            <v>12-02-120</v>
          </cell>
          <cell r="E171" t="str">
            <v>PUERTA P12 (1.49x2.74). MARCO + ALA(S) EN MADERA. INCLUYE ACABADO FINAL</v>
          </cell>
          <cell r="F171" t="str">
            <v>UN</v>
          </cell>
          <cell r="J171">
            <v>6477845</v>
          </cell>
          <cell r="K171">
            <v>0</v>
          </cell>
          <cell r="L171">
            <v>0</v>
          </cell>
        </row>
        <row r="172">
          <cell r="B172" t="str">
            <v>12-02</v>
          </cell>
          <cell r="C172" t="str">
            <v>12</v>
          </cell>
          <cell r="D172" t="str">
            <v>12-02-130</v>
          </cell>
          <cell r="E172" t="str">
            <v>PUERTA P13 (1.42x2.60). MARCO + ALA(S) EN MADERA. INCLUYE ACABADO FINAL</v>
          </cell>
          <cell r="F172" t="str">
            <v>UN</v>
          </cell>
          <cell r="J172">
            <v>5772654</v>
          </cell>
          <cell r="K172">
            <v>0</v>
          </cell>
          <cell r="L172">
            <v>0</v>
          </cell>
        </row>
        <row r="173">
          <cell r="B173" t="str">
            <v>12-02</v>
          </cell>
          <cell r="C173" t="str">
            <v>12</v>
          </cell>
          <cell r="D173" t="str">
            <v>12-02-140</v>
          </cell>
          <cell r="E173" t="str">
            <v>PUERTA P14 (1.49x2.34). MARCO + ALA(S) EN MADERA. INCLUYE ACABADO FINAL</v>
          </cell>
          <cell r="F173" t="str">
            <v>UN</v>
          </cell>
          <cell r="J173">
            <v>5143403</v>
          </cell>
          <cell r="K173">
            <v>0</v>
          </cell>
          <cell r="L173">
            <v>0</v>
          </cell>
        </row>
        <row r="174">
          <cell r="B174" t="str">
            <v>12-02</v>
          </cell>
          <cell r="C174" t="str">
            <v>12</v>
          </cell>
          <cell r="D174" t="str">
            <v>12-02-170</v>
          </cell>
          <cell r="E174" t="str">
            <v>PUERTA P17 (0.90x2.10). MARCO + ALA(S) EN MADERA. INCLUYE ACABADO FINAL</v>
          </cell>
          <cell r="F174" t="str">
            <v>UN</v>
          </cell>
          <cell r="J174">
            <v>3244684</v>
          </cell>
          <cell r="K174">
            <v>0</v>
          </cell>
          <cell r="L174">
            <v>0</v>
          </cell>
        </row>
        <row r="175">
          <cell r="B175" t="str">
            <v>12-02</v>
          </cell>
          <cell r="C175" t="str">
            <v>12</v>
          </cell>
          <cell r="D175" t="str">
            <v>12-02-180</v>
          </cell>
          <cell r="E175" t="str">
            <v>PUERTA P18 (0.80x2.10). MARCO + ALA(S) EN MADERA. INCLUYE ACABADO FINAL</v>
          </cell>
          <cell r="F175" t="str">
            <v>UN</v>
          </cell>
          <cell r="J175">
            <v>8051615</v>
          </cell>
          <cell r="K175">
            <v>0</v>
          </cell>
          <cell r="L175">
            <v>0</v>
          </cell>
        </row>
        <row r="176">
          <cell r="B176" t="str">
            <v>12-02</v>
          </cell>
          <cell r="C176" t="str">
            <v>12</v>
          </cell>
          <cell r="D176" t="str">
            <v>12-02-190</v>
          </cell>
          <cell r="E176" t="str">
            <v>PUERTA P19 (0.70x2.10). MARCO + ALA(S) EN MADERA. INCLUYE ACABADO FINAL</v>
          </cell>
          <cell r="F176" t="str">
            <v>UN</v>
          </cell>
          <cell r="J176">
            <v>1995750</v>
          </cell>
          <cell r="K176">
            <v>0</v>
          </cell>
          <cell r="L176">
            <v>0</v>
          </cell>
        </row>
        <row r="177">
          <cell r="B177" t="str">
            <v>12-02</v>
          </cell>
          <cell r="C177" t="str">
            <v>12</v>
          </cell>
          <cell r="D177" t="str">
            <v>12-02-200</v>
          </cell>
          <cell r="E177" t="str">
            <v>PUERTA P20 (1.00x2.10). MARCO + ALA(S) EN MADERA. INCLUYE ACABADO FINAL</v>
          </cell>
          <cell r="F177" t="str">
            <v>UN</v>
          </cell>
          <cell r="J177">
            <v>2572494</v>
          </cell>
          <cell r="K177">
            <v>0</v>
          </cell>
          <cell r="L177">
            <v>0</v>
          </cell>
        </row>
        <row r="178">
          <cell r="B178" t="str">
            <v>12-02</v>
          </cell>
          <cell r="C178" t="str">
            <v>12</v>
          </cell>
          <cell r="D178" t="str">
            <v>12-02-210</v>
          </cell>
          <cell r="E178" t="str">
            <v>PUERTA P21 (1.25x3.32). MARCO + ALA(S) EN MADERA. INCLUYE ACABADO FINAL</v>
          </cell>
          <cell r="F178" t="str">
            <v>UN</v>
          </cell>
          <cell r="J178">
            <v>5389476</v>
          </cell>
          <cell r="K178">
            <v>0</v>
          </cell>
          <cell r="L178">
            <v>0</v>
          </cell>
        </row>
        <row r="179">
          <cell r="B179" t="str">
            <v>12-02</v>
          </cell>
          <cell r="C179" t="str">
            <v>12</v>
          </cell>
          <cell r="D179" t="str">
            <v>12-02-220</v>
          </cell>
          <cell r="E179" t="str">
            <v>PUERTA P22 (1.42x2.73). MARCO + ALA(S) EN MADERA. INCLUYE ACABADO FINAL</v>
          </cell>
          <cell r="F179" t="str">
            <v>UN</v>
          </cell>
          <cell r="J179">
            <v>11500296</v>
          </cell>
          <cell r="K179">
            <v>0</v>
          </cell>
          <cell r="L179">
            <v>0</v>
          </cell>
        </row>
        <row r="180">
          <cell r="B180" t="str">
            <v>12-02</v>
          </cell>
          <cell r="C180" t="str">
            <v>12</v>
          </cell>
          <cell r="D180" t="str">
            <v>12-02-230</v>
          </cell>
          <cell r="E180" t="str">
            <v>PUERTA P23 (1.30x2.73). MARCO + ALA(S) EN MADERA. INCLUYE ACABADO FINAL</v>
          </cell>
          <cell r="F180" t="str">
            <v>UN</v>
          </cell>
          <cell r="J180">
            <v>5419681</v>
          </cell>
          <cell r="K180">
            <v>0</v>
          </cell>
          <cell r="L180">
            <v>0</v>
          </cell>
        </row>
        <row r="181">
          <cell r="B181" t="str">
            <v>12-02</v>
          </cell>
          <cell r="C181" t="str">
            <v>12</v>
          </cell>
          <cell r="D181" t="str">
            <v>12-02-240</v>
          </cell>
          <cell r="E181" t="str">
            <v>PUERTA P24 (1.20x2.73). MARCO + ALA(S) EN MADERA. INCLUYE ACABADO FINAL</v>
          </cell>
          <cell r="F181" t="str">
            <v>UN</v>
          </cell>
          <cell r="J181">
            <v>29047518</v>
          </cell>
          <cell r="K181">
            <v>0</v>
          </cell>
          <cell r="L181">
            <v>0</v>
          </cell>
        </row>
        <row r="182">
          <cell r="B182" t="str">
            <v>12-02</v>
          </cell>
          <cell r="C182" t="str">
            <v>12</v>
          </cell>
          <cell r="D182" t="str">
            <v>12-02-250</v>
          </cell>
          <cell r="E182" t="str">
            <v>PUERTA PV06 ((1.58+2.54)x2.73). MARCO + ALA(S) EN MADERA + VIDRIO TEMPLADO TRANSLUCIDO. INCLUYE ACABADO FINAL</v>
          </cell>
          <cell r="F182" t="str">
            <v>UN</v>
          </cell>
          <cell r="J182">
            <v>5553410</v>
          </cell>
          <cell r="K182">
            <v>0</v>
          </cell>
          <cell r="L182">
            <v>0</v>
          </cell>
        </row>
        <row r="183">
          <cell r="B183">
            <v>0</v>
          </cell>
          <cell r="C183" t="str">
            <v>12</v>
          </cell>
          <cell r="D183" t="str">
            <v>12-03</v>
          </cell>
          <cell r="E183" t="str">
            <v>OTROS</v>
          </cell>
          <cell r="J183">
            <v>0</v>
          </cell>
          <cell r="K183">
            <v>4200000</v>
          </cell>
          <cell r="L183">
            <v>0</v>
          </cell>
        </row>
        <row r="184">
          <cell r="B184" t="str">
            <v>12-03</v>
          </cell>
          <cell r="C184" t="str">
            <v>12</v>
          </cell>
          <cell r="D184" t="str">
            <v>12-03-010</v>
          </cell>
          <cell r="E184" t="str">
            <v>CONSUETA. INCLUYE ESCALAS DE ACCESO AL ESCENARIO CON SU ESTRUCTURA, ENCHAPES EN MADERA Y CONCHA EN MADERA.</v>
          </cell>
          <cell r="F184" t="str">
            <v>UN</v>
          </cell>
          <cell r="J184">
            <v>4200000</v>
          </cell>
          <cell r="K184">
            <v>0</v>
          </cell>
          <cell r="L184">
            <v>0</v>
          </cell>
        </row>
        <row r="185">
          <cell r="B185">
            <v>0</v>
          </cell>
          <cell r="C185" t="str">
            <v>13</v>
          </cell>
          <cell r="D185" t="str">
            <v>13</v>
          </cell>
          <cell r="E185" t="str">
            <v>MUEBLES, APARATOS SANITARIOS Y GRIFERIAS</v>
          </cell>
          <cell r="J185">
            <v>0</v>
          </cell>
          <cell r="K185">
            <v>0</v>
          </cell>
          <cell r="L185">
            <v>342669533</v>
          </cell>
        </row>
        <row r="186">
          <cell r="B186">
            <v>0</v>
          </cell>
          <cell r="C186" t="str">
            <v>13</v>
          </cell>
          <cell r="D186" t="str">
            <v>13-01</v>
          </cell>
          <cell r="E186" t="str">
            <v>MUEBLES</v>
          </cell>
          <cell r="J186">
            <v>0</v>
          </cell>
          <cell r="K186">
            <v>274295465</v>
          </cell>
          <cell r="L186">
            <v>0</v>
          </cell>
        </row>
        <row r="187">
          <cell r="B187" t="str">
            <v>13-01</v>
          </cell>
          <cell r="C187" t="str">
            <v>13</v>
          </cell>
          <cell r="D187" t="str">
            <v>13-01-010</v>
          </cell>
          <cell r="E187" t="str">
            <v>TOCADORES CAMERINOS. MESONES EN GRANITO PULIDO NEGRO. INCLUYE ANCLAJES A MUROS Y SOPORTES</v>
          </cell>
          <cell r="F187" t="str">
            <v>M</v>
          </cell>
          <cell r="J187">
            <v>1627268</v>
          </cell>
          <cell r="K187">
            <v>0</v>
          </cell>
          <cell r="L187">
            <v>0</v>
          </cell>
        </row>
        <row r="188">
          <cell r="B188" t="str">
            <v>13-01</v>
          </cell>
          <cell r="C188" t="str">
            <v>13</v>
          </cell>
          <cell r="D188" t="str">
            <v>13-01-020</v>
          </cell>
          <cell r="E188" t="str">
            <v>MESONES PARA LAVAMANOS EN GRANITO PULIDO NEGRO. INCLUYE ANCLAJES A MUROS Y SOPORTES</v>
          </cell>
          <cell r="F188" t="str">
            <v>M</v>
          </cell>
          <cell r="J188">
            <v>3947301</v>
          </cell>
          <cell r="K188">
            <v>0</v>
          </cell>
          <cell r="L188">
            <v>0</v>
          </cell>
        </row>
        <row r="189">
          <cell r="B189" t="str">
            <v>13-01</v>
          </cell>
          <cell r="C189" t="str">
            <v>13</v>
          </cell>
          <cell r="D189" t="str">
            <v>13-01-030</v>
          </cell>
          <cell r="E189" t="str">
            <v>MUEBLE COCINETA LOCAL CAFÉ. MESON EN ACERO INOXIDABLE CON POZUELO + MUEBLE BAJO EN FORMICA RH</v>
          </cell>
          <cell r="F189" t="str">
            <v>M</v>
          </cell>
          <cell r="J189">
            <v>2635407</v>
          </cell>
          <cell r="K189">
            <v>0</v>
          </cell>
          <cell r="L189">
            <v>0</v>
          </cell>
        </row>
        <row r="190">
          <cell r="B190" t="str">
            <v>13-01</v>
          </cell>
          <cell r="C190" t="str">
            <v>13</v>
          </cell>
          <cell r="D190" t="str">
            <v>13-01-040</v>
          </cell>
          <cell r="E190" t="str">
            <v>BANCAS CAMERINOS EN CONCRETO F'C 21 MPA + GRANITO VACIADO Y PULIDO. INCLUYE ACERO DE REFUERZO</v>
          </cell>
          <cell r="F190" t="str">
            <v>M</v>
          </cell>
          <cell r="J190">
            <v>1421745</v>
          </cell>
          <cell r="K190">
            <v>0</v>
          </cell>
          <cell r="L190">
            <v>0</v>
          </cell>
        </row>
        <row r="191">
          <cell r="B191" t="str">
            <v>13-01</v>
          </cell>
          <cell r="C191" t="str">
            <v>13</v>
          </cell>
          <cell r="D191" t="str">
            <v>13-01-050</v>
          </cell>
          <cell r="E191" t="str">
            <v>LAVAESCOBAS PREFABRICADO EN GRANO PULIDO. INCLUYE LLAVE CROMADA</v>
          </cell>
          <cell r="F191" t="str">
            <v>UN</v>
          </cell>
          <cell r="J191">
            <v>483744</v>
          </cell>
          <cell r="K191">
            <v>0</v>
          </cell>
          <cell r="L191">
            <v>0</v>
          </cell>
        </row>
        <row r="192">
          <cell r="B192" t="str">
            <v>13-01</v>
          </cell>
          <cell r="C192" t="str">
            <v>13</v>
          </cell>
          <cell r="D192" t="str">
            <v>13-01-100</v>
          </cell>
          <cell r="E192" t="str">
            <v>SILLETERIA SIN ESPALDAR EN GRADERIAS SEGUNDO PISO</v>
          </cell>
          <cell r="F192" t="str">
            <v>UN</v>
          </cell>
          <cell r="J192">
            <v>264180000</v>
          </cell>
          <cell r="K192">
            <v>0</v>
          </cell>
          <cell r="L192">
            <v>0</v>
          </cell>
        </row>
        <row r="193">
          <cell r="B193">
            <v>0</v>
          </cell>
          <cell r="C193" t="str">
            <v>13</v>
          </cell>
          <cell r="D193" t="str">
            <v>13-03</v>
          </cell>
          <cell r="E193" t="str">
            <v>APARATOS SANITARIOS</v>
          </cell>
          <cell r="J193">
            <v>0</v>
          </cell>
          <cell r="K193">
            <v>11291179</v>
          </cell>
          <cell r="L193">
            <v>0</v>
          </cell>
        </row>
        <row r="194">
          <cell r="B194" t="str">
            <v>13-03</v>
          </cell>
          <cell r="C194" t="str">
            <v>13</v>
          </cell>
          <cell r="D194" t="str">
            <v>13-03-010</v>
          </cell>
          <cell r="E194" t="str">
            <v>TAZA DE SANITARIO PARA FLUXOMETRO REF. BALTICO DE CORONA O EQUIVALENTE + ASIENTO SANITARIO INSTITUCIONAL ABIERTO COLOR BLANCO</v>
          </cell>
          <cell r="F194" t="str">
            <v>UN</v>
          </cell>
          <cell r="J194">
            <v>5052008</v>
          </cell>
          <cell r="K194">
            <v>0</v>
          </cell>
          <cell r="L194">
            <v>0</v>
          </cell>
        </row>
        <row r="195">
          <cell r="B195" t="str">
            <v>13-03</v>
          </cell>
          <cell r="C195" t="str">
            <v>13</v>
          </cell>
          <cell r="D195" t="str">
            <v>13-03-012</v>
          </cell>
          <cell r="E195" t="str">
            <v>SANITARIO REF. AQUAJET DE CORONA O EQUIVALENTE + ASIENTO SANITARIO INSTITUCIONAL ABIERTO COLOR BLANCO + GRIFERIA</v>
          </cell>
          <cell r="F195" t="str">
            <v>UN</v>
          </cell>
          <cell r="J195">
            <v>2400168</v>
          </cell>
          <cell r="K195">
            <v>0</v>
          </cell>
          <cell r="L195">
            <v>0</v>
          </cell>
        </row>
        <row r="196">
          <cell r="B196" t="str">
            <v>13-03</v>
          </cell>
          <cell r="C196" t="str">
            <v>13</v>
          </cell>
          <cell r="D196" t="str">
            <v>13-03-020</v>
          </cell>
          <cell r="E196" t="str">
            <v>ORINAL GRANDE PARA FLUXOMETRO DE CORONA O EQUIVALENTE COLOR BLANCO. INCLUYE GRAPAS PARA COLGAR Y DESAGUE SIFON</v>
          </cell>
          <cell r="F196" t="str">
            <v>UN</v>
          </cell>
          <cell r="J196">
            <v>1757195</v>
          </cell>
          <cell r="K196">
            <v>0</v>
          </cell>
          <cell r="L196">
            <v>0</v>
          </cell>
        </row>
        <row r="197">
          <cell r="B197" t="str">
            <v>13-03</v>
          </cell>
          <cell r="C197" t="str">
            <v>13</v>
          </cell>
          <cell r="D197" t="str">
            <v>13-03-030</v>
          </cell>
          <cell r="E197" t="str">
            <v>LAVAMANOS DE SOBREPONER REF. SAN LORENZO DE CORONA O EQUIVALENTE. INCLUYE ABASTOS, SIFON Y DESAGUE SENCILLO</v>
          </cell>
          <cell r="F197" t="str">
            <v>UN</v>
          </cell>
          <cell r="J197">
            <v>1719456</v>
          </cell>
          <cell r="K197">
            <v>0</v>
          </cell>
          <cell r="L197">
            <v>0</v>
          </cell>
        </row>
        <row r="198">
          <cell r="B198" t="str">
            <v>13-03</v>
          </cell>
          <cell r="C198" t="str">
            <v>13</v>
          </cell>
          <cell r="D198" t="str">
            <v>13-03-040</v>
          </cell>
          <cell r="E198" t="str">
            <v>LAVAMANOS DE COLGAR REF. FREE DE CORONA O EQUIVALENTE. INCLUYE ABASTOS, SIFON, DESAGUE SENCILLO Y SISTEMA PARA COLGAR</v>
          </cell>
          <cell r="F198" t="str">
            <v>UN</v>
          </cell>
          <cell r="J198">
            <v>362352</v>
          </cell>
          <cell r="K198">
            <v>0</v>
          </cell>
          <cell r="L198">
            <v>0</v>
          </cell>
        </row>
        <row r="199">
          <cell r="B199">
            <v>0</v>
          </cell>
          <cell r="C199" t="str">
            <v>13</v>
          </cell>
          <cell r="D199" t="str">
            <v>13-04</v>
          </cell>
          <cell r="E199" t="str">
            <v>GRIFERIAS</v>
          </cell>
          <cell r="J199">
            <v>0</v>
          </cell>
          <cell r="K199">
            <v>19870078</v>
          </cell>
          <cell r="L199">
            <v>0</v>
          </cell>
        </row>
        <row r="200">
          <cell r="B200" t="str">
            <v>13-04</v>
          </cell>
          <cell r="C200" t="str">
            <v>13</v>
          </cell>
          <cell r="D200" t="str">
            <v>13-04-010</v>
          </cell>
          <cell r="E200" t="str">
            <v>FLUXOMETRO ELECTRONICO CON SISTEMA DE INSTALACION DE VALVULA ANTIVANDALICA DE GRIVAL O EQUIVALENTE PARA SANITARIOS</v>
          </cell>
          <cell r="F200" t="str">
            <v>UN</v>
          </cell>
          <cell r="J200">
            <v>7303387</v>
          </cell>
          <cell r="K200">
            <v>0</v>
          </cell>
          <cell r="L200">
            <v>0</v>
          </cell>
        </row>
        <row r="201">
          <cell r="B201" t="str">
            <v>13-04</v>
          </cell>
          <cell r="C201" t="str">
            <v>13</v>
          </cell>
          <cell r="D201" t="str">
            <v>13-04-020</v>
          </cell>
          <cell r="E201" t="str">
            <v>FLUXOMETRO ELECTRONICO CON SISTEMA DE INSTALACION DE VALVULA ANTIVANDALICA DE GRIVAL O EQUIVALENTE PARA ORINALES</v>
          </cell>
          <cell r="F201" t="str">
            <v>UN</v>
          </cell>
          <cell r="J201">
            <v>2572265</v>
          </cell>
          <cell r="K201">
            <v>0</v>
          </cell>
          <cell r="L201">
            <v>0</v>
          </cell>
        </row>
        <row r="202">
          <cell r="B202" t="str">
            <v>13-04</v>
          </cell>
          <cell r="C202" t="str">
            <v>13</v>
          </cell>
          <cell r="D202" t="str">
            <v>13-04-030</v>
          </cell>
          <cell r="E202" t="str">
            <v>GRIFERIA PARA LAVAMANOS ANTIVANDALICA DE PUSH DE GRIVAL O EQUIVALENTE. INCLUYE ABASTOS.</v>
          </cell>
          <cell r="F202" t="str">
            <v>UN</v>
          </cell>
          <cell r="J202">
            <v>9404622</v>
          </cell>
          <cell r="K202">
            <v>0</v>
          </cell>
          <cell r="L202">
            <v>0</v>
          </cell>
        </row>
        <row r="203">
          <cell r="B203" t="str">
            <v>13-04</v>
          </cell>
          <cell r="C203" t="str">
            <v>13</v>
          </cell>
          <cell r="D203" t="str">
            <v>13-04-040</v>
          </cell>
          <cell r="E203" t="str">
            <v>GRIFERIA PARA DUCHAS REF. ANTIVANDALICA CON REGADERA EMPOTRADA DE GRIVAL O EQUIVALENTE.</v>
          </cell>
          <cell r="F203" t="str">
            <v>UN</v>
          </cell>
          <cell r="J203">
            <v>514006</v>
          </cell>
          <cell r="K203">
            <v>0</v>
          </cell>
          <cell r="L203">
            <v>0</v>
          </cell>
        </row>
        <row r="204">
          <cell r="B204" t="str">
            <v>13-04</v>
          </cell>
          <cell r="C204" t="str">
            <v>13</v>
          </cell>
          <cell r="D204" t="str">
            <v>13-04-050</v>
          </cell>
          <cell r="E204" t="str">
            <v>GRIFERIA PARA LAVAPLATOS REF. GALAXIA DE GRIVAL O EQUIVALENTE.</v>
          </cell>
          <cell r="F204" t="str">
            <v>UN</v>
          </cell>
          <cell r="J204">
            <v>75798</v>
          </cell>
          <cell r="K204">
            <v>0</v>
          </cell>
          <cell r="L204">
            <v>0</v>
          </cell>
        </row>
        <row r="205">
          <cell r="B205">
            <v>0</v>
          </cell>
          <cell r="C205" t="str">
            <v>13</v>
          </cell>
          <cell r="D205" t="str">
            <v>13-05</v>
          </cell>
          <cell r="E205" t="str">
            <v>ACCESORIOS</v>
          </cell>
          <cell r="J205">
            <v>0</v>
          </cell>
          <cell r="K205">
            <v>37212811</v>
          </cell>
          <cell r="L205">
            <v>0</v>
          </cell>
        </row>
        <row r="206">
          <cell r="B206" t="str">
            <v>13-05</v>
          </cell>
          <cell r="C206" t="str">
            <v>13</v>
          </cell>
          <cell r="D206" t="str">
            <v>13-05-010</v>
          </cell>
          <cell r="E206" t="str">
            <v>DISPENSADORES DE PAPEL HIGIENICO EN ACERO INOXIDABLE DE SOCODA O EQUIVALENTE.</v>
          </cell>
          <cell r="F206" t="str">
            <v>UN</v>
          </cell>
          <cell r="J206">
            <v>4581071</v>
          </cell>
          <cell r="K206">
            <v>0</v>
          </cell>
          <cell r="L206">
            <v>0</v>
          </cell>
        </row>
        <row r="207">
          <cell r="B207" t="str">
            <v>13-05</v>
          </cell>
          <cell r="C207" t="str">
            <v>13</v>
          </cell>
          <cell r="D207" t="str">
            <v>13-05-020</v>
          </cell>
          <cell r="E207" t="str">
            <v>DISPENSADORES DE TOALLAS DE PAPEL EN ACERO INOXIDABLE DE SOCODA O EQUIVALENTE.</v>
          </cell>
          <cell r="F207" t="str">
            <v>UN</v>
          </cell>
          <cell r="J207">
            <v>2970926</v>
          </cell>
          <cell r="K207">
            <v>0</v>
          </cell>
          <cell r="L207">
            <v>0</v>
          </cell>
        </row>
        <row r="208">
          <cell r="B208" t="str">
            <v>13-05</v>
          </cell>
          <cell r="C208" t="str">
            <v>13</v>
          </cell>
          <cell r="D208" t="str">
            <v>13-05-030</v>
          </cell>
          <cell r="E208" t="str">
            <v>DISPENSADORES DE JABON EN ACERO INOXIDABLE DE SOCODA O EQUIVALENTE.</v>
          </cell>
          <cell r="F208" t="str">
            <v>UN</v>
          </cell>
          <cell r="J208">
            <v>2410926</v>
          </cell>
          <cell r="K208">
            <v>0</v>
          </cell>
          <cell r="L208">
            <v>0</v>
          </cell>
        </row>
        <row r="209">
          <cell r="B209" t="str">
            <v>13-05</v>
          </cell>
          <cell r="C209" t="str">
            <v>13</v>
          </cell>
          <cell r="D209" t="str">
            <v>13-05-040</v>
          </cell>
          <cell r="E209" t="str">
            <v>BARRAS DE SEGURIDAD 18" EN ACERO INOXIDABLE DE GRIVAL O EQUIVALENTE.</v>
          </cell>
          <cell r="F209" t="str">
            <v>UN</v>
          </cell>
          <cell r="J209">
            <v>123209</v>
          </cell>
          <cell r="K209">
            <v>0</v>
          </cell>
          <cell r="L209">
            <v>0</v>
          </cell>
        </row>
        <row r="210">
          <cell r="B210" t="str">
            <v>13-05</v>
          </cell>
          <cell r="C210" t="str">
            <v>13</v>
          </cell>
          <cell r="D210" t="str">
            <v>13-05-050</v>
          </cell>
          <cell r="E210" t="str">
            <v>BARRAS DE SEGURIDAD 30" EN ACERO INOXIDABLE DE GRIVAL O EQUIVALENTE.</v>
          </cell>
          <cell r="F210" t="str">
            <v>UN</v>
          </cell>
          <cell r="J210">
            <v>145210</v>
          </cell>
          <cell r="K210">
            <v>0</v>
          </cell>
          <cell r="L210">
            <v>0</v>
          </cell>
        </row>
        <row r="211">
          <cell r="B211" t="str">
            <v>13-05</v>
          </cell>
          <cell r="C211" t="str">
            <v>13</v>
          </cell>
          <cell r="D211" t="str">
            <v>13-05-060</v>
          </cell>
          <cell r="E211" t="str">
            <v>REJILLAS DE PISO EN ALUMINIO Ø 4"</v>
          </cell>
          <cell r="F211" t="str">
            <v>UN</v>
          </cell>
          <cell r="J211">
            <v>229197</v>
          </cell>
          <cell r="K211">
            <v>0</v>
          </cell>
          <cell r="L211">
            <v>0</v>
          </cell>
        </row>
        <row r="212">
          <cell r="B212" t="str">
            <v>13-05</v>
          </cell>
          <cell r="C212" t="str">
            <v>13</v>
          </cell>
          <cell r="D212" t="str">
            <v>13-05-070</v>
          </cell>
          <cell r="E212" t="str">
            <v>ESPEJOS 5 MM. CALIDAD PELDAR O EQUIVALENTE. INCLUYE ANCLAJES A MURO</v>
          </cell>
          <cell r="F212" t="str">
            <v>M2</v>
          </cell>
          <cell r="J212">
            <v>1283892</v>
          </cell>
          <cell r="K212">
            <v>0</v>
          </cell>
          <cell r="L212">
            <v>0</v>
          </cell>
        </row>
        <row r="213">
          <cell r="B213" t="str">
            <v>13-05</v>
          </cell>
          <cell r="C213" t="str">
            <v>13</v>
          </cell>
          <cell r="D213" t="str">
            <v>13-05-080</v>
          </cell>
          <cell r="E213" t="str">
            <v>DIVISIONES EN ACERO INOXIDABLE TIPO SOCODA O EQUIVALENTE</v>
          </cell>
          <cell r="F213" t="str">
            <v>M2</v>
          </cell>
          <cell r="J213">
            <v>25468380</v>
          </cell>
          <cell r="K213">
            <v>0</v>
          </cell>
          <cell r="L213">
            <v>0</v>
          </cell>
        </row>
        <row r="214">
          <cell r="B214">
            <v>0</v>
          </cell>
          <cell r="C214" t="str">
            <v>14</v>
          </cell>
          <cell r="D214" t="str">
            <v>14</v>
          </cell>
          <cell r="E214" t="str">
            <v>INSTALACIONES HIDROSANITARIAS</v>
          </cell>
          <cell r="J214">
            <v>0</v>
          </cell>
          <cell r="K214">
            <v>0</v>
          </cell>
          <cell r="L214">
            <v>40930009.194011062</v>
          </cell>
        </row>
        <row r="215">
          <cell r="B215">
            <v>0</v>
          </cell>
          <cell r="C215" t="str">
            <v>14</v>
          </cell>
          <cell r="D215" t="str">
            <v>14-01</v>
          </cell>
          <cell r="E215" t="str">
            <v>I. CANTIDADES DE OBRA Y PRESUPUESTO RED DE ABASTOS</v>
          </cell>
          <cell r="F215">
            <v>0</v>
          </cell>
          <cell r="J215">
            <v>0</v>
          </cell>
          <cell r="K215">
            <v>17341972.044</v>
          </cell>
          <cell r="L215">
            <v>0</v>
          </cell>
        </row>
        <row r="216">
          <cell r="B216" t="str">
            <v>14-01</v>
          </cell>
          <cell r="C216" t="str">
            <v>14</v>
          </cell>
          <cell r="D216" t="str">
            <v>14-01A</v>
          </cell>
          <cell r="E216" t="str">
            <v>ACOMETIDAS DE ACUEDUCTO</v>
          </cell>
          <cell r="F216">
            <v>0</v>
          </cell>
          <cell r="J216">
            <v>0</v>
          </cell>
          <cell r="K216">
            <v>0</v>
          </cell>
          <cell r="L216">
            <v>0</v>
          </cell>
        </row>
        <row r="217">
          <cell r="B217" t="str">
            <v>14-01</v>
          </cell>
          <cell r="C217" t="str">
            <v>14</v>
          </cell>
          <cell r="D217" t="str">
            <v>14-01-010</v>
          </cell>
          <cell r="E217" t="str">
            <v>ACOMETIDA A RED PUBLICA DIAM. 1 1/2" INCLUYE CONTADOR CAJA Y ACCESORIOS</v>
          </cell>
          <cell r="F217" t="str">
            <v>UN</v>
          </cell>
          <cell r="J217">
            <v>6845837</v>
          </cell>
          <cell r="K217">
            <v>0</v>
          </cell>
          <cell r="L217">
            <v>0</v>
          </cell>
        </row>
        <row r="218">
          <cell r="B218" t="str">
            <v>14-01</v>
          </cell>
          <cell r="C218" t="str">
            <v>14</v>
          </cell>
          <cell r="D218" t="str">
            <v>14-01-020</v>
          </cell>
          <cell r="E218" t="str">
            <v>ACOMETIDA A RED PUBLICA DIAM. 1/2" INCLUYE CONTADOR CAJA Y ACCESORIOS</v>
          </cell>
          <cell r="F218" t="str">
            <v>UN</v>
          </cell>
          <cell r="J218">
            <v>2946950</v>
          </cell>
          <cell r="K218">
            <v>0</v>
          </cell>
          <cell r="L218">
            <v>0</v>
          </cell>
        </row>
        <row r="219">
          <cell r="B219" t="str">
            <v>14-01</v>
          </cell>
          <cell r="C219" t="str">
            <v>14</v>
          </cell>
          <cell r="D219" t="str">
            <v>14-01B</v>
          </cell>
          <cell r="E219" t="str">
            <v>SUMINISTRO, TRANSPORTE E INSTALACIÓN DE TUBERÍA RED DE ABASTO, INCLUYE ACCESORIOS Y TODO LO NECESARIO PARA SU CORRECTA INSTALACIÓN Y FUNCIONAMIENTO.</v>
          </cell>
          <cell r="F219">
            <v>0</v>
          </cell>
          <cell r="J219">
            <v>0</v>
          </cell>
          <cell r="K219">
            <v>0</v>
          </cell>
          <cell r="L219">
            <v>0</v>
          </cell>
        </row>
        <row r="220">
          <cell r="B220" t="str">
            <v>14-01</v>
          </cell>
          <cell r="C220" t="str">
            <v>14</v>
          </cell>
          <cell r="D220" t="str">
            <v>14-01-060</v>
          </cell>
          <cell r="E220" t="str">
            <v>TUBERÍA P.V.C. PRESIÓN DIAM.  1 1/2" RDE. 21</v>
          </cell>
          <cell r="F220" t="str">
            <v>M</v>
          </cell>
          <cell r="J220">
            <v>181997.69899999999</v>
          </cell>
          <cell r="K220">
            <v>0</v>
          </cell>
          <cell r="L220">
            <v>0</v>
          </cell>
        </row>
        <row r="221">
          <cell r="B221" t="str">
            <v>14-01</v>
          </cell>
          <cell r="C221" t="str">
            <v>14</v>
          </cell>
          <cell r="D221" t="str">
            <v>14-01-070</v>
          </cell>
          <cell r="E221" t="str">
            <v>TUBERÍA P.V.C. PRESIÓN DIAM.  1 1/4" RDE. 21</v>
          </cell>
          <cell r="F221" t="str">
            <v>M</v>
          </cell>
          <cell r="J221">
            <v>53316.552000000003</v>
          </cell>
          <cell r="K221">
            <v>0</v>
          </cell>
          <cell r="L221">
            <v>0</v>
          </cell>
        </row>
        <row r="222">
          <cell r="B222" t="str">
            <v>14-01</v>
          </cell>
          <cell r="C222" t="str">
            <v>14</v>
          </cell>
          <cell r="D222" t="str">
            <v>14-01-080</v>
          </cell>
          <cell r="E222" t="str">
            <v>TUBERÍA P.V.C. PRESIÓN DIAM.  1" RDE. 21</v>
          </cell>
          <cell r="F222" t="str">
            <v>M</v>
          </cell>
          <cell r="J222">
            <v>372133.92</v>
          </cell>
          <cell r="K222">
            <v>0</v>
          </cell>
          <cell r="L222">
            <v>0</v>
          </cell>
        </row>
        <row r="223">
          <cell r="B223" t="str">
            <v>14-01</v>
          </cell>
          <cell r="C223" t="str">
            <v>14</v>
          </cell>
          <cell r="D223" t="str">
            <v>14-01-100</v>
          </cell>
          <cell r="E223" t="str">
            <v>TUBERÍA P.V.C. PRESIÓN DIAM.  1/2" RDE. 9</v>
          </cell>
          <cell r="F223" t="str">
            <v>M</v>
          </cell>
          <cell r="J223">
            <v>379501.39</v>
          </cell>
          <cell r="K223">
            <v>0</v>
          </cell>
          <cell r="L223">
            <v>0</v>
          </cell>
        </row>
        <row r="224">
          <cell r="B224" t="str">
            <v>14-01</v>
          </cell>
          <cell r="C224" t="str">
            <v>14</v>
          </cell>
          <cell r="D224" t="str">
            <v>14-01D</v>
          </cell>
          <cell r="E224" t="str">
            <v>SUMINISTRO, TRANSPORTE E INSTALACIÓN DE TUBERÍA Y ACCESORIOS PARA SALIDAS DE ABASTOS</v>
          </cell>
          <cell r="F224">
            <v>0</v>
          </cell>
          <cell r="J224">
            <v>0</v>
          </cell>
          <cell r="K224">
            <v>0</v>
          </cell>
          <cell r="L224">
            <v>0</v>
          </cell>
        </row>
        <row r="225">
          <cell r="B225" t="str">
            <v>14-01</v>
          </cell>
          <cell r="C225" t="str">
            <v>14</v>
          </cell>
          <cell r="D225" t="str">
            <v>14-01-270</v>
          </cell>
          <cell r="E225" t="str">
            <v>SALIDA A. FRÍA FLUXÓMETRO DIAM 1 1/4" PARA SANITARIO</v>
          </cell>
          <cell r="F225" t="str">
            <v>UN</v>
          </cell>
          <cell r="J225">
            <v>1782819.4400000002</v>
          </cell>
          <cell r="K225">
            <v>0</v>
          </cell>
          <cell r="L225">
            <v>0</v>
          </cell>
        </row>
        <row r="226">
          <cell r="B226" t="str">
            <v>14-01</v>
          </cell>
          <cell r="C226" t="str">
            <v>14</v>
          </cell>
          <cell r="D226" t="str">
            <v>14-01-280</v>
          </cell>
          <cell r="E226" t="str">
            <v>SALIDA A. FRÍA DIAM 1/2" PARA LAVAPLATOS, POZUELOS</v>
          </cell>
          <cell r="F226" t="str">
            <v>UN</v>
          </cell>
          <cell r="J226">
            <v>133731.29999999999</v>
          </cell>
          <cell r="K226">
            <v>0</v>
          </cell>
          <cell r="L226">
            <v>0</v>
          </cell>
        </row>
        <row r="227">
          <cell r="B227" t="str">
            <v>14-01</v>
          </cell>
          <cell r="C227" t="str">
            <v>14</v>
          </cell>
          <cell r="D227" t="str">
            <v>14-01-290</v>
          </cell>
          <cell r="E227" t="str">
            <v>SALIDA A. FRÍA DIAM 1/2" PARA LAVAMANOS</v>
          </cell>
          <cell r="F227" t="str">
            <v>UN</v>
          </cell>
          <cell r="J227">
            <v>592070.85</v>
          </cell>
          <cell r="K227">
            <v>0</v>
          </cell>
          <cell r="L227">
            <v>0</v>
          </cell>
        </row>
        <row r="228">
          <cell r="B228" t="str">
            <v>14-01</v>
          </cell>
          <cell r="C228" t="str">
            <v>14</v>
          </cell>
          <cell r="D228" t="str">
            <v>14-01-300</v>
          </cell>
          <cell r="E228" t="str">
            <v>SALIDA A. FRÍA FLUXÓMETRO DIAM 1/2" PARA ORINAL</v>
          </cell>
          <cell r="F228" t="str">
            <v>UN</v>
          </cell>
          <cell r="J228">
            <v>1196664.125</v>
          </cell>
          <cell r="K228">
            <v>0</v>
          </cell>
          <cell r="L228">
            <v>0</v>
          </cell>
        </row>
        <row r="229">
          <cell r="B229" t="str">
            <v>14-01</v>
          </cell>
          <cell r="C229" t="str">
            <v>14</v>
          </cell>
          <cell r="D229" t="str">
            <v>14-01-310</v>
          </cell>
          <cell r="E229" t="str">
            <v>SALIDA A. FRÍA DIAM 1/2" PARA DUCHA</v>
          </cell>
          <cell r="F229" t="str">
            <v>UN</v>
          </cell>
          <cell r="J229">
            <v>90167.65</v>
          </cell>
          <cell r="K229">
            <v>0</v>
          </cell>
          <cell r="L229">
            <v>0</v>
          </cell>
        </row>
        <row r="230">
          <cell r="B230" t="str">
            <v>14-01</v>
          </cell>
          <cell r="C230" t="str">
            <v>14</v>
          </cell>
          <cell r="D230" t="str">
            <v>14-01-320</v>
          </cell>
          <cell r="E230" t="str">
            <v>SALIDA A. FRÍA DIAM 1/2" PARA SANITARIO DE TANQUE</v>
          </cell>
          <cell r="F230" t="str">
            <v>UN</v>
          </cell>
          <cell r="J230">
            <v>460499.54999999993</v>
          </cell>
          <cell r="K230">
            <v>0</v>
          </cell>
          <cell r="L230">
            <v>0</v>
          </cell>
        </row>
        <row r="231">
          <cell r="B231" t="str">
            <v>14-01</v>
          </cell>
          <cell r="C231" t="str">
            <v>14</v>
          </cell>
          <cell r="D231" t="str">
            <v>14-01E</v>
          </cell>
          <cell r="E231" t="str">
            <v>INSTALACIÓN DE APARATOS SANITARIOS</v>
          </cell>
          <cell r="F231">
            <v>0</v>
          </cell>
          <cell r="J231">
            <v>0</v>
          </cell>
          <cell r="K231">
            <v>0</v>
          </cell>
          <cell r="L231">
            <v>0</v>
          </cell>
        </row>
        <row r="232">
          <cell r="B232" t="str">
            <v>14-01</v>
          </cell>
          <cell r="C232" t="str">
            <v>14</v>
          </cell>
          <cell r="D232" t="str">
            <v>14-01-330</v>
          </cell>
          <cell r="E232" t="str">
            <v>INSTALACIÓN SANITARIOS DE FLUXÓMETRO</v>
          </cell>
          <cell r="F232" t="str">
            <v>UN</v>
          </cell>
          <cell r="J232">
            <v>373536.848</v>
          </cell>
          <cell r="K232">
            <v>0</v>
          </cell>
          <cell r="L232">
            <v>0</v>
          </cell>
        </row>
        <row r="233">
          <cell r="B233" t="str">
            <v>14-01</v>
          </cell>
          <cell r="C233" t="str">
            <v>14</v>
          </cell>
          <cell r="D233" t="str">
            <v>14-01-340</v>
          </cell>
          <cell r="E233" t="str">
            <v>INSTALACIÓN DE LAVAMANOS (UN AGUA)</v>
          </cell>
          <cell r="F233" t="str">
            <v>UN</v>
          </cell>
          <cell r="J233">
            <v>1254600</v>
          </cell>
          <cell r="K233">
            <v>0</v>
          </cell>
          <cell r="L233">
            <v>0</v>
          </cell>
        </row>
        <row r="234">
          <cell r="B234" t="str">
            <v>14-01</v>
          </cell>
          <cell r="C234" t="str">
            <v>14</v>
          </cell>
          <cell r="D234" t="str">
            <v>14-01-350</v>
          </cell>
          <cell r="E234" t="str">
            <v>INSTALACIÓN DE LAVAPLATOS (UN AGUA)</v>
          </cell>
          <cell r="F234" t="str">
            <v>UN</v>
          </cell>
          <cell r="J234">
            <v>69700</v>
          </cell>
          <cell r="K234">
            <v>0</v>
          </cell>
          <cell r="L234">
            <v>0</v>
          </cell>
        </row>
        <row r="235">
          <cell r="B235" t="str">
            <v>14-01</v>
          </cell>
          <cell r="C235" t="str">
            <v>14</v>
          </cell>
          <cell r="D235" t="str">
            <v>14-01-360</v>
          </cell>
          <cell r="E235" t="str">
            <v>INSTALACIÓN DE ORINALES</v>
          </cell>
          <cell r="F235" t="str">
            <v>UN</v>
          </cell>
          <cell r="J235">
            <v>314000</v>
          </cell>
          <cell r="K235">
            <v>0</v>
          </cell>
          <cell r="L235">
            <v>0</v>
          </cell>
        </row>
        <row r="236">
          <cell r="B236" t="str">
            <v>14-01</v>
          </cell>
          <cell r="C236" t="str">
            <v>14</v>
          </cell>
          <cell r="D236" t="str">
            <v>14-01-370</v>
          </cell>
          <cell r="E236" t="str">
            <v>INSTALACIÓN DE POZUELOS</v>
          </cell>
          <cell r="F236" t="str">
            <v>UN</v>
          </cell>
          <cell r="J236">
            <v>209100</v>
          </cell>
          <cell r="K236">
            <v>0</v>
          </cell>
          <cell r="L236">
            <v>0</v>
          </cell>
        </row>
        <row r="237">
          <cell r="B237" t="str">
            <v>14-01</v>
          </cell>
          <cell r="C237" t="str">
            <v>14</v>
          </cell>
          <cell r="D237" t="str">
            <v>14-01-380</v>
          </cell>
          <cell r="E237" t="str">
            <v xml:space="preserve">INSTALACIÓN DUCHA SENCILLA </v>
          </cell>
          <cell r="F237" t="str">
            <v>UN</v>
          </cell>
          <cell r="J237">
            <v>85345.72</v>
          </cell>
          <cell r="K237">
            <v>0</v>
          </cell>
          <cell r="L237">
            <v>0</v>
          </cell>
        </row>
        <row r="238">
          <cell r="B238">
            <v>0</v>
          </cell>
          <cell r="C238" t="str">
            <v>14</v>
          </cell>
          <cell r="D238" t="str">
            <v>14-02</v>
          </cell>
          <cell r="E238" t="str">
            <v>II. CANTIDADES DE OBRA Y PRESUPUESTO RED DE DESAGÜES</v>
          </cell>
          <cell r="F238">
            <v>0</v>
          </cell>
          <cell r="J238">
            <v>0</v>
          </cell>
          <cell r="K238">
            <v>23588037.150011063</v>
          </cell>
          <cell r="L238">
            <v>0</v>
          </cell>
        </row>
        <row r="239">
          <cell r="B239" t="str">
            <v>14-02</v>
          </cell>
          <cell r="C239" t="str">
            <v>14</v>
          </cell>
          <cell r="D239" t="str">
            <v>14-02A</v>
          </cell>
          <cell r="E239" t="str">
            <v>OBRA CIVIL</v>
          </cell>
          <cell r="F239">
            <v>0</v>
          </cell>
          <cell r="J239">
            <v>0</v>
          </cell>
          <cell r="K239">
            <v>0</v>
          </cell>
          <cell r="L239">
            <v>0</v>
          </cell>
        </row>
        <row r="240">
          <cell r="B240" t="str">
            <v>14-02</v>
          </cell>
          <cell r="C240" t="str">
            <v>14</v>
          </cell>
          <cell r="D240" t="str">
            <v>14-02-010</v>
          </cell>
          <cell r="E240" t="str">
            <v>CONSTRUCCIÓN DE CAJAS DE EMPALME O DE INSPECCIÓN (A.R.)</v>
          </cell>
          <cell r="F240" t="str">
            <v>UN</v>
          </cell>
          <cell r="J240">
            <v>1083192</v>
          </cell>
          <cell r="K240">
            <v>0</v>
          </cell>
          <cell r="L240">
            <v>0</v>
          </cell>
        </row>
        <row r="241">
          <cell r="B241" t="str">
            <v>14-02</v>
          </cell>
          <cell r="C241" t="str">
            <v>14</v>
          </cell>
          <cell r="D241" t="str">
            <v>14-02-020</v>
          </cell>
          <cell r="E241" t="str">
            <v>CONSTRUCCIÓN DE CAJAS DE EMPALME O DE INSPECCIÓN (A.LL.)</v>
          </cell>
          <cell r="F241" t="str">
            <v>UN</v>
          </cell>
          <cell r="J241">
            <v>1083192</v>
          </cell>
          <cell r="K241">
            <v>0</v>
          </cell>
          <cell r="L241">
            <v>0</v>
          </cell>
        </row>
        <row r="242">
          <cell r="B242" t="str">
            <v>14-02</v>
          </cell>
          <cell r="C242" t="str">
            <v>14</v>
          </cell>
          <cell r="D242" t="str">
            <v>14-02B</v>
          </cell>
          <cell r="E242" t="str">
            <v>DESAGUES AGUAS RESIDUALES</v>
          </cell>
          <cell r="F242">
            <v>0</v>
          </cell>
          <cell r="J242">
            <v>0</v>
          </cell>
          <cell r="K242">
            <v>0</v>
          </cell>
          <cell r="L242">
            <v>0</v>
          </cell>
        </row>
        <row r="243">
          <cell r="B243" t="str">
            <v>14-02</v>
          </cell>
          <cell r="C243" t="str">
            <v>14</v>
          </cell>
          <cell r="D243" t="str">
            <v>14-02C</v>
          </cell>
          <cell r="E243" t="str">
            <v>SUMINISTRO, TRANSPORTE E INSTALACION DE TUBERIA PARA AGUAS RESIDUALES, INCLUYE ACCESORIOS Y TODO LO NECESARIO PARA SU CORRECTA INSTALACION Y FUNCIONAMIENTO.</v>
          </cell>
          <cell r="F243">
            <v>0</v>
          </cell>
          <cell r="J243">
            <v>0</v>
          </cell>
          <cell r="K243">
            <v>0</v>
          </cell>
          <cell r="L243">
            <v>0</v>
          </cell>
        </row>
        <row r="244">
          <cell r="B244" t="str">
            <v>14-02</v>
          </cell>
          <cell r="C244" t="str">
            <v>14</v>
          </cell>
          <cell r="D244" t="str">
            <v>14-02-040</v>
          </cell>
          <cell r="E244" t="str">
            <v>TUBERÍA  D= 4" P.V.C. SANITARIA. (EXTERIOR - INTERIOR)</v>
          </cell>
          <cell r="F244" t="str">
            <v>M</v>
          </cell>
          <cell r="J244">
            <v>2552531.8845580402</v>
          </cell>
          <cell r="K244">
            <v>0</v>
          </cell>
          <cell r="L244">
            <v>0</v>
          </cell>
        </row>
        <row r="245">
          <cell r="B245" t="str">
            <v>14-02</v>
          </cell>
          <cell r="C245" t="str">
            <v>14</v>
          </cell>
          <cell r="D245" t="str">
            <v>14-02-050</v>
          </cell>
          <cell r="E245" t="str">
            <v>TUBERÍA  D= 3" P.V.C. SANITARIA. (EXTERIOR - INTERIOR)</v>
          </cell>
          <cell r="F245" t="str">
            <v>M</v>
          </cell>
          <cell r="J245">
            <v>30496.807334800003</v>
          </cell>
          <cell r="K245">
            <v>0</v>
          </cell>
          <cell r="L245">
            <v>0</v>
          </cell>
        </row>
        <row r="246">
          <cell r="B246" t="str">
            <v>14-02</v>
          </cell>
          <cell r="C246" t="str">
            <v>14</v>
          </cell>
          <cell r="D246" t="str">
            <v>14-02-060</v>
          </cell>
          <cell r="E246" t="str">
            <v>TUBERÍA  D= 2" P.V.C. SANITARIA. (INTERIOR)</v>
          </cell>
          <cell r="F246" t="str">
            <v>M</v>
          </cell>
          <cell r="J246">
            <v>1693448.1374316001</v>
          </cell>
          <cell r="K246">
            <v>0</v>
          </cell>
          <cell r="L246">
            <v>0</v>
          </cell>
        </row>
        <row r="247">
          <cell r="B247" t="str">
            <v>14-02</v>
          </cell>
          <cell r="C247" t="str">
            <v>14</v>
          </cell>
          <cell r="D247" t="str">
            <v>14-02-080</v>
          </cell>
          <cell r="E247" t="str">
            <v>TUBERÍA  D= 2" P.V.C. LIVIANA. (VENTILACIÓN)</v>
          </cell>
          <cell r="F247" t="str">
            <v>M</v>
          </cell>
          <cell r="J247">
            <v>1123542.9574096</v>
          </cell>
          <cell r="K247">
            <v>0</v>
          </cell>
          <cell r="L247">
            <v>0</v>
          </cell>
        </row>
        <row r="248">
          <cell r="B248" t="str">
            <v>14-02</v>
          </cell>
          <cell r="C248" t="str">
            <v>14</v>
          </cell>
          <cell r="D248" t="str">
            <v>14-02-090</v>
          </cell>
          <cell r="E248" t="str">
            <v>TUBERÍA  D= 4" P.V.C. SANITARIA. (B.A.R.)</v>
          </cell>
          <cell r="F248" t="str">
            <v>TRAMO</v>
          </cell>
          <cell r="J248">
            <v>290529.36666960001</v>
          </cell>
          <cell r="K248">
            <v>0</v>
          </cell>
          <cell r="L248">
            <v>0</v>
          </cell>
        </row>
        <row r="249">
          <cell r="B249" t="str">
            <v>14-02</v>
          </cell>
          <cell r="C249" t="str">
            <v>14</v>
          </cell>
          <cell r="D249" t="str">
            <v>14-02-140</v>
          </cell>
          <cell r="E249" t="str">
            <v>TUBERÍA  D= 3" P.V.C. LIVIANA. (MONTANTE VENTILACIÓN)</v>
          </cell>
          <cell r="F249" t="str">
            <v>TRAMO</v>
          </cell>
          <cell r="J249">
            <v>269595.42933919997</v>
          </cell>
          <cell r="K249">
            <v>0</v>
          </cell>
          <cell r="L249">
            <v>0</v>
          </cell>
        </row>
        <row r="250">
          <cell r="B250" t="str">
            <v>14-02</v>
          </cell>
          <cell r="C250" t="str">
            <v>14</v>
          </cell>
          <cell r="D250" t="str">
            <v>14-02D</v>
          </cell>
          <cell r="E250" t="str">
            <v>SALIDAS DESAGUES</v>
          </cell>
          <cell r="F250">
            <v>0</v>
          </cell>
          <cell r="J250">
            <v>0</v>
          </cell>
          <cell r="K250">
            <v>0</v>
          </cell>
          <cell r="L250">
            <v>0</v>
          </cell>
        </row>
        <row r="251">
          <cell r="B251" t="str">
            <v>14-02</v>
          </cell>
          <cell r="C251" t="str">
            <v>14</v>
          </cell>
          <cell r="D251" t="str">
            <v>14-02E</v>
          </cell>
          <cell r="E251" t="str">
            <v>SUMINISTRO, TRANSPORTE E INSTALACION DE TUBERIA Y ACCESORIOS PARA SALIDAS DE DESAGUES DE AGUAS RESIDUALES. INCLUYE TODO LO NECESARIO PARA SU CORRECTA INSTALACION Y FUNCIONAMIENTO.</v>
          </cell>
          <cell r="F251">
            <v>0</v>
          </cell>
          <cell r="J251">
            <v>0</v>
          </cell>
          <cell r="K251">
            <v>0</v>
          </cell>
          <cell r="L251">
            <v>0</v>
          </cell>
        </row>
        <row r="252">
          <cell r="B252" t="str">
            <v>14-02</v>
          </cell>
          <cell r="C252" t="str">
            <v>14</v>
          </cell>
          <cell r="D252" t="str">
            <v>14-02-170</v>
          </cell>
          <cell r="E252" t="str">
            <v>SALIDA P.V.C.  SANITARIA SIFÓN D= 2" DUCHAS, DESAGUES DE PISO</v>
          </cell>
          <cell r="F252" t="str">
            <v>UN</v>
          </cell>
          <cell r="J252">
            <v>1043598.635</v>
          </cell>
          <cell r="K252">
            <v>0</v>
          </cell>
          <cell r="L252">
            <v>0</v>
          </cell>
        </row>
        <row r="253">
          <cell r="B253" t="str">
            <v>14-02</v>
          </cell>
          <cell r="C253" t="str">
            <v>14</v>
          </cell>
          <cell r="D253" t="str">
            <v>14-02-190</v>
          </cell>
          <cell r="E253" t="str">
            <v>SALIDA P.V.C.  SANITARIA D= 4" SANITARIOS, EMPALMES A BAR</v>
          </cell>
          <cell r="F253" t="str">
            <v>UN</v>
          </cell>
          <cell r="J253">
            <v>2057205.7000000002</v>
          </cell>
          <cell r="K253">
            <v>0</v>
          </cell>
          <cell r="L253">
            <v>0</v>
          </cell>
        </row>
        <row r="254">
          <cell r="B254" t="str">
            <v>14-02</v>
          </cell>
          <cell r="C254" t="str">
            <v>14</v>
          </cell>
          <cell r="D254" t="str">
            <v>14-02-200</v>
          </cell>
          <cell r="E254" t="str">
            <v>SALIDA P.V.C.  SANITARIA D= 2" LAVAMANOS, LAVAPLATOS, ORINALES.</v>
          </cell>
          <cell r="F254" t="str">
            <v>UN</v>
          </cell>
          <cell r="J254">
            <v>1694522.4750000001</v>
          </cell>
          <cell r="K254">
            <v>0</v>
          </cell>
          <cell r="L254">
            <v>0</v>
          </cell>
        </row>
        <row r="255">
          <cell r="B255" t="str">
            <v>14-02</v>
          </cell>
          <cell r="C255" t="str">
            <v>14</v>
          </cell>
          <cell r="D255" t="str">
            <v>14-02F</v>
          </cell>
          <cell r="E255" t="str">
            <v>DESAGUES AGUAS LLUVIAS</v>
          </cell>
          <cell r="F255">
            <v>0</v>
          </cell>
          <cell r="J255">
            <v>0</v>
          </cell>
          <cell r="K255">
            <v>0</v>
          </cell>
          <cell r="L255">
            <v>0</v>
          </cell>
        </row>
        <row r="256">
          <cell r="B256" t="str">
            <v>14-02</v>
          </cell>
          <cell r="C256" t="str">
            <v>14</v>
          </cell>
          <cell r="D256" t="str">
            <v>14-02G</v>
          </cell>
          <cell r="E256" t="str">
            <v>SUMINISTRO, TRANSPORTE E INSTALACION DE TUBERIA PARA AGUAS LLUVIAS, INCLUYE ACCESORIOS Y TODO LO NECESARIO PARA SU CORRECTA INSTALACION Y FUNCIONAMIENTO.</v>
          </cell>
          <cell r="F256">
            <v>0</v>
          </cell>
          <cell r="J256">
            <v>0</v>
          </cell>
          <cell r="K256">
            <v>0</v>
          </cell>
          <cell r="L256">
            <v>0</v>
          </cell>
        </row>
        <row r="257">
          <cell r="B257" t="str">
            <v>14-02</v>
          </cell>
          <cell r="C257" t="str">
            <v>14</v>
          </cell>
          <cell r="D257" t="str">
            <v>14-02-230</v>
          </cell>
          <cell r="E257" t="str">
            <v>TUBERÍA  D= 6" P.V.C. SANITARIA. (INTERIOR )</v>
          </cell>
          <cell r="F257" t="str">
            <v>M</v>
          </cell>
          <cell r="J257">
            <v>2937682.7205145578</v>
          </cell>
          <cell r="K257">
            <v>0</v>
          </cell>
          <cell r="L257">
            <v>0</v>
          </cell>
        </row>
        <row r="258">
          <cell r="B258" t="str">
            <v>14-02</v>
          </cell>
          <cell r="C258" t="str">
            <v>14</v>
          </cell>
          <cell r="D258" t="str">
            <v>14-02-240</v>
          </cell>
          <cell r="E258" t="str">
            <v>TUBERÍA  D= 4" P.V.C. SANITARIA. (INTERIOR)</v>
          </cell>
          <cell r="F258" t="str">
            <v>M</v>
          </cell>
          <cell r="J258">
            <v>4163570.4007096654</v>
          </cell>
          <cell r="K258">
            <v>0</v>
          </cell>
          <cell r="L258">
            <v>0</v>
          </cell>
        </row>
        <row r="259">
          <cell r="B259" t="str">
            <v>14-02</v>
          </cell>
          <cell r="C259" t="str">
            <v>14</v>
          </cell>
          <cell r="D259" t="str">
            <v>14-02-260</v>
          </cell>
          <cell r="E259" t="str">
            <v>TUBERÍA  D= 4" P.V.C. SANITARIA. (B.A.LL.)</v>
          </cell>
          <cell r="F259" t="str">
            <v>TRAMO</v>
          </cell>
          <cell r="J259">
            <v>581058.73333920003</v>
          </cell>
          <cell r="K259">
            <v>0</v>
          </cell>
          <cell r="L259">
            <v>0</v>
          </cell>
        </row>
        <row r="260">
          <cell r="B260" t="str">
            <v>14-02</v>
          </cell>
          <cell r="C260" t="str">
            <v>14</v>
          </cell>
          <cell r="D260" t="str">
            <v>14-02-270</v>
          </cell>
          <cell r="E260" t="str">
            <v>TUBERÍA  D= 6" P.V.C. SANITARIA   (B.A.LL.)</v>
          </cell>
          <cell r="F260" t="str">
            <v>TRAMO</v>
          </cell>
          <cell r="J260">
            <v>1004017.9013392</v>
          </cell>
          <cell r="K260">
            <v>0</v>
          </cell>
          <cell r="L260">
            <v>0</v>
          </cell>
        </row>
        <row r="261">
          <cell r="B261" t="str">
            <v>14-02</v>
          </cell>
          <cell r="C261" t="str">
            <v>14</v>
          </cell>
          <cell r="D261" t="str">
            <v>14-02I</v>
          </cell>
          <cell r="E261" t="str">
            <v>SALIDAS DESAGUES AGUAS LLUVIAS</v>
          </cell>
          <cell r="F261">
            <v>0</v>
          </cell>
          <cell r="J261">
            <v>0</v>
          </cell>
          <cell r="K261">
            <v>0</v>
          </cell>
          <cell r="L261">
            <v>0</v>
          </cell>
        </row>
        <row r="262">
          <cell r="B262" t="str">
            <v>14-02</v>
          </cell>
          <cell r="C262" t="str">
            <v>14</v>
          </cell>
          <cell r="D262" t="str">
            <v>14-02J</v>
          </cell>
          <cell r="E262" t="str">
            <v>SUMINISTRO, TRANSPORTE E INSTALACION DE TUBERIA Y ACCESORIOS PARA SALIDAS DE DESAGUES DE AGUAS LLUVIAS. INCLUYE TODO LO NECESARIO PARA SU CORRECTA INSTALACION Y FUNCIONAMIENTO.</v>
          </cell>
          <cell r="F262">
            <v>0</v>
          </cell>
          <cell r="J262">
            <v>0</v>
          </cell>
          <cell r="K262">
            <v>0</v>
          </cell>
          <cell r="L262">
            <v>0</v>
          </cell>
        </row>
        <row r="263">
          <cell r="B263" t="str">
            <v>14-02</v>
          </cell>
          <cell r="C263" t="str">
            <v>14</v>
          </cell>
          <cell r="D263" t="str">
            <v>14-02-300</v>
          </cell>
          <cell r="E263" t="str">
            <v>SALIDA P.V.C.  SANITARIA D= 4"</v>
          </cell>
          <cell r="F263" t="str">
            <v>UN</v>
          </cell>
          <cell r="J263">
            <v>1684632.3000264</v>
          </cell>
          <cell r="K263">
            <v>0</v>
          </cell>
          <cell r="L263">
            <v>0</v>
          </cell>
        </row>
        <row r="264">
          <cell r="B264" t="str">
            <v>14-02</v>
          </cell>
          <cell r="C264" t="str">
            <v>14</v>
          </cell>
          <cell r="D264" t="str">
            <v>14-02-310</v>
          </cell>
          <cell r="E264" t="str">
            <v>SALIDA P.V.C.  SANITARIA D= 4" EMPALMES A BALL</v>
          </cell>
          <cell r="F264" t="str">
            <v>UN</v>
          </cell>
          <cell r="J264">
            <v>295219.70133920002</v>
          </cell>
          <cell r="K264">
            <v>0</v>
          </cell>
          <cell r="L264">
            <v>0</v>
          </cell>
        </row>
        <row r="265">
          <cell r="B265">
            <v>0</v>
          </cell>
          <cell r="C265" t="str">
            <v>15</v>
          </cell>
          <cell r="D265" t="str">
            <v>15</v>
          </cell>
          <cell r="E265" t="str">
            <v>INSTALACIONES ELECTRICAS</v>
          </cell>
          <cell r="J265">
            <v>0</v>
          </cell>
          <cell r="K265">
            <v>0</v>
          </cell>
          <cell r="L265">
            <v>146749639.90252796</v>
          </cell>
        </row>
        <row r="266">
          <cell r="B266">
            <v>0</v>
          </cell>
          <cell r="C266" t="str">
            <v>15</v>
          </cell>
          <cell r="D266" t="str">
            <v>15-01</v>
          </cell>
          <cell r="E266" t="str">
            <v>INSTALACIONES ELECTRICAS</v>
          </cell>
          <cell r="F266">
            <v>0</v>
          </cell>
          <cell r="J266">
            <v>0</v>
          </cell>
          <cell r="K266">
            <v>146749639.90252796</v>
          </cell>
          <cell r="L266">
            <v>0</v>
          </cell>
        </row>
        <row r="267">
          <cell r="B267" t="str">
            <v>15-01</v>
          </cell>
          <cell r="C267" t="str">
            <v>15</v>
          </cell>
          <cell r="D267" t="str">
            <v>15-01A</v>
          </cell>
          <cell r="E267" t="str">
            <v>LOCALES COMERCIALES Y CAFÉ</v>
          </cell>
          <cell r="F267">
            <v>0</v>
          </cell>
          <cell r="J267">
            <v>0</v>
          </cell>
          <cell r="K267">
            <v>0</v>
          </cell>
          <cell r="L267">
            <v>0</v>
          </cell>
        </row>
        <row r="268">
          <cell r="B268" t="str">
            <v>15-01</v>
          </cell>
          <cell r="C268" t="str">
            <v>15</v>
          </cell>
          <cell r="D268" t="str">
            <v>15-01B</v>
          </cell>
          <cell r="E268" t="str">
            <v>INSTALACIONES ELECTRICAS PARA TOMAS, ILUMINACION Y TELEFONO</v>
          </cell>
          <cell r="F268">
            <v>0</v>
          </cell>
          <cell r="J268">
            <v>0</v>
          </cell>
          <cell r="K268">
            <v>0</v>
          </cell>
          <cell r="L268">
            <v>0</v>
          </cell>
        </row>
        <row r="269">
          <cell r="B269" t="str">
            <v>15-01</v>
          </cell>
          <cell r="C269" t="str">
            <v>15</v>
          </cell>
          <cell r="D269" t="str">
            <v>15-01-010</v>
          </cell>
          <cell r="E269" t="str">
            <v xml:space="preserve">SUMINISTRO, TRANSPORTE E INSTALACIÓN DE SALIDA PARA ILUMINACION. INCLUYE ALAMBRE RIGIDO 3#12, TUBERÍA EMT 1/2", CAJA METALICA 12X12X5, TOMA 15A/120V Y ACCESORIOS PARA SU CORRECTO FUNCIONAMIENTO. NO INCLUYE LUMINARIA </v>
          </cell>
          <cell r="F269" t="str">
            <v>UND</v>
          </cell>
          <cell r="J269">
            <v>2957986.0799999991</v>
          </cell>
          <cell r="K269">
            <v>0</v>
          </cell>
          <cell r="L269">
            <v>0</v>
          </cell>
        </row>
        <row r="270">
          <cell r="B270" t="str">
            <v>15-01</v>
          </cell>
          <cell r="C270" t="str">
            <v>15</v>
          </cell>
          <cell r="D270" t="str">
            <v>15-01-020</v>
          </cell>
          <cell r="E270" t="str">
            <v xml:space="preserve">SUMINISTRO, TRANSPORTE E INSTALACIÓN DE SALIDA PARA INTERRUPTOR SENCILLO. INCLUYE ALAMBRE RIGIDO 3#12, TUBERÍA EMT 1/2", CAJA METALICA 12X12X5, INTERRUPTOR SENCILLO Y ACCESORIOS PARA SU CORRECTOR FUNCIONAMIENTO. </v>
          </cell>
          <cell r="F270" t="str">
            <v>UND</v>
          </cell>
          <cell r="J270">
            <v>887395.82399999979</v>
          </cell>
          <cell r="K270">
            <v>0</v>
          </cell>
          <cell r="L270">
            <v>0</v>
          </cell>
        </row>
        <row r="271">
          <cell r="B271" t="str">
            <v>15-01</v>
          </cell>
          <cell r="C271" t="str">
            <v>15</v>
          </cell>
          <cell r="D271" t="str">
            <v>15-01-030</v>
          </cell>
          <cell r="E271" t="str">
            <v xml:space="preserve">SUMINISTRO, TRANSPORTE E INSTALACIÓN DE SALIDA PARA INTERRUPTOR DOBLE. INCLUYE ALAMBRE RIGIDO 3 #12, TUBERÍA EMT 1/2", CAJA METALICA 12X12X5, INTERRUPTOR DOBLE Y ACCESORIOS PARA SU CORRECTO FUNCIONAMIENTO. </v>
          </cell>
          <cell r="F271" t="str">
            <v>UND</v>
          </cell>
          <cell r="J271">
            <v>394398.14399999991</v>
          </cell>
          <cell r="K271">
            <v>0</v>
          </cell>
          <cell r="L271">
            <v>0</v>
          </cell>
        </row>
        <row r="272">
          <cell r="B272" t="str">
            <v>15-01</v>
          </cell>
          <cell r="C272" t="str">
            <v>15</v>
          </cell>
          <cell r="D272" t="str">
            <v>15-01-040</v>
          </cell>
          <cell r="E272" t="str">
            <v>SUMINISTRO, TRANSPORTE E INSTALACIÓN DE SALIDA PARA TOMA DOBLE 15A/120V. INCLUYE ALAMBRE RIGIDO 3#12, TUBERÍA EMT 1/2", CAJA METALICA 12X12X5, TOMA 15A/120V Y ACCESORIOS PARA SU CORRECTO FUNCIONAMIENTO.</v>
          </cell>
          <cell r="F272" t="str">
            <v>UND</v>
          </cell>
          <cell r="J272">
            <v>1774791.6479999996</v>
          </cell>
          <cell r="K272">
            <v>0</v>
          </cell>
          <cell r="L272">
            <v>0</v>
          </cell>
        </row>
        <row r="273">
          <cell r="B273" t="str">
            <v>15-01</v>
          </cell>
          <cell r="C273" t="str">
            <v>15</v>
          </cell>
          <cell r="D273" t="str">
            <v>15-01-050</v>
          </cell>
          <cell r="E273" t="str">
            <v>SUMINISTRO, TRANSPORTE E INSTALACIÓN DE SALIDA PARA TOMA DOBLE 15A/120V CON PROTECCION GFCI. INCLUYE ALAMBRE RIGIDO 3#12, TUBERÍA EMT 1/2", CAJA METALICA 12X12X5, TOMA GFCI 15A/120V Y ACCESORIOS PARA SU CORRECTO FUNCIONAMIENTO.</v>
          </cell>
          <cell r="F273" t="str">
            <v>UND</v>
          </cell>
          <cell r="J273">
            <v>121799.5128</v>
          </cell>
          <cell r="K273">
            <v>0</v>
          </cell>
          <cell r="L273">
            <v>0</v>
          </cell>
        </row>
        <row r="274">
          <cell r="B274" t="str">
            <v>15-01</v>
          </cell>
          <cell r="C274" t="str">
            <v>15</v>
          </cell>
          <cell r="D274" t="str">
            <v>15-01-060</v>
          </cell>
          <cell r="E274" t="str">
            <v>SUMINISTRO, TRANSPORTE E INSTALACIÓN DE SALIDA PARA TOMA 30A/220V. INCLUYE ALAMBRE RIGIDO 3#10, TUBERÍA EMT 3/4", CAJA METALICA 12X12X5, TOMA 30A/220V Y ACCESORIOS PARA SU CORRECTO FUNCIONAMIENTO.</v>
          </cell>
          <cell r="F274" t="str">
            <v>UND</v>
          </cell>
          <cell r="J274">
            <v>107880.54983999999</v>
          </cell>
          <cell r="K274">
            <v>0</v>
          </cell>
          <cell r="L274">
            <v>0</v>
          </cell>
        </row>
        <row r="275">
          <cell r="B275" t="str">
            <v>15-01</v>
          </cell>
          <cell r="C275" t="str">
            <v>15</v>
          </cell>
          <cell r="D275" t="str">
            <v>15-01-070</v>
          </cell>
          <cell r="E275" t="str">
            <v>SUMINISTRO, TRANSPORTE E INSTALACIÓN DE SALIDA PARA TELEFONO. INCLUYE CABLE TELEFONICO 2 PARES, TUBERÍA EMT 1/2", CAJA METALICA 12X12X5, TOMA TELEFONICO Y ACCESORIOS PARA SU CORRECTO FUNCIONAMIENTO.</v>
          </cell>
          <cell r="F275" t="str">
            <v>UND</v>
          </cell>
          <cell r="J275">
            <v>288839.93040000001</v>
          </cell>
          <cell r="K275">
            <v>0</v>
          </cell>
          <cell r="L275">
            <v>0</v>
          </cell>
        </row>
        <row r="276">
          <cell r="B276" t="str">
            <v>15-01</v>
          </cell>
          <cell r="C276" t="str">
            <v>15</v>
          </cell>
          <cell r="D276" t="str">
            <v>15-01C</v>
          </cell>
          <cell r="E276" t="str">
            <v>LUMINARIAS, TABLEROS, BREAKER</v>
          </cell>
          <cell r="F276" t="str">
            <v>UND</v>
          </cell>
          <cell r="J276">
            <v>0</v>
          </cell>
          <cell r="K276">
            <v>0</v>
          </cell>
          <cell r="L276">
            <v>0</v>
          </cell>
        </row>
        <row r="277">
          <cell r="B277" t="str">
            <v>15-01</v>
          </cell>
          <cell r="C277" t="str">
            <v>15</v>
          </cell>
          <cell r="D277" t="str">
            <v>15-01-080</v>
          </cell>
          <cell r="E277" t="str">
            <v>SUMINISTRO, TRANSPORTE E INSTALACIÓN DE CONTADOR MONOFASICO CICLOMETRICO 15(60A), INCLUYE CAJA METALICA CON ESPACIO PARA TOTALIZADOR.</v>
          </cell>
          <cell r="F277" t="str">
            <v>UND</v>
          </cell>
          <cell r="J277">
            <v>1206398.7936</v>
          </cell>
          <cell r="K277">
            <v>0</v>
          </cell>
          <cell r="L277">
            <v>0</v>
          </cell>
        </row>
        <row r="278">
          <cell r="B278" t="str">
            <v>15-01</v>
          </cell>
          <cell r="C278" t="str">
            <v>15</v>
          </cell>
          <cell r="D278" t="str">
            <v>15-01-090</v>
          </cell>
          <cell r="E278" t="str">
            <v>SUMINISTRO, TRANSPORTE E INSTALACIÓN DE BREAKER BIPOLAR DOBLE TORNILLO O TIPO RIEL DE 50 A. MARCA SIEMENS O SIMILAR</v>
          </cell>
          <cell r="F278" t="str">
            <v>UND</v>
          </cell>
          <cell r="J278">
            <v>301598.23680000001</v>
          </cell>
          <cell r="K278">
            <v>0</v>
          </cell>
          <cell r="L278">
            <v>0</v>
          </cell>
        </row>
        <row r="279">
          <cell r="B279" t="str">
            <v>15-01</v>
          </cell>
          <cell r="C279" t="str">
            <v>15</v>
          </cell>
          <cell r="D279" t="str">
            <v>15-01-100</v>
          </cell>
          <cell r="E279" t="str">
            <v xml:space="preserve">SUMINISTRO, TRANSPORTE E INSTALACIÓN DE TABLERO 2F, 4H, 8 CIRCUITOS, MARCA TERCOL  O SIMILAR . </v>
          </cell>
          <cell r="F279" t="str">
            <v>UND</v>
          </cell>
          <cell r="J279">
            <v>686718.14399999985</v>
          </cell>
          <cell r="K279">
            <v>0</v>
          </cell>
          <cell r="L279">
            <v>0</v>
          </cell>
        </row>
        <row r="280">
          <cell r="B280" t="str">
            <v>15-01</v>
          </cell>
          <cell r="C280" t="str">
            <v>15</v>
          </cell>
          <cell r="D280" t="str">
            <v>15-01-110</v>
          </cell>
          <cell r="E280" t="str">
            <v>SUMINISTRO, TRANSPORTE E INSTALACIÓN DE BREAKER MONOPOLAR ENCHUFABLE DE 20A. MARCA SIEMENS O SIMILAR</v>
          </cell>
          <cell r="F280" t="str">
            <v>UND</v>
          </cell>
          <cell r="J280">
            <v>271436.65919999999</v>
          </cell>
          <cell r="K280">
            <v>0</v>
          </cell>
          <cell r="L280">
            <v>0</v>
          </cell>
        </row>
        <row r="281">
          <cell r="B281" t="str">
            <v>15-01</v>
          </cell>
          <cell r="C281" t="str">
            <v>15</v>
          </cell>
          <cell r="D281" t="str">
            <v>15-01-120</v>
          </cell>
          <cell r="E281" t="str">
            <v>SUMINISTRO, TRANSPORTE E INSTALACIÓN DE BREAKER BIPOLAR ENCHUFABLE DE 30A. MARCA SIEMENS O SIMILAR</v>
          </cell>
          <cell r="F281" t="str">
            <v>UND</v>
          </cell>
          <cell r="J281">
            <v>45819.698399999994</v>
          </cell>
          <cell r="K281">
            <v>0</v>
          </cell>
          <cell r="L281">
            <v>0</v>
          </cell>
        </row>
        <row r="282">
          <cell r="B282" t="str">
            <v>15-01</v>
          </cell>
          <cell r="C282" t="str">
            <v>15</v>
          </cell>
          <cell r="D282" t="str">
            <v>15-01-130</v>
          </cell>
          <cell r="E282" t="str">
            <v>SUMINISTRO, TRANSPORTE E INSTALACION DE LUMINARIA 2X32W DE SOBREPONER. MARCA ISOLUX O SIMILAR. INCLUYE TUBO LUZ DIA,BALASTO ELECTRONICO MARCA OSRAM, CABLE ENCAUCHETADO 3X16 Y MACHO CON POLO A TIERRA.</v>
          </cell>
          <cell r="F282" t="str">
            <v>UND</v>
          </cell>
          <cell r="J282">
            <v>3596003.7120000003</v>
          </cell>
          <cell r="K282">
            <v>0</v>
          </cell>
          <cell r="L282">
            <v>0</v>
          </cell>
        </row>
        <row r="283">
          <cell r="B283" t="str">
            <v>15-01</v>
          </cell>
          <cell r="C283" t="str">
            <v>15</v>
          </cell>
          <cell r="D283" t="str">
            <v>15-01D</v>
          </cell>
          <cell r="E283" t="str">
            <v>OFICINAS SEGUNDO PISO</v>
          </cell>
          <cell r="F283">
            <v>0</v>
          </cell>
          <cell r="J283">
            <v>0</v>
          </cell>
          <cell r="K283">
            <v>0</v>
          </cell>
          <cell r="L283">
            <v>0</v>
          </cell>
        </row>
        <row r="284">
          <cell r="B284" t="str">
            <v>15-01</v>
          </cell>
          <cell r="C284" t="str">
            <v>15</v>
          </cell>
          <cell r="D284" t="str">
            <v>15-01E</v>
          </cell>
          <cell r="E284" t="str">
            <v>INSTALACIONES ELECTRICAS PARA TOMAS E ILUMINACION.</v>
          </cell>
          <cell r="F284">
            <v>0</v>
          </cell>
          <cell r="J284">
            <v>0</v>
          </cell>
          <cell r="K284">
            <v>0</v>
          </cell>
          <cell r="L284">
            <v>0</v>
          </cell>
        </row>
        <row r="285">
          <cell r="B285" t="str">
            <v>15-01</v>
          </cell>
          <cell r="C285" t="str">
            <v>15</v>
          </cell>
          <cell r="D285" t="str">
            <v>15-01-140</v>
          </cell>
          <cell r="E285" t="str">
            <v xml:space="preserve">SUMINISTRO, TRANSPORTE E INSTALACIÓN DE SALIDA PARA ILUMINACION. INCLUYE ALAMBRE RIGIDO 3#12, TUBERÍA EMT 1/2", CAJA METALICA 12X12X5, TOMA 15A/120V Y ACCESORIOS PARA SU CORRECTO FUNCIONAMIENTO. NO INCLUYE LUMINARIA </v>
          </cell>
          <cell r="F285" t="str">
            <v>UND</v>
          </cell>
          <cell r="J285">
            <v>5718773.0879999986</v>
          </cell>
          <cell r="K285">
            <v>0</v>
          </cell>
          <cell r="L285">
            <v>0</v>
          </cell>
        </row>
        <row r="286">
          <cell r="B286" t="str">
            <v>15-01</v>
          </cell>
          <cell r="C286" t="str">
            <v>15</v>
          </cell>
          <cell r="D286" t="str">
            <v>15-01-150</v>
          </cell>
          <cell r="E286" t="str">
            <v xml:space="preserve">SUMINISTRO, TRANSPORTE E INSTALACIÓN DE SALIDA PARA INTERRUPTOR SENCILLO. INCLUYE ALAMBRE RIGIDO 3#12, TUBERÍA EMT 1/2", CAJA METALICA 12X12X5, INTERRUPTOR SENCILLO Y ACCESORIOS PARA SU CORRECTOR FUNCIONAMIENTO. </v>
          </cell>
          <cell r="F286" t="str">
            <v>UND</v>
          </cell>
          <cell r="J286">
            <v>295798.60799999995</v>
          </cell>
          <cell r="K286">
            <v>0</v>
          </cell>
          <cell r="L286">
            <v>0</v>
          </cell>
        </row>
        <row r="287">
          <cell r="B287" t="str">
            <v>15-01</v>
          </cell>
          <cell r="C287" t="str">
            <v>15</v>
          </cell>
          <cell r="D287" t="str">
            <v>15-01-160</v>
          </cell>
          <cell r="E287" t="str">
            <v xml:space="preserve">SUMINISTRO, TRANSPORTE E INSTALACIÓN DE SALIDA PARA INTERRUPTOR DOBLE. INCLUYE ALAMBRE RIGIDO 3 #12, TUBERÍA EMT 1/2", CAJA METALICA 12X12X5, INTERRUPTOR DOBLE Y ACCESORIOS PARA SU CORRECTO FUNCIONAMIENTO. </v>
          </cell>
          <cell r="F287" t="str">
            <v>UND</v>
          </cell>
          <cell r="J287">
            <v>510398.02799999993</v>
          </cell>
          <cell r="K287">
            <v>0</v>
          </cell>
          <cell r="L287">
            <v>0</v>
          </cell>
        </row>
        <row r="288">
          <cell r="B288" t="str">
            <v>15-01</v>
          </cell>
          <cell r="C288" t="str">
            <v>15</v>
          </cell>
          <cell r="D288" t="str">
            <v>15-01-170</v>
          </cell>
          <cell r="E288" t="str">
            <v xml:space="preserve">SUMINISTRO, TRANSPORTE E INSTALACIÓN DE SALIDA PARA INTERRUPTOR TRIPLE. INCLUYE ALAMBRE RIGIDO 3 #12, TUBERÍA EMT 1/2", CAJA METALICA 12X12X5, INTERRUPTOR TRIPLE Y ACCESORIOS PARA SU CORRECTO FUNCIONAMIENTO. </v>
          </cell>
          <cell r="F288" t="str">
            <v>UND</v>
          </cell>
          <cell r="J288">
            <v>316679.02559999999</v>
          </cell>
          <cell r="K288">
            <v>0</v>
          </cell>
          <cell r="L288">
            <v>0</v>
          </cell>
        </row>
        <row r="289">
          <cell r="B289" t="str">
            <v>15-01</v>
          </cell>
          <cell r="C289" t="str">
            <v>15</v>
          </cell>
          <cell r="D289" t="str">
            <v>15-01-180</v>
          </cell>
          <cell r="E289" t="str">
            <v xml:space="preserve">SUMINISTRO, TRANSPORTE E INSTALACIÓN DE SALIDA PARA INTERRUPTOR DOBLE ESCALA. INCLUYE ALAMBRE RIGIDO 3 #12, TUBERÍA EMT 1/2", CAJA METALICA 12X12X5, INTERRUPTOR DOBLE ESCALA Y ACCESORIOS PARA SU CORRECTO FUNCIONAMIENTO. </v>
          </cell>
          <cell r="F289" t="str">
            <v>UND</v>
          </cell>
          <cell r="J289">
            <v>422238.70079999999</v>
          </cell>
          <cell r="K289">
            <v>0</v>
          </cell>
          <cell r="L289">
            <v>0</v>
          </cell>
        </row>
        <row r="290">
          <cell r="B290" t="str">
            <v>15-01</v>
          </cell>
          <cell r="C290" t="str">
            <v>15</v>
          </cell>
          <cell r="D290" t="str">
            <v>15-01-190</v>
          </cell>
          <cell r="E290" t="str">
            <v>SUMINISTRO, TRANSPORTE E INSTALACION DE SALIDA PARA  TOMA ENERGIA NORMAL, 15A, 120V POR CANALETA METALICA 11X5, INCLUYE ALAMBRE RIGIDO 3#12, TAPA TROQUEL METALICA Y TOMA LEVITON. NO INCLUYE CANALETA METALICA</v>
          </cell>
          <cell r="F290" t="str">
            <v>UND</v>
          </cell>
          <cell r="J290">
            <v>2960336.3328000004</v>
          </cell>
          <cell r="K290">
            <v>0</v>
          </cell>
          <cell r="L290">
            <v>0</v>
          </cell>
        </row>
        <row r="291">
          <cell r="B291" t="str">
            <v>15-01</v>
          </cell>
          <cell r="C291" t="str">
            <v>15</v>
          </cell>
          <cell r="D291" t="str">
            <v>15-01F</v>
          </cell>
          <cell r="E291" t="str">
            <v>INSTALACIONES PARA VOZ Y DATOS</v>
          </cell>
          <cell r="F291">
            <v>0</v>
          </cell>
          <cell r="J291">
            <v>0</v>
          </cell>
          <cell r="K291">
            <v>0</v>
          </cell>
          <cell r="L291">
            <v>0</v>
          </cell>
        </row>
        <row r="292">
          <cell r="B292" t="str">
            <v>15-01</v>
          </cell>
          <cell r="C292" t="str">
            <v>15</v>
          </cell>
          <cell r="D292" t="str">
            <v>15-01-200</v>
          </cell>
          <cell r="E292" t="str">
            <v>SUMINISTRO, TRANSPORTE E INSTALACION DE SALIDA DOBLE PARA VOZ Y DATOS EN CANALETA METALICA 10X4 CM , INCLUYE TAPA TROQUEL METALICA, JACK RJ45, FACE PLATE. NO INCLUYE CABLE UTP, NI CANALETA.</v>
          </cell>
          <cell r="F292" t="str">
            <v>UND</v>
          </cell>
          <cell r="J292">
            <v>2262007.2383999997</v>
          </cell>
          <cell r="K292">
            <v>0</v>
          </cell>
          <cell r="L292">
            <v>0</v>
          </cell>
        </row>
        <row r="293">
          <cell r="B293" t="str">
            <v>15-01</v>
          </cell>
          <cell r="C293" t="str">
            <v>15</v>
          </cell>
          <cell r="D293" t="str">
            <v>15-01-210</v>
          </cell>
          <cell r="E293" t="str">
            <v>SUMINISTRO, TRANSPORTE E INSTALACION DE CABLE UTP CATEGORIA 6</v>
          </cell>
          <cell r="F293" t="str">
            <v>ML</v>
          </cell>
          <cell r="J293">
            <v>3709716.1920000003</v>
          </cell>
          <cell r="K293">
            <v>0</v>
          </cell>
          <cell r="L293">
            <v>0</v>
          </cell>
        </row>
        <row r="294">
          <cell r="B294" t="str">
            <v>15-01</v>
          </cell>
          <cell r="C294" t="str">
            <v>15</v>
          </cell>
          <cell r="D294" t="str">
            <v>15-01-220</v>
          </cell>
          <cell r="E294" t="str">
            <v xml:space="preserve">SUMINISTRO, TRANSPORTE E INSTALACION DE PATCH PANEL DE 24 PUERTOS CATEGORIA 6. </v>
          </cell>
          <cell r="F294" t="str">
            <v>UND</v>
          </cell>
          <cell r="J294">
            <v>4036796.8401599992</v>
          </cell>
          <cell r="K294">
            <v>0</v>
          </cell>
          <cell r="L294">
            <v>0</v>
          </cell>
        </row>
        <row r="295">
          <cell r="B295" t="str">
            <v>15-01</v>
          </cell>
          <cell r="C295" t="str">
            <v>15</v>
          </cell>
          <cell r="D295" t="str">
            <v>15-01-230</v>
          </cell>
          <cell r="E295" t="str">
            <v>SUMINISTRO, TRANSPORTE E INSTALACION DE PATCH CORD DE 1.5 MTS CATEGORIA 6</v>
          </cell>
          <cell r="F295" t="str">
            <v>UND</v>
          </cell>
          <cell r="J295">
            <v>1749289.6511999997</v>
          </cell>
          <cell r="K295">
            <v>0</v>
          </cell>
          <cell r="L295">
            <v>0</v>
          </cell>
        </row>
        <row r="296">
          <cell r="B296" t="str">
            <v>15-01</v>
          </cell>
          <cell r="C296" t="str">
            <v>15</v>
          </cell>
          <cell r="D296" t="str">
            <v>15-01-240</v>
          </cell>
          <cell r="E296" t="str">
            <v>SUMINISTRO, TRANSPORTE E INSTALACION DE PATCH CORD DE 2 MTS CATEGORIA 6</v>
          </cell>
          <cell r="F296" t="str">
            <v>UND</v>
          </cell>
          <cell r="J296">
            <v>1055608.4447999997</v>
          </cell>
          <cell r="K296">
            <v>0</v>
          </cell>
          <cell r="L296">
            <v>0</v>
          </cell>
        </row>
        <row r="297">
          <cell r="B297" t="str">
            <v>15-01</v>
          </cell>
          <cell r="C297" t="str">
            <v>15</v>
          </cell>
          <cell r="D297" t="str">
            <v>15-01-250</v>
          </cell>
          <cell r="E297" t="str">
            <v>SUMINISTRO, TRANSPORTE E INSTALACION DE GABINETE CERRADO PARA TELECOMUNICACIONES DE 80CM DE ALTO.</v>
          </cell>
          <cell r="F297" t="str">
            <v>UND</v>
          </cell>
          <cell r="J297">
            <v>695999.45015999989</v>
          </cell>
          <cell r="K297">
            <v>0</v>
          </cell>
          <cell r="L297">
            <v>0</v>
          </cell>
        </row>
        <row r="298">
          <cell r="B298" t="str">
            <v>15-01</v>
          </cell>
          <cell r="C298" t="str">
            <v>15</v>
          </cell>
          <cell r="D298" t="str">
            <v>15-01-260</v>
          </cell>
          <cell r="E298" t="str">
            <v>SUMINISTRO, TRANSPORTE E INSTALACION DE CANALETA METALICA 10X4CM  PARA SALIDAS DE VOZ Y DATOS Y ENERGIA.</v>
          </cell>
          <cell r="F298" t="str">
            <v>UND</v>
          </cell>
          <cell r="J298">
            <v>8746448.2559999991</v>
          </cell>
          <cell r="K298">
            <v>0</v>
          </cell>
          <cell r="L298">
            <v>0</v>
          </cell>
        </row>
        <row r="299">
          <cell r="B299" t="str">
            <v>15-01</v>
          </cell>
          <cell r="C299" t="str">
            <v>15</v>
          </cell>
          <cell r="D299" t="str">
            <v>15-01-270</v>
          </cell>
          <cell r="E299" t="str">
            <v>CERTIFICACION DE PUNTO DE VOZ Y/O DATOS</v>
          </cell>
          <cell r="F299" t="str">
            <v>UND</v>
          </cell>
          <cell r="J299">
            <v>904792.72540799994</v>
          </cell>
          <cell r="K299">
            <v>0</v>
          </cell>
          <cell r="L299">
            <v>0</v>
          </cell>
        </row>
        <row r="300">
          <cell r="B300" t="str">
            <v>15-01</v>
          </cell>
          <cell r="C300" t="str">
            <v>15</v>
          </cell>
          <cell r="D300" t="str">
            <v>15-01G</v>
          </cell>
          <cell r="E300" t="str">
            <v>LUMINARIAS, TABLEROS, BREAKER</v>
          </cell>
          <cell r="F300">
            <v>0</v>
          </cell>
          <cell r="J300">
            <v>0</v>
          </cell>
          <cell r="K300">
            <v>0</v>
          </cell>
          <cell r="L300">
            <v>0</v>
          </cell>
        </row>
        <row r="301">
          <cell r="B301" t="str">
            <v>15-01</v>
          </cell>
          <cell r="C301" t="str">
            <v>15</v>
          </cell>
          <cell r="D301" t="str">
            <v>15-01-280</v>
          </cell>
          <cell r="E301" t="str">
            <v xml:space="preserve">SUMINISTRO, TRANSPORTE E INSTALACIÓN DE TABLERO 2F, 4H, 18 CIRCUITOS, MARCA TERCOL  O SIMILAR . </v>
          </cell>
          <cell r="F301" t="str">
            <v>UND</v>
          </cell>
          <cell r="J301">
            <v>249400.11599999995</v>
          </cell>
          <cell r="K301">
            <v>0</v>
          </cell>
          <cell r="L301">
            <v>0</v>
          </cell>
        </row>
        <row r="302">
          <cell r="B302" t="str">
            <v>15-01</v>
          </cell>
          <cell r="C302" t="str">
            <v>15</v>
          </cell>
          <cell r="D302" t="str">
            <v>15-01-290</v>
          </cell>
          <cell r="E302" t="str">
            <v>SUMINISTRO, TRANSPORTE E INSTALACIÓN DE BREAKER BIPOLAR ENCHUFABLE DE 70A. MARCA SIEMENS O SIMILAR</v>
          </cell>
          <cell r="F302" t="str">
            <v>UND</v>
          </cell>
          <cell r="J302">
            <v>98599.535999999978</v>
          </cell>
          <cell r="K302">
            <v>0</v>
          </cell>
          <cell r="L302">
            <v>0</v>
          </cell>
        </row>
        <row r="303">
          <cell r="B303" t="str">
            <v>15-01</v>
          </cell>
          <cell r="C303" t="str">
            <v>15</v>
          </cell>
          <cell r="D303" t="str">
            <v>15-01-300</v>
          </cell>
          <cell r="E303" t="str">
            <v>SUMINISTRO, TRANSPORTE E INSTALACIÓN DE BREAKER MONOPOLAR ENCHUFABLE DE 20A. MARCA SIEMENS O SIMILAR</v>
          </cell>
          <cell r="F303" t="str">
            <v>UND</v>
          </cell>
          <cell r="J303">
            <v>226197.21600000001</v>
          </cell>
          <cell r="K303">
            <v>0</v>
          </cell>
          <cell r="L303">
            <v>0</v>
          </cell>
        </row>
        <row r="304">
          <cell r="B304" t="str">
            <v>15-01</v>
          </cell>
          <cell r="C304" t="str">
            <v>15</v>
          </cell>
          <cell r="D304" t="str">
            <v>15-01-310</v>
          </cell>
          <cell r="E304" t="str">
            <v>SUMINISTRO, TRANSPORTE E INSTALACIÓN DE ACOMETIDA ELECTRICA 2#6+2#8</v>
          </cell>
          <cell r="F304" t="str">
            <v>ML</v>
          </cell>
          <cell r="J304">
            <v>1237131.8567999997</v>
          </cell>
          <cell r="K304">
            <v>0</v>
          </cell>
          <cell r="L304">
            <v>0</v>
          </cell>
        </row>
        <row r="305">
          <cell r="B305" t="str">
            <v>15-01</v>
          </cell>
          <cell r="C305" t="str">
            <v>15</v>
          </cell>
          <cell r="D305" t="str">
            <v>15-01-320</v>
          </cell>
          <cell r="E305" t="str">
            <v>SUMINISTRO, TRANSPORTE E INSTALACIÓN DE TUBERIA EMT 11/4</v>
          </cell>
          <cell r="F305" t="str">
            <v>ML</v>
          </cell>
          <cell r="J305">
            <v>637988.4</v>
          </cell>
          <cell r="K305">
            <v>0</v>
          </cell>
          <cell r="L305">
            <v>0</v>
          </cell>
        </row>
        <row r="306">
          <cell r="B306" t="str">
            <v>15-01</v>
          </cell>
          <cell r="C306" t="str">
            <v>15</v>
          </cell>
          <cell r="D306" t="str">
            <v>15-01-330</v>
          </cell>
          <cell r="E306" t="str">
            <v>SUMINISTRO, TRANSPORTE E INSTALACION DE LUMINARIA 2X32W DE SOBREPONER. MARCA ISOLUX O SIMILAR. INCLUYE TUBO LUZ DIA,BALASTO ELECTRONICO MARCA OSRAM, CABLE ENCAUCHETADO 3X16 Y MACHO CON POLO A TIERRA.</v>
          </cell>
          <cell r="F306" t="str">
            <v>UND</v>
          </cell>
          <cell r="J306">
            <v>7192007.4240000006</v>
          </cell>
          <cell r="K306">
            <v>0</v>
          </cell>
          <cell r="L306">
            <v>0</v>
          </cell>
        </row>
        <row r="307">
          <cell r="B307" t="str">
            <v>15-01</v>
          </cell>
          <cell r="C307" t="str">
            <v>15</v>
          </cell>
          <cell r="D307" t="str">
            <v>15-01-340</v>
          </cell>
          <cell r="E307" t="str">
            <v>SUMINISTRO, TRANSPORTE E INSTALACION DE OJO DE BUEY 2X32W. MARCA ISOLUX O SIMILAR. INCLUYE BOMBILLAS 326W, CABLE ENCAUCHETADO 3X16 Y MACHO CON POLO A TIERRA.</v>
          </cell>
          <cell r="F307" t="str">
            <v>UND</v>
          </cell>
          <cell r="J307">
            <v>4408010.2079999996</v>
          </cell>
          <cell r="K307">
            <v>0</v>
          </cell>
          <cell r="L307">
            <v>0</v>
          </cell>
        </row>
        <row r="308">
          <cell r="B308" t="str">
            <v>15-01</v>
          </cell>
          <cell r="C308" t="str">
            <v>15</v>
          </cell>
          <cell r="D308" t="str">
            <v>15-01H</v>
          </cell>
          <cell r="E308" t="str">
            <v>INSTALACIONES TEATRO INCLUYE CAMERINOS</v>
          </cell>
          <cell r="F308">
            <v>0</v>
          </cell>
          <cell r="J308">
            <v>0</v>
          </cell>
          <cell r="K308">
            <v>0</v>
          </cell>
          <cell r="L308">
            <v>0</v>
          </cell>
        </row>
        <row r="309">
          <cell r="B309" t="str">
            <v>15-01</v>
          </cell>
          <cell r="C309" t="str">
            <v>15</v>
          </cell>
          <cell r="D309" t="str">
            <v>15-01I</v>
          </cell>
          <cell r="E309" t="str">
            <v>INSTALACIONES ELECTRICAS PARA TOMAS, ILUMINACION Y TELEFONO</v>
          </cell>
          <cell r="F309" t="str">
            <v>UND</v>
          </cell>
          <cell r="J309">
            <v>0</v>
          </cell>
          <cell r="K309">
            <v>0</v>
          </cell>
          <cell r="L309">
            <v>0</v>
          </cell>
        </row>
        <row r="310">
          <cell r="B310" t="str">
            <v>15-01</v>
          </cell>
          <cell r="C310" t="str">
            <v>15</v>
          </cell>
          <cell r="D310" t="str">
            <v>15-01-350</v>
          </cell>
          <cell r="E310" t="str">
            <v xml:space="preserve">SUMINISTRO, TRANSPORTE E INSTALACIÓN DE SALIDA PARA ILUMINACION. INCLUYE ALAMBRE RIGIDO 3#12, TUBERÍA EMT 1/2", CAJA METALICA 12X12X5, TOMA 15A/120V Y ACCESORIOS PARA SU CORRECTO FUNCIONAMIENTO. NO INCLUYE LUMINARIA </v>
          </cell>
          <cell r="F310" t="str">
            <v>UND</v>
          </cell>
          <cell r="J310">
            <v>2760787.0079999994</v>
          </cell>
          <cell r="K310">
            <v>0</v>
          </cell>
          <cell r="L310">
            <v>0</v>
          </cell>
        </row>
        <row r="311">
          <cell r="B311" t="str">
            <v>15-01</v>
          </cell>
          <cell r="C311" t="str">
            <v>15</v>
          </cell>
          <cell r="D311" t="str">
            <v>15-01-360</v>
          </cell>
          <cell r="E311" t="str">
            <v xml:space="preserve">SUMINISTRO, TRANSPORTE E INSTALACIÓN DE SALIDA PARA INTERRUPTOR SENCILLO. INCLUYE ALAMBRE RIGIDO 3#12, TUBERÍA EMT 1/2", CAJA METALICA 12X12X5, INTERRUPTOR SENCILLO Y ACCESORIOS PARA SU CORRECTOR FUNCIONAMIENTO. </v>
          </cell>
          <cell r="F311" t="str">
            <v>UND</v>
          </cell>
          <cell r="J311">
            <v>394398.14399999991</v>
          </cell>
          <cell r="K311">
            <v>0</v>
          </cell>
          <cell r="L311">
            <v>0</v>
          </cell>
        </row>
        <row r="312">
          <cell r="B312" t="str">
            <v>15-01</v>
          </cell>
          <cell r="C312" t="str">
            <v>15</v>
          </cell>
          <cell r="D312" t="str">
            <v>15-01-370</v>
          </cell>
          <cell r="E312" t="str">
            <v xml:space="preserve">SUMINISTRO, TRANSPORTE E INSTALACIÓN DE SALIDA PARA INTERRUPTOR DOBLE. INCLUYE ALAMBRE RIGIDO 3 #12, TUBERÍA EMT 1/2", CAJA METALICA 12X12X5, INTERRUPTOR DOBLE Y ACCESORIOS PARA SU CORRECTO FUNCIONAMIENTO. </v>
          </cell>
          <cell r="F312" t="str">
            <v>UND</v>
          </cell>
          <cell r="J312">
            <v>204159.21119999996</v>
          </cell>
          <cell r="K312">
            <v>0</v>
          </cell>
          <cell r="L312">
            <v>0</v>
          </cell>
        </row>
        <row r="313">
          <cell r="B313" t="str">
            <v>15-01</v>
          </cell>
          <cell r="C313" t="str">
            <v>15</v>
          </cell>
          <cell r="D313" t="str">
            <v>15-01-380</v>
          </cell>
          <cell r="E313" t="str">
            <v xml:space="preserve">SUMINISTRO, TRANSPORTE E INSTALACIÓN DE SALIDA PARA INTERRUPTOR SENCILLO ESCALA. INCLUYE ALAMBRE RIGIDO 3 #12, TUBERÍA EMT 1/2", CAJA METALICA 12X12X5, INTERRUPTOR SENCILLO ESCALA Y ACCESORIOS PARA SU CORRECTO FUNCIONAMIENTO. </v>
          </cell>
          <cell r="F313" t="str">
            <v>UND</v>
          </cell>
          <cell r="J313">
            <v>214600.88159999999</v>
          </cell>
          <cell r="K313">
            <v>0</v>
          </cell>
          <cell r="L313">
            <v>0</v>
          </cell>
        </row>
        <row r="314">
          <cell r="B314" t="str">
            <v>15-01</v>
          </cell>
          <cell r="C314" t="str">
            <v>15</v>
          </cell>
          <cell r="D314" t="str">
            <v>15-01-390</v>
          </cell>
          <cell r="E314" t="str">
            <v>SUMINISTRO, TRANSPORTE E INSTALACIÓN DE SALIDA PARA TOMA DOBLE 15A/120V. INCLUYE ALAMBRE RIGIDO 3#12, TUBERÍA EMT 1/2", CAJA METALICA 12X12X5, TOMA 15A/120V Y ACCESORIOS PARA SU CORRECTO FUNCIONAMIENTO.</v>
          </cell>
          <cell r="F314" t="str">
            <v>UND</v>
          </cell>
          <cell r="J314">
            <v>3746782.3679999993</v>
          </cell>
          <cell r="K314">
            <v>0</v>
          </cell>
          <cell r="L314">
            <v>0</v>
          </cell>
        </row>
        <row r="315">
          <cell r="B315" t="str">
            <v>15-01</v>
          </cell>
          <cell r="C315" t="str">
            <v>15</v>
          </cell>
          <cell r="D315" t="str">
            <v>15-01-400</v>
          </cell>
          <cell r="E315" t="str">
            <v>SUMINISTRO, TRANSPORTE E INSTALACIÓN DE SALIDA PARA TELEFONO. INCLUYE CABLE TELEFONICO 2 PARES, TUBERÍA EMT 1/2", CAJA METALICA 12X12X5, TOMA TELEFONICO Y ACCESORIOS PARA SU CORRECTO FUNCIONAMIENTO.</v>
          </cell>
          <cell r="F315" t="str">
            <v>UND</v>
          </cell>
          <cell r="J315">
            <v>96279.976800000004</v>
          </cell>
          <cell r="K315">
            <v>0</v>
          </cell>
          <cell r="L315">
            <v>0</v>
          </cell>
        </row>
        <row r="316">
          <cell r="B316" t="str">
            <v>15-01</v>
          </cell>
          <cell r="C316" t="str">
            <v>15</v>
          </cell>
          <cell r="D316" t="str">
            <v>15-01J</v>
          </cell>
          <cell r="E316" t="str">
            <v>LUMINARIAS, TABLEROS, BREAKER</v>
          </cell>
          <cell r="F316">
            <v>0</v>
          </cell>
          <cell r="J316">
            <v>0</v>
          </cell>
          <cell r="K316">
            <v>0</v>
          </cell>
          <cell r="L316">
            <v>0</v>
          </cell>
        </row>
        <row r="317">
          <cell r="B317" t="str">
            <v>15-01</v>
          </cell>
          <cell r="C317" t="str">
            <v>15</v>
          </cell>
          <cell r="D317" t="str">
            <v>15-01-410</v>
          </cell>
          <cell r="E317" t="str">
            <v xml:space="preserve">SUMINISTRO, TRANSPORTE E INSTALACIÓN DE TABLERO 2F, 4H, 12 CIRCUITOS, MARCA TERCOL  O SIMILAR . </v>
          </cell>
          <cell r="F317" t="str">
            <v>UND</v>
          </cell>
          <cell r="J317">
            <v>249400.11599999995</v>
          </cell>
          <cell r="K317">
            <v>0</v>
          </cell>
          <cell r="L317">
            <v>0</v>
          </cell>
        </row>
        <row r="318">
          <cell r="B318" t="str">
            <v>15-01</v>
          </cell>
          <cell r="C318" t="str">
            <v>15</v>
          </cell>
          <cell r="D318" t="str">
            <v>15-01-420</v>
          </cell>
          <cell r="E318" t="str">
            <v>SUMINISTRO, TRANSPORTE E INSTALACIÓN DE BREAKER BIPOLAR ENCHUFABLE DE 40A. MARCA SIEMENS O SIMILAR</v>
          </cell>
          <cell r="F318" t="str">
            <v>UND</v>
          </cell>
          <cell r="J318">
            <v>64959.496559999992</v>
          </cell>
          <cell r="K318">
            <v>0</v>
          </cell>
          <cell r="L318">
            <v>0</v>
          </cell>
        </row>
        <row r="319">
          <cell r="B319" t="str">
            <v>15-01</v>
          </cell>
          <cell r="C319" t="str">
            <v>15</v>
          </cell>
          <cell r="D319" t="str">
            <v>15-01-430</v>
          </cell>
          <cell r="E319" t="str">
            <v>SUMINISTRO, TRANSPORTE E INSTALACIÓN DE BREAKER BREAKER INDUSTRIAL DE 250A. MARCA SIEMENS O SIMILAR</v>
          </cell>
          <cell r="F319" t="str">
            <v>UND</v>
          </cell>
          <cell r="J319">
            <v>1276000.1856</v>
          </cell>
          <cell r="K319">
            <v>0</v>
          </cell>
          <cell r="L319">
            <v>0</v>
          </cell>
        </row>
        <row r="320">
          <cell r="B320" t="str">
            <v>15-01</v>
          </cell>
          <cell r="C320" t="str">
            <v>15</v>
          </cell>
          <cell r="D320" t="str">
            <v>15-01-440</v>
          </cell>
          <cell r="E320" t="str">
            <v>SUMINISTRO, TRANSPORTE E INSTALACIÓN DE BREAKER MONOPOLAR ENCHUFABLE DE 20A. MARCA SIEMENS O SIMILAR</v>
          </cell>
          <cell r="F320" t="str">
            <v>UND</v>
          </cell>
          <cell r="J320">
            <v>294056.38079999998</v>
          </cell>
          <cell r="K320">
            <v>0</v>
          </cell>
          <cell r="L320">
            <v>0</v>
          </cell>
        </row>
        <row r="321">
          <cell r="B321" t="str">
            <v>15-01</v>
          </cell>
          <cell r="C321" t="str">
            <v>15</v>
          </cell>
          <cell r="D321" t="str">
            <v>15-01-450</v>
          </cell>
          <cell r="E321" t="str">
            <v>SUMINISTRO, TRANSPORTE E INSTALACIÓN DE ACOMETIDA ELECTRICA 2#8+1#8+1#10</v>
          </cell>
          <cell r="F321" t="str">
            <v>ML</v>
          </cell>
          <cell r="J321">
            <v>2560354.8768000002</v>
          </cell>
          <cell r="K321">
            <v>0</v>
          </cell>
          <cell r="L321">
            <v>0</v>
          </cell>
        </row>
        <row r="322">
          <cell r="B322" t="str">
            <v>15-01</v>
          </cell>
          <cell r="C322" t="str">
            <v>15</v>
          </cell>
          <cell r="D322" t="str">
            <v>15-01-460</v>
          </cell>
          <cell r="E322" t="str">
            <v>SUMINISTRO, TRANSPORTE E INSTALACIÓN DE ACOMETIDA ELECTRICA 2#4/0+1#2/0+1#2</v>
          </cell>
          <cell r="F322" t="str">
            <v>ML</v>
          </cell>
          <cell r="J322">
            <v>2964966.6815999993</v>
          </cell>
          <cell r="K322">
            <v>0</v>
          </cell>
          <cell r="L322">
            <v>0</v>
          </cell>
        </row>
        <row r="323">
          <cell r="B323" t="str">
            <v>15-01</v>
          </cell>
          <cell r="C323" t="str">
            <v>15</v>
          </cell>
          <cell r="D323" t="str">
            <v>15-01-470</v>
          </cell>
          <cell r="E323" t="str">
            <v>SUMINISTRO, TRANSPORTE E INSTALACIÓN DE TUBERIA EMT 1"</v>
          </cell>
          <cell r="F323" t="str">
            <v>ML</v>
          </cell>
          <cell r="J323">
            <v>1461629.2320000001</v>
          </cell>
          <cell r="K323">
            <v>0</v>
          </cell>
          <cell r="L323">
            <v>0</v>
          </cell>
        </row>
        <row r="324">
          <cell r="B324" t="str">
            <v>15-01</v>
          </cell>
          <cell r="C324" t="str">
            <v>15</v>
          </cell>
          <cell r="D324" t="str">
            <v>15-01-480</v>
          </cell>
          <cell r="E324" t="str">
            <v>SUMINISTRO, TRANSPORTE E INSTALACIÓN DE TUBERIA EMT 3"</v>
          </cell>
          <cell r="F324" t="str">
            <v>ML</v>
          </cell>
          <cell r="J324">
            <v>753995.59200000006</v>
          </cell>
          <cell r="K324">
            <v>0</v>
          </cell>
          <cell r="L324">
            <v>0</v>
          </cell>
        </row>
        <row r="325">
          <cell r="B325" t="str">
            <v>15-01</v>
          </cell>
          <cell r="C325" t="str">
            <v>15</v>
          </cell>
          <cell r="D325" t="str">
            <v>15-01-490</v>
          </cell>
          <cell r="E325" t="str">
            <v>SUMINISTRO, TRANSPORTE E INSTALACION DE LUMINARIA 2X32W DE SOBREPONER. MARCA ISOLUX O SIMILAR. INCLUYE TUBO LUZ DIA,BALASTO ELECTRONICO MARCA OSRAM, CABLE ENCAUCHETADO 3X16 Y MACHO CON POLO A TIERRA.</v>
          </cell>
          <cell r="F325" t="str">
            <v>UND</v>
          </cell>
          <cell r="J325">
            <v>1078801.1136000003</v>
          </cell>
          <cell r="K325">
            <v>0</v>
          </cell>
          <cell r="L325">
            <v>0</v>
          </cell>
        </row>
        <row r="326">
          <cell r="B326" t="str">
            <v>15-01</v>
          </cell>
          <cell r="C326" t="str">
            <v>15</v>
          </cell>
          <cell r="D326" t="str">
            <v>15-01-500</v>
          </cell>
          <cell r="E326" t="str">
            <v>SUMINISTRO, TRANSPORTE E INSTALACION DE LUMINARIA 2X54W DE SOBREPONER. MARCA ISOLUX O SIMILAR. INCLUYE TUBO LUZ DIA,BALASTO ELECTRONICO MARCA OSRAM, CABLE ENCAUCHETADO 3X16 Y MACHO CON POLO A TIERRA.</v>
          </cell>
          <cell r="F326" t="str">
            <v>UND</v>
          </cell>
          <cell r="J326">
            <v>33051346.423199996</v>
          </cell>
          <cell r="K326">
            <v>0</v>
          </cell>
          <cell r="L326">
            <v>0</v>
          </cell>
        </row>
        <row r="327">
          <cell r="B327" t="str">
            <v>15-01</v>
          </cell>
          <cell r="C327" t="str">
            <v>15</v>
          </cell>
          <cell r="D327" t="str">
            <v>15-01-510</v>
          </cell>
          <cell r="E327" t="str">
            <v>SUMINISTRO, TRANSPORTE E INSTALACION DE OJO DE BUEY 2X32W. MARCA ISOLUX O SIMILAR. INCLUYE BOMBILLO 32W, CABLE ENCAUCHETADO 3X16 Y MACHO CON POLO A TIERRA.</v>
          </cell>
          <cell r="F327" t="str">
            <v>UND</v>
          </cell>
          <cell r="J327">
            <v>13224030.623999998</v>
          </cell>
          <cell r="K327">
            <v>0</v>
          </cell>
          <cell r="L327">
            <v>0</v>
          </cell>
        </row>
        <row r="328">
          <cell r="B328" t="str">
            <v>15-01</v>
          </cell>
          <cell r="C328" t="str">
            <v>15</v>
          </cell>
          <cell r="D328" t="str">
            <v>15-01-520</v>
          </cell>
          <cell r="E328" t="str">
            <v>SUMINISTRO, TRANSPORTE E INSTALACION DE MINI LED DE 20W. MARCA ISOLUX O SIMILAR. INCLUYE  CABLE ENCAUCHETADO 3X16 Y MACHO CON POLO A TIERRA.</v>
          </cell>
          <cell r="F328" t="str">
            <v>UND</v>
          </cell>
          <cell r="J328">
            <v>3841929.6047999999</v>
          </cell>
          <cell r="K328">
            <v>0</v>
          </cell>
          <cell r="L328">
            <v>0</v>
          </cell>
        </row>
        <row r="329">
          <cell r="B329" t="str">
            <v>15-01</v>
          </cell>
          <cell r="C329" t="str">
            <v>15</v>
          </cell>
          <cell r="D329" t="str">
            <v>15-01-530</v>
          </cell>
          <cell r="E329" t="str">
            <v>SUMINISTRO, TRANSPORTE E INSTALACION DE LUMINARIA DECORATIVA 2X26W. MARCA ISOLUX O SIMILAR. INCLUYE  CABLE ENCAUCHETADO 3X16 Y MACHO CON POLO A TIERRA.</v>
          </cell>
          <cell r="F329" t="str">
            <v>UND</v>
          </cell>
          <cell r="J329">
            <v>1531195.5455999996</v>
          </cell>
          <cell r="K329">
            <v>0</v>
          </cell>
          <cell r="L329">
            <v>0</v>
          </cell>
        </row>
        <row r="330">
          <cell r="B330" t="str">
            <v>15-01</v>
          </cell>
          <cell r="C330" t="str">
            <v>15</v>
          </cell>
          <cell r="D330" t="str">
            <v>15-01-540</v>
          </cell>
          <cell r="E330" t="str">
            <v>SUMINISTRO, TRANSPORTE E INSTALACION DE LUMINARIA DECORATIVA 2X20W. MARCA ISOLUX O SIMILAR. INCLUYE  CABLE ENCAUCHETADO 3X16 Y MACHO CON POLO A TIERRA.</v>
          </cell>
          <cell r="F330" t="str">
            <v>UND</v>
          </cell>
          <cell r="J330">
            <v>1099681.5311999996</v>
          </cell>
          <cell r="K330">
            <v>0</v>
          </cell>
          <cell r="L330">
            <v>0</v>
          </cell>
        </row>
        <row r="331">
          <cell r="B331" t="str">
            <v>15-01</v>
          </cell>
          <cell r="C331" t="str">
            <v>15</v>
          </cell>
          <cell r="D331" t="str">
            <v>15-01-550</v>
          </cell>
          <cell r="E331" t="str">
            <v>SUMINISTRO, TRANSPORTE E INSTALACION DE LUMINARIA DE EMERGENCIA DE 5W. MARCA ISOLUX O SIMILAR. INCLUYE  CABLE ENCAUCHETADO 3X16 Y MACHO CON POLO A TIERRA.</v>
          </cell>
          <cell r="F331" t="str">
            <v>UND</v>
          </cell>
          <cell r="J331">
            <v>1421001.1368</v>
          </cell>
          <cell r="K331">
            <v>0</v>
          </cell>
          <cell r="L331">
            <v>0</v>
          </cell>
        </row>
        <row r="332">
          <cell r="B332" t="str">
            <v>15-01</v>
          </cell>
          <cell r="C332" t="str">
            <v>15</v>
          </cell>
          <cell r="D332" t="str">
            <v>15-01-560</v>
          </cell>
          <cell r="E332" t="str">
            <v>GABINETE PARA CONTROL DE TABLERO DE ILUMINACION DE 18 CIRCUITOS</v>
          </cell>
          <cell r="F332" t="str">
            <v>UND</v>
          </cell>
          <cell r="J332">
            <v>2900000.0231999997</v>
          </cell>
          <cell r="K332">
            <v>0</v>
          </cell>
          <cell r="L332">
            <v>0</v>
          </cell>
        </row>
        <row r="333">
          <cell r="B333" t="str">
            <v>15-01</v>
          </cell>
          <cell r="C333" t="str">
            <v>15</v>
          </cell>
          <cell r="D333" t="str">
            <v>15-01-570</v>
          </cell>
          <cell r="E333" t="str">
            <v>GABINETE PARA CONTROL DE SONIDO, INCLUYE EQUIPOS SEGÚN ESPECIFICACIONES DEL PROVEEDOR ELEGIDO</v>
          </cell>
          <cell r="F333" t="str">
            <v>UND</v>
          </cell>
          <cell r="J333">
            <v>3363999.5592</v>
          </cell>
          <cell r="K333">
            <v>0</v>
          </cell>
          <cell r="L333">
            <v>0</v>
          </cell>
        </row>
        <row r="334">
          <cell r="B334" t="str">
            <v>15-01</v>
          </cell>
          <cell r="C334" t="str">
            <v>15</v>
          </cell>
          <cell r="D334" t="str">
            <v>15-01-580</v>
          </cell>
          <cell r="E334" t="str">
            <v xml:space="preserve">SUMINISTRO, TRANSPORTE E INSTALACION DE TRANSFORMADOR MONOFASICO DE 37.5 KVA EN POSTE. INCLUYE ACOMETIDA ELECTRICA, BAJANTE, CAJA PARA CONTADOR, CONTADOR , CANALIZACION,  CAJA DE PISO Y TODOS ELEMENTOS NECESARIOS PARA SU CORRECTA INSTALACION        </v>
          </cell>
          <cell r="F334" t="str">
            <v>GL</v>
          </cell>
          <cell r="J334">
            <v>8119999.9187999992</v>
          </cell>
          <cell r="K334">
            <v>0</v>
          </cell>
          <cell r="L334">
            <v>0</v>
          </cell>
        </row>
        <row r="336">
          <cell r="E336" t="str">
            <v>SUBTOTAL COSTO DIRECTO</v>
          </cell>
          <cell r="L336">
            <v>1767679684.136539</v>
          </cell>
        </row>
        <row r="337">
          <cell r="E337" t="str">
            <v>TOTAL COSTO DIRECTO</v>
          </cell>
          <cell r="L337">
            <v>1767679684.136539</v>
          </cell>
        </row>
        <row r="338">
          <cell r="E338" t="str">
            <v>TOTAL AIU</v>
          </cell>
          <cell r="F338" t="str">
            <v>%</v>
          </cell>
          <cell r="J338">
            <v>797684278.27780652</v>
          </cell>
          <cell r="L338">
            <v>797684278.27780652</v>
          </cell>
        </row>
        <row r="339">
          <cell r="E339" t="str">
            <v>IMPUESTO DE SEGURIDAD NACIONAL</v>
          </cell>
          <cell r="F339" t="str">
            <v>%</v>
          </cell>
          <cell r="J339">
            <v>135040464.79270735</v>
          </cell>
          <cell r="L339">
            <v>135040464.79270735</v>
          </cell>
        </row>
        <row r="341">
          <cell r="E341" t="str">
            <v>GRAN TOTAL</v>
          </cell>
          <cell r="L341">
            <v>2700404427.2070532</v>
          </cell>
        </row>
      </sheetData>
      <sheetData sheetId="2"/>
      <sheetData sheetId="3"/>
      <sheetData sheetId="4"/>
      <sheetData sheetId="5">
        <row r="1">
          <cell r="B1" t="str">
            <v>ANALISIS DE PRECIOS UNITARIOS - TEATRO JERICO</v>
          </cell>
        </row>
        <row r="2">
          <cell r="B2" t="str">
            <v>CLAVE</v>
          </cell>
          <cell r="C2" t="str">
            <v>DESCRIPCION</v>
          </cell>
          <cell r="D2" t="str">
            <v>CANTIDAD</v>
          </cell>
          <cell r="E2" t="str">
            <v>UN</v>
          </cell>
          <cell r="F2" t="str">
            <v>VR. UNIT.</v>
          </cell>
          <cell r="G2" t="str">
            <v>VR. TOTAL</v>
          </cell>
        </row>
        <row r="3">
          <cell r="B3" t="str">
            <v>01</v>
          </cell>
          <cell r="C3" t="str">
            <v>PRELIMINARES</v>
          </cell>
          <cell r="F3">
            <v>0</v>
          </cell>
          <cell r="G3">
            <v>0</v>
          </cell>
          <cell r="M3" t="e">
            <v>#N/A</v>
          </cell>
        </row>
        <row r="4">
          <cell r="A4" t="str">
            <v>01-01-010</v>
          </cell>
          <cell r="B4" t="str">
            <v>01-01-010</v>
          </cell>
          <cell r="C4" t="str">
            <v>CERRAMIENTO PROVISIONAL EN TELA DE CERRAMIENTO VERDE H: 2.10 M. INCLUYE ESTRUCTURA DE MADERA COMUN, ANCLAJES DE PARALES AL PISO Y TELA VERDE</v>
          </cell>
          <cell r="D4">
            <v>62</v>
          </cell>
          <cell r="E4" t="str">
            <v>M</v>
          </cell>
          <cell r="F4">
            <v>0</v>
          </cell>
          <cell r="G4">
            <v>14615</v>
          </cell>
          <cell r="M4" t="e">
            <v>#N/A</v>
          </cell>
        </row>
        <row r="5">
          <cell r="A5" t="str">
            <v>01-01-010</v>
          </cell>
          <cell r="B5" t="str">
            <v>mt56200</v>
          </cell>
          <cell r="C5" t="str">
            <v>Canes en madera comun</v>
          </cell>
          <cell r="D5">
            <v>2.5</v>
          </cell>
          <cell r="E5" t="str">
            <v>m</v>
          </cell>
          <cell r="F5">
            <v>1172.2964000000004</v>
          </cell>
          <cell r="G5">
            <v>2931</v>
          </cell>
          <cell r="M5" t="str">
            <v>mt</v>
          </cell>
        </row>
        <row r="6">
          <cell r="A6" t="str">
            <v>01-01-010</v>
          </cell>
          <cell r="B6" t="str">
            <v>au10700</v>
          </cell>
          <cell r="C6" t="str">
            <v>Aux concreto 3000 psi -obra- 3/4"</v>
          </cell>
          <cell r="D6">
            <v>2.0000000000000005E-3</v>
          </cell>
          <cell r="E6" t="str">
            <v>m3</v>
          </cell>
          <cell r="F6">
            <v>271081</v>
          </cell>
          <cell r="G6">
            <v>543</v>
          </cell>
          <cell r="M6" t="str">
            <v>au</v>
          </cell>
        </row>
        <row r="7">
          <cell r="A7" t="str">
            <v>01-01-010</v>
          </cell>
          <cell r="B7" t="str">
            <v>mt120810</v>
          </cell>
          <cell r="C7" t="str">
            <v>Tela verde cerramiento h: 2.10 m</v>
          </cell>
          <cell r="D7">
            <v>1.1000000000000001</v>
          </cell>
          <cell r="E7" t="str">
            <v>m</v>
          </cell>
          <cell r="F7">
            <v>4700</v>
          </cell>
          <cell r="G7">
            <v>5170</v>
          </cell>
          <cell r="M7" t="str">
            <v>mt</v>
          </cell>
        </row>
        <row r="8">
          <cell r="A8" t="str">
            <v>01-01-010</v>
          </cell>
          <cell r="B8" t="str">
            <v>mt13000</v>
          </cell>
          <cell r="C8" t="str">
            <v>Clavo corriente 1-1/2" a 3"</v>
          </cell>
          <cell r="D8">
            <v>0.1</v>
          </cell>
          <cell r="E8" t="str">
            <v>lb</v>
          </cell>
          <cell r="F8">
            <v>2366.3999999999996</v>
          </cell>
          <cell r="G8">
            <v>237</v>
          </cell>
          <cell r="M8" t="str">
            <v>mt</v>
          </cell>
        </row>
        <row r="9">
          <cell r="A9" t="str">
            <v>01-01-010</v>
          </cell>
          <cell r="B9" t="str">
            <v>mo65800</v>
          </cell>
          <cell r="C9" t="str">
            <v>MO instalacion cerramiento provisional en tela verde</v>
          </cell>
          <cell r="D9">
            <v>1</v>
          </cell>
          <cell r="E9" t="str">
            <v>m</v>
          </cell>
          <cell r="F9">
            <v>5500</v>
          </cell>
          <cell r="G9">
            <v>5500</v>
          </cell>
          <cell r="M9" t="str">
            <v>mo</v>
          </cell>
        </row>
        <row r="10">
          <cell r="A10" t="str">
            <v>01-01-010</v>
          </cell>
          <cell r="B10" t="str">
            <v>mt13900</v>
          </cell>
          <cell r="C10" t="str">
            <v>Elementos de consumo y protección</v>
          </cell>
          <cell r="D10">
            <v>5500</v>
          </cell>
          <cell r="E10" t="str">
            <v>%</v>
          </cell>
          <cell r="F10">
            <v>1.2455000000000001E-2</v>
          </cell>
          <cell r="G10">
            <v>69</v>
          </cell>
          <cell r="M10" t="str">
            <v>mt</v>
          </cell>
        </row>
        <row r="11">
          <cell r="A11" t="str">
            <v>01-01-010</v>
          </cell>
          <cell r="B11" t="str">
            <v>hm15100</v>
          </cell>
          <cell r="C11" t="str">
            <v>Herramienta y equipo menor</v>
          </cell>
          <cell r="D11">
            <v>5500</v>
          </cell>
          <cell r="E11" t="str">
            <v>%</v>
          </cell>
          <cell r="F11">
            <v>0.03</v>
          </cell>
          <cell r="G11">
            <v>165</v>
          </cell>
          <cell r="M11" t="str">
            <v>hm</v>
          </cell>
        </row>
        <row r="12">
          <cell r="A12">
            <v>0</v>
          </cell>
          <cell r="C12" t="str">
            <v>DIRECTO:  14,615 / M</v>
          </cell>
          <cell r="D12" t="str">
            <v xml:space="preserve">  </v>
          </cell>
          <cell r="E12">
            <v>0</v>
          </cell>
          <cell r="F12">
            <v>0</v>
          </cell>
          <cell r="G12">
            <v>0</v>
          </cell>
          <cell r="M12">
            <v>0</v>
          </cell>
        </row>
        <row r="13">
          <cell r="A13">
            <v>0</v>
          </cell>
          <cell r="C13">
            <v>0</v>
          </cell>
          <cell r="E13">
            <v>0</v>
          </cell>
          <cell r="F13">
            <v>0</v>
          </cell>
          <cell r="G13">
            <v>0</v>
          </cell>
          <cell r="M13">
            <v>0</v>
          </cell>
        </row>
        <row r="14">
          <cell r="A14" t="str">
            <v>01-01-030</v>
          </cell>
          <cell r="B14" t="str">
            <v>01-01-030</v>
          </cell>
          <cell r="C14" t="str">
            <v>BAÑO PROVISIONAL EN LADRILLO (4 M2). INCLUYE TODO LO NECESARIO PARA SU CORRECTO FUNCIONAMIENTO</v>
          </cell>
          <cell r="D14">
            <v>1</v>
          </cell>
          <cell r="E14" t="str">
            <v>UN</v>
          </cell>
          <cell r="F14">
            <v>0</v>
          </cell>
          <cell r="G14">
            <v>2400000</v>
          </cell>
          <cell r="M14" t="e">
            <v>#N/A</v>
          </cell>
        </row>
        <row r="15">
          <cell r="A15" t="str">
            <v>01-01-030</v>
          </cell>
          <cell r="B15" t="str">
            <v>sc121100</v>
          </cell>
          <cell r="C15" t="str">
            <v>Sc baños en ladrillo 4m2 completo</v>
          </cell>
          <cell r="D15">
            <v>1</v>
          </cell>
          <cell r="E15" t="str">
            <v>gb</v>
          </cell>
          <cell r="F15">
            <v>2400000</v>
          </cell>
          <cell r="G15">
            <v>2400000</v>
          </cell>
          <cell r="M15" t="str">
            <v>sc</v>
          </cell>
        </row>
        <row r="16">
          <cell r="A16">
            <v>0</v>
          </cell>
          <cell r="C16" t="str">
            <v>DIRECTO:  2,400,000 / UN</v>
          </cell>
          <cell r="D16" t="str">
            <v xml:space="preserve">  </v>
          </cell>
          <cell r="E16">
            <v>0</v>
          </cell>
          <cell r="F16">
            <v>0</v>
          </cell>
          <cell r="G16">
            <v>0</v>
          </cell>
          <cell r="M16">
            <v>0</v>
          </cell>
        </row>
        <row r="17">
          <cell r="A17">
            <v>0</v>
          </cell>
          <cell r="B17" t="str">
            <v>02</v>
          </cell>
          <cell r="C17" t="str">
            <v>LOCALIZACION Y REPLANTEO</v>
          </cell>
          <cell r="E17">
            <v>0</v>
          </cell>
          <cell r="F17">
            <v>0</v>
          </cell>
          <cell r="G17">
            <v>0</v>
          </cell>
          <cell r="M17" t="e">
            <v>#N/A</v>
          </cell>
        </row>
        <row r="18">
          <cell r="A18" t="str">
            <v>02-01-010</v>
          </cell>
          <cell r="B18" t="str">
            <v>02-01-010</v>
          </cell>
          <cell r="C18" t="str">
            <v>LOCALIZACION Y REPLANTEO DE EDIFICACIONES. MEDIDO COMO AREA DE LA EDIFICACION</v>
          </cell>
          <cell r="D18">
            <v>1486</v>
          </cell>
          <cell r="E18" t="str">
            <v>M2</v>
          </cell>
          <cell r="F18">
            <v>0</v>
          </cell>
          <cell r="G18">
            <v>2422</v>
          </cell>
          <cell r="M18" t="e">
            <v>#N/A</v>
          </cell>
        </row>
        <row r="19">
          <cell r="A19" t="str">
            <v>02-01-010</v>
          </cell>
          <cell r="B19" t="str">
            <v>mt24200</v>
          </cell>
          <cell r="C19" t="str">
            <v>Alambre de amarrar</v>
          </cell>
          <cell r="D19">
            <v>0.05</v>
          </cell>
          <cell r="E19" t="str">
            <v>kg</v>
          </cell>
          <cell r="F19">
            <v>2441.7999999999997</v>
          </cell>
          <cell r="G19">
            <v>123</v>
          </cell>
          <cell r="M19" t="str">
            <v>mt</v>
          </cell>
        </row>
        <row r="20">
          <cell r="A20" t="str">
            <v>02-01-010</v>
          </cell>
          <cell r="B20" t="str">
            <v>mt66000</v>
          </cell>
          <cell r="C20" t="str">
            <v>Durmiente 3m</v>
          </cell>
          <cell r="D20">
            <v>0.1</v>
          </cell>
          <cell r="E20" t="str">
            <v>m</v>
          </cell>
          <cell r="F20">
            <v>1895</v>
          </cell>
          <cell r="G20">
            <v>190</v>
          </cell>
          <cell r="M20" t="str">
            <v>mt</v>
          </cell>
        </row>
        <row r="21">
          <cell r="A21" t="str">
            <v>02-01-010</v>
          </cell>
          <cell r="B21" t="str">
            <v>mt13000</v>
          </cell>
          <cell r="C21" t="str">
            <v>Clavo corriente 1-1/2" a 3"</v>
          </cell>
          <cell r="D21">
            <v>0.01</v>
          </cell>
          <cell r="E21" t="str">
            <v>lb</v>
          </cell>
          <cell r="F21">
            <v>2366.3999999999996</v>
          </cell>
          <cell r="G21">
            <v>24</v>
          </cell>
          <cell r="M21" t="str">
            <v>mt</v>
          </cell>
        </row>
        <row r="22">
          <cell r="A22" t="str">
            <v>02-01-010</v>
          </cell>
          <cell r="B22" t="str">
            <v>mo65700</v>
          </cell>
          <cell r="C22" t="str">
            <v>MO localizacion y replanteo estructuras</v>
          </cell>
          <cell r="D22">
            <v>1</v>
          </cell>
          <cell r="E22" t="str">
            <v>m2</v>
          </cell>
          <cell r="F22">
            <v>2000</v>
          </cell>
          <cell r="G22">
            <v>2000</v>
          </cell>
          <cell r="M22" t="str">
            <v>mo</v>
          </cell>
        </row>
        <row r="23">
          <cell r="A23" t="str">
            <v>02-01-010</v>
          </cell>
          <cell r="B23" t="str">
            <v>mt13900</v>
          </cell>
          <cell r="C23" t="str">
            <v>Elementos de consumo y protección</v>
          </cell>
          <cell r="D23">
            <v>2000</v>
          </cell>
          <cell r="E23" t="str">
            <v>%</v>
          </cell>
          <cell r="F23">
            <v>1.2455000000000001E-2</v>
          </cell>
          <cell r="G23">
            <v>25</v>
          </cell>
          <cell r="M23" t="str">
            <v>mt</v>
          </cell>
        </row>
        <row r="24">
          <cell r="A24" t="str">
            <v>02-01-010</v>
          </cell>
          <cell r="B24" t="str">
            <v>hm15100</v>
          </cell>
          <cell r="C24" t="str">
            <v>Herramienta y equipo menor</v>
          </cell>
          <cell r="D24">
            <v>2000</v>
          </cell>
          <cell r="E24" t="str">
            <v>%</v>
          </cell>
          <cell r="F24">
            <v>0.03</v>
          </cell>
          <cell r="G24">
            <v>60</v>
          </cell>
          <cell r="M24" t="str">
            <v>hm</v>
          </cell>
        </row>
        <row r="25">
          <cell r="A25">
            <v>0</v>
          </cell>
          <cell r="C25" t="str">
            <v>DIRECTO:  2,422 / M2</v>
          </cell>
          <cell r="D25" t="str">
            <v xml:space="preserve">  </v>
          </cell>
          <cell r="E25">
            <v>0</v>
          </cell>
          <cell r="F25">
            <v>0</v>
          </cell>
          <cell r="G25">
            <v>0</v>
          </cell>
          <cell r="M25">
            <v>0</v>
          </cell>
        </row>
        <row r="26">
          <cell r="A26">
            <v>0</v>
          </cell>
          <cell r="B26" t="str">
            <v>03</v>
          </cell>
          <cell r="C26" t="str">
            <v>MOVIMIENTOS DE TIERRA</v>
          </cell>
          <cell r="E26">
            <v>0</v>
          </cell>
          <cell r="F26">
            <v>0</v>
          </cell>
          <cell r="G26">
            <v>0</v>
          </cell>
          <cell r="M26" t="e">
            <v>#N/A</v>
          </cell>
        </row>
        <row r="27">
          <cell r="A27" t="str">
            <v>03-01-210</v>
          </cell>
          <cell r="B27" t="str">
            <v>03-01-210</v>
          </cell>
          <cell r="C27" t="str">
            <v>EXCAVACIÓN MANUAL EN TIERRA BAJO CUALQUIER GRADO DE HUMEDAD. INCLUYE ACARREO INTERNO, CARGUE, TRANSPORTE Y DISPOSICION FINAL DEL MATERIAL SOBRANTE EN BOTADEROS OFICIALES.</v>
          </cell>
          <cell r="D27">
            <v>59</v>
          </cell>
          <cell r="E27" t="str">
            <v>M3</v>
          </cell>
          <cell r="F27">
            <v>0</v>
          </cell>
          <cell r="G27">
            <v>44514</v>
          </cell>
          <cell r="M27" t="e">
            <v>#N/A</v>
          </cell>
        </row>
        <row r="28">
          <cell r="A28" t="str">
            <v>03-01-210</v>
          </cell>
          <cell r="B28" t="str">
            <v>mo16000</v>
          </cell>
          <cell r="C28" t="str">
            <v>MO excavacion manual</v>
          </cell>
          <cell r="D28">
            <v>1</v>
          </cell>
          <cell r="E28" t="str">
            <v>m3</v>
          </cell>
          <cell r="F28">
            <v>13000</v>
          </cell>
          <cell r="G28">
            <v>13000</v>
          </cell>
          <cell r="M28" t="str">
            <v>mo</v>
          </cell>
        </row>
        <row r="29">
          <cell r="A29" t="str">
            <v>03-01-210</v>
          </cell>
          <cell r="B29" t="str">
            <v>mo17200</v>
          </cell>
          <cell r="C29" t="str">
            <v>MO transporte interno de material proveniente de las excavaciones</v>
          </cell>
          <cell r="D29">
            <v>1.3</v>
          </cell>
          <cell r="E29" t="str">
            <v xml:space="preserve"> m3</v>
          </cell>
          <cell r="F29">
            <v>5100</v>
          </cell>
          <cell r="G29">
            <v>6630</v>
          </cell>
          <cell r="M29" t="str">
            <v>mo</v>
          </cell>
        </row>
        <row r="30">
          <cell r="A30" t="str">
            <v>03-01-210</v>
          </cell>
          <cell r="B30" t="str">
            <v>sc22700</v>
          </cell>
          <cell r="C30" t="str">
            <v>Subcontrato de cargue y botada de material de excavacion masiva</v>
          </cell>
          <cell r="D30">
            <v>1.3</v>
          </cell>
          <cell r="E30" t="str">
            <v>m3</v>
          </cell>
          <cell r="F30">
            <v>18500</v>
          </cell>
          <cell r="G30">
            <v>24050</v>
          </cell>
          <cell r="M30" t="str">
            <v>sc</v>
          </cell>
        </row>
        <row r="31">
          <cell r="A31" t="str">
            <v>03-01-210</v>
          </cell>
          <cell r="B31" t="str">
            <v>mt13900</v>
          </cell>
          <cell r="C31" t="str">
            <v>Elementos de consumo y protección</v>
          </cell>
          <cell r="D31">
            <v>19630</v>
          </cell>
          <cell r="E31" t="str">
            <v>%</v>
          </cell>
          <cell r="F31">
            <v>1.2455000000000001E-2</v>
          </cell>
          <cell r="G31">
            <v>245</v>
          </cell>
          <cell r="M31" t="str">
            <v>mt</v>
          </cell>
        </row>
        <row r="32">
          <cell r="A32" t="str">
            <v>03-01-210</v>
          </cell>
          <cell r="B32" t="str">
            <v>hm15100</v>
          </cell>
          <cell r="C32" t="str">
            <v>Herramienta y equipo menor</v>
          </cell>
          <cell r="D32">
            <v>19630</v>
          </cell>
          <cell r="E32" t="str">
            <v>%</v>
          </cell>
          <cell r="F32">
            <v>0.03</v>
          </cell>
          <cell r="G32">
            <v>589</v>
          </cell>
          <cell r="M32" t="str">
            <v>hm</v>
          </cell>
        </row>
        <row r="33">
          <cell r="A33">
            <v>0</v>
          </cell>
          <cell r="C33" t="str">
            <v>DIRECTO:  44,514 / M3</v>
          </cell>
          <cell r="D33" t="str">
            <v xml:space="preserve">  </v>
          </cell>
          <cell r="E33">
            <v>0</v>
          </cell>
          <cell r="F33">
            <v>0</v>
          </cell>
          <cell r="G33">
            <v>0</v>
          </cell>
          <cell r="M33">
            <v>0</v>
          </cell>
        </row>
        <row r="34">
          <cell r="A34">
            <v>0</v>
          </cell>
          <cell r="C34">
            <v>0</v>
          </cell>
          <cell r="E34">
            <v>0</v>
          </cell>
          <cell r="F34">
            <v>0</v>
          </cell>
          <cell r="G34">
            <v>0</v>
          </cell>
          <cell r="M34">
            <v>0</v>
          </cell>
        </row>
        <row r="35">
          <cell r="A35" t="str">
            <v>03-01-300</v>
          </cell>
          <cell r="B35" t="str">
            <v>03-01-300</v>
          </cell>
          <cell r="C35" t="str">
            <v>EXCAVACIÓN MANUAL DE PILOTES CON PALA HOYADORA Ø 0.30 M. INCLUYE CARGUE, TRANSPORTE Y DISPOSICION FINAL DEL MATERIAL SOBRANTE EN BOTADEROS OFICIALES.</v>
          </cell>
          <cell r="D35">
            <v>237</v>
          </cell>
          <cell r="E35" t="str">
            <v>M</v>
          </cell>
          <cell r="F35">
            <v>0</v>
          </cell>
          <cell r="G35">
            <v>6091</v>
          </cell>
          <cell r="M35" t="e">
            <v>#N/A</v>
          </cell>
        </row>
        <row r="36">
          <cell r="A36" t="str">
            <v>03-01-300</v>
          </cell>
          <cell r="B36" t="str">
            <v>mo16050</v>
          </cell>
          <cell r="C36" t="str">
            <v>MO excavacion manual de pilotes</v>
          </cell>
          <cell r="D36">
            <v>9.1891585117501451E-2</v>
          </cell>
          <cell r="E36" t="str">
            <v>m3</v>
          </cell>
          <cell r="F36">
            <v>35000</v>
          </cell>
          <cell r="G36">
            <v>3217</v>
          </cell>
          <cell r="M36" t="str">
            <v>mo</v>
          </cell>
        </row>
        <row r="37">
          <cell r="A37" t="str">
            <v>03-01-300</v>
          </cell>
          <cell r="B37" t="str">
            <v>mo17200</v>
          </cell>
          <cell r="C37" t="str">
            <v>MO transporte interno de material proveniente de las excavaciones</v>
          </cell>
          <cell r="D37">
            <v>0.11486448139687681</v>
          </cell>
          <cell r="E37" t="str">
            <v xml:space="preserve"> m3</v>
          </cell>
          <cell r="F37">
            <v>5100</v>
          </cell>
          <cell r="G37">
            <v>586</v>
          </cell>
          <cell r="M37" t="str">
            <v>mo</v>
          </cell>
        </row>
        <row r="38">
          <cell r="A38" t="str">
            <v>03-01-300</v>
          </cell>
          <cell r="B38" t="str">
            <v>sc22700</v>
          </cell>
          <cell r="C38" t="str">
            <v>Subcontrato de cargue y botada de material de excavacion masiva</v>
          </cell>
          <cell r="D38">
            <v>0.11486448139687681</v>
          </cell>
          <cell r="E38" t="str">
            <v>m3</v>
          </cell>
          <cell r="F38">
            <v>18500</v>
          </cell>
          <cell r="G38">
            <v>2125</v>
          </cell>
          <cell r="M38" t="str">
            <v>sc</v>
          </cell>
        </row>
        <row r="39">
          <cell r="A39" t="str">
            <v>03-01-300</v>
          </cell>
          <cell r="B39" t="str">
            <v>mt13900</v>
          </cell>
          <cell r="C39" t="str">
            <v>Elementos de consumo y protección</v>
          </cell>
          <cell r="D39">
            <v>3803</v>
          </cell>
          <cell r="E39" t="str">
            <v>%</v>
          </cell>
          <cell r="F39">
            <v>1.2455000000000001E-2</v>
          </cell>
          <cell r="G39">
            <v>48</v>
          </cell>
          <cell r="M39" t="str">
            <v>mt</v>
          </cell>
        </row>
        <row r="40">
          <cell r="A40" t="str">
            <v>03-01-300</v>
          </cell>
          <cell r="B40" t="str">
            <v>hm15100</v>
          </cell>
          <cell r="C40" t="str">
            <v>Herramienta y equipo menor</v>
          </cell>
          <cell r="D40">
            <v>3803</v>
          </cell>
          <cell r="E40" t="str">
            <v>%</v>
          </cell>
          <cell r="F40">
            <v>0.03</v>
          </cell>
          <cell r="G40">
            <v>115</v>
          </cell>
          <cell r="M40" t="str">
            <v>hm</v>
          </cell>
        </row>
        <row r="41">
          <cell r="A41">
            <v>0</v>
          </cell>
          <cell r="C41" t="str">
            <v>DIRECTO:  6,091 / M</v>
          </cell>
          <cell r="D41" t="str">
            <v xml:space="preserve">  </v>
          </cell>
          <cell r="E41">
            <v>0</v>
          </cell>
          <cell r="F41">
            <v>0</v>
          </cell>
          <cell r="G41">
            <v>0</v>
          </cell>
          <cell r="M41">
            <v>0</v>
          </cell>
        </row>
        <row r="42">
          <cell r="A42">
            <v>0</v>
          </cell>
          <cell r="C42">
            <v>0</v>
          </cell>
          <cell r="E42">
            <v>0</v>
          </cell>
          <cell r="F42">
            <v>0</v>
          </cell>
          <cell r="G42">
            <v>0</v>
          </cell>
          <cell r="M42">
            <v>0</v>
          </cell>
        </row>
        <row r="43">
          <cell r="A43" t="str">
            <v>03-02-010</v>
          </cell>
          <cell r="B43" t="str">
            <v>03-02-010</v>
          </cell>
          <cell r="C43" t="str">
            <v>LLENOS COMPACTADOS EN ARENILLA ALREDEDOR DE ESTRUCTURAS. INCLUYE SUMINISTRO, TRANSPORTE INTERNO Y COMPACTACION.</v>
          </cell>
          <cell r="D43">
            <v>16</v>
          </cell>
          <cell r="E43" t="str">
            <v>M3</v>
          </cell>
          <cell r="F43">
            <v>0</v>
          </cell>
          <cell r="G43">
            <v>46795</v>
          </cell>
          <cell r="M43" t="e">
            <v>#N/A</v>
          </cell>
        </row>
        <row r="44">
          <cell r="A44" t="str">
            <v>03-02-010</v>
          </cell>
          <cell r="B44" t="str">
            <v>gr12700</v>
          </cell>
          <cell r="C44" t="str">
            <v>Arenilla</v>
          </cell>
          <cell r="D44">
            <v>1.25</v>
          </cell>
          <cell r="E44" t="str">
            <v>m3</v>
          </cell>
          <cell r="F44">
            <v>16900</v>
          </cell>
          <cell r="G44">
            <v>21125</v>
          </cell>
          <cell r="M44" t="str">
            <v>gr</v>
          </cell>
        </row>
        <row r="45">
          <cell r="A45" t="str">
            <v>03-02-010</v>
          </cell>
          <cell r="B45" t="str">
            <v>eq12900</v>
          </cell>
          <cell r="C45" t="str">
            <v>Vibrocompactador tipo canguro</v>
          </cell>
          <cell r="D45">
            <v>4.1666666666666664E-2</v>
          </cell>
          <cell r="E45" t="str">
            <v>dia</v>
          </cell>
          <cell r="F45">
            <v>58545.2</v>
          </cell>
          <cell r="G45">
            <v>2440</v>
          </cell>
          <cell r="M45" t="str">
            <v>eq</v>
          </cell>
        </row>
        <row r="46">
          <cell r="A46" t="str">
            <v>03-02-010</v>
          </cell>
          <cell r="B46" t="str">
            <v>mo16100</v>
          </cell>
          <cell r="C46" t="str">
            <v>MO llenos manuales compactados</v>
          </cell>
          <cell r="D46">
            <v>1</v>
          </cell>
          <cell r="E46" t="str">
            <v>un</v>
          </cell>
          <cell r="F46">
            <v>13700</v>
          </cell>
          <cell r="G46">
            <v>13700</v>
          </cell>
          <cell r="M46" t="str">
            <v>mo</v>
          </cell>
        </row>
        <row r="47">
          <cell r="A47" t="str">
            <v>03-02-010</v>
          </cell>
          <cell r="B47" t="str">
            <v>mo17300</v>
          </cell>
          <cell r="C47" t="str">
            <v>MO transporte interno de material general</v>
          </cell>
          <cell r="D47">
            <v>1.2</v>
          </cell>
          <cell r="E47" t="str">
            <v>un</v>
          </cell>
          <cell r="F47">
            <v>6000</v>
          </cell>
          <cell r="G47">
            <v>7200</v>
          </cell>
          <cell r="M47" t="str">
            <v>mo</v>
          </cell>
        </row>
        <row r="48">
          <cell r="A48" t="str">
            <v>03-02-010</v>
          </cell>
          <cell r="B48" t="str">
            <v>tp17900</v>
          </cell>
          <cell r="C48" t="str">
            <v>Transporte de equipo menor</v>
          </cell>
          <cell r="D48">
            <v>0.01</v>
          </cell>
          <cell r="E48" t="str">
            <v>vj</v>
          </cell>
          <cell r="F48">
            <v>144200</v>
          </cell>
          <cell r="G48">
            <v>1442</v>
          </cell>
          <cell r="M48" t="str">
            <v>tp</v>
          </cell>
        </row>
        <row r="49">
          <cell r="A49" t="str">
            <v>03-02-010</v>
          </cell>
          <cell r="B49" t="str">
            <v>mt13900</v>
          </cell>
          <cell r="C49" t="str">
            <v>Elementos de consumo y protección</v>
          </cell>
          <cell r="D49">
            <v>20900</v>
          </cell>
          <cell r="E49" t="str">
            <v>%</v>
          </cell>
          <cell r="F49">
            <v>1.2455000000000001E-2</v>
          </cell>
          <cell r="G49">
            <v>261</v>
          </cell>
          <cell r="M49" t="str">
            <v>mt</v>
          </cell>
        </row>
        <row r="50">
          <cell r="A50" t="str">
            <v>03-02-010</v>
          </cell>
          <cell r="B50" t="str">
            <v>hm15100</v>
          </cell>
          <cell r="C50" t="str">
            <v>Herramienta y equipo menor</v>
          </cell>
          <cell r="D50">
            <v>20900</v>
          </cell>
          <cell r="E50" t="str">
            <v>%</v>
          </cell>
          <cell r="F50">
            <v>0.03</v>
          </cell>
          <cell r="G50">
            <v>627</v>
          </cell>
          <cell r="M50" t="str">
            <v>hm</v>
          </cell>
        </row>
        <row r="51">
          <cell r="A51">
            <v>0</v>
          </cell>
          <cell r="C51" t="str">
            <v>DIRECTO:  46,795 / M3</v>
          </cell>
          <cell r="D51" t="str">
            <v xml:space="preserve">  </v>
          </cell>
          <cell r="E51">
            <v>0</v>
          </cell>
          <cell r="F51">
            <v>0</v>
          </cell>
          <cell r="G51">
            <v>0</v>
          </cell>
          <cell r="M51">
            <v>0</v>
          </cell>
        </row>
        <row r="52">
          <cell r="A52">
            <v>0</v>
          </cell>
          <cell r="C52">
            <v>0</v>
          </cell>
          <cell r="E52">
            <v>0</v>
          </cell>
          <cell r="F52">
            <v>0</v>
          </cell>
          <cell r="G52">
            <v>0</v>
          </cell>
          <cell r="M52">
            <v>0</v>
          </cell>
        </row>
        <row r="53">
          <cell r="A53" t="str">
            <v>03-02-100</v>
          </cell>
          <cell r="B53" t="str">
            <v>03-02-100</v>
          </cell>
          <cell r="C53" t="str">
            <v>REEMPLAZO EN SUB-BASE GRANULAR COMPACTADA MANUALMENTE PARA LOSAS DE PISO</v>
          </cell>
          <cell r="D53">
            <v>72</v>
          </cell>
          <cell r="E53" t="str">
            <v>M3</v>
          </cell>
          <cell r="F53">
            <v>0</v>
          </cell>
          <cell r="G53">
            <v>62233</v>
          </cell>
          <cell r="M53" t="e">
            <v>#N/A</v>
          </cell>
        </row>
        <row r="54">
          <cell r="A54" t="str">
            <v>03-02-100</v>
          </cell>
          <cell r="B54" t="str">
            <v>gr14000</v>
          </cell>
          <cell r="C54" t="str">
            <v>Sub base granular</v>
          </cell>
          <cell r="D54">
            <v>1.25</v>
          </cell>
          <cell r="E54" t="str">
            <v>m3</v>
          </cell>
          <cell r="F54">
            <v>29000</v>
          </cell>
          <cell r="G54">
            <v>36250</v>
          </cell>
          <cell r="M54" t="str">
            <v>gr</v>
          </cell>
        </row>
        <row r="55">
          <cell r="A55" t="str">
            <v>03-02-100</v>
          </cell>
          <cell r="B55" t="str">
            <v>eq12900</v>
          </cell>
          <cell r="C55" t="str">
            <v>Vibrocompactador tipo canguro</v>
          </cell>
          <cell r="D55">
            <v>4.1666666666666664E-2</v>
          </cell>
          <cell r="E55" t="str">
            <v>dia</v>
          </cell>
          <cell r="F55">
            <v>58545.2</v>
          </cell>
          <cell r="G55">
            <v>2440</v>
          </cell>
          <cell r="M55" t="str">
            <v>eq</v>
          </cell>
        </row>
        <row r="56">
          <cell r="A56" t="str">
            <v>03-02-100</v>
          </cell>
          <cell r="B56" t="str">
            <v>mo16100</v>
          </cell>
          <cell r="C56" t="str">
            <v>MO llenos manuales compactados</v>
          </cell>
          <cell r="D56">
            <v>1</v>
          </cell>
          <cell r="E56" t="str">
            <v>un</v>
          </cell>
          <cell r="F56">
            <v>13700</v>
          </cell>
          <cell r="G56">
            <v>13700</v>
          </cell>
          <cell r="M56" t="str">
            <v>mo</v>
          </cell>
        </row>
        <row r="57">
          <cell r="A57" t="str">
            <v>03-02-100</v>
          </cell>
          <cell r="B57" t="str">
            <v>mo17300</v>
          </cell>
          <cell r="C57" t="str">
            <v>MO transporte interno de material general</v>
          </cell>
          <cell r="D57">
            <v>1.25</v>
          </cell>
          <cell r="E57" t="str">
            <v>un</v>
          </cell>
          <cell r="F57">
            <v>6000</v>
          </cell>
          <cell r="G57">
            <v>7500</v>
          </cell>
          <cell r="M57" t="str">
            <v>mo</v>
          </cell>
        </row>
        <row r="58">
          <cell r="A58" t="str">
            <v>03-02-100</v>
          </cell>
          <cell r="B58" t="str">
            <v>tp17900</v>
          </cell>
          <cell r="C58" t="str">
            <v>Transporte de equipo menor</v>
          </cell>
          <cell r="D58">
            <v>0.01</v>
          </cell>
          <cell r="E58" t="str">
            <v>vj</v>
          </cell>
          <cell r="F58">
            <v>144200</v>
          </cell>
          <cell r="G58">
            <v>1442</v>
          </cell>
          <cell r="M58" t="str">
            <v>tp</v>
          </cell>
        </row>
        <row r="59">
          <cell r="A59" t="str">
            <v>03-02-100</v>
          </cell>
          <cell r="B59" t="str">
            <v>mt13900</v>
          </cell>
          <cell r="C59" t="str">
            <v>Elementos de consumo y protección</v>
          </cell>
          <cell r="D59">
            <v>21200</v>
          </cell>
          <cell r="E59" t="str">
            <v>%</v>
          </cell>
          <cell r="F59">
            <v>1.2455000000000001E-2</v>
          </cell>
          <cell r="G59">
            <v>265</v>
          </cell>
          <cell r="M59" t="str">
            <v>mt</v>
          </cell>
        </row>
        <row r="60">
          <cell r="A60" t="str">
            <v>03-02-100</v>
          </cell>
          <cell r="B60" t="str">
            <v>hm15100</v>
          </cell>
          <cell r="C60" t="str">
            <v>Herramienta y equipo menor</v>
          </cell>
          <cell r="D60">
            <v>21200</v>
          </cell>
          <cell r="E60" t="str">
            <v>%</v>
          </cell>
          <cell r="F60">
            <v>0.03</v>
          </cell>
          <cell r="G60">
            <v>636</v>
          </cell>
          <cell r="M60" t="str">
            <v>hm</v>
          </cell>
        </row>
        <row r="61">
          <cell r="A61">
            <v>0</v>
          </cell>
          <cell r="C61" t="str">
            <v>DIRECTO:  62,233 / M3</v>
          </cell>
          <cell r="D61" t="str">
            <v xml:space="preserve">  </v>
          </cell>
          <cell r="E61">
            <v>0</v>
          </cell>
          <cell r="F61">
            <v>0</v>
          </cell>
          <cell r="G61">
            <v>0</v>
          </cell>
          <cell r="M61">
            <v>0</v>
          </cell>
        </row>
        <row r="62">
          <cell r="A62">
            <v>0</v>
          </cell>
          <cell r="C62">
            <v>0</v>
          </cell>
          <cell r="E62">
            <v>0</v>
          </cell>
          <cell r="F62">
            <v>0</v>
          </cell>
          <cell r="G62">
            <v>0</v>
          </cell>
          <cell r="M62">
            <v>0</v>
          </cell>
        </row>
        <row r="63">
          <cell r="A63" t="str">
            <v>03-03-010</v>
          </cell>
          <cell r="B63" t="str">
            <v>03-03-010</v>
          </cell>
          <cell r="C63" t="str">
            <v>IMPERMEABILIZACION DE MUROS DE CONTENCION CON IGOL DENSO DE SIKA O EQUIVALENTE</v>
          </cell>
          <cell r="D63">
            <v>85</v>
          </cell>
          <cell r="E63" t="str">
            <v>M2</v>
          </cell>
          <cell r="F63">
            <v>0</v>
          </cell>
          <cell r="G63">
            <v>28010</v>
          </cell>
          <cell r="M63" t="e">
            <v>#N/A</v>
          </cell>
        </row>
        <row r="64">
          <cell r="A64" t="str">
            <v>03-03-010</v>
          </cell>
          <cell r="B64" t="str">
            <v>mt20010</v>
          </cell>
          <cell r="C64" t="str">
            <v>Igol denso</v>
          </cell>
          <cell r="D64">
            <v>2</v>
          </cell>
          <cell r="E64" t="str">
            <v>kg</v>
          </cell>
          <cell r="F64">
            <v>10208</v>
          </cell>
          <cell r="G64">
            <v>20416</v>
          </cell>
          <cell r="M64" t="str">
            <v>mt</v>
          </cell>
        </row>
        <row r="65">
          <cell r="A65" t="str">
            <v>03-03-010</v>
          </cell>
          <cell r="B65" t="str">
            <v>mt20020</v>
          </cell>
          <cell r="C65" t="str">
            <v>Igol imprimante</v>
          </cell>
          <cell r="D65">
            <v>0.2</v>
          </cell>
          <cell r="E65" t="str">
            <v>kg</v>
          </cell>
          <cell r="F65">
            <v>11484</v>
          </cell>
          <cell r="G65">
            <v>2297</v>
          </cell>
          <cell r="M65" t="str">
            <v>mt</v>
          </cell>
        </row>
        <row r="66">
          <cell r="A66" t="str">
            <v>03-03-010</v>
          </cell>
          <cell r="B66" t="str">
            <v>au10000</v>
          </cell>
          <cell r="C66" t="str">
            <v>Aux MO ayudante</v>
          </cell>
          <cell r="D66">
            <v>1</v>
          </cell>
          <cell r="E66" t="str">
            <v>hr</v>
          </cell>
          <cell r="F66">
            <v>5080</v>
          </cell>
          <cell r="G66">
            <v>5080</v>
          </cell>
          <cell r="M66" t="str">
            <v>mo</v>
          </cell>
        </row>
        <row r="67">
          <cell r="A67" t="str">
            <v>03-03-010</v>
          </cell>
          <cell r="B67" t="str">
            <v>mt13900</v>
          </cell>
          <cell r="C67" t="str">
            <v>Elementos de consumo y protección</v>
          </cell>
          <cell r="D67">
            <v>5080</v>
          </cell>
          <cell r="E67" t="str">
            <v>%</v>
          </cell>
          <cell r="F67">
            <v>1.2455000000000001E-2</v>
          </cell>
          <cell r="G67">
            <v>64</v>
          </cell>
          <cell r="M67" t="str">
            <v>mt</v>
          </cell>
        </row>
        <row r="68">
          <cell r="A68" t="str">
            <v>03-03-010</v>
          </cell>
          <cell r="B68" t="str">
            <v>hm15100</v>
          </cell>
          <cell r="C68" t="str">
            <v>Herramienta y equipo menor</v>
          </cell>
          <cell r="D68">
            <v>5080</v>
          </cell>
          <cell r="E68" t="str">
            <v>%</v>
          </cell>
          <cell r="F68">
            <v>0.03</v>
          </cell>
          <cell r="G68">
            <v>153</v>
          </cell>
          <cell r="M68" t="str">
            <v>hm</v>
          </cell>
        </row>
        <row r="69">
          <cell r="A69">
            <v>0</v>
          </cell>
          <cell r="C69" t="str">
            <v>DIRECTO:  28,010 / M2</v>
          </cell>
          <cell r="D69" t="str">
            <v xml:space="preserve">  </v>
          </cell>
          <cell r="E69">
            <v>0</v>
          </cell>
          <cell r="F69">
            <v>0</v>
          </cell>
          <cell r="G69">
            <v>0</v>
          </cell>
          <cell r="M69">
            <v>0</v>
          </cell>
        </row>
        <row r="70">
          <cell r="A70">
            <v>0</v>
          </cell>
          <cell r="C70">
            <v>0</v>
          </cell>
          <cell r="E70">
            <v>0</v>
          </cell>
          <cell r="F70">
            <v>0</v>
          </cell>
          <cell r="G70">
            <v>0</v>
          </cell>
          <cell r="M70">
            <v>0</v>
          </cell>
        </row>
        <row r="71">
          <cell r="A71" t="str">
            <v>03-03-020</v>
          </cell>
          <cell r="B71" t="str">
            <v>03-03-020</v>
          </cell>
          <cell r="C71" t="str">
            <v>CAÑUELA EN CONCRETO F'C 21 MPA A: 0.30 M. - H: 0.05 M. PARA FILTROS MURO DE CONTENCION</v>
          </cell>
          <cell r="D71">
            <v>44</v>
          </cell>
          <cell r="E71" t="str">
            <v>M</v>
          </cell>
          <cell r="F71">
            <v>0</v>
          </cell>
          <cell r="G71">
            <v>17815</v>
          </cell>
          <cell r="M71" t="e">
            <v>#N/A</v>
          </cell>
        </row>
        <row r="72">
          <cell r="A72" t="str">
            <v>03-03-020</v>
          </cell>
          <cell r="B72" t="str">
            <v>au10700</v>
          </cell>
          <cell r="C72" t="str">
            <v>Aux concreto 3000 psi -obra- 3/4"</v>
          </cell>
          <cell r="D72">
            <v>1.6500000000000001E-2</v>
          </cell>
          <cell r="E72" t="str">
            <v>m3</v>
          </cell>
          <cell r="F72">
            <v>271081</v>
          </cell>
          <cell r="G72">
            <v>4473</v>
          </cell>
          <cell r="M72" t="str">
            <v>au</v>
          </cell>
        </row>
        <row r="73">
          <cell r="A73" t="str">
            <v>03-03-020</v>
          </cell>
          <cell r="B73" t="str">
            <v>au10100</v>
          </cell>
          <cell r="C73" t="str">
            <v>Aux MO oficial obra negra</v>
          </cell>
          <cell r="D73">
            <v>1</v>
          </cell>
          <cell r="E73" t="str">
            <v>hr</v>
          </cell>
          <cell r="F73">
            <v>7619</v>
          </cell>
          <cell r="G73">
            <v>7619</v>
          </cell>
          <cell r="M73" t="str">
            <v>mo</v>
          </cell>
        </row>
        <row r="74">
          <cell r="A74" t="str">
            <v>03-03-020</v>
          </cell>
          <cell r="B74" t="str">
            <v>au10000</v>
          </cell>
          <cell r="C74" t="str">
            <v>Aux MO ayudante</v>
          </cell>
          <cell r="D74">
            <v>1</v>
          </cell>
          <cell r="E74" t="str">
            <v>hr</v>
          </cell>
          <cell r="F74">
            <v>5080</v>
          </cell>
          <cell r="G74">
            <v>5080</v>
          </cell>
          <cell r="M74" t="str">
            <v>mo</v>
          </cell>
        </row>
        <row r="75">
          <cell r="A75" t="str">
            <v>03-03-020</v>
          </cell>
          <cell r="B75" t="str">
            <v>mo17600</v>
          </cell>
          <cell r="C75" t="str">
            <v>MO transporte interno concreto</v>
          </cell>
          <cell r="D75">
            <v>1.6500000000000001E-2</v>
          </cell>
          <cell r="E75" t="str">
            <v>m3</v>
          </cell>
          <cell r="F75">
            <v>6000</v>
          </cell>
          <cell r="G75">
            <v>99</v>
          </cell>
          <cell r="M75" t="str">
            <v>mo</v>
          </cell>
        </row>
        <row r="76">
          <cell r="A76" t="str">
            <v>03-03-020</v>
          </cell>
          <cell r="B76" t="str">
            <v>mt13900</v>
          </cell>
          <cell r="C76" t="str">
            <v>Elementos de consumo y protección</v>
          </cell>
          <cell r="D76">
            <v>12798</v>
          </cell>
          <cell r="E76" t="str">
            <v>%</v>
          </cell>
          <cell r="F76">
            <v>1.2455000000000001E-2</v>
          </cell>
          <cell r="G76">
            <v>160</v>
          </cell>
          <cell r="M76" t="str">
            <v>mt</v>
          </cell>
        </row>
        <row r="77">
          <cell r="A77" t="str">
            <v>03-03-020</v>
          </cell>
          <cell r="B77" t="str">
            <v>hm15100</v>
          </cell>
          <cell r="C77" t="str">
            <v>Herramienta y equipo menor</v>
          </cell>
          <cell r="D77">
            <v>12798</v>
          </cell>
          <cell r="E77" t="str">
            <v>%</v>
          </cell>
          <cell r="F77">
            <v>0.03</v>
          </cell>
          <cell r="G77">
            <v>384</v>
          </cell>
          <cell r="M77" t="str">
            <v>hm</v>
          </cell>
        </row>
        <row r="78">
          <cell r="A78">
            <v>0</v>
          </cell>
          <cell r="C78" t="str">
            <v>DIRECTO:  17,815 / M</v>
          </cell>
          <cell r="D78" t="str">
            <v xml:space="preserve">  </v>
          </cell>
          <cell r="E78">
            <v>0</v>
          </cell>
          <cell r="F78">
            <v>0</v>
          </cell>
          <cell r="G78">
            <v>0</v>
          </cell>
          <cell r="M78">
            <v>0</v>
          </cell>
        </row>
        <row r="79">
          <cell r="A79">
            <v>0</v>
          </cell>
          <cell r="C79">
            <v>0</v>
          </cell>
          <cell r="E79">
            <v>0</v>
          </cell>
          <cell r="F79">
            <v>0</v>
          </cell>
          <cell r="G79">
            <v>0</v>
          </cell>
          <cell r="M79">
            <v>0</v>
          </cell>
        </row>
        <row r="80">
          <cell r="A80" t="str">
            <v>03-04-010</v>
          </cell>
          <cell r="B80" t="str">
            <v>03-04-010</v>
          </cell>
          <cell r="C80" t="str">
            <v>FILTRO EN MATERIAL GRANULAR A: 0.30 M. PARA MUROS DE CONTENCION. INCLUYE MATERIAL GRANULAR 1", GEOTEXTIL NT 1600 DE PAVCO O EQUIVALENTE Y TUBERIA PERFORADA Ø 4"</v>
          </cell>
          <cell r="D80">
            <v>27</v>
          </cell>
          <cell r="E80" t="str">
            <v>M2</v>
          </cell>
          <cell r="F80">
            <v>0</v>
          </cell>
          <cell r="G80">
            <v>67814</v>
          </cell>
          <cell r="M80" t="e">
            <v>#N/A</v>
          </cell>
        </row>
        <row r="81">
          <cell r="A81" t="str">
            <v>03-04-010</v>
          </cell>
          <cell r="B81" t="str">
            <v>mo16000</v>
          </cell>
          <cell r="C81" t="str">
            <v>MO excavacion manual</v>
          </cell>
          <cell r="D81">
            <v>0.3</v>
          </cell>
          <cell r="E81" t="str">
            <v>m3</v>
          </cell>
          <cell r="F81">
            <v>13000</v>
          </cell>
          <cell r="G81">
            <v>3900</v>
          </cell>
          <cell r="M81" t="str">
            <v>mo</v>
          </cell>
        </row>
        <row r="82">
          <cell r="A82" t="str">
            <v>03-04-010</v>
          </cell>
          <cell r="B82" t="str">
            <v>mo17200</v>
          </cell>
          <cell r="C82" t="str">
            <v>MO transporte interno de material proveniente de las excavaciones</v>
          </cell>
          <cell r="D82">
            <v>0.39</v>
          </cell>
          <cell r="E82" t="str">
            <v xml:space="preserve"> m3</v>
          </cell>
          <cell r="F82">
            <v>5100</v>
          </cell>
          <cell r="G82">
            <v>1989</v>
          </cell>
          <cell r="M82" t="str">
            <v>mo</v>
          </cell>
        </row>
        <row r="83">
          <cell r="A83" t="str">
            <v>03-04-010</v>
          </cell>
          <cell r="B83" t="str">
            <v>sc22700</v>
          </cell>
          <cell r="C83" t="str">
            <v>Subcontrato de cargue y botada de material de excavacion masiva</v>
          </cell>
          <cell r="D83">
            <v>0.39</v>
          </cell>
          <cell r="E83" t="str">
            <v>m3</v>
          </cell>
          <cell r="F83">
            <v>18500</v>
          </cell>
          <cell r="G83">
            <v>7215</v>
          </cell>
          <cell r="M83" t="str">
            <v>sc</v>
          </cell>
        </row>
        <row r="84">
          <cell r="A84" t="str">
            <v>03-04-010</v>
          </cell>
          <cell r="B84" t="str">
            <v>gr21580</v>
          </cell>
          <cell r="C84" t="str">
            <v>Triturado 1"</v>
          </cell>
          <cell r="D84">
            <v>0.375</v>
          </cell>
          <cell r="E84" t="str">
            <v>m3</v>
          </cell>
          <cell r="F84">
            <v>60000</v>
          </cell>
          <cell r="G84">
            <v>22500</v>
          </cell>
          <cell r="M84" t="str">
            <v>gr</v>
          </cell>
        </row>
        <row r="85">
          <cell r="A85" t="str">
            <v>03-04-010</v>
          </cell>
          <cell r="B85" t="str">
            <v>mo17300</v>
          </cell>
          <cell r="C85" t="str">
            <v>MO transporte interno de material general</v>
          </cell>
          <cell r="D85">
            <v>0.375</v>
          </cell>
          <cell r="E85" t="str">
            <v>un</v>
          </cell>
          <cell r="F85">
            <v>6000</v>
          </cell>
          <cell r="G85">
            <v>2250</v>
          </cell>
          <cell r="M85" t="str">
            <v>mo</v>
          </cell>
        </row>
        <row r="86">
          <cell r="A86" t="str">
            <v>03-04-010</v>
          </cell>
          <cell r="B86" t="str">
            <v>tp105000</v>
          </cell>
          <cell r="C86" t="str">
            <v>Transporte de agregados en volqueta</v>
          </cell>
          <cell r="D86">
            <v>3.75</v>
          </cell>
          <cell r="E86" t="str">
            <v>m3-km</v>
          </cell>
          <cell r="F86">
            <v>436.50799999999998</v>
          </cell>
          <cell r="G86">
            <v>1637</v>
          </cell>
          <cell r="M86" t="str">
            <v>tp</v>
          </cell>
        </row>
        <row r="87">
          <cell r="A87" t="str">
            <v>03-04-010</v>
          </cell>
          <cell r="B87" t="str">
            <v>mt14200</v>
          </cell>
          <cell r="C87" t="str">
            <v>Tuberia perforada para filtros de 4"</v>
          </cell>
          <cell r="D87">
            <v>0.625</v>
          </cell>
          <cell r="E87" t="str">
            <v>m</v>
          </cell>
          <cell r="F87">
            <v>18914.878799999999</v>
          </cell>
          <cell r="G87">
            <v>11822</v>
          </cell>
          <cell r="M87" t="str">
            <v>mt</v>
          </cell>
        </row>
        <row r="88">
          <cell r="A88" t="str">
            <v>03-04-010</v>
          </cell>
          <cell r="B88" t="str">
            <v>mo16200</v>
          </cell>
          <cell r="C88" t="str">
            <v>MO transporte interno de tuberia</v>
          </cell>
          <cell r="D88">
            <v>0.625</v>
          </cell>
          <cell r="E88" t="str">
            <v>m</v>
          </cell>
          <cell r="F88">
            <v>3100</v>
          </cell>
          <cell r="G88">
            <v>1938</v>
          </cell>
          <cell r="M88" t="str">
            <v>mo</v>
          </cell>
        </row>
        <row r="89">
          <cell r="A89" t="str">
            <v>03-04-010</v>
          </cell>
          <cell r="B89" t="str">
            <v>mo16300</v>
          </cell>
          <cell r="C89" t="str">
            <v>MO instalacion de tuberia</v>
          </cell>
          <cell r="D89">
            <v>0.625</v>
          </cell>
          <cell r="E89" t="str">
            <v>m</v>
          </cell>
          <cell r="F89">
            <v>8050</v>
          </cell>
          <cell r="G89">
            <v>5032</v>
          </cell>
          <cell r="M89" t="str">
            <v>mo</v>
          </cell>
        </row>
        <row r="90">
          <cell r="A90" t="str">
            <v>03-04-010</v>
          </cell>
          <cell r="B90" t="str">
            <v>mt16500</v>
          </cell>
          <cell r="C90" t="str">
            <v>Geotextil Pavco NT1600</v>
          </cell>
          <cell r="D90">
            <v>2.5624999999999996</v>
          </cell>
          <cell r="E90" t="str">
            <v>m2</v>
          </cell>
          <cell r="F90">
            <v>3363.9999999999995</v>
          </cell>
          <cell r="G90">
            <v>8621</v>
          </cell>
          <cell r="M90" t="str">
            <v>mt</v>
          </cell>
        </row>
        <row r="91">
          <cell r="A91" t="str">
            <v>03-04-010</v>
          </cell>
          <cell r="B91" t="str">
            <v>mo18200</v>
          </cell>
          <cell r="C91" t="str">
            <v>MO transporte interno de geotextil</v>
          </cell>
          <cell r="D91">
            <v>2.5624999999999996</v>
          </cell>
          <cell r="E91" t="str">
            <v>kg</v>
          </cell>
          <cell r="F91">
            <v>100</v>
          </cell>
          <cell r="G91">
            <v>257</v>
          </cell>
          <cell r="M91" t="str">
            <v>mo</v>
          </cell>
        </row>
        <row r="92">
          <cell r="A92" t="str">
            <v>03-04-010</v>
          </cell>
          <cell r="B92" t="str">
            <v>mt13900</v>
          </cell>
          <cell r="C92" t="str">
            <v>Elementos de consumo y protección</v>
          </cell>
          <cell r="D92">
            <v>15366</v>
          </cell>
          <cell r="E92" t="str">
            <v>%</v>
          </cell>
          <cell r="F92">
            <v>1.2455000000000001E-2</v>
          </cell>
          <cell r="G92">
            <v>192</v>
          </cell>
          <cell r="M92" t="str">
            <v>mt</v>
          </cell>
        </row>
        <row r="93">
          <cell r="A93" t="str">
            <v>03-04-010</v>
          </cell>
          <cell r="B93" t="str">
            <v>hm15100</v>
          </cell>
          <cell r="C93" t="str">
            <v>Herramienta y equipo menor</v>
          </cell>
          <cell r="D93">
            <v>15366</v>
          </cell>
          <cell r="E93" t="str">
            <v>%</v>
          </cell>
          <cell r="F93">
            <v>0.03</v>
          </cell>
          <cell r="G93">
            <v>461</v>
          </cell>
          <cell r="M93" t="str">
            <v>hm</v>
          </cell>
        </row>
        <row r="94">
          <cell r="A94">
            <v>0</v>
          </cell>
          <cell r="C94" t="str">
            <v>DIRECTO:  67,814 / M2</v>
          </cell>
          <cell r="D94" t="str">
            <v xml:space="preserve">  </v>
          </cell>
          <cell r="E94">
            <v>0</v>
          </cell>
          <cell r="F94">
            <v>0</v>
          </cell>
          <cell r="G94">
            <v>0</v>
          </cell>
          <cell r="M94">
            <v>0</v>
          </cell>
        </row>
        <row r="95">
          <cell r="A95">
            <v>0</v>
          </cell>
          <cell r="B95" t="str">
            <v>04</v>
          </cell>
          <cell r="C95" t="str">
            <v>CONCRETOS</v>
          </cell>
          <cell r="E95">
            <v>0</v>
          </cell>
          <cell r="F95">
            <v>0</v>
          </cell>
          <cell r="G95">
            <v>0</v>
          </cell>
          <cell r="M95" t="e">
            <v>#N/A</v>
          </cell>
        </row>
        <row r="96">
          <cell r="A96" t="str">
            <v>04-01-010</v>
          </cell>
          <cell r="B96" t="str">
            <v>04-01-010</v>
          </cell>
          <cell r="C96" t="str">
            <v xml:space="preserve">VACIADO DE PILOTES EN CONCRETO F'C 21 MPA </v>
          </cell>
          <cell r="D96">
            <v>17</v>
          </cell>
          <cell r="E96" t="str">
            <v>M3</v>
          </cell>
          <cell r="F96">
            <v>0</v>
          </cell>
          <cell r="G96">
            <v>486356</v>
          </cell>
          <cell r="M96" t="e">
            <v>#N/A</v>
          </cell>
        </row>
        <row r="97">
          <cell r="A97" t="str">
            <v>04-01-010</v>
          </cell>
          <cell r="B97" t="str">
            <v>au10700</v>
          </cell>
          <cell r="C97" t="str">
            <v>Aux concreto 3000 psi -obra- 3/4"</v>
          </cell>
          <cell r="D97">
            <v>1.1000000000000001</v>
          </cell>
          <cell r="E97" t="str">
            <v>m3</v>
          </cell>
          <cell r="F97">
            <v>271081</v>
          </cell>
          <cell r="G97">
            <v>298190</v>
          </cell>
          <cell r="M97" t="str">
            <v>au</v>
          </cell>
        </row>
        <row r="98">
          <cell r="A98" t="str">
            <v>04-01-010</v>
          </cell>
          <cell r="B98" t="str">
            <v>eq22100</v>
          </cell>
          <cell r="C98" t="str">
            <v>Vibrador electrico</v>
          </cell>
          <cell r="D98">
            <v>1</v>
          </cell>
          <cell r="E98" t="str">
            <v>dia</v>
          </cell>
          <cell r="F98">
            <v>39894.372000000003</v>
          </cell>
          <cell r="G98">
            <v>39895</v>
          </cell>
          <cell r="M98" t="str">
            <v>eq</v>
          </cell>
        </row>
        <row r="99">
          <cell r="A99" t="str">
            <v>04-01-010</v>
          </cell>
          <cell r="B99" t="str">
            <v>au10100</v>
          </cell>
          <cell r="C99" t="str">
            <v>Aux MO oficial obra negra</v>
          </cell>
          <cell r="D99">
            <v>8</v>
          </cell>
          <cell r="E99" t="str">
            <v>hr</v>
          </cell>
          <cell r="F99">
            <v>7619</v>
          </cell>
          <cell r="G99">
            <v>60952</v>
          </cell>
          <cell r="M99" t="str">
            <v>mo</v>
          </cell>
        </row>
        <row r="100">
          <cell r="A100" t="str">
            <v>04-01-010</v>
          </cell>
          <cell r="B100" t="str">
            <v>au10000</v>
          </cell>
          <cell r="C100" t="str">
            <v>Aux MO ayudante</v>
          </cell>
          <cell r="D100">
            <v>16</v>
          </cell>
          <cell r="E100" t="str">
            <v>hr</v>
          </cell>
          <cell r="F100">
            <v>5080</v>
          </cell>
          <cell r="G100">
            <v>81280</v>
          </cell>
          <cell r="M100" t="str">
            <v>mo</v>
          </cell>
        </row>
        <row r="101">
          <cell r="A101" t="str">
            <v>04-01-010</v>
          </cell>
          <cell r="B101" t="str">
            <v>mt13900</v>
          </cell>
          <cell r="C101" t="str">
            <v>Elementos de consumo y protección</v>
          </cell>
          <cell r="D101">
            <v>142232</v>
          </cell>
          <cell r="E101" t="str">
            <v>%</v>
          </cell>
          <cell r="F101">
            <v>1.2455000000000001E-2</v>
          </cell>
          <cell r="G101">
            <v>1772</v>
          </cell>
          <cell r="M101" t="str">
            <v>mt</v>
          </cell>
        </row>
        <row r="102">
          <cell r="A102" t="str">
            <v>04-01-010</v>
          </cell>
          <cell r="B102" t="str">
            <v>hm15100</v>
          </cell>
          <cell r="C102" t="str">
            <v>Herramienta y equipo menor</v>
          </cell>
          <cell r="D102">
            <v>142232</v>
          </cell>
          <cell r="E102" t="str">
            <v>%</v>
          </cell>
          <cell r="F102">
            <v>0.03</v>
          </cell>
          <cell r="G102">
            <v>4267</v>
          </cell>
          <cell r="M102" t="str">
            <v>hm</v>
          </cell>
        </row>
        <row r="103">
          <cell r="A103">
            <v>0</v>
          </cell>
          <cell r="C103" t="str">
            <v>DIRECTO:  486,356 / M3</v>
          </cell>
          <cell r="E103">
            <v>0</v>
          </cell>
          <cell r="F103">
            <v>0</v>
          </cell>
          <cell r="G103">
            <v>0</v>
          </cell>
          <cell r="M103">
            <v>0</v>
          </cell>
        </row>
        <row r="104">
          <cell r="A104">
            <v>0</v>
          </cell>
          <cell r="C104">
            <v>0</v>
          </cell>
          <cell r="E104">
            <v>0</v>
          </cell>
          <cell r="F104">
            <v>0</v>
          </cell>
          <cell r="G104">
            <v>0</v>
          </cell>
          <cell r="M104">
            <v>0</v>
          </cell>
        </row>
        <row r="105">
          <cell r="A105" t="str">
            <v>04-02-100</v>
          </cell>
          <cell r="B105" t="str">
            <v>04-02-100</v>
          </cell>
          <cell r="C105" t="str">
            <v>ZAPATAS DE FUNDACION PARA MUROS CARGUEROS Y MUROS DE CONTENCION. CONCRETO F'C 21 MPA.</v>
          </cell>
          <cell r="D105">
            <v>21</v>
          </cell>
          <cell r="E105" t="str">
            <v>M3</v>
          </cell>
          <cell r="F105">
            <v>0</v>
          </cell>
          <cell r="G105">
            <v>400173</v>
          </cell>
          <cell r="M105" t="e">
            <v>#N/A</v>
          </cell>
        </row>
        <row r="106">
          <cell r="A106" t="str">
            <v>04-02-100</v>
          </cell>
          <cell r="B106" t="str">
            <v>au10700</v>
          </cell>
          <cell r="C106" t="str">
            <v>Aux concreto 3000 psi -obra- 3/4"</v>
          </cell>
          <cell r="D106">
            <v>1.08</v>
          </cell>
          <cell r="E106" t="str">
            <v>m3</v>
          </cell>
          <cell r="F106">
            <v>271081</v>
          </cell>
          <cell r="G106">
            <v>292768</v>
          </cell>
          <cell r="M106" t="str">
            <v>au</v>
          </cell>
        </row>
        <row r="107">
          <cell r="A107" t="str">
            <v>04-02-100</v>
          </cell>
          <cell r="B107" t="str">
            <v>mo15300</v>
          </cell>
          <cell r="C107" t="str">
            <v>MO vaciado de zapatas</v>
          </cell>
          <cell r="D107">
            <v>1</v>
          </cell>
          <cell r="E107" t="str">
            <v>m3</v>
          </cell>
          <cell r="F107">
            <v>90000</v>
          </cell>
          <cell r="G107">
            <v>90000</v>
          </cell>
          <cell r="M107" t="str">
            <v>mo</v>
          </cell>
        </row>
        <row r="108">
          <cell r="A108" t="str">
            <v>04-02-100</v>
          </cell>
          <cell r="B108" t="str">
            <v>mo17600</v>
          </cell>
          <cell r="C108" t="str">
            <v>MO transporte interno concreto</v>
          </cell>
          <cell r="D108">
            <v>1.08</v>
          </cell>
          <cell r="E108" t="str">
            <v>m3</v>
          </cell>
          <cell r="F108">
            <v>6000</v>
          </cell>
          <cell r="G108">
            <v>6480</v>
          </cell>
          <cell r="M108" t="str">
            <v>mo</v>
          </cell>
        </row>
        <row r="109">
          <cell r="A109" t="str">
            <v>04-02-100</v>
          </cell>
          <cell r="B109" t="str">
            <v>eq22100</v>
          </cell>
          <cell r="C109" t="str">
            <v>Vibrador electrico</v>
          </cell>
          <cell r="D109">
            <v>0.13500000000000001</v>
          </cell>
          <cell r="E109" t="str">
            <v>dia</v>
          </cell>
          <cell r="F109">
            <v>39894.372000000003</v>
          </cell>
          <cell r="G109">
            <v>5386</v>
          </cell>
          <cell r="M109" t="str">
            <v>eq</v>
          </cell>
        </row>
        <row r="110">
          <cell r="A110" t="str">
            <v>04-02-100</v>
          </cell>
          <cell r="B110" t="str">
            <v>tp17900</v>
          </cell>
          <cell r="C110" t="str">
            <v>Transporte de equipo menor</v>
          </cell>
          <cell r="D110">
            <v>0.01</v>
          </cell>
          <cell r="E110" t="str">
            <v>vj</v>
          </cell>
          <cell r="F110">
            <v>144200</v>
          </cell>
          <cell r="G110">
            <v>1442</v>
          </cell>
          <cell r="M110" t="str">
            <v>tp</v>
          </cell>
        </row>
        <row r="111">
          <cell r="A111" t="str">
            <v>04-02-100</v>
          </cell>
          <cell r="B111" t="str">
            <v>mt13900</v>
          </cell>
          <cell r="C111" t="str">
            <v>Elementos de consumo y protección</v>
          </cell>
          <cell r="D111">
            <v>96480</v>
          </cell>
          <cell r="E111" t="str">
            <v>%</v>
          </cell>
          <cell r="F111">
            <v>1.2455000000000001E-2</v>
          </cell>
          <cell r="G111">
            <v>1202</v>
          </cell>
          <cell r="M111" t="str">
            <v>mt</v>
          </cell>
        </row>
        <row r="112">
          <cell r="A112" t="str">
            <v>04-02-100</v>
          </cell>
          <cell r="B112" t="str">
            <v>hm15100</v>
          </cell>
          <cell r="C112" t="str">
            <v>Herramienta y equipo menor</v>
          </cell>
          <cell r="D112">
            <v>96480</v>
          </cell>
          <cell r="E112" t="str">
            <v>%</v>
          </cell>
          <cell r="F112">
            <v>0.03</v>
          </cell>
          <cell r="G112">
            <v>2895</v>
          </cell>
          <cell r="M112" t="str">
            <v>hm</v>
          </cell>
        </row>
        <row r="113">
          <cell r="A113">
            <v>0</v>
          </cell>
          <cell r="C113" t="str">
            <v>DIRECTO:  400,173 / M3</v>
          </cell>
          <cell r="E113">
            <v>0</v>
          </cell>
          <cell r="F113">
            <v>0</v>
          </cell>
          <cell r="G113">
            <v>0</v>
          </cell>
          <cell r="M113">
            <v>0</v>
          </cell>
        </row>
        <row r="114">
          <cell r="A114">
            <v>0</v>
          </cell>
          <cell r="C114">
            <v>0</v>
          </cell>
          <cell r="E114">
            <v>0</v>
          </cell>
          <cell r="F114">
            <v>0</v>
          </cell>
          <cell r="G114">
            <v>0</v>
          </cell>
          <cell r="M114">
            <v>0</v>
          </cell>
        </row>
        <row r="115">
          <cell r="A115" t="str">
            <v>04-02-200</v>
          </cell>
          <cell r="B115" t="str">
            <v>04-02-200</v>
          </cell>
          <cell r="C115" t="str">
            <v>PEDESTALES EN CONCRETO F'C 21 MPA</v>
          </cell>
          <cell r="D115">
            <v>1</v>
          </cell>
          <cell r="E115" t="str">
            <v>M3</v>
          </cell>
          <cell r="F115">
            <v>0</v>
          </cell>
          <cell r="G115">
            <v>542612</v>
          </cell>
          <cell r="M115" t="e">
            <v>#N/A</v>
          </cell>
        </row>
        <row r="116">
          <cell r="A116" t="str">
            <v>04-02-200</v>
          </cell>
          <cell r="B116" t="str">
            <v>au10810</v>
          </cell>
          <cell r="C116" t="str">
            <v>Aux concreto 4000 psi -obra- 3/4"</v>
          </cell>
          <cell r="D116">
            <v>1.05</v>
          </cell>
          <cell r="E116" t="str">
            <v>m3</v>
          </cell>
          <cell r="F116">
            <v>318187</v>
          </cell>
          <cell r="G116">
            <v>334097</v>
          </cell>
          <cell r="M116" t="str">
            <v>au</v>
          </cell>
        </row>
        <row r="117">
          <cell r="A117" t="str">
            <v>04-02-200</v>
          </cell>
          <cell r="B117" t="str">
            <v>mo15000</v>
          </cell>
          <cell r="C117" t="str">
            <v>MO vaciado de pedestales en concreto</v>
          </cell>
          <cell r="D117">
            <v>1</v>
          </cell>
          <cell r="E117" t="str">
            <v>m3</v>
          </cell>
          <cell r="F117">
            <v>130000</v>
          </cell>
          <cell r="G117">
            <v>130000</v>
          </cell>
          <cell r="M117" t="str">
            <v>mo</v>
          </cell>
        </row>
        <row r="118">
          <cell r="A118" t="str">
            <v>04-02-200</v>
          </cell>
          <cell r="B118" t="str">
            <v>mo17600</v>
          </cell>
          <cell r="C118" t="str">
            <v>MO transporte interno concreto</v>
          </cell>
          <cell r="D118">
            <v>1</v>
          </cell>
          <cell r="E118" t="str">
            <v>m3</v>
          </cell>
          <cell r="F118">
            <v>6000</v>
          </cell>
          <cell r="G118">
            <v>6000</v>
          </cell>
          <cell r="M118" t="str">
            <v>mo</v>
          </cell>
        </row>
        <row r="119">
          <cell r="A119" t="str">
            <v>04-02-200</v>
          </cell>
          <cell r="B119" t="str">
            <v>eq22100</v>
          </cell>
          <cell r="C119" t="str">
            <v>Vibrador electrico</v>
          </cell>
          <cell r="D119">
            <v>0.02</v>
          </cell>
          <cell r="E119" t="str">
            <v>dia</v>
          </cell>
          <cell r="F119">
            <v>39894.372000000003</v>
          </cell>
          <cell r="G119">
            <v>798</v>
          </cell>
          <cell r="M119" t="str">
            <v>eq</v>
          </cell>
        </row>
        <row r="120">
          <cell r="A120" t="str">
            <v>04-02-200</v>
          </cell>
          <cell r="B120" t="str">
            <v>au11000</v>
          </cell>
          <cell r="C120" t="str">
            <v>Aux curado concreto</v>
          </cell>
          <cell r="D120">
            <v>8</v>
          </cell>
          <cell r="E120" t="str">
            <v>m2</v>
          </cell>
          <cell r="F120">
            <v>1490</v>
          </cell>
          <cell r="G120">
            <v>11920</v>
          </cell>
          <cell r="M120" t="str">
            <v>au</v>
          </cell>
        </row>
        <row r="121">
          <cell r="A121" t="str">
            <v>04-02-200</v>
          </cell>
          <cell r="B121" t="str">
            <v>eq15200</v>
          </cell>
          <cell r="C121" t="str">
            <v>Formaleta columna</v>
          </cell>
          <cell r="D121">
            <v>8</v>
          </cell>
          <cell r="E121" t="str">
            <v>m2</v>
          </cell>
          <cell r="F121">
            <v>6572.5599999999995</v>
          </cell>
          <cell r="G121">
            <v>52581</v>
          </cell>
          <cell r="M121" t="str">
            <v>eq</v>
          </cell>
        </row>
        <row r="122">
          <cell r="A122" t="str">
            <v>04-02-200</v>
          </cell>
          <cell r="B122" t="str">
            <v>tp17900</v>
          </cell>
          <cell r="C122" t="str">
            <v>Transporte de equipo menor</v>
          </cell>
          <cell r="D122">
            <v>0.01</v>
          </cell>
          <cell r="E122" t="str">
            <v>vj</v>
          </cell>
          <cell r="F122">
            <v>144200</v>
          </cell>
          <cell r="G122">
            <v>1442</v>
          </cell>
          <cell r="M122" t="str">
            <v>tp</v>
          </cell>
        </row>
        <row r="123">
          <cell r="A123" t="str">
            <v>04-02-200</v>
          </cell>
          <cell r="B123" t="str">
            <v>mt13900</v>
          </cell>
          <cell r="C123" t="str">
            <v>Elementos de consumo y protección</v>
          </cell>
          <cell r="D123">
            <v>136000</v>
          </cell>
          <cell r="E123" t="str">
            <v>%</v>
          </cell>
          <cell r="F123">
            <v>1.2455000000000001E-2</v>
          </cell>
          <cell r="G123">
            <v>1694</v>
          </cell>
          <cell r="M123" t="str">
            <v>mt</v>
          </cell>
        </row>
        <row r="124">
          <cell r="A124" t="str">
            <v>04-02-200</v>
          </cell>
          <cell r="B124" t="str">
            <v>hm15100</v>
          </cell>
          <cell r="C124" t="str">
            <v>Herramienta y equipo menor</v>
          </cell>
          <cell r="D124">
            <v>136000</v>
          </cell>
          <cell r="E124" t="str">
            <v>%</v>
          </cell>
          <cell r="F124">
            <v>0.03</v>
          </cell>
          <cell r="G124">
            <v>4080</v>
          </cell>
          <cell r="M124" t="str">
            <v>hm</v>
          </cell>
        </row>
        <row r="125">
          <cell r="A125">
            <v>0</v>
          </cell>
          <cell r="C125" t="str">
            <v>DIRECTO:  542,612 / M3</v>
          </cell>
          <cell r="E125">
            <v>0</v>
          </cell>
          <cell r="F125">
            <v>0</v>
          </cell>
          <cell r="G125">
            <v>0</v>
          </cell>
          <cell r="M125">
            <v>0</v>
          </cell>
        </row>
        <row r="126">
          <cell r="A126">
            <v>0</v>
          </cell>
          <cell r="C126">
            <v>0</v>
          </cell>
          <cell r="E126">
            <v>0</v>
          </cell>
          <cell r="F126">
            <v>0</v>
          </cell>
          <cell r="G126">
            <v>0</v>
          </cell>
          <cell r="M126">
            <v>0</v>
          </cell>
        </row>
        <row r="127">
          <cell r="A127" t="str">
            <v>04-03-010</v>
          </cell>
          <cell r="B127" t="str">
            <v>04-03-010</v>
          </cell>
          <cell r="C127" t="str">
            <v>MURO DE CONTENCION EN BLOQUE DE CONCRETO 20x20x40. LOS LLENOS EN GROUT SE PAGAN EN ITEM APARTE</v>
          </cell>
          <cell r="D127">
            <v>24</v>
          </cell>
          <cell r="E127" t="str">
            <v>M2</v>
          </cell>
          <cell r="F127">
            <v>0</v>
          </cell>
          <cell r="G127">
            <v>70341</v>
          </cell>
          <cell r="M127" t="e">
            <v>#N/A</v>
          </cell>
        </row>
        <row r="128">
          <cell r="A128" t="str">
            <v>04-03-010</v>
          </cell>
          <cell r="B128" t="str">
            <v>mt22910</v>
          </cell>
          <cell r="C128" t="str">
            <v>Bloque 20 x 20 x 40 int/2per r13</v>
          </cell>
          <cell r="D128">
            <v>13.124999999999998</v>
          </cell>
          <cell r="E128" t="str">
            <v>un</v>
          </cell>
          <cell r="F128">
            <v>3452</v>
          </cell>
          <cell r="G128">
            <v>45308</v>
          </cell>
          <cell r="M128" t="str">
            <v>mt</v>
          </cell>
        </row>
        <row r="129">
          <cell r="A129" t="str">
            <v>04-03-010</v>
          </cell>
          <cell r="B129" t="str">
            <v>au11700</v>
          </cell>
          <cell r="C129" t="str">
            <v>Aux mortero de pega 1:4</v>
          </cell>
          <cell r="D129">
            <v>2.2000000000000002E-2</v>
          </cell>
          <cell r="E129" t="str">
            <v>m3</v>
          </cell>
          <cell r="F129">
            <v>246314</v>
          </cell>
          <cell r="G129">
            <v>5419</v>
          </cell>
          <cell r="M129" t="str">
            <v>au</v>
          </cell>
        </row>
        <row r="130">
          <cell r="A130" t="str">
            <v>04-03-010</v>
          </cell>
          <cell r="B130" t="str">
            <v>mo18110</v>
          </cell>
          <cell r="C130" t="str">
            <v>MO pega bloque 20x20x40</v>
          </cell>
          <cell r="D130">
            <v>1</v>
          </cell>
          <cell r="E130" t="str">
            <v>m2</v>
          </cell>
          <cell r="F130">
            <v>16843.84</v>
          </cell>
          <cell r="G130">
            <v>16844</v>
          </cell>
          <cell r="M130" t="str">
            <v>mo</v>
          </cell>
        </row>
        <row r="131">
          <cell r="A131" t="str">
            <v>04-03-010</v>
          </cell>
          <cell r="B131" t="str">
            <v>mo18000</v>
          </cell>
          <cell r="C131" t="str">
            <v>MO transporte interno bloque</v>
          </cell>
          <cell r="D131">
            <v>13.124999999999998</v>
          </cell>
          <cell r="E131" t="str">
            <v>un</v>
          </cell>
          <cell r="F131">
            <v>140</v>
          </cell>
          <cell r="G131">
            <v>1838</v>
          </cell>
          <cell r="M131" t="str">
            <v>mo</v>
          </cell>
        </row>
        <row r="132">
          <cell r="A132" t="str">
            <v>04-03-010</v>
          </cell>
          <cell r="B132" t="str">
            <v>mo17600</v>
          </cell>
          <cell r="C132" t="str">
            <v>MO transporte interno concreto</v>
          </cell>
          <cell r="D132">
            <v>2.2000000000000002E-2</v>
          </cell>
          <cell r="E132" t="str">
            <v>m3</v>
          </cell>
          <cell r="F132">
            <v>6000</v>
          </cell>
          <cell r="G132">
            <v>132</v>
          </cell>
          <cell r="M132" t="str">
            <v>mo</v>
          </cell>
        </row>
        <row r="133">
          <cell r="A133" t="str">
            <v>04-03-010</v>
          </cell>
          <cell r="B133" t="str">
            <v>mt13900</v>
          </cell>
          <cell r="C133" t="str">
            <v>Elementos de consumo y protección</v>
          </cell>
          <cell r="D133">
            <v>18814</v>
          </cell>
          <cell r="E133" t="str">
            <v>%</v>
          </cell>
          <cell r="F133">
            <v>1.2455000000000001E-2</v>
          </cell>
          <cell r="G133">
            <v>235</v>
          </cell>
          <cell r="M133" t="str">
            <v>mt</v>
          </cell>
        </row>
        <row r="134">
          <cell r="A134" t="str">
            <v>04-03-010</v>
          </cell>
          <cell r="B134" t="str">
            <v>hm15100</v>
          </cell>
          <cell r="C134" t="str">
            <v>Herramienta y equipo menor</v>
          </cell>
          <cell r="D134">
            <v>18814</v>
          </cell>
          <cell r="E134" t="str">
            <v>%</v>
          </cell>
          <cell r="F134">
            <v>0.03</v>
          </cell>
          <cell r="G134">
            <v>565</v>
          </cell>
          <cell r="M134" t="str">
            <v>hm</v>
          </cell>
        </row>
        <row r="135">
          <cell r="A135">
            <v>0</v>
          </cell>
          <cell r="C135" t="str">
            <v>DIRECTO:  70,341 / M2</v>
          </cell>
          <cell r="E135">
            <v>0</v>
          </cell>
          <cell r="F135">
            <v>0</v>
          </cell>
          <cell r="G135">
            <v>0</v>
          </cell>
          <cell r="M135">
            <v>0</v>
          </cell>
        </row>
        <row r="136">
          <cell r="A136">
            <v>0</v>
          </cell>
          <cell r="C136">
            <v>0</v>
          </cell>
          <cell r="E136">
            <v>0</v>
          </cell>
          <cell r="F136">
            <v>0</v>
          </cell>
          <cell r="G136">
            <v>0</v>
          </cell>
          <cell r="M136">
            <v>0</v>
          </cell>
        </row>
        <row r="137">
          <cell r="A137" t="str">
            <v>04-03-100</v>
          </cell>
          <cell r="B137" t="str">
            <v>04-03-100</v>
          </cell>
          <cell r="C137" t="str">
            <v>MURO DE CONTENCION EN CONCRETO VISTO F'C 21 MPA. E: 0.20 M.</v>
          </cell>
          <cell r="D137">
            <v>12</v>
          </cell>
          <cell r="E137" t="str">
            <v>M3</v>
          </cell>
          <cell r="F137">
            <v>0</v>
          </cell>
          <cell r="G137">
            <v>598050</v>
          </cell>
          <cell r="M137" t="e">
            <v>#N/A</v>
          </cell>
        </row>
        <row r="138">
          <cell r="A138" t="str">
            <v>04-03-100</v>
          </cell>
          <cell r="B138" t="str">
            <v>au10700</v>
          </cell>
          <cell r="C138" t="str">
            <v>Aux concreto 3000 psi -obra- 3/4"</v>
          </cell>
          <cell r="D138">
            <v>1.05</v>
          </cell>
          <cell r="E138" t="str">
            <v>m3</v>
          </cell>
          <cell r="F138">
            <v>271081</v>
          </cell>
          <cell r="G138">
            <v>284636</v>
          </cell>
          <cell r="M138" t="str">
            <v>au</v>
          </cell>
        </row>
        <row r="139">
          <cell r="A139" t="str">
            <v>04-03-100</v>
          </cell>
          <cell r="B139" t="str">
            <v>au11000</v>
          </cell>
          <cell r="C139" t="str">
            <v>Aux curado concreto</v>
          </cell>
          <cell r="D139">
            <v>10</v>
          </cell>
          <cell r="E139" t="str">
            <v>m2</v>
          </cell>
          <cell r="F139">
            <v>1490</v>
          </cell>
          <cell r="G139">
            <v>14900</v>
          </cell>
          <cell r="M139" t="str">
            <v>au</v>
          </cell>
        </row>
        <row r="140">
          <cell r="A140" t="str">
            <v>04-03-100</v>
          </cell>
          <cell r="B140" t="str">
            <v>au11200</v>
          </cell>
          <cell r="C140" t="str">
            <v>Aux desmoldante -separol-</v>
          </cell>
          <cell r="D140">
            <v>10</v>
          </cell>
          <cell r="E140" t="str">
            <v>m2</v>
          </cell>
          <cell r="F140">
            <v>569</v>
          </cell>
          <cell r="G140">
            <v>5690</v>
          </cell>
          <cell r="M140" t="str">
            <v>au</v>
          </cell>
        </row>
        <row r="141">
          <cell r="A141" t="str">
            <v>04-03-100</v>
          </cell>
          <cell r="B141" t="str">
            <v>au11300</v>
          </cell>
          <cell r="C141" t="str">
            <v>Aux formaleta metalica muro-m2 contac-</v>
          </cell>
          <cell r="D141">
            <v>10</v>
          </cell>
          <cell r="E141" t="str">
            <v>m2</v>
          </cell>
          <cell r="F141">
            <v>8096</v>
          </cell>
          <cell r="G141">
            <v>80960</v>
          </cell>
          <cell r="M141" t="str">
            <v>au</v>
          </cell>
        </row>
        <row r="142">
          <cell r="A142" t="str">
            <v>04-03-100</v>
          </cell>
          <cell r="B142" t="str">
            <v>mo18500</v>
          </cell>
          <cell r="C142" t="str">
            <v>MO armado y vaciado muro de contencion en concreto</v>
          </cell>
          <cell r="D142">
            <v>10</v>
          </cell>
          <cell r="E142" t="str">
            <v>m2</v>
          </cell>
          <cell r="F142">
            <v>17780</v>
          </cell>
          <cell r="G142">
            <v>177800</v>
          </cell>
          <cell r="M142" t="str">
            <v>mo</v>
          </cell>
        </row>
        <row r="143">
          <cell r="A143" t="str">
            <v>04-03-100</v>
          </cell>
          <cell r="B143" t="str">
            <v>mo17600</v>
          </cell>
          <cell r="C143" t="str">
            <v>MO transporte interno concreto</v>
          </cell>
          <cell r="D143">
            <v>1.05</v>
          </cell>
          <cell r="E143" t="str">
            <v>m3</v>
          </cell>
          <cell r="F143">
            <v>6000</v>
          </cell>
          <cell r="G143">
            <v>6300</v>
          </cell>
          <cell r="M143" t="str">
            <v>mo</v>
          </cell>
        </row>
        <row r="144">
          <cell r="A144" t="str">
            <v>04-03-100</v>
          </cell>
          <cell r="B144" t="str">
            <v>eq22100</v>
          </cell>
          <cell r="C144" t="str">
            <v>Vibrador electrico</v>
          </cell>
          <cell r="D144">
            <v>0.5</v>
          </cell>
          <cell r="E144" t="str">
            <v>dia</v>
          </cell>
          <cell r="F144">
            <v>39894.372000000003</v>
          </cell>
          <cell r="G144">
            <v>19948</v>
          </cell>
          <cell r="M144" t="str">
            <v>eq</v>
          </cell>
        </row>
        <row r="145">
          <cell r="A145" t="str">
            <v>04-03-100</v>
          </cell>
          <cell r="B145" t="str">
            <v>mt13900</v>
          </cell>
          <cell r="C145" t="str">
            <v>Elementos de consumo y protección</v>
          </cell>
          <cell r="D145">
            <v>184100</v>
          </cell>
          <cell r="E145" t="str">
            <v>%</v>
          </cell>
          <cell r="F145">
            <v>1.2455000000000001E-2</v>
          </cell>
          <cell r="G145">
            <v>2293</v>
          </cell>
          <cell r="M145" t="str">
            <v>mt</v>
          </cell>
        </row>
        <row r="146">
          <cell r="A146" t="str">
            <v>04-03-100</v>
          </cell>
          <cell r="B146" t="str">
            <v>hm15100</v>
          </cell>
          <cell r="C146" t="str">
            <v>Herramienta y equipo menor</v>
          </cell>
          <cell r="D146">
            <v>184100</v>
          </cell>
          <cell r="E146" t="str">
            <v>%</v>
          </cell>
          <cell r="F146">
            <v>0.03</v>
          </cell>
          <cell r="G146">
            <v>5523</v>
          </cell>
          <cell r="M146" t="str">
            <v>hm</v>
          </cell>
        </row>
        <row r="147">
          <cell r="A147">
            <v>0</v>
          </cell>
          <cell r="C147" t="str">
            <v>DIRECTO:  598,050 / M3</v>
          </cell>
          <cell r="E147">
            <v>0</v>
          </cell>
          <cell r="F147">
            <v>0</v>
          </cell>
          <cell r="G147">
            <v>0</v>
          </cell>
          <cell r="M147">
            <v>0</v>
          </cell>
        </row>
        <row r="148">
          <cell r="A148">
            <v>0</v>
          </cell>
          <cell r="C148">
            <v>0</v>
          </cell>
          <cell r="E148">
            <v>0</v>
          </cell>
          <cell r="F148">
            <v>0</v>
          </cell>
          <cell r="G148">
            <v>0</v>
          </cell>
          <cell r="M148">
            <v>0</v>
          </cell>
        </row>
        <row r="149">
          <cell r="A149" t="str">
            <v>04-04-010</v>
          </cell>
          <cell r="B149" t="str">
            <v>04-04-010</v>
          </cell>
          <cell r="C149" t="str">
            <v>VIGAS DE FUNDACION EN CONCRETO F'C 21 MPA.</v>
          </cell>
          <cell r="D149">
            <v>23</v>
          </cell>
          <cell r="E149" t="str">
            <v>M3</v>
          </cell>
          <cell r="F149">
            <v>0</v>
          </cell>
          <cell r="G149">
            <v>416323</v>
          </cell>
          <cell r="M149" t="e">
            <v>#N/A</v>
          </cell>
        </row>
        <row r="150">
          <cell r="A150" t="str">
            <v>04-04-010</v>
          </cell>
          <cell r="B150" t="str">
            <v>au10700</v>
          </cell>
          <cell r="C150" t="str">
            <v>Aux concreto 3000 psi -obra- 3/4"</v>
          </cell>
          <cell r="D150">
            <v>1.05</v>
          </cell>
          <cell r="E150" t="str">
            <v>m3</v>
          </cell>
          <cell r="F150">
            <v>271081</v>
          </cell>
          <cell r="G150">
            <v>284636</v>
          </cell>
          <cell r="M150" t="str">
            <v>au</v>
          </cell>
        </row>
        <row r="151">
          <cell r="A151" t="str">
            <v>04-04-010</v>
          </cell>
          <cell r="B151" t="str">
            <v>mo15310</v>
          </cell>
          <cell r="C151" t="str">
            <v>MO vaciado vigas de fundacion</v>
          </cell>
          <cell r="D151">
            <v>1</v>
          </cell>
          <cell r="E151" t="str">
            <v>m3</v>
          </cell>
          <cell r="F151">
            <v>113616</v>
          </cell>
          <cell r="G151">
            <v>113616</v>
          </cell>
          <cell r="M151" t="str">
            <v>mo</v>
          </cell>
        </row>
        <row r="152">
          <cell r="A152" t="str">
            <v>04-04-010</v>
          </cell>
          <cell r="B152" t="str">
            <v>mo17600</v>
          </cell>
          <cell r="C152" t="str">
            <v>MO transporte interno concreto</v>
          </cell>
          <cell r="D152">
            <v>1.05</v>
          </cell>
          <cell r="E152" t="str">
            <v>m3</v>
          </cell>
          <cell r="F152">
            <v>6000</v>
          </cell>
          <cell r="G152">
            <v>6300</v>
          </cell>
          <cell r="M152" t="str">
            <v>mo</v>
          </cell>
        </row>
        <row r="153">
          <cell r="A153" t="str">
            <v>04-04-010</v>
          </cell>
          <cell r="B153" t="str">
            <v>eq22100</v>
          </cell>
          <cell r="C153" t="str">
            <v>Vibrador electrico</v>
          </cell>
          <cell r="D153">
            <v>0.13125000000000001</v>
          </cell>
          <cell r="E153" t="str">
            <v>dia</v>
          </cell>
          <cell r="F153">
            <v>39894.372000000003</v>
          </cell>
          <cell r="G153">
            <v>5237</v>
          </cell>
          <cell r="M153" t="str">
            <v>eq</v>
          </cell>
        </row>
        <row r="154">
          <cell r="A154" t="str">
            <v>04-04-010</v>
          </cell>
          <cell r="B154" t="str">
            <v>tp17900</v>
          </cell>
          <cell r="C154" t="str">
            <v>Transporte de equipo menor</v>
          </cell>
          <cell r="D154">
            <v>0.01</v>
          </cell>
          <cell r="E154" t="str">
            <v>vj</v>
          </cell>
          <cell r="F154">
            <v>144200</v>
          </cell>
          <cell r="G154">
            <v>1442</v>
          </cell>
          <cell r="M154" t="str">
            <v>tp</v>
          </cell>
        </row>
        <row r="155">
          <cell r="A155" t="str">
            <v>04-04-010</v>
          </cell>
          <cell r="B155" t="str">
            <v>mt13900</v>
          </cell>
          <cell r="C155" t="str">
            <v>Elementos de consumo y protección</v>
          </cell>
          <cell r="D155">
            <v>119916</v>
          </cell>
          <cell r="E155" t="str">
            <v>%</v>
          </cell>
          <cell r="F155">
            <v>1.2455000000000001E-2</v>
          </cell>
          <cell r="G155">
            <v>1494</v>
          </cell>
          <cell r="M155" t="str">
            <v>mt</v>
          </cell>
        </row>
        <row r="156">
          <cell r="A156" t="str">
            <v>04-04-010</v>
          </cell>
          <cell r="B156" t="str">
            <v>hm15100</v>
          </cell>
          <cell r="C156" t="str">
            <v>Herramienta y equipo menor</v>
          </cell>
          <cell r="D156">
            <v>119916</v>
          </cell>
          <cell r="E156" t="str">
            <v>%</v>
          </cell>
          <cell r="F156">
            <v>0.03</v>
          </cell>
          <cell r="G156">
            <v>3598</v>
          </cell>
          <cell r="M156" t="str">
            <v>hm</v>
          </cell>
        </row>
        <row r="157">
          <cell r="A157">
            <v>0</v>
          </cell>
          <cell r="C157" t="str">
            <v>DIRECTO:  416,323 / M3</v>
          </cell>
          <cell r="E157">
            <v>0</v>
          </cell>
          <cell r="F157">
            <v>0</v>
          </cell>
          <cell r="G157">
            <v>0</v>
          </cell>
          <cell r="M157">
            <v>0</v>
          </cell>
        </row>
        <row r="158">
          <cell r="A158">
            <v>0</v>
          </cell>
          <cell r="C158">
            <v>0</v>
          </cell>
          <cell r="E158">
            <v>0</v>
          </cell>
          <cell r="F158">
            <v>0</v>
          </cell>
          <cell r="G158">
            <v>0</v>
          </cell>
          <cell r="M158">
            <v>0</v>
          </cell>
        </row>
        <row r="159">
          <cell r="A159" t="str">
            <v>04-05-010</v>
          </cell>
          <cell r="B159" t="str">
            <v>04-05-010</v>
          </cell>
          <cell r="C159" t="str">
            <v>LOSA DE CONTRAPISO E: 0.15 F'C 21 MPA.</v>
          </cell>
          <cell r="D159">
            <v>238</v>
          </cell>
          <cell r="E159" t="str">
            <v>M2</v>
          </cell>
          <cell r="F159">
            <v>0</v>
          </cell>
          <cell r="G159">
            <v>65066</v>
          </cell>
          <cell r="M159" t="e">
            <v>#N/A</v>
          </cell>
        </row>
        <row r="160">
          <cell r="A160" t="str">
            <v>04-05-010</v>
          </cell>
          <cell r="B160" t="str">
            <v>au10700</v>
          </cell>
          <cell r="C160" t="str">
            <v>Aux concreto 3000 psi -obra- 3/4"</v>
          </cell>
          <cell r="D160">
            <v>0.16500000000000001</v>
          </cell>
          <cell r="E160" t="str">
            <v>m3</v>
          </cell>
          <cell r="F160">
            <v>271081</v>
          </cell>
          <cell r="G160">
            <v>44729</v>
          </cell>
          <cell r="M160" t="str">
            <v>au</v>
          </cell>
        </row>
        <row r="161">
          <cell r="A161" t="str">
            <v>04-05-010</v>
          </cell>
          <cell r="B161" t="str">
            <v>mo15400</v>
          </cell>
          <cell r="C161" t="str">
            <v>MO vaciado de placa de contrapiso</v>
          </cell>
          <cell r="D161">
            <v>1</v>
          </cell>
          <cell r="E161" t="str">
            <v>m2</v>
          </cell>
          <cell r="F161">
            <v>15000</v>
          </cell>
          <cell r="G161">
            <v>15000</v>
          </cell>
          <cell r="M161" t="str">
            <v>mo</v>
          </cell>
        </row>
        <row r="162">
          <cell r="A162" t="str">
            <v>04-05-010</v>
          </cell>
          <cell r="B162" t="str">
            <v>eq120200</v>
          </cell>
          <cell r="C162" t="str">
            <v>Cortadora de piso</v>
          </cell>
          <cell r="D162">
            <v>6.0000000000000001E-3</v>
          </cell>
          <cell r="E162" t="str">
            <v>dia</v>
          </cell>
          <cell r="F162">
            <v>52415.759999999995</v>
          </cell>
          <cell r="G162">
            <v>315</v>
          </cell>
          <cell r="M162" t="str">
            <v>eq</v>
          </cell>
        </row>
        <row r="163">
          <cell r="A163" t="str">
            <v>04-05-010</v>
          </cell>
          <cell r="B163" t="str">
            <v>eq120300</v>
          </cell>
          <cell r="C163" t="str">
            <v>Corte junta hasta 6 cm</v>
          </cell>
          <cell r="D163">
            <v>0.32100000000000001</v>
          </cell>
          <cell r="E163" t="str">
            <v>m</v>
          </cell>
          <cell r="F163">
            <v>4474.12</v>
          </cell>
          <cell r="G163">
            <v>1437</v>
          </cell>
          <cell r="M163" t="str">
            <v>eq</v>
          </cell>
        </row>
        <row r="164">
          <cell r="A164" t="str">
            <v>04-05-010</v>
          </cell>
          <cell r="B164" t="str">
            <v>eq22100</v>
          </cell>
          <cell r="C164" t="str">
            <v>Vibrador electrico</v>
          </cell>
          <cell r="D164">
            <v>2.0625000000000001E-2</v>
          </cell>
          <cell r="E164" t="str">
            <v>dia</v>
          </cell>
          <cell r="F164">
            <v>39894.372000000003</v>
          </cell>
          <cell r="G164">
            <v>823</v>
          </cell>
          <cell r="M164" t="str">
            <v>eq</v>
          </cell>
        </row>
        <row r="165">
          <cell r="A165" t="str">
            <v>04-05-010</v>
          </cell>
          <cell r="B165" t="str">
            <v>mt15800</v>
          </cell>
          <cell r="C165" t="str">
            <v>Polietileno negro c4 -0.10 kg/m2-</v>
          </cell>
          <cell r="D165">
            <v>2.4</v>
          </cell>
          <cell r="E165" t="str">
            <v>m2</v>
          </cell>
          <cell r="F165">
            <v>454.71999999999997</v>
          </cell>
          <cell r="G165">
            <v>1092</v>
          </cell>
          <cell r="M165" t="str">
            <v>mt</v>
          </cell>
        </row>
        <row r="166">
          <cell r="A166" t="str">
            <v>04-05-010</v>
          </cell>
          <cell r="B166" t="str">
            <v>mo17600</v>
          </cell>
          <cell r="C166" t="str">
            <v>MO transporte interno concreto</v>
          </cell>
          <cell r="D166">
            <v>0.16500000000000001</v>
          </cell>
          <cell r="E166" t="str">
            <v>m3</v>
          </cell>
          <cell r="F166">
            <v>6000</v>
          </cell>
          <cell r="G166">
            <v>990</v>
          </cell>
          <cell r="M166" t="str">
            <v>mo</v>
          </cell>
        </row>
        <row r="167">
          <cell r="A167" t="str">
            <v>04-05-010</v>
          </cell>
          <cell r="B167" t="str">
            <v>mt13900</v>
          </cell>
          <cell r="C167" t="str">
            <v>Elementos de consumo y protección</v>
          </cell>
          <cell r="D167">
            <v>15990</v>
          </cell>
          <cell r="E167" t="str">
            <v>%</v>
          </cell>
          <cell r="F167">
            <v>1.2455000000000001E-2</v>
          </cell>
          <cell r="G167">
            <v>200</v>
          </cell>
          <cell r="M167" t="str">
            <v>mt</v>
          </cell>
        </row>
        <row r="168">
          <cell r="A168" t="str">
            <v>04-05-010</v>
          </cell>
          <cell r="B168" t="str">
            <v>hm15100</v>
          </cell>
          <cell r="C168" t="str">
            <v>Herramienta y equipo menor</v>
          </cell>
          <cell r="D168">
            <v>15990</v>
          </cell>
          <cell r="E168" t="str">
            <v>%</v>
          </cell>
          <cell r="F168">
            <v>0.03</v>
          </cell>
          <cell r="G168">
            <v>480</v>
          </cell>
          <cell r="M168" t="str">
            <v>hm</v>
          </cell>
        </row>
        <row r="169">
          <cell r="A169">
            <v>0</v>
          </cell>
          <cell r="C169" t="str">
            <v>DIRECTO:  65,066 / M2</v>
          </cell>
          <cell r="E169">
            <v>0</v>
          </cell>
          <cell r="F169">
            <v>0</v>
          </cell>
          <cell r="G169">
            <v>0</v>
          </cell>
          <cell r="M169">
            <v>0</v>
          </cell>
        </row>
        <row r="170">
          <cell r="A170">
            <v>0</v>
          </cell>
          <cell r="C170">
            <v>0</v>
          </cell>
          <cell r="E170">
            <v>0</v>
          </cell>
          <cell r="F170">
            <v>0</v>
          </cell>
          <cell r="G170">
            <v>0</v>
          </cell>
          <cell r="M170">
            <v>0</v>
          </cell>
        </row>
        <row r="171">
          <cell r="A171" t="str">
            <v>04-07-010</v>
          </cell>
          <cell r="B171" t="str">
            <v>04-07-010</v>
          </cell>
          <cell r="C171" t="str">
            <v>COLUMNAS EN CONCRETO VISTO F'C 21 MPA (0.25 M. x 0.25 M.) SOPORTE PALCO</v>
          </cell>
          <cell r="D171">
            <v>1</v>
          </cell>
          <cell r="E171" t="str">
            <v>M3</v>
          </cell>
          <cell r="F171">
            <v>0</v>
          </cell>
          <cell r="G171">
            <v>692685</v>
          </cell>
          <cell r="M171" t="e">
            <v>#N/A</v>
          </cell>
        </row>
        <row r="172">
          <cell r="A172" t="str">
            <v>04-07-010</v>
          </cell>
          <cell r="B172" t="str">
            <v>au10820</v>
          </cell>
          <cell r="C172" t="str">
            <v>Aux concreto 5000 psi -obra- 3/4"</v>
          </cell>
          <cell r="D172">
            <v>1.05</v>
          </cell>
          <cell r="E172" t="str">
            <v>m3</v>
          </cell>
          <cell r="F172">
            <v>360470</v>
          </cell>
          <cell r="G172">
            <v>378494</v>
          </cell>
          <cell r="M172" t="str">
            <v>au</v>
          </cell>
        </row>
        <row r="173">
          <cell r="A173" t="str">
            <v>04-07-010</v>
          </cell>
          <cell r="B173" t="str">
            <v>au11200</v>
          </cell>
          <cell r="C173" t="str">
            <v>Aux desmoldante -separol-</v>
          </cell>
          <cell r="D173">
            <v>16</v>
          </cell>
          <cell r="E173" t="str">
            <v>m2</v>
          </cell>
          <cell r="F173">
            <v>569</v>
          </cell>
          <cell r="G173">
            <v>9104</v>
          </cell>
          <cell r="M173" t="str">
            <v>au</v>
          </cell>
        </row>
        <row r="174">
          <cell r="A174" t="str">
            <v>04-07-010</v>
          </cell>
          <cell r="B174" t="str">
            <v>eq15200</v>
          </cell>
          <cell r="C174" t="str">
            <v>Formaleta columna</v>
          </cell>
          <cell r="D174">
            <v>16</v>
          </cell>
          <cell r="E174" t="str">
            <v>m2</v>
          </cell>
          <cell r="F174">
            <v>6572.5599999999995</v>
          </cell>
          <cell r="G174">
            <v>105161</v>
          </cell>
          <cell r="M174" t="str">
            <v>eq</v>
          </cell>
        </row>
        <row r="175">
          <cell r="A175" t="str">
            <v>04-07-010</v>
          </cell>
          <cell r="B175" t="str">
            <v>eq22100</v>
          </cell>
          <cell r="C175" t="str">
            <v>Vibrador electrico</v>
          </cell>
          <cell r="D175">
            <v>0.04</v>
          </cell>
          <cell r="E175" t="str">
            <v>dia</v>
          </cell>
          <cell r="F175">
            <v>39894.372000000003</v>
          </cell>
          <cell r="G175">
            <v>1596</v>
          </cell>
          <cell r="M175" t="str">
            <v>eq</v>
          </cell>
        </row>
        <row r="176">
          <cell r="A176" t="str">
            <v>04-07-010</v>
          </cell>
          <cell r="B176" t="str">
            <v>au11000</v>
          </cell>
          <cell r="C176" t="str">
            <v>Aux curado concreto</v>
          </cell>
          <cell r="D176">
            <v>16</v>
          </cell>
          <cell r="E176" t="str">
            <v>m2</v>
          </cell>
          <cell r="F176">
            <v>1490</v>
          </cell>
          <cell r="G176">
            <v>23840</v>
          </cell>
          <cell r="M176" t="str">
            <v>au</v>
          </cell>
        </row>
        <row r="177">
          <cell r="A177" t="str">
            <v>04-07-010</v>
          </cell>
          <cell r="B177" t="str">
            <v>tp17900</v>
          </cell>
          <cell r="C177" t="str">
            <v>Transporte de equipo menor</v>
          </cell>
          <cell r="D177">
            <v>0.01</v>
          </cell>
          <cell r="E177" t="str">
            <v>vj</v>
          </cell>
          <cell r="F177">
            <v>144200</v>
          </cell>
          <cell r="G177">
            <v>1442</v>
          </cell>
          <cell r="M177" t="str">
            <v>tp</v>
          </cell>
        </row>
        <row r="178">
          <cell r="A178" t="str">
            <v>04-07-010</v>
          </cell>
          <cell r="B178" t="str">
            <v>mo17600</v>
          </cell>
          <cell r="C178" t="str">
            <v>MO transporte interno concreto</v>
          </cell>
          <cell r="D178">
            <v>1</v>
          </cell>
          <cell r="E178" t="str">
            <v>m3</v>
          </cell>
          <cell r="F178">
            <v>6000</v>
          </cell>
          <cell r="G178">
            <v>6000</v>
          </cell>
          <cell r="M178" t="str">
            <v>mo</v>
          </cell>
        </row>
        <row r="179">
          <cell r="A179" t="str">
            <v>04-07-010</v>
          </cell>
          <cell r="B179" t="str">
            <v>mo18550</v>
          </cell>
          <cell r="C179" t="str">
            <v>MO armado y vaciado columna</v>
          </cell>
          <cell r="D179">
            <v>1</v>
          </cell>
          <cell r="E179" t="str">
            <v>m3</v>
          </cell>
          <cell r="F179">
            <v>160000</v>
          </cell>
          <cell r="G179">
            <v>160000</v>
          </cell>
          <cell r="M179" t="str">
            <v>mo</v>
          </cell>
        </row>
        <row r="180">
          <cell r="A180" t="str">
            <v>04-07-010</v>
          </cell>
          <cell r="B180" t="str">
            <v>mt13900</v>
          </cell>
          <cell r="C180" t="str">
            <v>Elementos de consumo y protección</v>
          </cell>
          <cell r="D180">
            <v>166000</v>
          </cell>
          <cell r="E180" t="str">
            <v>%</v>
          </cell>
          <cell r="F180">
            <v>1.2455000000000001E-2</v>
          </cell>
          <cell r="G180">
            <v>2068</v>
          </cell>
          <cell r="M180" t="str">
            <v>mt</v>
          </cell>
        </row>
        <row r="181">
          <cell r="A181" t="str">
            <v>04-07-010</v>
          </cell>
          <cell r="B181" t="str">
            <v>hm15100</v>
          </cell>
          <cell r="C181" t="str">
            <v>Herramienta y equipo menor</v>
          </cell>
          <cell r="D181">
            <v>166000</v>
          </cell>
          <cell r="E181" t="str">
            <v>%</v>
          </cell>
          <cell r="F181">
            <v>0.03</v>
          </cell>
          <cell r="G181">
            <v>4980</v>
          </cell>
          <cell r="M181" t="str">
            <v>hm</v>
          </cell>
        </row>
        <row r="182">
          <cell r="A182">
            <v>0</v>
          </cell>
          <cell r="C182" t="str">
            <v>DIRECTO:  692,685 / M3</v>
          </cell>
          <cell r="E182">
            <v>0</v>
          </cell>
          <cell r="F182">
            <v>0</v>
          </cell>
          <cell r="G182">
            <v>0</v>
          </cell>
          <cell r="M182">
            <v>0</v>
          </cell>
        </row>
        <row r="183">
          <cell r="A183">
            <v>0</v>
          </cell>
          <cell r="C183">
            <v>0</v>
          </cell>
          <cell r="E183">
            <v>0</v>
          </cell>
          <cell r="F183">
            <v>0</v>
          </cell>
          <cell r="G183">
            <v>0</v>
          </cell>
          <cell r="M183">
            <v>0</v>
          </cell>
        </row>
        <row r="184">
          <cell r="A184" t="str">
            <v>04-07-020</v>
          </cell>
          <cell r="B184" t="str">
            <v>04-07-020</v>
          </cell>
          <cell r="C184" t="str">
            <v>COLUMNA / MACHON EN CONCRETO F'C 21 MPA (0.40 M. x 0.30 M.) - LATERAL ESCENARIO</v>
          </cell>
          <cell r="D184">
            <v>3</v>
          </cell>
          <cell r="E184" t="str">
            <v>M3</v>
          </cell>
          <cell r="F184">
            <v>0</v>
          </cell>
          <cell r="G184">
            <v>655283</v>
          </cell>
          <cell r="M184" t="e">
            <v>#N/A</v>
          </cell>
        </row>
        <row r="185">
          <cell r="A185" t="str">
            <v>04-07-020</v>
          </cell>
          <cell r="B185" t="str">
            <v>au10820</v>
          </cell>
          <cell r="C185" t="str">
            <v>Aux concreto 5000 psi -obra- 3/4"</v>
          </cell>
          <cell r="D185">
            <v>1.05</v>
          </cell>
          <cell r="E185" t="str">
            <v>m3</v>
          </cell>
          <cell r="F185">
            <v>360470</v>
          </cell>
          <cell r="G185">
            <v>378494</v>
          </cell>
          <cell r="M185" t="str">
            <v>au</v>
          </cell>
        </row>
        <row r="186">
          <cell r="A186" t="str">
            <v>04-07-020</v>
          </cell>
          <cell r="B186" t="str">
            <v>au11200</v>
          </cell>
          <cell r="C186" t="str">
            <v>Aux desmoldante -separol-</v>
          </cell>
          <cell r="D186">
            <v>11.666666666666666</v>
          </cell>
          <cell r="E186" t="str">
            <v>m2</v>
          </cell>
          <cell r="F186">
            <v>569</v>
          </cell>
          <cell r="G186">
            <v>6639</v>
          </cell>
          <cell r="M186" t="str">
            <v>au</v>
          </cell>
        </row>
        <row r="187">
          <cell r="A187" t="str">
            <v>04-07-020</v>
          </cell>
          <cell r="B187" t="str">
            <v>eq15200</v>
          </cell>
          <cell r="C187" t="str">
            <v>Formaleta columna</v>
          </cell>
          <cell r="D187">
            <v>11.666666666666666</v>
          </cell>
          <cell r="E187" t="str">
            <v>m2</v>
          </cell>
          <cell r="F187">
            <v>6572.5599999999995</v>
          </cell>
          <cell r="G187">
            <v>76680</v>
          </cell>
          <cell r="M187" t="str">
            <v>eq</v>
          </cell>
        </row>
        <row r="188">
          <cell r="A188" t="str">
            <v>04-07-020</v>
          </cell>
          <cell r="B188" t="str">
            <v>eq22100</v>
          </cell>
          <cell r="C188" t="str">
            <v>Vibrador electrico</v>
          </cell>
          <cell r="D188">
            <v>0.04</v>
          </cell>
          <cell r="E188" t="str">
            <v>dia</v>
          </cell>
          <cell r="F188">
            <v>39894.372000000003</v>
          </cell>
          <cell r="G188">
            <v>1596</v>
          </cell>
          <cell r="M188" t="str">
            <v>eq</v>
          </cell>
        </row>
        <row r="189">
          <cell r="A189" t="str">
            <v>04-07-020</v>
          </cell>
          <cell r="B189" t="str">
            <v>au11000</v>
          </cell>
          <cell r="C189" t="str">
            <v>Aux curado concreto</v>
          </cell>
          <cell r="D189">
            <v>11.666666666666666</v>
          </cell>
          <cell r="E189" t="str">
            <v>m2</v>
          </cell>
          <cell r="F189">
            <v>1490</v>
          </cell>
          <cell r="G189">
            <v>17384</v>
          </cell>
          <cell r="M189" t="str">
            <v>au</v>
          </cell>
        </row>
        <row r="190">
          <cell r="A190" t="str">
            <v>04-07-020</v>
          </cell>
          <cell r="B190" t="str">
            <v>tp17900</v>
          </cell>
          <cell r="C190" t="str">
            <v>Transporte de equipo menor</v>
          </cell>
          <cell r="D190">
            <v>0.01</v>
          </cell>
          <cell r="E190" t="str">
            <v>vj</v>
          </cell>
          <cell r="F190">
            <v>144200</v>
          </cell>
          <cell r="G190">
            <v>1442</v>
          </cell>
          <cell r="M190" t="str">
            <v>tp</v>
          </cell>
        </row>
        <row r="191">
          <cell r="A191" t="str">
            <v>04-07-020</v>
          </cell>
          <cell r="B191" t="str">
            <v>mo17600</v>
          </cell>
          <cell r="C191" t="str">
            <v>MO transporte interno concreto</v>
          </cell>
          <cell r="D191">
            <v>1</v>
          </cell>
          <cell r="E191" t="str">
            <v>m3</v>
          </cell>
          <cell r="F191">
            <v>6000</v>
          </cell>
          <cell r="G191">
            <v>6000</v>
          </cell>
          <cell r="M191" t="str">
            <v>mo</v>
          </cell>
        </row>
        <row r="192">
          <cell r="A192" t="str">
            <v>04-07-020</v>
          </cell>
          <cell r="B192" t="str">
            <v>mo18550</v>
          </cell>
          <cell r="C192" t="str">
            <v>MO armado y vaciado columna</v>
          </cell>
          <cell r="D192">
            <v>1</v>
          </cell>
          <cell r="E192" t="str">
            <v>m3</v>
          </cell>
          <cell r="F192">
            <v>160000</v>
          </cell>
          <cell r="G192">
            <v>160000</v>
          </cell>
          <cell r="M192" t="str">
            <v>mo</v>
          </cell>
        </row>
        <row r="193">
          <cell r="A193" t="str">
            <v>04-07-020</v>
          </cell>
          <cell r="B193" t="str">
            <v>mt13900</v>
          </cell>
          <cell r="C193" t="str">
            <v>Elementos de consumo y protección</v>
          </cell>
          <cell r="D193">
            <v>166000</v>
          </cell>
          <cell r="E193" t="str">
            <v>%</v>
          </cell>
          <cell r="F193">
            <v>1.2455000000000001E-2</v>
          </cell>
          <cell r="G193">
            <v>2068</v>
          </cell>
          <cell r="M193" t="str">
            <v>mt</v>
          </cell>
        </row>
        <row r="194">
          <cell r="A194" t="str">
            <v>04-07-020</v>
          </cell>
          <cell r="B194" t="str">
            <v>hm15100</v>
          </cell>
          <cell r="C194" t="str">
            <v>Herramienta y equipo menor</v>
          </cell>
          <cell r="D194">
            <v>166000</v>
          </cell>
          <cell r="E194" t="str">
            <v>%</v>
          </cell>
          <cell r="F194">
            <v>0.03</v>
          </cell>
          <cell r="G194">
            <v>4980</v>
          </cell>
          <cell r="M194" t="str">
            <v>hm</v>
          </cell>
        </row>
        <row r="195">
          <cell r="A195">
            <v>0</v>
          </cell>
          <cell r="C195" t="str">
            <v>DIRECTO:  655,283 / M3</v>
          </cell>
          <cell r="E195">
            <v>0</v>
          </cell>
          <cell r="F195">
            <v>0</v>
          </cell>
          <cell r="G195">
            <v>0</v>
          </cell>
          <cell r="M195">
            <v>0</v>
          </cell>
        </row>
        <row r="196">
          <cell r="A196">
            <v>0</v>
          </cell>
          <cell r="C196">
            <v>0</v>
          </cell>
          <cell r="E196">
            <v>0</v>
          </cell>
          <cell r="F196">
            <v>0</v>
          </cell>
          <cell r="G196">
            <v>0</v>
          </cell>
          <cell r="M196">
            <v>0</v>
          </cell>
        </row>
        <row r="197">
          <cell r="A197" t="str">
            <v>04-07-030</v>
          </cell>
          <cell r="B197" t="str">
            <v>04-07-030</v>
          </cell>
          <cell r="C197" t="str">
            <v>COLUMNAS DE CONFINAMIENTO EN CONCRETO F'C 21 MPA (0.20 M. x 0.20 M.) LATERAL ESCENARIO</v>
          </cell>
          <cell r="D197">
            <v>3</v>
          </cell>
          <cell r="E197" t="str">
            <v>M3</v>
          </cell>
          <cell r="F197">
            <v>0</v>
          </cell>
          <cell r="G197">
            <v>728808</v>
          </cell>
          <cell r="M197" t="e">
            <v>#N/A</v>
          </cell>
        </row>
        <row r="198">
          <cell r="A198" t="str">
            <v>04-07-030</v>
          </cell>
          <cell r="B198" t="str">
            <v>au10820</v>
          </cell>
          <cell r="C198" t="str">
            <v>Aux concreto 5000 psi -obra- 3/4"</v>
          </cell>
          <cell r="D198">
            <v>1.05</v>
          </cell>
          <cell r="E198" t="str">
            <v>m3</v>
          </cell>
          <cell r="F198">
            <v>360470</v>
          </cell>
          <cell r="G198">
            <v>378494</v>
          </cell>
          <cell r="M198" t="str">
            <v>au</v>
          </cell>
        </row>
        <row r="199">
          <cell r="A199" t="str">
            <v>04-07-030</v>
          </cell>
          <cell r="B199" t="str">
            <v>au11200</v>
          </cell>
          <cell r="C199" t="str">
            <v>Aux desmoldante -separol-</v>
          </cell>
          <cell r="D199">
            <v>19.999999999999996</v>
          </cell>
          <cell r="E199" t="str">
            <v>m2</v>
          </cell>
          <cell r="F199">
            <v>569</v>
          </cell>
          <cell r="G199">
            <v>11380</v>
          </cell>
          <cell r="M199" t="str">
            <v>au</v>
          </cell>
        </row>
        <row r="200">
          <cell r="A200" t="str">
            <v>04-07-030</v>
          </cell>
          <cell r="B200" t="str">
            <v>eq15200</v>
          </cell>
          <cell r="C200" t="str">
            <v>Formaleta columna</v>
          </cell>
          <cell r="D200">
            <v>19.999999999999996</v>
          </cell>
          <cell r="E200" t="str">
            <v>m2</v>
          </cell>
          <cell r="F200">
            <v>6572.5599999999995</v>
          </cell>
          <cell r="G200">
            <v>131452</v>
          </cell>
          <cell r="M200" t="str">
            <v>eq</v>
          </cell>
        </row>
        <row r="201">
          <cell r="A201" t="str">
            <v>04-07-030</v>
          </cell>
          <cell r="B201" t="str">
            <v>eq22100</v>
          </cell>
          <cell r="C201" t="str">
            <v>Vibrador electrico</v>
          </cell>
          <cell r="D201">
            <v>0.08</v>
          </cell>
          <cell r="E201" t="str">
            <v>dia</v>
          </cell>
          <cell r="F201">
            <v>39894.372000000003</v>
          </cell>
          <cell r="G201">
            <v>3192</v>
          </cell>
          <cell r="M201" t="str">
            <v>eq</v>
          </cell>
        </row>
        <row r="202">
          <cell r="A202" t="str">
            <v>04-07-030</v>
          </cell>
          <cell r="B202" t="str">
            <v>au11000</v>
          </cell>
          <cell r="C202" t="str">
            <v>Aux curado concreto</v>
          </cell>
          <cell r="D202">
            <v>19.999999999999996</v>
          </cell>
          <cell r="E202" t="str">
            <v>m2</v>
          </cell>
          <cell r="F202">
            <v>1490</v>
          </cell>
          <cell r="G202">
            <v>29800</v>
          </cell>
          <cell r="M202" t="str">
            <v>au</v>
          </cell>
        </row>
        <row r="203">
          <cell r="A203" t="str">
            <v>04-07-030</v>
          </cell>
          <cell r="B203" t="str">
            <v>tp17900</v>
          </cell>
          <cell r="C203" t="str">
            <v>Transporte de equipo menor</v>
          </cell>
          <cell r="D203">
            <v>0.01</v>
          </cell>
          <cell r="E203" t="str">
            <v>vj</v>
          </cell>
          <cell r="F203">
            <v>144200</v>
          </cell>
          <cell r="G203">
            <v>1442</v>
          </cell>
          <cell r="M203" t="str">
            <v>tp</v>
          </cell>
        </row>
        <row r="204">
          <cell r="A204" t="str">
            <v>04-07-030</v>
          </cell>
          <cell r="B204" t="str">
            <v>mo17600</v>
          </cell>
          <cell r="C204" t="str">
            <v>MO transporte interno concreto</v>
          </cell>
          <cell r="D204">
            <v>1</v>
          </cell>
          <cell r="E204" t="str">
            <v>m3</v>
          </cell>
          <cell r="F204">
            <v>6000</v>
          </cell>
          <cell r="G204">
            <v>6000</v>
          </cell>
          <cell r="M204" t="str">
            <v>mo</v>
          </cell>
        </row>
        <row r="205">
          <cell r="A205" t="str">
            <v>04-07-030</v>
          </cell>
          <cell r="B205" t="str">
            <v>mo18550</v>
          </cell>
          <cell r="C205" t="str">
            <v>MO armado y vaciado columna</v>
          </cell>
          <cell r="D205">
            <v>1</v>
          </cell>
          <cell r="E205" t="str">
            <v>m3</v>
          </cell>
          <cell r="F205">
            <v>160000</v>
          </cell>
          <cell r="G205">
            <v>160000</v>
          </cell>
          <cell r="M205" t="str">
            <v>mo</v>
          </cell>
        </row>
        <row r="206">
          <cell r="A206" t="str">
            <v>04-07-030</v>
          </cell>
          <cell r="B206" t="str">
            <v>mt13900</v>
          </cell>
          <cell r="C206" t="str">
            <v>Elementos de consumo y protección</v>
          </cell>
          <cell r="D206">
            <v>166000</v>
          </cell>
          <cell r="E206" t="str">
            <v>%</v>
          </cell>
          <cell r="F206">
            <v>1.2455000000000001E-2</v>
          </cell>
          <cell r="G206">
            <v>2068</v>
          </cell>
          <cell r="M206" t="str">
            <v>mt</v>
          </cell>
        </row>
        <row r="207">
          <cell r="A207" t="str">
            <v>04-07-030</v>
          </cell>
          <cell r="B207" t="str">
            <v>hm15100</v>
          </cell>
          <cell r="C207" t="str">
            <v>Herramienta y equipo menor</v>
          </cell>
          <cell r="D207">
            <v>166000</v>
          </cell>
          <cell r="E207" t="str">
            <v>%</v>
          </cell>
          <cell r="F207">
            <v>0.03</v>
          </cell>
          <cell r="G207">
            <v>4980</v>
          </cell>
          <cell r="M207" t="str">
            <v>hm</v>
          </cell>
        </row>
        <row r="208">
          <cell r="A208">
            <v>0</v>
          </cell>
          <cell r="C208" t="str">
            <v>DIRECTO:  728,808 / M3</v>
          </cell>
          <cell r="E208">
            <v>0</v>
          </cell>
          <cell r="F208">
            <v>0</v>
          </cell>
          <cell r="G208">
            <v>0</v>
          </cell>
          <cell r="M208">
            <v>0</v>
          </cell>
        </row>
        <row r="209">
          <cell r="A209">
            <v>0</v>
          </cell>
          <cell r="C209">
            <v>0</v>
          </cell>
          <cell r="E209">
            <v>0</v>
          </cell>
          <cell r="F209">
            <v>0</v>
          </cell>
          <cell r="G209">
            <v>0</v>
          </cell>
          <cell r="M209">
            <v>0</v>
          </cell>
        </row>
        <row r="210">
          <cell r="A210" t="str">
            <v>04-08-010</v>
          </cell>
          <cell r="B210" t="str">
            <v>04-08-010</v>
          </cell>
          <cell r="C210" t="str">
            <v>LOSA MACIZA EN CONCRETO F'C 21 MPA E: 0.10 M. PARA ESCENARIO Y PALCOS</v>
          </cell>
          <cell r="D210">
            <v>246</v>
          </cell>
          <cell r="E210" t="str">
            <v>M2</v>
          </cell>
          <cell r="F210">
            <v>0</v>
          </cell>
          <cell r="G210">
            <v>77299</v>
          </cell>
          <cell r="M210" t="e">
            <v>#N/A</v>
          </cell>
        </row>
        <row r="211">
          <cell r="A211" t="str">
            <v>04-08-010</v>
          </cell>
          <cell r="B211" t="str">
            <v>au10700</v>
          </cell>
          <cell r="C211" t="str">
            <v>Aux concreto 3000 psi -obra- 3/4"</v>
          </cell>
          <cell r="D211">
            <v>0.11000000000000001</v>
          </cell>
          <cell r="E211" t="str">
            <v>m3</v>
          </cell>
          <cell r="F211">
            <v>271081</v>
          </cell>
          <cell r="G211">
            <v>29819</v>
          </cell>
          <cell r="M211" t="str">
            <v>au</v>
          </cell>
        </row>
        <row r="212">
          <cell r="A212" t="str">
            <v>04-08-010</v>
          </cell>
          <cell r="B212" t="str">
            <v>au11500</v>
          </cell>
          <cell r="C212" t="str">
            <v>Aux formaleta losa tradicional hasta h=3 m</v>
          </cell>
          <cell r="D212">
            <v>1.1000000000000001</v>
          </cell>
          <cell r="E212" t="str">
            <v>m2</v>
          </cell>
          <cell r="F212">
            <v>13817</v>
          </cell>
          <cell r="G212">
            <v>15199</v>
          </cell>
          <cell r="M212" t="str">
            <v>au</v>
          </cell>
        </row>
        <row r="213">
          <cell r="A213" t="str">
            <v>04-08-010</v>
          </cell>
          <cell r="B213" t="str">
            <v>au11110</v>
          </cell>
          <cell r="C213" t="str">
            <v>Aux formaleta lateral para bordes de losa h = 50 cm</v>
          </cell>
          <cell r="D213">
            <v>0.2</v>
          </cell>
          <cell r="E213" t="str">
            <v>m</v>
          </cell>
          <cell r="F213">
            <v>9353</v>
          </cell>
          <cell r="G213">
            <v>1871</v>
          </cell>
          <cell r="M213" t="str">
            <v>au</v>
          </cell>
        </row>
        <row r="214">
          <cell r="A214" t="str">
            <v>04-08-010</v>
          </cell>
          <cell r="B214" t="str">
            <v>au11200</v>
          </cell>
          <cell r="C214" t="str">
            <v>Aux desmoldante -separol-</v>
          </cell>
          <cell r="D214">
            <v>1.1000000000000001</v>
          </cell>
          <cell r="E214" t="str">
            <v>m2</v>
          </cell>
          <cell r="F214">
            <v>569</v>
          </cell>
          <cell r="G214">
            <v>626</v>
          </cell>
          <cell r="M214" t="str">
            <v>au</v>
          </cell>
        </row>
        <row r="215">
          <cell r="A215" t="str">
            <v>04-08-010</v>
          </cell>
          <cell r="B215" t="str">
            <v>eq22100</v>
          </cell>
          <cell r="C215" t="str">
            <v>Vibrador electrico</v>
          </cell>
          <cell r="D215">
            <v>1.3750000000000002E-2</v>
          </cell>
          <cell r="E215" t="str">
            <v>dia</v>
          </cell>
          <cell r="F215">
            <v>39894.372000000003</v>
          </cell>
          <cell r="G215">
            <v>549</v>
          </cell>
          <cell r="M215" t="str">
            <v>eq</v>
          </cell>
        </row>
        <row r="216">
          <cell r="A216" t="str">
            <v>04-08-010</v>
          </cell>
          <cell r="B216" t="str">
            <v>mo57400</v>
          </cell>
          <cell r="C216" t="str">
            <v>MO armado y vaciado losa</v>
          </cell>
          <cell r="D216">
            <v>1</v>
          </cell>
          <cell r="E216" t="str">
            <v>m2</v>
          </cell>
          <cell r="F216">
            <v>26000</v>
          </cell>
          <cell r="G216">
            <v>26000</v>
          </cell>
          <cell r="M216" t="str">
            <v>mo</v>
          </cell>
        </row>
        <row r="217">
          <cell r="A217" t="str">
            <v>04-08-010</v>
          </cell>
          <cell r="B217" t="str">
            <v>tp17900</v>
          </cell>
          <cell r="C217" t="str">
            <v>Transporte de equipo menor</v>
          </cell>
          <cell r="D217">
            <v>0.01</v>
          </cell>
          <cell r="E217" t="str">
            <v>vj</v>
          </cell>
          <cell r="F217">
            <v>144200</v>
          </cell>
          <cell r="G217">
            <v>1442</v>
          </cell>
          <cell r="M217" t="str">
            <v>tp</v>
          </cell>
        </row>
        <row r="218">
          <cell r="A218" t="str">
            <v>04-08-010</v>
          </cell>
          <cell r="B218" t="str">
            <v>mo17600</v>
          </cell>
          <cell r="C218" t="str">
            <v>MO transporte interno concreto</v>
          </cell>
          <cell r="D218">
            <v>0.11000000000000001</v>
          </cell>
          <cell r="E218" t="str">
            <v>m3</v>
          </cell>
          <cell r="F218">
            <v>6000</v>
          </cell>
          <cell r="G218">
            <v>660</v>
          </cell>
          <cell r="M218" t="str">
            <v>mo</v>
          </cell>
        </row>
        <row r="219">
          <cell r="A219" t="str">
            <v>04-08-010</v>
          </cell>
          <cell r="B219" t="str">
            <v>mt13900</v>
          </cell>
          <cell r="C219" t="str">
            <v>Elementos de consumo y protección</v>
          </cell>
          <cell r="D219">
            <v>26660</v>
          </cell>
          <cell r="E219" t="str">
            <v>%</v>
          </cell>
          <cell r="F219">
            <v>1.2455000000000001E-2</v>
          </cell>
          <cell r="G219">
            <v>333</v>
          </cell>
          <cell r="M219" t="str">
            <v>mt</v>
          </cell>
        </row>
        <row r="220">
          <cell r="A220" t="str">
            <v>04-08-010</v>
          </cell>
          <cell r="B220" t="str">
            <v>hm15100</v>
          </cell>
          <cell r="C220" t="str">
            <v>Herramienta y equipo menor</v>
          </cell>
          <cell r="D220">
            <v>26660</v>
          </cell>
          <cell r="E220" t="str">
            <v>%</v>
          </cell>
          <cell r="F220">
            <v>0.03</v>
          </cell>
          <cell r="G220">
            <v>800</v>
          </cell>
          <cell r="M220" t="str">
            <v>hm</v>
          </cell>
        </row>
        <row r="221">
          <cell r="A221">
            <v>0</v>
          </cell>
          <cell r="C221" t="str">
            <v>DIRECTO:  77,299 / M2</v>
          </cell>
          <cell r="E221">
            <v>0</v>
          </cell>
          <cell r="F221">
            <v>0</v>
          </cell>
          <cell r="G221">
            <v>0</v>
          </cell>
          <cell r="M221">
            <v>0</v>
          </cell>
        </row>
        <row r="222">
          <cell r="A222">
            <v>0</v>
          </cell>
          <cell r="C222">
            <v>0</v>
          </cell>
          <cell r="E222">
            <v>0</v>
          </cell>
          <cell r="F222">
            <v>0</v>
          </cell>
          <cell r="G222">
            <v>0</v>
          </cell>
          <cell r="M222">
            <v>0</v>
          </cell>
        </row>
        <row r="223">
          <cell r="A223" t="str">
            <v>04-08-200</v>
          </cell>
          <cell r="B223" t="str">
            <v>04-08-200</v>
          </cell>
          <cell r="C223" t="str">
            <v>VIGA DE AMARRE EN CONCRETO F'C 21 MPA SOBRE MUROS DE BLOQUE (0.20 M. x 0.20 M.)</v>
          </cell>
          <cell r="D223">
            <v>2</v>
          </cell>
          <cell r="E223" t="str">
            <v>M3</v>
          </cell>
          <cell r="F223">
            <v>0</v>
          </cell>
          <cell r="G223">
            <v>600357</v>
          </cell>
          <cell r="M223" t="e">
            <v>#N/A</v>
          </cell>
        </row>
        <row r="224">
          <cell r="A224" t="str">
            <v>04-08-200</v>
          </cell>
          <cell r="B224" t="str">
            <v>au10700</v>
          </cell>
          <cell r="C224" t="str">
            <v>Aux concreto 3000 psi -obra- 3/4"</v>
          </cell>
          <cell r="D224">
            <v>1.05</v>
          </cell>
          <cell r="E224" t="str">
            <v>m3</v>
          </cell>
          <cell r="F224">
            <v>271081</v>
          </cell>
          <cell r="G224">
            <v>284636</v>
          </cell>
          <cell r="M224" t="str">
            <v>au</v>
          </cell>
        </row>
        <row r="225">
          <cell r="A225" t="str">
            <v>04-08-200</v>
          </cell>
          <cell r="B225" t="str">
            <v>au10300</v>
          </cell>
          <cell r="C225" t="str">
            <v>Aux andamios metalicos tijera 2 cuerpos</v>
          </cell>
          <cell r="D225">
            <v>1</v>
          </cell>
          <cell r="E225" t="str">
            <v>dia</v>
          </cell>
          <cell r="F225">
            <v>2654</v>
          </cell>
          <cell r="G225">
            <v>2654</v>
          </cell>
          <cell r="M225" t="str">
            <v>au</v>
          </cell>
        </row>
        <row r="226">
          <cell r="A226" t="str">
            <v>04-08-200</v>
          </cell>
          <cell r="B226" t="str">
            <v>au11110</v>
          </cell>
          <cell r="C226" t="str">
            <v>Aux formaleta lateral para bordes de losa h = 50 cm</v>
          </cell>
          <cell r="D226">
            <v>12.499999999999998</v>
          </cell>
          <cell r="E226" t="str">
            <v>m</v>
          </cell>
          <cell r="F226">
            <v>9353</v>
          </cell>
          <cell r="G226">
            <v>116913</v>
          </cell>
          <cell r="M226" t="str">
            <v>au</v>
          </cell>
        </row>
        <row r="227">
          <cell r="A227" t="str">
            <v>04-08-200</v>
          </cell>
          <cell r="B227" t="str">
            <v>au11200</v>
          </cell>
          <cell r="C227" t="str">
            <v>Aux desmoldante -separol-</v>
          </cell>
          <cell r="D227">
            <v>9.9999999999999982</v>
          </cell>
          <cell r="E227" t="str">
            <v>m2</v>
          </cell>
          <cell r="F227">
            <v>569</v>
          </cell>
          <cell r="G227">
            <v>5690</v>
          </cell>
          <cell r="M227" t="str">
            <v>au</v>
          </cell>
        </row>
        <row r="228">
          <cell r="A228" t="str">
            <v>04-08-200</v>
          </cell>
          <cell r="B228" t="str">
            <v>eq22100</v>
          </cell>
          <cell r="C228" t="str">
            <v>Vibrador electrico</v>
          </cell>
          <cell r="D228">
            <v>0.13125000000000001</v>
          </cell>
          <cell r="E228" t="str">
            <v>dia</v>
          </cell>
          <cell r="F228">
            <v>39894.372000000003</v>
          </cell>
          <cell r="G228">
            <v>5237</v>
          </cell>
          <cell r="M228" t="str">
            <v>eq</v>
          </cell>
        </row>
        <row r="229">
          <cell r="A229" t="str">
            <v>04-08-200</v>
          </cell>
          <cell r="B229" t="str">
            <v>mo57500</v>
          </cell>
          <cell r="C229" t="str">
            <v>MO armado y vaciado vigas aéreas</v>
          </cell>
          <cell r="D229">
            <v>1</v>
          </cell>
          <cell r="E229" t="str">
            <v>m3</v>
          </cell>
          <cell r="F229">
            <v>170000</v>
          </cell>
          <cell r="G229">
            <v>170000</v>
          </cell>
          <cell r="M229" t="str">
            <v>mo</v>
          </cell>
        </row>
        <row r="230">
          <cell r="A230" t="str">
            <v>04-08-200</v>
          </cell>
          <cell r="B230" t="str">
            <v>tp17900</v>
          </cell>
          <cell r="C230" t="str">
            <v>Transporte de equipo menor</v>
          </cell>
          <cell r="D230">
            <v>0.01</v>
          </cell>
          <cell r="E230" t="str">
            <v>vj</v>
          </cell>
          <cell r="F230">
            <v>144200</v>
          </cell>
          <cell r="G230">
            <v>1442</v>
          </cell>
          <cell r="M230" t="str">
            <v>tp</v>
          </cell>
        </row>
        <row r="231">
          <cell r="A231" t="str">
            <v>04-08-200</v>
          </cell>
          <cell r="B231" t="str">
            <v>mo17600</v>
          </cell>
          <cell r="C231" t="str">
            <v>MO transporte interno concreto</v>
          </cell>
          <cell r="D231">
            <v>1.05</v>
          </cell>
          <cell r="E231" t="str">
            <v>m3</v>
          </cell>
          <cell r="F231">
            <v>6000</v>
          </cell>
          <cell r="G231">
            <v>6300</v>
          </cell>
          <cell r="M231" t="str">
            <v>mo</v>
          </cell>
        </row>
        <row r="232">
          <cell r="A232" t="str">
            <v>04-08-200</v>
          </cell>
          <cell r="B232" t="str">
            <v>mt13900</v>
          </cell>
          <cell r="C232" t="str">
            <v>Elementos de consumo y protección</v>
          </cell>
          <cell r="D232">
            <v>176300</v>
          </cell>
          <cell r="E232" t="str">
            <v>%</v>
          </cell>
          <cell r="F232">
            <v>1.2455000000000001E-2</v>
          </cell>
          <cell r="G232">
            <v>2196</v>
          </cell>
          <cell r="M232" t="str">
            <v>mt</v>
          </cell>
        </row>
        <row r="233">
          <cell r="A233" t="str">
            <v>04-08-200</v>
          </cell>
          <cell r="B233" t="str">
            <v>hm15100</v>
          </cell>
          <cell r="C233" t="str">
            <v>Herramienta y equipo menor</v>
          </cell>
          <cell r="D233">
            <v>176300</v>
          </cell>
          <cell r="E233" t="str">
            <v>%</v>
          </cell>
          <cell r="F233">
            <v>0.03</v>
          </cell>
          <cell r="G233">
            <v>5289</v>
          </cell>
          <cell r="M233" t="str">
            <v>hm</v>
          </cell>
        </row>
        <row r="234">
          <cell r="A234">
            <v>0</v>
          </cell>
          <cell r="C234" t="str">
            <v>DIRECTO:  600,357 / M3</v>
          </cell>
          <cell r="E234">
            <v>0</v>
          </cell>
          <cell r="F234">
            <v>0</v>
          </cell>
          <cell r="G234">
            <v>0</v>
          </cell>
          <cell r="M234">
            <v>0</v>
          </cell>
        </row>
        <row r="235">
          <cell r="A235">
            <v>0</v>
          </cell>
          <cell r="C235">
            <v>0</v>
          </cell>
          <cell r="E235">
            <v>0</v>
          </cell>
          <cell r="F235">
            <v>0</v>
          </cell>
          <cell r="G235">
            <v>0</v>
          </cell>
          <cell r="M235">
            <v>0</v>
          </cell>
        </row>
        <row r="236">
          <cell r="A236" t="str">
            <v>04-10-010</v>
          </cell>
          <cell r="B236" t="str">
            <v>04-10-010</v>
          </cell>
          <cell r="C236" t="str">
            <v>ESCALERAS EN CONCRETO VISTO F'C 21 MPA. INCLUYE LOSETA VIGAS DESCOLGADAS EN DESCANSOS.</v>
          </cell>
          <cell r="D236">
            <v>9</v>
          </cell>
          <cell r="E236" t="str">
            <v>M3</v>
          </cell>
          <cell r="F236">
            <v>0</v>
          </cell>
          <cell r="G236">
            <v>598324</v>
          </cell>
          <cell r="M236" t="e">
            <v>#N/A</v>
          </cell>
        </row>
        <row r="237">
          <cell r="A237" t="str">
            <v>04-10-010</v>
          </cell>
          <cell r="B237" t="str">
            <v>au10700</v>
          </cell>
          <cell r="C237" t="str">
            <v>Aux concreto 3000 psi -obra- 3/4"</v>
          </cell>
          <cell r="D237">
            <v>1.05</v>
          </cell>
          <cell r="E237" t="str">
            <v>m3</v>
          </cell>
          <cell r="F237">
            <v>271081</v>
          </cell>
          <cell r="G237">
            <v>284636</v>
          </cell>
          <cell r="M237" t="str">
            <v>au</v>
          </cell>
        </row>
        <row r="238">
          <cell r="A238" t="str">
            <v>04-10-010</v>
          </cell>
          <cell r="B238" t="str">
            <v>eq20500</v>
          </cell>
          <cell r="C238" t="str">
            <v>Tabla comun - ml</v>
          </cell>
          <cell r="D238">
            <v>7.5</v>
          </cell>
          <cell r="E238" t="str">
            <v>m</v>
          </cell>
          <cell r="F238">
            <v>3400</v>
          </cell>
          <cell r="G238">
            <v>25500</v>
          </cell>
          <cell r="M238" t="str">
            <v>eq</v>
          </cell>
        </row>
        <row r="239">
          <cell r="A239" t="str">
            <v>04-10-010</v>
          </cell>
          <cell r="B239" t="str">
            <v>eq22500</v>
          </cell>
          <cell r="C239" t="str">
            <v>Media telera 1.35*0.45</v>
          </cell>
          <cell r="D239">
            <v>5.3999999999999999E-2</v>
          </cell>
          <cell r="E239" t="str">
            <v>dia</v>
          </cell>
          <cell r="F239">
            <v>283.03999999999996</v>
          </cell>
          <cell r="G239">
            <v>16</v>
          </cell>
          <cell r="M239" t="str">
            <v>eq</v>
          </cell>
        </row>
        <row r="240">
          <cell r="A240" t="str">
            <v>04-10-010</v>
          </cell>
          <cell r="B240" t="str">
            <v>eq22100</v>
          </cell>
          <cell r="C240" t="str">
            <v>Vibrador electrico</v>
          </cell>
          <cell r="D240">
            <v>0.5</v>
          </cell>
          <cell r="E240" t="str">
            <v>dia</v>
          </cell>
          <cell r="F240">
            <v>39894.372000000003</v>
          </cell>
          <cell r="G240">
            <v>19948</v>
          </cell>
          <cell r="M240" t="str">
            <v>eq</v>
          </cell>
        </row>
        <row r="241">
          <cell r="A241" t="str">
            <v>04-10-010</v>
          </cell>
          <cell r="B241" t="str">
            <v>mo80910</v>
          </cell>
          <cell r="C241" t="str">
            <v>MO armado y vaciado de escalas en concreto</v>
          </cell>
          <cell r="D241">
            <v>1</v>
          </cell>
          <cell r="E241" t="str">
            <v>m3</v>
          </cell>
          <cell r="F241">
            <v>251000</v>
          </cell>
          <cell r="G241">
            <v>251000</v>
          </cell>
          <cell r="M241" t="str">
            <v>mo</v>
          </cell>
        </row>
        <row r="242">
          <cell r="A242" t="str">
            <v>04-10-010</v>
          </cell>
          <cell r="B242" t="str">
            <v>mo17600</v>
          </cell>
          <cell r="C242" t="str">
            <v>MO transporte interno concreto</v>
          </cell>
          <cell r="D242">
            <v>1.05</v>
          </cell>
          <cell r="E242" t="str">
            <v>m3</v>
          </cell>
          <cell r="F242">
            <v>6000</v>
          </cell>
          <cell r="G242">
            <v>6300</v>
          </cell>
          <cell r="M242" t="str">
            <v>mo</v>
          </cell>
        </row>
        <row r="243">
          <cell r="A243" t="str">
            <v>04-10-010</v>
          </cell>
          <cell r="B243" t="str">
            <v>mt13900</v>
          </cell>
          <cell r="C243" t="str">
            <v>Elementos de consumo y protección</v>
          </cell>
          <cell r="D243">
            <v>257300</v>
          </cell>
          <cell r="E243" t="str">
            <v>%</v>
          </cell>
          <cell r="F243">
            <v>1.2455000000000001E-2</v>
          </cell>
          <cell r="G243">
            <v>3205</v>
          </cell>
          <cell r="M243" t="str">
            <v>mt</v>
          </cell>
        </row>
        <row r="244">
          <cell r="A244" t="str">
            <v>04-10-010</v>
          </cell>
          <cell r="B244" t="str">
            <v>hm15100</v>
          </cell>
          <cell r="C244" t="str">
            <v>Herramienta y equipo menor</v>
          </cell>
          <cell r="D244">
            <v>257300</v>
          </cell>
          <cell r="E244" t="str">
            <v>%</v>
          </cell>
          <cell r="F244">
            <v>0.03</v>
          </cell>
          <cell r="G244">
            <v>7719</v>
          </cell>
          <cell r="M244" t="str">
            <v>hm</v>
          </cell>
        </row>
        <row r="245">
          <cell r="A245">
            <v>0</v>
          </cell>
          <cell r="C245" t="str">
            <v>DIRECTO:  598,324 / M3</v>
          </cell>
          <cell r="E245">
            <v>0</v>
          </cell>
          <cell r="F245">
            <v>0</v>
          </cell>
          <cell r="G245">
            <v>0</v>
          </cell>
          <cell r="M245">
            <v>0</v>
          </cell>
        </row>
        <row r="246">
          <cell r="A246">
            <v>0</v>
          </cell>
          <cell r="B246" t="str">
            <v>05</v>
          </cell>
          <cell r="C246" t="str">
            <v>ACEROS Y ESTRUCTURAS METÁLICAS</v>
          </cell>
          <cell r="E246">
            <v>0</v>
          </cell>
          <cell r="F246">
            <v>0</v>
          </cell>
          <cell r="G246">
            <v>0</v>
          </cell>
          <cell r="M246" t="e">
            <v>#N/A</v>
          </cell>
        </row>
        <row r="247">
          <cell r="A247" t="str">
            <v>05-01-010</v>
          </cell>
          <cell r="B247" t="str">
            <v>05-01-010</v>
          </cell>
          <cell r="C247" t="str">
            <v>ACERO DE REFUERZO FY 420 MPA</v>
          </cell>
          <cell r="D247">
            <v>7008</v>
          </cell>
          <cell r="E247" t="str">
            <v>KG</v>
          </cell>
          <cell r="F247">
            <v>0</v>
          </cell>
          <cell r="G247">
            <v>3210</v>
          </cell>
          <cell r="M247" t="e">
            <v>#N/A</v>
          </cell>
        </row>
        <row r="248">
          <cell r="A248" t="str">
            <v>05-01-010</v>
          </cell>
          <cell r="B248" t="str">
            <v>mt24570</v>
          </cell>
          <cell r="C248" t="str">
            <v>Acero de refuerzo figurado</v>
          </cell>
          <cell r="D248">
            <v>1.03</v>
          </cell>
          <cell r="E248" t="str">
            <v>kg</v>
          </cell>
          <cell r="F248">
            <v>2668</v>
          </cell>
          <cell r="G248">
            <v>2749</v>
          </cell>
          <cell r="M248" t="str">
            <v>mt</v>
          </cell>
        </row>
        <row r="249">
          <cell r="A249" t="str">
            <v>05-01-010</v>
          </cell>
          <cell r="B249" t="str">
            <v>mt44400</v>
          </cell>
          <cell r="C249" t="str">
            <v>Alambre recocido (alambre cal 18)</v>
          </cell>
          <cell r="D249">
            <v>2.5000000000000001E-2</v>
          </cell>
          <cell r="E249" t="str">
            <v>kg</v>
          </cell>
          <cell r="F249">
            <v>4146.2111999999997</v>
          </cell>
          <cell r="G249">
            <v>104</v>
          </cell>
          <cell r="M249" t="str">
            <v>mt</v>
          </cell>
        </row>
        <row r="250">
          <cell r="A250" t="str">
            <v>05-01-010</v>
          </cell>
          <cell r="B250" t="str">
            <v>mo18400</v>
          </cell>
          <cell r="C250" t="str">
            <v>MO colocacion acero refuerzo</v>
          </cell>
          <cell r="D250">
            <v>1</v>
          </cell>
          <cell r="E250" t="str">
            <v>kg</v>
          </cell>
          <cell r="F250">
            <v>270</v>
          </cell>
          <cell r="G250">
            <v>270</v>
          </cell>
          <cell r="M250" t="str">
            <v>mo</v>
          </cell>
        </row>
        <row r="251">
          <cell r="A251" t="str">
            <v>05-01-010</v>
          </cell>
          <cell r="B251" t="str">
            <v>mo63100</v>
          </cell>
          <cell r="C251" t="str">
            <v>MO transporte interno hierro horizontal o vertical</v>
          </cell>
          <cell r="D251">
            <v>1</v>
          </cell>
          <cell r="E251" t="str">
            <v xml:space="preserve"> kg</v>
          </cell>
          <cell r="F251">
            <v>70.56</v>
          </cell>
          <cell r="G251">
            <v>71</v>
          </cell>
          <cell r="M251" t="str">
            <v>mo</v>
          </cell>
        </row>
        <row r="252">
          <cell r="A252" t="str">
            <v>05-01-010</v>
          </cell>
          <cell r="B252" t="str">
            <v>mt13900</v>
          </cell>
          <cell r="C252" t="str">
            <v>Elementos de consumo y protección</v>
          </cell>
          <cell r="D252">
            <v>341</v>
          </cell>
          <cell r="E252" t="str">
            <v>%</v>
          </cell>
          <cell r="F252">
            <v>1.2455000000000001E-2</v>
          </cell>
          <cell r="G252">
            <v>5</v>
          </cell>
          <cell r="M252" t="str">
            <v>mt</v>
          </cell>
        </row>
        <row r="253">
          <cell r="A253" t="str">
            <v>05-01-010</v>
          </cell>
          <cell r="B253" t="str">
            <v>hm15100</v>
          </cell>
          <cell r="C253" t="str">
            <v>Herramienta y equipo menor</v>
          </cell>
          <cell r="D253">
            <v>341</v>
          </cell>
          <cell r="E253" t="str">
            <v>%</v>
          </cell>
          <cell r="F253">
            <v>0.03</v>
          </cell>
          <cell r="G253">
            <v>11</v>
          </cell>
          <cell r="M253" t="str">
            <v>hm</v>
          </cell>
        </row>
        <row r="254">
          <cell r="A254">
            <v>0</v>
          </cell>
          <cell r="C254" t="str">
            <v>DIRECTO:  3,210 / KG</v>
          </cell>
          <cell r="D254" t="str">
            <v xml:space="preserve">  </v>
          </cell>
          <cell r="E254">
            <v>0</v>
          </cell>
          <cell r="F254">
            <v>0</v>
          </cell>
          <cell r="G254">
            <v>0</v>
          </cell>
          <cell r="M254">
            <v>0</v>
          </cell>
        </row>
        <row r="255">
          <cell r="A255">
            <v>0</v>
          </cell>
          <cell r="C255">
            <v>0</v>
          </cell>
          <cell r="E255">
            <v>0</v>
          </cell>
          <cell r="F255">
            <v>0</v>
          </cell>
          <cell r="G255">
            <v>0</v>
          </cell>
          <cell r="M255">
            <v>0</v>
          </cell>
        </row>
        <row r="256">
          <cell r="A256" t="str">
            <v>05-02-020</v>
          </cell>
          <cell r="B256" t="str">
            <v>05-02-020</v>
          </cell>
          <cell r="C256" t="str">
            <v>MALLA ELECTROSOLDADA U-221</v>
          </cell>
          <cell r="D256">
            <v>246</v>
          </cell>
          <cell r="E256" t="str">
            <v>M2</v>
          </cell>
          <cell r="F256">
            <v>0</v>
          </cell>
          <cell r="G256">
            <v>6797</v>
          </cell>
          <cell r="M256" t="e">
            <v>#N/A</v>
          </cell>
        </row>
        <row r="257">
          <cell r="A257" t="str">
            <v>05-02-020</v>
          </cell>
          <cell r="B257" t="str">
            <v>mt42830</v>
          </cell>
          <cell r="C257" t="str">
            <v>Malla electrosoldada U221</v>
          </cell>
          <cell r="D257">
            <v>1</v>
          </cell>
          <cell r="E257" t="str">
            <v>m2</v>
          </cell>
          <cell r="F257">
            <v>5895.5971631205666</v>
          </cell>
          <cell r="G257">
            <v>5896</v>
          </cell>
          <cell r="M257" t="str">
            <v>mt</v>
          </cell>
        </row>
        <row r="258">
          <cell r="A258" t="str">
            <v>05-02-020</v>
          </cell>
          <cell r="B258" t="str">
            <v>mt24200</v>
          </cell>
          <cell r="C258" t="str">
            <v>Alambre de amarrar</v>
          </cell>
          <cell r="D258">
            <v>2.5000000000000001E-2</v>
          </cell>
          <cell r="E258" t="str">
            <v>kg</v>
          </cell>
          <cell r="F258">
            <v>2441.7999999999997</v>
          </cell>
          <cell r="G258">
            <v>62</v>
          </cell>
          <cell r="M258" t="str">
            <v>mt</v>
          </cell>
        </row>
        <row r="259">
          <cell r="A259" t="str">
            <v>05-02-020</v>
          </cell>
          <cell r="B259" t="str">
            <v>mo44700</v>
          </cell>
          <cell r="C259" t="str">
            <v>MO colocacion malla electrosoldada</v>
          </cell>
          <cell r="D259">
            <v>1</v>
          </cell>
          <cell r="E259" t="str">
            <v>m2</v>
          </cell>
          <cell r="F259">
            <v>270</v>
          </cell>
          <cell r="G259">
            <v>270</v>
          </cell>
          <cell r="M259" t="str">
            <v>mo</v>
          </cell>
        </row>
        <row r="260">
          <cell r="A260" t="str">
            <v>05-02-020</v>
          </cell>
          <cell r="B260" t="str">
            <v>mo18410</v>
          </cell>
          <cell r="C260" t="str">
            <v>MO corte y figuracion</v>
          </cell>
          <cell r="D260">
            <v>2.13</v>
          </cell>
          <cell r="E260" t="str">
            <v>kg</v>
          </cell>
          <cell r="F260">
            <v>250</v>
          </cell>
          <cell r="G260">
            <v>533</v>
          </cell>
          <cell r="M260" t="str">
            <v>mo</v>
          </cell>
        </row>
        <row r="261">
          <cell r="A261" t="str">
            <v>05-02-020</v>
          </cell>
          <cell r="B261" t="str">
            <v>mt13900</v>
          </cell>
          <cell r="C261" t="str">
            <v>Elementos de consumo y protección</v>
          </cell>
          <cell r="D261">
            <v>803</v>
          </cell>
          <cell r="E261" t="str">
            <v>%</v>
          </cell>
          <cell r="F261">
            <v>1.2455000000000001E-2</v>
          </cell>
          <cell r="G261">
            <v>11</v>
          </cell>
          <cell r="M261" t="str">
            <v>mt</v>
          </cell>
        </row>
        <row r="262">
          <cell r="A262" t="str">
            <v>05-02-020</v>
          </cell>
          <cell r="B262" t="str">
            <v>hm15100</v>
          </cell>
          <cell r="C262" t="str">
            <v>Herramienta y equipo menor</v>
          </cell>
          <cell r="D262">
            <v>803</v>
          </cell>
          <cell r="E262" t="str">
            <v>%</v>
          </cell>
          <cell r="F262">
            <v>0.03</v>
          </cell>
          <cell r="G262">
            <v>25</v>
          </cell>
          <cell r="M262" t="str">
            <v>hm</v>
          </cell>
        </row>
        <row r="263">
          <cell r="A263">
            <v>0</v>
          </cell>
          <cell r="C263" t="str">
            <v>DIRECTO:  6,797 / M2</v>
          </cell>
          <cell r="D263" t="str">
            <v xml:space="preserve">  </v>
          </cell>
          <cell r="E263">
            <v>0</v>
          </cell>
          <cell r="F263">
            <v>0</v>
          </cell>
          <cell r="G263">
            <v>0</v>
          </cell>
          <cell r="M263">
            <v>0</v>
          </cell>
        </row>
        <row r="264">
          <cell r="A264">
            <v>0</v>
          </cell>
          <cell r="C264">
            <v>0</v>
          </cell>
          <cell r="E264">
            <v>0</v>
          </cell>
          <cell r="F264">
            <v>0</v>
          </cell>
          <cell r="G264">
            <v>0</v>
          </cell>
          <cell r="M264">
            <v>0</v>
          </cell>
        </row>
        <row r="265">
          <cell r="A265" t="str">
            <v>05-02-030</v>
          </cell>
          <cell r="B265" t="str">
            <v>05-02-030</v>
          </cell>
          <cell r="C265" t="str">
            <v>MALLA ELECTROSOLDADA D-84</v>
          </cell>
          <cell r="D265">
            <v>35</v>
          </cell>
          <cell r="E265" t="str">
            <v>M2</v>
          </cell>
          <cell r="F265">
            <v>0</v>
          </cell>
          <cell r="G265">
            <v>4299</v>
          </cell>
          <cell r="M265" t="e">
            <v>#N/A</v>
          </cell>
        </row>
        <row r="266">
          <cell r="A266" t="str">
            <v>05-02-030</v>
          </cell>
          <cell r="B266" t="str">
            <v>mt42815</v>
          </cell>
          <cell r="C266" t="str">
            <v>Malla electrosoldada D84</v>
          </cell>
          <cell r="D266">
            <v>1</v>
          </cell>
          <cell r="E266" t="str">
            <v>m2</v>
          </cell>
          <cell r="F266">
            <v>3610.8085106382969</v>
          </cell>
          <cell r="G266">
            <v>3611</v>
          </cell>
          <cell r="M266" t="str">
            <v>mt</v>
          </cell>
        </row>
        <row r="267">
          <cell r="A267" t="str">
            <v>05-02-030</v>
          </cell>
          <cell r="B267" t="str">
            <v>mt24200</v>
          </cell>
          <cell r="C267" t="str">
            <v>Alambre de amarrar</v>
          </cell>
          <cell r="D267">
            <v>2.5000000000000001E-2</v>
          </cell>
          <cell r="E267" t="str">
            <v>kg</v>
          </cell>
          <cell r="F267">
            <v>2441.7999999999997</v>
          </cell>
          <cell r="G267">
            <v>62</v>
          </cell>
          <cell r="M267" t="str">
            <v>mt</v>
          </cell>
        </row>
        <row r="268">
          <cell r="A268" t="str">
            <v>05-02-030</v>
          </cell>
          <cell r="B268" t="str">
            <v>mo44700</v>
          </cell>
          <cell r="C268" t="str">
            <v>MO colocacion malla electrosoldada</v>
          </cell>
          <cell r="D268">
            <v>1</v>
          </cell>
          <cell r="E268" t="str">
            <v>m2</v>
          </cell>
          <cell r="F268">
            <v>270</v>
          </cell>
          <cell r="G268">
            <v>270</v>
          </cell>
          <cell r="M268" t="str">
            <v>mo</v>
          </cell>
        </row>
        <row r="269">
          <cell r="A269" t="str">
            <v>05-02-030</v>
          </cell>
          <cell r="B269" t="str">
            <v>mo18410</v>
          </cell>
          <cell r="C269" t="str">
            <v>MO corte y figuracion</v>
          </cell>
          <cell r="D269">
            <v>1.32</v>
          </cell>
          <cell r="E269" t="str">
            <v>kg</v>
          </cell>
          <cell r="F269">
            <v>250</v>
          </cell>
          <cell r="G269">
            <v>330</v>
          </cell>
          <cell r="M269" t="str">
            <v>mo</v>
          </cell>
        </row>
        <row r="270">
          <cell r="A270" t="str">
            <v>05-02-030</v>
          </cell>
          <cell r="B270" t="str">
            <v>mt13900</v>
          </cell>
          <cell r="C270" t="str">
            <v>Elementos de consumo y protección</v>
          </cell>
          <cell r="D270">
            <v>600</v>
          </cell>
          <cell r="E270" t="str">
            <v>%</v>
          </cell>
          <cell r="F270">
            <v>1.2455000000000001E-2</v>
          </cell>
          <cell r="G270">
            <v>8</v>
          </cell>
          <cell r="M270" t="str">
            <v>mt</v>
          </cell>
        </row>
        <row r="271">
          <cell r="A271" t="str">
            <v>05-02-030</v>
          </cell>
          <cell r="B271" t="str">
            <v>hm15100</v>
          </cell>
          <cell r="C271" t="str">
            <v>Herramienta y equipo menor</v>
          </cell>
          <cell r="D271">
            <v>600</v>
          </cell>
          <cell r="E271" t="str">
            <v>%</v>
          </cell>
          <cell r="F271">
            <v>0.03</v>
          </cell>
          <cell r="G271">
            <v>18</v>
          </cell>
          <cell r="M271" t="str">
            <v>hm</v>
          </cell>
        </row>
        <row r="272">
          <cell r="A272">
            <v>0</v>
          </cell>
          <cell r="C272" t="str">
            <v>DIRECTO:  4,299 / M2</v>
          </cell>
          <cell r="D272" t="str">
            <v xml:space="preserve">  </v>
          </cell>
          <cell r="E272">
            <v>0</v>
          </cell>
          <cell r="F272">
            <v>0</v>
          </cell>
          <cell r="G272">
            <v>0</v>
          </cell>
          <cell r="M272">
            <v>0</v>
          </cell>
        </row>
        <row r="273">
          <cell r="A273">
            <v>0</v>
          </cell>
          <cell r="C273">
            <v>0</v>
          </cell>
          <cell r="E273">
            <v>0</v>
          </cell>
          <cell r="F273">
            <v>0</v>
          </cell>
          <cell r="G273">
            <v>0</v>
          </cell>
          <cell r="M273">
            <v>0</v>
          </cell>
        </row>
        <row r="274">
          <cell r="A274" t="str">
            <v>05-02-040</v>
          </cell>
          <cell r="B274" t="str">
            <v>05-02-040</v>
          </cell>
          <cell r="C274" t="str">
            <v>MALLA ELECTROSOLDADA D-188</v>
          </cell>
          <cell r="D274">
            <v>38</v>
          </cell>
          <cell r="E274" t="str">
            <v>M2</v>
          </cell>
          <cell r="F274">
            <v>0</v>
          </cell>
          <cell r="G274">
            <v>21392</v>
          </cell>
          <cell r="M274" t="e">
            <v>#N/A</v>
          </cell>
        </row>
        <row r="275">
          <cell r="A275" t="str">
            <v>05-02-040</v>
          </cell>
          <cell r="B275" t="str">
            <v>mt42825</v>
          </cell>
          <cell r="C275" t="str">
            <v>Malla electrosoldada D188</v>
          </cell>
          <cell r="D275">
            <v>2.5040650406504064</v>
          </cell>
          <cell r="E275" t="str">
            <v>m2</v>
          </cell>
          <cell r="F275">
            <v>8097.2113475177284</v>
          </cell>
          <cell r="G275">
            <v>20276</v>
          </cell>
          <cell r="M275" t="str">
            <v>mt</v>
          </cell>
        </row>
        <row r="276">
          <cell r="A276" t="str">
            <v>05-02-040</v>
          </cell>
          <cell r="B276" t="str">
            <v>mt24200</v>
          </cell>
          <cell r="C276" t="str">
            <v>Alambre de amarrar</v>
          </cell>
          <cell r="D276">
            <v>2.5000000000000001E-2</v>
          </cell>
          <cell r="E276" t="str">
            <v>kg</v>
          </cell>
          <cell r="F276">
            <v>2441.7999999999997</v>
          </cell>
          <cell r="G276">
            <v>62</v>
          </cell>
          <cell r="M276" t="str">
            <v>mt</v>
          </cell>
        </row>
        <row r="277">
          <cell r="A277" t="str">
            <v>05-02-040</v>
          </cell>
          <cell r="B277" t="str">
            <v>mo44700</v>
          </cell>
          <cell r="C277" t="str">
            <v>MO colocacion malla electrosoldada</v>
          </cell>
          <cell r="D277">
            <v>1</v>
          </cell>
          <cell r="E277" t="str">
            <v>m2</v>
          </cell>
          <cell r="F277">
            <v>270</v>
          </cell>
          <cell r="G277">
            <v>270</v>
          </cell>
          <cell r="M277" t="str">
            <v>mo</v>
          </cell>
        </row>
        <row r="278">
          <cell r="A278" t="str">
            <v>05-02-040</v>
          </cell>
          <cell r="B278" t="str">
            <v>mo18410</v>
          </cell>
          <cell r="C278" t="str">
            <v>MO corte y figuracion</v>
          </cell>
          <cell r="D278">
            <v>2.96</v>
          </cell>
          <cell r="E278" t="str">
            <v>kg</v>
          </cell>
          <cell r="F278">
            <v>250</v>
          </cell>
          <cell r="G278">
            <v>740</v>
          </cell>
          <cell r="M278" t="str">
            <v>mo</v>
          </cell>
        </row>
        <row r="279">
          <cell r="A279" t="str">
            <v>05-02-040</v>
          </cell>
          <cell r="B279" t="str">
            <v>mt13900</v>
          </cell>
          <cell r="C279" t="str">
            <v>Elementos de consumo y protección</v>
          </cell>
          <cell r="D279">
            <v>1010</v>
          </cell>
          <cell r="E279" t="str">
            <v>%</v>
          </cell>
          <cell r="F279">
            <v>1.2455000000000001E-2</v>
          </cell>
          <cell r="G279">
            <v>13</v>
          </cell>
          <cell r="M279" t="str">
            <v>mt</v>
          </cell>
        </row>
        <row r="280">
          <cell r="A280" t="str">
            <v>05-02-040</v>
          </cell>
          <cell r="B280" t="str">
            <v>hm15100</v>
          </cell>
          <cell r="C280" t="str">
            <v>Herramienta y equipo menor</v>
          </cell>
          <cell r="D280">
            <v>1010</v>
          </cell>
          <cell r="E280" t="str">
            <v>%</v>
          </cell>
          <cell r="F280">
            <v>0.03</v>
          </cell>
          <cell r="G280">
            <v>31</v>
          </cell>
          <cell r="M280" t="str">
            <v>hm</v>
          </cell>
        </row>
        <row r="281">
          <cell r="A281">
            <v>0</v>
          </cell>
          <cell r="C281" t="str">
            <v>DIRECTO:  21,392 / M2</v>
          </cell>
          <cell r="D281" t="str">
            <v xml:space="preserve">  </v>
          </cell>
          <cell r="E281">
            <v>0</v>
          </cell>
          <cell r="F281">
            <v>0</v>
          </cell>
          <cell r="G281">
            <v>0</v>
          </cell>
          <cell r="M281">
            <v>0</v>
          </cell>
        </row>
        <row r="282">
          <cell r="A282">
            <v>0</v>
          </cell>
          <cell r="C282">
            <v>0</v>
          </cell>
          <cell r="E282">
            <v>0</v>
          </cell>
          <cell r="F282">
            <v>0</v>
          </cell>
          <cell r="G282">
            <v>0</v>
          </cell>
          <cell r="M282">
            <v>0</v>
          </cell>
        </row>
        <row r="283">
          <cell r="A283" t="str">
            <v>05-03-100</v>
          </cell>
          <cell r="B283" t="str">
            <v>05-03-100</v>
          </cell>
          <cell r="C283" t="str">
            <v>LOSA EN LAMINA COLABORANTE. STEELDECK 2" CAL. 20 O EQUIVALENTE, CONCRETO F'C 21 MPA E: 0.12 M. Y CONECTORES</v>
          </cell>
          <cell r="D283">
            <v>73</v>
          </cell>
          <cell r="E283" t="str">
            <v>M2</v>
          </cell>
          <cell r="F283">
            <v>0</v>
          </cell>
          <cell r="G283">
            <v>114275</v>
          </cell>
          <cell r="M283" t="e">
            <v>#N/A</v>
          </cell>
        </row>
        <row r="284">
          <cell r="A284" t="str">
            <v>05-03-100</v>
          </cell>
          <cell r="B284" t="str">
            <v>au10700</v>
          </cell>
          <cell r="C284" t="str">
            <v>Aux concreto 3000 psi -obra- 3/4"</v>
          </cell>
          <cell r="D284">
            <v>0.126</v>
          </cell>
          <cell r="E284" t="str">
            <v>m3</v>
          </cell>
          <cell r="F284">
            <v>271081</v>
          </cell>
          <cell r="G284">
            <v>34157</v>
          </cell>
          <cell r="M284" t="str">
            <v>au</v>
          </cell>
        </row>
        <row r="285">
          <cell r="A285" t="str">
            <v>05-03-100</v>
          </cell>
          <cell r="B285" t="str">
            <v>mt121210</v>
          </cell>
          <cell r="C285" t="str">
            <v>Corpalosa cal 20 2"</v>
          </cell>
          <cell r="D285">
            <v>1</v>
          </cell>
          <cell r="E285" t="str">
            <v>m2</v>
          </cell>
          <cell r="F285">
            <v>46905</v>
          </cell>
          <cell r="G285">
            <v>46905</v>
          </cell>
          <cell r="M285" t="str">
            <v>mt</v>
          </cell>
        </row>
        <row r="286">
          <cell r="A286" t="str">
            <v>05-03-100</v>
          </cell>
          <cell r="B286" t="str">
            <v>au11500</v>
          </cell>
          <cell r="C286" t="str">
            <v>Aux formaleta losa tradicional hasta h=3 m</v>
          </cell>
          <cell r="D286">
            <v>0.3</v>
          </cell>
          <cell r="E286" t="str">
            <v>m2</v>
          </cell>
          <cell r="F286">
            <v>13817</v>
          </cell>
          <cell r="G286">
            <v>4146</v>
          </cell>
          <cell r="M286" t="str">
            <v>au</v>
          </cell>
        </row>
        <row r="287">
          <cell r="A287" t="str">
            <v>05-03-100</v>
          </cell>
          <cell r="B287" t="str">
            <v>au11100</v>
          </cell>
          <cell r="C287" t="str">
            <v>Aux formaleta lateral</v>
          </cell>
          <cell r="D287">
            <v>0.1</v>
          </cell>
          <cell r="E287" t="str">
            <v>m</v>
          </cell>
          <cell r="F287">
            <v>4770</v>
          </cell>
          <cell r="G287">
            <v>477</v>
          </cell>
          <cell r="M287" t="str">
            <v>au</v>
          </cell>
        </row>
        <row r="288">
          <cell r="A288" t="str">
            <v>05-03-100</v>
          </cell>
          <cell r="B288" t="str">
            <v>mo17600</v>
          </cell>
          <cell r="C288" t="str">
            <v>MO transporte interno concreto</v>
          </cell>
          <cell r="D288">
            <v>0.126</v>
          </cell>
          <cell r="E288" t="str">
            <v>m3</v>
          </cell>
          <cell r="F288">
            <v>6000</v>
          </cell>
          <cell r="G288">
            <v>756</v>
          </cell>
          <cell r="M288" t="str">
            <v>mo</v>
          </cell>
        </row>
        <row r="289">
          <cell r="A289" t="str">
            <v>05-03-100</v>
          </cell>
          <cell r="B289" t="str">
            <v>au10000</v>
          </cell>
          <cell r="C289" t="str">
            <v>Aux MO ayudante</v>
          </cell>
          <cell r="D289">
            <v>3</v>
          </cell>
          <cell r="E289" t="str">
            <v>hr</v>
          </cell>
          <cell r="F289">
            <v>5080</v>
          </cell>
          <cell r="G289">
            <v>15240</v>
          </cell>
          <cell r="M289" t="str">
            <v>mo</v>
          </cell>
        </row>
        <row r="290">
          <cell r="A290" t="str">
            <v>05-03-100</v>
          </cell>
          <cell r="B290" t="str">
            <v>au10100</v>
          </cell>
          <cell r="C290" t="str">
            <v>Aux MO oficial obra negra</v>
          </cell>
          <cell r="D290">
            <v>1.5</v>
          </cell>
          <cell r="E290" t="str">
            <v>hr</v>
          </cell>
          <cell r="F290">
            <v>7619</v>
          </cell>
          <cell r="G290">
            <v>11429</v>
          </cell>
          <cell r="M290" t="str">
            <v>mo</v>
          </cell>
        </row>
        <row r="291">
          <cell r="A291" t="str">
            <v>05-03-100</v>
          </cell>
          <cell r="B291" t="str">
            <v>mt13900</v>
          </cell>
          <cell r="C291" t="str">
            <v>Elementos de consumo y protección</v>
          </cell>
          <cell r="D291">
            <v>27425</v>
          </cell>
          <cell r="E291" t="str">
            <v>%</v>
          </cell>
          <cell r="F291">
            <v>1.2455000000000001E-2</v>
          </cell>
          <cell r="G291">
            <v>342</v>
          </cell>
          <cell r="M291" t="str">
            <v>mt</v>
          </cell>
        </row>
        <row r="292">
          <cell r="A292" t="str">
            <v>05-03-100</v>
          </cell>
          <cell r="B292" t="str">
            <v>hm15100</v>
          </cell>
          <cell r="C292" t="str">
            <v>Herramienta y equipo menor</v>
          </cell>
          <cell r="D292">
            <v>27425</v>
          </cell>
          <cell r="E292" t="str">
            <v>%</v>
          </cell>
          <cell r="F292">
            <v>0.03</v>
          </cell>
          <cell r="G292">
            <v>823</v>
          </cell>
          <cell r="M292" t="str">
            <v>hm</v>
          </cell>
        </row>
        <row r="293">
          <cell r="A293">
            <v>0</v>
          </cell>
          <cell r="C293" t="str">
            <v>DIRECTO:  114,275 / M2</v>
          </cell>
          <cell r="D293" t="str">
            <v xml:space="preserve">  </v>
          </cell>
          <cell r="E293">
            <v>0</v>
          </cell>
          <cell r="F293">
            <v>0</v>
          </cell>
          <cell r="G293">
            <v>0</v>
          </cell>
          <cell r="M293">
            <v>0</v>
          </cell>
        </row>
        <row r="294">
          <cell r="A294">
            <v>0</v>
          </cell>
          <cell r="C294">
            <v>0</v>
          </cell>
          <cell r="E294">
            <v>0</v>
          </cell>
          <cell r="F294">
            <v>0</v>
          </cell>
          <cell r="G294">
            <v>0</v>
          </cell>
          <cell r="M294">
            <v>0</v>
          </cell>
        </row>
        <row r="295">
          <cell r="A295" t="str">
            <v>05-03-200</v>
          </cell>
          <cell r="B295" t="str">
            <v>05-03-200</v>
          </cell>
          <cell r="C295" t="str">
            <v>ESTRUCTURA METALICA DE ESCALAS DE ACCESO A SONIDO</v>
          </cell>
          <cell r="D295">
            <v>1000</v>
          </cell>
          <cell r="E295" t="str">
            <v>KG</v>
          </cell>
          <cell r="F295">
            <v>0</v>
          </cell>
          <cell r="G295">
            <v>10030</v>
          </cell>
          <cell r="M295" t="e">
            <v>#N/A</v>
          </cell>
        </row>
        <row r="296">
          <cell r="A296" t="str">
            <v>05-03-200</v>
          </cell>
          <cell r="B296" t="str">
            <v>pv10060</v>
          </cell>
          <cell r="C296" t="str">
            <v>Provision para estructura metalica escalas</v>
          </cell>
          <cell r="D296">
            <v>1</v>
          </cell>
          <cell r="E296" t="str">
            <v>kg</v>
          </cell>
          <cell r="F296">
            <v>10029.359999999999</v>
          </cell>
          <cell r="G296">
            <v>10030</v>
          </cell>
          <cell r="M296" t="str">
            <v>pv</v>
          </cell>
        </row>
        <row r="297">
          <cell r="A297" t="str">
            <v>05-03-200</v>
          </cell>
          <cell r="B297" t="str">
            <v>mt13900</v>
          </cell>
          <cell r="C297" t="str">
            <v>Elementos de consumo y protección</v>
          </cell>
          <cell r="D297">
            <v>0</v>
          </cell>
          <cell r="E297" t="str">
            <v>%</v>
          </cell>
          <cell r="F297">
            <v>1.2455000000000001E-2</v>
          </cell>
          <cell r="G297">
            <v>0</v>
          </cell>
          <cell r="M297" t="str">
            <v>mt</v>
          </cell>
        </row>
        <row r="298">
          <cell r="A298" t="str">
            <v>05-03-200</v>
          </cell>
          <cell r="B298" t="str">
            <v>hm15100</v>
          </cell>
          <cell r="C298" t="str">
            <v>Herramienta y equipo menor</v>
          </cell>
          <cell r="D298">
            <v>0</v>
          </cell>
          <cell r="E298" t="str">
            <v>%</v>
          </cell>
          <cell r="F298">
            <v>0.03</v>
          </cell>
          <cell r="G298">
            <v>0</v>
          </cell>
          <cell r="M298" t="str">
            <v>hm</v>
          </cell>
        </row>
        <row r="299">
          <cell r="A299">
            <v>0</v>
          </cell>
          <cell r="C299" t="str">
            <v>DIRECTO:  10,030 / KG</v>
          </cell>
          <cell r="D299" t="str">
            <v xml:space="preserve">  </v>
          </cell>
          <cell r="E299">
            <v>0</v>
          </cell>
          <cell r="F299">
            <v>0</v>
          </cell>
          <cell r="G299">
            <v>0</v>
          </cell>
          <cell r="M299">
            <v>0</v>
          </cell>
        </row>
        <row r="300">
          <cell r="A300">
            <v>0</v>
          </cell>
          <cell r="C300">
            <v>0</v>
          </cell>
          <cell r="E300">
            <v>0</v>
          </cell>
          <cell r="F300">
            <v>0</v>
          </cell>
          <cell r="G300">
            <v>0</v>
          </cell>
          <cell r="M300">
            <v>0</v>
          </cell>
        </row>
        <row r="301">
          <cell r="A301" t="str">
            <v>05-03-210</v>
          </cell>
          <cell r="B301" t="str">
            <v>05-03-210</v>
          </cell>
          <cell r="C301" t="str">
            <v>CERCHAS METALICAS PARA GRADERIAS EN SEGUNDO PISO</v>
          </cell>
          <cell r="D301">
            <v>2230</v>
          </cell>
          <cell r="E301" t="str">
            <v>KG</v>
          </cell>
          <cell r="F301">
            <v>0</v>
          </cell>
          <cell r="G301">
            <v>10030</v>
          </cell>
          <cell r="M301" t="e">
            <v>#N/A</v>
          </cell>
        </row>
        <row r="302">
          <cell r="A302" t="str">
            <v>05-03-210</v>
          </cell>
          <cell r="B302" t="str">
            <v>pv10070</v>
          </cell>
          <cell r="C302" t="str">
            <v>Provision para cerchas metalicas</v>
          </cell>
          <cell r="D302">
            <v>1</v>
          </cell>
          <cell r="E302" t="str">
            <v>kg</v>
          </cell>
          <cell r="F302">
            <v>10029.359999999999</v>
          </cell>
          <cell r="G302">
            <v>10030</v>
          </cell>
          <cell r="M302" t="str">
            <v>pv</v>
          </cell>
        </row>
        <row r="303">
          <cell r="A303" t="str">
            <v>05-03-210</v>
          </cell>
          <cell r="B303" t="str">
            <v>mt13900</v>
          </cell>
          <cell r="C303" t="str">
            <v>Elementos de consumo y protección</v>
          </cell>
          <cell r="D303">
            <v>0</v>
          </cell>
          <cell r="E303" t="str">
            <v>%</v>
          </cell>
          <cell r="F303">
            <v>1.2455000000000001E-2</v>
          </cell>
          <cell r="G303">
            <v>0</v>
          </cell>
          <cell r="M303" t="str">
            <v>mt</v>
          </cell>
        </row>
        <row r="304">
          <cell r="A304" t="str">
            <v>05-03-210</v>
          </cell>
          <cell r="B304" t="str">
            <v>hm15100</v>
          </cell>
          <cell r="C304" t="str">
            <v>Herramienta y equipo menor</v>
          </cell>
          <cell r="D304">
            <v>0</v>
          </cell>
          <cell r="E304" t="str">
            <v>%</v>
          </cell>
          <cell r="F304">
            <v>0.03</v>
          </cell>
          <cell r="G304">
            <v>0</v>
          </cell>
          <cell r="M304" t="str">
            <v>hm</v>
          </cell>
        </row>
        <row r="305">
          <cell r="A305">
            <v>0</v>
          </cell>
          <cell r="C305" t="str">
            <v>DIRECTO:  10,030 / KG</v>
          </cell>
          <cell r="D305" t="str">
            <v xml:space="preserve">  </v>
          </cell>
          <cell r="E305">
            <v>0</v>
          </cell>
          <cell r="F305">
            <v>0</v>
          </cell>
          <cell r="G305">
            <v>0</v>
          </cell>
          <cell r="M305">
            <v>0</v>
          </cell>
        </row>
        <row r="306">
          <cell r="A306">
            <v>0</v>
          </cell>
          <cell r="C306">
            <v>0</v>
          </cell>
          <cell r="E306">
            <v>0</v>
          </cell>
          <cell r="F306">
            <v>0</v>
          </cell>
          <cell r="G306">
            <v>0</v>
          </cell>
          <cell r="M306">
            <v>0</v>
          </cell>
        </row>
        <row r="307">
          <cell r="A307" t="str">
            <v>05-03-220</v>
          </cell>
          <cell r="B307" t="str">
            <v>05-03-220</v>
          </cell>
          <cell r="C307" t="str">
            <v>VIGAS METALICAS IPE200 PARA SOPORTE LOSA CUARTO DE PROYECCION</v>
          </cell>
          <cell r="D307">
            <v>730</v>
          </cell>
          <cell r="E307" t="str">
            <v>KG</v>
          </cell>
          <cell r="F307">
            <v>0</v>
          </cell>
          <cell r="G307">
            <v>10030</v>
          </cell>
          <cell r="M307" t="e">
            <v>#N/A</v>
          </cell>
        </row>
        <row r="308">
          <cell r="A308" t="str">
            <v>05-03-220</v>
          </cell>
          <cell r="B308" t="str">
            <v>pv10080</v>
          </cell>
          <cell r="C308" t="str">
            <v>Provision para vigas metalicas cuarto proyeccion</v>
          </cell>
          <cell r="D308">
            <v>1</v>
          </cell>
          <cell r="E308" t="str">
            <v>kg</v>
          </cell>
          <cell r="F308">
            <v>10029.359999999999</v>
          </cell>
          <cell r="G308">
            <v>10030</v>
          </cell>
          <cell r="M308" t="str">
            <v>pv</v>
          </cell>
        </row>
        <row r="309">
          <cell r="A309" t="str">
            <v>05-03-220</v>
          </cell>
          <cell r="B309" t="str">
            <v>mt13900</v>
          </cell>
          <cell r="C309" t="str">
            <v>Elementos de consumo y protección</v>
          </cell>
          <cell r="D309">
            <v>0</v>
          </cell>
          <cell r="E309" t="str">
            <v>%</v>
          </cell>
          <cell r="F309">
            <v>1.2455000000000001E-2</v>
          </cell>
          <cell r="G309">
            <v>0</v>
          </cell>
          <cell r="M309" t="str">
            <v>mt</v>
          </cell>
        </row>
        <row r="310">
          <cell r="A310" t="str">
            <v>05-03-220</v>
          </cell>
          <cell r="B310" t="str">
            <v>hm15100</v>
          </cell>
          <cell r="C310" t="str">
            <v>Herramienta y equipo menor</v>
          </cell>
          <cell r="D310">
            <v>0</v>
          </cell>
          <cell r="E310" t="str">
            <v>%</v>
          </cell>
          <cell r="F310">
            <v>0.03</v>
          </cell>
          <cell r="G310">
            <v>0</v>
          </cell>
          <cell r="M310" t="str">
            <v>hm</v>
          </cell>
        </row>
        <row r="311">
          <cell r="A311">
            <v>0</v>
          </cell>
          <cell r="C311" t="str">
            <v>DIRECTO:  10,030 / KG</v>
          </cell>
          <cell r="D311" t="str">
            <v xml:space="preserve">  </v>
          </cell>
          <cell r="E311">
            <v>0</v>
          </cell>
          <cell r="F311">
            <v>0</v>
          </cell>
          <cell r="G311">
            <v>0</v>
          </cell>
          <cell r="M311">
            <v>0</v>
          </cell>
        </row>
        <row r="312">
          <cell r="A312">
            <v>0</v>
          </cell>
          <cell r="C312">
            <v>0</v>
          </cell>
          <cell r="E312">
            <v>0</v>
          </cell>
          <cell r="F312">
            <v>0</v>
          </cell>
          <cell r="G312">
            <v>0</v>
          </cell>
          <cell r="M312">
            <v>0</v>
          </cell>
        </row>
        <row r="313">
          <cell r="A313" t="str">
            <v>05-03-230</v>
          </cell>
          <cell r="B313" t="str">
            <v>05-03-230</v>
          </cell>
          <cell r="C313" t="str">
            <v>VIGAS METALICAS IPE200, IPE240 Y TUBULARES PTEC 5" x 5" x 4.5 MM. PARA SOPORTE PISO MADERA CUARTO DE SONIDO</v>
          </cell>
          <cell r="D313">
            <v>348</v>
          </cell>
          <cell r="E313" t="str">
            <v>KG</v>
          </cell>
          <cell r="F313">
            <v>0</v>
          </cell>
          <cell r="G313">
            <v>10030</v>
          </cell>
          <cell r="M313" t="e">
            <v>#N/A</v>
          </cell>
        </row>
        <row r="314">
          <cell r="A314" t="str">
            <v>05-03-230</v>
          </cell>
          <cell r="B314" t="str">
            <v>pv10090</v>
          </cell>
          <cell r="C314" t="str">
            <v>Provision para vigas metalicas cuarto sonido</v>
          </cell>
          <cell r="D314">
            <v>1</v>
          </cell>
          <cell r="E314" t="str">
            <v>kg</v>
          </cell>
          <cell r="F314">
            <v>10029.359999999999</v>
          </cell>
          <cell r="G314">
            <v>10030</v>
          </cell>
          <cell r="M314" t="str">
            <v>pv</v>
          </cell>
        </row>
        <row r="315">
          <cell r="A315" t="str">
            <v>05-03-230</v>
          </cell>
          <cell r="B315" t="str">
            <v>mt13900</v>
          </cell>
          <cell r="C315" t="str">
            <v>Elementos de consumo y protección</v>
          </cell>
          <cell r="D315">
            <v>0</v>
          </cell>
          <cell r="E315" t="str">
            <v>%</v>
          </cell>
          <cell r="F315">
            <v>1.2455000000000001E-2</v>
          </cell>
          <cell r="G315">
            <v>0</v>
          </cell>
          <cell r="M315" t="str">
            <v>mt</v>
          </cell>
        </row>
        <row r="316">
          <cell r="A316" t="str">
            <v>05-03-230</v>
          </cell>
          <cell r="B316" t="str">
            <v>hm15100</v>
          </cell>
          <cell r="C316" t="str">
            <v>Herramienta y equipo menor</v>
          </cell>
          <cell r="D316">
            <v>0</v>
          </cell>
          <cell r="E316" t="str">
            <v>%</v>
          </cell>
          <cell r="F316">
            <v>0.03</v>
          </cell>
          <cell r="G316">
            <v>0</v>
          </cell>
          <cell r="M316" t="str">
            <v>hm</v>
          </cell>
        </row>
        <row r="317">
          <cell r="A317">
            <v>0</v>
          </cell>
          <cell r="C317" t="str">
            <v>DIRECTO:  10,030 / KG</v>
          </cell>
          <cell r="D317" t="str">
            <v xml:space="preserve">  </v>
          </cell>
          <cell r="E317">
            <v>0</v>
          </cell>
          <cell r="F317">
            <v>0</v>
          </cell>
          <cell r="G317">
            <v>0</v>
          </cell>
          <cell r="M317">
            <v>0</v>
          </cell>
        </row>
        <row r="318">
          <cell r="A318">
            <v>0</v>
          </cell>
          <cell r="C318">
            <v>0</v>
          </cell>
          <cell r="E318">
            <v>0</v>
          </cell>
          <cell r="F318">
            <v>0</v>
          </cell>
          <cell r="G318">
            <v>0</v>
          </cell>
          <cell r="M318">
            <v>0</v>
          </cell>
        </row>
        <row r="319">
          <cell r="A319" t="str">
            <v>05-03-240</v>
          </cell>
          <cell r="B319" t="str">
            <v>05-03-240</v>
          </cell>
          <cell r="C319" t="str">
            <v>VIGAS METALICAS IPE300, IPE240 PARA SOPORTE PISO MADERA Y STEELDECK OFICINAS SEGUNDO PISO</v>
          </cell>
          <cell r="D319">
            <v>4289</v>
          </cell>
          <cell r="E319" t="str">
            <v>KG</v>
          </cell>
          <cell r="F319">
            <v>0</v>
          </cell>
          <cell r="G319">
            <v>10030</v>
          </cell>
          <cell r="M319" t="e">
            <v>#N/A</v>
          </cell>
        </row>
        <row r="320">
          <cell r="A320" t="str">
            <v>05-03-240</v>
          </cell>
          <cell r="B320" t="str">
            <v>pv10100</v>
          </cell>
          <cell r="C320" t="str">
            <v>Provision para vigas metalicas oficinas segundo piso</v>
          </cell>
          <cell r="D320">
            <v>1</v>
          </cell>
          <cell r="E320" t="str">
            <v>kg</v>
          </cell>
          <cell r="F320">
            <v>10029.359999999999</v>
          </cell>
          <cell r="G320">
            <v>10030</v>
          </cell>
          <cell r="M320" t="str">
            <v>pv</v>
          </cell>
        </row>
        <row r="321">
          <cell r="A321" t="str">
            <v>05-03-240</v>
          </cell>
          <cell r="B321" t="str">
            <v>mt13900</v>
          </cell>
          <cell r="C321" t="str">
            <v>Elementos de consumo y protección</v>
          </cell>
          <cell r="D321">
            <v>0</v>
          </cell>
          <cell r="E321" t="str">
            <v>%</v>
          </cell>
          <cell r="F321">
            <v>1.2455000000000001E-2</v>
          </cell>
          <cell r="G321">
            <v>0</v>
          </cell>
          <cell r="M321" t="str">
            <v>mt</v>
          </cell>
        </row>
        <row r="322">
          <cell r="A322" t="str">
            <v>05-03-240</v>
          </cell>
          <cell r="B322" t="str">
            <v>hm15100</v>
          </cell>
          <cell r="C322" t="str">
            <v>Herramienta y equipo menor</v>
          </cell>
          <cell r="D322">
            <v>0</v>
          </cell>
          <cell r="E322" t="str">
            <v>%</v>
          </cell>
          <cell r="F322">
            <v>0.03</v>
          </cell>
          <cell r="G322">
            <v>0</v>
          </cell>
          <cell r="M322" t="str">
            <v>hm</v>
          </cell>
        </row>
        <row r="323">
          <cell r="A323">
            <v>0</v>
          </cell>
          <cell r="C323" t="str">
            <v>DIRECTO:  10,030 / KG</v>
          </cell>
          <cell r="D323" t="str">
            <v xml:space="preserve">  </v>
          </cell>
          <cell r="E323">
            <v>0</v>
          </cell>
          <cell r="F323">
            <v>0</v>
          </cell>
          <cell r="G323">
            <v>0</v>
          </cell>
          <cell r="M323">
            <v>0</v>
          </cell>
        </row>
        <row r="324">
          <cell r="A324">
            <v>0</v>
          </cell>
          <cell r="C324">
            <v>0</v>
          </cell>
          <cell r="E324">
            <v>0</v>
          </cell>
          <cell r="F324">
            <v>0</v>
          </cell>
          <cell r="G324">
            <v>0</v>
          </cell>
          <cell r="M324">
            <v>0</v>
          </cell>
        </row>
        <row r="325">
          <cell r="A325" t="str">
            <v>05-03-250</v>
          </cell>
          <cell r="B325" t="str">
            <v>05-03-250</v>
          </cell>
          <cell r="C325" t="str">
            <v>ESTRUCTURA METALICA Y CUELGAS DE LA PARRILLA DE ILUMINACION</v>
          </cell>
          <cell r="D325">
            <v>1197</v>
          </cell>
          <cell r="E325" t="str">
            <v>KG</v>
          </cell>
          <cell r="F325">
            <v>0</v>
          </cell>
          <cell r="G325">
            <v>10030</v>
          </cell>
          <cell r="M325" t="e">
            <v>#N/A</v>
          </cell>
        </row>
        <row r="326">
          <cell r="A326" t="str">
            <v>05-03-250</v>
          </cell>
          <cell r="B326" t="str">
            <v>pv10110</v>
          </cell>
          <cell r="C326" t="str">
            <v>Provision para estructura metalica cuelgas iluminacion</v>
          </cell>
          <cell r="D326">
            <v>1</v>
          </cell>
          <cell r="E326" t="str">
            <v>kg</v>
          </cell>
          <cell r="F326">
            <v>10029.359999999999</v>
          </cell>
          <cell r="G326">
            <v>10030</v>
          </cell>
          <cell r="M326" t="str">
            <v>pv</v>
          </cell>
        </row>
        <row r="327">
          <cell r="A327" t="str">
            <v>05-03-250</v>
          </cell>
          <cell r="B327" t="str">
            <v>mt13900</v>
          </cell>
          <cell r="C327" t="str">
            <v>Elementos de consumo y protección</v>
          </cell>
          <cell r="D327">
            <v>0</v>
          </cell>
          <cell r="E327" t="str">
            <v>%</v>
          </cell>
          <cell r="F327">
            <v>1.2455000000000001E-2</v>
          </cell>
          <cell r="G327">
            <v>0</v>
          </cell>
          <cell r="M327" t="str">
            <v>mt</v>
          </cell>
        </row>
        <row r="328">
          <cell r="A328" t="str">
            <v>05-03-250</v>
          </cell>
          <cell r="B328" t="str">
            <v>hm15100</v>
          </cell>
          <cell r="C328" t="str">
            <v>Herramienta y equipo menor</v>
          </cell>
          <cell r="D328">
            <v>0</v>
          </cell>
          <cell r="E328" t="str">
            <v>%</v>
          </cell>
          <cell r="F328">
            <v>0.03</v>
          </cell>
          <cell r="G328">
            <v>0</v>
          </cell>
          <cell r="M328" t="str">
            <v>hm</v>
          </cell>
        </row>
        <row r="329">
          <cell r="A329">
            <v>0</v>
          </cell>
          <cell r="C329" t="str">
            <v>DIRECTO:  10,030 / KG</v>
          </cell>
          <cell r="D329" t="str">
            <v xml:space="preserve">  </v>
          </cell>
          <cell r="E329">
            <v>0</v>
          </cell>
          <cell r="F329">
            <v>0</v>
          </cell>
          <cell r="G329">
            <v>0</v>
          </cell>
          <cell r="M329">
            <v>0</v>
          </cell>
        </row>
        <row r="330">
          <cell r="A330">
            <v>0</v>
          </cell>
          <cell r="C330">
            <v>0</v>
          </cell>
          <cell r="E330">
            <v>0</v>
          </cell>
          <cell r="F330">
            <v>0</v>
          </cell>
          <cell r="G330">
            <v>0</v>
          </cell>
          <cell r="M330">
            <v>0</v>
          </cell>
        </row>
        <row r="331">
          <cell r="A331" t="str">
            <v>05-03-260</v>
          </cell>
          <cell r="B331" t="str">
            <v>05-03-260</v>
          </cell>
          <cell r="C331" t="str">
            <v>ESTRUCTURA METALICA Y PASAMANOS DE LOS CORREDORES TECNICOS INTERIORES Y EXTERIORES</v>
          </cell>
          <cell r="D331">
            <v>691</v>
          </cell>
          <cell r="E331" t="str">
            <v>KG</v>
          </cell>
          <cell r="F331">
            <v>0</v>
          </cell>
          <cell r="G331">
            <v>10030</v>
          </cell>
          <cell r="M331" t="e">
            <v>#N/A</v>
          </cell>
        </row>
        <row r="332">
          <cell r="A332" t="str">
            <v>05-03-260</v>
          </cell>
          <cell r="B332" t="str">
            <v>pv10120</v>
          </cell>
          <cell r="C332" t="str">
            <v>Provision para estructura metalica corredores tecnicos</v>
          </cell>
          <cell r="D332">
            <v>1</v>
          </cell>
          <cell r="E332" t="str">
            <v>kg</v>
          </cell>
          <cell r="F332">
            <v>10029.359999999999</v>
          </cell>
          <cell r="G332">
            <v>10030</v>
          </cell>
          <cell r="M332" t="str">
            <v>pv</v>
          </cell>
        </row>
        <row r="333">
          <cell r="A333" t="str">
            <v>05-03-260</v>
          </cell>
          <cell r="B333" t="str">
            <v>mt13900</v>
          </cell>
          <cell r="C333" t="str">
            <v>Elementos de consumo y protección</v>
          </cell>
          <cell r="D333">
            <v>0</v>
          </cell>
          <cell r="E333" t="str">
            <v>%</v>
          </cell>
          <cell r="F333">
            <v>1.2455000000000001E-2</v>
          </cell>
          <cell r="G333">
            <v>0</v>
          </cell>
          <cell r="M333" t="str">
            <v>mt</v>
          </cell>
        </row>
        <row r="334">
          <cell r="A334" t="str">
            <v>05-03-260</v>
          </cell>
          <cell r="B334" t="str">
            <v>hm15100</v>
          </cell>
          <cell r="C334" t="str">
            <v>Herramienta y equipo menor</v>
          </cell>
          <cell r="D334">
            <v>0</v>
          </cell>
          <cell r="E334" t="str">
            <v>%</v>
          </cell>
          <cell r="F334">
            <v>0.03</v>
          </cell>
          <cell r="G334">
            <v>0</v>
          </cell>
          <cell r="M334" t="str">
            <v>hm</v>
          </cell>
        </row>
        <row r="335">
          <cell r="A335">
            <v>0</v>
          </cell>
          <cell r="C335" t="str">
            <v>DIRECTO:  10,030 / KG</v>
          </cell>
          <cell r="D335" t="str">
            <v xml:space="preserve">  </v>
          </cell>
          <cell r="E335">
            <v>0</v>
          </cell>
          <cell r="F335">
            <v>0</v>
          </cell>
          <cell r="G335">
            <v>0</v>
          </cell>
          <cell r="M335">
            <v>0</v>
          </cell>
        </row>
        <row r="336">
          <cell r="A336">
            <v>0</v>
          </cell>
          <cell r="C336">
            <v>0</v>
          </cell>
          <cell r="E336">
            <v>0</v>
          </cell>
          <cell r="F336">
            <v>0</v>
          </cell>
          <cell r="G336">
            <v>0</v>
          </cell>
          <cell r="M336">
            <v>0</v>
          </cell>
        </row>
        <row r="337">
          <cell r="A337" t="str">
            <v>05-03-270</v>
          </cell>
          <cell r="B337" t="str">
            <v>05-03-270</v>
          </cell>
          <cell r="C337" t="str">
            <v>PERFILES GALVANIZADOS TIPO ACESCO O EQUIVALENTE PARA SOPORTE DE TEJAS DE CUBIERTA</v>
          </cell>
          <cell r="D337">
            <v>3919</v>
          </cell>
          <cell r="E337" t="str">
            <v>KG</v>
          </cell>
          <cell r="F337">
            <v>0</v>
          </cell>
          <cell r="G337">
            <v>10030</v>
          </cell>
          <cell r="M337" t="e">
            <v>#N/A</v>
          </cell>
        </row>
        <row r="338">
          <cell r="A338" t="str">
            <v>05-03-270</v>
          </cell>
          <cell r="B338" t="str">
            <v>pv10130</v>
          </cell>
          <cell r="C338" t="str">
            <v>Provision para perfiles galvanizados cubierta</v>
          </cell>
          <cell r="D338">
            <v>1</v>
          </cell>
          <cell r="E338" t="str">
            <v>kg</v>
          </cell>
          <cell r="F338">
            <v>10029.359999999999</v>
          </cell>
          <cell r="G338">
            <v>10030</v>
          </cell>
          <cell r="M338" t="str">
            <v>pv</v>
          </cell>
        </row>
        <row r="339">
          <cell r="A339" t="str">
            <v>05-03-270</v>
          </cell>
          <cell r="B339" t="str">
            <v>mt13900</v>
          </cell>
          <cell r="C339" t="str">
            <v>Elementos de consumo y protección</v>
          </cell>
          <cell r="D339">
            <v>0</v>
          </cell>
          <cell r="E339" t="str">
            <v>%</v>
          </cell>
          <cell r="F339">
            <v>1.2455000000000001E-2</v>
          </cell>
          <cell r="G339">
            <v>0</v>
          </cell>
          <cell r="M339" t="str">
            <v>mt</v>
          </cell>
        </row>
        <row r="340">
          <cell r="A340" t="str">
            <v>05-03-270</v>
          </cell>
          <cell r="B340" t="str">
            <v>hm15100</v>
          </cell>
          <cell r="C340" t="str">
            <v>Herramienta y equipo menor</v>
          </cell>
          <cell r="D340">
            <v>0</v>
          </cell>
          <cell r="E340" t="str">
            <v>%</v>
          </cell>
          <cell r="F340">
            <v>0.03</v>
          </cell>
          <cell r="G340">
            <v>0</v>
          </cell>
          <cell r="M340" t="str">
            <v>hm</v>
          </cell>
        </row>
        <row r="341">
          <cell r="A341">
            <v>0</v>
          </cell>
          <cell r="C341" t="str">
            <v>DIRECTO:  10,030 / KG</v>
          </cell>
          <cell r="D341" t="str">
            <v xml:space="preserve">  </v>
          </cell>
          <cell r="E341">
            <v>0</v>
          </cell>
          <cell r="F341">
            <v>0</v>
          </cell>
          <cell r="G341">
            <v>0</v>
          </cell>
          <cell r="M341">
            <v>0</v>
          </cell>
        </row>
        <row r="342">
          <cell r="A342">
            <v>0</v>
          </cell>
          <cell r="B342" t="str">
            <v>06</v>
          </cell>
          <cell r="C342" t="str">
            <v>MAMPOSTERIA</v>
          </cell>
          <cell r="E342">
            <v>0</v>
          </cell>
          <cell r="F342">
            <v>0</v>
          </cell>
          <cell r="G342">
            <v>0</v>
          </cell>
          <cell r="M342" t="e">
            <v>#N/A</v>
          </cell>
        </row>
        <row r="343">
          <cell r="A343" t="str">
            <v>06-01-100</v>
          </cell>
          <cell r="B343" t="str">
            <v>06-01-100</v>
          </cell>
          <cell r="C343" t="str">
            <v>MUROS EN SUPERBOARD DOS CARAS</v>
          </cell>
          <cell r="D343">
            <v>398</v>
          </cell>
          <cell r="E343" t="str">
            <v>M2</v>
          </cell>
          <cell r="F343">
            <v>0</v>
          </cell>
          <cell r="G343">
            <v>103331</v>
          </cell>
          <cell r="M343" t="e">
            <v>#N/A</v>
          </cell>
        </row>
        <row r="344">
          <cell r="A344" t="str">
            <v>06-01-100</v>
          </cell>
          <cell r="B344" t="str">
            <v>au57300</v>
          </cell>
          <cell r="C344" t="str">
            <v>Aux materiales para muro en superboard 2c</v>
          </cell>
          <cell r="D344">
            <v>1</v>
          </cell>
          <cell r="E344" t="str">
            <v>m2</v>
          </cell>
          <cell r="F344">
            <v>57765</v>
          </cell>
          <cell r="G344">
            <v>57765</v>
          </cell>
          <cell r="M344" t="str">
            <v>au</v>
          </cell>
        </row>
        <row r="345">
          <cell r="A345" t="str">
            <v>06-01-100</v>
          </cell>
          <cell r="B345" t="str">
            <v>au10200</v>
          </cell>
          <cell r="C345" t="str">
            <v>Aux MO oficial obra blanca</v>
          </cell>
          <cell r="D345">
            <v>2.2000000000000002</v>
          </cell>
          <cell r="E345" t="str">
            <v>hr</v>
          </cell>
          <cell r="F345">
            <v>10159</v>
          </cell>
          <cell r="G345">
            <v>22350</v>
          </cell>
          <cell r="M345" t="str">
            <v>mo</v>
          </cell>
        </row>
        <row r="346">
          <cell r="A346" t="str">
            <v>06-01-100</v>
          </cell>
          <cell r="B346" t="str">
            <v>au10000</v>
          </cell>
          <cell r="C346" t="str">
            <v>Aux MO ayudante</v>
          </cell>
          <cell r="D346">
            <v>2.2000000000000002</v>
          </cell>
          <cell r="E346" t="str">
            <v>hr</v>
          </cell>
          <cell r="F346">
            <v>5080</v>
          </cell>
          <cell r="G346">
            <v>11176</v>
          </cell>
          <cell r="M346" t="str">
            <v>mo</v>
          </cell>
        </row>
        <row r="347">
          <cell r="A347" t="str">
            <v>06-01-100</v>
          </cell>
          <cell r="B347" t="str">
            <v>au10300</v>
          </cell>
          <cell r="C347" t="str">
            <v>Aux andamios metalicos tijera 2 cuerpos</v>
          </cell>
          <cell r="D347">
            <v>4</v>
          </cell>
          <cell r="E347" t="str">
            <v>dia</v>
          </cell>
          <cell r="F347">
            <v>2654</v>
          </cell>
          <cell r="G347">
            <v>10616</v>
          </cell>
          <cell r="M347" t="str">
            <v>au</v>
          </cell>
        </row>
        <row r="348">
          <cell r="A348" t="str">
            <v>06-01-100</v>
          </cell>
          <cell r="B348" t="str">
            <v>mt13900</v>
          </cell>
          <cell r="C348" t="str">
            <v>Elementos de consumo y protección</v>
          </cell>
          <cell r="D348">
            <v>33526</v>
          </cell>
          <cell r="E348" t="str">
            <v>%</v>
          </cell>
          <cell r="F348">
            <v>1.2455000000000001E-2</v>
          </cell>
          <cell r="G348">
            <v>418</v>
          </cell>
          <cell r="M348" t="str">
            <v>mt</v>
          </cell>
        </row>
        <row r="349">
          <cell r="A349" t="str">
            <v>06-01-100</v>
          </cell>
          <cell r="B349" t="str">
            <v>hm15100</v>
          </cell>
          <cell r="C349" t="str">
            <v>Herramienta y equipo menor</v>
          </cell>
          <cell r="D349">
            <v>33526</v>
          </cell>
          <cell r="E349" t="str">
            <v>%</v>
          </cell>
          <cell r="F349">
            <v>0.03</v>
          </cell>
          <cell r="G349">
            <v>1006</v>
          </cell>
          <cell r="M349" t="str">
            <v>hm</v>
          </cell>
        </row>
        <row r="350">
          <cell r="A350">
            <v>0</v>
          </cell>
          <cell r="C350" t="str">
            <v>DIRECTO:  103,331 / M2</v>
          </cell>
          <cell r="E350">
            <v>0</v>
          </cell>
          <cell r="F350">
            <v>0</v>
          </cell>
          <cell r="G350">
            <v>0</v>
          </cell>
          <cell r="M350">
            <v>0</v>
          </cell>
        </row>
        <row r="351">
          <cell r="A351">
            <v>0</v>
          </cell>
          <cell r="C351">
            <v>0</v>
          </cell>
          <cell r="E351">
            <v>0</v>
          </cell>
          <cell r="F351">
            <v>0</v>
          </cell>
          <cell r="G351">
            <v>0</v>
          </cell>
          <cell r="M351">
            <v>0</v>
          </cell>
        </row>
        <row r="352">
          <cell r="A352" t="str">
            <v>06-01-110</v>
          </cell>
          <cell r="B352" t="str">
            <v>06-01-110</v>
          </cell>
          <cell r="C352" t="str">
            <v>MUROS EN SUPERBOARD UNA CARA</v>
          </cell>
          <cell r="D352">
            <v>380</v>
          </cell>
          <cell r="E352" t="str">
            <v>M2</v>
          </cell>
          <cell r="F352">
            <v>0</v>
          </cell>
          <cell r="G352">
            <v>80189</v>
          </cell>
          <cell r="M352" t="e">
            <v>#N/A</v>
          </cell>
        </row>
        <row r="353">
          <cell r="A353" t="str">
            <v>06-01-110</v>
          </cell>
          <cell r="B353" t="str">
            <v>au57305</v>
          </cell>
          <cell r="C353" t="str">
            <v>Aux materiales para muro en superboard 1c</v>
          </cell>
          <cell r="D353">
            <v>1</v>
          </cell>
          <cell r="E353" t="str">
            <v>m2</v>
          </cell>
          <cell r="F353">
            <v>40977</v>
          </cell>
          <cell r="G353">
            <v>40977</v>
          </cell>
          <cell r="M353" t="str">
            <v>au</v>
          </cell>
        </row>
        <row r="354">
          <cell r="A354" t="str">
            <v>06-01-110</v>
          </cell>
          <cell r="B354" t="str">
            <v>au10200</v>
          </cell>
          <cell r="C354" t="str">
            <v>Aux MO oficial obra blanca</v>
          </cell>
          <cell r="D354">
            <v>1.8</v>
          </cell>
          <cell r="E354" t="str">
            <v>hr</v>
          </cell>
          <cell r="F354">
            <v>10159</v>
          </cell>
          <cell r="G354">
            <v>18287</v>
          </cell>
          <cell r="M354" t="str">
            <v>mo</v>
          </cell>
        </row>
        <row r="355">
          <cell r="A355" t="str">
            <v>06-01-110</v>
          </cell>
          <cell r="B355" t="str">
            <v>au10000</v>
          </cell>
          <cell r="C355" t="str">
            <v>Aux MO ayudante</v>
          </cell>
          <cell r="D355">
            <v>1.8</v>
          </cell>
          <cell r="E355" t="str">
            <v>hr</v>
          </cell>
          <cell r="F355">
            <v>5080</v>
          </cell>
          <cell r="G355">
            <v>9144</v>
          </cell>
          <cell r="M355" t="str">
            <v>mo</v>
          </cell>
        </row>
        <row r="356">
          <cell r="A356" t="str">
            <v>06-01-110</v>
          </cell>
          <cell r="B356" t="str">
            <v>au10300</v>
          </cell>
          <cell r="C356" t="str">
            <v>Aux andamios metalicos tijera 2 cuerpos</v>
          </cell>
          <cell r="D356">
            <v>4</v>
          </cell>
          <cell r="E356" t="str">
            <v>dia</v>
          </cell>
          <cell r="F356">
            <v>2654</v>
          </cell>
          <cell r="G356">
            <v>10616</v>
          </cell>
          <cell r="M356" t="str">
            <v>au</v>
          </cell>
        </row>
        <row r="357">
          <cell r="A357" t="str">
            <v>06-01-110</v>
          </cell>
          <cell r="B357" t="str">
            <v>mt13900</v>
          </cell>
          <cell r="C357" t="str">
            <v>Elementos de consumo y protección</v>
          </cell>
          <cell r="D357">
            <v>27431</v>
          </cell>
          <cell r="E357" t="str">
            <v>%</v>
          </cell>
          <cell r="F357">
            <v>1.2455000000000001E-2</v>
          </cell>
          <cell r="G357">
            <v>342</v>
          </cell>
          <cell r="M357" t="str">
            <v>mt</v>
          </cell>
        </row>
        <row r="358">
          <cell r="A358" t="str">
            <v>06-01-110</v>
          </cell>
          <cell r="B358" t="str">
            <v>hm15100</v>
          </cell>
          <cell r="C358" t="str">
            <v>Herramienta y equipo menor</v>
          </cell>
          <cell r="D358">
            <v>27431</v>
          </cell>
          <cell r="E358" t="str">
            <v>%</v>
          </cell>
          <cell r="F358">
            <v>0.03</v>
          </cell>
          <cell r="G358">
            <v>823</v>
          </cell>
          <cell r="M358" t="str">
            <v>hm</v>
          </cell>
        </row>
        <row r="359">
          <cell r="A359">
            <v>0</v>
          </cell>
          <cell r="C359" t="str">
            <v>DIRECTO:  80,189 / M2</v>
          </cell>
          <cell r="E359">
            <v>0</v>
          </cell>
          <cell r="F359">
            <v>0</v>
          </cell>
          <cell r="G359">
            <v>0</v>
          </cell>
          <cell r="M359">
            <v>0</v>
          </cell>
        </row>
        <row r="360">
          <cell r="A360">
            <v>0</v>
          </cell>
          <cell r="C360">
            <v>0</v>
          </cell>
          <cell r="E360">
            <v>0</v>
          </cell>
          <cell r="F360">
            <v>0</v>
          </cell>
          <cell r="G360">
            <v>0</v>
          </cell>
          <cell r="M360">
            <v>0</v>
          </cell>
        </row>
        <row r="361">
          <cell r="A361" t="str">
            <v>06-02-010</v>
          </cell>
          <cell r="B361" t="str">
            <v>06-02-010</v>
          </cell>
          <cell r="C361" t="str">
            <v>MAMPOSTERIA INTERIOR EN LADRILLO TOLETE 15x20x40 REVITADO DOS CARAS</v>
          </cell>
          <cell r="D361">
            <v>425</v>
          </cell>
          <cell r="E361" t="str">
            <v>M2</v>
          </cell>
          <cell r="F361">
            <v>0</v>
          </cell>
          <cell r="G361">
            <v>42986</v>
          </cell>
          <cell r="M361" t="e">
            <v>#N/A</v>
          </cell>
        </row>
        <row r="362">
          <cell r="A362" t="str">
            <v>06-02-010</v>
          </cell>
          <cell r="B362" t="str">
            <v>mt15500</v>
          </cell>
          <cell r="C362" t="str">
            <v>Ladrillo tolete 15x20x40 perforacion horizontal</v>
          </cell>
          <cell r="D362">
            <v>8.7937499999999993</v>
          </cell>
          <cell r="E362" t="str">
            <v>un</v>
          </cell>
          <cell r="F362">
            <v>945</v>
          </cell>
          <cell r="G362">
            <v>8311</v>
          </cell>
          <cell r="M362" t="str">
            <v>mt</v>
          </cell>
        </row>
        <row r="363">
          <cell r="A363" t="str">
            <v>06-02-010</v>
          </cell>
          <cell r="B363" t="str">
            <v>mt15501</v>
          </cell>
          <cell r="C363" t="str">
            <v>Ladrillo tolete 15x20x40 perforacion vertical</v>
          </cell>
          <cell r="D363">
            <v>4.3312499999999998</v>
          </cell>
          <cell r="E363" t="str">
            <v>un</v>
          </cell>
          <cell r="F363">
            <v>1645</v>
          </cell>
          <cell r="G363">
            <v>7125</v>
          </cell>
          <cell r="M363" t="str">
            <v>mt</v>
          </cell>
        </row>
        <row r="364">
          <cell r="A364" t="str">
            <v>06-02-010</v>
          </cell>
          <cell r="B364" t="str">
            <v>au11700</v>
          </cell>
          <cell r="C364" t="str">
            <v>Aux mortero de pega 1:4</v>
          </cell>
          <cell r="D364">
            <v>1.485E-2</v>
          </cell>
          <cell r="E364" t="str">
            <v>m3</v>
          </cell>
          <cell r="F364">
            <v>246314</v>
          </cell>
          <cell r="G364">
            <v>3658</v>
          </cell>
          <cell r="M364" t="str">
            <v>au</v>
          </cell>
        </row>
        <row r="365">
          <cell r="A365" t="str">
            <v>06-02-010</v>
          </cell>
          <cell r="B365" t="str">
            <v>au10300</v>
          </cell>
          <cell r="C365" t="str">
            <v>Aux andamios metalicos tijera 2 cuerpos</v>
          </cell>
          <cell r="D365">
            <v>0.02</v>
          </cell>
          <cell r="E365" t="str">
            <v>dia</v>
          </cell>
          <cell r="F365">
            <v>2654</v>
          </cell>
          <cell r="G365">
            <v>54</v>
          </cell>
          <cell r="M365" t="str">
            <v>au</v>
          </cell>
        </row>
        <row r="366">
          <cell r="A366" t="str">
            <v>06-02-010</v>
          </cell>
          <cell r="B366" t="str">
            <v>eq96300</v>
          </cell>
          <cell r="C366" t="str">
            <v>Cortadora de adobe/bloque</v>
          </cell>
          <cell r="D366">
            <v>0.08</v>
          </cell>
          <cell r="E366" t="str">
            <v>dia</v>
          </cell>
          <cell r="F366">
            <v>23267.535199999998</v>
          </cell>
          <cell r="G366">
            <v>1862</v>
          </cell>
          <cell r="M366" t="str">
            <v>eq</v>
          </cell>
        </row>
        <row r="367">
          <cell r="A367" t="str">
            <v>06-02-010</v>
          </cell>
          <cell r="B367" t="str">
            <v>eq96400</v>
          </cell>
          <cell r="C367" t="str">
            <v>Disco diamante para cortadora adobe/bloque</v>
          </cell>
          <cell r="D367">
            <v>8.8888888888888893E-4</v>
          </cell>
          <cell r="E367" t="str">
            <v>un</v>
          </cell>
          <cell r="F367">
            <v>1144000</v>
          </cell>
          <cell r="G367">
            <v>1017</v>
          </cell>
          <cell r="M367" t="str">
            <v>eq</v>
          </cell>
        </row>
        <row r="368">
          <cell r="A368" t="str">
            <v>06-02-010</v>
          </cell>
          <cell r="B368" t="str">
            <v>mo16900</v>
          </cell>
          <cell r="C368" t="str">
            <v>MO ladrillo tolete</v>
          </cell>
          <cell r="D368">
            <v>12.5</v>
          </cell>
          <cell r="E368" t="str">
            <v>un</v>
          </cell>
          <cell r="F368">
            <v>1400</v>
          </cell>
          <cell r="G368">
            <v>17500</v>
          </cell>
          <cell r="M368" t="str">
            <v>mo</v>
          </cell>
        </row>
        <row r="369">
          <cell r="A369" t="str">
            <v>06-02-010</v>
          </cell>
          <cell r="B369" t="str">
            <v>mo17800</v>
          </cell>
          <cell r="C369" t="str">
            <v>MO transporte ladrillo</v>
          </cell>
          <cell r="D369">
            <v>13.125</v>
          </cell>
          <cell r="E369" t="str">
            <v>un</v>
          </cell>
          <cell r="F369">
            <v>108</v>
          </cell>
          <cell r="G369">
            <v>1418</v>
          </cell>
          <cell r="M369" t="str">
            <v>mo</v>
          </cell>
        </row>
        <row r="370">
          <cell r="A370" t="str">
            <v>06-02-010</v>
          </cell>
          <cell r="B370" t="str">
            <v>mo17700</v>
          </cell>
          <cell r="C370" t="str">
            <v>MO transporte interno mortero</v>
          </cell>
          <cell r="D370">
            <v>1.485E-2</v>
          </cell>
          <cell r="E370" t="str">
            <v>m3</v>
          </cell>
          <cell r="F370">
            <v>6000</v>
          </cell>
          <cell r="G370">
            <v>90</v>
          </cell>
          <cell r="M370" t="str">
            <v>mo</v>
          </cell>
        </row>
        <row r="371">
          <cell r="A371" t="str">
            <v>06-02-010</v>
          </cell>
          <cell r="B371" t="str">
            <v>mt24580</v>
          </cell>
          <cell r="C371" t="str">
            <v>Alambrón 4 mm</v>
          </cell>
          <cell r="D371">
            <v>3.3333333333333335</v>
          </cell>
          <cell r="E371" t="str">
            <v>m</v>
          </cell>
          <cell r="F371">
            <v>342.61759999999998</v>
          </cell>
          <cell r="G371">
            <v>1143</v>
          </cell>
          <cell r="M371" t="str">
            <v>mt</v>
          </cell>
        </row>
        <row r="372">
          <cell r="A372" t="str">
            <v>06-02-010</v>
          </cell>
          <cell r="B372" t="str">
            <v>mt13900</v>
          </cell>
          <cell r="C372" t="str">
            <v>Elementos de consumo y protección</v>
          </cell>
          <cell r="D372">
            <v>19008</v>
          </cell>
          <cell r="E372" t="str">
            <v>%</v>
          </cell>
          <cell r="F372">
            <v>1.2455000000000001E-2</v>
          </cell>
          <cell r="G372">
            <v>237</v>
          </cell>
          <cell r="M372" t="str">
            <v>mt</v>
          </cell>
        </row>
        <row r="373">
          <cell r="A373" t="str">
            <v>06-02-010</v>
          </cell>
          <cell r="B373" t="str">
            <v>hm15100</v>
          </cell>
          <cell r="C373" t="str">
            <v>Herramienta y equipo menor</v>
          </cell>
          <cell r="D373">
            <v>19008</v>
          </cell>
          <cell r="E373" t="str">
            <v>%</v>
          </cell>
          <cell r="F373">
            <v>0.03</v>
          </cell>
          <cell r="G373">
            <v>571</v>
          </cell>
          <cell r="M373" t="str">
            <v>hm</v>
          </cell>
        </row>
        <row r="374">
          <cell r="A374">
            <v>0</v>
          </cell>
          <cell r="C374" t="str">
            <v>DIRECTO:  42,986 / M2</v>
          </cell>
          <cell r="E374">
            <v>0</v>
          </cell>
          <cell r="F374">
            <v>0</v>
          </cell>
          <cell r="G374">
            <v>0</v>
          </cell>
          <cell r="M374">
            <v>0</v>
          </cell>
        </row>
        <row r="375">
          <cell r="A375">
            <v>0</v>
          </cell>
          <cell r="C375">
            <v>0</v>
          </cell>
          <cell r="E375">
            <v>0</v>
          </cell>
          <cell r="F375">
            <v>0</v>
          </cell>
          <cell r="G375">
            <v>0</v>
          </cell>
          <cell r="M375">
            <v>0</v>
          </cell>
        </row>
        <row r="376">
          <cell r="A376" t="str">
            <v>06-02-020</v>
          </cell>
          <cell r="B376" t="str">
            <v>06-02-020</v>
          </cell>
          <cell r="C376" t="str">
            <v>MAMPOSTERIA INTERIOR EN LADRILLO 10x20x40 REVITADO DOS CARAS</v>
          </cell>
          <cell r="D376">
            <v>238</v>
          </cell>
          <cell r="E376" t="str">
            <v>M2</v>
          </cell>
          <cell r="F376">
            <v>0</v>
          </cell>
          <cell r="G376">
            <v>31018</v>
          </cell>
          <cell r="M376" t="e">
            <v>#N/A</v>
          </cell>
        </row>
        <row r="377">
          <cell r="A377" t="str">
            <v>06-02-020</v>
          </cell>
          <cell r="B377" t="str">
            <v>mt15502</v>
          </cell>
          <cell r="C377" t="str">
            <v>Ladrillo rayado 10x20x40 perforacion horizontal</v>
          </cell>
          <cell r="D377">
            <v>11.363636363636365</v>
          </cell>
          <cell r="E377" t="str">
            <v>un</v>
          </cell>
          <cell r="F377">
            <v>670</v>
          </cell>
          <cell r="G377">
            <v>7614</v>
          </cell>
          <cell r="M377" t="str">
            <v>mt</v>
          </cell>
        </row>
        <row r="378">
          <cell r="A378" t="str">
            <v>06-02-020</v>
          </cell>
          <cell r="B378" t="str">
            <v>au11700</v>
          </cell>
          <cell r="C378" t="str">
            <v>Aux mortero de pega 1:4</v>
          </cell>
          <cell r="D378">
            <v>1.4695999999999982E-2</v>
          </cell>
          <cell r="E378" t="str">
            <v>m3</v>
          </cell>
          <cell r="F378">
            <v>246314</v>
          </cell>
          <cell r="G378">
            <v>3620</v>
          </cell>
          <cell r="M378" t="str">
            <v>au</v>
          </cell>
        </row>
        <row r="379">
          <cell r="A379" t="str">
            <v>06-02-020</v>
          </cell>
          <cell r="B379" t="str">
            <v>au10300</v>
          </cell>
          <cell r="C379" t="str">
            <v>Aux andamios metalicos tijera 2 cuerpos</v>
          </cell>
          <cell r="D379">
            <v>0.02</v>
          </cell>
          <cell r="E379" t="str">
            <v>dia</v>
          </cell>
          <cell r="F379">
            <v>2654</v>
          </cell>
          <cell r="G379">
            <v>54</v>
          </cell>
          <cell r="M379" t="str">
            <v>au</v>
          </cell>
        </row>
        <row r="380">
          <cell r="A380" t="str">
            <v>06-02-020</v>
          </cell>
          <cell r="B380" t="str">
            <v>eq96300</v>
          </cell>
          <cell r="C380" t="str">
            <v>Cortadora de adobe/bloque</v>
          </cell>
          <cell r="D380">
            <v>0.08</v>
          </cell>
          <cell r="E380" t="str">
            <v>dia</v>
          </cell>
          <cell r="F380">
            <v>23267.535199999998</v>
          </cell>
          <cell r="G380">
            <v>1862</v>
          </cell>
          <cell r="M380" t="str">
            <v>eq</v>
          </cell>
        </row>
        <row r="381">
          <cell r="A381" t="str">
            <v>06-02-020</v>
          </cell>
          <cell r="B381" t="str">
            <v>eq96400</v>
          </cell>
          <cell r="C381" t="str">
            <v>Disco diamante para cortadora adobe/bloque</v>
          </cell>
          <cell r="D381">
            <v>8.8888888888888893E-4</v>
          </cell>
          <cell r="E381" t="str">
            <v>un</v>
          </cell>
          <cell r="F381">
            <v>1144000</v>
          </cell>
          <cell r="G381">
            <v>1017</v>
          </cell>
          <cell r="M381" t="str">
            <v>eq</v>
          </cell>
        </row>
        <row r="382">
          <cell r="A382" t="str">
            <v>06-02-020</v>
          </cell>
          <cell r="B382" t="str">
            <v>mo16910</v>
          </cell>
          <cell r="C382" t="str">
            <v>MO ladrillo 10x20x40 revitado 2c</v>
          </cell>
          <cell r="D382">
            <v>12.5</v>
          </cell>
          <cell r="E382" t="str">
            <v>un</v>
          </cell>
          <cell r="F382">
            <v>1100</v>
          </cell>
          <cell r="G382">
            <v>13750</v>
          </cell>
          <cell r="M382" t="str">
            <v>mo</v>
          </cell>
        </row>
        <row r="383">
          <cell r="A383" t="str">
            <v>06-02-020</v>
          </cell>
          <cell r="B383" t="str">
            <v>mo17800</v>
          </cell>
          <cell r="C383" t="str">
            <v>MO transporte ladrillo</v>
          </cell>
          <cell r="D383">
            <v>11.363636363636365</v>
          </cell>
          <cell r="E383" t="str">
            <v>un</v>
          </cell>
          <cell r="F383">
            <v>108</v>
          </cell>
          <cell r="G383">
            <v>1228</v>
          </cell>
          <cell r="M383" t="str">
            <v>mo</v>
          </cell>
        </row>
        <row r="384">
          <cell r="A384" t="str">
            <v>06-02-020</v>
          </cell>
          <cell r="B384" t="str">
            <v>mo17700</v>
          </cell>
          <cell r="C384" t="str">
            <v>MO transporte interno mortero</v>
          </cell>
          <cell r="D384">
            <v>1.4695999999999982E-2</v>
          </cell>
          <cell r="E384" t="str">
            <v>m3</v>
          </cell>
          <cell r="F384">
            <v>6000</v>
          </cell>
          <cell r="G384">
            <v>89</v>
          </cell>
          <cell r="M384" t="str">
            <v>mo</v>
          </cell>
        </row>
        <row r="385">
          <cell r="A385" t="str">
            <v>06-02-020</v>
          </cell>
          <cell r="B385" t="str">
            <v>mt24580</v>
          </cell>
          <cell r="C385" t="str">
            <v>Alambrón 4 mm</v>
          </cell>
          <cell r="D385">
            <v>3.3333333333333335</v>
          </cell>
          <cell r="E385" t="str">
            <v>m</v>
          </cell>
          <cell r="F385">
            <v>342.61759999999998</v>
          </cell>
          <cell r="G385">
            <v>1143</v>
          </cell>
          <cell r="M385" t="str">
            <v>mt</v>
          </cell>
        </row>
        <row r="386">
          <cell r="A386" t="str">
            <v>06-02-020</v>
          </cell>
          <cell r="B386" t="str">
            <v>mt13900</v>
          </cell>
          <cell r="C386" t="str">
            <v>Elementos de consumo y protección</v>
          </cell>
          <cell r="D386">
            <v>15067</v>
          </cell>
          <cell r="E386" t="str">
            <v>%</v>
          </cell>
          <cell r="F386">
            <v>1.2455000000000001E-2</v>
          </cell>
          <cell r="G386">
            <v>188</v>
          </cell>
          <cell r="M386" t="str">
            <v>mt</v>
          </cell>
        </row>
        <row r="387">
          <cell r="A387" t="str">
            <v>06-02-020</v>
          </cell>
          <cell r="B387" t="str">
            <v>hm15100</v>
          </cell>
          <cell r="C387" t="str">
            <v>Herramienta y equipo menor</v>
          </cell>
          <cell r="D387">
            <v>15067</v>
          </cell>
          <cell r="E387" t="str">
            <v>%</v>
          </cell>
          <cell r="F387">
            <v>0.03</v>
          </cell>
          <cell r="G387">
            <v>453</v>
          </cell>
          <cell r="M387" t="str">
            <v>hm</v>
          </cell>
        </row>
        <row r="388">
          <cell r="A388">
            <v>0</v>
          </cell>
          <cell r="C388" t="str">
            <v>DIRECTO:  31,018 / M2</v>
          </cell>
          <cell r="E388">
            <v>0</v>
          </cell>
          <cell r="F388">
            <v>0</v>
          </cell>
          <cell r="G388">
            <v>0</v>
          </cell>
          <cell r="M388">
            <v>0</v>
          </cell>
        </row>
        <row r="389">
          <cell r="A389">
            <v>0</v>
          </cell>
          <cell r="C389">
            <v>0</v>
          </cell>
          <cell r="E389">
            <v>0</v>
          </cell>
          <cell r="F389">
            <v>0</v>
          </cell>
          <cell r="G389">
            <v>0</v>
          </cell>
          <cell r="M389">
            <v>0</v>
          </cell>
        </row>
        <row r="390">
          <cell r="A390" t="str">
            <v>06-02-030</v>
          </cell>
          <cell r="B390" t="str">
            <v>06-02-030</v>
          </cell>
          <cell r="C390" t="str">
            <v>MAMPOSTERIA INTERIOR EN BLOQUE 20x20x40 REVITADO DOS CARAS</v>
          </cell>
          <cell r="D390">
            <v>407</v>
          </cell>
          <cell r="E390" t="str">
            <v>M2</v>
          </cell>
          <cell r="F390">
            <v>0</v>
          </cell>
          <cell r="G390">
            <v>67068</v>
          </cell>
          <cell r="M390" t="e">
            <v>#N/A</v>
          </cell>
        </row>
        <row r="391">
          <cell r="A391" t="str">
            <v>06-02-030</v>
          </cell>
          <cell r="B391" t="str">
            <v>mt22910</v>
          </cell>
          <cell r="C391" t="str">
            <v>Bloque 20 x 20 x 40 int/2per r13</v>
          </cell>
          <cell r="D391">
            <v>11.363636363636365</v>
          </cell>
          <cell r="E391" t="str">
            <v>un</v>
          </cell>
          <cell r="F391">
            <v>3452</v>
          </cell>
          <cell r="G391">
            <v>39228</v>
          </cell>
          <cell r="M391" t="str">
            <v>mt</v>
          </cell>
        </row>
        <row r="392">
          <cell r="A392" t="str">
            <v>06-02-030</v>
          </cell>
          <cell r="B392" t="str">
            <v>au11700</v>
          </cell>
          <cell r="C392" t="str">
            <v>Aux mortero de pega 1:4</v>
          </cell>
          <cell r="D392">
            <v>2.9391999999999963E-2</v>
          </cell>
          <cell r="E392" t="str">
            <v>m3</v>
          </cell>
          <cell r="F392">
            <v>246314</v>
          </cell>
          <cell r="G392">
            <v>7240</v>
          </cell>
          <cell r="M392" t="str">
            <v>au</v>
          </cell>
        </row>
        <row r="393">
          <cell r="A393" t="str">
            <v>06-02-030</v>
          </cell>
          <cell r="B393" t="str">
            <v>au10300</v>
          </cell>
          <cell r="C393" t="str">
            <v>Aux andamios metalicos tijera 2 cuerpos</v>
          </cell>
          <cell r="D393">
            <v>0.02</v>
          </cell>
          <cell r="E393" t="str">
            <v>dia</v>
          </cell>
          <cell r="F393">
            <v>2654</v>
          </cell>
          <cell r="G393">
            <v>54</v>
          </cell>
          <cell r="M393" t="str">
            <v>au</v>
          </cell>
        </row>
        <row r="394">
          <cell r="A394" t="str">
            <v>06-02-030</v>
          </cell>
          <cell r="B394" t="str">
            <v>mo18110</v>
          </cell>
          <cell r="C394" t="str">
            <v>MO pega bloque 20x20x40</v>
          </cell>
          <cell r="D394">
            <v>1</v>
          </cell>
          <cell r="E394" t="str">
            <v>m2</v>
          </cell>
          <cell r="F394">
            <v>16843.84</v>
          </cell>
          <cell r="G394">
            <v>16844</v>
          </cell>
          <cell r="M394" t="str">
            <v>mo</v>
          </cell>
        </row>
        <row r="395">
          <cell r="A395" t="str">
            <v>06-02-030</v>
          </cell>
          <cell r="B395" t="str">
            <v>mo18000</v>
          </cell>
          <cell r="C395" t="str">
            <v>MO transporte interno bloque</v>
          </cell>
          <cell r="D395">
            <v>11.363636363636365</v>
          </cell>
          <cell r="E395" t="str">
            <v>un</v>
          </cell>
          <cell r="F395">
            <v>140</v>
          </cell>
          <cell r="G395">
            <v>1591</v>
          </cell>
          <cell r="M395" t="str">
            <v>mo</v>
          </cell>
        </row>
        <row r="396">
          <cell r="A396" t="str">
            <v>06-02-030</v>
          </cell>
          <cell r="B396" t="str">
            <v>mo17700</v>
          </cell>
          <cell r="C396" t="str">
            <v>MO transporte interno mortero</v>
          </cell>
          <cell r="D396">
            <v>2.9391999999999963E-2</v>
          </cell>
          <cell r="E396" t="str">
            <v>m3</v>
          </cell>
          <cell r="F396">
            <v>6000</v>
          </cell>
          <cell r="G396">
            <v>177</v>
          </cell>
          <cell r="M396" t="str">
            <v>mo</v>
          </cell>
        </row>
        <row r="397">
          <cell r="A397" t="str">
            <v>06-02-030</v>
          </cell>
          <cell r="B397" t="str">
            <v>mt24580</v>
          </cell>
          <cell r="C397" t="str">
            <v>Alambrón 4 mm</v>
          </cell>
          <cell r="D397">
            <v>3.3333333333333335</v>
          </cell>
          <cell r="E397" t="str">
            <v>m</v>
          </cell>
          <cell r="F397">
            <v>342.61759999999998</v>
          </cell>
          <cell r="G397">
            <v>1143</v>
          </cell>
          <cell r="M397" t="str">
            <v>mt</v>
          </cell>
        </row>
        <row r="398">
          <cell r="A398" t="str">
            <v>06-02-030</v>
          </cell>
          <cell r="B398" t="str">
            <v>mt13900</v>
          </cell>
          <cell r="C398" t="str">
            <v>Elementos de consumo y protección</v>
          </cell>
          <cell r="D398">
            <v>18612</v>
          </cell>
          <cell r="E398" t="str">
            <v>%</v>
          </cell>
          <cell r="F398">
            <v>1.2455000000000001E-2</v>
          </cell>
          <cell r="G398">
            <v>232</v>
          </cell>
          <cell r="M398" t="str">
            <v>mt</v>
          </cell>
        </row>
        <row r="399">
          <cell r="A399" t="str">
            <v>06-02-030</v>
          </cell>
          <cell r="B399" t="str">
            <v>hm15100</v>
          </cell>
          <cell r="C399" t="str">
            <v>Herramienta y equipo menor</v>
          </cell>
          <cell r="D399">
            <v>18612</v>
          </cell>
          <cell r="E399" t="str">
            <v>%</v>
          </cell>
          <cell r="F399">
            <v>0.03</v>
          </cell>
          <cell r="G399">
            <v>559</v>
          </cell>
          <cell r="M399" t="str">
            <v>hm</v>
          </cell>
        </row>
        <row r="400">
          <cell r="A400">
            <v>0</v>
          </cell>
          <cell r="C400" t="str">
            <v>DIRECTO:  67,068 / M2</v>
          </cell>
          <cell r="E400">
            <v>0</v>
          </cell>
          <cell r="F400">
            <v>0</v>
          </cell>
          <cell r="G400">
            <v>0</v>
          </cell>
          <cell r="M400">
            <v>0</v>
          </cell>
        </row>
        <row r="401">
          <cell r="A401">
            <v>0</v>
          </cell>
          <cell r="C401">
            <v>0</v>
          </cell>
          <cell r="E401">
            <v>0</v>
          </cell>
          <cell r="F401">
            <v>0</v>
          </cell>
          <cell r="G401">
            <v>0</v>
          </cell>
          <cell r="M401">
            <v>0</v>
          </cell>
        </row>
        <row r="402">
          <cell r="A402" t="str">
            <v>06-03-010</v>
          </cell>
          <cell r="B402" t="str">
            <v>06-03-010</v>
          </cell>
          <cell r="C402" t="str">
            <v>GROUTING PARA MUROS DE E: 0.20 F'C 14.5 MPA</v>
          </cell>
          <cell r="D402">
            <v>568</v>
          </cell>
          <cell r="E402" t="str">
            <v>M</v>
          </cell>
          <cell r="F402">
            <v>0</v>
          </cell>
          <cell r="G402">
            <v>16705</v>
          </cell>
          <cell r="M402" t="e">
            <v>#N/A</v>
          </cell>
        </row>
        <row r="403">
          <cell r="A403" t="str">
            <v>06-03-010</v>
          </cell>
          <cell r="B403" t="str">
            <v>au12400</v>
          </cell>
          <cell r="C403" t="str">
            <v>Aux grouting concreto 3/8 - 120kg/cm2</v>
          </cell>
          <cell r="D403">
            <v>3.4965000000000003E-2</v>
          </cell>
          <cell r="E403" t="str">
            <v>m3</v>
          </cell>
          <cell r="F403">
            <v>249758</v>
          </cell>
          <cell r="G403">
            <v>8733</v>
          </cell>
          <cell r="M403" t="str">
            <v>au</v>
          </cell>
        </row>
        <row r="404">
          <cell r="A404" t="str">
            <v>06-03-010</v>
          </cell>
          <cell r="B404" t="str">
            <v>mo17600</v>
          </cell>
          <cell r="C404" t="str">
            <v>MO transporte interno concreto</v>
          </cell>
          <cell r="D404">
            <v>3.4965000000000003E-2</v>
          </cell>
          <cell r="E404" t="str">
            <v>m3</v>
          </cell>
          <cell r="F404">
            <v>6000</v>
          </cell>
          <cell r="G404">
            <v>210</v>
          </cell>
          <cell r="M404" t="str">
            <v>mo</v>
          </cell>
        </row>
        <row r="405">
          <cell r="A405" t="str">
            <v>06-03-010</v>
          </cell>
          <cell r="B405" t="str">
            <v>mo62010</v>
          </cell>
          <cell r="C405" t="str">
            <v>MO dovelas mamposteria bloque 20x20x40</v>
          </cell>
          <cell r="D405">
            <v>1</v>
          </cell>
          <cell r="E405" t="str">
            <v>m</v>
          </cell>
          <cell r="F405">
            <v>7436</v>
          </cell>
          <cell r="G405">
            <v>7436</v>
          </cell>
          <cell r="M405" t="str">
            <v>mo</v>
          </cell>
        </row>
        <row r="406">
          <cell r="A406" t="str">
            <v>06-03-010</v>
          </cell>
          <cell r="B406" t="str">
            <v>mt13900</v>
          </cell>
          <cell r="C406" t="str">
            <v>Elementos de consumo y protección</v>
          </cell>
          <cell r="D406">
            <v>7646</v>
          </cell>
          <cell r="E406" t="str">
            <v>%</v>
          </cell>
          <cell r="F406">
            <v>1.2455000000000001E-2</v>
          </cell>
          <cell r="G406">
            <v>96</v>
          </cell>
          <cell r="M406" t="str">
            <v>mt</v>
          </cell>
        </row>
        <row r="407">
          <cell r="A407" t="str">
            <v>06-03-010</v>
          </cell>
          <cell r="B407" t="str">
            <v>hm15100</v>
          </cell>
          <cell r="C407" t="str">
            <v>Herramienta y equipo menor</v>
          </cell>
          <cell r="D407">
            <v>7646</v>
          </cell>
          <cell r="E407" t="str">
            <v>%</v>
          </cell>
          <cell r="F407">
            <v>0.03</v>
          </cell>
          <cell r="G407">
            <v>230</v>
          </cell>
          <cell r="M407" t="str">
            <v>hm</v>
          </cell>
        </row>
        <row r="408">
          <cell r="A408">
            <v>0</v>
          </cell>
          <cell r="C408" t="str">
            <v>DIRECTO:  16,705 / M</v>
          </cell>
          <cell r="E408">
            <v>0</v>
          </cell>
          <cell r="F408">
            <v>0</v>
          </cell>
          <cell r="G408">
            <v>0</v>
          </cell>
          <cell r="M408">
            <v>0</v>
          </cell>
        </row>
        <row r="409">
          <cell r="A409">
            <v>0</v>
          </cell>
          <cell r="C409">
            <v>0</v>
          </cell>
          <cell r="E409">
            <v>0</v>
          </cell>
          <cell r="F409">
            <v>0</v>
          </cell>
          <cell r="G409">
            <v>0</v>
          </cell>
          <cell r="M409">
            <v>0</v>
          </cell>
        </row>
        <row r="410">
          <cell r="A410" t="str">
            <v>06-03-020</v>
          </cell>
          <cell r="B410" t="str">
            <v>06-03-020</v>
          </cell>
          <cell r="C410" t="str">
            <v>GROUTING PARA MUROS DE E: 0.15 F'C 14.5 MPA</v>
          </cell>
          <cell r="D410">
            <v>803</v>
          </cell>
          <cell r="E410" t="str">
            <v>M</v>
          </cell>
          <cell r="F410">
            <v>0</v>
          </cell>
          <cell r="G410">
            <v>12471</v>
          </cell>
          <cell r="M410" t="e">
            <v>#N/A</v>
          </cell>
        </row>
        <row r="411">
          <cell r="A411" t="str">
            <v>06-03-020</v>
          </cell>
          <cell r="B411" t="str">
            <v>au12400</v>
          </cell>
          <cell r="C411" t="str">
            <v>Aux grouting concreto 3/8 - 120kg/cm2</v>
          </cell>
          <cell r="D411">
            <v>1.8427500000000003E-2</v>
          </cell>
          <cell r="E411" t="str">
            <v>m3</v>
          </cell>
          <cell r="F411">
            <v>249758</v>
          </cell>
          <cell r="G411">
            <v>4603</v>
          </cell>
          <cell r="M411" t="str">
            <v>au</v>
          </cell>
        </row>
        <row r="412">
          <cell r="A412" t="str">
            <v>06-03-020</v>
          </cell>
          <cell r="B412" t="str">
            <v>mo17600</v>
          </cell>
          <cell r="C412" t="str">
            <v>MO transporte interno concreto</v>
          </cell>
          <cell r="D412">
            <v>1.8427500000000003E-2</v>
          </cell>
          <cell r="E412" t="str">
            <v>m3</v>
          </cell>
          <cell r="F412">
            <v>6000</v>
          </cell>
          <cell r="G412">
            <v>111</v>
          </cell>
          <cell r="M412" t="str">
            <v>mo</v>
          </cell>
        </row>
        <row r="413">
          <cell r="A413" t="str">
            <v>06-03-020</v>
          </cell>
          <cell r="B413" t="str">
            <v>mo62010</v>
          </cell>
          <cell r="C413" t="str">
            <v>MO dovelas mamposteria bloque 20x20x40</v>
          </cell>
          <cell r="D413">
            <v>1</v>
          </cell>
          <cell r="E413" t="str">
            <v>m</v>
          </cell>
          <cell r="F413">
            <v>7436</v>
          </cell>
          <cell r="G413">
            <v>7436</v>
          </cell>
          <cell r="M413" t="str">
            <v>mo</v>
          </cell>
        </row>
        <row r="414">
          <cell r="A414" t="str">
            <v>06-03-020</v>
          </cell>
          <cell r="B414" t="str">
            <v>mt13900</v>
          </cell>
          <cell r="C414" t="str">
            <v>Elementos de consumo y protección</v>
          </cell>
          <cell r="D414">
            <v>7547</v>
          </cell>
          <cell r="E414" t="str">
            <v>%</v>
          </cell>
          <cell r="F414">
            <v>1.2455000000000001E-2</v>
          </cell>
          <cell r="G414">
            <v>94</v>
          </cell>
          <cell r="M414" t="str">
            <v>mt</v>
          </cell>
        </row>
        <row r="415">
          <cell r="A415" t="str">
            <v>06-03-020</v>
          </cell>
          <cell r="B415" t="str">
            <v>hm15100</v>
          </cell>
          <cell r="C415" t="str">
            <v>Herramienta y equipo menor</v>
          </cell>
          <cell r="D415">
            <v>7547</v>
          </cell>
          <cell r="E415" t="str">
            <v>%</v>
          </cell>
          <cell r="F415">
            <v>0.03</v>
          </cell>
          <cell r="G415">
            <v>227</v>
          </cell>
          <cell r="M415" t="str">
            <v>hm</v>
          </cell>
        </row>
        <row r="416">
          <cell r="A416">
            <v>0</v>
          </cell>
          <cell r="C416" t="str">
            <v>DIRECTO:  12,471 / M</v>
          </cell>
          <cell r="E416">
            <v>0</v>
          </cell>
          <cell r="F416">
            <v>0</v>
          </cell>
          <cell r="G416">
            <v>0</v>
          </cell>
          <cell r="M416">
            <v>0</v>
          </cell>
        </row>
        <row r="417">
          <cell r="A417">
            <v>0</v>
          </cell>
          <cell r="C417">
            <v>0</v>
          </cell>
          <cell r="E417">
            <v>0</v>
          </cell>
          <cell r="F417">
            <v>0</v>
          </cell>
          <cell r="G417">
            <v>0</v>
          </cell>
          <cell r="M417">
            <v>0</v>
          </cell>
        </row>
        <row r="418">
          <cell r="A418" t="str">
            <v>06-03-025</v>
          </cell>
          <cell r="B418" t="str">
            <v>06-03-025</v>
          </cell>
          <cell r="C418" t="str">
            <v>GROUTING PARA MUROS DE E: 0.10 F'C 14.5 MPA</v>
          </cell>
          <cell r="D418">
            <v>413</v>
          </cell>
          <cell r="E418" t="str">
            <v>M</v>
          </cell>
          <cell r="F418">
            <v>0</v>
          </cell>
          <cell r="G418">
            <v>9582</v>
          </cell>
          <cell r="M418" t="e">
            <v>#N/A</v>
          </cell>
        </row>
        <row r="419">
          <cell r="A419" t="str">
            <v>06-03-025</v>
          </cell>
          <cell r="B419" t="str">
            <v>au12400</v>
          </cell>
          <cell r="C419" t="str">
            <v>Aux grouting concreto 3/8 - 120kg/cm2</v>
          </cell>
          <cell r="D419">
            <v>7.1400000000000005E-3</v>
          </cell>
          <cell r="E419" t="str">
            <v>m3</v>
          </cell>
          <cell r="F419">
            <v>249758</v>
          </cell>
          <cell r="G419">
            <v>1784</v>
          </cell>
          <cell r="M419" t="str">
            <v>au</v>
          </cell>
        </row>
        <row r="420">
          <cell r="A420" t="str">
            <v>06-03-025</v>
          </cell>
          <cell r="B420" t="str">
            <v>mo17600</v>
          </cell>
          <cell r="C420" t="str">
            <v>MO transporte interno concreto</v>
          </cell>
          <cell r="D420">
            <v>7.1400000000000005E-3</v>
          </cell>
          <cell r="E420" t="str">
            <v>m3</v>
          </cell>
          <cell r="F420">
            <v>6000</v>
          </cell>
          <cell r="G420">
            <v>43</v>
          </cell>
          <cell r="M420" t="str">
            <v>mo</v>
          </cell>
        </row>
        <row r="421">
          <cell r="A421" t="str">
            <v>06-03-025</v>
          </cell>
          <cell r="B421" t="str">
            <v>mo62010</v>
          </cell>
          <cell r="C421" t="str">
            <v>MO dovelas mamposteria bloque 20x20x40</v>
          </cell>
          <cell r="D421">
            <v>1</v>
          </cell>
          <cell r="E421" t="str">
            <v>m</v>
          </cell>
          <cell r="F421">
            <v>7436</v>
          </cell>
          <cell r="G421">
            <v>7436</v>
          </cell>
          <cell r="M421" t="str">
            <v>mo</v>
          </cell>
        </row>
        <row r="422">
          <cell r="A422" t="str">
            <v>06-03-025</v>
          </cell>
          <cell r="B422" t="str">
            <v>mt13900</v>
          </cell>
          <cell r="C422" t="str">
            <v>Elementos de consumo y protección</v>
          </cell>
          <cell r="D422">
            <v>7479</v>
          </cell>
          <cell r="E422" t="str">
            <v>%</v>
          </cell>
          <cell r="F422">
            <v>1.2455000000000001E-2</v>
          </cell>
          <cell r="G422">
            <v>94</v>
          </cell>
          <cell r="M422" t="str">
            <v>mt</v>
          </cell>
        </row>
        <row r="423">
          <cell r="A423" t="str">
            <v>06-03-025</v>
          </cell>
          <cell r="B423" t="str">
            <v>hm15100</v>
          </cell>
          <cell r="C423" t="str">
            <v>Herramienta y equipo menor</v>
          </cell>
          <cell r="D423">
            <v>7479</v>
          </cell>
          <cell r="E423" t="str">
            <v>%</v>
          </cell>
          <cell r="F423">
            <v>0.03</v>
          </cell>
          <cell r="G423">
            <v>225</v>
          </cell>
          <cell r="M423" t="str">
            <v>hm</v>
          </cell>
        </row>
        <row r="424">
          <cell r="A424">
            <v>0</v>
          </cell>
          <cell r="C424" t="str">
            <v>DIRECTO:  9,582 / M</v>
          </cell>
          <cell r="E424">
            <v>0</v>
          </cell>
          <cell r="F424">
            <v>0</v>
          </cell>
          <cell r="G424">
            <v>0</v>
          </cell>
          <cell r="M424">
            <v>0</v>
          </cell>
        </row>
        <row r="425">
          <cell r="A425">
            <v>0</v>
          </cell>
          <cell r="C425">
            <v>0</v>
          </cell>
          <cell r="E425">
            <v>0</v>
          </cell>
          <cell r="F425">
            <v>0</v>
          </cell>
          <cell r="G425">
            <v>0</v>
          </cell>
          <cell r="M425">
            <v>0</v>
          </cell>
        </row>
        <row r="426">
          <cell r="A426" t="str">
            <v>06-03-030</v>
          </cell>
          <cell r="B426" t="str">
            <v>06-03-030</v>
          </cell>
          <cell r="C426" t="str">
            <v>ANCLAJES PARA REFUERZO DOVELAS. PERFORACION LOSA, EPOXICO Y ACERO DE REFUERZO</v>
          </cell>
          <cell r="D426">
            <v>844</v>
          </cell>
          <cell r="E426" t="str">
            <v>UN</v>
          </cell>
          <cell r="F426">
            <v>0</v>
          </cell>
          <cell r="G426">
            <v>9479</v>
          </cell>
          <cell r="M426" t="e">
            <v>#N/A</v>
          </cell>
        </row>
        <row r="427">
          <cell r="A427" t="str">
            <v>06-03-030</v>
          </cell>
          <cell r="B427" t="str">
            <v>sc100100</v>
          </cell>
          <cell r="C427" t="str">
            <v>Anclajes epoxicos - incluye instalacion</v>
          </cell>
          <cell r="D427">
            <v>1</v>
          </cell>
          <cell r="E427" t="str">
            <v>un</v>
          </cell>
          <cell r="F427">
            <v>6500</v>
          </cell>
          <cell r="G427">
            <v>6500</v>
          </cell>
          <cell r="M427" t="str">
            <v>sc</v>
          </cell>
        </row>
        <row r="428">
          <cell r="A428" t="str">
            <v>06-03-030</v>
          </cell>
          <cell r="B428" t="str">
            <v>au12800</v>
          </cell>
          <cell r="C428" t="str">
            <v>Aux acero de refuerzo</v>
          </cell>
          <cell r="D428">
            <v>0.84489999999999998</v>
          </cell>
          <cell r="E428" t="str">
            <v>kg</v>
          </cell>
          <cell r="F428">
            <v>3210</v>
          </cell>
          <cell r="G428">
            <v>2713</v>
          </cell>
          <cell r="M428" t="str">
            <v>au</v>
          </cell>
        </row>
        <row r="429">
          <cell r="A429" t="str">
            <v>06-03-030</v>
          </cell>
          <cell r="B429" t="str">
            <v>au10300</v>
          </cell>
          <cell r="C429" t="str">
            <v>Aux andamios metalicos tijera 2 cuerpos</v>
          </cell>
          <cell r="D429">
            <v>0.1</v>
          </cell>
          <cell r="E429" t="str">
            <v>dia</v>
          </cell>
          <cell r="F429">
            <v>2654</v>
          </cell>
          <cell r="G429">
            <v>266</v>
          </cell>
          <cell r="M429" t="str">
            <v>au</v>
          </cell>
        </row>
        <row r="430">
          <cell r="A430" t="str">
            <v>06-03-030</v>
          </cell>
          <cell r="B430" t="str">
            <v>mt13900</v>
          </cell>
          <cell r="C430" t="str">
            <v>Elementos de consumo y protección</v>
          </cell>
          <cell r="D430">
            <v>0</v>
          </cell>
          <cell r="E430" t="str">
            <v>%</v>
          </cell>
          <cell r="F430">
            <v>1.2455000000000001E-2</v>
          </cell>
          <cell r="G430">
            <v>0</v>
          </cell>
          <cell r="M430" t="str">
            <v>mt</v>
          </cell>
        </row>
        <row r="431">
          <cell r="A431" t="str">
            <v>06-03-030</v>
          </cell>
          <cell r="B431" t="str">
            <v>hm15100</v>
          </cell>
          <cell r="C431" t="str">
            <v>Herramienta y equipo menor</v>
          </cell>
          <cell r="D431">
            <v>0</v>
          </cell>
          <cell r="E431" t="str">
            <v>%</v>
          </cell>
          <cell r="F431">
            <v>0.03</v>
          </cell>
          <cell r="G431">
            <v>0</v>
          </cell>
          <cell r="M431" t="str">
            <v>hm</v>
          </cell>
        </row>
        <row r="432">
          <cell r="A432">
            <v>0</v>
          </cell>
          <cell r="C432" t="str">
            <v>DIRECTO:  9,479 / UN</v>
          </cell>
          <cell r="E432">
            <v>0</v>
          </cell>
          <cell r="F432">
            <v>0</v>
          </cell>
          <cell r="G432">
            <v>0</v>
          </cell>
          <cell r="M432">
            <v>0</v>
          </cell>
        </row>
        <row r="433">
          <cell r="A433">
            <v>0</v>
          </cell>
          <cell r="C433">
            <v>0</v>
          </cell>
          <cell r="E433">
            <v>0</v>
          </cell>
          <cell r="F433">
            <v>0</v>
          </cell>
          <cell r="G433">
            <v>0</v>
          </cell>
          <cell r="M433">
            <v>0</v>
          </cell>
        </row>
        <row r="434">
          <cell r="A434" t="str">
            <v>06-04-010</v>
          </cell>
          <cell r="B434" t="str">
            <v>06-04-010</v>
          </cell>
          <cell r="C434" t="str">
            <v>ACERO DE REFUERZO FY 420 MPA PARA MAMPOSTERIAS</v>
          </cell>
          <cell r="D434">
            <v>999</v>
          </cell>
          <cell r="E434" t="str">
            <v>KG</v>
          </cell>
          <cell r="F434">
            <v>0</v>
          </cell>
          <cell r="G434">
            <v>3210</v>
          </cell>
          <cell r="M434" t="e">
            <v>#N/A</v>
          </cell>
        </row>
        <row r="435">
          <cell r="A435" t="str">
            <v>06-04-010</v>
          </cell>
          <cell r="B435" t="str">
            <v>mt24570</v>
          </cell>
          <cell r="C435" t="str">
            <v>Acero de refuerzo figurado</v>
          </cell>
          <cell r="D435">
            <v>1.03</v>
          </cell>
          <cell r="E435" t="str">
            <v>kg</v>
          </cell>
          <cell r="F435">
            <v>2668</v>
          </cell>
          <cell r="G435">
            <v>2749</v>
          </cell>
          <cell r="M435" t="str">
            <v>mt</v>
          </cell>
        </row>
        <row r="436">
          <cell r="A436" t="str">
            <v>06-04-010</v>
          </cell>
          <cell r="B436" t="str">
            <v>mt44400</v>
          </cell>
          <cell r="C436" t="str">
            <v>Alambre recocido (alambre cal 18)</v>
          </cell>
          <cell r="D436">
            <v>2.5000000000000001E-2</v>
          </cell>
          <cell r="E436" t="str">
            <v>kg</v>
          </cell>
          <cell r="F436">
            <v>4146.2111999999997</v>
          </cell>
          <cell r="G436">
            <v>104</v>
          </cell>
          <cell r="M436" t="str">
            <v>mt</v>
          </cell>
        </row>
        <row r="437">
          <cell r="A437" t="str">
            <v>06-04-010</v>
          </cell>
          <cell r="B437" t="str">
            <v>mo18400</v>
          </cell>
          <cell r="C437" t="str">
            <v>MO colocacion acero refuerzo</v>
          </cell>
          <cell r="D437">
            <v>1</v>
          </cell>
          <cell r="E437" t="str">
            <v>kg</v>
          </cell>
          <cell r="F437">
            <v>270</v>
          </cell>
          <cell r="G437">
            <v>270</v>
          </cell>
          <cell r="M437" t="str">
            <v>mo</v>
          </cell>
        </row>
        <row r="438">
          <cell r="A438" t="str">
            <v>06-04-010</v>
          </cell>
          <cell r="B438" t="str">
            <v>mo63100</v>
          </cell>
          <cell r="C438" t="str">
            <v>MO transporte interno hierro horizontal o vertical</v>
          </cell>
          <cell r="D438">
            <v>1</v>
          </cell>
          <cell r="E438" t="str">
            <v xml:space="preserve"> kg</v>
          </cell>
          <cell r="F438">
            <v>70.56</v>
          </cell>
          <cell r="G438">
            <v>71</v>
          </cell>
          <cell r="M438" t="str">
            <v>mo</v>
          </cell>
        </row>
        <row r="439">
          <cell r="A439" t="str">
            <v>06-04-010</v>
          </cell>
          <cell r="B439" t="str">
            <v>mt13900</v>
          </cell>
          <cell r="C439" t="str">
            <v>Elementos de consumo y protección</v>
          </cell>
          <cell r="D439">
            <v>341</v>
          </cell>
          <cell r="E439" t="str">
            <v>%</v>
          </cell>
          <cell r="F439">
            <v>1.2455000000000001E-2</v>
          </cell>
          <cell r="G439">
            <v>5</v>
          </cell>
          <cell r="M439" t="str">
            <v>mt</v>
          </cell>
        </row>
        <row r="440">
          <cell r="A440" t="str">
            <v>06-04-010</v>
          </cell>
          <cell r="B440" t="str">
            <v>hm15100</v>
          </cell>
          <cell r="C440" t="str">
            <v>Herramienta y equipo menor</v>
          </cell>
          <cell r="D440">
            <v>341</v>
          </cell>
          <cell r="E440" t="str">
            <v>%</v>
          </cell>
          <cell r="F440">
            <v>0.03</v>
          </cell>
          <cell r="G440">
            <v>11</v>
          </cell>
          <cell r="M440" t="str">
            <v>hm</v>
          </cell>
        </row>
        <row r="441">
          <cell r="A441">
            <v>0</v>
          </cell>
          <cell r="C441" t="str">
            <v>DIRECTO:  3,210 / KG</v>
          </cell>
          <cell r="D441" t="str">
            <v xml:space="preserve">  </v>
          </cell>
          <cell r="E441">
            <v>0</v>
          </cell>
          <cell r="F441">
            <v>0</v>
          </cell>
          <cell r="G441">
            <v>0</v>
          </cell>
          <cell r="M441">
            <v>0</v>
          </cell>
        </row>
        <row r="442">
          <cell r="A442">
            <v>0</v>
          </cell>
          <cell r="B442" t="str">
            <v>08</v>
          </cell>
          <cell r="C442" t="str">
            <v>CUBIERTAS Y CIELOS</v>
          </cell>
          <cell r="E442">
            <v>0</v>
          </cell>
          <cell r="F442">
            <v>0</v>
          </cell>
          <cell r="G442">
            <v>0</v>
          </cell>
          <cell r="M442" t="e">
            <v>#N/A</v>
          </cell>
        </row>
        <row r="443">
          <cell r="A443" t="str">
            <v>08-01-010</v>
          </cell>
          <cell r="B443" t="str">
            <v>08-01-010</v>
          </cell>
          <cell r="C443" t="str">
            <v>CUBIERTA EN TEJA METALICA TIPO SANDUCHE 333 C E: 50 MM. DE HUNTER DOUGLAS O EQUIVALENTE. LAMINAS INTERIOR Y EXTERIOR EN ALUZINC CAL 24 + RELLENO EN FIBRA DE VIDRIO. INCLUYE REMATES LATERALES Y CABALLETES</v>
          </cell>
          <cell r="D443">
            <v>609</v>
          </cell>
          <cell r="E443" t="str">
            <v>M2</v>
          </cell>
          <cell r="F443">
            <v>0</v>
          </cell>
          <cell r="G443">
            <v>148602</v>
          </cell>
          <cell r="M443" t="e">
            <v>#N/A</v>
          </cell>
        </row>
        <row r="444">
          <cell r="A444" t="str">
            <v>08-01-010</v>
          </cell>
          <cell r="B444" t="str">
            <v>sc539100</v>
          </cell>
          <cell r="C444" t="str">
            <v>Cubierta plana teja grafada tipo sandwich hunter douglas ref 333C, lámina aluzinc c24 cara superior y c26 cara inferior, pintura poliester horneada ambas caras, aislamiento en fibra de vidrio, tornillo autoperforante y clip fijación.</v>
          </cell>
          <cell r="D444">
            <v>1</v>
          </cell>
          <cell r="E444" t="str">
            <v>m2</v>
          </cell>
          <cell r="F444">
            <v>146160</v>
          </cell>
          <cell r="G444">
            <v>146160</v>
          </cell>
          <cell r="M444" t="str">
            <v>sc</v>
          </cell>
        </row>
        <row r="445">
          <cell r="A445" t="str">
            <v>08-01-010</v>
          </cell>
          <cell r="B445" t="str">
            <v>au10300</v>
          </cell>
          <cell r="C445" t="str">
            <v>Aux andamios metalicos tijera 2 cuerpos</v>
          </cell>
          <cell r="D445">
            <v>0.92</v>
          </cell>
          <cell r="E445" t="str">
            <v>dia</v>
          </cell>
          <cell r="F445">
            <v>2654</v>
          </cell>
          <cell r="G445">
            <v>2442</v>
          </cell>
          <cell r="M445" t="str">
            <v>au</v>
          </cell>
        </row>
        <row r="446">
          <cell r="A446" t="str">
            <v>08-01-010</v>
          </cell>
          <cell r="B446" t="str">
            <v>mt13900</v>
          </cell>
          <cell r="C446" t="str">
            <v>Elementos de consumo y protección</v>
          </cell>
          <cell r="D446">
            <v>0</v>
          </cell>
          <cell r="E446" t="str">
            <v>%</v>
          </cell>
          <cell r="F446">
            <v>1.2455000000000001E-2</v>
          </cell>
          <cell r="G446">
            <v>0</v>
          </cell>
          <cell r="M446" t="str">
            <v>mt</v>
          </cell>
        </row>
        <row r="447">
          <cell r="A447" t="str">
            <v>08-01-010</v>
          </cell>
          <cell r="B447" t="str">
            <v>hm15100</v>
          </cell>
          <cell r="C447" t="str">
            <v>Herramienta y equipo menor</v>
          </cell>
          <cell r="D447">
            <v>0</v>
          </cell>
          <cell r="E447" t="str">
            <v>%</v>
          </cell>
          <cell r="F447">
            <v>0.03</v>
          </cell>
          <cell r="G447">
            <v>0</v>
          </cell>
          <cell r="M447" t="str">
            <v>hm</v>
          </cell>
        </row>
        <row r="448">
          <cell r="A448">
            <v>0</v>
          </cell>
          <cell r="C448" t="str">
            <v>DIRECTO:  148,602 / M2</v>
          </cell>
          <cell r="E448">
            <v>0</v>
          </cell>
          <cell r="F448">
            <v>0</v>
          </cell>
          <cell r="G448">
            <v>0</v>
          </cell>
          <cell r="M448">
            <v>0</v>
          </cell>
        </row>
        <row r="449">
          <cell r="A449">
            <v>0</v>
          </cell>
          <cell r="C449">
            <v>0</v>
          </cell>
          <cell r="E449">
            <v>0</v>
          </cell>
          <cell r="F449">
            <v>0</v>
          </cell>
          <cell r="G449">
            <v>0</v>
          </cell>
          <cell r="M449">
            <v>0</v>
          </cell>
        </row>
        <row r="450">
          <cell r="A450" t="str">
            <v>08-01-020</v>
          </cell>
          <cell r="B450" t="str">
            <v>08-01-020</v>
          </cell>
          <cell r="C450" t="str">
            <v>TRAGALUCES EN TEJA DE POLICARBONATO</v>
          </cell>
          <cell r="D450">
            <v>14</v>
          </cell>
          <cell r="E450" t="str">
            <v>M2</v>
          </cell>
          <cell r="F450">
            <v>0</v>
          </cell>
          <cell r="G450">
            <v>80949</v>
          </cell>
          <cell r="M450" t="e">
            <v>#N/A</v>
          </cell>
        </row>
        <row r="451">
          <cell r="A451" t="str">
            <v>08-01-020</v>
          </cell>
          <cell r="B451" t="str">
            <v>mt80000</v>
          </cell>
          <cell r="C451" t="str">
            <v>Teja policarbonato 0.92x1.22</v>
          </cell>
          <cell r="D451">
            <v>1.4400921658986174</v>
          </cell>
          <cell r="E451" t="str">
            <v>un</v>
          </cell>
          <cell r="F451">
            <v>41644</v>
          </cell>
          <cell r="G451">
            <v>59972</v>
          </cell>
          <cell r="M451" t="str">
            <v>mt</v>
          </cell>
        </row>
        <row r="452">
          <cell r="A452" t="str">
            <v>08-01-020</v>
          </cell>
          <cell r="B452" t="str">
            <v>au10300</v>
          </cell>
          <cell r="C452" t="str">
            <v>Aux andamios metalicos tijera 2 cuerpos</v>
          </cell>
          <cell r="D452">
            <v>0.92</v>
          </cell>
          <cell r="E452" t="str">
            <v>dia</v>
          </cell>
          <cell r="F452">
            <v>2654</v>
          </cell>
          <cell r="G452">
            <v>2442</v>
          </cell>
          <cell r="M452" t="str">
            <v>au</v>
          </cell>
        </row>
        <row r="453">
          <cell r="A453" t="str">
            <v>08-01-020</v>
          </cell>
          <cell r="B453" t="str">
            <v>au10100</v>
          </cell>
          <cell r="C453" t="str">
            <v>Aux MO oficial obra negra</v>
          </cell>
          <cell r="D453">
            <v>1</v>
          </cell>
          <cell r="E453" t="str">
            <v>hr</v>
          </cell>
          <cell r="F453">
            <v>7619</v>
          </cell>
          <cell r="G453">
            <v>7619</v>
          </cell>
          <cell r="M453" t="str">
            <v>mo</v>
          </cell>
        </row>
        <row r="454">
          <cell r="A454" t="str">
            <v>08-01-020</v>
          </cell>
          <cell r="B454" t="str">
            <v>au10000</v>
          </cell>
          <cell r="C454" t="str">
            <v>Aux MO ayudante</v>
          </cell>
          <cell r="D454">
            <v>2</v>
          </cell>
          <cell r="E454" t="str">
            <v>hr</v>
          </cell>
          <cell r="F454">
            <v>5080</v>
          </cell>
          <cell r="G454">
            <v>10160</v>
          </cell>
          <cell r="M454" t="str">
            <v>mo</v>
          </cell>
        </row>
        <row r="455">
          <cell r="A455" t="str">
            <v>08-01-020</v>
          </cell>
          <cell r="B455" t="str">
            <v>mt13900</v>
          </cell>
          <cell r="C455" t="str">
            <v>Elementos de consumo y protección</v>
          </cell>
          <cell r="D455">
            <v>17779</v>
          </cell>
          <cell r="E455" t="str">
            <v>%</v>
          </cell>
          <cell r="F455">
            <v>1.2455000000000001E-2</v>
          </cell>
          <cell r="G455">
            <v>222</v>
          </cell>
          <cell r="M455" t="str">
            <v>mt</v>
          </cell>
        </row>
        <row r="456">
          <cell r="A456" t="str">
            <v>08-01-020</v>
          </cell>
          <cell r="B456" t="str">
            <v>hm15100</v>
          </cell>
          <cell r="C456" t="str">
            <v>Herramienta y equipo menor</v>
          </cell>
          <cell r="D456">
            <v>17779</v>
          </cell>
          <cell r="E456" t="str">
            <v>%</v>
          </cell>
          <cell r="F456">
            <v>0.03</v>
          </cell>
          <cell r="G456">
            <v>534</v>
          </cell>
          <cell r="M456" t="str">
            <v>hm</v>
          </cell>
        </row>
        <row r="457">
          <cell r="A457">
            <v>0</v>
          </cell>
          <cell r="C457" t="str">
            <v>DIRECTO:  80,949 / M2</v>
          </cell>
          <cell r="E457">
            <v>0</v>
          </cell>
          <cell r="F457">
            <v>0</v>
          </cell>
          <cell r="G457">
            <v>0</v>
          </cell>
          <cell r="M457">
            <v>0</v>
          </cell>
        </row>
        <row r="458">
          <cell r="A458">
            <v>0</v>
          </cell>
          <cell r="C458">
            <v>0</v>
          </cell>
          <cell r="E458">
            <v>0</v>
          </cell>
          <cell r="F458">
            <v>0</v>
          </cell>
          <cell r="G458">
            <v>0</v>
          </cell>
          <cell r="M458">
            <v>0</v>
          </cell>
        </row>
        <row r="459">
          <cell r="A459" t="str">
            <v>08-02-010</v>
          </cell>
          <cell r="B459" t="str">
            <v>08-02-010</v>
          </cell>
          <cell r="C459" t="str">
            <v>CIELO FALSO EN TABLAYESO A JUNTA PERDIDA. INCLUYE CUELGAS</v>
          </cell>
          <cell r="D459">
            <v>978</v>
          </cell>
          <cell r="E459" t="str">
            <v>M2</v>
          </cell>
          <cell r="F459">
            <v>0</v>
          </cell>
          <cell r="G459">
            <v>49974</v>
          </cell>
          <cell r="M459" t="e">
            <v>#N/A</v>
          </cell>
        </row>
        <row r="460">
          <cell r="A460" t="str">
            <v>08-02-010</v>
          </cell>
          <cell r="B460" t="str">
            <v>au57310</v>
          </cell>
          <cell r="C460" t="str">
            <v>Aux materiales para cielo en tablayeso</v>
          </cell>
          <cell r="D460">
            <v>1</v>
          </cell>
          <cell r="E460" t="str">
            <v>m2</v>
          </cell>
          <cell r="F460">
            <v>24741</v>
          </cell>
          <cell r="G460">
            <v>24741</v>
          </cell>
          <cell r="M460" t="str">
            <v>au</v>
          </cell>
        </row>
        <row r="461">
          <cell r="A461" t="str">
            <v>08-02-010</v>
          </cell>
          <cell r="B461" t="str">
            <v>au10200</v>
          </cell>
          <cell r="C461" t="str">
            <v>Aux MO oficial obra blanca</v>
          </cell>
          <cell r="D461">
            <v>0.92</v>
          </cell>
          <cell r="E461" t="str">
            <v>hr</v>
          </cell>
          <cell r="F461">
            <v>10159</v>
          </cell>
          <cell r="G461">
            <v>9347</v>
          </cell>
          <cell r="M461" t="str">
            <v>mo</v>
          </cell>
        </row>
        <row r="462">
          <cell r="A462" t="str">
            <v>08-02-010</v>
          </cell>
          <cell r="B462" t="str">
            <v>au10000</v>
          </cell>
          <cell r="C462" t="str">
            <v>Aux MO ayudante</v>
          </cell>
          <cell r="D462">
            <v>0.92</v>
          </cell>
          <cell r="E462" t="str">
            <v>hr</v>
          </cell>
          <cell r="F462">
            <v>5080</v>
          </cell>
          <cell r="G462">
            <v>4674</v>
          </cell>
          <cell r="M462" t="str">
            <v>mo</v>
          </cell>
        </row>
        <row r="463">
          <cell r="A463" t="str">
            <v>08-02-010</v>
          </cell>
          <cell r="B463" t="str">
            <v>au10300</v>
          </cell>
          <cell r="C463" t="str">
            <v>Aux andamios metalicos tijera 2 cuerpos</v>
          </cell>
          <cell r="D463">
            <v>4</v>
          </cell>
          <cell r="E463" t="str">
            <v>dia</v>
          </cell>
          <cell r="F463">
            <v>2654</v>
          </cell>
          <cell r="G463">
            <v>10616</v>
          </cell>
          <cell r="M463" t="str">
            <v>au</v>
          </cell>
        </row>
        <row r="464">
          <cell r="A464" t="str">
            <v>08-02-010</v>
          </cell>
          <cell r="B464" t="str">
            <v>mt13900</v>
          </cell>
          <cell r="C464" t="str">
            <v>Elementos de consumo y protección</v>
          </cell>
          <cell r="D464">
            <v>14021</v>
          </cell>
          <cell r="E464" t="str">
            <v>%</v>
          </cell>
          <cell r="F464">
            <v>1.2455000000000001E-2</v>
          </cell>
          <cell r="G464">
            <v>175</v>
          </cell>
          <cell r="M464" t="str">
            <v>mt</v>
          </cell>
        </row>
        <row r="465">
          <cell r="A465" t="str">
            <v>08-02-010</v>
          </cell>
          <cell r="B465" t="str">
            <v>hm15100</v>
          </cell>
          <cell r="C465" t="str">
            <v>Herramienta y equipo menor</v>
          </cell>
          <cell r="D465">
            <v>14021</v>
          </cell>
          <cell r="E465" t="str">
            <v>%</v>
          </cell>
          <cell r="F465">
            <v>0.03</v>
          </cell>
          <cell r="G465">
            <v>421</v>
          </cell>
          <cell r="M465" t="str">
            <v>hm</v>
          </cell>
        </row>
        <row r="466">
          <cell r="A466">
            <v>0</v>
          </cell>
          <cell r="C466" t="str">
            <v>DIRECTO:  49,974 / M2</v>
          </cell>
          <cell r="E466">
            <v>0</v>
          </cell>
          <cell r="F466">
            <v>0</v>
          </cell>
          <cell r="G466">
            <v>0</v>
          </cell>
          <cell r="M466">
            <v>0</v>
          </cell>
        </row>
        <row r="467">
          <cell r="A467">
            <v>0</v>
          </cell>
          <cell r="C467">
            <v>0</v>
          </cell>
          <cell r="E467">
            <v>0</v>
          </cell>
          <cell r="F467">
            <v>0</v>
          </cell>
          <cell r="G467">
            <v>0</v>
          </cell>
          <cell r="M467">
            <v>0</v>
          </cell>
        </row>
        <row r="468">
          <cell r="A468" t="str">
            <v>08-03-010</v>
          </cell>
          <cell r="B468" t="str">
            <v>08-03-010</v>
          </cell>
          <cell r="C468" t="str">
            <v>CANOA METALICA EN LAMINA GALVANIZADA CAL 22. DESARROLLO 2.20 M. INCLUYE ANTICORROSIVO + PINTURA DE ACABADO</v>
          </cell>
          <cell r="D468">
            <v>75</v>
          </cell>
          <cell r="E468" t="str">
            <v>M</v>
          </cell>
          <cell r="F468">
            <v>0</v>
          </cell>
          <cell r="G468">
            <v>153119</v>
          </cell>
          <cell r="M468" t="e">
            <v>#N/A</v>
          </cell>
        </row>
        <row r="469">
          <cell r="A469" t="str">
            <v>08-03-010</v>
          </cell>
          <cell r="B469" t="str">
            <v>mt124100</v>
          </cell>
          <cell r="C469" t="str">
            <v>Lamina coldrolled cal 22 (1.00x2.20m)</v>
          </cell>
          <cell r="D469">
            <v>2.4200000000000004</v>
          </cell>
          <cell r="E469" t="str">
            <v>un</v>
          </cell>
          <cell r="F469">
            <v>28290</v>
          </cell>
          <cell r="G469">
            <v>68462</v>
          </cell>
          <cell r="M469" t="str">
            <v>mt</v>
          </cell>
        </row>
        <row r="470">
          <cell r="A470" t="str">
            <v>08-03-010</v>
          </cell>
          <cell r="B470" t="str">
            <v>sc124200</v>
          </cell>
          <cell r="C470" t="str">
            <v>Suministro y aplicación pintura epoixipol</v>
          </cell>
          <cell r="D470">
            <v>2.2000000000000002</v>
          </cell>
          <cell r="E470" t="str">
            <v>m2</v>
          </cell>
          <cell r="F470">
            <v>20000</v>
          </cell>
          <cell r="G470">
            <v>44000</v>
          </cell>
          <cell r="M470" t="str">
            <v>mo</v>
          </cell>
        </row>
        <row r="471">
          <cell r="A471" t="str">
            <v>08-03-010</v>
          </cell>
          <cell r="B471" t="str">
            <v>mt124300</v>
          </cell>
          <cell r="C471" t="str">
            <v>Soportes para canal/flanche</v>
          </cell>
          <cell r="D471">
            <v>2</v>
          </cell>
          <cell r="E471" t="str">
            <v>un</v>
          </cell>
          <cell r="F471">
            <v>5700</v>
          </cell>
          <cell r="G471">
            <v>11400</v>
          </cell>
          <cell r="M471" t="str">
            <v>mt</v>
          </cell>
        </row>
        <row r="472">
          <cell r="A472" t="str">
            <v>08-03-010</v>
          </cell>
          <cell r="B472" t="str">
            <v>mo124400</v>
          </cell>
          <cell r="C472" t="str">
            <v>MO instalacion flanche/canoa</v>
          </cell>
          <cell r="D472">
            <v>1</v>
          </cell>
          <cell r="E472" t="str">
            <v>m</v>
          </cell>
          <cell r="F472">
            <v>15000</v>
          </cell>
          <cell r="G472">
            <v>15000</v>
          </cell>
          <cell r="M472" t="str">
            <v>mo</v>
          </cell>
        </row>
        <row r="473">
          <cell r="A473" t="str">
            <v>08-03-010</v>
          </cell>
          <cell r="B473" t="str">
            <v>mo124500</v>
          </cell>
          <cell r="C473" t="str">
            <v>MO doblado lamina</v>
          </cell>
          <cell r="D473">
            <v>1</v>
          </cell>
          <cell r="E473" t="str">
            <v>m</v>
          </cell>
          <cell r="F473">
            <v>10000</v>
          </cell>
          <cell r="G473">
            <v>10000</v>
          </cell>
          <cell r="M473" t="str">
            <v>mo</v>
          </cell>
        </row>
        <row r="474">
          <cell r="A474" t="str">
            <v>08-03-010</v>
          </cell>
          <cell r="B474" t="str">
            <v>au10300</v>
          </cell>
          <cell r="C474" t="str">
            <v>Aux andamios metalicos tijera 2 cuerpos</v>
          </cell>
          <cell r="D474">
            <v>0.5</v>
          </cell>
          <cell r="E474" t="str">
            <v>dia</v>
          </cell>
          <cell r="F474">
            <v>2654</v>
          </cell>
          <cell r="G474">
            <v>1327</v>
          </cell>
          <cell r="M474" t="str">
            <v>au</v>
          </cell>
        </row>
        <row r="475">
          <cell r="A475" t="str">
            <v>08-03-010</v>
          </cell>
          <cell r="B475" t="str">
            <v>mt13900</v>
          </cell>
          <cell r="C475" t="str">
            <v>Elementos de consumo y protección</v>
          </cell>
          <cell r="D475">
            <v>69000</v>
          </cell>
          <cell r="E475" t="str">
            <v>%</v>
          </cell>
          <cell r="F475">
            <v>1.2455000000000001E-2</v>
          </cell>
          <cell r="G475">
            <v>860</v>
          </cell>
          <cell r="M475" t="str">
            <v>mt</v>
          </cell>
        </row>
        <row r="476">
          <cell r="A476" t="str">
            <v>08-03-010</v>
          </cell>
          <cell r="B476" t="str">
            <v>hm15100</v>
          </cell>
          <cell r="C476" t="str">
            <v>Herramienta y equipo menor</v>
          </cell>
          <cell r="D476">
            <v>69000</v>
          </cell>
          <cell r="E476" t="str">
            <v>%</v>
          </cell>
          <cell r="F476">
            <v>0.03</v>
          </cell>
          <cell r="G476">
            <v>2070</v>
          </cell>
          <cell r="M476" t="str">
            <v>hm</v>
          </cell>
        </row>
        <row r="477">
          <cell r="A477">
            <v>0</v>
          </cell>
          <cell r="C477" t="str">
            <v>DIRECTO:  153,119 / M</v>
          </cell>
          <cell r="E477">
            <v>0</v>
          </cell>
          <cell r="F477">
            <v>0</v>
          </cell>
          <cell r="G477">
            <v>0</v>
          </cell>
          <cell r="M477">
            <v>0</v>
          </cell>
        </row>
        <row r="478">
          <cell r="A478">
            <v>0</v>
          </cell>
          <cell r="C478">
            <v>0</v>
          </cell>
          <cell r="E478">
            <v>0</v>
          </cell>
          <cell r="F478">
            <v>0</v>
          </cell>
          <cell r="G478">
            <v>0</v>
          </cell>
          <cell r="M478">
            <v>0</v>
          </cell>
        </row>
        <row r="479">
          <cell r="A479" t="str">
            <v>08-03-020</v>
          </cell>
          <cell r="B479" t="str">
            <v>08-03-020</v>
          </cell>
          <cell r="C479" t="str">
            <v>CANOA / RUANA METALICA EN LAMINA GALVANIZADA CAL 22. DESARROLLO 1.20 M. INCLUYE ANTICORROSIVO + PINTURA DE ACABADO</v>
          </cell>
          <cell r="D479">
            <v>44</v>
          </cell>
          <cell r="E479" t="str">
            <v>M</v>
          </cell>
          <cell r="F479">
            <v>0</v>
          </cell>
          <cell r="G479">
            <v>101151</v>
          </cell>
          <cell r="M479" t="e">
            <v>#N/A</v>
          </cell>
        </row>
        <row r="480">
          <cell r="A480" t="str">
            <v>08-03-020</v>
          </cell>
          <cell r="B480" t="str">
            <v>mt124100</v>
          </cell>
          <cell r="C480" t="str">
            <v>Lamina coldrolled cal 22 (1.00x2.20m)</v>
          </cell>
          <cell r="D480">
            <v>1.32</v>
          </cell>
          <cell r="E480" t="str">
            <v>un</v>
          </cell>
          <cell r="F480">
            <v>28290</v>
          </cell>
          <cell r="G480">
            <v>37343</v>
          </cell>
          <cell r="M480" t="str">
            <v>mt</v>
          </cell>
        </row>
        <row r="481">
          <cell r="A481" t="str">
            <v>08-03-020</v>
          </cell>
          <cell r="B481" t="str">
            <v>sc124200</v>
          </cell>
          <cell r="C481" t="str">
            <v>Suministro y aplicación pintura epoixipol</v>
          </cell>
          <cell r="D481">
            <v>1.2</v>
          </cell>
          <cell r="E481" t="str">
            <v>m2</v>
          </cell>
          <cell r="F481">
            <v>20000</v>
          </cell>
          <cell r="G481">
            <v>24000</v>
          </cell>
          <cell r="M481" t="str">
            <v>mo</v>
          </cell>
        </row>
        <row r="482">
          <cell r="A482" t="str">
            <v>08-03-020</v>
          </cell>
          <cell r="B482" t="str">
            <v>mt124300</v>
          </cell>
          <cell r="C482" t="str">
            <v>Soportes para canal/flanche</v>
          </cell>
          <cell r="D482">
            <v>2</v>
          </cell>
          <cell r="E482" t="str">
            <v>un</v>
          </cell>
          <cell r="F482">
            <v>5700</v>
          </cell>
          <cell r="G482">
            <v>11400</v>
          </cell>
          <cell r="M482" t="str">
            <v>mt</v>
          </cell>
        </row>
        <row r="483">
          <cell r="A483" t="str">
            <v>08-03-020</v>
          </cell>
          <cell r="B483" t="str">
            <v>mo124400</v>
          </cell>
          <cell r="C483" t="str">
            <v>MO instalacion flanche/canoa</v>
          </cell>
          <cell r="D483">
            <v>1</v>
          </cell>
          <cell r="E483" t="str">
            <v>m</v>
          </cell>
          <cell r="F483">
            <v>15000</v>
          </cell>
          <cell r="G483">
            <v>15000</v>
          </cell>
          <cell r="M483" t="str">
            <v>mo</v>
          </cell>
        </row>
        <row r="484">
          <cell r="A484" t="str">
            <v>08-03-020</v>
          </cell>
          <cell r="B484" t="str">
            <v>mo124500</v>
          </cell>
          <cell r="C484" t="str">
            <v>MO doblado lamina</v>
          </cell>
          <cell r="D484">
            <v>1</v>
          </cell>
          <cell r="E484" t="str">
            <v>m</v>
          </cell>
          <cell r="F484">
            <v>10000</v>
          </cell>
          <cell r="G484">
            <v>10000</v>
          </cell>
          <cell r="M484" t="str">
            <v>mo</v>
          </cell>
        </row>
        <row r="485">
          <cell r="A485" t="str">
            <v>08-03-020</v>
          </cell>
          <cell r="B485" t="str">
            <v>au10300</v>
          </cell>
          <cell r="C485" t="str">
            <v>Aux andamios metalicos tijera 2 cuerpos</v>
          </cell>
          <cell r="D485">
            <v>0.5</v>
          </cell>
          <cell r="E485" t="str">
            <v>dia</v>
          </cell>
          <cell r="F485">
            <v>2654</v>
          </cell>
          <cell r="G485">
            <v>1327</v>
          </cell>
          <cell r="M485" t="str">
            <v>au</v>
          </cell>
        </row>
        <row r="486">
          <cell r="A486" t="str">
            <v>08-03-020</v>
          </cell>
          <cell r="B486" t="str">
            <v>mt13900</v>
          </cell>
          <cell r="C486" t="str">
            <v>Elementos de consumo y protección</v>
          </cell>
          <cell r="D486">
            <v>49000</v>
          </cell>
          <cell r="E486" t="str">
            <v>%</v>
          </cell>
          <cell r="F486">
            <v>1.2455000000000001E-2</v>
          </cell>
          <cell r="G486">
            <v>611</v>
          </cell>
          <cell r="M486" t="str">
            <v>mt</v>
          </cell>
        </row>
        <row r="487">
          <cell r="A487" t="str">
            <v>08-03-020</v>
          </cell>
          <cell r="B487" t="str">
            <v>hm15100</v>
          </cell>
          <cell r="C487" t="str">
            <v>Herramienta y equipo menor</v>
          </cell>
          <cell r="D487">
            <v>49000</v>
          </cell>
          <cell r="E487" t="str">
            <v>%</v>
          </cell>
          <cell r="F487">
            <v>0.03</v>
          </cell>
          <cell r="G487">
            <v>1470</v>
          </cell>
          <cell r="M487" t="str">
            <v>hm</v>
          </cell>
        </row>
        <row r="488">
          <cell r="A488">
            <v>0</v>
          </cell>
          <cell r="C488" t="str">
            <v>DIRECTO:  101,151 / M</v>
          </cell>
          <cell r="E488">
            <v>0</v>
          </cell>
          <cell r="F488">
            <v>0</v>
          </cell>
          <cell r="G488">
            <v>0</v>
          </cell>
          <cell r="M488">
            <v>0</v>
          </cell>
        </row>
        <row r="489">
          <cell r="A489">
            <v>0</v>
          </cell>
          <cell r="C489">
            <v>0</v>
          </cell>
          <cell r="E489">
            <v>0</v>
          </cell>
          <cell r="F489">
            <v>0</v>
          </cell>
          <cell r="G489">
            <v>0</v>
          </cell>
          <cell r="M489">
            <v>0</v>
          </cell>
        </row>
        <row r="490">
          <cell r="A490" t="str">
            <v>08-03-030</v>
          </cell>
          <cell r="B490" t="str">
            <v>08-03-030</v>
          </cell>
          <cell r="C490" t="str">
            <v>DOBLE TRAGANTE Ø 4" EN LAMINA GALVANIZADA CAL 22.</v>
          </cell>
          <cell r="D490">
            <v>13</v>
          </cell>
          <cell r="E490" t="str">
            <v>UN</v>
          </cell>
          <cell r="F490">
            <v>0</v>
          </cell>
          <cell r="G490">
            <v>95467</v>
          </cell>
          <cell r="M490" t="e">
            <v>#N/A</v>
          </cell>
        </row>
        <row r="491">
          <cell r="A491" t="str">
            <v>08-03-030</v>
          </cell>
          <cell r="B491" t="str">
            <v>mt124100</v>
          </cell>
          <cell r="C491" t="str">
            <v>Lamina coldrolled cal 22 (1.00x2.20m)</v>
          </cell>
          <cell r="D491">
            <v>1.54</v>
          </cell>
          <cell r="E491" t="str">
            <v>un</v>
          </cell>
          <cell r="F491">
            <v>28290</v>
          </cell>
          <cell r="G491">
            <v>43567</v>
          </cell>
          <cell r="M491" t="str">
            <v>mt</v>
          </cell>
        </row>
        <row r="492">
          <cell r="A492" t="str">
            <v>08-03-030</v>
          </cell>
          <cell r="B492" t="str">
            <v>sc124200</v>
          </cell>
          <cell r="C492" t="str">
            <v>Suministro y aplicación pintura epoixipol</v>
          </cell>
          <cell r="D492">
            <v>0.8</v>
          </cell>
          <cell r="E492" t="str">
            <v>m2</v>
          </cell>
          <cell r="F492">
            <v>20000</v>
          </cell>
          <cell r="G492">
            <v>16000</v>
          </cell>
          <cell r="M492" t="str">
            <v>mo</v>
          </cell>
        </row>
        <row r="493">
          <cell r="A493" t="str">
            <v>08-03-030</v>
          </cell>
          <cell r="B493" t="str">
            <v>au10100</v>
          </cell>
          <cell r="C493" t="str">
            <v>Aux MO oficial obra negra</v>
          </cell>
          <cell r="D493">
            <v>2.5</v>
          </cell>
          <cell r="E493" t="str">
            <v>hr</v>
          </cell>
          <cell r="F493">
            <v>7619</v>
          </cell>
          <cell r="G493">
            <v>19048</v>
          </cell>
          <cell r="M493" t="str">
            <v>mo</v>
          </cell>
        </row>
        <row r="494">
          <cell r="A494" t="str">
            <v>08-03-030</v>
          </cell>
          <cell r="B494" t="str">
            <v>au10000</v>
          </cell>
          <cell r="C494" t="str">
            <v>Aux MO ayudante</v>
          </cell>
          <cell r="D494">
            <v>2.5</v>
          </cell>
          <cell r="E494" t="str">
            <v>hr</v>
          </cell>
          <cell r="F494">
            <v>5080</v>
          </cell>
          <cell r="G494">
            <v>12700</v>
          </cell>
          <cell r="M494" t="str">
            <v>mo</v>
          </cell>
        </row>
        <row r="495">
          <cell r="A495" t="str">
            <v>08-03-030</v>
          </cell>
          <cell r="B495" t="str">
            <v>au10300</v>
          </cell>
          <cell r="C495" t="str">
            <v>Aux andamios metalicos tijera 2 cuerpos</v>
          </cell>
          <cell r="D495">
            <v>0.8</v>
          </cell>
          <cell r="E495" t="str">
            <v>dia</v>
          </cell>
          <cell r="F495">
            <v>2654</v>
          </cell>
          <cell r="G495">
            <v>2124</v>
          </cell>
          <cell r="M495" t="str">
            <v>au</v>
          </cell>
        </row>
        <row r="496">
          <cell r="A496" t="str">
            <v>08-03-030</v>
          </cell>
          <cell r="B496" t="str">
            <v>mt13900</v>
          </cell>
          <cell r="C496" t="str">
            <v>Elementos de consumo y protección</v>
          </cell>
          <cell r="D496">
            <v>47748</v>
          </cell>
          <cell r="E496" t="str">
            <v>%</v>
          </cell>
          <cell r="F496">
            <v>1.2455000000000001E-2</v>
          </cell>
          <cell r="G496">
            <v>595</v>
          </cell>
          <cell r="M496" t="str">
            <v>mt</v>
          </cell>
        </row>
        <row r="497">
          <cell r="A497" t="str">
            <v>08-03-030</v>
          </cell>
          <cell r="B497" t="str">
            <v>hm15100</v>
          </cell>
          <cell r="C497" t="str">
            <v>Herramienta y equipo menor</v>
          </cell>
          <cell r="D497">
            <v>47748</v>
          </cell>
          <cell r="E497" t="str">
            <v>%</v>
          </cell>
          <cell r="F497">
            <v>0.03</v>
          </cell>
          <cell r="G497">
            <v>1433</v>
          </cell>
          <cell r="M497" t="str">
            <v>hm</v>
          </cell>
        </row>
        <row r="498">
          <cell r="A498">
            <v>0</v>
          </cell>
          <cell r="C498" t="str">
            <v>DIRECTO:  95,467 / UN</v>
          </cell>
          <cell r="E498">
            <v>0</v>
          </cell>
          <cell r="F498">
            <v>0</v>
          </cell>
          <cell r="G498">
            <v>0</v>
          </cell>
          <cell r="M498">
            <v>0</v>
          </cell>
        </row>
        <row r="499">
          <cell r="A499">
            <v>0</v>
          </cell>
          <cell r="C499">
            <v>0</v>
          </cell>
          <cell r="E499">
            <v>0</v>
          </cell>
          <cell r="F499">
            <v>0</v>
          </cell>
          <cell r="G499">
            <v>0</v>
          </cell>
          <cell r="M499">
            <v>0</v>
          </cell>
        </row>
        <row r="500">
          <cell r="A500" t="str">
            <v>08-03-040</v>
          </cell>
          <cell r="B500" t="str">
            <v>08-03-040</v>
          </cell>
          <cell r="C500" t="str">
            <v>PLETINA EN ACERO 1/8" x 1" - L: 0.60 M. ANCLADA A MUROS PARA SOPORTE DE TUBERIAS DE AGUAS LLUVIAS</v>
          </cell>
          <cell r="D500">
            <v>39</v>
          </cell>
          <cell r="E500" t="str">
            <v>UN</v>
          </cell>
          <cell r="F500">
            <v>0</v>
          </cell>
          <cell r="G500">
            <v>15267</v>
          </cell>
          <cell r="M500" t="e">
            <v>#N/A</v>
          </cell>
        </row>
        <row r="501">
          <cell r="A501" t="str">
            <v>08-03-040</v>
          </cell>
          <cell r="B501" t="str">
            <v>mt42840</v>
          </cell>
          <cell r="C501" t="str">
            <v>Pletina de 1"x1/8"</v>
          </cell>
          <cell r="D501">
            <v>0.6</v>
          </cell>
          <cell r="E501" t="str">
            <v>m</v>
          </cell>
          <cell r="F501">
            <v>1566</v>
          </cell>
          <cell r="G501">
            <v>940</v>
          </cell>
          <cell r="M501" t="str">
            <v>mt</v>
          </cell>
        </row>
        <row r="502">
          <cell r="A502" t="str">
            <v>08-03-040</v>
          </cell>
          <cell r="B502" t="str">
            <v>sc100100</v>
          </cell>
          <cell r="C502" t="str">
            <v>Anclajes epoxicos - incluye instalacion</v>
          </cell>
          <cell r="D502">
            <v>2</v>
          </cell>
          <cell r="E502" t="str">
            <v>un</v>
          </cell>
          <cell r="F502">
            <v>6500</v>
          </cell>
          <cell r="G502">
            <v>13000</v>
          </cell>
          <cell r="M502" t="str">
            <v>sc</v>
          </cell>
        </row>
        <row r="503">
          <cell r="A503" t="str">
            <v>08-03-040</v>
          </cell>
          <cell r="B503" t="str">
            <v>au10300</v>
          </cell>
          <cell r="C503" t="str">
            <v>Aux andamios metalicos tijera 2 cuerpos</v>
          </cell>
          <cell r="D503">
            <v>0.5</v>
          </cell>
          <cell r="E503" t="str">
            <v>dia</v>
          </cell>
          <cell r="F503">
            <v>2654</v>
          </cell>
          <cell r="G503">
            <v>1327</v>
          </cell>
          <cell r="M503" t="str">
            <v>au</v>
          </cell>
        </row>
        <row r="504">
          <cell r="A504" t="str">
            <v>08-03-040</v>
          </cell>
          <cell r="B504" t="str">
            <v>mt13900</v>
          </cell>
          <cell r="C504" t="str">
            <v>Elementos de consumo y protección</v>
          </cell>
          <cell r="D504">
            <v>0</v>
          </cell>
          <cell r="E504" t="str">
            <v>%</v>
          </cell>
          <cell r="F504">
            <v>1.2455000000000001E-2</v>
          </cell>
          <cell r="G504">
            <v>0</v>
          </cell>
          <cell r="M504" t="str">
            <v>mt</v>
          </cell>
        </row>
        <row r="505">
          <cell r="A505" t="str">
            <v>08-03-040</v>
          </cell>
          <cell r="B505" t="str">
            <v>hm15100</v>
          </cell>
          <cell r="C505" t="str">
            <v>Herramienta y equipo menor</v>
          </cell>
          <cell r="D505">
            <v>0</v>
          </cell>
          <cell r="E505" t="str">
            <v>%</v>
          </cell>
          <cell r="F505">
            <v>0.03</v>
          </cell>
          <cell r="G505">
            <v>0</v>
          </cell>
          <cell r="M505" t="str">
            <v>hm</v>
          </cell>
        </row>
        <row r="506">
          <cell r="A506">
            <v>0</v>
          </cell>
          <cell r="C506" t="str">
            <v>DIRECTO:  15,267 / UN</v>
          </cell>
          <cell r="E506">
            <v>0</v>
          </cell>
          <cell r="F506">
            <v>0</v>
          </cell>
          <cell r="G506">
            <v>0</v>
          </cell>
          <cell r="M506">
            <v>0</v>
          </cell>
        </row>
        <row r="507">
          <cell r="A507">
            <v>0</v>
          </cell>
          <cell r="B507" t="str">
            <v>09</v>
          </cell>
          <cell r="C507" t="str">
            <v>RECUBRIMIENTOS</v>
          </cell>
          <cell r="E507">
            <v>0</v>
          </cell>
          <cell r="F507">
            <v>0</v>
          </cell>
          <cell r="G507">
            <v>0</v>
          </cell>
          <cell r="M507" t="e">
            <v>#N/A</v>
          </cell>
        </row>
        <row r="508">
          <cell r="A508" t="str">
            <v>09-01-010</v>
          </cell>
          <cell r="B508" t="str">
            <v>09-01-010</v>
          </cell>
          <cell r="C508" t="str">
            <v>REVOQUE MUROS. INCLUYE FAJAS, FILETES Y RANURAS</v>
          </cell>
          <cell r="D508">
            <v>2082</v>
          </cell>
          <cell r="E508" t="str">
            <v>M2</v>
          </cell>
          <cell r="F508">
            <v>0</v>
          </cell>
          <cell r="G508">
            <v>16359</v>
          </cell>
          <cell r="M508" t="e">
            <v>#N/A</v>
          </cell>
        </row>
        <row r="509">
          <cell r="A509" t="str">
            <v>09-01-010</v>
          </cell>
          <cell r="B509" t="str">
            <v>au11800</v>
          </cell>
          <cell r="C509" t="str">
            <v>Aux mortero de revoque 1:4:1/4</v>
          </cell>
          <cell r="D509">
            <v>2.6250000000000002E-2</v>
          </cell>
          <cell r="E509" t="str">
            <v>m3</v>
          </cell>
          <cell r="F509">
            <v>266502</v>
          </cell>
          <cell r="G509">
            <v>6996</v>
          </cell>
          <cell r="M509" t="str">
            <v>au</v>
          </cell>
        </row>
        <row r="510">
          <cell r="A510" t="str">
            <v>09-01-010</v>
          </cell>
          <cell r="B510" t="str">
            <v>mo60600</v>
          </cell>
          <cell r="C510" t="str">
            <v>MO revoque/pañete muros</v>
          </cell>
          <cell r="D510">
            <v>1</v>
          </cell>
          <cell r="E510" t="str">
            <v>m2</v>
          </cell>
          <cell r="F510">
            <v>5986.8</v>
          </cell>
          <cell r="G510">
            <v>5987</v>
          </cell>
          <cell r="M510" t="str">
            <v>mo</v>
          </cell>
        </row>
        <row r="511">
          <cell r="A511" t="str">
            <v>09-01-010</v>
          </cell>
          <cell r="B511" t="str">
            <v>mo60700</v>
          </cell>
          <cell r="C511" t="str">
            <v>MO revoque lineales</v>
          </cell>
          <cell r="D511">
            <v>1</v>
          </cell>
          <cell r="E511" t="str">
            <v>m</v>
          </cell>
          <cell r="F511">
            <v>2993.4</v>
          </cell>
          <cell r="G511">
            <v>2994</v>
          </cell>
          <cell r="M511" t="str">
            <v>mo</v>
          </cell>
        </row>
        <row r="512">
          <cell r="A512" t="str">
            <v>09-01-010</v>
          </cell>
          <cell r="B512" t="str">
            <v>mt13900</v>
          </cell>
          <cell r="C512" t="str">
            <v>Elementos de consumo y protección</v>
          </cell>
          <cell r="D512">
            <v>8981</v>
          </cell>
          <cell r="E512" t="str">
            <v>%</v>
          </cell>
          <cell r="F512">
            <v>1.2455000000000001E-2</v>
          </cell>
          <cell r="G512">
            <v>112</v>
          </cell>
          <cell r="M512" t="str">
            <v>mt</v>
          </cell>
        </row>
        <row r="513">
          <cell r="A513" t="str">
            <v>09-01-010</v>
          </cell>
          <cell r="B513" t="str">
            <v>hm15100</v>
          </cell>
          <cell r="C513" t="str">
            <v>Herramienta y equipo menor</v>
          </cell>
          <cell r="D513">
            <v>8981</v>
          </cell>
          <cell r="E513" t="str">
            <v>%</v>
          </cell>
          <cell r="F513">
            <v>0.03</v>
          </cell>
          <cell r="G513">
            <v>270</v>
          </cell>
          <cell r="M513" t="str">
            <v>hm</v>
          </cell>
        </row>
        <row r="514">
          <cell r="A514">
            <v>0</v>
          </cell>
          <cell r="C514" t="str">
            <v>DIRECTO:  16,359 / M2</v>
          </cell>
          <cell r="D514" t="str">
            <v xml:space="preserve">  </v>
          </cell>
          <cell r="E514">
            <v>0</v>
          </cell>
          <cell r="F514">
            <v>0</v>
          </cell>
          <cell r="G514">
            <v>0</v>
          </cell>
          <cell r="M514">
            <v>0</v>
          </cell>
        </row>
        <row r="515">
          <cell r="A515">
            <v>0</v>
          </cell>
          <cell r="C515">
            <v>0</v>
          </cell>
          <cell r="E515">
            <v>0</v>
          </cell>
          <cell r="F515">
            <v>0</v>
          </cell>
          <cell r="G515">
            <v>0</v>
          </cell>
          <cell r="M515">
            <v>0</v>
          </cell>
        </row>
        <row r="516">
          <cell r="A516" t="str">
            <v>09-02-010</v>
          </cell>
          <cell r="B516" t="str">
            <v>09-02-010</v>
          </cell>
          <cell r="C516" t="str">
            <v>ENCHAPE DE MURO EN BAÑOS REF. AUSTRALIA 30x45 DE CORONA O EQUIVALENTE COLOR BLANCO.</v>
          </cell>
          <cell r="D516">
            <v>275</v>
          </cell>
          <cell r="E516" t="str">
            <v>M2</v>
          </cell>
          <cell r="F516">
            <v>0</v>
          </cell>
          <cell r="G516">
            <v>67233</v>
          </cell>
          <cell r="M516" t="e">
            <v>#N/A</v>
          </cell>
        </row>
        <row r="517">
          <cell r="A517" t="str">
            <v>09-02-010</v>
          </cell>
          <cell r="B517" t="str">
            <v>mt11320</v>
          </cell>
          <cell r="C517" t="str">
            <v>Enchape australia blanco 30x45</v>
          </cell>
          <cell r="D517">
            <v>1.03</v>
          </cell>
          <cell r="E517" t="str">
            <v>m2</v>
          </cell>
          <cell r="F517">
            <v>43866.559999999998</v>
          </cell>
          <cell r="G517">
            <v>45183</v>
          </cell>
          <cell r="M517" t="str">
            <v>mt</v>
          </cell>
        </row>
        <row r="518">
          <cell r="A518" t="str">
            <v>09-02-010</v>
          </cell>
          <cell r="B518" t="str">
            <v>au11800</v>
          </cell>
          <cell r="C518" t="str">
            <v>Aux mortero de revoque 1:4:1/4</v>
          </cell>
          <cell r="D518">
            <v>2.6669999999999999E-2</v>
          </cell>
          <cell r="E518" t="str">
            <v>m3</v>
          </cell>
          <cell r="F518">
            <v>266502</v>
          </cell>
          <cell r="G518">
            <v>7108</v>
          </cell>
          <cell r="M518" t="str">
            <v>au</v>
          </cell>
        </row>
        <row r="519">
          <cell r="A519" t="str">
            <v>09-02-010</v>
          </cell>
          <cell r="B519" t="str">
            <v>mt12600</v>
          </cell>
          <cell r="C519" t="str">
            <v>Cemento gris 50 kg tipo I</v>
          </cell>
          <cell r="D519">
            <v>0.02</v>
          </cell>
          <cell r="E519" t="str">
            <v>bt</v>
          </cell>
          <cell r="F519">
            <v>21000</v>
          </cell>
          <cell r="G519">
            <v>420</v>
          </cell>
          <cell r="M519" t="str">
            <v>mt</v>
          </cell>
        </row>
        <row r="520">
          <cell r="A520" t="str">
            <v>09-02-010</v>
          </cell>
          <cell r="B520" t="str">
            <v>mt18310</v>
          </cell>
          <cell r="C520" t="str">
            <v>Concolor blanco x 5 kg</v>
          </cell>
          <cell r="D520">
            <v>0.2</v>
          </cell>
          <cell r="E520" t="str">
            <v>kg</v>
          </cell>
          <cell r="F520">
            <v>3072.6080000000002</v>
          </cell>
          <cell r="G520">
            <v>615</v>
          </cell>
          <cell r="M520" t="str">
            <v>mt</v>
          </cell>
        </row>
        <row r="521">
          <cell r="A521" t="str">
            <v>09-02-010</v>
          </cell>
          <cell r="B521" t="str">
            <v>eq96310</v>
          </cell>
          <cell r="C521" t="str">
            <v>Cortadora de baldosin</v>
          </cell>
          <cell r="D521">
            <v>0.1</v>
          </cell>
          <cell r="E521" t="str">
            <v>dia</v>
          </cell>
          <cell r="F521">
            <v>6669.9999999999991</v>
          </cell>
          <cell r="G521">
            <v>667</v>
          </cell>
          <cell r="M521" t="str">
            <v>eq</v>
          </cell>
        </row>
        <row r="522">
          <cell r="A522" t="str">
            <v>09-02-010</v>
          </cell>
          <cell r="B522" t="str">
            <v>mo46100</v>
          </cell>
          <cell r="C522" t="str">
            <v>MO enchape baldosin estampillado</v>
          </cell>
          <cell r="D522">
            <v>1</v>
          </cell>
          <cell r="E522" t="str">
            <v>m2</v>
          </cell>
          <cell r="F522">
            <v>12700</v>
          </cell>
          <cell r="G522">
            <v>12700</v>
          </cell>
          <cell r="M522" t="str">
            <v>mo</v>
          </cell>
        </row>
        <row r="523">
          <cell r="A523" t="str">
            <v>09-02-010</v>
          </cell>
          <cell r="B523" t="str">
            <v>mt13900</v>
          </cell>
          <cell r="C523" t="str">
            <v>Elementos de consumo y protección</v>
          </cell>
          <cell r="D523">
            <v>12700</v>
          </cell>
          <cell r="E523" t="str">
            <v>%</v>
          </cell>
          <cell r="F523">
            <v>1.2455000000000001E-2</v>
          </cell>
          <cell r="G523">
            <v>159</v>
          </cell>
          <cell r="M523" t="str">
            <v>mt</v>
          </cell>
        </row>
        <row r="524">
          <cell r="A524" t="str">
            <v>09-02-010</v>
          </cell>
          <cell r="B524" t="str">
            <v>hm15100</v>
          </cell>
          <cell r="C524" t="str">
            <v>Herramienta y equipo menor</v>
          </cell>
          <cell r="D524">
            <v>12700</v>
          </cell>
          <cell r="E524" t="str">
            <v>%</v>
          </cell>
          <cell r="F524">
            <v>0.03</v>
          </cell>
          <cell r="G524">
            <v>381</v>
          </cell>
          <cell r="M524" t="str">
            <v>hm</v>
          </cell>
        </row>
        <row r="525">
          <cell r="A525">
            <v>0</v>
          </cell>
          <cell r="C525" t="str">
            <v>DIRECTO:  67,233 / M2</v>
          </cell>
          <cell r="D525" t="str">
            <v xml:space="preserve">  </v>
          </cell>
          <cell r="E525">
            <v>0</v>
          </cell>
          <cell r="F525">
            <v>0</v>
          </cell>
          <cell r="G525">
            <v>0</v>
          </cell>
          <cell r="M525">
            <v>0</v>
          </cell>
        </row>
        <row r="526">
          <cell r="A526">
            <v>0</v>
          </cell>
          <cell r="C526">
            <v>0</v>
          </cell>
          <cell r="E526">
            <v>0</v>
          </cell>
          <cell r="F526">
            <v>0</v>
          </cell>
          <cell r="G526">
            <v>0</v>
          </cell>
          <cell r="M526">
            <v>0</v>
          </cell>
        </row>
        <row r="527">
          <cell r="A527" t="str">
            <v>09-03-010</v>
          </cell>
          <cell r="B527" t="str">
            <v>09-03-010</v>
          </cell>
          <cell r="C527" t="str">
            <v>PINTURA DE MUROS REF. ACRILTEX DE PINTUCO O EQUIVALENTE - 3 MANOS</v>
          </cell>
          <cell r="D527">
            <v>2082</v>
          </cell>
          <cell r="E527" t="str">
            <v>M2</v>
          </cell>
          <cell r="F527">
            <v>0</v>
          </cell>
          <cell r="G527">
            <v>11258</v>
          </cell>
          <cell r="M527" t="e">
            <v>#N/A</v>
          </cell>
        </row>
        <row r="528">
          <cell r="A528" t="str">
            <v>09-03-010</v>
          </cell>
          <cell r="B528" t="str">
            <v>mt18610</v>
          </cell>
          <cell r="C528" t="str">
            <v>Pintura Acriltex</v>
          </cell>
          <cell r="D528">
            <v>5.2500000000000005E-2</v>
          </cell>
          <cell r="E528" t="str">
            <v>gl</v>
          </cell>
          <cell r="F528">
            <v>91988</v>
          </cell>
          <cell r="G528">
            <v>4830</v>
          </cell>
          <cell r="M528" t="str">
            <v>mt</v>
          </cell>
        </row>
        <row r="529">
          <cell r="A529" t="str">
            <v>09-03-010</v>
          </cell>
          <cell r="B529" t="str">
            <v>mo48800</v>
          </cell>
          <cell r="C529" t="str">
            <v>MO pintura acrilica sobre estuco 3 manos</v>
          </cell>
          <cell r="D529">
            <v>1</v>
          </cell>
          <cell r="E529" t="str">
            <v>m2</v>
          </cell>
          <cell r="F529">
            <v>6112.08</v>
          </cell>
          <cell r="G529">
            <v>6113</v>
          </cell>
          <cell r="M529" t="str">
            <v>mo</v>
          </cell>
        </row>
        <row r="530">
          <cell r="A530" t="str">
            <v>09-03-010</v>
          </cell>
          <cell r="B530" t="str">
            <v>au10300</v>
          </cell>
          <cell r="C530" t="str">
            <v>Aux andamios metalicos tijera 2 cuerpos</v>
          </cell>
          <cell r="D530">
            <v>0.02</v>
          </cell>
          <cell r="E530" t="str">
            <v>dia</v>
          </cell>
          <cell r="F530">
            <v>2654</v>
          </cell>
          <cell r="G530">
            <v>54</v>
          </cell>
          <cell r="M530" t="str">
            <v>au</v>
          </cell>
        </row>
        <row r="531">
          <cell r="A531" t="str">
            <v>09-03-010</v>
          </cell>
          <cell r="B531" t="str">
            <v>mt13900</v>
          </cell>
          <cell r="C531" t="str">
            <v>Elementos de consumo y protección</v>
          </cell>
          <cell r="D531">
            <v>6113</v>
          </cell>
          <cell r="E531" t="str">
            <v>%</v>
          </cell>
          <cell r="F531">
            <v>1.2455000000000001E-2</v>
          </cell>
          <cell r="G531">
            <v>77</v>
          </cell>
          <cell r="M531" t="str">
            <v>mt</v>
          </cell>
        </row>
        <row r="532">
          <cell r="A532" t="str">
            <v>09-03-010</v>
          </cell>
          <cell r="B532" t="str">
            <v>hm15100</v>
          </cell>
          <cell r="C532" t="str">
            <v>Herramienta y equipo menor</v>
          </cell>
          <cell r="D532">
            <v>6113</v>
          </cell>
          <cell r="E532" t="str">
            <v>%</v>
          </cell>
          <cell r="F532">
            <v>0.03</v>
          </cell>
          <cell r="G532">
            <v>184</v>
          </cell>
          <cell r="M532" t="str">
            <v>hm</v>
          </cell>
        </row>
        <row r="533">
          <cell r="A533">
            <v>0</v>
          </cell>
          <cell r="C533" t="str">
            <v>DIRECTO:  11,258 / M2</v>
          </cell>
          <cell r="D533" t="str">
            <v xml:space="preserve">  </v>
          </cell>
          <cell r="E533">
            <v>0</v>
          </cell>
          <cell r="F533">
            <v>0</v>
          </cell>
          <cell r="G533">
            <v>0</v>
          </cell>
          <cell r="M533">
            <v>0</v>
          </cell>
        </row>
        <row r="534">
          <cell r="A534">
            <v>0</v>
          </cell>
          <cell r="C534">
            <v>0</v>
          </cell>
          <cell r="E534">
            <v>0</v>
          </cell>
          <cell r="F534">
            <v>0</v>
          </cell>
          <cell r="G534">
            <v>0</v>
          </cell>
          <cell r="M534">
            <v>0</v>
          </cell>
        </row>
        <row r="535">
          <cell r="A535" t="str">
            <v>09-03-030</v>
          </cell>
          <cell r="B535" t="str">
            <v>09-03-030</v>
          </cell>
          <cell r="C535" t="str">
            <v>PINTURA DE CIELOS REF. ACRILTEX DE PINTUCO O EQUIVALENTE - 2 MANOS</v>
          </cell>
          <cell r="D535">
            <v>978</v>
          </cell>
          <cell r="E535" t="str">
            <v>M2</v>
          </cell>
          <cell r="F535">
            <v>0</v>
          </cell>
          <cell r="G535">
            <v>8372</v>
          </cell>
          <cell r="M535" t="e">
            <v>#N/A</v>
          </cell>
        </row>
        <row r="536">
          <cell r="A536" t="str">
            <v>09-03-030</v>
          </cell>
          <cell r="B536" t="str">
            <v>mt18610</v>
          </cell>
          <cell r="C536" t="str">
            <v>Pintura Acriltex</v>
          </cell>
          <cell r="D536">
            <v>3.5000000000000003E-2</v>
          </cell>
          <cell r="E536" t="str">
            <v>gl</v>
          </cell>
          <cell r="F536">
            <v>91988</v>
          </cell>
          <cell r="G536">
            <v>3220</v>
          </cell>
          <cell r="M536" t="str">
            <v>mt</v>
          </cell>
        </row>
        <row r="537">
          <cell r="A537" t="str">
            <v>09-03-030</v>
          </cell>
          <cell r="B537" t="str">
            <v>mo48810</v>
          </cell>
          <cell r="C537" t="str">
            <v>MO pintura vinilica cielo 2 manos</v>
          </cell>
          <cell r="D537">
            <v>1</v>
          </cell>
          <cell r="E537" t="str">
            <v>m2</v>
          </cell>
          <cell r="F537">
            <v>4889.6639999999998</v>
          </cell>
          <cell r="G537">
            <v>4890</v>
          </cell>
          <cell r="M537" t="str">
            <v>mo</v>
          </cell>
        </row>
        <row r="538">
          <cell r="A538" t="str">
            <v>09-03-030</v>
          </cell>
          <cell r="B538" t="str">
            <v>au10300</v>
          </cell>
          <cell r="C538" t="str">
            <v>Aux andamios metalicos tijera 2 cuerpos</v>
          </cell>
          <cell r="D538">
            <v>0.02</v>
          </cell>
          <cell r="E538" t="str">
            <v>dia</v>
          </cell>
          <cell r="F538">
            <v>2654</v>
          </cell>
          <cell r="G538">
            <v>54</v>
          </cell>
          <cell r="M538" t="str">
            <v>au</v>
          </cell>
        </row>
        <row r="539">
          <cell r="A539" t="str">
            <v>09-03-030</v>
          </cell>
          <cell r="B539" t="str">
            <v>mt13900</v>
          </cell>
          <cell r="C539" t="str">
            <v>Elementos de consumo y protección</v>
          </cell>
          <cell r="D539">
            <v>4890</v>
          </cell>
          <cell r="E539" t="str">
            <v>%</v>
          </cell>
          <cell r="F539">
            <v>1.2455000000000001E-2</v>
          </cell>
          <cell r="G539">
            <v>61</v>
          </cell>
          <cell r="M539" t="str">
            <v>mt</v>
          </cell>
        </row>
        <row r="540">
          <cell r="A540" t="str">
            <v>09-03-030</v>
          </cell>
          <cell r="B540" t="str">
            <v>hm15100</v>
          </cell>
          <cell r="C540" t="str">
            <v>Herramienta y equipo menor</v>
          </cell>
          <cell r="D540">
            <v>4890</v>
          </cell>
          <cell r="E540" t="str">
            <v>%</v>
          </cell>
          <cell r="F540">
            <v>0.03</v>
          </cell>
          <cell r="G540">
            <v>147</v>
          </cell>
          <cell r="M540" t="str">
            <v>hm</v>
          </cell>
        </row>
        <row r="541">
          <cell r="A541">
            <v>0</v>
          </cell>
          <cell r="C541" t="str">
            <v>DIRECTO:  8,372 / M2</v>
          </cell>
          <cell r="D541" t="str">
            <v xml:space="preserve">  </v>
          </cell>
          <cell r="E541">
            <v>0</v>
          </cell>
          <cell r="F541">
            <v>0</v>
          </cell>
          <cell r="G541">
            <v>0</v>
          </cell>
          <cell r="M541">
            <v>0</v>
          </cell>
        </row>
        <row r="542">
          <cell r="A542">
            <v>0</v>
          </cell>
          <cell r="C542">
            <v>0</v>
          </cell>
          <cell r="E542">
            <v>0</v>
          </cell>
          <cell r="F542">
            <v>0</v>
          </cell>
          <cell r="G542">
            <v>0</v>
          </cell>
          <cell r="M542">
            <v>0</v>
          </cell>
        </row>
        <row r="543">
          <cell r="A543" t="str">
            <v>09-03-100</v>
          </cell>
          <cell r="B543" t="str">
            <v>09-03-100</v>
          </cell>
          <cell r="C543" t="str">
            <v>ESTUCO PLASTICO TIPO ESTUCOR DE CORONA O EQUIVALENTE</v>
          </cell>
          <cell r="D543">
            <v>2082</v>
          </cell>
          <cell r="E543" t="str">
            <v>M2</v>
          </cell>
          <cell r="F543">
            <v>0</v>
          </cell>
          <cell r="G543">
            <v>9383</v>
          </cell>
          <cell r="M543" t="e">
            <v>#N/A</v>
          </cell>
        </row>
        <row r="544">
          <cell r="A544" t="str">
            <v>09-03-100</v>
          </cell>
          <cell r="B544" t="str">
            <v>mt12530</v>
          </cell>
          <cell r="C544" t="str">
            <v>Estucor estuco plastico x 30 kg</v>
          </cell>
          <cell r="D544">
            <v>7.0000000000000007E-2</v>
          </cell>
          <cell r="E544" t="str">
            <v>bt</v>
          </cell>
          <cell r="F544">
            <v>60628.56</v>
          </cell>
          <cell r="G544">
            <v>4244</v>
          </cell>
          <cell r="M544" t="str">
            <v>mt</v>
          </cell>
        </row>
        <row r="545">
          <cell r="A545" t="str">
            <v>09-03-100</v>
          </cell>
          <cell r="B545" t="str">
            <v>au10200</v>
          </cell>
          <cell r="C545" t="str">
            <v>Aux MO oficial obra blanca</v>
          </cell>
          <cell r="D545">
            <v>0.48</v>
          </cell>
          <cell r="E545" t="str">
            <v>hr</v>
          </cell>
          <cell r="F545">
            <v>10159</v>
          </cell>
          <cell r="G545">
            <v>4877</v>
          </cell>
          <cell r="M545" t="str">
            <v>mo</v>
          </cell>
        </row>
        <row r="546">
          <cell r="A546" t="str">
            <v>09-03-100</v>
          </cell>
          <cell r="B546" t="str">
            <v>au10300</v>
          </cell>
          <cell r="C546" t="str">
            <v>Aux andamios metalicos tijera 2 cuerpos</v>
          </cell>
          <cell r="D546">
            <v>0.02</v>
          </cell>
          <cell r="E546" t="str">
            <v>dia</v>
          </cell>
          <cell r="F546">
            <v>2654</v>
          </cell>
          <cell r="G546">
            <v>54</v>
          </cell>
          <cell r="M546" t="str">
            <v>au</v>
          </cell>
        </row>
        <row r="547">
          <cell r="A547" t="str">
            <v>09-03-100</v>
          </cell>
          <cell r="B547" t="str">
            <v>mt13900</v>
          </cell>
          <cell r="C547" t="str">
            <v>Elementos de consumo y protección</v>
          </cell>
          <cell r="D547">
            <v>4877</v>
          </cell>
          <cell r="E547" t="str">
            <v>%</v>
          </cell>
          <cell r="F547">
            <v>1.2455000000000001E-2</v>
          </cell>
          <cell r="G547">
            <v>61</v>
          </cell>
          <cell r="M547" t="str">
            <v>mt</v>
          </cell>
        </row>
        <row r="548">
          <cell r="A548" t="str">
            <v>09-03-100</v>
          </cell>
          <cell r="B548" t="str">
            <v>hm15100</v>
          </cell>
          <cell r="C548" t="str">
            <v>Herramienta y equipo menor</v>
          </cell>
          <cell r="D548">
            <v>4877</v>
          </cell>
          <cell r="E548" t="str">
            <v>%</v>
          </cell>
          <cell r="F548">
            <v>0.03</v>
          </cell>
          <cell r="G548">
            <v>147</v>
          </cell>
          <cell r="M548" t="str">
            <v>hm</v>
          </cell>
        </row>
        <row r="549">
          <cell r="A549">
            <v>0</v>
          </cell>
          <cell r="C549" t="str">
            <v>DIRECTO:  9,383 / M2</v>
          </cell>
          <cell r="D549" t="str">
            <v xml:space="preserve">  </v>
          </cell>
          <cell r="E549">
            <v>0</v>
          </cell>
          <cell r="F549">
            <v>0</v>
          </cell>
          <cell r="G549">
            <v>0</v>
          </cell>
          <cell r="M549">
            <v>0</v>
          </cell>
        </row>
        <row r="550">
          <cell r="A550">
            <v>0</v>
          </cell>
          <cell r="C550">
            <v>0</v>
          </cell>
          <cell r="E550">
            <v>0</v>
          </cell>
          <cell r="F550">
            <v>0</v>
          </cell>
          <cell r="G550">
            <v>0</v>
          </cell>
          <cell r="M550">
            <v>0</v>
          </cell>
        </row>
        <row r="551">
          <cell r="A551" t="str">
            <v>09-03-110</v>
          </cell>
          <cell r="B551" t="str">
            <v>09-03-110</v>
          </cell>
          <cell r="C551" t="str">
            <v>MOLDURAS Y CENEFAS</v>
          </cell>
          <cell r="D551">
            <v>264</v>
          </cell>
          <cell r="E551" t="str">
            <v>M</v>
          </cell>
          <cell r="F551">
            <v>0</v>
          </cell>
          <cell r="G551">
            <v>30000</v>
          </cell>
          <cell r="M551" t="e">
            <v>#N/A</v>
          </cell>
        </row>
        <row r="552">
          <cell r="A552" t="str">
            <v>09-03-110</v>
          </cell>
          <cell r="B552" t="str">
            <v>pv10010</v>
          </cell>
          <cell r="C552" t="str">
            <v>Provision para cenefas y molduras</v>
          </cell>
          <cell r="D552">
            <v>1</v>
          </cell>
          <cell r="E552" t="str">
            <v>gb</v>
          </cell>
          <cell r="F552">
            <v>30000</v>
          </cell>
          <cell r="G552">
            <v>30000</v>
          </cell>
          <cell r="M552" t="str">
            <v>pv</v>
          </cell>
        </row>
        <row r="553">
          <cell r="A553">
            <v>0</v>
          </cell>
          <cell r="C553" t="str">
            <v>DIRECTO:  30,000 / M</v>
          </cell>
          <cell r="D553" t="str">
            <v xml:space="preserve">  </v>
          </cell>
          <cell r="E553">
            <v>0</v>
          </cell>
          <cell r="F553">
            <v>0</v>
          </cell>
          <cell r="G553">
            <v>0</v>
          </cell>
          <cell r="M553">
            <v>0</v>
          </cell>
        </row>
        <row r="554">
          <cell r="A554">
            <v>0</v>
          </cell>
          <cell r="B554" t="str">
            <v>10</v>
          </cell>
          <cell r="C554" t="str">
            <v>PISOS Y ZOCALOS</v>
          </cell>
          <cell r="E554">
            <v>0</v>
          </cell>
          <cell r="F554">
            <v>0</v>
          </cell>
          <cell r="G554">
            <v>0</v>
          </cell>
          <cell r="M554" t="e">
            <v>#N/A</v>
          </cell>
        </row>
        <row r="555">
          <cell r="A555" t="str">
            <v>10-01-010</v>
          </cell>
          <cell r="B555" t="str">
            <v>10-01-010</v>
          </cell>
          <cell r="C555" t="str">
            <v>BALDOSA DE CEMENTO 20x20 DECORADA TIPO 1. INCLUYE MORTERO DE PEGA, PULIDA Y BRILLADA</v>
          </cell>
          <cell r="D555">
            <v>60</v>
          </cell>
          <cell r="E555" t="str">
            <v>M2</v>
          </cell>
          <cell r="F555">
            <v>0</v>
          </cell>
          <cell r="G555">
            <v>69273</v>
          </cell>
          <cell r="M555" t="e">
            <v>#N/A</v>
          </cell>
        </row>
        <row r="556">
          <cell r="A556" t="str">
            <v>10-01-010</v>
          </cell>
          <cell r="B556" t="str">
            <v>mt15560</v>
          </cell>
          <cell r="C556" t="str">
            <v>Baldosa 20 mosaico 2 colores</v>
          </cell>
          <cell r="D556">
            <v>1.05</v>
          </cell>
          <cell r="E556" t="str">
            <v>m2</v>
          </cell>
          <cell r="F556">
            <v>43017</v>
          </cell>
          <cell r="G556">
            <v>45168</v>
          </cell>
          <cell r="M556" t="str">
            <v>mt</v>
          </cell>
        </row>
        <row r="557">
          <cell r="A557" t="str">
            <v>10-01-010</v>
          </cell>
          <cell r="B557" t="str">
            <v>sc104720</v>
          </cell>
          <cell r="C557" t="str">
            <v>Lechada para baldosa color acorde al piso</v>
          </cell>
          <cell r="D557">
            <v>1</v>
          </cell>
          <cell r="E557" t="str">
            <v>m2</v>
          </cell>
          <cell r="F557">
            <v>2292.16</v>
          </cell>
          <cell r="G557">
            <v>2293</v>
          </cell>
          <cell r="M557" t="str">
            <v>sc</v>
          </cell>
        </row>
        <row r="558">
          <cell r="A558" t="str">
            <v>10-01-010</v>
          </cell>
          <cell r="B558" t="str">
            <v>sc104730</v>
          </cell>
          <cell r="C558" t="str">
            <v>Transporte baldosa</v>
          </cell>
          <cell r="D558">
            <v>1</v>
          </cell>
          <cell r="E558" t="str">
            <v>m2</v>
          </cell>
          <cell r="F558">
            <v>2720.848</v>
          </cell>
          <cell r="G558">
            <v>2721</v>
          </cell>
          <cell r="M558" t="str">
            <v>sc</v>
          </cell>
        </row>
        <row r="559">
          <cell r="A559" t="str">
            <v>10-01-010</v>
          </cell>
          <cell r="B559" t="str">
            <v>sc104740</v>
          </cell>
          <cell r="C559" t="str">
            <v>MO instalacion baldosa</v>
          </cell>
          <cell r="D559">
            <v>1</v>
          </cell>
          <cell r="E559" t="str">
            <v>m2</v>
          </cell>
          <cell r="F559">
            <v>10316.464</v>
          </cell>
          <cell r="G559">
            <v>10317</v>
          </cell>
          <cell r="M559" t="str">
            <v>mo</v>
          </cell>
        </row>
        <row r="560">
          <cell r="A560" t="str">
            <v>10-01-010</v>
          </cell>
          <cell r="B560" t="str">
            <v>au11700</v>
          </cell>
          <cell r="C560" t="str">
            <v>Aux mortero de pega 1:4</v>
          </cell>
          <cell r="D560">
            <v>3.3000000000000002E-2</v>
          </cell>
          <cell r="E560" t="str">
            <v>m3</v>
          </cell>
          <cell r="F560">
            <v>246314</v>
          </cell>
          <cell r="G560">
            <v>8129</v>
          </cell>
          <cell r="M560" t="str">
            <v>au</v>
          </cell>
        </row>
        <row r="561">
          <cell r="A561" t="str">
            <v>10-01-010</v>
          </cell>
          <cell r="B561" t="str">
            <v>mo17600</v>
          </cell>
          <cell r="C561" t="str">
            <v>MO transporte interno concreto</v>
          </cell>
          <cell r="D561">
            <v>3.3000000000000002E-2</v>
          </cell>
          <cell r="E561" t="str">
            <v>m3</v>
          </cell>
          <cell r="F561">
            <v>6000</v>
          </cell>
          <cell r="G561">
            <v>198</v>
          </cell>
          <cell r="M561" t="str">
            <v>mo</v>
          </cell>
        </row>
        <row r="562">
          <cell r="A562" t="str">
            <v>10-01-010</v>
          </cell>
          <cell r="B562" t="str">
            <v>mt13900</v>
          </cell>
          <cell r="C562" t="str">
            <v>Elementos de consumo y protección</v>
          </cell>
          <cell r="D562">
            <v>10515</v>
          </cell>
          <cell r="E562" t="str">
            <v>%</v>
          </cell>
          <cell r="F562">
            <v>1.2455000000000001E-2</v>
          </cell>
          <cell r="G562">
            <v>131</v>
          </cell>
          <cell r="M562" t="str">
            <v>mt</v>
          </cell>
        </row>
        <row r="563">
          <cell r="A563" t="str">
            <v>10-01-010</v>
          </cell>
          <cell r="B563" t="str">
            <v>hm15100</v>
          </cell>
          <cell r="C563" t="str">
            <v>Herramienta y equipo menor</v>
          </cell>
          <cell r="D563">
            <v>10515</v>
          </cell>
          <cell r="E563" t="str">
            <v>%</v>
          </cell>
          <cell r="F563">
            <v>0.03</v>
          </cell>
          <cell r="G563">
            <v>316</v>
          </cell>
          <cell r="M563" t="str">
            <v>hm</v>
          </cell>
        </row>
        <row r="564">
          <cell r="A564">
            <v>0</v>
          </cell>
          <cell r="C564" t="str">
            <v>DIRECTO:  69,273 / M2</v>
          </cell>
          <cell r="E564">
            <v>0</v>
          </cell>
          <cell r="F564">
            <v>0</v>
          </cell>
          <cell r="G564">
            <v>0</v>
          </cell>
          <cell r="M564">
            <v>0</v>
          </cell>
        </row>
        <row r="565">
          <cell r="A565">
            <v>0</v>
          </cell>
          <cell r="C565">
            <v>0</v>
          </cell>
          <cell r="E565">
            <v>0</v>
          </cell>
          <cell r="F565">
            <v>0</v>
          </cell>
          <cell r="G565">
            <v>0</v>
          </cell>
          <cell r="M565">
            <v>0</v>
          </cell>
        </row>
        <row r="566">
          <cell r="A566" t="str">
            <v>10-01-020</v>
          </cell>
          <cell r="B566" t="str">
            <v>10-01-020</v>
          </cell>
          <cell r="C566" t="str">
            <v>BALDOSA DE CEMENTO 20x20 DECORADA TIPO 2. INCLUYE MORTERO DE PEGA, PULIDA Y BRILLADA</v>
          </cell>
          <cell r="D566">
            <v>19</v>
          </cell>
          <cell r="E566" t="str">
            <v>M2</v>
          </cell>
          <cell r="F566">
            <v>0</v>
          </cell>
          <cell r="G566">
            <v>72261</v>
          </cell>
          <cell r="M566" t="e">
            <v>#N/A</v>
          </cell>
        </row>
        <row r="567">
          <cell r="A567" t="str">
            <v>10-01-020</v>
          </cell>
          <cell r="B567" t="str">
            <v>mt15550</v>
          </cell>
          <cell r="C567" t="str">
            <v>Baldosa 20 mosaico 4 colores</v>
          </cell>
          <cell r="D567">
            <v>1.05</v>
          </cell>
          <cell r="E567" t="str">
            <v>m2</v>
          </cell>
          <cell r="F567">
            <v>45862</v>
          </cell>
          <cell r="G567">
            <v>48156</v>
          </cell>
          <cell r="M567" t="str">
            <v>mt</v>
          </cell>
        </row>
        <row r="568">
          <cell r="A568" t="str">
            <v>10-01-020</v>
          </cell>
          <cell r="B568" t="str">
            <v>sc104720</v>
          </cell>
          <cell r="C568" t="str">
            <v>Lechada para baldosa color acorde al piso</v>
          </cell>
          <cell r="D568">
            <v>1</v>
          </cell>
          <cell r="E568" t="str">
            <v>m2</v>
          </cell>
          <cell r="F568">
            <v>2292.16</v>
          </cell>
          <cell r="G568">
            <v>2293</v>
          </cell>
          <cell r="M568" t="str">
            <v>sc</v>
          </cell>
        </row>
        <row r="569">
          <cell r="A569" t="str">
            <v>10-01-020</v>
          </cell>
          <cell r="B569" t="str">
            <v>sc104730</v>
          </cell>
          <cell r="C569" t="str">
            <v>Transporte baldosa</v>
          </cell>
          <cell r="D569">
            <v>1</v>
          </cell>
          <cell r="E569" t="str">
            <v>m2</v>
          </cell>
          <cell r="F569">
            <v>2720.848</v>
          </cell>
          <cell r="G569">
            <v>2721</v>
          </cell>
          <cell r="M569" t="str">
            <v>sc</v>
          </cell>
        </row>
        <row r="570">
          <cell r="A570" t="str">
            <v>10-01-020</v>
          </cell>
          <cell r="B570" t="str">
            <v>sc104740</v>
          </cell>
          <cell r="C570" t="str">
            <v>MO instalacion baldosa</v>
          </cell>
          <cell r="D570">
            <v>1</v>
          </cell>
          <cell r="E570" t="str">
            <v>m2</v>
          </cell>
          <cell r="F570">
            <v>10316.464</v>
          </cell>
          <cell r="G570">
            <v>10317</v>
          </cell>
          <cell r="M570" t="str">
            <v>mo</v>
          </cell>
        </row>
        <row r="571">
          <cell r="A571" t="str">
            <v>10-01-020</v>
          </cell>
          <cell r="B571" t="str">
            <v>au11700</v>
          </cell>
          <cell r="C571" t="str">
            <v>Aux mortero de pega 1:4</v>
          </cell>
          <cell r="D571">
            <v>3.3000000000000002E-2</v>
          </cell>
          <cell r="E571" t="str">
            <v>m3</v>
          </cell>
          <cell r="F571">
            <v>246314</v>
          </cell>
          <cell r="G571">
            <v>8129</v>
          </cell>
          <cell r="M571" t="str">
            <v>au</v>
          </cell>
        </row>
        <row r="572">
          <cell r="A572" t="str">
            <v>10-01-020</v>
          </cell>
          <cell r="B572" t="str">
            <v>mo17600</v>
          </cell>
          <cell r="C572" t="str">
            <v>MO transporte interno concreto</v>
          </cell>
          <cell r="D572">
            <v>3.3000000000000002E-2</v>
          </cell>
          <cell r="E572" t="str">
            <v>m3</v>
          </cell>
          <cell r="F572">
            <v>6000</v>
          </cell>
          <cell r="G572">
            <v>198</v>
          </cell>
          <cell r="M572" t="str">
            <v>mo</v>
          </cell>
        </row>
        <row r="573">
          <cell r="A573" t="str">
            <v>10-01-020</v>
          </cell>
          <cell r="B573" t="str">
            <v>mt13900</v>
          </cell>
          <cell r="C573" t="str">
            <v>Elementos de consumo y protección</v>
          </cell>
          <cell r="D573">
            <v>10515</v>
          </cell>
          <cell r="E573" t="str">
            <v>%</v>
          </cell>
          <cell r="F573">
            <v>1.2455000000000001E-2</v>
          </cell>
          <cell r="G573">
            <v>131</v>
          </cell>
          <cell r="M573" t="str">
            <v>mt</v>
          </cell>
        </row>
        <row r="574">
          <cell r="A574" t="str">
            <v>10-01-020</v>
          </cell>
          <cell r="B574" t="str">
            <v>hm15100</v>
          </cell>
          <cell r="C574" t="str">
            <v>Herramienta y equipo menor</v>
          </cell>
          <cell r="D574">
            <v>10515</v>
          </cell>
          <cell r="E574" t="str">
            <v>%</v>
          </cell>
          <cell r="F574">
            <v>0.03</v>
          </cell>
          <cell r="G574">
            <v>316</v>
          </cell>
          <cell r="M574" t="str">
            <v>hm</v>
          </cell>
        </row>
        <row r="575">
          <cell r="A575">
            <v>0</v>
          </cell>
          <cell r="C575" t="str">
            <v>DIRECTO:  72,261 / M2</v>
          </cell>
          <cell r="E575">
            <v>0</v>
          </cell>
          <cell r="F575">
            <v>0</v>
          </cell>
          <cell r="G575">
            <v>0</v>
          </cell>
          <cell r="M575">
            <v>0</v>
          </cell>
        </row>
        <row r="576">
          <cell r="A576">
            <v>0</v>
          </cell>
          <cell r="C576">
            <v>0</v>
          </cell>
          <cell r="E576">
            <v>0</v>
          </cell>
          <cell r="F576">
            <v>0</v>
          </cell>
          <cell r="G576">
            <v>0</v>
          </cell>
          <cell r="M576">
            <v>0</v>
          </cell>
        </row>
        <row r="577">
          <cell r="A577" t="str">
            <v>10-01-030</v>
          </cell>
          <cell r="B577" t="str">
            <v>10-01-030</v>
          </cell>
          <cell r="C577" t="str">
            <v>BALDOSA DE CEMENTO 20x20 DECORADA TIPO 3. INCLUYE MORTERO DE PEGA, PULIDA Y BRILLADA</v>
          </cell>
          <cell r="D577">
            <v>19</v>
          </cell>
          <cell r="E577" t="str">
            <v>M2</v>
          </cell>
          <cell r="F577">
            <v>0</v>
          </cell>
          <cell r="G577">
            <v>69273</v>
          </cell>
          <cell r="M577" t="e">
            <v>#N/A</v>
          </cell>
        </row>
        <row r="578">
          <cell r="A578" t="str">
            <v>10-01-030</v>
          </cell>
          <cell r="B578" t="str">
            <v>mt15560</v>
          </cell>
          <cell r="C578" t="str">
            <v>Baldosa 20 mosaico 2 colores</v>
          </cell>
          <cell r="D578">
            <v>1.05</v>
          </cell>
          <cell r="E578" t="str">
            <v>m2</v>
          </cell>
          <cell r="F578">
            <v>43017</v>
          </cell>
          <cell r="G578">
            <v>45168</v>
          </cell>
          <cell r="M578" t="str">
            <v>mt</v>
          </cell>
        </row>
        <row r="579">
          <cell r="A579" t="str">
            <v>10-01-030</v>
          </cell>
          <cell r="B579" t="str">
            <v>sc104720</v>
          </cell>
          <cell r="C579" t="str">
            <v>Lechada para baldosa color acorde al piso</v>
          </cell>
          <cell r="D579">
            <v>1</v>
          </cell>
          <cell r="E579" t="str">
            <v>m2</v>
          </cell>
          <cell r="F579">
            <v>2292.16</v>
          </cell>
          <cell r="G579">
            <v>2293</v>
          </cell>
          <cell r="M579" t="str">
            <v>sc</v>
          </cell>
        </row>
        <row r="580">
          <cell r="A580" t="str">
            <v>10-01-030</v>
          </cell>
          <cell r="B580" t="str">
            <v>sc104730</v>
          </cell>
          <cell r="C580" t="str">
            <v>Transporte baldosa</v>
          </cell>
          <cell r="D580">
            <v>1</v>
          </cell>
          <cell r="E580" t="str">
            <v>m2</v>
          </cell>
          <cell r="F580">
            <v>2720.848</v>
          </cell>
          <cell r="G580">
            <v>2721</v>
          </cell>
          <cell r="M580" t="str">
            <v>sc</v>
          </cell>
        </row>
        <row r="581">
          <cell r="A581" t="str">
            <v>10-01-030</v>
          </cell>
          <cell r="B581" t="str">
            <v>sc104740</v>
          </cell>
          <cell r="C581" t="str">
            <v>MO instalacion baldosa</v>
          </cell>
          <cell r="D581">
            <v>1</v>
          </cell>
          <cell r="E581" t="str">
            <v>m2</v>
          </cell>
          <cell r="F581">
            <v>10316.464</v>
          </cell>
          <cell r="G581">
            <v>10317</v>
          </cell>
          <cell r="M581" t="str">
            <v>mo</v>
          </cell>
        </row>
        <row r="582">
          <cell r="A582" t="str">
            <v>10-01-030</v>
          </cell>
          <cell r="B582" t="str">
            <v>au11700</v>
          </cell>
          <cell r="C582" t="str">
            <v>Aux mortero de pega 1:4</v>
          </cell>
          <cell r="D582">
            <v>3.3000000000000002E-2</v>
          </cell>
          <cell r="E582" t="str">
            <v>m3</v>
          </cell>
          <cell r="F582">
            <v>246314</v>
          </cell>
          <cell r="G582">
            <v>8129</v>
          </cell>
          <cell r="M582" t="str">
            <v>au</v>
          </cell>
        </row>
        <row r="583">
          <cell r="A583" t="str">
            <v>10-01-030</v>
          </cell>
          <cell r="B583" t="str">
            <v>mo17600</v>
          </cell>
          <cell r="C583" t="str">
            <v>MO transporte interno concreto</v>
          </cell>
          <cell r="D583">
            <v>3.3000000000000002E-2</v>
          </cell>
          <cell r="E583" t="str">
            <v>m3</v>
          </cell>
          <cell r="F583">
            <v>6000</v>
          </cell>
          <cell r="G583">
            <v>198</v>
          </cell>
          <cell r="M583" t="str">
            <v>mo</v>
          </cell>
        </row>
        <row r="584">
          <cell r="A584" t="str">
            <v>10-01-030</v>
          </cell>
          <cell r="B584" t="str">
            <v>mt13900</v>
          </cell>
          <cell r="C584" t="str">
            <v>Elementos de consumo y protección</v>
          </cell>
          <cell r="D584">
            <v>10515</v>
          </cell>
          <cell r="E584" t="str">
            <v>%</v>
          </cell>
          <cell r="F584">
            <v>1.2455000000000001E-2</v>
          </cell>
          <cell r="G584">
            <v>131</v>
          </cell>
          <cell r="M584" t="str">
            <v>mt</v>
          </cell>
        </row>
        <row r="585">
          <cell r="A585" t="str">
            <v>10-01-030</v>
          </cell>
          <cell r="B585" t="str">
            <v>hm15100</v>
          </cell>
          <cell r="C585" t="str">
            <v>Herramienta y equipo menor</v>
          </cell>
          <cell r="D585">
            <v>10515</v>
          </cell>
          <cell r="E585" t="str">
            <v>%</v>
          </cell>
          <cell r="F585">
            <v>0.03</v>
          </cell>
          <cell r="G585">
            <v>316</v>
          </cell>
          <cell r="M585" t="str">
            <v>hm</v>
          </cell>
        </row>
        <row r="586">
          <cell r="A586">
            <v>0</v>
          </cell>
          <cell r="C586" t="str">
            <v>DIRECTO:  69,273 / M2</v>
          </cell>
          <cell r="E586">
            <v>0</v>
          </cell>
          <cell r="F586">
            <v>0</v>
          </cell>
          <cell r="G586">
            <v>0</v>
          </cell>
          <cell r="M586">
            <v>0</v>
          </cell>
        </row>
        <row r="587">
          <cell r="A587">
            <v>0</v>
          </cell>
          <cell r="C587">
            <v>0</v>
          </cell>
          <cell r="E587">
            <v>0</v>
          </cell>
          <cell r="F587">
            <v>0</v>
          </cell>
          <cell r="G587">
            <v>0</v>
          </cell>
          <cell r="M587">
            <v>0</v>
          </cell>
        </row>
        <row r="588">
          <cell r="A588" t="str">
            <v>10-01-040</v>
          </cell>
          <cell r="B588" t="str">
            <v>10-01-040</v>
          </cell>
          <cell r="C588" t="str">
            <v>BALDOSA DE CEMENTO 20x20 DECORADA TIPO 4. INCLUYE MORTERO DE PEGA, PULIDA Y BRILLADA</v>
          </cell>
          <cell r="D588">
            <v>288</v>
          </cell>
          <cell r="E588" t="str">
            <v>M2</v>
          </cell>
          <cell r="F588">
            <v>0</v>
          </cell>
          <cell r="G588">
            <v>69273</v>
          </cell>
          <cell r="M588" t="e">
            <v>#N/A</v>
          </cell>
        </row>
        <row r="589">
          <cell r="A589" t="str">
            <v>10-01-040</v>
          </cell>
          <cell r="B589" t="str">
            <v>mt15560</v>
          </cell>
          <cell r="C589" t="str">
            <v>Baldosa 20 mosaico 2 colores</v>
          </cell>
          <cell r="D589">
            <v>1.05</v>
          </cell>
          <cell r="E589" t="str">
            <v>m2</v>
          </cell>
          <cell r="F589">
            <v>43017</v>
          </cell>
          <cell r="G589">
            <v>45168</v>
          </cell>
          <cell r="M589" t="str">
            <v>mt</v>
          </cell>
        </row>
        <row r="590">
          <cell r="A590" t="str">
            <v>10-01-040</v>
          </cell>
          <cell r="B590" t="str">
            <v>sc104720</v>
          </cell>
          <cell r="C590" t="str">
            <v>Lechada para baldosa color acorde al piso</v>
          </cell>
          <cell r="D590">
            <v>1</v>
          </cell>
          <cell r="E590" t="str">
            <v>m2</v>
          </cell>
          <cell r="F590">
            <v>2292.16</v>
          </cell>
          <cell r="G590">
            <v>2293</v>
          </cell>
          <cell r="M590" t="str">
            <v>sc</v>
          </cell>
        </row>
        <row r="591">
          <cell r="A591" t="str">
            <v>10-01-040</v>
          </cell>
          <cell r="B591" t="str">
            <v>sc104730</v>
          </cell>
          <cell r="C591" t="str">
            <v>Transporte baldosa</v>
          </cell>
          <cell r="D591">
            <v>1</v>
          </cell>
          <cell r="E591" t="str">
            <v>m2</v>
          </cell>
          <cell r="F591">
            <v>2720.848</v>
          </cell>
          <cell r="G591">
            <v>2721</v>
          </cell>
          <cell r="M591" t="str">
            <v>sc</v>
          </cell>
        </row>
        <row r="592">
          <cell r="A592" t="str">
            <v>10-01-040</v>
          </cell>
          <cell r="B592" t="str">
            <v>sc104740</v>
          </cell>
          <cell r="C592" t="str">
            <v>MO instalacion baldosa</v>
          </cell>
          <cell r="D592">
            <v>1</v>
          </cell>
          <cell r="E592" t="str">
            <v>m2</v>
          </cell>
          <cell r="F592">
            <v>10316.464</v>
          </cell>
          <cell r="G592">
            <v>10317</v>
          </cell>
          <cell r="M592" t="str">
            <v>mo</v>
          </cell>
        </row>
        <row r="593">
          <cell r="A593" t="str">
            <v>10-01-040</v>
          </cell>
          <cell r="B593" t="str">
            <v>au11700</v>
          </cell>
          <cell r="C593" t="str">
            <v>Aux mortero de pega 1:4</v>
          </cell>
          <cell r="D593">
            <v>3.3000000000000002E-2</v>
          </cell>
          <cell r="E593" t="str">
            <v>m3</v>
          </cell>
          <cell r="F593">
            <v>246314</v>
          </cell>
          <cell r="G593">
            <v>8129</v>
          </cell>
          <cell r="M593" t="str">
            <v>au</v>
          </cell>
        </row>
        <row r="594">
          <cell r="A594" t="str">
            <v>10-01-040</v>
          </cell>
          <cell r="B594" t="str">
            <v>mo17600</v>
          </cell>
          <cell r="C594" t="str">
            <v>MO transporte interno concreto</v>
          </cell>
          <cell r="D594">
            <v>3.3000000000000002E-2</v>
          </cell>
          <cell r="E594" t="str">
            <v>m3</v>
          </cell>
          <cell r="F594">
            <v>6000</v>
          </cell>
          <cell r="G594">
            <v>198</v>
          </cell>
          <cell r="M594" t="str">
            <v>mo</v>
          </cell>
        </row>
        <row r="595">
          <cell r="A595" t="str">
            <v>10-01-040</v>
          </cell>
          <cell r="B595" t="str">
            <v>mt13900</v>
          </cell>
          <cell r="C595" t="str">
            <v>Elementos de consumo y protección</v>
          </cell>
          <cell r="D595">
            <v>10515</v>
          </cell>
          <cell r="E595" t="str">
            <v>%</v>
          </cell>
          <cell r="F595">
            <v>1.2455000000000001E-2</v>
          </cell>
          <cell r="G595">
            <v>131</v>
          </cell>
          <cell r="M595" t="str">
            <v>mt</v>
          </cell>
        </row>
        <row r="596">
          <cell r="A596" t="str">
            <v>10-01-040</v>
          </cell>
          <cell r="B596" t="str">
            <v>hm15100</v>
          </cell>
          <cell r="C596" t="str">
            <v>Herramienta y equipo menor</v>
          </cell>
          <cell r="D596">
            <v>10515</v>
          </cell>
          <cell r="E596" t="str">
            <v>%</v>
          </cell>
          <cell r="F596">
            <v>0.03</v>
          </cell>
          <cell r="G596">
            <v>316</v>
          </cell>
          <cell r="M596" t="str">
            <v>hm</v>
          </cell>
        </row>
        <row r="597">
          <cell r="A597">
            <v>0</v>
          </cell>
          <cell r="C597" t="str">
            <v>DIRECTO:  69,273 / M2</v>
          </cell>
          <cell r="E597">
            <v>0</v>
          </cell>
          <cell r="F597">
            <v>0</v>
          </cell>
          <cell r="G597">
            <v>0</v>
          </cell>
          <cell r="M597">
            <v>0</v>
          </cell>
        </row>
        <row r="598">
          <cell r="A598">
            <v>0</v>
          </cell>
          <cell r="C598">
            <v>0</v>
          </cell>
          <cell r="E598">
            <v>0</v>
          </cell>
          <cell r="F598">
            <v>0</v>
          </cell>
          <cell r="G598">
            <v>0</v>
          </cell>
          <cell r="M598">
            <v>0</v>
          </cell>
        </row>
        <row r="599">
          <cell r="A599" t="str">
            <v>10-01-050</v>
          </cell>
          <cell r="B599" t="str">
            <v>10-01-050</v>
          </cell>
          <cell r="C599" t="str">
            <v>BALDOSA DE CEMENTO 20x20 DECORADA TIPO 5. INCLUYE MORTERO DE PEGA, PULIDA Y BRILLADA</v>
          </cell>
          <cell r="D599">
            <v>68</v>
          </cell>
          <cell r="E599" t="str">
            <v>M2</v>
          </cell>
          <cell r="F599">
            <v>0</v>
          </cell>
          <cell r="G599">
            <v>69273</v>
          </cell>
          <cell r="M599" t="e">
            <v>#N/A</v>
          </cell>
        </row>
        <row r="600">
          <cell r="A600" t="str">
            <v>10-01-050</v>
          </cell>
          <cell r="B600" t="str">
            <v>mt15560</v>
          </cell>
          <cell r="C600" t="str">
            <v>Baldosa 20 mosaico 2 colores</v>
          </cell>
          <cell r="D600">
            <v>1.05</v>
          </cell>
          <cell r="E600" t="str">
            <v>m2</v>
          </cell>
          <cell r="F600">
            <v>43017</v>
          </cell>
          <cell r="G600">
            <v>45168</v>
          </cell>
          <cell r="M600" t="str">
            <v>mt</v>
          </cell>
        </row>
        <row r="601">
          <cell r="A601" t="str">
            <v>10-01-050</v>
          </cell>
          <cell r="B601" t="str">
            <v>sc104720</v>
          </cell>
          <cell r="C601" t="str">
            <v>Lechada para baldosa color acorde al piso</v>
          </cell>
          <cell r="D601">
            <v>1</v>
          </cell>
          <cell r="E601" t="str">
            <v>m2</v>
          </cell>
          <cell r="F601">
            <v>2292.16</v>
          </cell>
          <cell r="G601">
            <v>2293</v>
          </cell>
          <cell r="M601" t="str">
            <v>sc</v>
          </cell>
        </row>
        <row r="602">
          <cell r="A602" t="str">
            <v>10-01-050</v>
          </cell>
          <cell r="B602" t="str">
            <v>sc104730</v>
          </cell>
          <cell r="C602" t="str">
            <v>Transporte baldosa</v>
          </cell>
          <cell r="D602">
            <v>1</v>
          </cell>
          <cell r="E602" t="str">
            <v>m2</v>
          </cell>
          <cell r="F602">
            <v>2720.848</v>
          </cell>
          <cell r="G602">
            <v>2721</v>
          </cell>
          <cell r="M602" t="str">
            <v>sc</v>
          </cell>
        </row>
        <row r="603">
          <cell r="A603" t="str">
            <v>10-01-050</v>
          </cell>
          <cell r="B603" t="str">
            <v>sc104740</v>
          </cell>
          <cell r="C603" t="str">
            <v>MO instalacion baldosa</v>
          </cell>
          <cell r="D603">
            <v>1</v>
          </cell>
          <cell r="E603" t="str">
            <v>m2</v>
          </cell>
          <cell r="F603">
            <v>10316.464</v>
          </cell>
          <cell r="G603">
            <v>10317</v>
          </cell>
          <cell r="M603" t="str">
            <v>mo</v>
          </cell>
        </row>
        <row r="604">
          <cell r="A604" t="str">
            <v>10-01-050</v>
          </cell>
          <cell r="B604" t="str">
            <v>au11700</v>
          </cell>
          <cell r="C604" t="str">
            <v>Aux mortero de pega 1:4</v>
          </cell>
          <cell r="D604">
            <v>3.3000000000000002E-2</v>
          </cell>
          <cell r="E604" t="str">
            <v>m3</v>
          </cell>
          <cell r="F604">
            <v>246314</v>
          </cell>
          <cell r="G604">
            <v>8129</v>
          </cell>
          <cell r="M604" t="str">
            <v>au</v>
          </cell>
        </row>
        <row r="605">
          <cell r="A605" t="str">
            <v>10-01-050</v>
          </cell>
          <cell r="B605" t="str">
            <v>mo17600</v>
          </cell>
          <cell r="C605" t="str">
            <v>MO transporte interno concreto</v>
          </cell>
          <cell r="D605">
            <v>3.3000000000000002E-2</v>
          </cell>
          <cell r="E605" t="str">
            <v>m3</v>
          </cell>
          <cell r="F605">
            <v>6000</v>
          </cell>
          <cell r="G605">
            <v>198</v>
          </cell>
          <cell r="M605" t="str">
            <v>mo</v>
          </cell>
        </row>
        <row r="606">
          <cell r="A606" t="str">
            <v>10-01-050</v>
          </cell>
          <cell r="B606" t="str">
            <v>mt13900</v>
          </cell>
          <cell r="C606" t="str">
            <v>Elementos de consumo y protección</v>
          </cell>
          <cell r="D606">
            <v>10515</v>
          </cell>
          <cell r="E606" t="str">
            <v>%</v>
          </cell>
          <cell r="F606">
            <v>1.2455000000000001E-2</v>
          </cell>
          <cell r="G606">
            <v>131</v>
          </cell>
          <cell r="M606" t="str">
            <v>mt</v>
          </cell>
        </row>
        <row r="607">
          <cell r="A607" t="str">
            <v>10-01-050</v>
          </cell>
          <cell r="B607" t="str">
            <v>hm15100</v>
          </cell>
          <cell r="C607" t="str">
            <v>Herramienta y equipo menor</v>
          </cell>
          <cell r="D607">
            <v>10515</v>
          </cell>
          <cell r="E607" t="str">
            <v>%</v>
          </cell>
          <cell r="F607">
            <v>0.03</v>
          </cell>
          <cell r="G607">
            <v>316</v>
          </cell>
          <cell r="M607" t="str">
            <v>hm</v>
          </cell>
        </row>
        <row r="608">
          <cell r="A608">
            <v>0</v>
          </cell>
          <cell r="C608" t="str">
            <v>DIRECTO:  69,273 / M2</v>
          </cell>
          <cell r="E608">
            <v>0</v>
          </cell>
          <cell r="F608">
            <v>0</v>
          </cell>
          <cell r="G608">
            <v>0</v>
          </cell>
          <cell r="M608">
            <v>0</v>
          </cell>
        </row>
        <row r="609">
          <cell r="A609">
            <v>0</v>
          </cell>
          <cell r="C609">
            <v>0</v>
          </cell>
          <cell r="E609">
            <v>0</v>
          </cell>
          <cell r="F609">
            <v>0</v>
          </cell>
          <cell r="G609">
            <v>0</v>
          </cell>
          <cell r="M609">
            <v>0</v>
          </cell>
        </row>
        <row r="610">
          <cell r="A610" t="str">
            <v>10-01-060</v>
          </cell>
          <cell r="B610" t="str">
            <v>10-01-060</v>
          </cell>
          <cell r="C610" t="str">
            <v>BALDOSA DE CEMENTO 20x20 DECORADA TIPO 6. INCLUYE MORTERO DE PEGA, PULIDA Y BRILLADA</v>
          </cell>
          <cell r="D610">
            <v>44</v>
          </cell>
          <cell r="E610" t="str">
            <v>M2</v>
          </cell>
          <cell r="F610">
            <v>0</v>
          </cell>
          <cell r="G610">
            <v>72261</v>
          </cell>
          <cell r="M610" t="e">
            <v>#N/A</v>
          </cell>
        </row>
        <row r="611">
          <cell r="A611" t="str">
            <v>10-01-060</v>
          </cell>
          <cell r="B611" t="str">
            <v>mt15550</v>
          </cell>
          <cell r="C611" t="str">
            <v>Baldosa 20 mosaico 4 colores</v>
          </cell>
          <cell r="D611">
            <v>1.05</v>
          </cell>
          <cell r="E611" t="str">
            <v>m2</v>
          </cell>
          <cell r="F611">
            <v>45862</v>
          </cell>
          <cell r="G611">
            <v>48156</v>
          </cell>
          <cell r="M611" t="str">
            <v>mt</v>
          </cell>
        </row>
        <row r="612">
          <cell r="A612" t="str">
            <v>10-01-060</v>
          </cell>
          <cell r="B612" t="str">
            <v>sc104720</v>
          </cell>
          <cell r="C612" t="str">
            <v>Lechada para baldosa color acorde al piso</v>
          </cell>
          <cell r="D612">
            <v>1</v>
          </cell>
          <cell r="E612" t="str">
            <v>m2</v>
          </cell>
          <cell r="F612">
            <v>2292.16</v>
          </cell>
          <cell r="G612">
            <v>2293</v>
          </cell>
          <cell r="M612" t="str">
            <v>sc</v>
          </cell>
        </row>
        <row r="613">
          <cell r="A613" t="str">
            <v>10-01-060</v>
          </cell>
          <cell r="B613" t="str">
            <v>sc104730</v>
          </cell>
          <cell r="C613" t="str">
            <v>Transporte baldosa</v>
          </cell>
          <cell r="D613">
            <v>1</v>
          </cell>
          <cell r="E613" t="str">
            <v>m2</v>
          </cell>
          <cell r="F613">
            <v>2720.848</v>
          </cell>
          <cell r="G613">
            <v>2721</v>
          </cell>
          <cell r="M613" t="str">
            <v>sc</v>
          </cell>
        </row>
        <row r="614">
          <cell r="A614" t="str">
            <v>10-01-060</v>
          </cell>
          <cell r="B614" t="str">
            <v>sc104740</v>
          </cell>
          <cell r="C614" t="str">
            <v>MO instalacion baldosa</v>
          </cell>
          <cell r="D614">
            <v>1</v>
          </cell>
          <cell r="E614" t="str">
            <v>m2</v>
          </cell>
          <cell r="F614">
            <v>10316.464</v>
          </cell>
          <cell r="G614">
            <v>10317</v>
          </cell>
          <cell r="M614" t="str">
            <v>mo</v>
          </cell>
        </row>
        <row r="615">
          <cell r="A615" t="str">
            <v>10-01-060</v>
          </cell>
          <cell r="B615" t="str">
            <v>au11700</v>
          </cell>
          <cell r="C615" t="str">
            <v>Aux mortero de pega 1:4</v>
          </cell>
          <cell r="D615">
            <v>3.3000000000000002E-2</v>
          </cell>
          <cell r="E615" t="str">
            <v>m3</v>
          </cell>
          <cell r="F615">
            <v>246314</v>
          </cell>
          <cell r="G615">
            <v>8129</v>
          </cell>
          <cell r="M615" t="str">
            <v>au</v>
          </cell>
        </row>
        <row r="616">
          <cell r="A616" t="str">
            <v>10-01-060</v>
          </cell>
          <cell r="B616" t="str">
            <v>mo17600</v>
          </cell>
          <cell r="C616" t="str">
            <v>MO transporte interno concreto</v>
          </cell>
          <cell r="D616">
            <v>3.3000000000000002E-2</v>
          </cell>
          <cell r="E616" t="str">
            <v>m3</v>
          </cell>
          <cell r="F616">
            <v>6000</v>
          </cell>
          <cell r="G616">
            <v>198</v>
          </cell>
          <cell r="M616" t="str">
            <v>mo</v>
          </cell>
        </row>
        <row r="617">
          <cell r="A617" t="str">
            <v>10-01-060</v>
          </cell>
          <cell r="B617" t="str">
            <v>mt13900</v>
          </cell>
          <cell r="C617" t="str">
            <v>Elementos de consumo y protección</v>
          </cell>
          <cell r="D617">
            <v>10515</v>
          </cell>
          <cell r="E617" t="str">
            <v>%</v>
          </cell>
          <cell r="F617">
            <v>1.2455000000000001E-2</v>
          </cell>
          <cell r="G617">
            <v>131</v>
          </cell>
          <cell r="M617" t="str">
            <v>mt</v>
          </cell>
        </row>
        <row r="618">
          <cell r="A618" t="str">
            <v>10-01-060</v>
          </cell>
          <cell r="B618" t="str">
            <v>hm15100</v>
          </cell>
          <cell r="C618" t="str">
            <v>Herramienta y equipo menor</v>
          </cell>
          <cell r="D618">
            <v>10515</v>
          </cell>
          <cell r="E618" t="str">
            <v>%</v>
          </cell>
          <cell r="F618">
            <v>0.03</v>
          </cell>
          <cell r="G618">
            <v>316</v>
          </cell>
          <cell r="M618" t="str">
            <v>hm</v>
          </cell>
        </row>
        <row r="619">
          <cell r="A619">
            <v>0</v>
          </cell>
          <cell r="C619" t="str">
            <v>DIRECTO:  72,261 / M2</v>
          </cell>
          <cell r="E619">
            <v>0</v>
          </cell>
          <cell r="F619">
            <v>0</v>
          </cell>
          <cell r="G619">
            <v>0</v>
          </cell>
          <cell r="M619">
            <v>0</v>
          </cell>
        </row>
        <row r="620">
          <cell r="A620">
            <v>0</v>
          </cell>
          <cell r="C620">
            <v>0</v>
          </cell>
          <cell r="E620">
            <v>0</v>
          </cell>
          <cell r="F620">
            <v>0</v>
          </cell>
          <cell r="G620">
            <v>0</v>
          </cell>
          <cell r="M620">
            <v>0</v>
          </cell>
        </row>
        <row r="621">
          <cell r="A621" t="str">
            <v>10-01-070</v>
          </cell>
          <cell r="B621" t="str">
            <v>10-01-070</v>
          </cell>
          <cell r="C621" t="str">
            <v>CERAMICA TIPO DUROPISO DE CORONA O EQUIVALENTE COLOR NEGRO</v>
          </cell>
          <cell r="D621">
            <v>100</v>
          </cell>
          <cell r="E621" t="str">
            <v>M2</v>
          </cell>
          <cell r="F621">
            <v>0</v>
          </cell>
          <cell r="G621">
            <v>62035</v>
          </cell>
          <cell r="M621" t="e">
            <v>#N/A</v>
          </cell>
        </row>
        <row r="622">
          <cell r="A622" t="str">
            <v>10-01-070</v>
          </cell>
          <cell r="B622" t="str">
            <v>au11700</v>
          </cell>
          <cell r="C622" t="str">
            <v>Aux mortero de pega 1:4</v>
          </cell>
          <cell r="D622">
            <v>3.15E-2</v>
          </cell>
          <cell r="E622" t="str">
            <v>m3</v>
          </cell>
          <cell r="F622">
            <v>246314</v>
          </cell>
          <cell r="G622">
            <v>7759</v>
          </cell>
          <cell r="M622" t="str">
            <v>au</v>
          </cell>
        </row>
        <row r="623">
          <cell r="A623" t="str">
            <v>10-01-070</v>
          </cell>
          <cell r="B623" t="str">
            <v>mt15570</v>
          </cell>
          <cell r="C623" t="str">
            <v>Duropiso negro Corona</v>
          </cell>
          <cell r="D623">
            <v>1.02</v>
          </cell>
          <cell r="E623" t="str">
            <v>m2</v>
          </cell>
          <cell r="F623">
            <v>39150</v>
          </cell>
          <cell r="G623">
            <v>39933</v>
          </cell>
          <cell r="M623" t="str">
            <v>mt</v>
          </cell>
        </row>
        <row r="624">
          <cell r="A624" t="str">
            <v>10-01-070</v>
          </cell>
          <cell r="B624" t="str">
            <v>mt15910</v>
          </cell>
          <cell r="C624" t="str">
            <v>Concolor porcelanato negro profundo x 5kg</v>
          </cell>
          <cell r="D624">
            <v>0.06</v>
          </cell>
          <cell r="E624" t="str">
            <v>cj</v>
          </cell>
          <cell r="F624">
            <v>14484</v>
          </cell>
          <cell r="G624">
            <v>870</v>
          </cell>
          <cell r="M624" t="str">
            <v>mt</v>
          </cell>
        </row>
        <row r="625">
          <cell r="A625" t="str">
            <v>10-01-070</v>
          </cell>
          <cell r="B625" t="str">
            <v>mo17600</v>
          </cell>
          <cell r="C625" t="str">
            <v>MO transporte interno concreto</v>
          </cell>
          <cell r="D625">
            <v>3.15E-2</v>
          </cell>
          <cell r="E625" t="str">
            <v>m3</v>
          </cell>
          <cell r="F625">
            <v>6000</v>
          </cell>
          <cell r="G625">
            <v>189</v>
          </cell>
          <cell r="M625" t="str">
            <v>mo</v>
          </cell>
        </row>
        <row r="626">
          <cell r="A626" t="str">
            <v>10-01-070</v>
          </cell>
          <cell r="B626" t="str">
            <v>mo104690</v>
          </cell>
          <cell r="C626" t="str">
            <v>MO instalacion piso en duropiso</v>
          </cell>
          <cell r="D626">
            <v>1</v>
          </cell>
          <cell r="E626" t="str">
            <v>m2</v>
          </cell>
          <cell r="F626">
            <v>12735</v>
          </cell>
          <cell r="G626">
            <v>12735</v>
          </cell>
          <cell r="M626" t="str">
            <v>mo</v>
          </cell>
        </row>
        <row r="627">
          <cell r="A627" t="str">
            <v>10-01-070</v>
          </cell>
          <cell r="B627" t="str">
            <v>mt13900</v>
          </cell>
          <cell r="C627" t="str">
            <v>Elementos de consumo y protección</v>
          </cell>
          <cell r="D627">
            <v>12924</v>
          </cell>
          <cell r="E627" t="str">
            <v>%</v>
          </cell>
          <cell r="F627">
            <v>1.2455000000000001E-2</v>
          </cell>
          <cell r="G627">
            <v>161</v>
          </cell>
          <cell r="M627" t="str">
            <v>mt</v>
          </cell>
        </row>
        <row r="628">
          <cell r="A628" t="str">
            <v>10-01-070</v>
          </cell>
          <cell r="B628" t="str">
            <v>hm15100</v>
          </cell>
          <cell r="C628" t="str">
            <v>Herramienta y equipo menor</v>
          </cell>
          <cell r="D628">
            <v>12924</v>
          </cell>
          <cell r="E628" t="str">
            <v>%</v>
          </cell>
          <cell r="F628">
            <v>0.03</v>
          </cell>
          <cell r="G628">
            <v>388</v>
          </cell>
          <cell r="M628" t="str">
            <v>hm</v>
          </cell>
        </row>
        <row r="629">
          <cell r="A629">
            <v>0</v>
          </cell>
          <cell r="C629" t="str">
            <v>DIRECTO:  62,035 / M2</v>
          </cell>
          <cell r="E629">
            <v>0</v>
          </cell>
          <cell r="F629">
            <v>0</v>
          </cell>
          <cell r="G629">
            <v>0</v>
          </cell>
          <cell r="M629">
            <v>0</v>
          </cell>
        </row>
        <row r="630">
          <cell r="A630">
            <v>0</v>
          </cell>
          <cell r="C630">
            <v>0</v>
          </cell>
          <cell r="E630">
            <v>0</v>
          </cell>
          <cell r="F630">
            <v>0</v>
          </cell>
          <cell r="G630">
            <v>0</v>
          </cell>
          <cell r="M630">
            <v>0</v>
          </cell>
        </row>
        <row r="631">
          <cell r="A631" t="str">
            <v>10-01-080</v>
          </cell>
          <cell r="B631" t="str">
            <v>10-01-080</v>
          </cell>
          <cell r="C631" t="str">
            <v>PISO EN MADERA PARA OFICINAS. ESTRUCTURA DE ALFARDAS Y TABLILLA DE PISO. INCLUYE ACABADO</v>
          </cell>
          <cell r="D631">
            <v>297</v>
          </cell>
          <cell r="E631" t="str">
            <v>M2</v>
          </cell>
          <cell r="F631">
            <v>0</v>
          </cell>
          <cell r="G631">
            <v>153654</v>
          </cell>
          <cell r="M631" t="e">
            <v>#N/A</v>
          </cell>
        </row>
        <row r="632">
          <cell r="A632" t="str">
            <v>10-01-080</v>
          </cell>
          <cell r="B632" t="str">
            <v>mt574000</v>
          </cell>
          <cell r="C632" t="str">
            <v>Tablilla en choiba para piso 1.8x8cm</v>
          </cell>
          <cell r="D632">
            <v>1.02</v>
          </cell>
          <cell r="E632" t="str">
            <v>un</v>
          </cell>
          <cell r="F632">
            <v>30000</v>
          </cell>
          <cell r="G632">
            <v>30600</v>
          </cell>
          <cell r="M632" t="str">
            <v>mt</v>
          </cell>
        </row>
        <row r="633">
          <cell r="A633" t="str">
            <v>10-01-080</v>
          </cell>
          <cell r="B633" t="str">
            <v>mt573100</v>
          </cell>
          <cell r="C633" t="str">
            <v>Viga en choiba de 8cmx11cmx6m</v>
          </cell>
          <cell r="D633">
            <v>2.2222222222222223</v>
          </cell>
          <cell r="E633" t="str">
            <v>un</v>
          </cell>
          <cell r="F633">
            <v>45000</v>
          </cell>
          <cell r="G633">
            <v>100000</v>
          </cell>
          <cell r="M633" t="str">
            <v>mt</v>
          </cell>
        </row>
        <row r="634">
          <cell r="A634" t="str">
            <v>10-01-080</v>
          </cell>
          <cell r="B634" t="str">
            <v>eq96200</v>
          </cell>
          <cell r="C634" t="str">
            <v>Pulidora electrica manual</v>
          </cell>
          <cell r="D634">
            <v>0.1</v>
          </cell>
          <cell r="E634" t="str">
            <v>dia</v>
          </cell>
          <cell r="F634">
            <v>22040</v>
          </cell>
          <cell r="G634">
            <v>2204</v>
          </cell>
          <cell r="M634" t="str">
            <v>eq</v>
          </cell>
        </row>
        <row r="635">
          <cell r="A635" t="str">
            <v>10-01-080</v>
          </cell>
          <cell r="B635" t="str">
            <v>mo104670</v>
          </cell>
          <cell r="C635" t="str">
            <v>MO instalacion piso en madera</v>
          </cell>
          <cell r="D635">
            <v>1</v>
          </cell>
          <cell r="E635" t="str">
            <v>m2</v>
          </cell>
          <cell r="F635">
            <v>20000</v>
          </cell>
          <cell r="G635">
            <v>20000</v>
          </cell>
          <cell r="M635" t="str">
            <v>mo</v>
          </cell>
        </row>
        <row r="636">
          <cell r="A636" t="str">
            <v>10-01-080</v>
          </cell>
          <cell r="B636" t="str">
            <v>mt13900</v>
          </cell>
          <cell r="C636" t="str">
            <v>Elementos de consumo y protección</v>
          </cell>
          <cell r="D636">
            <v>20000</v>
          </cell>
          <cell r="E636" t="str">
            <v>%</v>
          </cell>
          <cell r="F636">
            <v>1.2455000000000001E-2</v>
          </cell>
          <cell r="G636">
            <v>250</v>
          </cell>
          <cell r="M636" t="str">
            <v>mt</v>
          </cell>
        </row>
        <row r="637">
          <cell r="A637" t="str">
            <v>10-01-080</v>
          </cell>
          <cell r="B637" t="str">
            <v>hm15100</v>
          </cell>
          <cell r="C637" t="str">
            <v>Herramienta y equipo menor</v>
          </cell>
          <cell r="D637">
            <v>20000</v>
          </cell>
          <cell r="E637" t="str">
            <v>%</v>
          </cell>
          <cell r="F637">
            <v>0.03</v>
          </cell>
          <cell r="G637">
            <v>600</v>
          </cell>
          <cell r="M637" t="str">
            <v>hm</v>
          </cell>
        </row>
        <row r="638">
          <cell r="A638">
            <v>0</v>
          </cell>
          <cell r="C638" t="str">
            <v>DIRECTO:  153,654 / M2</v>
          </cell>
          <cell r="E638">
            <v>0</v>
          </cell>
          <cell r="F638">
            <v>0</v>
          </cell>
          <cell r="G638">
            <v>0</v>
          </cell>
          <cell r="M638">
            <v>0</v>
          </cell>
        </row>
        <row r="639">
          <cell r="A639">
            <v>0</v>
          </cell>
          <cell r="C639">
            <v>0</v>
          </cell>
          <cell r="E639">
            <v>0</v>
          </cell>
          <cell r="F639">
            <v>0</v>
          </cell>
          <cell r="G639">
            <v>0</v>
          </cell>
          <cell r="M639">
            <v>0</v>
          </cell>
        </row>
        <row r="640">
          <cell r="A640" t="str">
            <v>10-01-090</v>
          </cell>
          <cell r="B640" t="str">
            <v>10-01-090</v>
          </cell>
          <cell r="C640" t="str">
            <v>PISO EN CONCRETO F'C 21 MPA E: 0.05 M. PULIDO ENDURECIDO CON SIKAFLOOR 3 QUARTZTOP DE SIKA O EQUIVALENTE</v>
          </cell>
          <cell r="D640">
            <v>403</v>
          </cell>
          <cell r="E640" t="str">
            <v>M2</v>
          </cell>
          <cell r="F640">
            <v>0</v>
          </cell>
          <cell r="G640">
            <v>43014</v>
          </cell>
          <cell r="M640" t="e">
            <v>#N/A</v>
          </cell>
        </row>
        <row r="641">
          <cell r="A641" t="str">
            <v>10-01-090</v>
          </cell>
          <cell r="B641" t="str">
            <v>au10700</v>
          </cell>
          <cell r="C641" t="str">
            <v>Aux concreto 3000 psi -obra- 3/4"</v>
          </cell>
          <cell r="D641">
            <v>5.2500000000000005E-2</v>
          </cell>
          <cell r="E641" t="str">
            <v>m3</v>
          </cell>
          <cell r="F641">
            <v>271081</v>
          </cell>
          <cell r="G641">
            <v>14232</v>
          </cell>
          <cell r="M641" t="str">
            <v>au</v>
          </cell>
        </row>
        <row r="642">
          <cell r="A642" t="str">
            <v>10-01-090</v>
          </cell>
          <cell r="B642" t="str">
            <v>mt20030</v>
          </cell>
          <cell r="C642" t="str">
            <v>Sikafloor-3 Quartz Top x 30k</v>
          </cell>
          <cell r="D642">
            <v>5.25</v>
          </cell>
          <cell r="E642" t="str">
            <v>kg</v>
          </cell>
          <cell r="F642">
            <v>916.4</v>
          </cell>
          <cell r="G642">
            <v>4812</v>
          </cell>
          <cell r="M642" t="str">
            <v>mt</v>
          </cell>
        </row>
        <row r="643">
          <cell r="A643" t="str">
            <v>10-01-090</v>
          </cell>
          <cell r="B643" t="str">
            <v>eq96500</v>
          </cell>
          <cell r="C643" t="str">
            <v>Allanadora de 36"</v>
          </cell>
          <cell r="D643">
            <v>0.1</v>
          </cell>
          <cell r="E643" t="str">
            <v>dia</v>
          </cell>
          <cell r="F643">
            <v>80040</v>
          </cell>
          <cell r="G643">
            <v>8004</v>
          </cell>
          <cell r="M643" t="str">
            <v>eq</v>
          </cell>
        </row>
        <row r="644">
          <cell r="A644" t="str">
            <v>10-01-090</v>
          </cell>
          <cell r="B644" t="str">
            <v>mo17600</v>
          </cell>
          <cell r="C644" t="str">
            <v>MO transporte interno concreto</v>
          </cell>
          <cell r="D644">
            <v>5.2500000000000005E-2</v>
          </cell>
          <cell r="E644" t="str">
            <v>m3</v>
          </cell>
          <cell r="F644">
            <v>6000</v>
          </cell>
          <cell r="G644">
            <v>315</v>
          </cell>
          <cell r="M644" t="str">
            <v>mo</v>
          </cell>
        </row>
        <row r="645">
          <cell r="A645" t="str">
            <v>10-01-090</v>
          </cell>
          <cell r="B645" t="str">
            <v>mo120660</v>
          </cell>
          <cell r="C645" t="str">
            <v>MO vaciado piso en concreto e=5cm</v>
          </cell>
          <cell r="D645">
            <v>1</v>
          </cell>
          <cell r="E645" t="str">
            <v>m2</v>
          </cell>
          <cell r="F645">
            <v>15000</v>
          </cell>
          <cell r="G645">
            <v>15000</v>
          </cell>
          <cell r="M645" t="str">
            <v>mo</v>
          </cell>
        </row>
        <row r="646">
          <cell r="A646" t="str">
            <v>10-01-090</v>
          </cell>
          <cell r="B646" t="str">
            <v>mt13900</v>
          </cell>
          <cell r="C646" t="str">
            <v>Elementos de consumo y protección</v>
          </cell>
          <cell r="D646">
            <v>15315</v>
          </cell>
          <cell r="E646" t="str">
            <v>%</v>
          </cell>
          <cell r="F646">
            <v>1.2455000000000001E-2</v>
          </cell>
          <cell r="G646">
            <v>191</v>
          </cell>
          <cell r="M646" t="str">
            <v>mt</v>
          </cell>
        </row>
        <row r="647">
          <cell r="A647" t="str">
            <v>10-01-090</v>
          </cell>
          <cell r="B647" t="str">
            <v>hm15100</v>
          </cell>
          <cell r="C647" t="str">
            <v>Herramienta y equipo menor</v>
          </cell>
          <cell r="D647">
            <v>15315</v>
          </cell>
          <cell r="E647" t="str">
            <v>%</v>
          </cell>
          <cell r="F647">
            <v>0.03</v>
          </cell>
          <cell r="G647">
            <v>460</v>
          </cell>
          <cell r="M647" t="str">
            <v>hm</v>
          </cell>
        </row>
        <row r="648">
          <cell r="A648">
            <v>0</v>
          </cell>
          <cell r="C648" t="str">
            <v>DIRECTO:  43,014 / M2</v>
          </cell>
          <cell r="E648">
            <v>0</v>
          </cell>
          <cell r="F648">
            <v>0</v>
          </cell>
          <cell r="G648">
            <v>0</v>
          </cell>
          <cell r="M648">
            <v>0</v>
          </cell>
        </row>
        <row r="649">
          <cell r="A649">
            <v>0</v>
          </cell>
          <cell r="C649">
            <v>0</v>
          </cell>
          <cell r="E649">
            <v>0</v>
          </cell>
          <cell r="F649">
            <v>0</v>
          </cell>
          <cell r="G649">
            <v>0</v>
          </cell>
          <cell r="M649">
            <v>0</v>
          </cell>
        </row>
        <row r="650">
          <cell r="A650" t="str">
            <v>10-01-100</v>
          </cell>
          <cell r="B650" t="str">
            <v>10-01-100</v>
          </cell>
          <cell r="C650" t="str">
            <v>PISO EN MADERA LAMINADA PARA ESCALAS</v>
          </cell>
          <cell r="D650">
            <v>48</v>
          </cell>
          <cell r="E650" t="str">
            <v>M2</v>
          </cell>
          <cell r="F650">
            <v>0</v>
          </cell>
          <cell r="G650">
            <v>70000</v>
          </cell>
          <cell r="M650" t="e">
            <v>#N/A</v>
          </cell>
        </row>
        <row r="651">
          <cell r="A651" t="str">
            <v>10-01-100</v>
          </cell>
          <cell r="B651" t="str">
            <v>pv10020</v>
          </cell>
          <cell r="C651" t="str">
            <v>Provision para piso en madera escalas</v>
          </cell>
          <cell r="D651">
            <v>1</v>
          </cell>
          <cell r="E651" t="str">
            <v>gb</v>
          </cell>
          <cell r="F651">
            <v>70000</v>
          </cell>
          <cell r="G651">
            <v>70000</v>
          </cell>
          <cell r="M651" t="str">
            <v>pv</v>
          </cell>
        </row>
        <row r="652">
          <cell r="A652">
            <v>0</v>
          </cell>
          <cell r="C652" t="str">
            <v>DIRECTO:  70,000 / M2</v>
          </cell>
          <cell r="E652">
            <v>0</v>
          </cell>
          <cell r="F652">
            <v>0</v>
          </cell>
          <cell r="G652">
            <v>0</v>
          </cell>
          <cell r="M652">
            <v>0</v>
          </cell>
        </row>
        <row r="653">
          <cell r="A653">
            <v>0</v>
          </cell>
          <cell r="C653">
            <v>0</v>
          </cell>
          <cell r="E653">
            <v>0</v>
          </cell>
          <cell r="F653">
            <v>0</v>
          </cell>
          <cell r="G653">
            <v>0</v>
          </cell>
          <cell r="M653">
            <v>0</v>
          </cell>
        </row>
        <row r="654">
          <cell r="A654" t="str">
            <v>10-01-200</v>
          </cell>
          <cell r="B654" t="str">
            <v>10-01-200</v>
          </cell>
          <cell r="C654" t="str">
            <v>PISO INDUSTRIAL TIPO COLREJILLAS O EQUIVALENTE EN CORREDORES TECNICOS</v>
          </cell>
          <cell r="D654">
            <v>39</v>
          </cell>
          <cell r="E654" t="str">
            <v>M2</v>
          </cell>
          <cell r="F654">
            <v>0</v>
          </cell>
          <cell r="G654">
            <v>400000</v>
          </cell>
          <cell r="M654" t="e">
            <v>#N/A</v>
          </cell>
        </row>
        <row r="655">
          <cell r="A655" t="str">
            <v>10-01-200</v>
          </cell>
          <cell r="B655" t="str">
            <v>pv10140</v>
          </cell>
          <cell r="C655" t="str">
            <v>Provision para piso metalico industrial</v>
          </cell>
          <cell r="D655">
            <v>1</v>
          </cell>
          <cell r="E655" t="str">
            <v>m2</v>
          </cell>
          <cell r="F655">
            <v>400000</v>
          </cell>
          <cell r="G655">
            <v>400000</v>
          </cell>
          <cell r="M655" t="str">
            <v>pv</v>
          </cell>
        </row>
        <row r="656">
          <cell r="A656">
            <v>0</v>
          </cell>
          <cell r="C656" t="str">
            <v>DIRECTO:  400,000 / M2</v>
          </cell>
          <cell r="E656">
            <v>0</v>
          </cell>
          <cell r="F656">
            <v>0</v>
          </cell>
          <cell r="G656">
            <v>0</v>
          </cell>
          <cell r="M656">
            <v>0</v>
          </cell>
        </row>
        <row r="657">
          <cell r="A657">
            <v>0</v>
          </cell>
          <cell r="C657">
            <v>0</v>
          </cell>
          <cell r="E657">
            <v>0</v>
          </cell>
          <cell r="F657">
            <v>0</v>
          </cell>
          <cell r="G657">
            <v>0</v>
          </cell>
          <cell r="M657">
            <v>0</v>
          </cell>
        </row>
        <row r="658">
          <cell r="A658" t="str">
            <v>10-02-020</v>
          </cell>
          <cell r="B658" t="str">
            <v>10-02-020</v>
          </cell>
          <cell r="C658" t="str">
            <v>ZOCALO EN MEDIA CAÑA DE GRANO. INCLUYE MORTERO DE PEGA, VARILLAS DE DILATACION, PULIDA Y BRILLADA</v>
          </cell>
          <cell r="D658">
            <v>157</v>
          </cell>
          <cell r="E658" t="str">
            <v>M</v>
          </cell>
          <cell r="F658">
            <v>0</v>
          </cell>
          <cell r="G658">
            <v>34842</v>
          </cell>
          <cell r="M658" t="e">
            <v>#N/A</v>
          </cell>
        </row>
        <row r="659">
          <cell r="A659" t="str">
            <v>10-02-020</v>
          </cell>
          <cell r="B659" t="str">
            <v>au11700</v>
          </cell>
          <cell r="C659" t="str">
            <v>Aux mortero de pega 1:4</v>
          </cell>
          <cell r="D659">
            <v>4.2000000000000006E-3</v>
          </cell>
          <cell r="E659" t="str">
            <v>m3</v>
          </cell>
          <cell r="F659">
            <v>246314</v>
          </cell>
          <cell r="G659">
            <v>1035</v>
          </cell>
          <cell r="M659" t="str">
            <v>au</v>
          </cell>
        </row>
        <row r="660">
          <cell r="A660" t="str">
            <v>10-02-020</v>
          </cell>
          <cell r="B660" t="str">
            <v>mt80010</v>
          </cell>
          <cell r="C660" t="str">
            <v>Forma media caña aluminio 15cmx15cmx3mm</v>
          </cell>
          <cell r="D660">
            <v>1.05</v>
          </cell>
          <cell r="E660" t="str">
            <v>un</v>
          </cell>
          <cell r="F660">
            <v>2300.2799999999997</v>
          </cell>
          <cell r="G660">
            <v>2416</v>
          </cell>
          <cell r="M660" t="str">
            <v>mt</v>
          </cell>
        </row>
        <row r="661">
          <cell r="A661" t="str">
            <v>10-02-020</v>
          </cell>
          <cell r="B661" t="str">
            <v>mt80020</v>
          </cell>
          <cell r="C661" t="str">
            <v>Lechada y granito zocalo media caña 15cm</v>
          </cell>
          <cell r="D661">
            <v>1.05</v>
          </cell>
          <cell r="E661" t="str">
            <v>m</v>
          </cell>
          <cell r="F661">
            <v>7913.8240574506272</v>
          </cell>
          <cell r="G661">
            <v>8310</v>
          </cell>
          <cell r="M661" t="str">
            <v>mt</v>
          </cell>
        </row>
        <row r="662">
          <cell r="A662" t="str">
            <v>10-02-020</v>
          </cell>
          <cell r="B662" t="str">
            <v>mo78680</v>
          </cell>
          <cell r="C662" t="str">
            <v>MO vaciado zocalo media caña en grano pulido</v>
          </cell>
          <cell r="D662">
            <v>1</v>
          </cell>
          <cell r="E662" t="str">
            <v>m</v>
          </cell>
          <cell r="F662">
            <v>20000</v>
          </cell>
          <cell r="G662">
            <v>20000</v>
          </cell>
          <cell r="M662" t="str">
            <v>mo</v>
          </cell>
        </row>
        <row r="663">
          <cell r="A663" t="str">
            <v>10-02-020</v>
          </cell>
          <cell r="B663" t="str">
            <v>mo17600</v>
          </cell>
          <cell r="C663" t="str">
            <v>MO transporte interno concreto</v>
          </cell>
          <cell r="D663">
            <v>4.2000000000000006E-3</v>
          </cell>
          <cell r="E663" t="str">
            <v>m3</v>
          </cell>
          <cell r="F663">
            <v>6000</v>
          </cell>
          <cell r="G663">
            <v>26</v>
          </cell>
          <cell r="M663" t="str">
            <v>mo</v>
          </cell>
        </row>
        <row r="664">
          <cell r="A664" t="str">
            <v>10-02-020</v>
          </cell>
          <cell r="B664" t="str">
            <v>eq96200</v>
          </cell>
          <cell r="C664" t="str">
            <v>Pulidora electrica manual</v>
          </cell>
          <cell r="D664">
            <v>0.1</v>
          </cell>
          <cell r="E664" t="str">
            <v>dia</v>
          </cell>
          <cell r="F664">
            <v>22040</v>
          </cell>
          <cell r="G664">
            <v>2204</v>
          </cell>
          <cell r="M664" t="str">
            <v>eq</v>
          </cell>
        </row>
        <row r="665">
          <cell r="A665" t="str">
            <v>10-02-020</v>
          </cell>
          <cell r="B665" t="str">
            <v>mt13900</v>
          </cell>
          <cell r="C665" t="str">
            <v>Elementos de consumo y protección</v>
          </cell>
          <cell r="D665">
            <v>20026</v>
          </cell>
          <cell r="E665" t="str">
            <v>%</v>
          </cell>
          <cell r="F665">
            <v>1.2455000000000001E-2</v>
          </cell>
          <cell r="G665">
            <v>250</v>
          </cell>
          <cell r="M665" t="str">
            <v>mt</v>
          </cell>
        </row>
        <row r="666">
          <cell r="A666" t="str">
            <v>10-02-020</v>
          </cell>
          <cell r="B666" t="str">
            <v>hm15100</v>
          </cell>
          <cell r="C666" t="str">
            <v>Herramienta y equipo menor</v>
          </cell>
          <cell r="D666">
            <v>20026</v>
          </cell>
          <cell r="E666" t="str">
            <v>%</v>
          </cell>
          <cell r="F666">
            <v>0.03</v>
          </cell>
          <cell r="G666">
            <v>601</v>
          </cell>
          <cell r="M666" t="str">
            <v>hm</v>
          </cell>
        </row>
        <row r="667">
          <cell r="A667">
            <v>0</v>
          </cell>
          <cell r="C667" t="str">
            <v>DIRECTO:  34,842 / M</v>
          </cell>
          <cell r="E667">
            <v>0</v>
          </cell>
          <cell r="F667">
            <v>0</v>
          </cell>
          <cell r="G667">
            <v>0</v>
          </cell>
          <cell r="M667">
            <v>0</v>
          </cell>
        </row>
        <row r="668">
          <cell r="A668">
            <v>0</v>
          </cell>
          <cell r="C668">
            <v>0</v>
          </cell>
          <cell r="E668">
            <v>0</v>
          </cell>
          <cell r="F668">
            <v>0</v>
          </cell>
          <cell r="G668">
            <v>0</v>
          </cell>
          <cell r="M668">
            <v>0</v>
          </cell>
        </row>
        <row r="669">
          <cell r="A669" t="str">
            <v>10-02-030</v>
          </cell>
          <cell r="B669" t="str">
            <v>10-02-030</v>
          </cell>
          <cell r="C669" t="str">
            <v>ENCHARQUE DE DUCHAS EN CONCRETO F'C 21 MPA - A: 0.05 M. - H: 0.07 M. FORRADO EN GRANO GRIS #1 - FONDO GRIS</v>
          </cell>
          <cell r="D669">
            <v>3</v>
          </cell>
          <cell r="E669" t="str">
            <v>M</v>
          </cell>
          <cell r="F669">
            <v>0</v>
          </cell>
          <cell r="G669">
            <v>35820</v>
          </cell>
          <cell r="M669" t="e">
            <v>#N/A</v>
          </cell>
        </row>
        <row r="670">
          <cell r="A670" t="str">
            <v>10-02-030</v>
          </cell>
          <cell r="B670" t="str">
            <v>au10700</v>
          </cell>
          <cell r="C670" t="str">
            <v>Aux concreto 3000 psi -obra- 3/4"</v>
          </cell>
          <cell r="D670">
            <v>3.7800000000000008E-3</v>
          </cell>
          <cell r="E670" t="str">
            <v>m3</v>
          </cell>
          <cell r="F670">
            <v>271081</v>
          </cell>
          <cell r="G670">
            <v>1025</v>
          </cell>
          <cell r="M670" t="str">
            <v>au</v>
          </cell>
        </row>
        <row r="671">
          <cell r="A671" t="str">
            <v>10-02-030</v>
          </cell>
          <cell r="B671" t="str">
            <v>mt80030</v>
          </cell>
          <cell r="C671" t="str">
            <v>Lechada y granito encharque ducha</v>
          </cell>
          <cell r="D671">
            <v>1</v>
          </cell>
          <cell r="E671" t="str">
            <v>m</v>
          </cell>
          <cell r="F671">
            <v>3135.3677419354835</v>
          </cell>
          <cell r="G671">
            <v>3136</v>
          </cell>
          <cell r="M671" t="str">
            <v>mt</v>
          </cell>
        </row>
        <row r="672">
          <cell r="A672" t="str">
            <v>10-02-030</v>
          </cell>
          <cell r="B672" t="str">
            <v>mo17600</v>
          </cell>
          <cell r="C672" t="str">
            <v>MO transporte interno concreto</v>
          </cell>
          <cell r="D672">
            <v>3.7800000000000008E-3</v>
          </cell>
          <cell r="E672" t="str">
            <v>m3</v>
          </cell>
          <cell r="F672">
            <v>6000</v>
          </cell>
          <cell r="G672">
            <v>23</v>
          </cell>
          <cell r="M672" t="str">
            <v>mo</v>
          </cell>
        </row>
        <row r="673">
          <cell r="A673" t="str">
            <v>10-02-030</v>
          </cell>
          <cell r="B673" t="str">
            <v>mo78670</v>
          </cell>
          <cell r="C673" t="str">
            <v>MO vaciado talon de concreto</v>
          </cell>
          <cell r="D673">
            <v>1</v>
          </cell>
          <cell r="E673" t="str">
            <v>m</v>
          </cell>
          <cell r="F673">
            <v>9360</v>
          </cell>
          <cell r="G673">
            <v>9360</v>
          </cell>
          <cell r="M673" t="str">
            <v>mo</v>
          </cell>
        </row>
        <row r="674">
          <cell r="A674" t="str">
            <v>10-02-030</v>
          </cell>
          <cell r="B674" t="str">
            <v>mo78690</v>
          </cell>
          <cell r="C674" t="str">
            <v>MO vaciado encharque ducha en grano pulido</v>
          </cell>
          <cell r="D674">
            <v>1</v>
          </cell>
          <cell r="E674" t="str">
            <v>gb</v>
          </cell>
          <cell r="F674">
            <v>18000</v>
          </cell>
          <cell r="G674">
            <v>18000</v>
          </cell>
          <cell r="M674" t="str">
            <v>mo</v>
          </cell>
        </row>
        <row r="675">
          <cell r="A675" t="str">
            <v>10-02-030</v>
          </cell>
          <cell r="B675" t="str">
            <v>eq96200</v>
          </cell>
          <cell r="C675" t="str">
            <v>Pulidora electrica manual</v>
          </cell>
          <cell r="D675">
            <v>0.1</v>
          </cell>
          <cell r="E675" t="str">
            <v>dia</v>
          </cell>
          <cell r="F675">
            <v>22040</v>
          </cell>
          <cell r="G675">
            <v>2204</v>
          </cell>
          <cell r="M675" t="str">
            <v>eq</v>
          </cell>
        </row>
        <row r="676">
          <cell r="A676" t="str">
            <v>10-02-030</v>
          </cell>
          <cell r="B676" t="str">
            <v>eq14900</v>
          </cell>
          <cell r="C676" t="str">
            <v>Formaleta lateral</v>
          </cell>
          <cell r="D676">
            <v>0.17</v>
          </cell>
          <cell r="E676" t="str">
            <v>m</v>
          </cell>
          <cell r="F676">
            <v>4770</v>
          </cell>
          <cell r="G676">
            <v>811</v>
          </cell>
          <cell r="M676" t="str">
            <v>eq</v>
          </cell>
        </row>
        <row r="677">
          <cell r="A677" t="str">
            <v>10-02-030</v>
          </cell>
          <cell r="B677" t="str">
            <v>au11200</v>
          </cell>
          <cell r="C677" t="str">
            <v>Aux desmoldante -separol-</v>
          </cell>
          <cell r="D677">
            <v>0.17</v>
          </cell>
          <cell r="E677" t="str">
            <v>m2</v>
          </cell>
          <cell r="F677">
            <v>569</v>
          </cell>
          <cell r="G677">
            <v>97</v>
          </cell>
          <cell r="M677" t="str">
            <v>au</v>
          </cell>
        </row>
        <row r="678">
          <cell r="A678" t="str">
            <v>10-02-030</v>
          </cell>
          <cell r="B678" t="str">
            <v>mt13900</v>
          </cell>
          <cell r="C678" t="str">
            <v>Elementos de consumo y protección</v>
          </cell>
          <cell r="D678">
            <v>27383</v>
          </cell>
          <cell r="E678" t="str">
            <v>%</v>
          </cell>
          <cell r="F678">
            <v>1.2455000000000001E-2</v>
          </cell>
          <cell r="G678">
            <v>342</v>
          </cell>
          <cell r="M678" t="str">
            <v>mt</v>
          </cell>
        </row>
        <row r="679">
          <cell r="A679" t="str">
            <v>10-02-030</v>
          </cell>
          <cell r="B679" t="str">
            <v>hm15100</v>
          </cell>
          <cell r="C679" t="str">
            <v>Herramienta y equipo menor</v>
          </cell>
          <cell r="D679">
            <v>27383</v>
          </cell>
          <cell r="E679" t="str">
            <v>%</v>
          </cell>
          <cell r="F679">
            <v>0.03</v>
          </cell>
          <cell r="G679">
            <v>822</v>
          </cell>
          <cell r="M679" t="str">
            <v>hm</v>
          </cell>
        </row>
        <row r="680">
          <cell r="A680">
            <v>0</v>
          </cell>
          <cell r="C680" t="str">
            <v>DIRECTO:  35,820 / M</v>
          </cell>
          <cell r="E680">
            <v>0</v>
          </cell>
          <cell r="F680">
            <v>0</v>
          </cell>
          <cell r="G680">
            <v>0</v>
          </cell>
          <cell r="M680">
            <v>0</v>
          </cell>
        </row>
        <row r="681">
          <cell r="A681">
            <v>0</v>
          </cell>
          <cell r="C681">
            <v>0</v>
          </cell>
          <cell r="E681">
            <v>0</v>
          </cell>
          <cell r="F681">
            <v>0</v>
          </cell>
          <cell r="G681">
            <v>0</v>
          </cell>
          <cell r="M681">
            <v>0</v>
          </cell>
        </row>
        <row r="682">
          <cell r="A682" t="str">
            <v>10-02-100</v>
          </cell>
          <cell r="B682" t="str">
            <v>10-02-100</v>
          </cell>
          <cell r="C682" t="str">
            <v>FRANJA DE PISO EN MADERA DE PINO A: 0.30 M. PARA BORDE ESCENARIO. INCLUYE TRATAMIENTO DE ACABADO.</v>
          </cell>
          <cell r="D682">
            <v>12</v>
          </cell>
          <cell r="E682" t="str">
            <v>M</v>
          </cell>
          <cell r="F682">
            <v>0</v>
          </cell>
          <cell r="G682">
            <v>33209</v>
          </cell>
          <cell r="M682" t="e">
            <v>#N/A</v>
          </cell>
        </row>
        <row r="683">
          <cell r="A683" t="str">
            <v>10-02-100</v>
          </cell>
          <cell r="B683" t="str">
            <v>mt574100</v>
          </cell>
          <cell r="C683" t="str">
            <v>Tablilla en pino para piso 1.8x8cm</v>
          </cell>
          <cell r="D683">
            <v>0.99</v>
          </cell>
          <cell r="E683" t="str">
            <v>un</v>
          </cell>
          <cell r="F683">
            <v>25000</v>
          </cell>
          <cell r="G683">
            <v>24750</v>
          </cell>
          <cell r="M683" t="str">
            <v>mt</v>
          </cell>
        </row>
        <row r="684">
          <cell r="A684" t="str">
            <v>10-02-100</v>
          </cell>
          <cell r="B684" t="str">
            <v>eq96200</v>
          </cell>
          <cell r="C684" t="str">
            <v>Pulidora electrica manual</v>
          </cell>
          <cell r="D684">
            <v>0.1</v>
          </cell>
          <cell r="E684" t="str">
            <v>dia</v>
          </cell>
          <cell r="F684">
            <v>22040</v>
          </cell>
          <cell r="G684">
            <v>2204</v>
          </cell>
          <cell r="M684" t="str">
            <v>eq</v>
          </cell>
        </row>
        <row r="685">
          <cell r="A685" t="str">
            <v>10-02-100</v>
          </cell>
          <cell r="B685" t="str">
            <v>mo104670</v>
          </cell>
          <cell r="C685" t="str">
            <v>MO instalacion piso en madera</v>
          </cell>
          <cell r="D685">
            <v>0.3</v>
          </cell>
          <cell r="E685" t="str">
            <v>m2</v>
          </cell>
          <cell r="F685">
            <v>20000</v>
          </cell>
          <cell r="G685">
            <v>6000</v>
          </cell>
          <cell r="M685" t="str">
            <v>mo</v>
          </cell>
        </row>
        <row r="686">
          <cell r="A686" t="str">
            <v>10-02-100</v>
          </cell>
          <cell r="B686" t="str">
            <v>mt13900</v>
          </cell>
          <cell r="C686" t="str">
            <v>Elementos de consumo y protección</v>
          </cell>
          <cell r="D686">
            <v>6000</v>
          </cell>
          <cell r="E686" t="str">
            <v>%</v>
          </cell>
          <cell r="F686">
            <v>1.2455000000000001E-2</v>
          </cell>
          <cell r="G686">
            <v>75</v>
          </cell>
          <cell r="M686" t="str">
            <v>mt</v>
          </cell>
        </row>
        <row r="687">
          <cell r="A687" t="str">
            <v>10-02-100</v>
          </cell>
          <cell r="B687" t="str">
            <v>hm15100</v>
          </cell>
          <cell r="C687" t="str">
            <v>Herramienta y equipo menor</v>
          </cell>
          <cell r="D687">
            <v>6000</v>
          </cell>
          <cell r="E687" t="str">
            <v>%</v>
          </cell>
          <cell r="F687">
            <v>0.03</v>
          </cell>
          <cell r="G687">
            <v>180</v>
          </cell>
          <cell r="M687" t="str">
            <v>hm</v>
          </cell>
        </row>
        <row r="688">
          <cell r="A688">
            <v>0</v>
          </cell>
          <cell r="C688" t="str">
            <v>DIRECTO:  33,209 / M</v>
          </cell>
          <cell r="E688">
            <v>0</v>
          </cell>
          <cell r="F688">
            <v>0</v>
          </cell>
          <cell r="G688">
            <v>0</v>
          </cell>
          <cell r="M688">
            <v>0</v>
          </cell>
        </row>
        <row r="689">
          <cell r="A689">
            <v>0</v>
          </cell>
          <cell r="B689" t="str">
            <v>11</v>
          </cell>
          <cell r="C689" t="str">
            <v>CARPINTERIA METALICA (Todas las puertas y vidrieras incluyen cerraduras y haladeras según los detalles arquitectonicos)</v>
          </cell>
          <cell r="E689">
            <v>0</v>
          </cell>
          <cell r="F689">
            <v>0</v>
          </cell>
          <cell r="G689">
            <v>0</v>
          </cell>
          <cell r="M689" t="e">
            <v>#N/A</v>
          </cell>
        </row>
        <row r="690">
          <cell r="A690" t="str">
            <v>11-01-010</v>
          </cell>
          <cell r="B690" t="str">
            <v>11-01-010</v>
          </cell>
          <cell r="C690" t="str">
            <v>VENTANA V25 (0.72x0.48 Y 0.64x0.41). CONJUNTO DE VENTANAS PARA CUARTO DE PROYECCION DE TIPO REGISTRABLE, AISLAMIENTO ACUSTICO, CRISTAL OPTICO RECTIFICADO TIPO PYREX O EQUIVALENTE Y TORNILLOS DE FIJACION PARA REGISTRO</v>
          </cell>
          <cell r="D690">
            <v>1</v>
          </cell>
          <cell r="E690" t="str">
            <v>UN</v>
          </cell>
          <cell r="F690">
            <v>0</v>
          </cell>
          <cell r="G690">
            <v>1222867</v>
          </cell>
          <cell r="M690" t="e">
            <v>#N/A</v>
          </cell>
        </row>
        <row r="691">
          <cell r="A691" t="str">
            <v>11-01-010</v>
          </cell>
          <cell r="B691" t="str">
            <v>mt522600</v>
          </cell>
          <cell r="C691" t="str">
            <v>Ventanas v25 (0.72x0.48 + 0.64x0.41) para cuarto de proyeccion</v>
          </cell>
          <cell r="D691">
            <v>0.60799999999999987</v>
          </cell>
          <cell r="E691" t="str">
            <v>m2</v>
          </cell>
          <cell r="F691">
            <v>1345600</v>
          </cell>
          <cell r="G691">
            <v>818125</v>
          </cell>
          <cell r="M691" t="str">
            <v>mt</v>
          </cell>
        </row>
        <row r="692">
          <cell r="A692" t="str">
            <v>11-01-010</v>
          </cell>
          <cell r="B692" t="str">
            <v>mt51160</v>
          </cell>
          <cell r="C692" t="str">
            <v>Cerradura para ventana</v>
          </cell>
          <cell r="D692">
            <v>2</v>
          </cell>
          <cell r="E692" t="str">
            <v>un</v>
          </cell>
          <cell r="F692">
            <v>174000</v>
          </cell>
          <cell r="G692">
            <v>348000</v>
          </cell>
          <cell r="M692" t="str">
            <v>mt</v>
          </cell>
        </row>
        <row r="693">
          <cell r="A693" t="str">
            <v>11-01-010</v>
          </cell>
          <cell r="B693" t="str">
            <v>au10700</v>
          </cell>
          <cell r="C693" t="str">
            <v>Aux concreto 3000 psi -obra- 3/4"</v>
          </cell>
          <cell r="D693">
            <v>2.6999999999999996E-2</v>
          </cell>
          <cell r="E693" t="str">
            <v>m3</v>
          </cell>
          <cell r="F693">
            <v>271081</v>
          </cell>
          <cell r="G693">
            <v>7320</v>
          </cell>
          <cell r="M693" t="str">
            <v>au</v>
          </cell>
        </row>
        <row r="694">
          <cell r="A694" t="str">
            <v>11-01-010</v>
          </cell>
          <cell r="B694" t="str">
            <v>au10100</v>
          </cell>
          <cell r="C694" t="str">
            <v>Aux MO oficial obra negra</v>
          </cell>
          <cell r="D694">
            <v>1</v>
          </cell>
          <cell r="E694" t="str">
            <v>hr</v>
          </cell>
          <cell r="F694">
            <v>7619</v>
          </cell>
          <cell r="G694">
            <v>7619</v>
          </cell>
          <cell r="M694" t="str">
            <v>mo</v>
          </cell>
        </row>
        <row r="695">
          <cell r="A695" t="str">
            <v>11-01-010</v>
          </cell>
          <cell r="B695" t="str">
            <v>au10000</v>
          </cell>
          <cell r="C695" t="str">
            <v>Aux MO ayudante</v>
          </cell>
          <cell r="D695">
            <v>2</v>
          </cell>
          <cell r="E695" t="str">
            <v>hr</v>
          </cell>
          <cell r="F695">
            <v>5080</v>
          </cell>
          <cell r="G695">
            <v>10160</v>
          </cell>
          <cell r="M695" t="str">
            <v>mo</v>
          </cell>
        </row>
        <row r="696">
          <cell r="A696" t="str">
            <v>11-01-010</v>
          </cell>
          <cell r="B696" t="str">
            <v>tp500020</v>
          </cell>
          <cell r="C696" t="str">
            <v>Transporte puertas y ventanas</v>
          </cell>
          <cell r="D696">
            <v>0.60799999999999987</v>
          </cell>
          <cell r="E696" t="str">
            <v>m2</v>
          </cell>
          <cell r="F696">
            <v>50800</v>
          </cell>
          <cell r="G696">
            <v>30887</v>
          </cell>
          <cell r="M696" t="str">
            <v>tp</v>
          </cell>
        </row>
        <row r="697">
          <cell r="A697" t="str">
            <v>11-01-010</v>
          </cell>
          <cell r="B697" t="str">
            <v>mt13900</v>
          </cell>
          <cell r="C697" t="str">
            <v>Elementos de consumo y protección</v>
          </cell>
          <cell r="D697">
            <v>17779</v>
          </cell>
          <cell r="E697" t="str">
            <v>%</v>
          </cell>
          <cell r="F697">
            <v>1.2455000000000001E-2</v>
          </cell>
          <cell r="G697">
            <v>222</v>
          </cell>
          <cell r="M697" t="str">
            <v>mt</v>
          </cell>
        </row>
        <row r="698">
          <cell r="A698" t="str">
            <v>11-01-010</v>
          </cell>
          <cell r="B698" t="str">
            <v>hm15100</v>
          </cell>
          <cell r="C698" t="str">
            <v>Herramienta y equipo menor</v>
          </cell>
          <cell r="D698">
            <v>17779</v>
          </cell>
          <cell r="E698" t="str">
            <v>%</v>
          </cell>
          <cell r="F698">
            <v>0.03</v>
          </cell>
          <cell r="G698">
            <v>534</v>
          </cell>
          <cell r="M698" t="str">
            <v>hm</v>
          </cell>
        </row>
        <row r="699">
          <cell r="A699">
            <v>0</v>
          </cell>
          <cell r="C699" t="str">
            <v>DIRECTO:  1,222,867 / UN</v>
          </cell>
          <cell r="D699" t="str">
            <v xml:space="preserve">  </v>
          </cell>
          <cell r="E699">
            <v>0</v>
          </cell>
          <cell r="F699">
            <v>0</v>
          </cell>
          <cell r="G699">
            <v>0</v>
          </cell>
          <cell r="M699">
            <v>0</v>
          </cell>
        </row>
        <row r="700">
          <cell r="A700">
            <v>0</v>
          </cell>
          <cell r="C700">
            <v>0</v>
          </cell>
          <cell r="E700">
            <v>0</v>
          </cell>
          <cell r="F700">
            <v>0</v>
          </cell>
          <cell r="G700">
            <v>0</v>
          </cell>
          <cell r="M700">
            <v>0</v>
          </cell>
        </row>
        <row r="701">
          <cell r="A701" t="str">
            <v>11-01-100</v>
          </cell>
          <cell r="B701" t="str">
            <v>11-01-100</v>
          </cell>
          <cell r="C701" t="str">
            <v>REJA PARA TAQUILLA (0.70 M. x 0.90 M.) EN HIERRO FORJADO SEGÚN DETALLE.</v>
          </cell>
          <cell r="D701">
            <v>1</v>
          </cell>
          <cell r="E701" t="str">
            <v>UN</v>
          </cell>
          <cell r="F701">
            <v>0</v>
          </cell>
          <cell r="G701">
            <v>3763039</v>
          </cell>
          <cell r="M701" t="e">
            <v>#N/A</v>
          </cell>
        </row>
        <row r="702">
          <cell r="A702" t="str">
            <v>11-01-100</v>
          </cell>
          <cell r="B702" t="str">
            <v>mt522700</v>
          </cell>
          <cell r="C702" t="str">
            <v>Reja en hierro forjado para taquilla 0.7x0.9m (aprox)</v>
          </cell>
          <cell r="D702">
            <v>0.63</v>
          </cell>
          <cell r="E702" t="str">
            <v>m2</v>
          </cell>
          <cell r="F702">
            <v>5800000</v>
          </cell>
          <cell r="G702">
            <v>3654000</v>
          </cell>
          <cell r="M702" t="str">
            <v>mt</v>
          </cell>
        </row>
        <row r="703">
          <cell r="A703" t="str">
            <v>11-01-100</v>
          </cell>
          <cell r="B703" t="str">
            <v>sc100100</v>
          </cell>
          <cell r="C703" t="str">
            <v>Anclajes epoxicos - incluye instalacion</v>
          </cell>
          <cell r="D703">
            <v>9</v>
          </cell>
          <cell r="E703" t="str">
            <v>un</v>
          </cell>
          <cell r="F703">
            <v>6500</v>
          </cell>
          <cell r="G703">
            <v>58500</v>
          </cell>
          <cell r="M703" t="str">
            <v>sc</v>
          </cell>
        </row>
        <row r="704">
          <cell r="A704" t="str">
            <v>11-01-100</v>
          </cell>
          <cell r="B704" t="str">
            <v>au10100</v>
          </cell>
          <cell r="C704" t="str">
            <v>Aux MO oficial obra negra</v>
          </cell>
          <cell r="D704">
            <v>1</v>
          </cell>
          <cell r="E704" t="str">
            <v>hr</v>
          </cell>
          <cell r="F704">
            <v>7619</v>
          </cell>
          <cell r="G704">
            <v>7619</v>
          </cell>
          <cell r="M704" t="str">
            <v>mo</v>
          </cell>
        </row>
        <row r="705">
          <cell r="A705" t="str">
            <v>11-01-100</v>
          </cell>
          <cell r="B705" t="str">
            <v>au10000</v>
          </cell>
          <cell r="C705" t="str">
            <v>Aux MO ayudante</v>
          </cell>
          <cell r="D705">
            <v>2</v>
          </cell>
          <cell r="E705" t="str">
            <v>hr</v>
          </cell>
          <cell r="F705">
            <v>5080</v>
          </cell>
          <cell r="G705">
            <v>10160</v>
          </cell>
          <cell r="M705" t="str">
            <v>mo</v>
          </cell>
        </row>
        <row r="706">
          <cell r="A706" t="str">
            <v>11-01-100</v>
          </cell>
          <cell r="B706" t="str">
            <v>tp500020</v>
          </cell>
          <cell r="C706" t="str">
            <v>Transporte puertas y ventanas</v>
          </cell>
          <cell r="D706">
            <v>0.63</v>
          </cell>
          <cell r="E706" t="str">
            <v>m2</v>
          </cell>
          <cell r="F706">
            <v>50800</v>
          </cell>
          <cell r="G706">
            <v>32004</v>
          </cell>
          <cell r="M706" t="str">
            <v>tp</v>
          </cell>
        </row>
        <row r="707">
          <cell r="A707" t="str">
            <v>11-01-100</v>
          </cell>
          <cell r="B707" t="str">
            <v>mt13900</v>
          </cell>
          <cell r="C707" t="str">
            <v>Elementos de consumo y protección</v>
          </cell>
          <cell r="D707">
            <v>17779</v>
          </cell>
          <cell r="E707" t="str">
            <v>%</v>
          </cell>
          <cell r="F707">
            <v>1.2455000000000001E-2</v>
          </cell>
          <cell r="G707">
            <v>222</v>
          </cell>
          <cell r="M707" t="str">
            <v>mt</v>
          </cell>
        </row>
        <row r="708">
          <cell r="A708" t="str">
            <v>11-01-100</v>
          </cell>
          <cell r="B708" t="str">
            <v>hm15100</v>
          </cell>
          <cell r="C708" t="str">
            <v>Herramienta y equipo menor</v>
          </cell>
          <cell r="D708">
            <v>17779</v>
          </cell>
          <cell r="E708" t="str">
            <v>%</v>
          </cell>
          <cell r="F708">
            <v>0.03</v>
          </cell>
          <cell r="G708">
            <v>534</v>
          </cell>
          <cell r="M708" t="str">
            <v>hm</v>
          </cell>
        </row>
        <row r="709">
          <cell r="A709">
            <v>0</v>
          </cell>
          <cell r="C709" t="str">
            <v>DIRECTO:  3,763,039 / UN</v>
          </cell>
          <cell r="D709" t="str">
            <v xml:space="preserve">  </v>
          </cell>
          <cell r="E709">
            <v>0</v>
          </cell>
          <cell r="F709">
            <v>0</v>
          </cell>
          <cell r="G709">
            <v>0</v>
          </cell>
          <cell r="M709">
            <v>0</v>
          </cell>
        </row>
        <row r="710">
          <cell r="A710">
            <v>0</v>
          </cell>
          <cell r="C710">
            <v>0</v>
          </cell>
          <cell r="E710">
            <v>0</v>
          </cell>
          <cell r="F710">
            <v>0</v>
          </cell>
          <cell r="G710">
            <v>0</v>
          </cell>
          <cell r="M710">
            <v>0</v>
          </cell>
        </row>
        <row r="711">
          <cell r="A711" t="str">
            <v>11-03-150</v>
          </cell>
          <cell r="B711" t="str">
            <v>11-03-150</v>
          </cell>
          <cell r="C711" t="str">
            <v>PUERTA P15 (2.00x2.10). MARCO + ALAS METALICAS C16. INCLUYE PINTURA GRIS ELECTROSTATICA, DOS BARRAS ANTIPANICO Y DOS BRAZOS HIDRAULICOS TRABAJO SUPERPESADO</v>
          </cell>
          <cell r="D711">
            <v>1</v>
          </cell>
          <cell r="E711" t="str">
            <v>UN</v>
          </cell>
          <cell r="F711">
            <v>0</v>
          </cell>
          <cell r="G711">
            <v>3426881</v>
          </cell>
          <cell r="M711" t="e">
            <v>#N/A</v>
          </cell>
        </row>
        <row r="712">
          <cell r="A712" t="str">
            <v>11-03-150</v>
          </cell>
          <cell r="B712" t="str">
            <v>mt522400</v>
          </cell>
          <cell r="C712" t="str">
            <v>Puerta P15 con marco en lamina C16 de 2x2.1m 2 alas</v>
          </cell>
          <cell r="D712">
            <v>1</v>
          </cell>
          <cell r="E712" t="str">
            <v>un</v>
          </cell>
          <cell r="F712">
            <v>1682000</v>
          </cell>
          <cell r="G712">
            <v>1682000</v>
          </cell>
          <cell r="M712" t="str">
            <v>mt</v>
          </cell>
        </row>
        <row r="713">
          <cell r="A713" t="str">
            <v>11-03-150</v>
          </cell>
          <cell r="B713" t="str">
            <v>mt51140</v>
          </cell>
          <cell r="C713" t="str">
            <v>Chapa antipanico Yale 170-1/4</v>
          </cell>
          <cell r="D713">
            <v>1</v>
          </cell>
          <cell r="E713" t="str">
            <v>un</v>
          </cell>
          <cell r="F713">
            <v>1392000</v>
          </cell>
          <cell r="G713">
            <v>1392000</v>
          </cell>
          <cell r="M713" t="str">
            <v>mt</v>
          </cell>
        </row>
        <row r="714">
          <cell r="A714" t="str">
            <v>11-03-150</v>
          </cell>
          <cell r="B714" t="str">
            <v>au10700</v>
          </cell>
          <cell r="C714" t="str">
            <v>Aux concreto 3000 psi -obra- 3/4"</v>
          </cell>
          <cell r="D714">
            <v>0.12400000000000003</v>
          </cell>
          <cell r="E714" t="str">
            <v>m3</v>
          </cell>
          <cell r="F714">
            <v>271081</v>
          </cell>
          <cell r="G714">
            <v>33615</v>
          </cell>
          <cell r="M714" t="str">
            <v>au</v>
          </cell>
        </row>
        <row r="715">
          <cell r="A715" t="str">
            <v>11-03-150</v>
          </cell>
          <cell r="B715" t="str">
            <v>au10100</v>
          </cell>
          <cell r="C715" t="str">
            <v>Aux MO oficial obra negra</v>
          </cell>
          <cell r="D715">
            <v>8</v>
          </cell>
          <cell r="E715" t="str">
            <v>hr</v>
          </cell>
          <cell r="F715">
            <v>7619</v>
          </cell>
          <cell r="G715">
            <v>60952</v>
          </cell>
          <cell r="M715" t="str">
            <v>mo</v>
          </cell>
        </row>
        <row r="716">
          <cell r="A716" t="str">
            <v>11-03-150</v>
          </cell>
          <cell r="B716" t="str">
            <v>au10000</v>
          </cell>
          <cell r="C716" t="str">
            <v>Aux MO ayudante</v>
          </cell>
          <cell r="D716">
            <v>8</v>
          </cell>
          <cell r="E716" t="str">
            <v>hr</v>
          </cell>
          <cell r="F716">
            <v>5080</v>
          </cell>
          <cell r="G716">
            <v>40640</v>
          </cell>
          <cell r="M716" t="str">
            <v>mo</v>
          </cell>
        </row>
        <row r="717">
          <cell r="A717" t="str">
            <v>11-03-150</v>
          </cell>
          <cell r="B717" t="str">
            <v>tp500020</v>
          </cell>
          <cell r="C717" t="str">
            <v>Transporte puertas y ventanas</v>
          </cell>
          <cell r="D717">
            <v>4.2</v>
          </cell>
          <cell r="E717" t="str">
            <v>m2</v>
          </cell>
          <cell r="F717">
            <v>50800</v>
          </cell>
          <cell r="G717">
            <v>213360</v>
          </cell>
          <cell r="M717" t="str">
            <v>tp</v>
          </cell>
        </row>
        <row r="718">
          <cell r="A718" t="str">
            <v>11-03-150</v>
          </cell>
          <cell r="B718" t="str">
            <v>mt13900</v>
          </cell>
          <cell r="C718" t="str">
            <v>Elementos de consumo y protección</v>
          </cell>
          <cell r="D718">
            <v>101592</v>
          </cell>
          <cell r="E718" t="str">
            <v>%</v>
          </cell>
          <cell r="F718">
            <v>1.2455000000000001E-2</v>
          </cell>
          <cell r="G718">
            <v>1266</v>
          </cell>
          <cell r="M718" t="str">
            <v>mt</v>
          </cell>
        </row>
        <row r="719">
          <cell r="A719" t="str">
            <v>11-03-150</v>
          </cell>
          <cell r="B719" t="str">
            <v>hm15100</v>
          </cell>
          <cell r="C719" t="str">
            <v>Herramienta y equipo menor</v>
          </cell>
          <cell r="D719">
            <v>101592</v>
          </cell>
          <cell r="E719" t="str">
            <v>%</v>
          </cell>
          <cell r="F719">
            <v>0.03</v>
          </cell>
          <cell r="G719">
            <v>3048</v>
          </cell>
          <cell r="M719" t="str">
            <v>hm</v>
          </cell>
        </row>
        <row r="720">
          <cell r="A720">
            <v>0</v>
          </cell>
          <cell r="C720" t="str">
            <v>DIRECTO:  3,426,881 / UN</v>
          </cell>
          <cell r="D720" t="str">
            <v xml:space="preserve">  </v>
          </cell>
          <cell r="E720">
            <v>0</v>
          </cell>
          <cell r="F720">
            <v>0</v>
          </cell>
          <cell r="G720">
            <v>0</v>
          </cell>
          <cell r="M720">
            <v>0</v>
          </cell>
        </row>
        <row r="721">
          <cell r="A721">
            <v>0</v>
          </cell>
          <cell r="C721">
            <v>0</v>
          </cell>
          <cell r="E721">
            <v>0</v>
          </cell>
          <cell r="F721">
            <v>0</v>
          </cell>
          <cell r="G721">
            <v>0</v>
          </cell>
          <cell r="M721">
            <v>0</v>
          </cell>
        </row>
        <row r="722">
          <cell r="A722" t="str">
            <v>11-03-160</v>
          </cell>
          <cell r="B722" t="str">
            <v>11-03-160</v>
          </cell>
          <cell r="C722" t="str">
            <v>PUERTA P16 (1.20x2.10). MARCO + ALA METALICA C16. INCLUYE PINTURA GRIS ELECTROSTATICA, UNA BARRA ANTIPANICO Y UN BRAZO HIDRAULICO TRABAJO SUPERPESADO.</v>
          </cell>
          <cell r="D722">
            <v>2</v>
          </cell>
          <cell r="E722" t="str">
            <v>UN</v>
          </cell>
          <cell r="F722">
            <v>0</v>
          </cell>
          <cell r="G722">
            <v>1701599</v>
          </cell>
          <cell r="M722" t="e">
            <v>#N/A</v>
          </cell>
        </row>
        <row r="723">
          <cell r="A723" t="str">
            <v>11-03-160</v>
          </cell>
          <cell r="B723" t="str">
            <v>mt522500</v>
          </cell>
          <cell r="C723" t="str">
            <v>Puerta P16 con marco en lamina C16 de 1.2x2.1m 1 ala</v>
          </cell>
          <cell r="D723">
            <v>1</v>
          </cell>
          <cell r="E723" t="str">
            <v>un</v>
          </cell>
          <cell r="F723">
            <v>869999.99999999988</v>
          </cell>
          <cell r="G723">
            <v>870000</v>
          </cell>
          <cell r="M723" t="str">
            <v>mt</v>
          </cell>
        </row>
        <row r="724">
          <cell r="A724" t="str">
            <v>11-03-160</v>
          </cell>
          <cell r="B724" t="str">
            <v>mt51150</v>
          </cell>
          <cell r="C724" t="str">
            <v>Chapa antipanico Yale 1 ala</v>
          </cell>
          <cell r="D724">
            <v>1</v>
          </cell>
          <cell r="E724" t="str">
            <v>un</v>
          </cell>
          <cell r="F724">
            <v>568400</v>
          </cell>
          <cell r="G724">
            <v>568400</v>
          </cell>
          <cell r="M724" t="str">
            <v>mt</v>
          </cell>
        </row>
        <row r="725">
          <cell r="A725" t="str">
            <v>11-03-160</v>
          </cell>
          <cell r="B725" t="str">
            <v>au10700</v>
          </cell>
          <cell r="C725" t="str">
            <v>Aux concreto 3000 psi -obra- 3/4"</v>
          </cell>
          <cell r="D725">
            <v>0.10800000000000001</v>
          </cell>
          <cell r="E725" t="str">
            <v>m3</v>
          </cell>
          <cell r="F725">
            <v>271081</v>
          </cell>
          <cell r="G725">
            <v>29277</v>
          </cell>
          <cell r="M725" t="str">
            <v>au</v>
          </cell>
        </row>
        <row r="726">
          <cell r="A726" t="str">
            <v>11-03-160</v>
          </cell>
          <cell r="B726" t="str">
            <v>au10100</v>
          </cell>
          <cell r="C726" t="str">
            <v>Aux MO oficial obra negra</v>
          </cell>
          <cell r="D726">
            <v>8</v>
          </cell>
          <cell r="E726" t="str">
            <v>hr</v>
          </cell>
          <cell r="F726">
            <v>7619</v>
          </cell>
          <cell r="G726">
            <v>60952</v>
          </cell>
          <cell r="M726" t="str">
            <v>mo</v>
          </cell>
        </row>
        <row r="727">
          <cell r="A727" t="str">
            <v>11-03-160</v>
          </cell>
          <cell r="B727" t="str">
            <v>au10000</v>
          </cell>
          <cell r="C727" t="str">
            <v>Aux MO ayudante</v>
          </cell>
          <cell r="D727">
            <v>8</v>
          </cell>
          <cell r="E727" t="str">
            <v>hr</v>
          </cell>
          <cell r="F727">
            <v>5080</v>
          </cell>
          <cell r="G727">
            <v>40640</v>
          </cell>
          <cell r="M727" t="str">
            <v>mo</v>
          </cell>
        </row>
        <row r="728">
          <cell r="A728" t="str">
            <v>11-03-160</v>
          </cell>
          <cell r="B728" t="str">
            <v>tp500020</v>
          </cell>
          <cell r="C728" t="str">
            <v>Transporte puertas y ventanas</v>
          </cell>
          <cell r="D728">
            <v>2.52</v>
          </cell>
          <cell r="E728" t="str">
            <v>m2</v>
          </cell>
          <cell r="F728">
            <v>50800</v>
          </cell>
          <cell r="G728">
            <v>128016</v>
          </cell>
          <cell r="M728" t="str">
            <v>tp</v>
          </cell>
        </row>
        <row r="729">
          <cell r="A729" t="str">
            <v>11-03-160</v>
          </cell>
          <cell r="B729" t="str">
            <v>mt13900</v>
          </cell>
          <cell r="C729" t="str">
            <v>Elementos de consumo y protección</v>
          </cell>
          <cell r="D729">
            <v>101592</v>
          </cell>
          <cell r="E729" t="str">
            <v>%</v>
          </cell>
          <cell r="F729">
            <v>1.2455000000000001E-2</v>
          </cell>
          <cell r="G729">
            <v>1266</v>
          </cell>
          <cell r="M729" t="str">
            <v>mt</v>
          </cell>
        </row>
        <row r="730">
          <cell r="A730" t="str">
            <v>11-03-160</v>
          </cell>
          <cell r="B730" t="str">
            <v>hm15100</v>
          </cell>
          <cell r="C730" t="str">
            <v>Herramienta y equipo menor</v>
          </cell>
          <cell r="D730">
            <v>101592</v>
          </cell>
          <cell r="E730" t="str">
            <v>%</v>
          </cell>
          <cell r="F730">
            <v>0.03</v>
          </cell>
          <cell r="G730">
            <v>3048</v>
          </cell>
          <cell r="M730" t="str">
            <v>hm</v>
          </cell>
        </row>
        <row r="731">
          <cell r="A731">
            <v>0</v>
          </cell>
          <cell r="C731" t="str">
            <v>DIRECTO:  1,701,599 / UN</v>
          </cell>
          <cell r="D731" t="str">
            <v xml:space="preserve">  </v>
          </cell>
          <cell r="E731">
            <v>0</v>
          </cell>
          <cell r="F731">
            <v>0</v>
          </cell>
          <cell r="G731">
            <v>0</v>
          </cell>
          <cell r="M731">
            <v>0</v>
          </cell>
        </row>
        <row r="732">
          <cell r="A732">
            <v>0</v>
          </cell>
          <cell r="C732">
            <v>0</v>
          </cell>
          <cell r="E732">
            <v>0</v>
          </cell>
          <cell r="F732">
            <v>0</v>
          </cell>
          <cell r="G732">
            <v>0</v>
          </cell>
          <cell r="M732">
            <v>0</v>
          </cell>
        </row>
        <row r="733">
          <cell r="A733" t="str">
            <v>11-05-030</v>
          </cell>
          <cell r="B733" t="str">
            <v>11-05-030</v>
          </cell>
          <cell r="C733" t="str">
            <v>PASAMANOS EN SOPORTES Y TUBULAR Ø 2" DE ACERO INOXIDABLE Y VIDRIO LAMINADO 8 MM. INCLUYE ANCLAJES A LOSA.</v>
          </cell>
          <cell r="D733">
            <v>83</v>
          </cell>
          <cell r="E733" t="str">
            <v>M</v>
          </cell>
          <cell r="F733">
            <v>0</v>
          </cell>
          <cell r="G733">
            <v>696000</v>
          </cell>
          <cell r="M733" t="e">
            <v>#N/A</v>
          </cell>
        </row>
        <row r="734">
          <cell r="A734" t="str">
            <v>11-05-030</v>
          </cell>
          <cell r="B734" t="str">
            <v>sc550200</v>
          </cell>
          <cell r="C734" t="str">
            <v>Pasamanos tubular acero inox + vidrio laminado</v>
          </cell>
          <cell r="D734">
            <v>1</v>
          </cell>
          <cell r="E734" t="str">
            <v>m</v>
          </cell>
          <cell r="F734">
            <v>696000</v>
          </cell>
          <cell r="G734">
            <v>696000</v>
          </cell>
          <cell r="M734" t="str">
            <v>sc</v>
          </cell>
        </row>
        <row r="735">
          <cell r="A735" t="str">
            <v>11-05-030</v>
          </cell>
          <cell r="B735" t="str">
            <v>mt13900</v>
          </cell>
          <cell r="C735" t="str">
            <v>Elementos de consumo y protección</v>
          </cell>
          <cell r="D735">
            <v>0</v>
          </cell>
          <cell r="E735" t="str">
            <v>%</v>
          </cell>
          <cell r="F735">
            <v>1.2455000000000001E-2</v>
          </cell>
          <cell r="G735">
            <v>0</v>
          </cell>
          <cell r="M735" t="str">
            <v>mt</v>
          </cell>
        </row>
        <row r="736">
          <cell r="A736" t="str">
            <v>11-05-030</v>
          </cell>
          <cell r="B736" t="str">
            <v>hm15100</v>
          </cell>
          <cell r="C736" t="str">
            <v>Herramienta y equipo menor</v>
          </cell>
          <cell r="D736">
            <v>0</v>
          </cell>
          <cell r="E736" t="str">
            <v>%</v>
          </cell>
          <cell r="F736">
            <v>0.03</v>
          </cell>
          <cell r="G736">
            <v>0</v>
          </cell>
          <cell r="M736" t="str">
            <v>hm</v>
          </cell>
        </row>
        <row r="737">
          <cell r="A737">
            <v>0</v>
          </cell>
          <cell r="C737" t="str">
            <v>DIRECTO:  696,000 / M</v>
          </cell>
          <cell r="D737" t="str">
            <v xml:space="preserve">  </v>
          </cell>
          <cell r="E737">
            <v>0</v>
          </cell>
          <cell r="F737">
            <v>0</v>
          </cell>
          <cell r="G737">
            <v>0</v>
          </cell>
          <cell r="M737">
            <v>0</v>
          </cell>
        </row>
        <row r="738">
          <cell r="A738">
            <v>0</v>
          </cell>
          <cell r="C738">
            <v>0</v>
          </cell>
          <cell r="E738">
            <v>0</v>
          </cell>
          <cell r="F738">
            <v>0</v>
          </cell>
          <cell r="G738">
            <v>0</v>
          </cell>
          <cell r="M738">
            <v>0</v>
          </cell>
        </row>
        <row r="739">
          <cell r="A739" t="str">
            <v>11-05-040</v>
          </cell>
          <cell r="B739" t="str">
            <v>11-05-040</v>
          </cell>
          <cell r="C739" t="str">
            <v>PASAMANOS EN SOPORTES Y TUBULAR SUPERIOR Ø 2" DE ACERO INOXIDABLE. INCLUYE ANCLAJES A ESTRUCTURA</v>
          </cell>
          <cell r="D739">
            <v>13</v>
          </cell>
          <cell r="E739" t="str">
            <v>M</v>
          </cell>
          <cell r="F739">
            <v>0</v>
          </cell>
          <cell r="G739">
            <v>535000</v>
          </cell>
          <cell r="M739" t="e">
            <v>#N/A</v>
          </cell>
        </row>
        <row r="740">
          <cell r="A740" t="str">
            <v>11-05-040</v>
          </cell>
          <cell r="B740" t="str">
            <v>sc550300</v>
          </cell>
          <cell r="C740" t="str">
            <v>Pasamanos tubular acero inoxidable</v>
          </cell>
          <cell r="D740">
            <v>1</v>
          </cell>
          <cell r="E740" t="str">
            <v>m</v>
          </cell>
          <cell r="F740">
            <v>521999.99999999994</v>
          </cell>
          <cell r="G740">
            <v>522000</v>
          </cell>
          <cell r="M740" t="str">
            <v>sc</v>
          </cell>
        </row>
        <row r="741">
          <cell r="A741" t="str">
            <v>11-05-040</v>
          </cell>
          <cell r="B741" t="str">
            <v>sc100100</v>
          </cell>
          <cell r="C741" t="str">
            <v>Anclajes epoxicos - incluye instalacion</v>
          </cell>
          <cell r="D741">
            <v>2</v>
          </cell>
          <cell r="E741" t="str">
            <v>un</v>
          </cell>
          <cell r="F741">
            <v>6500</v>
          </cell>
          <cell r="G741">
            <v>13000</v>
          </cell>
          <cell r="M741" t="str">
            <v>sc</v>
          </cell>
        </row>
        <row r="742">
          <cell r="A742" t="str">
            <v>11-05-040</v>
          </cell>
          <cell r="B742" t="str">
            <v>mt13900</v>
          </cell>
          <cell r="C742" t="str">
            <v>Elementos de consumo y protección</v>
          </cell>
          <cell r="D742">
            <v>0</v>
          </cell>
          <cell r="E742" t="str">
            <v>%</v>
          </cell>
          <cell r="F742">
            <v>1.2455000000000001E-2</v>
          </cell>
          <cell r="G742">
            <v>0</v>
          </cell>
          <cell r="M742" t="str">
            <v>mt</v>
          </cell>
        </row>
        <row r="743">
          <cell r="A743" t="str">
            <v>11-05-040</v>
          </cell>
          <cell r="B743" t="str">
            <v>hm15100</v>
          </cell>
          <cell r="C743" t="str">
            <v>Herramienta y equipo menor</v>
          </cell>
          <cell r="D743">
            <v>0</v>
          </cell>
          <cell r="E743" t="str">
            <v>%</v>
          </cell>
          <cell r="F743">
            <v>0.03</v>
          </cell>
          <cell r="G743">
            <v>0</v>
          </cell>
          <cell r="M743" t="str">
            <v>hm</v>
          </cell>
        </row>
        <row r="744">
          <cell r="A744">
            <v>0</v>
          </cell>
          <cell r="C744" t="str">
            <v>DIRECTO:  535,000 / M</v>
          </cell>
          <cell r="D744" t="str">
            <v xml:space="preserve">  </v>
          </cell>
          <cell r="E744">
            <v>0</v>
          </cell>
          <cell r="F744">
            <v>0</v>
          </cell>
          <cell r="G744">
            <v>0</v>
          </cell>
          <cell r="M744">
            <v>0</v>
          </cell>
        </row>
        <row r="745">
          <cell r="A745">
            <v>0</v>
          </cell>
          <cell r="C745">
            <v>0</v>
          </cell>
          <cell r="E745">
            <v>0</v>
          </cell>
          <cell r="F745">
            <v>0</v>
          </cell>
          <cell r="G745">
            <v>0</v>
          </cell>
          <cell r="M745">
            <v>0</v>
          </cell>
        </row>
        <row r="746">
          <cell r="A746" t="str">
            <v>11-05-050</v>
          </cell>
          <cell r="B746" t="str">
            <v>11-05-050</v>
          </cell>
          <cell r="C746" t="str">
            <v>PASAMANOS PARA DISCAPACITADOS. DOBLE TUBULAR Ø 2" EN ACERO INOXIDABLE ANCLADO A MUROS</v>
          </cell>
          <cell r="D746">
            <v>5</v>
          </cell>
          <cell r="E746" t="str">
            <v>M</v>
          </cell>
          <cell r="F746">
            <v>0</v>
          </cell>
          <cell r="G746">
            <v>535000</v>
          </cell>
          <cell r="M746" t="e">
            <v>#N/A</v>
          </cell>
        </row>
        <row r="747">
          <cell r="A747" t="str">
            <v>11-05-050</v>
          </cell>
          <cell r="B747" t="str">
            <v>sc550300</v>
          </cell>
          <cell r="C747" t="str">
            <v>Pasamanos tubular acero inoxidable</v>
          </cell>
          <cell r="D747">
            <v>1</v>
          </cell>
          <cell r="E747" t="str">
            <v>m</v>
          </cell>
          <cell r="F747">
            <v>521999.99999999994</v>
          </cell>
          <cell r="G747">
            <v>522000</v>
          </cell>
          <cell r="M747" t="str">
            <v>sc</v>
          </cell>
        </row>
        <row r="748">
          <cell r="A748" t="str">
            <v>11-05-050</v>
          </cell>
          <cell r="B748" t="str">
            <v>sc100100</v>
          </cell>
          <cell r="C748" t="str">
            <v>Anclajes epoxicos - incluye instalacion</v>
          </cell>
          <cell r="D748">
            <v>2</v>
          </cell>
          <cell r="E748" t="str">
            <v>un</v>
          </cell>
          <cell r="F748">
            <v>6500</v>
          </cell>
          <cell r="G748">
            <v>13000</v>
          </cell>
          <cell r="M748" t="str">
            <v>sc</v>
          </cell>
        </row>
        <row r="749">
          <cell r="A749" t="str">
            <v>11-05-050</v>
          </cell>
          <cell r="B749" t="str">
            <v>mt13900</v>
          </cell>
          <cell r="C749" t="str">
            <v>Elementos de consumo y protección</v>
          </cell>
          <cell r="D749">
            <v>0</v>
          </cell>
          <cell r="E749" t="str">
            <v>%</v>
          </cell>
          <cell r="F749">
            <v>1.2455000000000001E-2</v>
          </cell>
          <cell r="G749">
            <v>0</v>
          </cell>
          <cell r="M749" t="str">
            <v>mt</v>
          </cell>
        </row>
        <row r="750">
          <cell r="A750" t="str">
            <v>11-05-050</v>
          </cell>
          <cell r="B750" t="str">
            <v>hm15100</v>
          </cell>
          <cell r="C750" t="str">
            <v>Herramienta y equipo menor</v>
          </cell>
          <cell r="D750">
            <v>0</v>
          </cell>
          <cell r="E750" t="str">
            <v>%</v>
          </cell>
          <cell r="F750">
            <v>0.03</v>
          </cell>
          <cell r="G750">
            <v>0</v>
          </cell>
          <cell r="M750" t="str">
            <v>hm</v>
          </cell>
        </row>
        <row r="751">
          <cell r="A751">
            <v>0</v>
          </cell>
          <cell r="C751" t="str">
            <v>DIRECTO:  535,000 / M</v>
          </cell>
          <cell r="D751" t="str">
            <v xml:space="preserve">  </v>
          </cell>
          <cell r="E751">
            <v>0</v>
          </cell>
          <cell r="F751">
            <v>0</v>
          </cell>
          <cell r="G751">
            <v>0</v>
          </cell>
          <cell r="M751">
            <v>0</v>
          </cell>
        </row>
        <row r="752">
          <cell r="A752">
            <v>0</v>
          </cell>
          <cell r="C752">
            <v>0</v>
          </cell>
          <cell r="E752">
            <v>0</v>
          </cell>
          <cell r="F752">
            <v>0</v>
          </cell>
          <cell r="G752">
            <v>0</v>
          </cell>
          <cell r="M752">
            <v>0</v>
          </cell>
        </row>
        <row r="753">
          <cell r="A753" t="str">
            <v>11-06-010</v>
          </cell>
          <cell r="B753" t="str">
            <v>11-06-010</v>
          </cell>
          <cell r="C753" t="str">
            <v>ESCALERA ESCAMOTEABLE</v>
          </cell>
          <cell r="D753">
            <v>1</v>
          </cell>
          <cell r="E753" t="str">
            <v>UN</v>
          </cell>
          <cell r="F753">
            <v>0</v>
          </cell>
          <cell r="G753">
            <v>4000000</v>
          </cell>
          <cell r="M753" t="e">
            <v>#N/A</v>
          </cell>
        </row>
        <row r="754">
          <cell r="A754" t="str">
            <v>11-06-010</v>
          </cell>
          <cell r="B754" t="str">
            <v>pv10030</v>
          </cell>
          <cell r="C754" t="str">
            <v>Provision para escalera escamoteable</v>
          </cell>
          <cell r="D754">
            <v>1</v>
          </cell>
          <cell r="E754" t="str">
            <v>gb</v>
          </cell>
          <cell r="F754">
            <v>4000000</v>
          </cell>
          <cell r="G754">
            <v>4000000</v>
          </cell>
          <cell r="M754" t="str">
            <v>pv</v>
          </cell>
        </row>
        <row r="755">
          <cell r="A755">
            <v>0</v>
          </cell>
          <cell r="C755" t="str">
            <v>DIRECTO:  4,000,000 / UN</v>
          </cell>
          <cell r="D755" t="str">
            <v xml:space="preserve">  </v>
          </cell>
          <cell r="E755">
            <v>0</v>
          </cell>
          <cell r="F755">
            <v>0</v>
          </cell>
          <cell r="G755">
            <v>0</v>
          </cell>
          <cell r="M755">
            <v>0</v>
          </cell>
        </row>
        <row r="756">
          <cell r="A756">
            <v>0</v>
          </cell>
          <cell r="C756">
            <v>0</v>
          </cell>
          <cell r="E756">
            <v>0</v>
          </cell>
          <cell r="F756">
            <v>0</v>
          </cell>
          <cell r="G756">
            <v>0</v>
          </cell>
          <cell r="M756">
            <v>0</v>
          </cell>
        </row>
        <row r="757">
          <cell r="A757" t="str">
            <v>11-06-020</v>
          </cell>
          <cell r="B757" t="str">
            <v>11-06-020</v>
          </cell>
          <cell r="C757" t="str">
            <v>GRADERIAS Y TARIMAS EN ESTRUCTURA METALICA + ACABADO EN MADERA PINO</v>
          </cell>
          <cell r="D757">
            <v>1</v>
          </cell>
          <cell r="E757" t="str">
            <v>M2</v>
          </cell>
          <cell r="F757">
            <v>0</v>
          </cell>
          <cell r="G757">
            <v>33550000</v>
          </cell>
          <cell r="M757" t="e">
            <v>#N/A</v>
          </cell>
        </row>
        <row r="758">
          <cell r="A758" t="str">
            <v>11-06-020</v>
          </cell>
          <cell r="B758" t="str">
            <v>pv10040</v>
          </cell>
          <cell r="C758" t="str">
            <v>Provision para graderias metalicas con acabado en madera</v>
          </cell>
          <cell r="D758">
            <v>1</v>
          </cell>
          <cell r="E758" t="str">
            <v>gb</v>
          </cell>
          <cell r="F758">
            <v>33550000</v>
          </cell>
          <cell r="G758">
            <v>33550000</v>
          </cell>
          <cell r="M758" t="str">
            <v>pv</v>
          </cell>
        </row>
        <row r="759">
          <cell r="A759">
            <v>0</v>
          </cell>
          <cell r="C759" t="str">
            <v>DIRECTO:  33,550,000 / M2</v>
          </cell>
          <cell r="D759" t="str">
            <v xml:space="preserve">  </v>
          </cell>
          <cell r="E759">
            <v>0</v>
          </cell>
          <cell r="F759">
            <v>0</v>
          </cell>
          <cell r="G759">
            <v>0</v>
          </cell>
          <cell r="M759">
            <v>0</v>
          </cell>
        </row>
        <row r="760">
          <cell r="A760">
            <v>0</v>
          </cell>
          <cell r="B760" t="str">
            <v>12</v>
          </cell>
          <cell r="C760" t="str">
            <v>CARPINTERIA DE MADERA (Todas las puertas y vidrieras incluyen cerraduras y haladeras según los detalles arquitectonicos)</v>
          </cell>
          <cell r="E760">
            <v>0</v>
          </cell>
          <cell r="F760">
            <v>0</v>
          </cell>
          <cell r="G760">
            <v>0</v>
          </cell>
          <cell r="M760" t="e">
            <v>#N/A</v>
          </cell>
        </row>
        <row r="761">
          <cell r="A761" t="str">
            <v>12-01-010</v>
          </cell>
          <cell r="B761" t="str">
            <v>12-01-010</v>
          </cell>
          <cell r="C761" t="str">
            <v>VENTANA V1 (1.36x2.78). MARCO + ALAS EN MADERA. DOS ALAS BATIENTES. INCLUYE PASAMANOS EN MADERA Y ACABADO FINAL</v>
          </cell>
          <cell r="D761">
            <v>1</v>
          </cell>
          <cell r="E761" t="str">
            <v>UN</v>
          </cell>
          <cell r="F761">
            <v>0</v>
          </cell>
          <cell r="G761">
            <v>6106693</v>
          </cell>
          <cell r="M761" t="e">
            <v>#N/A</v>
          </cell>
        </row>
        <row r="762">
          <cell r="A762" t="str">
            <v>12-01-010</v>
          </cell>
          <cell r="B762" t="str">
            <v>mt571000</v>
          </cell>
          <cell r="C762" t="str">
            <v>Madera cedro</v>
          </cell>
          <cell r="D762">
            <v>0.75616000000000005</v>
          </cell>
          <cell r="E762" t="str">
            <v>m3</v>
          </cell>
          <cell r="F762">
            <v>2641600</v>
          </cell>
          <cell r="G762">
            <v>1997473</v>
          </cell>
          <cell r="M762" t="str">
            <v>mt</v>
          </cell>
        </row>
        <row r="763">
          <cell r="A763" t="str">
            <v>12-01-010</v>
          </cell>
          <cell r="B763" t="str">
            <v>mt572000</v>
          </cell>
          <cell r="C763" t="str">
            <v>Madera macana 1m x 1"</v>
          </cell>
          <cell r="D763">
            <v>12</v>
          </cell>
          <cell r="E763" t="str">
            <v>un</v>
          </cell>
          <cell r="F763">
            <v>1219.2</v>
          </cell>
          <cell r="G763">
            <v>14631</v>
          </cell>
          <cell r="M763" t="str">
            <v>mt</v>
          </cell>
        </row>
        <row r="764">
          <cell r="A764" t="str">
            <v>12-01-010</v>
          </cell>
          <cell r="B764" t="str">
            <v>mt18620</v>
          </cell>
          <cell r="C764" t="str">
            <v>Barniz para puertas y ventanas en madera</v>
          </cell>
          <cell r="D764">
            <v>2</v>
          </cell>
          <cell r="E764" t="str">
            <v>gl</v>
          </cell>
          <cell r="F764">
            <v>40538.400000000001</v>
          </cell>
          <cell r="G764">
            <v>81077</v>
          </cell>
          <cell r="M764" t="str">
            <v>mt</v>
          </cell>
        </row>
        <row r="765">
          <cell r="A765" t="str">
            <v>12-01-010</v>
          </cell>
          <cell r="B765" t="str">
            <v>mt51120</v>
          </cell>
          <cell r="C765" t="str">
            <v>Cerradura para ventana en madera</v>
          </cell>
          <cell r="D765">
            <v>1</v>
          </cell>
          <cell r="E765" t="str">
            <v>un</v>
          </cell>
          <cell r="F765">
            <v>152400</v>
          </cell>
          <cell r="G765">
            <v>152400</v>
          </cell>
          <cell r="M765" t="str">
            <v>mt</v>
          </cell>
        </row>
        <row r="766">
          <cell r="A766" t="str">
            <v>12-01-010</v>
          </cell>
          <cell r="B766" t="str">
            <v>au10260</v>
          </cell>
          <cell r="C766" t="str">
            <v>Aux MO oficial carpintero</v>
          </cell>
          <cell r="D766">
            <v>86</v>
          </cell>
          <cell r="E766" t="str">
            <v>hr</v>
          </cell>
          <cell r="F766">
            <v>12901.168</v>
          </cell>
          <cell r="G766">
            <v>1109501</v>
          </cell>
          <cell r="M766" t="str">
            <v>mo</v>
          </cell>
        </row>
        <row r="767">
          <cell r="A767" t="str">
            <v>12-01-010</v>
          </cell>
          <cell r="B767" t="str">
            <v>au10000</v>
          </cell>
          <cell r="C767" t="str">
            <v>Aux MO ayudante</v>
          </cell>
          <cell r="D767">
            <v>86</v>
          </cell>
          <cell r="E767" t="str">
            <v>hr</v>
          </cell>
          <cell r="F767">
            <v>5080</v>
          </cell>
          <cell r="G767">
            <v>436880</v>
          </cell>
          <cell r="M767" t="str">
            <v>mo</v>
          </cell>
        </row>
        <row r="768">
          <cell r="A768" t="str">
            <v>12-01-010</v>
          </cell>
          <cell r="B768" t="str">
            <v>TP500020</v>
          </cell>
          <cell r="C768" t="str">
            <v>Transporte puertas y ventanas</v>
          </cell>
          <cell r="D768">
            <v>3.7808000000000002</v>
          </cell>
          <cell r="E768" t="str">
            <v>m2</v>
          </cell>
          <cell r="F768">
            <v>50800</v>
          </cell>
          <cell r="G768">
            <v>192065</v>
          </cell>
          <cell r="M768" t="str">
            <v>TP</v>
          </cell>
        </row>
        <row r="769">
          <cell r="A769" t="str">
            <v>12-01-010</v>
          </cell>
          <cell r="B769" t="str">
            <v>sc97420</v>
          </cell>
          <cell r="C769" t="str">
            <v>Subcontrato instalacion puertas y ventanas + AIU</v>
          </cell>
          <cell r="D769">
            <v>3.7808000000000002</v>
          </cell>
          <cell r="E769" t="str">
            <v>m2</v>
          </cell>
          <cell r="F769">
            <v>544068</v>
          </cell>
          <cell r="G769">
            <v>2057013</v>
          </cell>
          <cell r="M769" t="str">
            <v>sc</v>
          </cell>
        </row>
        <row r="770">
          <cell r="A770" t="str">
            <v>12-01-010</v>
          </cell>
          <cell r="B770" t="str">
            <v>mt13900</v>
          </cell>
          <cell r="C770" t="str">
            <v>Elementos de consumo y protección</v>
          </cell>
          <cell r="D770">
            <v>1546381</v>
          </cell>
          <cell r="E770" t="str">
            <v>%</v>
          </cell>
          <cell r="F770">
            <v>1.2455000000000001E-2</v>
          </cell>
          <cell r="G770">
            <v>19261</v>
          </cell>
          <cell r="M770" t="str">
            <v>mt</v>
          </cell>
        </row>
        <row r="771">
          <cell r="A771" t="str">
            <v>12-01-010</v>
          </cell>
          <cell r="B771" t="str">
            <v>hm15100</v>
          </cell>
          <cell r="C771" t="str">
            <v>Herramienta y equipo menor</v>
          </cell>
          <cell r="D771">
            <v>1546381</v>
          </cell>
          <cell r="E771" t="str">
            <v>%</v>
          </cell>
          <cell r="F771">
            <v>0.03</v>
          </cell>
          <cell r="G771">
            <v>46392</v>
          </cell>
          <cell r="M771" t="str">
            <v>hm</v>
          </cell>
        </row>
        <row r="772">
          <cell r="A772">
            <v>0</v>
          </cell>
          <cell r="C772" t="str">
            <v>DIRECTO:  6,106,693 / UN</v>
          </cell>
          <cell r="D772" t="str">
            <v xml:space="preserve">  </v>
          </cell>
          <cell r="E772">
            <v>0</v>
          </cell>
          <cell r="F772">
            <v>0</v>
          </cell>
          <cell r="G772">
            <v>0</v>
          </cell>
          <cell r="M772">
            <v>0</v>
          </cell>
        </row>
        <row r="773">
          <cell r="A773">
            <v>0</v>
          </cell>
          <cell r="C773">
            <v>0</v>
          </cell>
          <cell r="E773">
            <v>0</v>
          </cell>
          <cell r="F773">
            <v>0</v>
          </cell>
          <cell r="G773">
            <v>0</v>
          </cell>
          <cell r="M773">
            <v>0</v>
          </cell>
        </row>
        <row r="774">
          <cell r="A774" t="str">
            <v>12-01-020</v>
          </cell>
          <cell r="B774" t="str">
            <v>12-01-020</v>
          </cell>
          <cell r="C774" t="str">
            <v>VENTANA V2 (1.31x2.78). MARCO + ALAS EN MADERA. DOS ALAS BATIENTES. INCLUYE PASAMANOS EN MADERA Y ACABADO FINAL</v>
          </cell>
          <cell r="D774">
            <v>1</v>
          </cell>
          <cell r="E774" t="str">
            <v>UN</v>
          </cell>
          <cell r="F774">
            <v>0</v>
          </cell>
          <cell r="G774">
            <v>5969313</v>
          </cell>
          <cell r="M774" t="e">
            <v>#N/A</v>
          </cell>
        </row>
        <row r="775">
          <cell r="A775" t="str">
            <v>12-01-020</v>
          </cell>
          <cell r="B775" t="str">
            <v>mt571000</v>
          </cell>
          <cell r="C775" t="str">
            <v>Madera cedro</v>
          </cell>
          <cell r="D775">
            <v>0.72836000000000001</v>
          </cell>
          <cell r="E775" t="str">
            <v>m3</v>
          </cell>
          <cell r="F775">
            <v>2641600</v>
          </cell>
          <cell r="G775">
            <v>1924036</v>
          </cell>
          <cell r="M775" t="str">
            <v>mt</v>
          </cell>
        </row>
        <row r="776">
          <cell r="A776" t="str">
            <v>12-01-020</v>
          </cell>
          <cell r="B776" t="str">
            <v>mt572000</v>
          </cell>
          <cell r="C776" t="str">
            <v>Madera macana 1m x 1"</v>
          </cell>
          <cell r="D776">
            <v>12</v>
          </cell>
          <cell r="E776" t="str">
            <v>un</v>
          </cell>
          <cell r="F776">
            <v>1219.2</v>
          </cell>
          <cell r="G776">
            <v>14631</v>
          </cell>
          <cell r="M776" t="str">
            <v>mt</v>
          </cell>
        </row>
        <row r="777">
          <cell r="A777" t="str">
            <v>12-01-020</v>
          </cell>
          <cell r="B777" t="str">
            <v>mt18620</v>
          </cell>
          <cell r="C777" t="str">
            <v>Barniz para puertas y ventanas en madera</v>
          </cell>
          <cell r="D777">
            <v>2</v>
          </cell>
          <cell r="E777" t="str">
            <v>gl</v>
          </cell>
          <cell r="F777">
            <v>40538.400000000001</v>
          </cell>
          <cell r="G777">
            <v>81077</v>
          </cell>
          <cell r="M777" t="str">
            <v>mt</v>
          </cell>
        </row>
        <row r="778">
          <cell r="A778" t="str">
            <v>12-01-020</v>
          </cell>
          <cell r="B778" t="str">
            <v>mt51120</v>
          </cell>
          <cell r="C778" t="str">
            <v>Cerradura para ventana en madera</v>
          </cell>
          <cell r="D778">
            <v>1</v>
          </cell>
          <cell r="E778" t="str">
            <v>un</v>
          </cell>
          <cell r="F778">
            <v>152400</v>
          </cell>
          <cell r="G778">
            <v>152400</v>
          </cell>
          <cell r="M778" t="str">
            <v>mt</v>
          </cell>
        </row>
        <row r="779">
          <cell r="A779" t="str">
            <v>12-01-020</v>
          </cell>
          <cell r="B779" t="str">
            <v>au10260</v>
          </cell>
          <cell r="C779" t="str">
            <v>Aux MO oficial carpintero</v>
          </cell>
          <cell r="D779">
            <v>87</v>
          </cell>
          <cell r="E779" t="str">
            <v>hr</v>
          </cell>
          <cell r="F779">
            <v>12901.168</v>
          </cell>
          <cell r="G779">
            <v>1122402</v>
          </cell>
          <cell r="M779" t="str">
            <v>mo</v>
          </cell>
        </row>
        <row r="780">
          <cell r="A780" t="str">
            <v>12-01-020</v>
          </cell>
          <cell r="B780" t="str">
            <v>au10000</v>
          </cell>
          <cell r="C780" t="str">
            <v>Aux MO ayudante</v>
          </cell>
          <cell r="D780">
            <v>87</v>
          </cell>
          <cell r="E780" t="str">
            <v>hr</v>
          </cell>
          <cell r="F780">
            <v>5080</v>
          </cell>
          <cell r="G780">
            <v>441960</v>
          </cell>
          <cell r="M780" t="str">
            <v>mo</v>
          </cell>
        </row>
        <row r="781">
          <cell r="A781" t="str">
            <v>12-01-020</v>
          </cell>
          <cell r="B781" t="str">
            <v>TP500020</v>
          </cell>
          <cell r="C781" t="str">
            <v>Transporte puertas y ventanas</v>
          </cell>
          <cell r="D781">
            <v>3.6417999999999999</v>
          </cell>
          <cell r="E781" t="str">
            <v>m2</v>
          </cell>
          <cell r="F781">
            <v>50800</v>
          </cell>
          <cell r="G781">
            <v>185004</v>
          </cell>
          <cell r="M781" t="str">
            <v>TP</v>
          </cell>
        </row>
        <row r="782">
          <cell r="A782" t="str">
            <v>12-01-020</v>
          </cell>
          <cell r="B782" t="str">
            <v>sc97420</v>
          </cell>
          <cell r="C782" t="str">
            <v>Subcontrato instalacion puertas y ventanas + AIU</v>
          </cell>
          <cell r="D782">
            <v>3.6417999999999999</v>
          </cell>
          <cell r="E782" t="str">
            <v>m2</v>
          </cell>
          <cell r="F782">
            <v>544068</v>
          </cell>
          <cell r="G782">
            <v>1981387</v>
          </cell>
          <cell r="M782" t="str">
            <v>sc</v>
          </cell>
        </row>
        <row r="783">
          <cell r="A783" t="str">
            <v>12-01-020</v>
          </cell>
          <cell r="B783" t="str">
            <v>mt13900</v>
          </cell>
          <cell r="C783" t="str">
            <v>Elementos de consumo y protección</v>
          </cell>
          <cell r="D783">
            <v>1564362</v>
          </cell>
          <cell r="E783" t="str">
            <v>%</v>
          </cell>
          <cell r="F783">
            <v>1.2455000000000001E-2</v>
          </cell>
          <cell r="G783">
            <v>19485</v>
          </cell>
          <cell r="M783" t="str">
            <v>mt</v>
          </cell>
        </row>
        <row r="784">
          <cell r="A784" t="str">
            <v>12-01-020</v>
          </cell>
          <cell r="B784" t="str">
            <v>hm15100</v>
          </cell>
          <cell r="C784" t="str">
            <v>Herramienta y equipo menor</v>
          </cell>
          <cell r="D784">
            <v>1564362</v>
          </cell>
          <cell r="E784" t="str">
            <v>%</v>
          </cell>
          <cell r="F784">
            <v>0.03</v>
          </cell>
          <cell r="G784">
            <v>46931</v>
          </cell>
          <cell r="M784" t="str">
            <v>hm</v>
          </cell>
        </row>
        <row r="785">
          <cell r="A785">
            <v>0</v>
          </cell>
          <cell r="C785" t="str">
            <v>DIRECTO:  5,969,313 / UN</v>
          </cell>
          <cell r="D785" t="str">
            <v xml:space="preserve">  </v>
          </cell>
          <cell r="E785">
            <v>0</v>
          </cell>
          <cell r="F785">
            <v>0</v>
          </cell>
          <cell r="G785">
            <v>0</v>
          </cell>
          <cell r="M785">
            <v>0</v>
          </cell>
        </row>
        <row r="786">
          <cell r="A786">
            <v>0</v>
          </cell>
          <cell r="C786">
            <v>0</v>
          </cell>
          <cell r="E786">
            <v>0</v>
          </cell>
          <cell r="F786">
            <v>0</v>
          </cell>
          <cell r="G786">
            <v>0</v>
          </cell>
          <cell r="M786">
            <v>0</v>
          </cell>
        </row>
        <row r="787">
          <cell r="A787" t="str">
            <v>12-01-030</v>
          </cell>
          <cell r="B787" t="str">
            <v>12-01-030</v>
          </cell>
          <cell r="C787" t="str">
            <v>VENTANA V3 (1.36x2.78). MARCO + ALAS EN MADERA. DOS ALAS BATIENTES. INCLUYE PASAMANOS EN MADERA Y ACABADO FINAL</v>
          </cell>
          <cell r="D787">
            <v>1</v>
          </cell>
          <cell r="E787" t="str">
            <v>UN</v>
          </cell>
          <cell r="F787">
            <v>0</v>
          </cell>
          <cell r="G787">
            <v>6162926</v>
          </cell>
          <cell r="M787" t="e">
            <v>#N/A</v>
          </cell>
        </row>
        <row r="788">
          <cell r="A788" t="str">
            <v>12-01-030</v>
          </cell>
          <cell r="B788" t="str">
            <v>mt571000</v>
          </cell>
          <cell r="C788" t="str">
            <v>Madera cedro</v>
          </cell>
          <cell r="D788">
            <v>0.75616000000000005</v>
          </cell>
          <cell r="E788" t="str">
            <v>m3</v>
          </cell>
          <cell r="F788">
            <v>2641600</v>
          </cell>
          <cell r="G788">
            <v>1997473</v>
          </cell>
          <cell r="M788" t="str">
            <v>mt</v>
          </cell>
        </row>
        <row r="789">
          <cell r="A789" t="str">
            <v>12-01-030</v>
          </cell>
          <cell r="B789" t="str">
            <v>mt572000</v>
          </cell>
          <cell r="C789" t="str">
            <v>Madera macana 1m x 1"</v>
          </cell>
          <cell r="D789">
            <v>12</v>
          </cell>
          <cell r="E789" t="str">
            <v>un</v>
          </cell>
          <cell r="F789">
            <v>1219.2</v>
          </cell>
          <cell r="G789">
            <v>14631</v>
          </cell>
          <cell r="M789" t="str">
            <v>mt</v>
          </cell>
        </row>
        <row r="790">
          <cell r="A790" t="str">
            <v>12-01-030</v>
          </cell>
          <cell r="B790" t="str">
            <v>mt18620</v>
          </cell>
          <cell r="C790" t="str">
            <v>Barniz para puertas y ventanas en madera</v>
          </cell>
          <cell r="D790">
            <v>2</v>
          </cell>
          <cell r="E790" t="str">
            <v>gl</v>
          </cell>
          <cell r="F790">
            <v>40538.400000000001</v>
          </cell>
          <cell r="G790">
            <v>81077</v>
          </cell>
          <cell r="M790" t="str">
            <v>mt</v>
          </cell>
        </row>
        <row r="791">
          <cell r="A791" t="str">
            <v>12-01-030</v>
          </cell>
          <cell r="B791" t="str">
            <v>mt51120</v>
          </cell>
          <cell r="C791" t="str">
            <v>Cerradura para ventana en madera</v>
          </cell>
          <cell r="D791">
            <v>1</v>
          </cell>
          <cell r="E791" t="str">
            <v>un</v>
          </cell>
          <cell r="F791">
            <v>152400</v>
          </cell>
          <cell r="G791">
            <v>152400</v>
          </cell>
          <cell r="M791" t="str">
            <v>mt</v>
          </cell>
        </row>
        <row r="792">
          <cell r="A792" t="str">
            <v>12-01-030</v>
          </cell>
          <cell r="B792" t="str">
            <v>au10260</v>
          </cell>
          <cell r="C792" t="str">
            <v>Aux MO oficial carpintero</v>
          </cell>
          <cell r="D792">
            <v>89</v>
          </cell>
          <cell r="E792" t="str">
            <v>hr</v>
          </cell>
          <cell r="F792">
            <v>12901.168</v>
          </cell>
          <cell r="G792">
            <v>1148204</v>
          </cell>
          <cell r="M792" t="str">
            <v>mo</v>
          </cell>
        </row>
        <row r="793">
          <cell r="A793" t="str">
            <v>12-01-030</v>
          </cell>
          <cell r="B793" t="str">
            <v>au10000</v>
          </cell>
          <cell r="C793" t="str">
            <v>Aux MO ayudante</v>
          </cell>
          <cell r="D793">
            <v>89</v>
          </cell>
          <cell r="E793" t="str">
            <v>hr</v>
          </cell>
          <cell r="F793">
            <v>5080</v>
          </cell>
          <cell r="G793">
            <v>452120</v>
          </cell>
          <cell r="M793" t="str">
            <v>mo</v>
          </cell>
        </row>
        <row r="794">
          <cell r="A794" t="str">
            <v>12-01-030</v>
          </cell>
          <cell r="B794" t="str">
            <v>TP500020</v>
          </cell>
          <cell r="C794" t="str">
            <v>Transporte puertas y ventanas</v>
          </cell>
          <cell r="D794">
            <v>3.7808000000000002</v>
          </cell>
          <cell r="E794" t="str">
            <v>m2</v>
          </cell>
          <cell r="F794">
            <v>50800</v>
          </cell>
          <cell r="G794">
            <v>192065</v>
          </cell>
          <cell r="M794" t="str">
            <v>TP</v>
          </cell>
        </row>
        <row r="795">
          <cell r="A795" t="str">
            <v>12-01-030</v>
          </cell>
          <cell r="B795" t="str">
            <v>sc97420</v>
          </cell>
          <cell r="C795" t="str">
            <v>Subcontrato instalacion puertas y ventanas + AIU</v>
          </cell>
          <cell r="D795">
            <v>3.7808000000000002</v>
          </cell>
          <cell r="E795" t="str">
            <v>m2</v>
          </cell>
          <cell r="F795">
            <v>544068</v>
          </cell>
          <cell r="G795">
            <v>2057013</v>
          </cell>
          <cell r="M795" t="str">
            <v>sc</v>
          </cell>
        </row>
        <row r="796">
          <cell r="A796" t="str">
            <v>12-01-030</v>
          </cell>
          <cell r="B796" t="str">
            <v>mt13900</v>
          </cell>
          <cell r="C796" t="str">
            <v>Elementos de consumo y protección</v>
          </cell>
          <cell r="D796">
            <v>1600324</v>
          </cell>
          <cell r="E796" t="str">
            <v>%</v>
          </cell>
          <cell r="F796">
            <v>1.2455000000000001E-2</v>
          </cell>
          <cell r="G796">
            <v>19933</v>
          </cell>
          <cell r="M796" t="str">
            <v>mt</v>
          </cell>
        </row>
        <row r="797">
          <cell r="A797" t="str">
            <v>12-01-030</v>
          </cell>
          <cell r="B797" t="str">
            <v>hm15100</v>
          </cell>
          <cell r="C797" t="str">
            <v>Herramienta y equipo menor</v>
          </cell>
          <cell r="D797">
            <v>1600324</v>
          </cell>
          <cell r="E797" t="str">
            <v>%</v>
          </cell>
          <cell r="F797">
            <v>0.03</v>
          </cell>
          <cell r="G797">
            <v>48010</v>
          </cell>
          <cell r="M797" t="str">
            <v>hm</v>
          </cell>
        </row>
        <row r="798">
          <cell r="A798">
            <v>0</v>
          </cell>
          <cell r="C798" t="str">
            <v>DIRECTO:  6,162,926 / UN</v>
          </cell>
          <cell r="D798" t="str">
            <v xml:space="preserve">  </v>
          </cell>
          <cell r="E798">
            <v>0</v>
          </cell>
          <cell r="F798">
            <v>0</v>
          </cell>
          <cell r="G798">
            <v>0</v>
          </cell>
          <cell r="M798">
            <v>0</v>
          </cell>
        </row>
        <row r="799">
          <cell r="A799">
            <v>0</v>
          </cell>
          <cell r="C799">
            <v>0</v>
          </cell>
          <cell r="E799">
            <v>0</v>
          </cell>
          <cell r="F799">
            <v>0</v>
          </cell>
          <cell r="G799">
            <v>0</v>
          </cell>
          <cell r="M799">
            <v>0</v>
          </cell>
        </row>
        <row r="800">
          <cell r="A800" t="str">
            <v>12-01-040</v>
          </cell>
          <cell r="B800" t="str">
            <v>12-01-040</v>
          </cell>
          <cell r="C800" t="str">
            <v>VENTANA V4 (1.36x2.78). MARCO + ALAS EN MADERA. DOS ALAS BATIENTES. INCLUYE PASAMANOS EN MADERA Y ACABADO FINAL</v>
          </cell>
          <cell r="D800">
            <v>1</v>
          </cell>
          <cell r="E800" t="str">
            <v>UN</v>
          </cell>
          <cell r="F800">
            <v>0</v>
          </cell>
          <cell r="G800">
            <v>6162926</v>
          </cell>
          <cell r="M800" t="e">
            <v>#N/A</v>
          </cell>
        </row>
        <row r="801">
          <cell r="A801" t="str">
            <v>12-01-040</v>
          </cell>
          <cell r="B801" t="str">
            <v>mt571000</v>
          </cell>
          <cell r="C801" t="str">
            <v>Madera cedro</v>
          </cell>
          <cell r="D801">
            <v>0.75616000000000005</v>
          </cell>
          <cell r="E801" t="str">
            <v>m3</v>
          </cell>
          <cell r="F801">
            <v>2641600</v>
          </cell>
          <cell r="G801">
            <v>1997473</v>
          </cell>
          <cell r="M801" t="str">
            <v>mt</v>
          </cell>
        </row>
        <row r="802">
          <cell r="A802" t="str">
            <v>12-01-040</v>
          </cell>
          <cell r="B802" t="str">
            <v>mt572000</v>
          </cell>
          <cell r="C802" t="str">
            <v>Madera macana 1m x 1"</v>
          </cell>
          <cell r="D802">
            <v>12</v>
          </cell>
          <cell r="E802" t="str">
            <v>un</v>
          </cell>
          <cell r="F802">
            <v>1219.2</v>
          </cell>
          <cell r="G802">
            <v>14631</v>
          </cell>
          <cell r="M802" t="str">
            <v>mt</v>
          </cell>
        </row>
        <row r="803">
          <cell r="A803" t="str">
            <v>12-01-040</v>
          </cell>
          <cell r="B803" t="str">
            <v>mt18620</v>
          </cell>
          <cell r="C803" t="str">
            <v>Barniz para puertas y ventanas en madera</v>
          </cell>
          <cell r="D803">
            <v>2</v>
          </cell>
          <cell r="E803" t="str">
            <v>gl</v>
          </cell>
          <cell r="F803">
            <v>40538.400000000001</v>
          </cell>
          <cell r="G803">
            <v>81077</v>
          </cell>
          <cell r="M803" t="str">
            <v>mt</v>
          </cell>
        </row>
        <row r="804">
          <cell r="A804" t="str">
            <v>12-01-040</v>
          </cell>
          <cell r="B804" t="str">
            <v>mt51120</v>
          </cell>
          <cell r="C804" t="str">
            <v>Cerradura para ventana en madera</v>
          </cell>
          <cell r="D804">
            <v>1</v>
          </cell>
          <cell r="E804" t="str">
            <v>un</v>
          </cell>
          <cell r="F804">
            <v>152400</v>
          </cell>
          <cell r="G804">
            <v>152400</v>
          </cell>
          <cell r="M804" t="str">
            <v>mt</v>
          </cell>
        </row>
        <row r="805">
          <cell r="A805" t="str">
            <v>12-01-040</v>
          </cell>
          <cell r="B805" t="str">
            <v>au10260</v>
          </cell>
          <cell r="C805" t="str">
            <v>Aux MO oficial carpintero</v>
          </cell>
          <cell r="D805">
            <v>89</v>
          </cell>
          <cell r="E805" t="str">
            <v>hr</v>
          </cell>
          <cell r="F805">
            <v>12901.168</v>
          </cell>
          <cell r="G805">
            <v>1148204</v>
          </cell>
          <cell r="M805" t="str">
            <v>mo</v>
          </cell>
        </row>
        <row r="806">
          <cell r="A806" t="str">
            <v>12-01-040</v>
          </cell>
          <cell r="B806" t="str">
            <v>au10000</v>
          </cell>
          <cell r="C806" t="str">
            <v>Aux MO ayudante</v>
          </cell>
          <cell r="D806">
            <v>89</v>
          </cell>
          <cell r="E806" t="str">
            <v>hr</v>
          </cell>
          <cell r="F806">
            <v>5080</v>
          </cell>
          <cell r="G806">
            <v>452120</v>
          </cell>
          <cell r="M806" t="str">
            <v>mo</v>
          </cell>
        </row>
        <row r="807">
          <cell r="A807" t="str">
            <v>12-01-040</v>
          </cell>
          <cell r="B807" t="str">
            <v>TP500020</v>
          </cell>
          <cell r="C807" t="str">
            <v>Transporte puertas y ventanas</v>
          </cell>
          <cell r="D807">
            <v>3.7808000000000002</v>
          </cell>
          <cell r="E807" t="str">
            <v>m2</v>
          </cell>
          <cell r="F807">
            <v>50800</v>
          </cell>
          <cell r="G807">
            <v>192065</v>
          </cell>
          <cell r="M807" t="str">
            <v>TP</v>
          </cell>
        </row>
        <row r="808">
          <cell r="A808" t="str">
            <v>12-01-040</v>
          </cell>
          <cell r="B808" t="str">
            <v>sc97420</v>
          </cell>
          <cell r="C808" t="str">
            <v>Subcontrato instalacion puertas y ventanas + AIU</v>
          </cell>
          <cell r="D808">
            <v>3.7808000000000002</v>
          </cell>
          <cell r="E808" t="str">
            <v>m2</v>
          </cell>
          <cell r="F808">
            <v>544068</v>
          </cell>
          <cell r="G808">
            <v>2057013</v>
          </cell>
          <cell r="M808" t="str">
            <v>sc</v>
          </cell>
        </row>
        <row r="809">
          <cell r="A809" t="str">
            <v>12-01-040</v>
          </cell>
          <cell r="B809" t="str">
            <v>mt13900</v>
          </cell>
          <cell r="C809" t="str">
            <v>Elementos de consumo y protección</v>
          </cell>
          <cell r="D809">
            <v>1600324</v>
          </cell>
          <cell r="E809" t="str">
            <v>%</v>
          </cell>
          <cell r="F809">
            <v>1.2455000000000001E-2</v>
          </cell>
          <cell r="G809">
            <v>19933</v>
          </cell>
          <cell r="M809" t="str">
            <v>mt</v>
          </cell>
        </row>
        <row r="810">
          <cell r="A810" t="str">
            <v>12-01-040</v>
          </cell>
          <cell r="B810" t="str">
            <v>hm15100</v>
          </cell>
          <cell r="C810" t="str">
            <v>Herramienta y equipo menor</v>
          </cell>
          <cell r="D810">
            <v>1600324</v>
          </cell>
          <cell r="E810" t="str">
            <v>%</v>
          </cell>
          <cell r="F810">
            <v>0.03</v>
          </cell>
          <cell r="G810">
            <v>48010</v>
          </cell>
          <cell r="M810" t="str">
            <v>hm</v>
          </cell>
        </row>
        <row r="811">
          <cell r="A811">
            <v>0</v>
          </cell>
          <cell r="C811" t="str">
            <v>DIRECTO:  6,162,926 / UN</v>
          </cell>
          <cell r="D811" t="str">
            <v xml:space="preserve">  </v>
          </cell>
          <cell r="E811">
            <v>0</v>
          </cell>
          <cell r="F811">
            <v>0</v>
          </cell>
          <cell r="G811">
            <v>0</v>
          </cell>
          <cell r="M811">
            <v>0</v>
          </cell>
        </row>
        <row r="812">
          <cell r="A812">
            <v>0</v>
          </cell>
          <cell r="C812">
            <v>0</v>
          </cell>
          <cell r="E812">
            <v>0</v>
          </cell>
          <cell r="F812">
            <v>0</v>
          </cell>
          <cell r="G812">
            <v>0</v>
          </cell>
          <cell r="M812">
            <v>0</v>
          </cell>
        </row>
        <row r="813">
          <cell r="A813" t="str">
            <v>12-01-050</v>
          </cell>
          <cell r="B813" t="str">
            <v>12-01-050</v>
          </cell>
          <cell r="C813" t="str">
            <v>VENTANA V5 (1.42x2.78). MARCO + ALAS EN MADERA. DOS ALAS BATIENTES. INCLUYE PASAMANOS EN MADERA Y ACABADO FINAL</v>
          </cell>
          <cell r="D813">
            <v>1</v>
          </cell>
          <cell r="E813" t="str">
            <v>UN</v>
          </cell>
          <cell r="F813">
            <v>0</v>
          </cell>
          <cell r="G813">
            <v>6425252</v>
          </cell>
          <cell r="M813" t="e">
            <v>#N/A</v>
          </cell>
        </row>
        <row r="814">
          <cell r="A814" t="str">
            <v>12-01-050</v>
          </cell>
          <cell r="B814" t="str">
            <v>mt571000</v>
          </cell>
          <cell r="C814" t="str">
            <v>Madera cedro</v>
          </cell>
          <cell r="D814">
            <v>0.78952</v>
          </cell>
          <cell r="E814" t="str">
            <v>m3</v>
          </cell>
          <cell r="F814">
            <v>2641600</v>
          </cell>
          <cell r="G814">
            <v>2085597</v>
          </cell>
          <cell r="M814" t="str">
            <v>mt</v>
          </cell>
        </row>
        <row r="815">
          <cell r="A815" t="str">
            <v>12-01-050</v>
          </cell>
          <cell r="B815" t="str">
            <v>mt572000</v>
          </cell>
          <cell r="C815" t="str">
            <v>Madera macana 1m x 1"</v>
          </cell>
          <cell r="D815">
            <v>12</v>
          </cell>
          <cell r="E815" t="str">
            <v>un</v>
          </cell>
          <cell r="F815">
            <v>1219.2</v>
          </cell>
          <cell r="G815">
            <v>14631</v>
          </cell>
          <cell r="M815" t="str">
            <v>mt</v>
          </cell>
        </row>
        <row r="816">
          <cell r="A816" t="str">
            <v>12-01-050</v>
          </cell>
          <cell r="B816" t="str">
            <v>mt18620</v>
          </cell>
          <cell r="C816" t="str">
            <v>Barniz para puertas y ventanas en madera</v>
          </cell>
          <cell r="D816">
            <v>2</v>
          </cell>
          <cell r="E816" t="str">
            <v>gl</v>
          </cell>
          <cell r="F816">
            <v>40538.400000000001</v>
          </cell>
          <cell r="G816">
            <v>81077</v>
          </cell>
          <cell r="M816" t="str">
            <v>mt</v>
          </cell>
        </row>
        <row r="817">
          <cell r="A817" t="str">
            <v>12-01-050</v>
          </cell>
          <cell r="B817" t="str">
            <v>mt51120</v>
          </cell>
          <cell r="C817" t="str">
            <v>Cerradura para ventana en madera</v>
          </cell>
          <cell r="D817">
            <v>1</v>
          </cell>
          <cell r="E817" t="str">
            <v>un</v>
          </cell>
          <cell r="F817">
            <v>152400</v>
          </cell>
          <cell r="G817">
            <v>152400</v>
          </cell>
          <cell r="M817" t="str">
            <v>mt</v>
          </cell>
        </row>
        <row r="818">
          <cell r="A818" t="str">
            <v>12-01-050</v>
          </cell>
          <cell r="B818" t="str">
            <v>au10260</v>
          </cell>
          <cell r="C818" t="str">
            <v>Aux MO oficial carpintero</v>
          </cell>
          <cell r="D818">
            <v>93</v>
          </cell>
          <cell r="E818" t="str">
            <v>hr</v>
          </cell>
          <cell r="F818">
            <v>12901.168</v>
          </cell>
          <cell r="G818">
            <v>1199809</v>
          </cell>
          <cell r="M818" t="str">
            <v>mo</v>
          </cell>
        </row>
        <row r="819">
          <cell r="A819" t="str">
            <v>12-01-050</v>
          </cell>
          <cell r="B819" t="str">
            <v>au10000</v>
          </cell>
          <cell r="C819" t="str">
            <v>Aux MO ayudante</v>
          </cell>
          <cell r="D819">
            <v>93</v>
          </cell>
          <cell r="E819" t="str">
            <v>hr</v>
          </cell>
          <cell r="F819">
            <v>5080</v>
          </cell>
          <cell r="G819">
            <v>472440</v>
          </cell>
          <cell r="M819" t="str">
            <v>mo</v>
          </cell>
        </row>
        <row r="820">
          <cell r="A820" t="str">
            <v>12-01-050</v>
          </cell>
          <cell r="B820" t="str">
            <v>TP500020</v>
          </cell>
          <cell r="C820" t="str">
            <v>Transporte puertas y ventanas</v>
          </cell>
          <cell r="D820">
            <v>3.9475999999999996</v>
          </cell>
          <cell r="E820" t="str">
            <v>m2</v>
          </cell>
          <cell r="F820">
            <v>50800</v>
          </cell>
          <cell r="G820">
            <v>200539</v>
          </cell>
          <cell r="M820" t="str">
            <v>TP</v>
          </cell>
        </row>
        <row r="821">
          <cell r="A821" t="str">
            <v>12-01-050</v>
          </cell>
          <cell r="B821" t="str">
            <v>sc97420</v>
          </cell>
          <cell r="C821" t="str">
            <v>Subcontrato instalacion puertas y ventanas + AIU</v>
          </cell>
          <cell r="D821">
            <v>3.9475999999999996</v>
          </cell>
          <cell r="E821" t="str">
            <v>m2</v>
          </cell>
          <cell r="F821">
            <v>544068</v>
          </cell>
          <cell r="G821">
            <v>2147763</v>
          </cell>
          <cell r="M821" t="str">
            <v>sc</v>
          </cell>
        </row>
        <row r="822">
          <cell r="A822" t="str">
            <v>12-01-050</v>
          </cell>
          <cell r="B822" t="str">
            <v>mt13900</v>
          </cell>
          <cell r="C822" t="str">
            <v>Elementos de consumo y protección</v>
          </cell>
          <cell r="D822">
            <v>1672249</v>
          </cell>
          <cell r="E822" t="str">
            <v>%</v>
          </cell>
          <cell r="F822">
            <v>1.2455000000000001E-2</v>
          </cell>
          <cell r="G822">
            <v>20828</v>
          </cell>
          <cell r="M822" t="str">
            <v>mt</v>
          </cell>
        </row>
        <row r="823">
          <cell r="A823" t="str">
            <v>12-01-050</v>
          </cell>
          <cell r="B823" t="str">
            <v>hm15100</v>
          </cell>
          <cell r="C823" t="str">
            <v>Herramienta y equipo menor</v>
          </cell>
          <cell r="D823">
            <v>1672249</v>
          </cell>
          <cell r="E823" t="str">
            <v>%</v>
          </cell>
          <cell r="F823">
            <v>0.03</v>
          </cell>
          <cell r="G823">
            <v>50168</v>
          </cell>
          <cell r="M823" t="str">
            <v>hm</v>
          </cell>
        </row>
        <row r="824">
          <cell r="A824">
            <v>0</v>
          </cell>
          <cell r="C824" t="str">
            <v>DIRECTO:  6,425,252 / UN</v>
          </cell>
          <cell r="D824" t="str">
            <v xml:space="preserve">  </v>
          </cell>
          <cell r="E824">
            <v>0</v>
          </cell>
          <cell r="F824">
            <v>0</v>
          </cell>
          <cell r="G824">
            <v>0</v>
          </cell>
          <cell r="M824">
            <v>0</v>
          </cell>
        </row>
        <row r="825">
          <cell r="A825">
            <v>0</v>
          </cell>
          <cell r="C825">
            <v>0</v>
          </cell>
          <cell r="E825">
            <v>0</v>
          </cell>
          <cell r="F825">
            <v>0</v>
          </cell>
          <cell r="G825">
            <v>0</v>
          </cell>
          <cell r="M825">
            <v>0</v>
          </cell>
        </row>
        <row r="826">
          <cell r="A826" t="str">
            <v>12-01-060</v>
          </cell>
          <cell r="B826" t="str">
            <v>12-01-060</v>
          </cell>
          <cell r="C826" t="str">
            <v>VENTANA V6 (1.43x2.78). MARCO + ALAS EN MADERA. DOS ALAS BATIENTES. INCLUYE PASAMANOS EN MADERA Y ACABADO FINAL</v>
          </cell>
          <cell r="D826">
            <v>1</v>
          </cell>
          <cell r="E826" t="str">
            <v>UN</v>
          </cell>
          <cell r="F826">
            <v>0</v>
          </cell>
          <cell r="G826">
            <v>6437732</v>
          </cell>
          <cell r="M826" t="e">
            <v>#N/A</v>
          </cell>
        </row>
        <row r="827">
          <cell r="A827" t="str">
            <v>12-01-060</v>
          </cell>
          <cell r="B827" t="str">
            <v>mt571000</v>
          </cell>
          <cell r="C827" t="str">
            <v>Madera cedro</v>
          </cell>
          <cell r="D827">
            <v>0.79508000000000001</v>
          </cell>
          <cell r="E827" t="str">
            <v>m3</v>
          </cell>
          <cell r="F827">
            <v>2641600</v>
          </cell>
          <cell r="G827">
            <v>2100284</v>
          </cell>
          <cell r="M827" t="str">
            <v>mt</v>
          </cell>
        </row>
        <row r="828">
          <cell r="A828" t="str">
            <v>12-01-060</v>
          </cell>
          <cell r="B828" t="str">
            <v>mt572000</v>
          </cell>
          <cell r="C828" t="str">
            <v>Madera macana 1m x 1"</v>
          </cell>
          <cell r="D828">
            <v>12</v>
          </cell>
          <cell r="E828" t="str">
            <v>un</v>
          </cell>
          <cell r="F828">
            <v>1219.2</v>
          </cell>
          <cell r="G828">
            <v>14631</v>
          </cell>
          <cell r="M828" t="str">
            <v>mt</v>
          </cell>
        </row>
        <row r="829">
          <cell r="A829" t="str">
            <v>12-01-060</v>
          </cell>
          <cell r="B829" t="str">
            <v>mt18620</v>
          </cell>
          <cell r="C829" t="str">
            <v>Barniz para puertas y ventanas en madera</v>
          </cell>
          <cell r="D829">
            <v>2</v>
          </cell>
          <cell r="E829" t="str">
            <v>gl</v>
          </cell>
          <cell r="F829">
            <v>40538.400000000001</v>
          </cell>
          <cell r="G829">
            <v>81077</v>
          </cell>
          <cell r="M829" t="str">
            <v>mt</v>
          </cell>
        </row>
        <row r="830">
          <cell r="A830" t="str">
            <v>12-01-060</v>
          </cell>
          <cell r="B830" t="str">
            <v>mt51120</v>
          </cell>
          <cell r="C830" t="str">
            <v>Cerradura para ventana en madera</v>
          </cell>
          <cell r="D830">
            <v>1</v>
          </cell>
          <cell r="E830" t="str">
            <v>un</v>
          </cell>
          <cell r="F830">
            <v>152400</v>
          </cell>
          <cell r="G830">
            <v>152400</v>
          </cell>
          <cell r="M830" t="str">
            <v>mt</v>
          </cell>
        </row>
        <row r="831">
          <cell r="A831" t="str">
            <v>12-01-060</v>
          </cell>
          <cell r="B831" t="str">
            <v>au10260</v>
          </cell>
          <cell r="C831" t="str">
            <v>Aux MO oficial carpintero</v>
          </cell>
          <cell r="D831">
            <v>92</v>
          </cell>
          <cell r="E831" t="str">
            <v>hr</v>
          </cell>
          <cell r="F831">
            <v>12901.168</v>
          </cell>
          <cell r="G831">
            <v>1186908</v>
          </cell>
          <cell r="M831" t="str">
            <v>mo</v>
          </cell>
        </row>
        <row r="832">
          <cell r="A832" t="str">
            <v>12-01-060</v>
          </cell>
          <cell r="B832" t="str">
            <v>au10000</v>
          </cell>
          <cell r="C832" t="str">
            <v>Aux MO ayudante</v>
          </cell>
          <cell r="D832">
            <v>92</v>
          </cell>
          <cell r="E832" t="str">
            <v>hr</v>
          </cell>
          <cell r="F832">
            <v>5080</v>
          </cell>
          <cell r="G832">
            <v>467360</v>
          </cell>
          <cell r="M832" t="str">
            <v>mo</v>
          </cell>
        </row>
        <row r="833">
          <cell r="A833" t="str">
            <v>12-01-060</v>
          </cell>
          <cell r="B833" t="str">
            <v>TP500020</v>
          </cell>
          <cell r="C833" t="str">
            <v>Transporte puertas y ventanas</v>
          </cell>
          <cell r="D833">
            <v>3.9753999999999996</v>
          </cell>
          <cell r="E833" t="str">
            <v>m2</v>
          </cell>
          <cell r="F833">
            <v>50800</v>
          </cell>
          <cell r="G833">
            <v>201951</v>
          </cell>
          <cell r="M833" t="str">
            <v>TP</v>
          </cell>
        </row>
        <row r="834">
          <cell r="A834" t="str">
            <v>12-01-060</v>
          </cell>
          <cell r="B834" t="str">
            <v>sc97420</v>
          </cell>
          <cell r="C834" t="str">
            <v>Subcontrato instalacion puertas y ventanas + AIU</v>
          </cell>
          <cell r="D834">
            <v>3.9753999999999996</v>
          </cell>
          <cell r="E834" t="str">
            <v>m2</v>
          </cell>
          <cell r="F834">
            <v>544068</v>
          </cell>
          <cell r="G834">
            <v>2162888</v>
          </cell>
          <cell r="M834" t="str">
            <v>sc</v>
          </cell>
        </row>
        <row r="835">
          <cell r="A835" t="str">
            <v>12-01-060</v>
          </cell>
          <cell r="B835" t="str">
            <v>mt13900</v>
          </cell>
          <cell r="C835" t="str">
            <v>Elementos de consumo y protección</v>
          </cell>
          <cell r="D835">
            <v>1654268</v>
          </cell>
          <cell r="E835" t="str">
            <v>%</v>
          </cell>
          <cell r="F835">
            <v>1.2455000000000001E-2</v>
          </cell>
          <cell r="G835">
            <v>20604</v>
          </cell>
          <cell r="M835" t="str">
            <v>mt</v>
          </cell>
        </row>
        <row r="836">
          <cell r="A836" t="str">
            <v>12-01-060</v>
          </cell>
          <cell r="B836" t="str">
            <v>hm15100</v>
          </cell>
          <cell r="C836" t="str">
            <v>Herramienta y equipo menor</v>
          </cell>
          <cell r="D836">
            <v>1654268</v>
          </cell>
          <cell r="E836" t="str">
            <v>%</v>
          </cell>
          <cell r="F836">
            <v>0.03</v>
          </cell>
          <cell r="G836">
            <v>49629</v>
          </cell>
          <cell r="M836" t="str">
            <v>hm</v>
          </cell>
        </row>
        <row r="837">
          <cell r="A837">
            <v>0</v>
          </cell>
          <cell r="C837" t="str">
            <v>DIRECTO:  6,437,732 / UN</v>
          </cell>
          <cell r="D837" t="str">
            <v xml:space="preserve">  </v>
          </cell>
          <cell r="E837">
            <v>0</v>
          </cell>
          <cell r="F837">
            <v>0</v>
          </cell>
          <cell r="G837">
            <v>0</v>
          </cell>
          <cell r="M837">
            <v>0</v>
          </cell>
        </row>
        <row r="838">
          <cell r="A838">
            <v>0</v>
          </cell>
          <cell r="C838">
            <v>0</v>
          </cell>
          <cell r="E838">
            <v>0</v>
          </cell>
          <cell r="F838">
            <v>0</v>
          </cell>
          <cell r="G838">
            <v>0</v>
          </cell>
          <cell r="M838">
            <v>0</v>
          </cell>
        </row>
        <row r="839">
          <cell r="A839" t="str">
            <v>12-01-070</v>
          </cell>
          <cell r="B839" t="str">
            <v>12-01-070</v>
          </cell>
          <cell r="C839" t="str">
            <v>VENTANA V7 (1.43x2.78). MARCO + ALAS EN MADERA. DOS ALAS BATIENTES. INCLUYE PASAMANOS EN MADERA Y ACABADO FINAL</v>
          </cell>
          <cell r="D839">
            <v>1</v>
          </cell>
          <cell r="E839" t="str">
            <v>UN</v>
          </cell>
          <cell r="F839">
            <v>0</v>
          </cell>
          <cell r="G839">
            <v>6437732</v>
          </cell>
          <cell r="M839" t="e">
            <v>#N/A</v>
          </cell>
        </row>
        <row r="840">
          <cell r="A840" t="str">
            <v>12-01-070</v>
          </cell>
          <cell r="B840" t="str">
            <v>mt571000</v>
          </cell>
          <cell r="C840" t="str">
            <v>Madera cedro</v>
          </cell>
          <cell r="D840">
            <v>0.79508000000000001</v>
          </cell>
          <cell r="E840" t="str">
            <v>m3</v>
          </cell>
          <cell r="F840">
            <v>2641600</v>
          </cell>
          <cell r="G840">
            <v>2100284</v>
          </cell>
          <cell r="M840" t="str">
            <v>mt</v>
          </cell>
        </row>
        <row r="841">
          <cell r="A841" t="str">
            <v>12-01-070</v>
          </cell>
          <cell r="B841" t="str">
            <v>mt572000</v>
          </cell>
          <cell r="C841" t="str">
            <v>Madera macana 1m x 1"</v>
          </cell>
          <cell r="D841">
            <v>12</v>
          </cell>
          <cell r="E841" t="str">
            <v>un</v>
          </cell>
          <cell r="F841">
            <v>1219.2</v>
          </cell>
          <cell r="G841">
            <v>14631</v>
          </cell>
          <cell r="M841" t="str">
            <v>mt</v>
          </cell>
        </row>
        <row r="842">
          <cell r="A842" t="str">
            <v>12-01-070</v>
          </cell>
          <cell r="B842" t="str">
            <v>mt18620</v>
          </cell>
          <cell r="C842" t="str">
            <v>Barniz para puertas y ventanas en madera</v>
          </cell>
          <cell r="D842">
            <v>2</v>
          </cell>
          <cell r="E842" t="str">
            <v>gl</v>
          </cell>
          <cell r="F842">
            <v>40538.400000000001</v>
          </cell>
          <cell r="G842">
            <v>81077</v>
          </cell>
          <cell r="M842" t="str">
            <v>mt</v>
          </cell>
        </row>
        <row r="843">
          <cell r="A843" t="str">
            <v>12-01-070</v>
          </cell>
          <cell r="B843" t="str">
            <v>mt51120</v>
          </cell>
          <cell r="C843" t="str">
            <v>Cerradura para ventana en madera</v>
          </cell>
          <cell r="D843">
            <v>1</v>
          </cell>
          <cell r="E843" t="str">
            <v>un</v>
          </cell>
          <cell r="F843">
            <v>152400</v>
          </cell>
          <cell r="G843">
            <v>152400</v>
          </cell>
          <cell r="M843" t="str">
            <v>mt</v>
          </cell>
        </row>
        <row r="844">
          <cell r="A844" t="str">
            <v>12-01-070</v>
          </cell>
          <cell r="B844" t="str">
            <v>au10260</v>
          </cell>
          <cell r="C844" t="str">
            <v>Aux MO oficial carpintero</v>
          </cell>
          <cell r="D844">
            <v>92</v>
          </cell>
          <cell r="E844" t="str">
            <v>hr</v>
          </cell>
          <cell r="F844">
            <v>12901.168</v>
          </cell>
          <cell r="G844">
            <v>1186908</v>
          </cell>
          <cell r="M844" t="str">
            <v>mo</v>
          </cell>
        </row>
        <row r="845">
          <cell r="A845" t="str">
            <v>12-01-070</v>
          </cell>
          <cell r="B845" t="str">
            <v>au10000</v>
          </cell>
          <cell r="C845" t="str">
            <v>Aux MO ayudante</v>
          </cell>
          <cell r="D845">
            <v>92</v>
          </cell>
          <cell r="E845" t="str">
            <v>hr</v>
          </cell>
          <cell r="F845">
            <v>5080</v>
          </cell>
          <cell r="G845">
            <v>467360</v>
          </cell>
          <cell r="M845" t="str">
            <v>mo</v>
          </cell>
        </row>
        <row r="846">
          <cell r="A846" t="str">
            <v>12-01-070</v>
          </cell>
          <cell r="B846" t="str">
            <v>TP500020</v>
          </cell>
          <cell r="C846" t="str">
            <v>Transporte puertas y ventanas</v>
          </cell>
          <cell r="D846">
            <v>3.9753999999999996</v>
          </cell>
          <cell r="E846" t="str">
            <v>m2</v>
          </cell>
          <cell r="F846">
            <v>50800</v>
          </cell>
          <cell r="G846">
            <v>201951</v>
          </cell>
          <cell r="M846" t="str">
            <v>TP</v>
          </cell>
        </row>
        <row r="847">
          <cell r="A847" t="str">
            <v>12-01-070</v>
          </cell>
          <cell r="B847" t="str">
            <v>sc97420</v>
          </cell>
          <cell r="C847" t="str">
            <v>Subcontrato instalacion puertas y ventanas + AIU</v>
          </cell>
          <cell r="D847">
            <v>3.9753999999999996</v>
          </cell>
          <cell r="E847" t="str">
            <v>m2</v>
          </cell>
          <cell r="F847">
            <v>544068</v>
          </cell>
          <cell r="G847">
            <v>2162888</v>
          </cell>
          <cell r="M847" t="str">
            <v>sc</v>
          </cell>
        </row>
        <row r="848">
          <cell r="A848" t="str">
            <v>12-01-070</v>
          </cell>
          <cell r="B848" t="str">
            <v>mt13900</v>
          </cell>
          <cell r="C848" t="str">
            <v>Elementos de consumo y protección</v>
          </cell>
          <cell r="D848">
            <v>1654268</v>
          </cell>
          <cell r="E848" t="str">
            <v>%</v>
          </cell>
          <cell r="F848">
            <v>1.2455000000000001E-2</v>
          </cell>
          <cell r="G848">
            <v>20604</v>
          </cell>
          <cell r="M848" t="str">
            <v>mt</v>
          </cell>
        </row>
        <row r="849">
          <cell r="A849" t="str">
            <v>12-01-070</v>
          </cell>
          <cell r="B849" t="str">
            <v>hm15100</v>
          </cell>
          <cell r="C849" t="str">
            <v>Herramienta y equipo menor</v>
          </cell>
          <cell r="D849">
            <v>1654268</v>
          </cell>
          <cell r="E849" t="str">
            <v>%</v>
          </cell>
          <cell r="F849">
            <v>0.03</v>
          </cell>
          <cell r="G849">
            <v>49629</v>
          </cell>
          <cell r="M849" t="str">
            <v>hm</v>
          </cell>
        </row>
        <row r="850">
          <cell r="A850">
            <v>0</v>
          </cell>
          <cell r="C850" t="str">
            <v>DIRECTO:  6,437,732 / UN</v>
          </cell>
          <cell r="D850" t="str">
            <v xml:space="preserve">  </v>
          </cell>
          <cell r="E850">
            <v>0</v>
          </cell>
          <cell r="F850">
            <v>0</v>
          </cell>
          <cell r="G850">
            <v>0</v>
          </cell>
          <cell r="M850">
            <v>0</v>
          </cell>
        </row>
        <row r="851">
          <cell r="A851">
            <v>0</v>
          </cell>
          <cell r="C851">
            <v>0</v>
          </cell>
          <cell r="E851">
            <v>0</v>
          </cell>
          <cell r="F851">
            <v>0</v>
          </cell>
          <cell r="G851">
            <v>0</v>
          </cell>
          <cell r="M851">
            <v>0</v>
          </cell>
        </row>
        <row r="852">
          <cell r="A852" t="str">
            <v>12-01-080</v>
          </cell>
          <cell r="B852" t="str">
            <v>12-01-080</v>
          </cell>
          <cell r="C852" t="str">
            <v>VENTANA V8 (1.43x2.78). MARCO + ALAS EN MADERA. DOS ALAS BATIENTES. INCLUYE PASAMANOS EN MADERA Y ACABADO FINAL</v>
          </cell>
          <cell r="D852">
            <v>1</v>
          </cell>
          <cell r="E852" t="str">
            <v>UN</v>
          </cell>
          <cell r="F852">
            <v>0</v>
          </cell>
          <cell r="G852">
            <v>6437732</v>
          </cell>
          <cell r="M852" t="e">
            <v>#N/A</v>
          </cell>
        </row>
        <row r="853">
          <cell r="A853" t="str">
            <v>12-01-080</v>
          </cell>
          <cell r="B853" t="str">
            <v>mt571000</v>
          </cell>
          <cell r="C853" t="str">
            <v>Madera cedro</v>
          </cell>
          <cell r="D853">
            <v>0.79508000000000001</v>
          </cell>
          <cell r="E853" t="str">
            <v>m3</v>
          </cell>
          <cell r="F853">
            <v>2641600</v>
          </cell>
          <cell r="G853">
            <v>2100284</v>
          </cell>
          <cell r="M853" t="str">
            <v>mt</v>
          </cell>
        </row>
        <row r="854">
          <cell r="A854" t="str">
            <v>12-01-080</v>
          </cell>
          <cell r="B854" t="str">
            <v>mt572000</v>
          </cell>
          <cell r="C854" t="str">
            <v>Madera macana 1m x 1"</v>
          </cell>
          <cell r="D854">
            <v>12</v>
          </cell>
          <cell r="E854" t="str">
            <v>un</v>
          </cell>
          <cell r="F854">
            <v>1219.2</v>
          </cell>
          <cell r="G854">
            <v>14631</v>
          </cell>
          <cell r="M854" t="str">
            <v>mt</v>
          </cell>
        </row>
        <row r="855">
          <cell r="A855" t="str">
            <v>12-01-080</v>
          </cell>
          <cell r="B855" t="str">
            <v>mt18620</v>
          </cell>
          <cell r="C855" t="str">
            <v>Barniz para puertas y ventanas en madera</v>
          </cell>
          <cell r="D855">
            <v>2</v>
          </cell>
          <cell r="E855" t="str">
            <v>gl</v>
          </cell>
          <cell r="F855">
            <v>40538.400000000001</v>
          </cell>
          <cell r="G855">
            <v>81077</v>
          </cell>
          <cell r="M855" t="str">
            <v>mt</v>
          </cell>
        </row>
        <row r="856">
          <cell r="A856" t="str">
            <v>12-01-080</v>
          </cell>
          <cell r="B856" t="str">
            <v>mt51120</v>
          </cell>
          <cell r="C856" t="str">
            <v>Cerradura para ventana en madera</v>
          </cell>
          <cell r="D856">
            <v>1</v>
          </cell>
          <cell r="E856" t="str">
            <v>un</v>
          </cell>
          <cell r="F856">
            <v>152400</v>
          </cell>
          <cell r="G856">
            <v>152400</v>
          </cell>
          <cell r="M856" t="str">
            <v>mt</v>
          </cell>
        </row>
        <row r="857">
          <cell r="A857" t="str">
            <v>12-01-080</v>
          </cell>
          <cell r="B857" t="str">
            <v>au10260</v>
          </cell>
          <cell r="C857" t="str">
            <v>Aux MO oficial carpintero</v>
          </cell>
          <cell r="D857">
            <v>92</v>
          </cell>
          <cell r="E857" t="str">
            <v>hr</v>
          </cell>
          <cell r="F857">
            <v>12901.168</v>
          </cell>
          <cell r="G857">
            <v>1186908</v>
          </cell>
          <cell r="M857" t="str">
            <v>mo</v>
          </cell>
        </row>
        <row r="858">
          <cell r="A858" t="str">
            <v>12-01-080</v>
          </cell>
          <cell r="B858" t="str">
            <v>au10000</v>
          </cell>
          <cell r="C858" t="str">
            <v>Aux MO ayudante</v>
          </cell>
          <cell r="D858">
            <v>92</v>
          </cell>
          <cell r="E858" t="str">
            <v>hr</v>
          </cell>
          <cell r="F858">
            <v>5080</v>
          </cell>
          <cell r="G858">
            <v>467360</v>
          </cell>
          <cell r="M858" t="str">
            <v>mo</v>
          </cell>
        </row>
        <row r="859">
          <cell r="A859" t="str">
            <v>12-01-080</v>
          </cell>
          <cell r="B859" t="str">
            <v>TP500020</v>
          </cell>
          <cell r="C859" t="str">
            <v>Transporte puertas y ventanas</v>
          </cell>
          <cell r="D859">
            <v>3.9753999999999996</v>
          </cell>
          <cell r="E859" t="str">
            <v>m2</v>
          </cell>
          <cell r="F859">
            <v>50800</v>
          </cell>
          <cell r="G859">
            <v>201951</v>
          </cell>
          <cell r="M859" t="str">
            <v>TP</v>
          </cell>
        </row>
        <row r="860">
          <cell r="A860" t="str">
            <v>12-01-080</v>
          </cell>
          <cell r="B860" t="str">
            <v>sc97420</v>
          </cell>
          <cell r="C860" t="str">
            <v>Subcontrato instalacion puertas y ventanas + AIU</v>
          </cell>
          <cell r="D860">
            <v>3.9753999999999996</v>
          </cell>
          <cell r="E860" t="str">
            <v>m2</v>
          </cell>
          <cell r="F860">
            <v>544068</v>
          </cell>
          <cell r="G860">
            <v>2162888</v>
          </cell>
          <cell r="M860" t="str">
            <v>sc</v>
          </cell>
        </row>
        <row r="861">
          <cell r="A861" t="str">
            <v>12-01-080</v>
          </cell>
          <cell r="B861" t="str">
            <v>mt13900</v>
          </cell>
          <cell r="C861" t="str">
            <v>Elementos de consumo y protección</v>
          </cell>
          <cell r="D861">
            <v>1654268</v>
          </cell>
          <cell r="E861" t="str">
            <v>%</v>
          </cell>
          <cell r="F861">
            <v>1.2455000000000001E-2</v>
          </cell>
          <cell r="G861">
            <v>20604</v>
          </cell>
          <cell r="M861" t="str">
            <v>mt</v>
          </cell>
        </row>
        <row r="862">
          <cell r="A862" t="str">
            <v>12-01-080</v>
          </cell>
          <cell r="B862" t="str">
            <v>hm15100</v>
          </cell>
          <cell r="C862" t="str">
            <v>Herramienta y equipo menor</v>
          </cell>
          <cell r="D862">
            <v>1654268</v>
          </cell>
          <cell r="E862" t="str">
            <v>%</v>
          </cell>
          <cell r="F862">
            <v>0.03</v>
          </cell>
          <cell r="G862">
            <v>49629</v>
          </cell>
          <cell r="M862" t="str">
            <v>hm</v>
          </cell>
        </row>
        <row r="863">
          <cell r="A863">
            <v>0</v>
          </cell>
          <cell r="C863" t="str">
            <v>DIRECTO:  6,437,732 / UN</v>
          </cell>
          <cell r="D863" t="str">
            <v xml:space="preserve">  </v>
          </cell>
          <cell r="E863">
            <v>0</v>
          </cell>
          <cell r="F863">
            <v>0</v>
          </cell>
          <cell r="G863">
            <v>0</v>
          </cell>
          <cell r="M863">
            <v>0</v>
          </cell>
        </row>
        <row r="864">
          <cell r="A864">
            <v>0</v>
          </cell>
          <cell r="C864">
            <v>0</v>
          </cell>
          <cell r="E864">
            <v>0</v>
          </cell>
          <cell r="F864">
            <v>0</v>
          </cell>
          <cell r="G864">
            <v>0</v>
          </cell>
          <cell r="M864">
            <v>0</v>
          </cell>
        </row>
        <row r="865">
          <cell r="A865" t="str">
            <v>12-01-090</v>
          </cell>
          <cell r="B865" t="str">
            <v>12-01-090</v>
          </cell>
          <cell r="C865" t="str">
            <v>VENTANA V9 (1.43x2.78). MARCO + ALAS EN MADERA. DOS ALAS BATIENTES. INCLUYE PASAMANOS EN MADERA Y ACABADO FINAL</v>
          </cell>
          <cell r="D865">
            <v>1</v>
          </cell>
          <cell r="E865" t="str">
            <v>UN</v>
          </cell>
          <cell r="F865">
            <v>0</v>
          </cell>
          <cell r="G865">
            <v>6437732</v>
          </cell>
          <cell r="M865" t="e">
            <v>#N/A</v>
          </cell>
        </row>
        <row r="866">
          <cell r="A866" t="str">
            <v>12-01-090</v>
          </cell>
          <cell r="B866" t="str">
            <v>mt571000</v>
          </cell>
          <cell r="C866" t="str">
            <v>Madera cedro</v>
          </cell>
          <cell r="D866">
            <v>0.79508000000000001</v>
          </cell>
          <cell r="E866" t="str">
            <v>m3</v>
          </cell>
          <cell r="F866">
            <v>2641600</v>
          </cell>
          <cell r="G866">
            <v>2100284</v>
          </cell>
          <cell r="M866" t="str">
            <v>mt</v>
          </cell>
        </row>
        <row r="867">
          <cell r="A867" t="str">
            <v>12-01-090</v>
          </cell>
          <cell r="B867" t="str">
            <v>mt572000</v>
          </cell>
          <cell r="C867" t="str">
            <v>Madera macana 1m x 1"</v>
          </cell>
          <cell r="D867">
            <v>12</v>
          </cell>
          <cell r="E867" t="str">
            <v>un</v>
          </cell>
          <cell r="F867">
            <v>1219.2</v>
          </cell>
          <cell r="G867">
            <v>14631</v>
          </cell>
          <cell r="M867" t="str">
            <v>mt</v>
          </cell>
        </row>
        <row r="868">
          <cell r="A868" t="str">
            <v>12-01-090</v>
          </cell>
          <cell r="B868" t="str">
            <v>mt18620</v>
          </cell>
          <cell r="C868" t="str">
            <v>Barniz para puertas y ventanas en madera</v>
          </cell>
          <cell r="D868">
            <v>2</v>
          </cell>
          <cell r="E868" t="str">
            <v>gl</v>
          </cell>
          <cell r="F868">
            <v>40538.400000000001</v>
          </cell>
          <cell r="G868">
            <v>81077</v>
          </cell>
          <cell r="M868" t="str">
            <v>mt</v>
          </cell>
        </row>
        <row r="869">
          <cell r="A869" t="str">
            <v>12-01-090</v>
          </cell>
          <cell r="B869" t="str">
            <v>mt51120</v>
          </cell>
          <cell r="C869" t="str">
            <v>Cerradura para ventana en madera</v>
          </cell>
          <cell r="D869">
            <v>1</v>
          </cell>
          <cell r="E869" t="str">
            <v>un</v>
          </cell>
          <cell r="F869">
            <v>152400</v>
          </cell>
          <cell r="G869">
            <v>152400</v>
          </cell>
          <cell r="M869" t="str">
            <v>mt</v>
          </cell>
        </row>
        <row r="870">
          <cell r="A870" t="str">
            <v>12-01-090</v>
          </cell>
          <cell r="B870" t="str">
            <v>au10260</v>
          </cell>
          <cell r="C870" t="str">
            <v>Aux MO oficial carpintero</v>
          </cell>
          <cell r="D870">
            <v>92</v>
          </cell>
          <cell r="E870" t="str">
            <v>hr</v>
          </cell>
          <cell r="F870">
            <v>12901.168</v>
          </cell>
          <cell r="G870">
            <v>1186908</v>
          </cell>
          <cell r="M870" t="str">
            <v>mo</v>
          </cell>
        </row>
        <row r="871">
          <cell r="A871" t="str">
            <v>12-01-090</v>
          </cell>
          <cell r="B871" t="str">
            <v>au10000</v>
          </cell>
          <cell r="C871" t="str">
            <v>Aux MO ayudante</v>
          </cell>
          <cell r="D871">
            <v>92</v>
          </cell>
          <cell r="E871" t="str">
            <v>hr</v>
          </cell>
          <cell r="F871">
            <v>5080</v>
          </cell>
          <cell r="G871">
            <v>467360</v>
          </cell>
          <cell r="M871" t="str">
            <v>mo</v>
          </cell>
        </row>
        <row r="872">
          <cell r="A872" t="str">
            <v>12-01-090</v>
          </cell>
          <cell r="B872" t="str">
            <v>TP500020</v>
          </cell>
          <cell r="C872" t="str">
            <v>Transporte puertas y ventanas</v>
          </cell>
          <cell r="D872">
            <v>3.9753999999999996</v>
          </cell>
          <cell r="E872" t="str">
            <v>m2</v>
          </cell>
          <cell r="F872">
            <v>50800</v>
          </cell>
          <cell r="G872">
            <v>201951</v>
          </cell>
          <cell r="M872" t="str">
            <v>TP</v>
          </cell>
        </row>
        <row r="873">
          <cell r="A873" t="str">
            <v>12-01-090</v>
          </cell>
          <cell r="B873" t="str">
            <v>sc97420</v>
          </cell>
          <cell r="C873" t="str">
            <v>Subcontrato instalacion puertas y ventanas + AIU</v>
          </cell>
          <cell r="D873">
            <v>3.9753999999999996</v>
          </cell>
          <cell r="E873" t="str">
            <v>m2</v>
          </cell>
          <cell r="F873">
            <v>544068</v>
          </cell>
          <cell r="G873">
            <v>2162888</v>
          </cell>
          <cell r="M873" t="str">
            <v>sc</v>
          </cell>
        </row>
        <row r="874">
          <cell r="A874" t="str">
            <v>12-01-090</v>
          </cell>
          <cell r="B874" t="str">
            <v>mt13900</v>
          </cell>
          <cell r="C874" t="str">
            <v>Elementos de consumo y protección</v>
          </cell>
          <cell r="D874">
            <v>1654268</v>
          </cell>
          <cell r="E874" t="str">
            <v>%</v>
          </cell>
          <cell r="F874">
            <v>1.2455000000000001E-2</v>
          </cell>
          <cell r="G874">
            <v>20604</v>
          </cell>
          <cell r="M874" t="str">
            <v>mt</v>
          </cell>
        </row>
        <row r="875">
          <cell r="A875" t="str">
            <v>12-01-090</v>
          </cell>
          <cell r="B875" t="str">
            <v>hm15100</v>
          </cell>
          <cell r="C875" t="str">
            <v>Herramienta y equipo menor</v>
          </cell>
          <cell r="D875">
            <v>1654268</v>
          </cell>
          <cell r="E875" t="str">
            <v>%</v>
          </cell>
          <cell r="F875">
            <v>0.03</v>
          </cell>
          <cell r="G875">
            <v>49629</v>
          </cell>
          <cell r="M875" t="str">
            <v>hm</v>
          </cell>
        </row>
        <row r="876">
          <cell r="A876">
            <v>0</v>
          </cell>
          <cell r="C876" t="str">
            <v>DIRECTO:  6,437,732 / UN</v>
          </cell>
          <cell r="D876" t="str">
            <v xml:space="preserve">  </v>
          </cell>
          <cell r="E876">
            <v>0</v>
          </cell>
          <cell r="F876">
            <v>0</v>
          </cell>
          <cell r="G876">
            <v>0</v>
          </cell>
          <cell r="M876">
            <v>0</v>
          </cell>
        </row>
        <row r="877">
          <cell r="A877">
            <v>0</v>
          </cell>
          <cell r="C877">
            <v>0</v>
          </cell>
          <cell r="E877">
            <v>0</v>
          </cell>
          <cell r="F877">
            <v>0</v>
          </cell>
          <cell r="G877">
            <v>0</v>
          </cell>
          <cell r="M877">
            <v>0</v>
          </cell>
        </row>
        <row r="878">
          <cell r="A878" t="str">
            <v>12-01-100</v>
          </cell>
          <cell r="B878" t="str">
            <v>12-01-100</v>
          </cell>
          <cell r="C878" t="str">
            <v>VENTANA V10 (1.39x2.78). MARCO + ALAS EN MADERA. DOS ALAS BATIENTES. INCLUYE PASAMANOS EN MADERA Y ACABADO FINAL</v>
          </cell>
          <cell r="D878">
            <v>1</v>
          </cell>
          <cell r="E878" t="str">
            <v>UN</v>
          </cell>
          <cell r="F878">
            <v>0</v>
          </cell>
          <cell r="G878">
            <v>6294089</v>
          </cell>
          <cell r="M878" t="e">
            <v>#N/A</v>
          </cell>
        </row>
        <row r="879">
          <cell r="A879" t="str">
            <v>12-01-100</v>
          </cell>
          <cell r="B879" t="str">
            <v>mt571000</v>
          </cell>
          <cell r="C879" t="str">
            <v>Madera cedro</v>
          </cell>
          <cell r="D879">
            <v>0.77283999999999997</v>
          </cell>
          <cell r="E879" t="str">
            <v>m3</v>
          </cell>
          <cell r="F879">
            <v>2641600</v>
          </cell>
          <cell r="G879">
            <v>2041535</v>
          </cell>
          <cell r="M879" t="str">
            <v>mt</v>
          </cell>
        </row>
        <row r="880">
          <cell r="A880" t="str">
            <v>12-01-100</v>
          </cell>
          <cell r="B880" t="str">
            <v>mt572000</v>
          </cell>
          <cell r="C880" t="str">
            <v>Madera macana 1m x 1"</v>
          </cell>
          <cell r="D880">
            <v>12</v>
          </cell>
          <cell r="E880" t="str">
            <v>un</v>
          </cell>
          <cell r="F880">
            <v>1219.2</v>
          </cell>
          <cell r="G880">
            <v>14631</v>
          </cell>
          <cell r="M880" t="str">
            <v>mt</v>
          </cell>
        </row>
        <row r="881">
          <cell r="A881" t="str">
            <v>12-01-100</v>
          </cell>
          <cell r="B881" t="str">
            <v>mt18620</v>
          </cell>
          <cell r="C881" t="str">
            <v>Barniz para puertas y ventanas en madera</v>
          </cell>
          <cell r="D881">
            <v>2</v>
          </cell>
          <cell r="E881" t="str">
            <v>gl</v>
          </cell>
          <cell r="F881">
            <v>40538.400000000001</v>
          </cell>
          <cell r="G881">
            <v>81077</v>
          </cell>
          <cell r="M881" t="str">
            <v>mt</v>
          </cell>
        </row>
        <row r="882">
          <cell r="A882" t="str">
            <v>12-01-100</v>
          </cell>
          <cell r="B882" t="str">
            <v>mt51120</v>
          </cell>
          <cell r="C882" t="str">
            <v>Cerradura para ventana en madera</v>
          </cell>
          <cell r="D882">
            <v>1</v>
          </cell>
          <cell r="E882" t="str">
            <v>un</v>
          </cell>
          <cell r="F882">
            <v>152400</v>
          </cell>
          <cell r="G882">
            <v>152400</v>
          </cell>
          <cell r="M882" t="str">
            <v>mt</v>
          </cell>
        </row>
        <row r="883">
          <cell r="A883" t="str">
            <v>12-01-100</v>
          </cell>
          <cell r="B883" t="str">
            <v>au10260</v>
          </cell>
          <cell r="C883" t="str">
            <v>Aux MO oficial carpintero</v>
          </cell>
          <cell r="D883">
            <v>91</v>
          </cell>
          <cell r="E883" t="str">
            <v>hr</v>
          </cell>
          <cell r="F883">
            <v>12901.168</v>
          </cell>
          <cell r="G883">
            <v>1174007</v>
          </cell>
          <cell r="M883" t="str">
            <v>mo</v>
          </cell>
        </row>
        <row r="884">
          <cell r="A884" t="str">
            <v>12-01-100</v>
          </cell>
          <cell r="B884" t="str">
            <v>au10000</v>
          </cell>
          <cell r="C884" t="str">
            <v>Aux MO ayudante</v>
          </cell>
          <cell r="D884">
            <v>91</v>
          </cell>
          <cell r="E884" t="str">
            <v>hr</v>
          </cell>
          <cell r="F884">
            <v>5080</v>
          </cell>
          <cell r="G884">
            <v>462280</v>
          </cell>
          <cell r="M884" t="str">
            <v>mo</v>
          </cell>
        </row>
        <row r="885">
          <cell r="A885" t="str">
            <v>12-01-100</v>
          </cell>
          <cell r="B885" t="str">
            <v>TP500020</v>
          </cell>
          <cell r="C885" t="str">
            <v>Transporte puertas y ventanas</v>
          </cell>
          <cell r="D885">
            <v>3.8641999999999994</v>
          </cell>
          <cell r="E885" t="str">
            <v>m2</v>
          </cell>
          <cell r="F885">
            <v>50800</v>
          </cell>
          <cell r="G885">
            <v>196302</v>
          </cell>
          <cell r="M885" t="str">
            <v>TP</v>
          </cell>
        </row>
        <row r="886">
          <cell r="A886" t="str">
            <v>12-01-100</v>
          </cell>
          <cell r="B886" t="str">
            <v>sc97420</v>
          </cell>
          <cell r="C886" t="str">
            <v>Subcontrato instalacion puertas y ventanas + AIU</v>
          </cell>
          <cell r="D886">
            <v>3.8641999999999994</v>
          </cell>
          <cell r="E886" t="str">
            <v>m2</v>
          </cell>
          <cell r="F886">
            <v>544068</v>
          </cell>
          <cell r="G886">
            <v>2102388</v>
          </cell>
          <cell r="M886" t="str">
            <v>sc</v>
          </cell>
        </row>
        <row r="887">
          <cell r="A887" t="str">
            <v>12-01-100</v>
          </cell>
          <cell r="B887" t="str">
            <v>mt13900</v>
          </cell>
          <cell r="C887" t="str">
            <v>Elementos de consumo y protección</v>
          </cell>
          <cell r="D887">
            <v>1636287</v>
          </cell>
          <cell r="E887" t="str">
            <v>%</v>
          </cell>
          <cell r="F887">
            <v>1.2455000000000001E-2</v>
          </cell>
          <cell r="G887">
            <v>20380</v>
          </cell>
          <cell r="M887" t="str">
            <v>mt</v>
          </cell>
        </row>
        <row r="888">
          <cell r="A888" t="str">
            <v>12-01-100</v>
          </cell>
          <cell r="B888" t="str">
            <v>hm15100</v>
          </cell>
          <cell r="C888" t="str">
            <v>Herramienta y equipo menor</v>
          </cell>
          <cell r="D888">
            <v>1636287</v>
          </cell>
          <cell r="E888" t="str">
            <v>%</v>
          </cell>
          <cell r="F888">
            <v>0.03</v>
          </cell>
          <cell r="G888">
            <v>49089</v>
          </cell>
          <cell r="M888" t="str">
            <v>hm</v>
          </cell>
        </row>
        <row r="889">
          <cell r="A889">
            <v>0</v>
          </cell>
          <cell r="C889" t="str">
            <v>DIRECTO:  6,294,089 / UN</v>
          </cell>
          <cell r="D889" t="str">
            <v xml:space="preserve">  </v>
          </cell>
          <cell r="E889">
            <v>0</v>
          </cell>
          <cell r="F889">
            <v>0</v>
          </cell>
          <cell r="G889">
            <v>0</v>
          </cell>
          <cell r="M889">
            <v>0</v>
          </cell>
        </row>
        <row r="890">
          <cell r="A890">
            <v>0</v>
          </cell>
          <cell r="C890">
            <v>0</v>
          </cell>
          <cell r="E890">
            <v>0</v>
          </cell>
          <cell r="F890">
            <v>0</v>
          </cell>
          <cell r="G890">
            <v>0</v>
          </cell>
          <cell r="M890">
            <v>0</v>
          </cell>
        </row>
        <row r="891">
          <cell r="A891" t="str">
            <v>12-01-110</v>
          </cell>
          <cell r="B891" t="str">
            <v>12-01-110</v>
          </cell>
          <cell r="C891" t="str">
            <v>VENTANA V11 (1.44x2.78). MARCO + ALAS EN MADERA. DOS ALAS BATIENTES. INCLUYE PASAMANOS EN MADERA Y ACABADO FINAL</v>
          </cell>
          <cell r="D891">
            <v>1</v>
          </cell>
          <cell r="E891" t="str">
            <v>UN</v>
          </cell>
          <cell r="F891">
            <v>0</v>
          </cell>
          <cell r="G891">
            <v>6506445</v>
          </cell>
          <cell r="M891" t="e">
            <v>#N/A</v>
          </cell>
        </row>
        <row r="892">
          <cell r="A892" t="str">
            <v>12-01-110</v>
          </cell>
          <cell r="B892" t="str">
            <v>mt571000</v>
          </cell>
          <cell r="C892" t="str">
            <v>Madera cedro</v>
          </cell>
          <cell r="D892">
            <v>0.80064000000000002</v>
          </cell>
          <cell r="E892" t="str">
            <v>m3</v>
          </cell>
          <cell r="F892">
            <v>2641600</v>
          </cell>
          <cell r="G892">
            <v>2114971</v>
          </cell>
          <cell r="M892" t="str">
            <v>mt</v>
          </cell>
        </row>
        <row r="893">
          <cell r="A893" t="str">
            <v>12-01-110</v>
          </cell>
          <cell r="B893" t="str">
            <v>mt572000</v>
          </cell>
          <cell r="C893" t="str">
            <v>Madera macana 1m x 1"</v>
          </cell>
          <cell r="D893">
            <v>12</v>
          </cell>
          <cell r="E893" t="str">
            <v>un</v>
          </cell>
          <cell r="F893">
            <v>1219.2</v>
          </cell>
          <cell r="G893">
            <v>14631</v>
          </cell>
          <cell r="M893" t="str">
            <v>mt</v>
          </cell>
        </row>
        <row r="894">
          <cell r="A894" t="str">
            <v>12-01-110</v>
          </cell>
          <cell r="B894" t="str">
            <v>mt18620</v>
          </cell>
          <cell r="C894" t="str">
            <v>Barniz para puertas y ventanas en madera</v>
          </cell>
          <cell r="D894">
            <v>2</v>
          </cell>
          <cell r="E894" t="str">
            <v>gl</v>
          </cell>
          <cell r="F894">
            <v>40538.400000000001</v>
          </cell>
          <cell r="G894">
            <v>81077</v>
          </cell>
          <cell r="M894" t="str">
            <v>mt</v>
          </cell>
        </row>
        <row r="895">
          <cell r="A895" t="str">
            <v>12-01-110</v>
          </cell>
          <cell r="B895" t="str">
            <v>mt51120</v>
          </cell>
          <cell r="C895" t="str">
            <v>Cerradura para ventana en madera</v>
          </cell>
          <cell r="D895">
            <v>1</v>
          </cell>
          <cell r="E895" t="str">
            <v>un</v>
          </cell>
          <cell r="F895">
            <v>152400</v>
          </cell>
          <cell r="G895">
            <v>152400</v>
          </cell>
          <cell r="M895" t="str">
            <v>mt</v>
          </cell>
        </row>
        <row r="896">
          <cell r="A896" t="str">
            <v>12-01-110</v>
          </cell>
          <cell r="B896" t="str">
            <v>au10260</v>
          </cell>
          <cell r="C896" t="str">
            <v>Aux MO oficial carpintero</v>
          </cell>
          <cell r="D896">
            <v>94</v>
          </cell>
          <cell r="E896" t="str">
            <v>hr</v>
          </cell>
          <cell r="F896">
            <v>12901.168</v>
          </cell>
          <cell r="G896">
            <v>1212710</v>
          </cell>
          <cell r="M896" t="str">
            <v>mo</v>
          </cell>
        </row>
        <row r="897">
          <cell r="A897" t="str">
            <v>12-01-110</v>
          </cell>
          <cell r="B897" t="str">
            <v>au10000</v>
          </cell>
          <cell r="C897" t="str">
            <v>Aux MO ayudante</v>
          </cell>
          <cell r="D897">
            <v>94</v>
          </cell>
          <cell r="E897" t="str">
            <v>hr</v>
          </cell>
          <cell r="F897">
            <v>5080</v>
          </cell>
          <cell r="G897">
            <v>477520</v>
          </cell>
          <cell r="M897" t="str">
            <v>mo</v>
          </cell>
        </row>
        <row r="898">
          <cell r="A898" t="str">
            <v>12-01-110</v>
          </cell>
          <cell r="B898" t="str">
            <v>TP500020</v>
          </cell>
          <cell r="C898" t="str">
            <v>Transporte puertas y ventanas</v>
          </cell>
          <cell r="D898">
            <v>4.0031999999999996</v>
          </cell>
          <cell r="E898" t="str">
            <v>m2</v>
          </cell>
          <cell r="F898">
            <v>50800</v>
          </cell>
          <cell r="G898">
            <v>203363</v>
          </cell>
          <cell r="M898" t="str">
            <v>TP</v>
          </cell>
        </row>
        <row r="899">
          <cell r="A899" t="str">
            <v>12-01-110</v>
          </cell>
          <cell r="B899" t="str">
            <v>sc97420</v>
          </cell>
          <cell r="C899" t="str">
            <v>Subcontrato instalacion puertas y ventanas + AIU</v>
          </cell>
          <cell r="D899">
            <v>4.0031999999999996</v>
          </cell>
          <cell r="E899" t="str">
            <v>m2</v>
          </cell>
          <cell r="F899">
            <v>544068</v>
          </cell>
          <cell r="G899">
            <v>2178014</v>
          </cell>
          <cell r="M899" t="str">
            <v>sc</v>
          </cell>
        </row>
        <row r="900">
          <cell r="A900" t="str">
            <v>12-01-110</v>
          </cell>
          <cell r="B900" t="str">
            <v>mt13900</v>
          </cell>
          <cell r="C900" t="str">
            <v>Elementos de consumo y protección</v>
          </cell>
          <cell r="D900">
            <v>1690230</v>
          </cell>
          <cell r="E900" t="str">
            <v>%</v>
          </cell>
          <cell r="F900">
            <v>1.2455000000000001E-2</v>
          </cell>
          <cell r="G900">
            <v>21052</v>
          </cell>
          <cell r="M900" t="str">
            <v>mt</v>
          </cell>
        </row>
        <row r="901">
          <cell r="A901" t="str">
            <v>12-01-110</v>
          </cell>
          <cell r="B901" t="str">
            <v>hm15100</v>
          </cell>
          <cell r="C901" t="str">
            <v>Herramienta y equipo menor</v>
          </cell>
          <cell r="D901">
            <v>1690230</v>
          </cell>
          <cell r="E901" t="str">
            <v>%</v>
          </cell>
          <cell r="F901">
            <v>0.03</v>
          </cell>
          <cell r="G901">
            <v>50707</v>
          </cell>
          <cell r="M901" t="str">
            <v>hm</v>
          </cell>
        </row>
        <row r="902">
          <cell r="A902">
            <v>0</v>
          </cell>
          <cell r="C902" t="str">
            <v>DIRECTO:  6,506,445 / UN</v>
          </cell>
          <cell r="D902" t="str">
            <v xml:space="preserve">  </v>
          </cell>
          <cell r="E902">
            <v>0</v>
          </cell>
          <cell r="F902">
            <v>0</v>
          </cell>
          <cell r="G902">
            <v>0</v>
          </cell>
          <cell r="M902">
            <v>0</v>
          </cell>
        </row>
        <row r="903">
          <cell r="A903">
            <v>0</v>
          </cell>
          <cell r="C903">
            <v>0</v>
          </cell>
          <cell r="E903">
            <v>0</v>
          </cell>
          <cell r="F903">
            <v>0</v>
          </cell>
          <cell r="G903">
            <v>0</v>
          </cell>
          <cell r="M903">
            <v>0</v>
          </cell>
        </row>
        <row r="904">
          <cell r="A904" t="str">
            <v>12-01-115</v>
          </cell>
          <cell r="B904" t="str">
            <v>12-01-115</v>
          </cell>
          <cell r="C904" t="str">
            <v>VENTANA V11A (1.44x2.78). MARCO + ALAS EN MADERA. DOS ALAS BATIENTES. INCLUYE PASAMANOS EN MADERA Y ACABADO FINAL</v>
          </cell>
          <cell r="D904">
            <v>1</v>
          </cell>
          <cell r="E904" t="str">
            <v>UN</v>
          </cell>
          <cell r="F904">
            <v>0</v>
          </cell>
          <cell r="G904">
            <v>6506445</v>
          </cell>
          <cell r="M904" t="e">
            <v>#N/A</v>
          </cell>
        </row>
        <row r="905">
          <cell r="A905" t="str">
            <v>12-01-115</v>
          </cell>
          <cell r="B905" t="str">
            <v>mt571000</v>
          </cell>
          <cell r="C905" t="str">
            <v>Madera cedro</v>
          </cell>
          <cell r="D905">
            <v>0.80064000000000002</v>
          </cell>
          <cell r="E905" t="str">
            <v>m3</v>
          </cell>
          <cell r="F905">
            <v>2641600</v>
          </cell>
          <cell r="G905">
            <v>2114971</v>
          </cell>
          <cell r="M905" t="str">
            <v>mt</v>
          </cell>
        </row>
        <row r="906">
          <cell r="A906" t="str">
            <v>12-01-115</v>
          </cell>
          <cell r="B906" t="str">
            <v>mt572000</v>
          </cell>
          <cell r="C906" t="str">
            <v>Madera macana 1m x 1"</v>
          </cell>
          <cell r="D906">
            <v>12</v>
          </cell>
          <cell r="E906" t="str">
            <v>un</v>
          </cell>
          <cell r="F906">
            <v>1219.2</v>
          </cell>
          <cell r="G906">
            <v>14631</v>
          </cell>
          <cell r="M906" t="str">
            <v>mt</v>
          </cell>
        </row>
        <row r="907">
          <cell r="A907" t="str">
            <v>12-01-115</v>
          </cell>
          <cell r="B907" t="str">
            <v>mt18620</v>
          </cell>
          <cell r="C907" t="str">
            <v>Barniz para puertas y ventanas en madera</v>
          </cell>
          <cell r="D907">
            <v>2</v>
          </cell>
          <cell r="E907" t="str">
            <v>gl</v>
          </cell>
          <cell r="F907">
            <v>40538.400000000001</v>
          </cell>
          <cell r="G907">
            <v>81077</v>
          </cell>
          <cell r="M907" t="str">
            <v>mt</v>
          </cell>
        </row>
        <row r="908">
          <cell r="A908" t="str">
            <v>12-01-115</v>
          </cell>
          <cell r="B908" t="str">
            <v>mt51120</v>
          </cell>
          <cell r="C908" t="str">
            <v>Cerradura para ventana en madera</v>
          </cell>
          <cell r="D908">
            <v>1</v>
          </cell>
          <cell r="E908" t="str">
            <v>un</v>
          </cell>
          <cell r="F908">
            <v>152400</v>
          </cell>
          <cell r="G908">
            <v>152400</v>
          </cell>
          <cell r="M908" t="str">
            <v>mt</v>
          </cell>
        </row>
        <row r="909">
          <cell r="A909" t="str">
            <v>12-01-115</v>
          </cell>
          <cell r="B909" t="str">
            <v>au10260</v>
          </cell>
          <cell r="C909" t="str">
            <v>Aux MO oficial carpintero</v>
          </cell>
          <cell r="D909">
            <v>94</v>
          </cell>
          <cell r="E909" t="str">
            <v>hr</v>
          </cell>
          <cell r="F909">
            <v>12901.168</v>
          </cell>
          <cell r="G909">
            <v>1212710</v>
          </cell>
          <cell r="M909" t="str">
            <v>mo</v>
          </cell>
        </row>
        <row r="910">
          <cell r="A910" t="str">
            <v>12-01-115</v>
          </cell>
          <cell r="B910" t="str">
            <v>au10000</v>
          </cell>
          <cell r="C910" t="str">
            <v>Aux MO ayudante</v>
          </cell>
          <cell r="D910">
            <v>94</v>
          </cell>
          <cell r="E910" t="str">
            <v>hr</v>
          </cell>
          <cell r="F910">
            <v>5080</v>
          </cell>
          <cell r="G910">
            <v>477520</v>
          </cell>
          <cell r="M910" t="str">
            <v>mo</v>
          </cell>
        </row>
        <row r="911">
          <cell r="A911" t="str">
            <v>12-01-115</v>
          </cell>
          <cell r="B911" t="str">
            <v>TP500020</v>
          </cell>
          <cell r="C911" t="str">
            <v>Transporte puertas y ventanas</v>
          </cell>
          <cell r="D911">
            <v>4.0031999999999996</v>
          </cell>
          <cell r="E911" t="str">
            <v>m2</v>
          </cell>
          <cell r="F911">
            <v>50800</v>
          </cell>
          <cell r="G911">
            <v>203363</v>
          </cell>
          <cell r="M911" t="str">
            <v>TP</v>
          </cell>
        </row>
        <row r="912">
          <cell r="A912" t="str">
            <v>12-01-115</v>
          </cell>
          <cell r="B912" t="str">
            <v>sc97420</v>
          </cell>
          <cell r="C912" t="str">
            <v>Subcontrato instalacion puertas y ventanas + AIU</v>
          </cell>
          <cell r="D912">
            <v>4.0031999999999996</v>
          </cell>
          <cell r="E912" t="str">
            <v>m2</v>
          </cell>
          <cell r="F912">
            <v>544068</v>
          </cell>
          <cell r="G912">
            <v>2178014</v>
          </cell>
          <cell r="M912" t="str">
            <v>sc</v>
          </cell>
        </row>
        <row r="913">
          <cell r="A913" t="str">
            <v>12-01-115</v>
          </cell>
          <cell r="B913" t="str">
            <v>mt13900</v>
          </cell>
          <cell r="C913" t="str">
            <v>Elementos de consumo y protección</v>
          </cell>
          <cell r="D913">
            <v>1690230</v>
          </cell>
          <cell r="E913" t="str">
            <v>%</v>
          </cell>
          <cell r="F913">
            <v>1.2455000000000001E-2</v>
          </cell>
          <cell r="G913">
            <v>21052</v>
          </cell>
          <cell r="M913" t="str">
            <v>mt</v>
          </cell>
        </row>
        <row r="914">
          <cell r="A914" t="str">
            <v>12-01-115</v>
          </cell>
          <cell r="B914" t="str">
            <v>hm15100</v>
          </cell>
          <cell r="C914" t="str">
            <v>Herramienta y equipo menor</v>
          </cell>
          <cell r="D914">
            <v>1690230</v>
          </cell>
          <cell r="E914" t="str">
            <v>%</v>
          </cell>
          <cell r="F914">
            <v>0.03</v>
          </cell>
          <cell r="G914">
            <v>50707</v>
          </cell>
          <cell r="M914" t="str">
            <v>hm</v>
          </cell>
        </row>
        <row r="915">
          <cell r="A915">
            <v>0</v>
          </cell>
          <cell r="C915" t="str">
            <v>DIRECTO:  6,506,445 / UN</v>
          </cell>
          <cell r="D915" t="str">
            <v xml:space="preserve">  </v>
          </cell>
          <cell r="E915">
            <v>0</v>
          </cell>
          <cell r="F915">
            <v>0</v>
          </cell>
          <cell r="G915">
            <v>0</v>
          </cell>
          <cell r="M915">
            <v>0</v>
          </cell>
        </row>
        <row r="916">
          <cell r="A916">
            <v>0</v>
          </cell>
          <cell r="C916">
            <v>0</v>
          </cell>
          <cell r="E916">
            <v>0</v>
          </cell>
          <cell r="F916">
            <v>0</v>
          </cell>
          <cell r="G916">
            <v>0</v>
          </cell>
          <cell r="M916">
            <v>0</v>
          </cell>
        </row>
        <row r="917">
          <cell r="A917" t="str">
            <v>12-01-120</v>
          </cell>
          <cell r="B917" t="str">
            <v>12-01-120</v>
          </cell>
          <cell r="C917" t="str">
            <v>VENTANA V12 (1.43x2.78). MARCO + ALAS EN MADERA. DOS ALAS BATIENTES. INCLUYE PASAMANOS EN MADERA Y ACABADO FINAL</v>
          </cell>
          <cell r="D917">
            <v>1</v>
          </cell>
          <cell r="E917" t="str">
            <v>UN</v>
          </cell>
          <cell r="F917">
            <v>0</v>
          </cell>
          <cell r="G917">
            <v>6437732</v>
          </cell>
          <cell r="M917" t="e">
            <v>#N/A</v>
          </cell>
        </row>
        <row r="918">
          <cell r="A918" t="str">
            <v>12-01-120</v>
          </cell>
          <cell r="B918" t="str">
            <v>mt571000</v>
          </cell>
          <cell r="C918" t="str">
            <v>Madera cedro</v>
          </cell>
          <cell r="D918">
            <v>0.79508000000000001</v>
          </cell>
          <cell r="E918" t="str">
            <v>m3</v>
          </cell>
          <cell r="F918">
            <v>2641600</v>
          </cell>
          <cell r="G918">
            <v>2100284</v>
          </cell>
          <cell r="M918" t="str">
            <v>mt</v>
          </cell>
        </row>
        <row r="919">
          <cell r="A919" t="str">
            <v>12-01-120</v>
          </cell>
          <cell r="B919" t="str">
            <v>mt572000</v>
          </cell>
          <cell r="C919" t="str">
            <v>Madera macana 1m x 1"</v>
          </cell>
          <cell r="D919">
            <v>12</v>
          </cell>
          <cell r="E919" t="str">
            <v>un</v>
          </cell>
          <cell r="F919">
            <v>1219.2</v>
          </cell>
          <cell r="G919">
            <v>14631</v>
          </cell>
          <cell r="M919" t="str">
            <v>mt</v>
          </cell>
        </row>
        <row r="920">
          <cell r="A920" t="str">
            <v>12-01-120</v>
          </cell>
          <cell r="B920" t="str">
            <v>mt18620</v>
          </cell>
          <cell r="C920" t="str">
            <v>Barniz para puertas y ventanas en madera</v>
          </cell>
          <cell r="D920">
            <v>2</v>
          </cell>
          <cell r="E920" t="str">
            <v>gl</v>
          </cell>
          <cell r="F920">
            <v>40538.400000000001</v>
          </cell>
          <cell r="G920">
            <v>81077</v>
          </cell>
          <cell r="M920" t="str">
            <v>mt</v>
          </cell>
        </row>
        <row r="921">
          <cell r="A921" t="str">
            <v>12-01-120</v>
          </cell>
          <cell r="B921" t="str">
            <v>mt51120</v>
          </cell>
          <cell r="C921" t="str">
            <v>Cerradura para ventana en madera</v>
          </cell>
          <cell r="D921">
            <v>1</v>
          </cell>
          <cell r="E921" t="str">
            <v>un</v>
          </cell>
          <cell r="F921">
            <v>152400</v>
          </cell>
          <cell r="G921">
            <v>152400</v>
          </cell>
          <cell r="M921" t="str">
            <v>mt</v>
          </cell>
        </row>
        <row r="922">
          <cell r="A922" t="str">
            <v>12-01-120</v>
          </cell>
          <cell r="B922" t="str">
            <v>au10260</v>
          </cell>
          <cell r="C922" t="str">
            <v>Aux MO oficial carpintero</v>
          </cell>
          <cell r="D922">
            <v>92</v>
          </cell>
          <cell r="E922" t="str">
            <v>hr</v>
          </cell>
          <cell r="F922">
            <v>12901.168</v>
          </cell>
          <cell r="G922">
            <v>1186908</v>
          </cell>
          <cell r="M922" t="str">
            <v>mo</v>
          </cell>
        </row>
        <row r="923">
          <cell r="A923" t="str">
            <v>12-01-120</v>
          </cell>
          <cell r="B923" t="str">
            <v>au10000</v>
          </cell>
          <cell r="C923" t="str">
            <v>Aux MO ayudante</v>
          </cell>
          <cell r="D923">
            <v>92</v>
          </cell>
          <cell r="E923" t="str">
            <v>hr</v>
          </cell>
          <cell r="F923">
            <v>5080</v>
          </cell>
          <cell r="G923">
            <v>467360</v>
          </cell>
          <cell r="M923" t="str">
            <v>mo</v>
          </cell>
        </row>
        <row r="924">
          <cell r="A924" t="str">
            <v>12-01-120</v>
          </cell>
          <cell r="B924" t="str">
            <v>TP500020</v>
          </cell>
          <cell r="C924" t="str">
            <v>Transporte puertas y ventanas</v>
          </cell>
          <cell r="D924">
            <v>3.9753999999999996</v>
          </cell>
          <cell r="E924" t="str">
            <v>m2</v>
          </cell>
          <cell r="F924">
            <v>50800</v>
          </cell>
          <cell r="G924">
            <v>201951</v>
          </cell>
          <cell r="M924" t="str">
            <v>TP</v>
          </cell>
        </row>
        <row r="925">
          <cell r="A925" t="str">
            <v>12-01-120</v>
          </cell>
          <cell r="B925" t="str">
            <v>sc97420</v>
          </cell>
          <cell r="C925" t="str">
            <v>Subcontrato instalacion puertas y ventanas + AIU</v>
          </cell>
          <cell r="D925">
            <v>3.9753999999999996</v>
          </cell>
          <cell r="E925" t="str">
            <v>m2</v>
          </cell>
          <cell r="F925">
            <v>544068</v>
          </cell>
          <cell r="G925">
            <v>2162888</v>
          </cell>
          <cell r="M925" t="str">
            <v>sc</v>
          </cell>
        </row>
        <row r="926">
          <cell r="A926" t="str">
            <v>12-01-120</v>
          </cell>
          <cell r="B926" t="str">
            <v>mt13900</v>
          </cell>
          <cell r="C926" t="str">
            <v>Elementos de consumo y protección</v>
          </cell>
          <cell r="D926">
            <v>1654268</v>
          </cell>
          <cell r="E926" t="str">
            <v>%</v>
          </cell>
          <cell r="F926">
            <v>1.2455000000000001E-2</v>
          </cell>
          <cell r="G926">
            <v>20604</v>
          </cell>
          <cell r="M926" t="str">
            <v>mt</v>
          </cell>
        </row>
        <row r="927">
          <cell r="A927" t="str">
            <v>12-01-120</v>
          </cell>
          <cell r="B927" t="str">
            <v>hm15100</v>
          </cell>
          <cell r="C927" t="str">
            <v>Herramienta y equipo menor</v>
          </cell>
          <cell r="D927">
            <v>1654268</v>
          </cell>
          <cell r="E927" t="str">
            <v>%</v>
          </cell>
          <cell r="F927">
            <v>0.03</v>
          </cell>
          <cell r="G927">
            <v>49629</v>
          </cell>
          <cell r="M927" t="str">
            <v>hm</v>
          </cell>
        </row>
        <row r="928">
          <cell r="A928">
            <v>0</v>
          </cell>
          <cell r="C928" t="str">
            <v>DIRECTO:  6,437,732 / UN</v>
          </cell>
          <cell r="D928" t="str">
            <v xml:space="preserve">  </v>
          </cell>
          <cell r="E928">
            <v>0</v>
          </cell>
          <cell r="F928">
            <v>0</v>
          </cell>
          <cell r="G928">
            <v>0</v>
          </cell>
          <cell r="M928">
            <v>0</v>
          </cell>
        </row>
        <row r="929">
          <cell r="A929">
            <v>0</v>
          </cell>
          <cell r="C929">
            <v>0</v>
          </cell>
          <cell r="E929">
            <v>0</v>
          </cell>
          <cell r="F929">
            <v>0</v>
          </cell>
          <cell r="G929">
            <v>0</v>
          </cell>
          <cell r="M929">
            <v>0</v>
          </cell>
        </row>
        <row r="930">
          <cell r="A930" t="str">
            <v>12-01-130</v>
          </cell>
          <cell r="B930" t="str">
            <v>12-01-130</v>
          </cell>
          <cell r="C930" t="str">
            <v>VENTANA V13 (1.43x2.78). MARCO + ALAS EN MADERA. DOS ALAS BATIENTES. INCLUYE PASAMANOS EN MADERA Y ACABADO FINAL</v>
          </cell>
          <cell r="D930">
            <v>1</v>
          </cell>
          <cell r="E930" t="str">
            <v>UN</v>
          </cell>
          <cell r="F930">
            <v>0</v>
          </cell>
          <cell r="G930">
            <v>6437732</v>
          </cell>
          <cell r="M930" t="e">
            <v>#N/A</v>
          </cell>
        </row>
        <row r="931">
          <cell r="A931" t="str">
            <v>12-01-130</v>
          </cell>
          <cell r="B931" t="str">
            <v>mt571000</v>
          </cell>
          <cell r="C931" t="str">
            <v>Madera cedro</v>
          </cell>
          <cell r="D931">
            <v>0.79508000000000001</v>
          </cell>
          <cell r="E931" t="str">
            <v>m3</v>
          </cell>
          <cell r="F931">
            <v>2641600</v>
          </cell>
          <cell r="G931">
            <v>2100284</v>
          </cell>
          <cell r="M931" t="str">
            <v>mt</v>
          </cell>
        </row>
        <row r="932">
          <cell r="A932" t="str">
            <v>12-01-130</v>
          </cell>
          <cell r="B932" t="str">
            <v>mt572000</v>
          </cell>
          <cell r="C932" t="str">
            <v>Madera macana 1m x 1"</v>
          </cell>
          <cell r="D932">
            <v>12</v>
          </cell>
          <cell r="E932" t="str">
            <v>un</v>
          </cell>
          <cell r="F932">
            <v>1219.2</v>
          </cell>
          <cell r="G932">
            <v>14631</v>
          </cell>
          <cell r="M932" t="str">
            <v>mt</v>
          </cell>
        </row>
        <row r="933">
          <cell r="A933" t="str">
            <v>12-01-130</v>
          </cell>
          <cell r="B933" t="str">
            <v>mt18620</v>
          </cell>
          <cell r="C933" t="str">
            <v>Barniz para puertas y ventanas en madera</v>
          </cell>
          <cell r="D933">
            <v>2</v>
          </cell>
          <cell r="E933" t="str">
            <v>gl</v>
          </cell>
          <cell r="F933">
            <v>40538.400000000001</v>
          </cell>
          <cell r="G933">
            <v>81077</v>
          </cell>
          <cell r="M933" t="str">
            <v>mt</v>
          </cell>
        </row>
        <row r="934">
          <cell r="A934" t="str">
            <v>12-01-130</v>
          </cell>
          <cell r="B934" t="str">
            <v>mt51120</v>
          </cell>
          <cell r="C934" t="str">
            <v>Cerradura para ventana en madera</v>
          </cell>
          <cell r="D934">
            <v>1</v>
          </cell>
          <cell r="E934" t="str">
            <v>un</v>
          </cell>
          <cell r="F934">
            <v>152400</v>
          </cell>
          <cell r="G934">
            <v>152400</v>
          </cell>
          <cell r="M934" t="str">
            <v>mt</v>
          </cell>
        </row>
        <row r="935">
          <cell r="A935" t="str">
            <v>12-01-130</v>
          </cell>
          <cell r="B935" t="str">
            <v>au10260</v>
          </cell>
          <cell r="C935" t="str">
            <v>Aux MO oficial carpintero</v>
          </cell>
          <cell r="D935">
            <v>92</v>
          </cell>
          <cell r="E935" t="str">
            <v>hr</v>
          </cell>
          <cell r="F935">
            <v>12901.168</v>
          </cell>
          <cell r="G935">
            <v>1186908</v>
          </cell>
          <cell r="M935" t="str">
            <v>mo</v>
          </cell>
        </row>
        <row r="936">
          <cell r="A936" t="str">
            <v>12-01-130</v>
          </cell>
          <cell r="B936" t="str">
            <v>au10000</v>
          </cell>
          <cell r="C936" t="str">
            <v>Aux MO ayudante</v>
          </cell>
          <cell r="D936">
            <v>92</v>
          </cell>
          <cell r="E936" t="str">
            <v>hr</v>
          </cell>
          <cell r="F936">
            <v>5080</v>
          </cell>
          <cell r="G936">
            <v>467360</v>
          </cell>
          <cell r="M936" t="str">
            <v>mo</v>
          </cell>
        </row>
        <row r="937">
          <cell r="A937" t="str">
            <v>12-01-130</v>
          </cell>
          <cell r="B937" t="str">
            <v>TP500020</v>
          </cell>
          <cell r="C937" t="str">
            <v>Transporte puertas y ventanas</v>
          </cell>
          <cell r="D937">
            <v>3.9753999999999996</v>
          </cell>
          <cell r="E937" t="str">
            <v>m2</v>
          </cell>
          <cell r="F937">
            <v>50800</v>
          </cell>
          <cell r="G937">
            <v>201951</v>
          </cell>
          <cell r="M937" t="str">
            <v>TP</v>
          </cell>
        </row>
        <row r="938">
          <cell r="A938" t="str">
            <v>12-01-130</v>
          </cell>
          <cell r="B938" t="str">
            <v>sc97420</v>
          </cell>
          <cell r="C938" t="str">
            <v>Subcontrato instalacion puertas y ventanas + AIU</v>
          </cell>
          <cell r="D938">
            <v>3.9753999999999996</v>
          </cell>
          <cell r="E938" t="str">
            <v>m2</v>
          </cell>
          <cell r="F938">
            <v>544068</v>
          </cell>
          <cell r="G938">
            <v>2162888</v>
          </cell>
          <cell r="M938" t="str">
            <v>sc</v>
          </cell>
        </row>
        <row r="939">
          <cell r="A939" t="str">
            <v>12-01-130</v>
          </cell>
          <cell r="B939" t="str">
            <v>mt13900</v>
          </cell>
          <cell r="C939" t="str">
            <v>Elementos de consumo y protección</v>
          </cell>
          <cell r="D939">
            <v>1654268</v>
          </cell>
          <cell r="E939" t="str">
            <v>%</v>
          </cell>
          <cell r="F939">
            <v>1.2455000000000001E-2</v>
          </cell>
          <cell r="G939">
            <v>20604</v>
          </cell>
          <cell r="M939" t="str">
            <v>mt</v>
          </cell>
        </row>
        <row r="940">
          <cell r="A940" t="str">
            <v>12-01-130</v>
          </cell>
          <cell r="B940" t="str">
            <v>hm15100</v>
          </cell>
          <cell r="C940" t="str">
            <v>Herramienta y equipo menor</v>
          </cell>
          <cell r="D940">
            <v>1654268</v>
          </cell>
          <cell r="E940" t="str">
            <v>%</v>
          </cell>
          <cell r="F940">
            <v>0.03</v>
          </cell>
          <cell r="G940">
            <v>49629</v>
          </cell>
          <cell r="M940" t="str">
            <v>hm</v>
          </cell>
        </row>
        <row r="941">
          <cell r="A941">
            <v>0</v>
          </cell>
          <cell r="C941" t="str">
            <v>DIRECTO:  6,437,732 / UN</v>
          </cell>
          <cell r="D941" t="str">
            <v xml:space="preserve">  </v>
          </cell>
          <cell r="E941">
            <v>0</v>
          </cell>
          <cell r="F941">
            <v>0</v>
          </cell>
          <cell r="G941">
            <v>0</v>
          </cell>
          <cell r="M941">
            <v>0</v>
          </cell>
        </row>
        <row r="942">
          <cell r="A942">
            <v>0</v>
          </cell>
          <cell r="C942">
            <v>0</v>
          </cell>
          <cell r="E942">
            <v>0</v>
          </cell>
          <cell r="F942">
            <v>0</v>
          </cell>
          <cell r="G942">
            <v>0</v>
          </cell>
          <cell r="M942">
            <v>0</v>
          </cell>
        </row>
        <row r="943">
          <cell r="A943" t="str">
            <v>12-01-140</v>
          </cell>
          <cell r="B943" t="str">
            <v>12-01-140</v>
          </cell>
          <cell r="C943" t="str">
            <v>VENTANA V14 (1.42x2.78). MARCO + ALAS EN MADERA. DOS ALAS BATIENTES. INCLUYE PASAMANOS EN MADERA Y ACABADO FINAL</v>
          </cell>
          <cell r="D943">
            <v>1</v>
          </cell>
          <cell r="E943" t="str">
            <v>UN</v>
          </cell>
          <cell r="F943">
            <v>0</v>
          </cell>
          <cell r="G943">
            <v>6406508</v>
          </cell>
          <cell r="M943" t="e">
            <v>#N/A</v>
          </cell>
        </row>
        <row r="944">
          <cell r="A944" t="str">
            <v>12-01-140</v>
          </cell>
          <cell r="B944" t="str">
            <v>mt571000</v>
          </cell>
          <cell r="C944" t="str">
            <v>Madera cedro</v>
          </cell>
          <cell r="D944">
            <v>0.78952</v>
          </cell>
          <cell r="E944" t="str">
            <v>m3</v>
          </cell>
          <cell r="F944">
            <v>2641600</v>
          </cell>
          <cell r="G944">
            <v>2085597</v>
          </cell>
          <cell r="M944" t="str">
            <v>mt</v>
          </cell>
        </row>
        <row r="945">
          <cell r="A945" t="str">
            <v>12-01-140</v>
          </cell>
          <cell r="B945" t="str">
            <v>mt572000</v>
          </cell>
          <cell r="C945" t="str">
            <v>Madera macana 1m x 1"</v>
          </cell>
          <cell r="D945">
            <v>12</v>
          </cell>
          <cell r="E945" t="str">
            <v>un</v>
          </cell>
          <cell r="F945">
            <v>1219.2</v>
          </cell>
          <cell r="G945">
            <v>14631</v>
          </cell>
          <cell r="M945" t="str">
            <v>mt</v>
          </cell>
        </row>
        <row r="946">
          <cell r="A946" t="str">
            <v>12-01-140</v>
          </cell>
          <cell r="B946" t="str">
            <v>mt18620</v>
          </cell>
          <cell r="C946" t="str">
            <v>Barniz para puertas y ventanas en madera</v>
          </cell>
          <cell r="D946">
            <v>2</v>
          </cell>
          <cell r="E946" t="str">
            <v>gl</v>
          </cell>
          <cell r="F946">
            <v>40538.400000000001</v>
          </cell>
          <cell r="G946">
            <v>81077</v>
          </cell>
          <cell r="M946" t="str">
            <v>mt</v>
          </cell>
        </row>
        <row r="947">
          <cell r="A947" t="str">
            <v>12-01-140</v>
          </cell>
          <cell r="B947" t="str">
            <v>mt51120</v>
          </cell>
          <cell r="C947" t="str">
            <v>Cerradura para ventana en madera</v>
          </cell>
          <cell r="D947">
            <v>1</v>
          </cell>
          <cell r="E947" t="str">
            <v>un</v>
          </cell>
          <cell r="F947">
            <v>152400</v>
          </cell>
          <cell r="G947">
            <v>152400</v>
          </cell>
          <cell r="M947" t="str">
            <v>mt</v>
          </cell>
        </row>
        <row r="948">
          <cell r="A948" t="str">
            <v>12-01-140</v>
          </cell>
          <cell r="B948" t="str">
            <v>au10260</v>
          </cell>
          <cell r="C948" t="str">
            <v>Aux MO oficial carpintero</v>
          </cell>
          <cell r="D948">
            <v>92</v>
          </cell>
          <cell r="E948" t="str">
            <v>hr</v>
          </cell>
          <cell r="F948">
            <v>12901.168</v>
          </cell>
          <cell r="G948">
            <v>1186908</v>
          </cell>
          <cell r="M948" t="str">
            <v>mo</v>
          </cell>
        </row>
        <row r="949">
          <cell r="A949" t="str">
            <v>12-01-140</v>
          </cell>
          <cell r="B949" t="str">
            <v>au10000</v>
          </cell>
          <cell r="C949" t="str">
            <v>Aux MO ayudante</v>
          </cell>
          <cell r="D949">
            <v>92</v>
          </cell>
          <cell r="E949" t="str">
            <v>hr</v>
          </cell>
          <cell r="F949">
            <v>5080</v>
          </cell>
          <cell r="G949">
            <v>467360</v>
          </cell>
          <cell r="M949" t="str">
            <v>mo</v>
          </cell>
        </row>
        <row r="950">
          <cell r="A950" t="str">
            <v>12-01-140</v>
          </cell>
          <cell r="B950" t="str">
            <v>TP500020</v>
          </cell>
          <cell r="C950" t="str">
            <v>Transporte puertas y ventanas</v>
          </cell>
          <cell r="D950">
            <v>3.9475999999999996</v>
          </cell>
          <cell r="E950" t="str">
            <v>m2</v>
          </cell>
          <cell r="F950">
            <v>50800</v>
          </cell>
          <cell r="G950">
            <v>200539</v>
          </cell>
          <cell r="M950" t="str">
            <v>TP</v>
          </cell>
        </row>
        <row r="951">
          <cell r="A951" t="str">
            <v>12-01-140</v>
          </cell>
          <cell r="B951" t="str">
            <v>sc97420</v>
          </cell>
          <cell r="C951" t="str">
            <v>Subcontrato instalacion puertas y ventanas + AIU</v>
          </cell>
          <cell r="D951">
            <v>3.9475999999999996</v>
          </cell>
          <cell r="E951" t="str">
            <v>m2</v>
          </cell>
          <cell r="F951">
            <v>544068</v>
          </cell>
          <cell r="G951">
            <v>2147763</v>
          </cell>
          <cell r="M951" t="str">
            <v>sc</v>
          </cell>
        </row>
        <row r="952">
          <cell r="A952" t="str">
            <v>12-01-140</v>
          </cell>
          <cell r="B952" t="str">
            <v>mt13900</v>
          </cell>
          <cell r="C952" t="str">
            <v>Elementos de consumo y protección</v>
          </cell>
          <cell r="D952">
            <v>1654268</v>
          </cell>
          <cell r="E952" t="str">
            <v>%</v>
          </cell>
          <cell r="F952">
            <v>1.2455000000000001E-2</v>
          </cell>
          <cell r="G952">
            <v>20604</v>
          </cell>
          <cell r="M952" t="str">
            <v>mt</v>
          </cell>
        </row>
        <row r="953">
          <cell r="A953" t="str">
            <v>12-01-140</v>
          </cell>
          <cell r="B953" t="str">
            <v>hm15100</v>
          </cell>
          <cell r="C953" t="str">
            <v>Herramienta y equipo menor</v>
          </cell>
          <cell r="D953">
            <v>1654268</v>
          </cell>
          <cell r="E953" t="str">
            <v>%</v>
          </cell>
          <cell r="F953">
            <v>0.03</v>
          </cell>
          <cell r="G953">
            <v>49629</v>
          </cell>
          <cell r="M953" t="str">
            <v>hm</v>
          </cell>
        </row>
        <row r="954">
          <cell r="A954">
            <v>0</v>
          </cell>
          <cell r="C954" t="str">
            <v>DIRECTO:  6,406,508 / UN</v>
          </cell>
          <cell r="D954" t="str">
            <v xml:space="preserve">  </v>
          </cell>
          <cell r="E954">
            <v>0</v>
          </cell>
          <cell r="F954">
            <v>0</v>
          </cell>
          <cell r="G954">
            <v>0</v>
          </cell>
          <cell r="M954">
            <v>0</v>
          </cell>
        </row>
        <row r="955">
          <cell r="A955">
            <v>0</v>
          </cell>
          <cell r="C955">
            <v>0</v>
          </cell>
          <cell r="E955">
            <v>0</v>
          </cell>
          <cell r="F955">
            <v>0</v>
          </cell>
          <cell r="G955">
            <v>0</v>
          </cell>
          <cell r="M955">
            <v>0</v>
          </cell>
        </row>
        <row r="956">
          <cell r="A956" t="str">
            <v>12-01-150</v>
          </cell>
          <cell r="B956" t="str">
            <v>12-01-150</v>
          </cell>
          <cell r="C956" t="str">
            <v>VENTANA V15 (1.30x1.35). MARCO + REJA + PANELES EN MADERA. INCLUYE ACABADO FINAL</v>
          </cell>
          <cell r="D956">
            <v>1</v>
          </cell>
          <cell r="E956" t="str">
            <v>UN</v>
          </cell>
          <cell r="F956">
            <v>0</v>
          </cell>
          <cell r="G956">
            <v>3038733</v>
          </cell>
          <cell r="M956" t="e">
            <v>#N/A</v>
          </cell>
        </row>
        <row r="957">
          <cell r="A957" t="str">
            <v>12-01-150</v>
          </cell>
          <cell r="B957" t="str">
            <v>mt571000</v>
          </cell>
          <cell r="C957" t="str">
            <v>Madera cedro</v>
          </cell>
          <cell r="D957">
            <v>0.35100000000000003</v>
          </cell>
          <cell r="E957" t="str">
            <v>m3</v>
          </cell>
          <cell r="F957">
            <v>2641600</v>
          </cell>
          <cell r="G957">
            <v>927202</v>
          </cell>
          <cell r="M957" t="str">
            <v>mt</v>
          </cell>
        </row>
        <row r="958">
          <cell r="A958" t="str">
            <v>12-01-150</v>
          </cell>
          <cell r="B958" t="str">
            <v>mt18620</v>
          </cell>
          <cell r="C958" t="str">
            <v>Barniz para puertas y ventanas en madera</v>
          </cell>
          <cell r="D958">
            <v>2</v>
          </cell>
          <cell r="E958" t="str">
            <v>gl</v>
          </cell>
          <cell r="F958">
            <v>40538.400000000001</v>
          </cell>
          <cell r="G958">
            <v>81077</v>
          </cell>
          <cell r="M958" t="str">
            <v>mt</v>
          </cell>
        </row>
        <row r="959">
          <cell r="A959" t="str">
            <v>12-01-150</v>
          </cell>
          <cell r="B959" t="str">
            <v>mt572000</v>
          </cell>
          <cell r="C959" t="str">
            <v>Madera macana 1m x 1"</v>
          </cell>
          <cell r="D959">
            <v>23</v>
          </cell>
          <cell r="E959" t="str">
            <v>un</v>
          </cell>
          <cell r="F959">
            <v>1219.2</v>
          </cell>
          <cell r="G959">
            <v>28042</v>
          </cell>
          <cell r="M959" t="str">
            <v>mt</v>
          </cell>
        </row>
        <row r="960">
          <cell r="A960" t="str">
            <v>12-01-150</v>
          </cell>
          <cell r="B960" t="str">
            <v>mt51120</v>
          </cell>
          <cell r="C960" t="str">
            <v>Cerradura para ventana en madera</v>
          </cell>
          <cell r="D960">
            <v>1</v>
          </cell>
          <cell r="E960" t="str">
            <v>un</v>
          </cell>
          <cell r="F960">
            <v>152400</v>
          </cell>
          <cell r="G960">
            <v>152400</v>
          </cell>
          <cell r="M960" t="str">
            <v>mt</v>
          </cell>
        </row>
        <row r="961">
          <cell r="A961" t="str">
            <v>12-01-150</v>
          </cell>
          <cell r="B961" t="str">
            <v>au10260</v>
          </cell>
          <cell r="C961" t="str">
            <v>Aux MO oficial carpintero</v>
          </cell>
          <cell r="D961">
            <v>43</v>
          </cell>
          <cell r="E961" t="str">
            <v>hr</v>
          </cell>
          <cell r="F961">
            <v>12901.168</v>
          </cell>
          <cell r="G961">
            <v>554751</v>
          </cell>
          <cell r="M961" t="str">
            <v>mo</v>
          </cell>
        </row>
        <row r="962">
          <cell r="A962" t="str">
            <v>12-01-150</v>
          </cell>
          <cell r="B962" t="str">
            <v>au10000</v>
          </cell>
          <cell r="C962" t="str">
            <v>Aux MO ayudante</v>
          </cell>
          <cell r="D962">
            <v>43</v>
          </cell>
          <cell r="E962" t="str">
            <v>hr</v>
          </cell>
          <cell r="F962">
            <v>5080</v>
          </cell>
          <cell r="G962">
            <v>218440</v>
          </cell>
          <cell r="M962" t="str">
            <v>mo</v>
          </cell>
        </row>
        <row r="963">
          <cell r="A963" t="str">
            <v>12-01-150</v>
          </cell>
          <cell r="B963" t="str">
            <v>TP500020</v>
          </cell>
          <cell r="C963" t="str">
            <v>Transporte puertas y ventanas</v>
          </cell>
          <cell r="D963">
            <v>1.7550000000000001</v>
          </cell>
          <cell r="E963" t="str">
            <v>m2</v>
          </cell>
          <cell r="F963">
            <v>50800</v>
          </cell>
          <cell r="G963">
            <v>89154</v>
          </cell>
          <cell r="M963" t="str">
            <v>TP</v>
          </cell>
        </row>
        <row r="964">
          <cell r="A964" t="str">
            <v>12-01-150</v>
          </cell>
          <cell r="B964" t="str">
            <v>sc97420</v>
          </cell>
          <cell r="C964" t="str">
            <v>Subcontrato instalacion puertas y ventanas + AIU</v>
          </cell>
          <cell r="D964">
            <v>1.7550000000000001</v>
          </cell>
          <cell r="E964" t="str">
            <v>m2</v>
          </cell>
          <cell r="F964">
            <v>544068</v>
          </cell>
          <cell r="G964">
            <v>954840</v>
          </cell>
          <cell r="M964" t="str">
            <v>sc</v>
          </cell>
        </row>
        <row r="965">
          <cell r="A965" t="str">
            <v>12-01-150</v>
          </cell>
          <cell r="B965" t="str">
            <v>mt13900</v>
          </cell>
          <cell r="C965" t="str">
            <v>Elementos de consumo y protección</v>
          </cell>
          <cell r="D965">
            <v>773191</v>
          </cell>
          <cell r="E965" t="str">
            <v>%</v>
          </cell>
          <cell r="F965">
            <v>1.2455000000000001E-2</v>
          </cell>
          <cell r="G965">
            <v>9631</v>
          </cell>
          <cell r="M965" t="str">
            <v>mt</v>
          </cell>
        </row>
        <row r="966">
          <cell r="A966" t="str">
            <v>12-01-150</v>
          </cell>
          <cell r="B966" t="str">
            <v>hm15100</v>
          </cell>
          <cell r="C966" t="str">
            <v>Herramienta y equipo menor</v>
          </cell>
          <cell r="D966">
            <v>773191</v>
          </cell>
          <cell r="E966" t="str">
            <v>%</v>
          </cell>
          <cell r="F966">
            <v>0.03</v>
          </cell>
          <cell r="G966">
            <v>23196</v>
          </cell>
          <cell r="M966" t="str">
            <v>hm</v>
          </cell>
        </row>
        <row r="967">
          <cell r="A967">
            <v>0</v>
          </cell>
          <cell r="C967" t="str">
            <v>DIRECTO:  3,038,733 / UN</v>
          </cell>
          <cell r="D967" t="str">
            <v xml:space="preserve">  </v>
          </cell>
          <cell r="E967">
            <v>0</v>
          </cell>
          <cell r="F967">
            <v>0</v>
          </cell>
          <cell r="G967">
            <v>0</v>
          </cell>
          <cell r="M967">
            <v>0</v>
          </cell>
        </row>
        <row r="968">
          <cell r="A968">
            <v>0</v>
          </cell>
          <cell r="C968">
            <v>0</v>
          </cell>
          <cell r="E968">
            <v>0</v>
          </cell>
          <cell r="F968">
            <v>0</v>
          </cell>
          <cell r="G968">
            <v>0</v>
          </cell>
          <cell r="M968">
            <v>0</v>
          </cell>
        </row>
        <row r="969">
          <cell r="A969" t="str">
            <v>12-01-160</v>
          </cell>
          <cell r="B969" t="str">
            <v>12-01-160</v>
          </cell>
          <cell r="C969" t="str">
            <v>VENTANA V16 (1.66x1.83). MARCO + PANELES BATIENTES EN MADERA. INCLUYE ACABADO FINAL</v>
          </cell>
          <cell r="D969">
            <v>1</v>
          </cell>
          <cell r="E969" t="str">
            <v>UN</v>
          </cell>
          <cell r="F969">
            <v>0</v>
          </cell>
          <cell r="G969">
            <v>2093587</v>
          </cell>
          <cell r="M969" t="e">
            <v>#N/A</v>
          </cell>
        </row>
        <row r="970">
          <cell r="A970" t="str">
            <v>12-01-160</v>
          </cell>
          <cell r="B970" t="str">
            <v>mt571000</v>
          </cell>
          <cell r="C970" t="str">
            <v>Madera cedro</v>
          </cell>
          <cell r="D970">
            <v>0.30377999999999999</v>
          </cell>
          <cell r="E970" t="str">
            <v>m3</v>
          </cell>
          <cell r="F970">
            <v>2641600</v>
          </cell>
          <cell r="G970">
            <v>802466</v>
          </cell>
          <cell r="M970" t="str">
            <v>mt</v>
          </cell>
        </row>
        <row r="971">
          <cell r="A971" t="str">
            <v>12-01-160</v>
          </cell>
          <cell r="B971" t="str">
            <v>mt18620</v>
          </cell>
          <cell r="C971" t="str">
            <v>Barniz para puertas y ventanas en madera</v>
          </cell>
          <cell r="D971">
            <v>1</v>
          </cell>
          <cell r="E971" t="str">
            <v>gl</v>
          </cell>
          <cell r="F971">
            <v>40538.400000000001</v>
          </cell>
          <cell r="G971">
            <v>40539</v>
          </cell>
          <cell r="M971" t="str">
            <v>mt</v>
          </cell>
        </row>
        <row r="972">
          <cell r="A972" t="str">
            <v>12-01-160</v>
          </cell>
          <cell r="B972" t="str">
            <v>mt51120</v>
          </cell>
          <cell r="C972" t="str">
            <v>Cerradura para ventana en madera</v>
          </cell>
          <cell r="D972">
            <v>1</v>
          </cell>
          <cell r="E972" t="str">
            <v>un</v>
          </cell>
          <cell r="F972">
            <v>152400</v>
          </cell>
          <cell r="G972">
            <v>152400</v>
          </cell>
          <cell r="M972" t="str">
            <v>mt</v>
          </cell>
        </row>
        <row r="973">
          <cell r="A973" t="str">
            <v>12-01-160</v>
          </cell>
          <cell r="B973" t="str">
            <v>au10260</v>
          </cell>
          <cell r="C973" t="str">
            <v>Aux MO oficial carpintero</v>
          </cell>
          <cell r="D973">
            <v>22</v>
          </cell>
          <cell r="E973" t="str">
            <v>hr</v>
          </cell>
          <cell r="F973">
            <v>12901.168</v>
          </cell>
          <cell r="G973">
            <v>283826</v>
          </cell>
          <cell r="M973" t="str">
            <v>mo</v>
          </cell>
        </row>
        <row r="974">
          <cell r="A974" t="str">
            <v>12-01-160</v>
          </cell>
          <cell r="B974" t="str">
            <v>au10000</v>
          </cell>
          <cell r="C974" t="str">
            <v>Aux MO ayudante</v>
          </cell>
          <cell r="D974">
            <v>22</v>
          </cell>
          <cell r="E974" t="str">
            <v>hr</v>
          </cell>
          <cell r="F974">
            <v>5080</v>
          </cell>
          <cell r="G974">
            <v>111760</v>
          </cell>
          <cell r="M974" t="str">
            <v>mo</v>
          </cell>
        </row>
        <row r="975">
          <cell r="A975" t="str">
            <v>12-01-160</v>
          </cell>
          <cell r="B975" t="str">
            <v>TP500020</v>
          </cell>
          <cell r="C975" t="str">
            <v>Transporte puertas y ventanas</v>
          </cell>
          <cell r="D975">
            <v>0.48604800000000004</v>
          </cell>
          <cell r="E975" t="str">
            <v>m2</v>
          </cell>
          <cell r="F975">
            <v>50800</v>
          </cell>
          <cell r="G975">
            <v>24692</v>
          </cell>
          <cell r="M975" t="str">
            <v>TP</v>
          </cell>
        </row>
        <row r="976">
          <cell r="A976" t="str">
            <v>12-01-160</v>
          </cell>
          <cell r="B976" t="str">
            <v>sc97420</v>
          </cell>
          <cell r="C976" t="str">
            <v>Subcontrato instalacion puertas y ventanas + AIU</v>
          </cell>
          <cell r="D976">
            <v>1.21512</v>
          </cell>
          <cell r="E976" t="str">
            <v>m2</v>
          </cell>
          <cell r="F976">
            <v>544068</v>
          </cell>
          <cell r="G976">
            <v>661108</v>
          </cell>
          <cell r="M976" t="str">
            <v>sc</v>
          </cell>
        </row>
        <row r="977">
          <cell r="A977" t="str">
            <v>12-01-160</v>
          </cell>
          <cell r="B977" t="str">
            <v>mt13900</v>
          </cell>
          <cell r="C977" t="str">
            <v>Elementos de consumo y protección</v>
          </cell>
          <cell r="D977">
            <v>395586</v>
          </cell>
          <cell r="E977" t="str">
            <v>%</v>
          </cell>
          <cell r="F977">
            <v>1.2455000000000001E-2</v>
          </cell>
          <cell r="G977">
            <v>4928</v>
          </cell>
          <cell r="M977" t="str">
            <v>mt</v>
          </cell>
        </row>
        <row r="978">
          <cell r="A978" t="str">
            <v>12-01-160</v>
          </cell>
          <cell r="B978" t="str">
            <v>hm15100</v>
          </cell>
          <cell r="C978" t="str">
            <v>Herramienta y equipo menor</v>
          </cell>
          <cell r="D978">
            <v>395586</v>
          </cell>
          <cell r="E978" t="str">
            <v>%</v>
          </cell>
          <cell r="F978">
            <v>0.03</v>
          </cell>
          <cell r="G978">
            <v>11868</v>
          </cell>
          <cell r="M978" t="str">
            <v>hm</v>
          </cell>
        </row>
        <row r="979">
          <cell r="A979">
            <v>0</v>
          </cell>
          <cell r="C979" t="str">
            <v>DIRECTO:  2,093,587 / UN</v>
          </cell>
          <cell r="D979" t="str">
            <v xml:space="preserve">  </v>
          </cell>
          <cell r="E979">
            <v>0</v>
          </cell>
          <cell r="F979">
            <v>0</v>
          </cell>
          <cell r="G979">
            <v>0</v>
          </cell>
          <cell r="M979">
            <v>0</v>
          </cell>
        </row>
        <row r="980">
          <cell r="A980">
            <v>0</v>
          </cell>
          <cell r="C980">
            <v>0</v>
          </cell>
          <cell r="E980">
            <v>0</v>
          </cell>
          <cell r="F980">
            <v>0</v>
          </cell>
          <cell r="G980">
            <v>0</v>
          </cell>
          <cell r="M980">
            <v>0</v>
          </cell>
        </row>
        <row r="981">
          <cell r="A981" t="str">
            <v>12-01-170</v>
          </cell>
          <cell r="B981" t="str">
            <v>12-01-170</v>
          </cell>
          <cell r="C981" t="str">
            <v>VENTANA V17 (0.60x0.50). MARCO + PERSIANA EN MADERA. INCLUYE ACABADO FINAL</v>
          </cell>
          <cell r="D981">
            <v>4</v>
          </cell>
          <cell r="E981" t="str">
            <v>UN</v>
          </cell>
          <cell r="F981">
            <v>0</v>
          </cell>
          <cell r="G981">
            <v>268138</v>
          </cell>
          <cell r="M981" t="e">
            <v>#N/A</v>
          </cell>
        </row>
        <row r="982">
          <cell r="A982" t="str">
            <v>12-01-170</v>
          </cell>
          <cell r="B982" t="str">
            <v>mt571000</v>
          </cell>
          <cell r="C982" t="str">
            <v>Madera cedro</v>
          </cell>
          <cell r="D982">
            <v>0.03</v>
          </cell>
          <cell r="E982" t="str">
            <v>m3</v>
          </cell>
          <cell r="F982">
            <v>2641600</v>
          </cell>
          <cell r="G982">
            <v>79248</v>
          </cell>
          <cell r="M982" t="str">
            <v>mt</v>
          </cell>
        </row>
        <row r="983">
          <cell r="A983" t="str">
            <v>12-01-170</v>
          </cell>
          <cell r="B983" t="str">
            <v>mt18620</v>
          </cell>
          <cell r="C983" t="str">
            <v>Barniz para puertas y ventanas en madera</v>
          </cell>
          <cell r="D983">
            <v>0.3</v>
          </cell>
          <cell r="E983" t="str">
            <v>gl</v>
          </cell>
          <cell r="F983">
            <v>40538.400000000001</v>
          </cell>
          <cell r="G983">
            <v>12162</v>
          </cell>
          <cell r="M983" t="str">
            <v>mt</v>
          </cell>
        </row>
        <row r="984">
          <cell r="A984" t="str">
            <v>12-01-170</v>
          </cell>
          <cell r="B984" t="str">
            <v>au10260</v>
          </cell>
          <cell r="C984" t="str">
            <v>Aux MO oficial carpintero</v>
          </cell>
          <cell r="D984">
            <v>8</v>
          </cell>
          <cell r="E984" t="str">
            <v>hr</v>
          </cell>
          <cell r="F984">
            <v>12901.168</v>
          </cell>
          <cell r="G984">
            <v>103210</v>
          </cell>
          <cell r="M984" t="str">
            <v>mo</v>
          </cell>
        </row>
        <row r="985">
          <cell r="A985" t="str">
            <v>12-01-170</v>
          </cell>
          <cell r="B985" t="str">
            <v>au10000</v>
          </cell>
          <cell r="C985" t="str">
            <v>Aux MO ayudante</v>
          </cell>
          <cell r="D985">
            <v>8</v>
          </cell>
          <cell r="E985" t="str">
            <v>hr</v>
          </cell>
          <cell r="F985">
            <v>5080</v>
          </cell>
          <cell r="G985">
            <v>40640</v>
          </cell>
          <cell r="M985" t="str">
            <v>mo</v>
          </cell>
        </row>
        <row r="986">
          <cell r="A986" t="str">
            <v>12-01-170</v>
          </cell>
          <cell r="B986" t="str">
            <v>TP500020</v>
          </cell>
          <cell r="C986" t="str">
            <v>Transporte puertas y ventanas</v>
          </cell>
          <cell r="D986">
            <v>4.4999999999999998E-2</v>
          </cell>
          <cell r="E986" t="str">
            <v>m2</v>
          </cell>
          <cell r="F986">
            <v>50800</v>
          </cell>
          <cell r="G986">
            <v>2286</v>
          </cell>
          <cell r="M986" t="str">
            <v>TP</v>
          </cell>
        </row>
        <row r="987">
          <cell r="A987" t="str">
            <v>12-01-170</v>
          </cell>
          <cell r="B987" t="str">
            <v>sc97420</v>
          </cell>
          <cell r="C987" t="str">
            <v>Subcontrato instalacion puertas y ventanas + AIU</v>
          </cell>
          <cell r="D987">
            <v>4.4999999999999998E-2</v>
          </cell>
          <cell r="E987" t="str">
            <v>m2</v>
          </cell>
          <cell r="F987">
            <v>544068</v>
          </cell>
          <cell r="G987">
            <v>24484</v>
          </cell>
          <cell r="M987" t="str">
            <v>sc</v>
          </cell>
        </row>
        <row r="988">
          <cell r="A988" t="str">
            <v>12-01-170</v>
          </cell>
          <cell r="B988" t="str">
            <v>mt13900</v>
          </cell>
          <cell r="C988" t="str">
            <v>Elementos de consumo y protección</v>
          </cell>
          <cell r="D988">
            <v>143850</v>
          </cell>
          <cell r="E988" t="str">
            <v>%</v>
          </cell>
          <cell r="F988">
            <v>1.2455000000000001E-2</v>
          </cell>
          <cell r="G988">
            <v>1792</v>
          </cell>
          <cell r="M988" t="str">
            <v>mt</v>
          </cell>
        </row>
        <row r="989">
          <cell r="A989" t="str">
            <v>12-01-170</v>
          </cell>
          <cell r="B989" t="str">
            <v>hm15100</v>
          </cell>
          <cell r="C989" t="str">
            <v>Herramienta y equipo menor</v>
          </cell>
          <cell r="D989">
            <v>143850</v>
          </cell>
          <cell r="E989" t="str">
            <v>%</v>
          </cell>
          <cell r="F989">
            <v>0.03</v>
          </cell>
          <cell r="G989">
            <v>4316</v>
          </cell>
          <cell r="M989" t="str">
            <v>hm</v>
          </cell>
        </row>
        <row r="990">
          <cell r="A990">
            <v>0</v>
          </cell>
          <cell r="C990" t="str">
            <v>DIRECTO:  268,138 / UN</v>
          </cell>
          <cell r="D990" t="str">
            <v xml:space="preserve">  </v>
          </cell>
          <cell r="E990">
            <v>0</v>
          </cell>
          <cell r="F990">
            <v>0</v>
          </cell>
          <cell r="G990">
            <v>0</v>
          </cell>
          <cell r="M990">
            <v>0</v>
          </cell>
        </row>
        <row r="991">
          <cell r="A991">
            <v>0</v>
          </cell>
          <cell r="C991">
            <v>0</v>
          </cell>
          <cell r="E991">
            <v>0</v>
          </cell>
          <cell r="F991">
            <v>0</v>
          </cell>
          <cell r="G991">
            <v>0</v>
          </cell>
          <cell r="M991">
            <v>0</v>
          </cell>
        </row>
        <row r="992">
          <cell r="A992" t="str">
            <v>12-01-180</v>
          </cell>
          <cell r="B992" t="str">
            <v>12-01-180</v>
          </cell>
          <cell r="C992" t="str">
            <v>VENTANA V18 (1.57x2.13). MARCO EN MADERA + VIDRIO TEMPLADO TRANSLUCIDO. INCLUYE ACABADO FINAL</v>
          </cell>
          <cell r="D992">
            <v>1</v>
          </cell>
          <cell r="E992" t="str">
            <v>UN</v>
          </cell>
          <cell r="F992">
            <v>0</v>
          </cell>
          <cell r="G992">
            <v>1383039</v>
          </cell>
          <cell r="M992" t="e">
            <v>#N/A</v>
          </cell>
        </row>
        <row r="993">
          <cell r="A993" t="str">
            <v>12-01-180</v>
          </cell>
          <cell r="B993" t="str">
            <v>mt571000</v>
          </cell>
          <cell r="C993" t="str">
            <v>Madera cedro</v>
          </cell>
          <cell r="D993">
            <v>0.11914000000000004</v>
          </cell>
          <cell r="E993" t="str">
            <v>m3</v>
          </cell>
          <cell r="F993">
            <v>2641600</v>
          </cell>
          <cell r="G993">
            <v>314721</v>
          </cell>
          <cell r="M993" t="str">
            <v>mt</v>
          </cell>
        </row>
        <row r="994">
          <cell r="A994" t="str">
            <v>12-01-180</v>
          </cell>
          <cell r="B994" t="str">
            <v>mt18620</v>
          </cell>
          <cell r="C994" t="str">
            <v>Barniz para puertas y ventanas en madera</v>
          </cell>
          <cell r="D994">
            <v>0.5</v>
          </cell>
          <cell r="E994" t="str">
            <v>gl</v>
          </cell>
          <cell r="F994">
            <v>40538.400000000001</v>
          </cell>
          <cell r="G994">
            <v>20270</v>
          </cell>
          <cell r="M994" t="str">
            <v>mt</v>
          </cell>
        </row>
        <row r="995">
          <cell r="A995" t="str">
            <v>12-01-180</v>
          </cell>
          <cell r="B995" t="str">
            <v>mt539100</v>
          </cell>
          <cell r="C995" t="str">
            <v>Vidrio templado translucido 5mm</v>
          </cell>
          <cell r="D995">
            <v>3.3441000000000001</v>
          </cell>
          <cell r="E995" t="str">
            <v>m2</v>
          </cell>
          <cell r="F995">
            <v>92846.399999999994</v>
          </cell>
          <cell r="G995">
            <v>310488</v>
          </cell>
          <cell r="M995" t="str">
            <v>mt</v>
          </cell>
        </row>
        <row r="996">
          <cell r="A996" t="str">
            <v>12-01-180</v>
          </cell>
          <cell r="B996" t="str">
            <v>au10260</v>
          </cell>
          <cell r="C996" t="str">
            <v>Aux MO oficial carpintero</v>
          </cell>
          <cell r="D996">
            <v>16</v>
          </cell>
          <cell r="E996" t="str">
            <v>hr</v>
          </cell>
          <cell r="F996">
            <v>12901.168</v>
          </cell>
          <cell r="G996">
            <v>206419</v>
          </cell>
          <cell r="M996" t="str">
            <v>mo</v>
          </cell>
        </row>
        <row r="997">
          <cell r="A997" t="str">
            <v>12-01-180</v>
          </cell>
          <cell r="B997" t="str">
            <v>au10000</v>
          </cell>
          <cell r="C997" t="str">
            <v>Aux MO ayudante</v>
          </cell>
          <cell r="D997">
            <v>16</v>
          </cell>
          <cell r="E997" t="str">
            <v>hr</v>
          </cell>
          <cell r="F997">
            <v>5080</v>
          </cell>
          <cell r="G997">
            <v>81280</v>
          </cell>
          <cell r="M997" t="str">
            <v>mo</v>
          </cell>
        </row>
        <row r="998">
          <cell r="A998" t="str">
            <v>12-01-180</v>
          </cell>
          <cell r="B998" t="str">
            <v>TP500020</v>
          </cell>
          <cell r="C998" t="str">
            <v>Transporte puertas y ventanas</v>
          </cell>
          <cell r="D998">
            <v>0.73570199999999997</v>
          </cell>
          <cell r="E998" t="str">
            <v>m2</v>
          </cell>
          <cell r="F998">
            <v>50800</v>
          </cell>
          <cell r="G998">
            <v>37374</v>
          </cell>
          <cell r="M998" t="str">
            <v>TP</v>
          </cell>
        </row>
        <row r="999">
          <cell r="A999" t="str">
            <v>12-01-180</v>
          </cell>
          <cell r="B999" t="str">
            <v>sc97420</v>
          </cell>
          <cell r="C999" t="str">
            <v>Subcontrato instalacion puertas y ventanas + AIU</v>
          </cell>
          <cell r="D999">
            <v>0.73570199999999997</v>
          </cell>
          <cell r="E999" t="str">
            <v>m2</v>
          </cell>
          <cell r="F999">
            <v>544068</v>
          </cell>
          <cell r="G999">
            <v>400272</v>
          </cell>
          <cell r="M999" t="str">
            <v>sc</v>
          </cell>
        </row>
        <row r="1000">
          <cell r="A1000" t="str">
            <v>12-01-180</v>
          </cell>
          <cell r="B1000" t="str">
            <v>mt13900</v>
          </cell>
          <cell r="C1000" t="str">
            <v>Elementos de consumo y protección</v>
          </cell>
          <cell r="D1000">
            <v>287699</v>
          </cell>
          <cell r="E1000" t="str">
            <v>%</v>
          </cell>
          <cell r="F1000">
            <v>1.2455000000000001E-2</v>
          </cell>
          <cell r="G1000">
            <v>3584</v>
          </cell>
          <cell r="M1000" t="str">
            <v>mt</v>
          </cell>
        </row>
        <row r="1001">
          <cell r="A1001" t="str">
            <v>12-01-180</v>
          </cell>
          <cell r="B1001" t="str">
            <v>hm15100</v>
          </cell>
          <cell r="C1001" t="str">
            <v>Herramienta y equipo menor</v>
          </cell>
          <cell r="D1001">
            <v>287699</v>
          </cell>
          <cell r="E1001" t="str">
            <v>%</v>
          </cell>
          <cell r="F1001">
            <v>0.03</v>
          </cell>
          <cell r="G1001">
            <v>8631</v>
          </cell>
          <cell r="M1001" t="str">
            <v>hm</v>
          </cell>
        </row>
        <row r="1002">
          <cell r="A1002">
            <v>0</v>
          </cell>
          <cell r="C1002" t="str">
            <v>DIRECTO:  1,383,039 / UN</v>
          </cell>
          <cell r="D1002" t="str">
            <v xml:space="preserve">  </v>
          </cell>
          <cell r="E1002">
            <v>0</v>
          </cell>
          <cell r="F1002">
            <v>0</v>
          </cell>
          <cell r="G1002">
            <v>0</v>
          </cell>
          <cell r="M1002">
            <v>0</v>
          </cell>
        </row>
        <row r="1003">
          <cell r="A1003">
            <v>0</v>
          </cell>
          <cell r="C1003">
            <v>0</v>
          </cell>
          <cell r="E1003">
            <v>0</v>
          </cell>
          <cell r="F1003">
            <v>0</v>
          </cell>
          <cell r="G1003">
            <v>0</v>
          </cell>
          <cell r="M1003">
            <v>0</v>
          </cell>
        </row>
        <row r="1004">
          <cell r="A1004" t="str">
            <v>12-01-190</v>
          </cell>
          <cell r="B1004" t="str">
            <v>12-01-190</v>
          </cell>
          <cell r="C1004" t="str">
            <v>VENTANA V19 (1.45x2.73). MARCO EN MADERA + VIDRIO TEMPLADO TRANSLUCIDO. INCLUYE ACABADO FINAL</v>
          </cell>
          <cell r="D1004">
            <v>1</v>
          </cell>
          <cell r="E1004" t="str">
            <v>UN</v>
          </cell>
          <cell r="F1004">
            <v>0</v>
          </cell>
          <cell r="G1004">
            <v>1702607</v>
          </cell>
          <cell r="M1004" t="e">
            <v>#N/A</v>
          </cell>
        </row>
        <row r="1005">
          <cell r="A1005" t="str">
            <v>12-01-190</v>
          </cell>
          <cell r="B1005" t="str">
            <v>mt571000</v>
          </cell>
          <cell r="C1005" t="str">
            <v>Madera cedro</v>
          </cell>
          <cell r="D1005">
            <v>0.13459600000000002</v>
          </cell>
          <cell r="E1005" t="str">
            <v>m3</v>
          </cell>
          <cell r="F1005">
            <v>2641600</v>
          </cell>
          <cell r="G1005">
            <v>355549</v>
          </cell>
          <cell r="M1005" t="str">
            <v>mt</v>
          </cell>
        </row>
        <row r="1006">
          <cell r="A1006" t="str">
            <v>12-01-190</v>
          </cell>
          <cell r="B1006" t="str">
            <v>mt18620</v>
          </cell>
          <cell r="C1006" t="str">
            <v>Barniz para puertas y ventanas en madera</v>
          </cell>
          <cell r="D1006">
            <v>0.5</v>
          </cell>
          <cell r="E1006" t="str">
            <v>gl</v>
          </cell>
          <cell r="F1006">
            <v>40538.400000000001</v>
          </cell>
          <cell r="G1006">
            <v>20270</v>
          </cell>
          <cell r="M1006" t="str">
            <v>mt</v>
          </cell>
        </row>
        <row r="1007">
          <cell r="A1007" t="str">
            <v>12-01-190</v>
          </cell>
          <cell r="B1007" t="str">
            <v>mt539100</v>
          </cell>
          <cell r="C1007" t="str">
            <v>Vidrio templado translucido 5mm</v>
          </cell>
          <cell r="D1007">
            <v>3.9584999999999999</v>
          </cell>
          <cell r="E1007" t="str">
            <v>m2</v>
          </cell>
          <cell r="F1007">
            <v>92846.399999999994</v>
          </cell>
          <cell r="G1007">
            <v>367533</v>
          </cell>
          <cell r="M1007" t="str">
            <v>mt</v>
          </cell>
        </row>
        <row r="1008">
          <cell r="A1008" t="str">
            <v>12-01-190</v>
          </cell>
          <cell r="B1008" t="str">
            <v>au10260</v>
          </cell>
          <cell r="C1008" t="str">
            <v>Aux MO oficial carpintero</v>
          </cell>
          <cell r="D1008">
            <v>16</v>
          </cell>
          <cell r="E1008" t="str">
            <v>hr</v>
          </cell>
          <cell r="F1008">
            <v>12901.168</v>
          </cell>
          <cell r="G1008">
            <v>206419</v>
          </cell>
          <cell r="M1008" t="str">
            <v>mo</v>
          </cell>
        </row>
        <row r="1009">
          <cell r="A1009" t="str">
            <v>12-01-190</v>
          </cell>
          <cell r="B1009" t="str">
            <v>au10000</v>
          </cell>
          <cell r="C1009" t="str">
            <v>Aux MO ayudante</v>
          </cell>
          <cell r="D1009">
            <v>16</v>
          </cell>
          <cell r="E1009" t="str">
            <v>hr</v>
          </cell>
          <cell r="F1009">
            <v>5080</v>
          </cell>
          <cell r="G1009">
            <v>81280</v>
          </cell>
          <cell r="M1009" t="str">
            <v>mo</v>
          </cell>
        </row>
        <row r="1010">
          <cell r="A1010" t="str">
            <v>12-01-190</v>
          </cell>
          <cell r="B1010" t="str">
            <v>TP500020</v>
          </cell>
          <cell r="C1010" t="str">
            <v>Transporte puertas y ventanas</v>
          </cell>
          <cell r="D1010">
            <v>1.1083800000000001</v>
          </cell>
          <cell r="E1010" t="str">
            <v>m2</v>
          </cell>
          <cell r="F1010">
            <v>50800</v>
          </cell>
          <cell r="G1010">
            <v>56306</v>
          </cell>
          <cell r="M1010" t="str">
            <v>TP</v>
          </cell>
        </row>
        <row r="1011">
          <cell r="A1011" t="str">
            <v>12-01-190</v>
          </cell>
          <cell r="B1011" t="str">
            <v>sc97420</v>
          </cell>
          <cell r="C1011" t="str">
            <v>Subcontrato instalacion puertas y ventanas + AIU</v>
          </cell>
          <cell r="D1011">
            <v>1.1083800000000001</v>
          </cell>
          <cell r="E1011" t="str">
            <v>m2</v>
          </cell>
          <cell r="F1011">
            <v>544068</v>
          </cell>
          <cell r="G1011">
            <v>603035</v>
          </cell>
          <cell r="M1011" t="str">
            <v>sc</v>
          </cell>
        </row>
        <row r="1012">
          <cell r="A1012" t="str">
            <v>12-01-190</v>
          </cell>
          <cell r="B1012" t="str">
            <v>mt13900</v>
          </cell>
          <cell r="C1012" t="str">
            <v>Elementos de consumo y protección</v>
          </cell>
          <cell r="D1012">
            <v>287699</v>
          </cell>
          <cell r="E1012" t="str">
            <v>%</v>
          </cell>
          <cell r="F1012">
            <v>1.2455000000000001E-2</v>
          </cell>
          <cell r="G1012">
            <v>3584</v>
          </cell>
          <cell r="M1012" t="str">
            <v>mt</v>
          </cell>
        </row>
        <row r="1013">
          <cell r="A1013" t="str">
            <v>12-01-190</v>
          </cell>
          <cell r="B1013" t="str">
            <v>hm15100</v>
          </cell>
          <cell r="C1013" t="str">
            <v>Herramienta y equipo menor</v>
          </cell>
          <cell r="D1013">
            <v>287699</v>
          </cell>
          <cell r="E1013" t="str">
            <v>%</v>
          </cell>
          <cell r="F1013">
            <v>0.03</v>
          </cell>
          <cell r="G1013">
            <v>8631</v>
          </cell>
          <cell r="M1013" t="str">
            <v>hm</v>
          </cell>
        </row>
        <row r="1014">
          <cell r="A1014">
            <v>0</v>
          </cell>
          <cell r="C1014" t="str">
            <v>DIRECTO:  1,702,607 / UN</v>
          </cell>
          <cell r="D1014" t="str">
            <v xml:space="preserve">  </v>
          </cell>
          <cell r="E1014">
            <v>0</v>
          </cell>
          <cell r="F1014">
            <v>0</v>
          </cell>
          <cell r="G1014">
            <v>0</v>
          </cell>
          <cell r="M1014">
            <v>0</v>
          </cell>
        </row>
        <row r="1015">
          <cell r="A1015">
            <v>0</v>
          </cell>
          <cell r="C1015">
            <v>0</v>
          </cell>
          <cell r="E1015">
            <v>0</v>
          </cell>
          <cell r="F1015">
            <v>0</v>
          </cell>
          <cell r="G1015">
            <v>0</v>
          </cell>
          <cell r="M1015">
            <v>0</v>
          </cell>
        </row>
        <row r="1016">
          <cell r="A1016" t="str">
            <v>12-01-200</v>
          </cell>
          <cell r="B1016" t="str">
            <v>12-01-200</v>
          </cell>
          <cell r="C1016" t="str">
            <v>VENTANA V20 (2.96x2.73). MARCO EN MADERA + VIDRIO TEMPLADO TRANSLUCIDO. INCLUYE ACABADO FINAL</v>
          </cell>
          <cell r="D1016">
            <v>1</v>
          </cell>
          <cell r="E1016" t="str">
            <v>UN</v>
          </cell>
          <cell r="F1016">
            <v>0</v>
          </cell>
          <cell r="G1016">
            <v>2812404</v>
          </cell>
          <cell r="M1016" t="e">
            <v>#N/A</v>
          </cell>
        </row>
        <row r="1017">
          <cell r="A1017" t="str">
            <v>12-01-200</v>
          </cell>
          <cell r="B1017" t="str">
            <v>mt571000</v>
          </cell>
          <cell r="C1017" t="str">
            <v>Madera cedro</v>
          </cell>
          <cell r="D1017">
            <v>0.27112400000000003</v>
          </cell>
          <cell r="E1017" t="str">
            <v>m3</v>
          </cell>
          <cell r="F1017">
            <v>2641600</v>
          </cell>
          <cell r="G1017">
            <v>716202</v>
          </cell>
          <cell r="M1017" t="str">
            <v>mt</v>
          </cell>
        </row>
        <row r="1018">
          <cell r="A1018" t="str">
            <v>12-01-200</v>
          </cell>
          <cell r="B1018" t="str">
            <v>mt18620</v>
          </cell>
          <cell r="C1018" t="str">
            <v>Barniz para puertas y ventanas en madera</v>
          </cell>
          <cell r="D1018">
            <v>0.7</v>
          </cell>
          <cell r="E1018" t="str">
            <v>gl</v>
          </cell>
          <cell r="F1018">
            <v>40538.400000000001</v>
          </cell>
          <cell r="G1018">
            <v>28377</v>
          </cell>
          <cell r="M1018" t="str">
            <v>mt</v>
          </cell>
        </row>
        <row r="1019">
          <cell r="A1019" t="str">
            <v>12-01-200</v>
          </cell>
          <cell r="B1019" t="str">
            <v>mt539100</v>
          </cell>
          <cell r="C1019" t="str">
            <v>Vidrio templado translucido 5mm</v>
          </cell>
          <cell r="D1019">
            <v>8.0808</v>
          </cell>
          <cell r="E1019" t="str">
            <v>m2</v>
          </cell>
          <cell r="F1019">
            <v>92846.399999999994</v>
          </cell>
          <cell r="G1019">
            <v>750274</v>
          </cell>
          <cell r="M1019" t="str">
            <v>mt</v>
          </cell>
        </row>
        <row r="1020">
          <cell r="A1020" t="str">
            <v>12-01-200</v>
          </cell>
          <cell r="B1020" t="str">
            <v>au10260</v>
          </cell>
          <cell r="C1020" t="str">
            <v>Aux MO oficial carpintero</v>
          </cell>
          <cell r="D1020">
            <v>19</v>
          </cell>
          <cell r="E1020" t="str">
            <v>hr</v>
          </cell>
          <cell r="F1020">
            <v>12901.168</v>
          </cell>
          <cell r="G1020">
            <v>245123</v>
          </cell>
          <cell r="M1020" t="str">
            <v>mo</v>
          </cell>
        </row>
        <row r="1021">
          <cell r="A1021" t="str">
            <v>12-01-200</v>
          </cell>
          <cell r="B1021" t="str">
            <v>au10000</v>
          </cell>
          <cell r="C1021" t="str">
            <v>Aux MO ayudante</v>
          </cell>
          <cell r="D1021">
            <v>19</v>
          </cell>
          <cell r="E1021" t="str">
            <v>hr</v>
          </cell>
          <cell r="F1021">
            <v>5080</v>
          </cell>
          <cell r="G1021">
            <v>96520</v>
          </cell>
          <cell r="M1021" t="str">
            <v>mo</v>
          </cell>
        </row>
        <row r="1022">
          <cell r="A1022" t="str">
            <v>12-01-200</v>
          </cell>
          <cell r="B1022" t="str">
            <v>TP500020</v>
          </cell>
          <cell r="C1022" t="str">
            <v>Transporte puertas y ventanas</v>
          </cell>
          <cell r="D1022">
            <v>1.61616</v>
          </cell>
          <cell r="E1022" t="str">
            <v>m2</v>
          </cell>
          <cell r="F1022">
            <v>50800</v>
          </cell>
          <cell r="G1022">
            <v>82101</v>
          </cell>
          <cell r="M1022" t="str">
            <v>TP</v>
          </cell>
        </row>
        <row r="1023">
          <cell r="A1023" t="str">
            <v>12-01-200</v>
          </cell>
          <cell r="B1023" t="str">
            <v>sc97420</v>
          </cell>
          <cell r="C1023" t="str">
            <v>Subcontrato instalacion puertas y ventanas + AIU</v>
          </cell>
          <cell r="D1023">
            <v>1.61616</v>
          </cell>
          <cell r="E1023" t="str">
            <v>m2</v>
          </cell>
          <cell r="F1023">
            <v>544068</v>
          </cell>
          <cell r="G1023">
            <v>879301</v>
          </cell>
          <cell r="M1023" t="str">
            <v>sc</v>
          </cell>
        </row>
        <row r="1024">
          <cell r="A1024" t="str">
            <v>12-01-200</v>
          </cell>
          <cell r="B1024" t="str">
            <v>mt13900</v>
          </cell>
          <cell r="C1024" t="str">
            <v>Elementos de consumo y protección</v>
          </cell>
          <cell r="D1024">
            <v>341643</v>
          </cell>
          <cell r="E1024" t="str">
            <v>%</v>
          </cell>
          <cell r="F1024">
            <v>1.2455000000000001E-2</v>
          </cell>
          <cell r="G1024">
            <v>4256</v>
          </cell>
          <cell r="M1024" t="str">
            <v>mt</v>
          </cell>
        </row>
        <row r="1025">
          <cell r="A1025" t="str">
            <v>12-01-200</v>
          </cell>
          <cell r="B1025" t="str">
            <v>hm15100</v>
          </cell>
          <cell r="C1025" t="str">
            <v>Herramienta y equipo menor</v>
          </cell>
          <cell r="D1025">
            <v>341643</v>
          </cell>
          <cell r="E1025" t="str">
            <v>%</v>
          </cell>
          <cell r="F1025">
            <v>0.03</v>
          </cell>
          <cell r="G1025">
            <v>10250</v>
          </cell>
          <cell r="M1025" t="str">
            <v>hm</v>
          </cell>
        </row>
        <row r="1026">
          <cell r="A1026">
            <v>0</v>
          </cell>
          <cell r="C1026" t="str">
            <v>DIRECTO:  2,812,404 / UN</v>
          </cell>
          <cell r="D1026" t="str">
            <v xml:space="preserve">  </v>
          </cell>
          <cell r="E1026">
            <v>0</v>
          </cell>
          <cell r="F1026">
            <v>0</v>
          </cell>
          <cell r="G1026">
            <v>0</v>
          </cell>
          <cell r="M1026">
            <v>0</v>
          </cell>
        </row>
        <row r="1027">
          <cell r="A1027">
            <v>0</v>
          </cell>
          <cell r="C1027">
            <v>0</v>
          </cell>
          <cell r="E1027">
            <v>0</v>
          </cell>
          <cell r="F1027">
            <v>0</v>
          </cell>
          <cell r="G1027">
            <v>0</v>
          </cell>
          <cell r="M1027">
            <v>0</v>
          </cell>
        </row>
        <row r="1028">
          <cell r="A1028" t="str">
            <v>12-01-210</v>
          </cell>
          <cell r="B1028" t="str">
            <v>12-01-210</v>
          </cell>
          <cell r="C1028" t="str">
            <v>VENTANA V21 (4.68x2.73). MARCO EN MADERA + VIDRIO TEMPLADO TRANSLUCIDO. INCLUYE ACABADO FINAL</v>
          </cell>
          <cell r="D1028">
            <v>1</v>
          </cell>
          <cell r="E1028" t="str">
            <v>UN</v>
          </cell>
          <cell r="F1028">
            <v>0</v>
          </cell>
          <cell r="G1028">
            <v>4439226</v>
          </cell>
          <cell r="M1028" t="e">
            <v>#N/A</v>
          </cell>
        </row>
        <row r="1029">
          <cell r="A1029" t="str">
            <v>12-01-210</v>
          </cell>
          <cell r="B1029" t="str">
            <v>mt571000</v>
          </cell>
          <cell r="C1029" t="str">
            <v>Madera cedro</v>
          </cell>
          <cell r="D1029">
            <v>0.32650800000000008</v>
          </cell>
          <cell r="E1029" t="str">
            <v>m3</v>
          </cell>
          <cell r="F1029">
            <v>2641600</v>
          </cell>
          <cell r="G1029">
            <v>862504</v>
          </cell>
          <cell r="M1029" t="str">
            <v>mt</v>
          </cell>
        </row>
        <row r="1030">
          <cell r="A1030" t="str">
            <v>12-01-210</v>
          </cell>
          <cell r="B1030" t="str">
            <v>mt18620</v>
          </cell>
          <cell r="C1030" t="str">
            <v>Barniz para puertas y ventanas en madera</v>
          </cell>
          <cell r="D1030">
            <v>1</v>
          </cell>
          <cell r="E1030" t="str">
            <v>gl</v>
          </cell>
          <cell r="F1030">
            <v>40538.400000000001</v>
          </cell>
          <cell r="G1030">
            <v>40539</v>
          </cell>
          <cell r="M1030" t="str">
            <v>mt</v>
          </cell>
        </row>
        <row r="1031">
          <cell r="A1031" t="str">
            <v>12-01-210</v>
          </cell>
          <cell r="B1031" t="str">
            <v>mt539100</v>
          </cell>
          <cell r="C1031" t="str">
            <v>Vidrio templado translucido 5mm</v>
          </cell>
          <cell r="D1031">
            <v>12.776399999999999</v>
          </cell>
          <cell r="E1031" t="str">
            <v>m2</v>
          </cell>
          <cell r="F1031">
            <v>92846.399999999994</v>
          </cell>
          <cell r="G1031">
            <v>1186243</v>
          </cell>
          <cell r="M1031" t="str">
            <v>mt</v>
          </cell>
        </row>
        <row r="1032">
          <cell r="A1032" t="str">
            <v>12-01-210</v>
          </cell>
          <cell r="B1032" t="str">
            <v>au10260</v>
          </cell>
          <cell r="C1032" t="str">
            <v>Aux MO oficial carpintero</v>
          </cell>
          <cell r="D1032">
            <v>24</v>
          </cell>
          <cell r="E1032" t="str">
            <v>hr</v>
          </cell>
          <cell r="F1032">
            <v>12901.168</v>
          </cell>
          <cell r="G1032">
            <v>309629</v>
          </cell>
          <cell r="M1032" t="str">
            <v>mo</v>
          </cell>
        </row>
        <row r="1033">
          <cell r="A1033" t="str">
            <v>12-01-210</v>
          </cell>
          <cell r="B1033" t="str">
            <v>au10000</v>
          </cell>
          <cell r="C1033" t="str">
            <v>Aux MO ayudante</v>
          </cell>
          <cell r="D1033">
            <v>24</v>
          </cell>
          <cell r="E1033" t="str">
            <v>hr</v>
          </cell>
          <cell r="F1033">
            <v>5080</v>
          </cell>
          <cell r="G1033">
            <v>121920</v>
          </cell>
          <cell r="M1033" t="str">
            <v>mo</v>
          </cell>
        </row>
        <row r="1034">
          <cell r="A1034" t="str">
            <v>12-01-210</v>
          </cell>
          <cell r="B1034" t="str">
            <v>TP500020</v>
          </cell>
          <cell r="C1034" t="str">
            <v>Transporte puertas y ventanas</v>
          </cell>
          <cell r="D1034">
            <v>3.1940999999999997</v>
          </cell>
          <cell r="E1034" t="str">
            <v>m2</v>
          </cell>
          <cell r="F1034">
            <v>50800</v>
          </cell>
          <cell r="G1034">
            <v>162261</v>
          </cell>
          <cell r="M1034" t="str">
            <v>TP</v>
          </cell>
        </row>
        <row r="1035">
          <cell r="A1035" t="str">
            <v>12-01-210</v>
          </cell>
          <cell r="B1035" t="str">
            <v>sc97420</v>
          </cell>
          <cell r="C1035" t="str">
            <v>Subcontrato instalacion puertas y ventanas + AIU</v>
          </cell>
          <cell r="D1035">
            <v>3.1940999999999997</v>
          </cell>
          <cell r="E1035" t="str">
            <v>m2</v>
          </cell>
          <cell r="F1035">
            <v>544068</v>
          </cell>
          <cell r="G1035">
            <v>1737808</v>
          </cell>
          <cell r="M1035" t="str">
            <v>sc</v>
          </cell>
        </row>
        <row r="1036">
          <cell r="A1036" t="str">
            <v>12-01-210</v>
          </cell>
          <cell r="B1036" t="str">
            <v>mt13900</v>
          </cell>
          <cell r="C1036" t="str">
            <v>Elementos de consumo y protección</v>
          </cell>
          <cell r="D1036">
            <v>431549</v>
          </cell>
          <cell r="E1036" t="str">
            <v>%</v>
          </cell>
          <cell r="F1036">
            <v>1.2455000000000001E-2</v>
          </cell>
          <cell r="G1036">
            <v>5375</v>
          </cell>
          <cell r="M1036" t="str">
            <v>mt</v>
          </cell>
        </row>
        <row r="1037">
          <cell r="A1037" t="str">
            <v>12-01-210</v>
          </cell>
          <cell r="B1037" t="str">
            <v>hm15100</v>
          </cell>
          <cell r="C1037" t="str">
            <v>Herramienta y equipo menor</v>
          </cell>
          <cell r="D1037">
            <v>431549</v>
          </cell>
          <cell r="E1037" t="str">
            <v>%</v>
          </cell>
          <cell r="F1037">
            <v>0.03</v>
          </cell>
          <cell r="G1037">
            <v>12947</v>
          </cell>
          <cell r="M1037" t="str">
            <v>hm</v>
          </cell>
        </row>
        <row r="1038">
          <cell r="A1038">
            <v>0</v>
          </cell>
          <cell r="C1038" t="str">
            <v>DIRECTO:  4,439,226 / UN</v>
          </cell>
          <cell r="D1038" t="str">
            <v xml:space="preserve">  </v>
          </cell>
          <cell r="E1038">
            <v>0</v>
          </cell>
          <cell r="F1038">
            <v>0</v>
          </cell>
          <cell r="G1038">
            <v>0</v>
          </cell>
          <cell r="M1038">
            <v>0</v>
          </cell>
        </row>
        <row r="1039">
          <cell r="A1039">
            <v>0</v>
          </cell>
          <cell r="C1039">
            <v>0</v>
          </cell>
          <cell r="E1039">
            <v>0</v>
          </cell>
          <cell r="F1039">
            <v>0</v>
          </cell>
          <cell r="G1039">
            <v>0</v>
          </cell>
          <cell r="M1039">
            <v>0</v>
          </cell>
        </row>
        <row r="1040">
          <cell r="A1040" t="str">
            <v>12-01-220</v>
          </cell>
          <cell r="B1040" t="str">
            <v>12-01-220</v>
          </cell>
          <cell r="C1040" t="str">
            <v>VENTANA V22 (0.60x2.73). MARCO EN MADERA + VIDRIO TEMPLADO TRANSLUCIDO. INCLUYE ACABADO FINAL</v>
          </cell>
          <cell r="D1040">
            <v>2</v>
          </cell>
          <cell r="E1040" t="str">
            <v>UN</v>
          </cell>
          <cell r="F1040">
            <v>0</v>
          </cell>
          <cell r="G1040">
            <v>703001</v>
          </cell>
          <cell r="M1040" t="e">
            <v>#N/A</v>
          </cell>
        </row>
        <row r="1041">
          <cell r="A1041" t="str">
            <v>12-01-220</v>
          </cell>
          <cell r="B1041" t="str">
            <v>mt571000</v>
          </cell>
          <cell r="C1041" t="str">
            <v>Madera cedro</v>
          </cell>
          <cell r="D1041">
            <v>0.10722600000000002</v>
          </cell>
          <cell r="E1041" t="str">
            <v>m3</v>
          </cell>
          <cell r="F1041">
            <v>2641600</v>
          </cell>
          <cell r="G1041">
            <v>283249</v>
          </cell>
          <cell r="M1041" t="str">
            <v>mt</v>
          </cell>
        </row>
        <row r="1042">
          <cell r="A1042" t="str">
            <v>12-01-220</v>
          </cell>
          <cell r="B1042" t="str">
            <v>mt18620</v>
          </cell>
          <cell r="C1042" t="str">
            <v>Barniz para puertas y ventanas en madera</v>
          </cell>
          <cell r="D1042">
            <v>0.5</v>
          </cell>
          <cell r="E1042" t="str">
            <v>gl</v>
          </cell>
          <cell r="F1042">
            <v>40538.400000000001</v>
          </cell>
          <cell r="G1042">
            <v>20270</v>
          </cell>
          <cell r="M1042" t="str">
            <v>mt</v>
          </cell>
        </row>
        <row r="1043">
          <cell r="A1043" t="str">
            <v>12-01-220</v>
          </cell>
          <cell r="B1043" t="str">
            <v>mt539100</v>
          </cell>
          <cell r="C1043" t="str">
            <v>Vidrio templado translucido 5mm</v>
          </cell>
          <cell r="D1043">
            <v>1.6379999999999999</v>
          </cell>
          <cell r="E1043" t="str">
            <v>m2</v>
          </cell>
          <cell r="F1043">
            <v>92846.399999999994</v>
          </cell>
          <cell r="G1043">
            <v>152083</v>
          </cell>
          <cell r="M1043" t="str">
            <v>mt</v>
          </cell>
        </row>
        <row r="1044">
          <cell r="A1044" t="str">
            <v>12-01-220</v>
          </cell>
          <cell r="B1044" t="str">
            <v>au10260</v>
          </cell>
          <cell r="C1044" t="str">
            <v>Aux MO oficial carpintero</v>
          </cell>
          <cell r="D1044">
            <v>8</v>
          </cell>
          <cell r="E1044" t="str">
            <v>hr</v>
          </cell>
          <cell r="F1044">
            <v>12901.168</v>
          </cell>
          <cell r="G1044">
            <v>103210</v>
          </cell>
          <cell r="M1044" t="str">
            <v>mo</v>
          </cell>
        </row>
        <row r="1045">
          <cell r="A1045" t="str">
            <v>12-01-220</v>
          </cell>
          <cell r="B1045" t="str">
            <v>au10000</v>
          </cell>
          <cell r="C1045" t="str">
            <v>Aux MO ayudante</v>
          </cell>
          <cell r="D1045">
            <v>8</v>
          </cell>
          <cell r="E1045" t="str">
            <v>hr</v>
          </cell>
          <cell r="F1045">
            <v>5080</v>
          </cell>
          <cell r="G1045">
            <v>40640</v>
          </cell>
          <cell r="M1045" t="str">
            <v>mo</v>
          </cell>
        </row>
        <row r="1046">
          <cell r="A1046" t="str">
            <v>12-01-220</v>
          </cell>
          <cell r="B1046" t="str">
            <v>TP500020</v>
          </cell>
          <cell r="C1046" t="str">
            <v>Transporte puertas y ventanas</v>
          </cell>
          <cell r="D1046">
            <v>0.1638</v>
          </cell>
          <cell r="E1046" t="str">
            <v>m2</v>
          </cell>
          <cell r="F1046">
            <v>50800</v>
          </cell>
          <cell r="G1046">
            <v>8322</v>
          </cell>
          <cell r="M1046" t="str">
            <v>TP</v>
          </cell>
        </row>
        <row r="1047">
          <cell r="A1047" t="str">
            <v>12-01-220</v>
          </cell>
          <cell r="B1047" t="str">
            <v>sc97420</v>
          </cell>
          <cell r="C1047" t="str">
            <v>Subcontrato instalacion puertas y ventanas + AIU</v>
          </cell>
          <cell r="D1047">
            <v>0.1638</v>
          </cell>
          <cell r="E1047" t="str">
            <v>m2</v>
          </cell>
          <cell r="F1047">
            <v>544068</v>
          </cell>
          <cell r="G1047">
            <v>89119</v>
          </cell>
          <cell r="M1047" t="str">
            <v>sc</v>
          </cell>
        </row>
        <row r="1048">
          <cell r="A1048" t="str">
            <v>12-01-220</v>
          </cell>
          <cell r="B1048" t="str">
            <v>mt13900</v>
          </cell>
          <cell r="C1048" t="str">
            <v>Elementos de consumo y protección</v>
          </cell>
          <cell r="D1048">
            <v>143850</v>
          </cell>
          <cell r="E1048" t="str">
            <v>%</v>
          </cell>
          <cell r="F1048">
            <v>1.2455000000000001E-2</v>
          </cell>
          <cell r="G1048">
            <v>1792</v>
          </cell>
          <cell r="M1048" t="str">
            <v>mt</v>
          </cell>
        </row>
        <row r="1049">
          <cell r="A1049" t="str">
            <v>12-01-220</v>
          </cell>
          <cell r="B1049" t="str">
            <v>hm15100</v>
          </cell>
          <cell r="C1049" t="str">
            <v>Herramienta y equipo menor</v>
          </cell>
          <cell r="D1049">
            <v>143850</v>
          </cell>
          <cell r="E1049" t="str">
            <v>%</v>
          </cell>
          <cell r="F1049">
            <v>0.03</v>
          </cell>
          <cell r="G1049">
            <v>4316</v>
          </cell>
          <cell r="M1049" t="str">
            <v>hm</v>
          </cell>
        </row>
        <row r="1050">
          <cell r="A1050">
            <v>0</v>
          </cell>
          <cell r="C1050" t="str">
            <v>DIRECTO:  703,001 / UN</v>
          </cell>
          <cell r="D1050" t="str">
            <v xml:space="preserve">  </v>
          </cell>
          <cell r="E1050">
            <v>0</v>
          </cell>
          <cell r="F1050">
            <v>0</v>
          </cell>
          <cell r="G1050">
            <v>0</v>
          </cell>
          <cell r="M1050">
            <v>0</v>
          </cell>
        </row>
        <row r="1051">
          <cell r="A1051">
            <v>0</v>
          </cell>
          <cell r="C1051">
            <v>0</v>
          </cell>
          <cell r="E1051">
            <v>0</v>
          </cell>
          <cell r="F1051">
            <v>0</v>
          </cell>
          <cell r="G1051">
            <v>0</v>
          </cell>
          <cell r="M1051">
            <v>0</v>
          </cell>
        </row>
        <row r="1052">
          <cell r="A1052" t="str">
            <v>12-01-230</v>
          </cell>
          <cell r="B1052" t="str">
            <v>12-01-230</v>
          </cell>
          <cell r="C1052" t="str">
            <v>VENTANA V23 (3.17x2.73). MARCO EN MADERA + VIDRIO TEMPLADO TRANSLUCIDO. INCLUYE ACABADO FINAL</v>
          </cell>
          <cell r="D1052">
            <v>1</v>
          </cell>
          <cell r="E1052" t="str">
            <v>UN</v>
          </cell>
          <cell r="F1052">
            <v>0</v>
          </cell>
          <cell r="G1052">
            <v>3024860</v>
          </cell>
          <cell r="M1052" t="e">
            <v>#N/A</v>
          </cell>
        </row>
        <row r="1053">
          <cell r="A1053" t="str">
            <v>12-01-230</v>
          </cell>
          <cell r="B1053" t="str">
            <v>mt571000</v>
          </cell>
          <cell r="C1053" t="str">
            <v>Madera cedro</v>
          </cell>
          <cell r="D1053">
            <v>0.232323</v>
          </cell>
          <cell r="E1053" t="str">
            <v>m3</v>
          </cell>
          <cell r="F1053">
            <v>2641600</v>
          </cell>
          <cell r="G1053">
            <v>613705</v>
          </cell>
          <cell r="M1053" t="str">
            <v>mt</v>
          </cell>
        </row>
        <row r="1054">
          <cell r="A1054" t="str">
            <v>12-01-230</v>
          </cell>
          <cell r="B1054" t="str">
            <v>mt18620</v>
          </cell>
          <cell r="C1054" t="str">
            <v>Barniz para puertas y ventanas en madera</v>
          </cell>
          <cell r="D1054">
            <v>0.7</v>
          </cell>
          <cell r="E1054" t="str">
            <v>gl</v>
          </cell>
          <cell r="F1054">
            <v>40538.400000000001</v>
          </cell>
          <cell r="G1054">
            <v>28377</v>
          </cell>
          <cell r="M1054" t="str">
            <v>mt</v>
          </cell>
        </row>
        <row r="1055">
          <cell r="A1055" t="str">
            <v>12-01-230</v>
          </cell>
          <cell r="B1055" t="str">
            <v>mt539100</v>
          </cell>
          <cell r="C1055" t="str">
            <v>Vidrio templado translucido 5mm</v>
          </cell>
          <cell r="D1055">
            <v>8.5175999999999998</v>
          </cell>
          <cell r="E1055" t="str">
            <v>m2</v>
          </cell>
          <cell r="F1055">
            <v>92846.399999999994</v>
          </cell>
          <cell r="G1055">
            <v>790829</v>
          </cell>
          <cell r="M1055" t="str">
            <v>mt</v>
          </cell>
        </row>
        <row r="1056">
          <cell r="A1056" t="str">
            <v>12-01-230</v>
          </cell>
          <cell r="B1056" t="str">
            <v>au10260</v>
          </cell>
          <cell r="C1056" t="str">
            <v>Aux MO oficial carpintero</v>
          </cell>
          <cell r="D1056">
            <v>30</v>
          </cell>
          <cell r="E1056" t="str">
            <v>hr</v>
          </cell>
          <cell r="F1056">
            <v>12901.168</v>
          </cell>
          <cell r="G1056">
            <v>387036</v>
          </cell>
          <cell r="M1056" t="str">
            <v>mo</v>
          </cell>
        </row>
        <row r="1057">
          <cell r="A1057" t="str">
            <v>12-01-230</v>
          </cell>
          <cell r="B1057" t="str">
            <v>au10000</v>
          </cell>
          <cell r="C1057" t="str">
            <v>Aux MO ayudante</v>
          </cell>
          <cell r="D1057">
            <v>30</v>
          </cell>
          <cell r="E1057" t="str">
            <v>hr</v>
          </cell>
          <cell r="F1057">
            <v>5080</v>
          </cell>
          <cell r="G1057">
            <v>152400</v>
          </cell>
          <cell r="M1057" t="str">
            <v>mo</v>
          </cell>
        </row>
        <row r="1058">
          <cell r="A1058" t="str">
            <v>12-01-230</v>
          </cell>
          <cell r="B1058" t="str">
            <v>TP500020</v>
          </cell>
          <cell r="C1058" t="str">
            <v>Transporte puertas y ventanas</v>
          </cell>
          <cell r="D1058">
            <v>1.73082</v>
          </cell>
          <cell r="E1058" t="str">
            <v>m2</v>
          </cell>
          <cell r="F1058">
            <v>50800</v>
          </cell>
          <cell r="G1058">
            <v>87926</v>
          </cell>
          <cell r="M1058" t="str">
            <v>TP</v>
          </cell>
        </row>
        <row r="1059">
          <cell r="A1059" t="str">
            <v>12-01-230</v>
          </cell>
          <cell r="B1059" t="str">
            <v>sc97420</v>
          </cell>
          <cell r="C1059" t="str">
            <v>Subcontrato instalacion puertas y ventanas + AIU</v>
          </cell>
          <cell r="D1059">
            <v>1.73082</v>
          </cell>
          <cell r="E1059" t="str">
            <v>m2</v>
          </cell>
          <cell r="F1059">
            <v>544068</v>
          </cell>
          <cell r="G1059">
            <v>941684</v>
          </cell>
          <cell r="M1059" t="str">
            <v>sc</v>
          </cell>
        </row>
        <row r="1060">
          <cell r="A1060" t="str">
            <v>12-01-230</v>
          </cell>
          <cell r="B1060" t="str">
            <v>mt13900</v>
          </cell>
          <cell r="C1060" t="str">
            <v>Elementos de consumo y protección</v>
          </cell>
          <cell r="D1060">
            <v>539436</v>
          </cell>
          <cell r="E1060" t="str">
            <v>%</v>
          </cell>
          <cell r="F1060">
            <v>1.2455000000000001E-2</v>
          </cell>
          <cell r="G1060">
            <v>6719</v>
          </cell>
          <cell r="M1060" t="str">
            <v>mt</v>
          </cell>
        </row>
        <row r="1061">
          <cell r="A1061" t="str">
            <v>12-01-230</v>
          </cell>
          <cell r="B1061" t="str">
            <v>hm15100</v>
          </cell>
          <cell r="C1061" t="str">
            <v>Herramienta y equipo menor</v>
          </cell>
          <cell r="D1061">
            <v>539436</v>
          </cell>
          <cell r="E1061" t="str">
            <v>%</v>
          </cell>
          <cell r="F1061">
            <v>0.03</v>
          </cell>
          <cell r="G1061">
            <v>16184</v>
          </cell>
          <cell r="M1061" t="str">
            <v>hm</v>
          </cell>
        </row>
        <row r="1062">
          <cell r="A1062">
            <v>0</v>
          </cell>
          <cell r="C1062" t="str">
            <v>DIRECTO:  3,024,860 / UN</v>
          </cell>
          <cell r="D1062" t="str">
            <v xml:space="preserve">  </v>
          </cell>
          <cell r="E1062">
            <v>0</v>
          </cell>
          <cell r="F1062">
            <v>0</v>
          </cell>
          <cell r="G1062">
            <v>0</v>
          </cell>
          <cell r="M1062">
            <v>0</v>
          </cell>
        </row>
        <row r="1063">
          <cell r="A1063">
            <v>0</v>
          </cell>
          <cell r="C1063">
            <v>0</v>
          </cell>
          <cell r="E1063">
            <v>0</v>
          </cell>
          <cell r="F1063">
            <v>0</v>
          </cell>
          <cell r="G1063">
            <v>0</v>
          </cell>
          <cell r="M1063">
            <v>0</v>
          </cell>
        </row>
        <row r="1064">
          <cell r="A1064" t="str">
            <v>12-01-240</v>
          </cell>
          <cell r="B1064" t="str">
            <v>12-01-240</v>
          </cell>
          <cell r="C1064" t="str">
            <v>VENTANA V24 (1.34x2.73). MARCO EN MADERA + VIDRIO TEMPLADO TRANSLUCIDO. INCLUYE ACABADO FINAL</v>
          </cell>
          <cell r="D1064">
            <v>1</v>
          </cell>
          <cell r="E1064" t="str">
            <v>UN</v>
          </cell>
          <cell r="F1064">
            <v>0</v>
          </cell>
          <cell r="G1064">
            <v>1317367</v>
          </cell>
          <cell r="M1064" t="e">
            <v>#N/A</v>
          </cell>
        </row>
        <row r="1065">
          <cell r="A1065" t="str">
            <v>12-01-240</v>
          </cell>
          <cell r="B1065" t="str">
            <v>mt571000</v>
          </cell>
          <cell r="C1065" t="str">
            <v>Madera cedro</v>
          </cell>
          <cell r="D1065">
            <v>0.13105400000000003</v>
          </cell>
          <cell r="E1065" t="str">
            <v>m3</v>
          </cell>
          <cell r="F1065">
            <v>2641600</v>
          </cell>
          <cell r="G1065">
            <v>346193</v>
          </cell>
          <cell r="M1065" t="str">
            <v>mt</v>
          </cell>
        </row>
        <row r="1066">
          <cell r="A1066" t="str">
            <v>12-01-240</v>
          </cell>
          <cell r="B1066" t="str">
            <v>mt18620</v>
          </cell>
          <cell r="C1066" t="str">
            <v>Barniz para puertas y ventanas en madera</v>
          </cell>
          <cell r="D1066">
            <v>0.5</v>
          </cell>
          <cell r="E1066" t="str">
            <v>gl</v>
          </cell>
          <cell r="F1066">
            <v>40538.400000000001</v>
          </cell>
          <cell r="G1066">
            <v>20270</v>
          </cell>
          <cell r="M1066" t="str">
            <v>mt</v>
          </cell>
        </row>
        <row r="1067">
          <cell r="A1067" t="str">
            <v>12-01-240</v>
          </cell>
          <cell r="B1067" t="str">
            <v>mt539100</v>
          </cell>
          <cell r="C1067" t="str">
            <v>Vidrio templado translucido 5mm</v>
          </cell>
          <cell r="D1067">
            <v>3.6582000000000003</v>
          </cell>
          <cell r="E1067" t="str">
            <v>m2</v>
          </cell>
          <cell r="F1067">
            <v>92846.399999999994</v>
          </cell>
          <cell r="G1067">
            <v>339651</v>
          </cell>
          <cell r="M1067" t="str">
            <v>mt</v>
          </cell>
        </row>
        <row r="1068">
          <cell r="A1068" t="str">
            <v>12-01-240</v>
          </cell>
          <cell r="B1068" t="str">
            <v>au10260</v>
          </cell>
          <cell r="C1068" t="str">
            <v>Aux MO oficial carpintero</v>
          </cell>
          <cell r="D1068">
            <v>21</v>
          </cell>
          <cell r="E1068" t="str">
            <v>hr</v>
          </cell>
          <cell r="F1068">
            <v>12901.168</v>
          </cell>
          <cell r="G1068">
            <v>270925</v>
          </cell>
          <cell r="M1068" t="str">
            <v>mo</v>
          </cell>
        </row>
        <row r="1069">
          <cell r="A1069" t="str">
            <v>12-01-240</v>
          </cell>
          <cell r="B1069" t="str">
            <v>au10000</v>
          </cell>
          <cell r="C1069" t="str">
            <v>Aux MO ayudante</v>
          </cell>
          <cell r="D1069">
            <v>21</v>
          </cell>
          <cell r="E1069" t="str">
            <v>hr</v>
          </cell>
          <cell r="F1069">
            <v>5080</v>
          </cell>
          <cell r="G1069">
            <v>106680</v>
          </cell>
          <cell r="M1069" t="str">
            <v>mo</v>
          </cell>
        </row>
        <row r="1070">
          <cell r="A1070" t="str">
            <v>12-01-240</v>
          </cell>
          <cell r="B1070" t="str">
            <v>TP500020</v>
          </cell>
          <cell r="C1070" t="str">
            <v>Transporte puertas y ventanas</v>
          </cell>
          <cell r="D1070">
            <v>0.36582000000000003</v>
          </cell>
          <cell r="E1070" t="str">
            <v>m2</v>
          </cell>
          <cell r="F1070">
            <v>50800</v>
          </cell>
          <cell r="G1070">
            <v>18584</v>
          </cell>
          <cell r="M1070" t="str">
            <v>TP</v>
          </cell>
        </row>
        <row r="1071">
          <cell r="A1071" t="str">
            <v>12-01-240</v>
          </cell>
          <cell r="B1071" t="str">
            <v>sc97420</v>
          </cell>
          <cell r="C1071" t="str">
            <v>Subcontrato instalacion puertas y ventanas + AIU</v>
          </cell>
          <cell r="D1071">
            <v>0.36582000000000003</v>
          </cell>
          <cell r="E1071" t="str">
            <v>m2</v>
          </cell>
          <cell r="F1071">
            <v>544068</v>
          </cell>
          <cell r="G1071">
            <v>199031</v>
          </cell>
          <cell r="M1071" t="str">
            <v>sc</v>
          </cell>
        </row>
        <row r="1072">
          <cell r="A1072" t="str">
            <v>12-01-240</v>
          </cell>
          <cell r="B1072" t="str">
            <v>mt13900</v>
          </cell>
          <cell r="C1072" t="str">
            <v>Elementos de consumo y protección</v>
          </cell>
          <cell r="D1072">
            <v>377605</v>
          </cell>
          <cell r="E1072" t="str">
            <v>%</v>
          </cell>
          <cell r="F1072">
            <v>1.2455000000000001E-2</v>
          </cell>
          <cell r="G1072">
            <v>4704</v>
          </cell>
          <cell r="M1072" t="str">
            <v>mt</v>
          </cell>
        </row>
        <row r="1073">
          <cell r="A1073" t="str">
            <v>12-01-240</v>
          </cell>
          <cell r="B1073" t="str">
            <v>hm15100</v>
          </cell>
          <cell r="C1073" t="str">
            <v>Herramienta y equipo menor</v>
          </cell>
          <cell r="D1073">
            <v>377605</v>
          </cell>
          <cell r="E1073" t="str">
            <v>%</v>
          </cell>
          <cell r="F1073">
            <v>0.03</v>
          </cell>
          <cell r="G1073">
            <v>11329</v>
          </cell>
          <cell r="M1073" t="str">
            <v>hm</v>
          </cell>
        </row>
        <row r="1074">
          <cell r="A1074">
            <v>0</v>
          </cell>
          <cell r="C1074" t="str">
            <v>DIRECTO:  1,317,367 / UN</v>
          </cell>
          <cell r="D1074" t="str">
            <v xml:space="preserve">  </v>
          </cell>
          <cell r="E1074">
            <v>0</v>
          </cell>
          <cell r="F1074">
            <v>0</v>
          </cell>
          <cell r="G1074">
            <v>0</v>
          </cell>
          <cell r="M1074">
            <v>0</v>
          </cell>
        </row>
        <row r="1075">
          <cell r="A1075">
            <v>0</v>
          </cell>
          <cell r="C1075">
            <v>0</v>
          </cell>
          <cell r="E1075">
            <v>0</v>
          </cell>
          <cell r="F1075">
            <v>0</v>
          </cell>
          <cell r="G1075">
            <v>0</v>
          </cell>
          <cell r="M1075">
            <v>0</v>
          </cell>
        </row>
        <row r="1076">
          <cell r="A1076" t="str">
            <v>12-01-250</v>
          </cell>
          <cell r="B1076" t="str">
            <v>12-01-250</v>
          </cell>
          <cell r="C1076" t="str">
            <v>VENTANA V26 (2.50x1.10). MARCO EN MADERA + VIDRIO TEMPLADO TRANSLUCIDO. INCLUYE ACABADO FINAL</v>
          </cell>
          <cell r="D1076">
            <v>1</v>
          </cell>
          <cell r="E1076" t="str">
            <v>UN</v>
          </cell>
          <cell r="F1076">
            <v>0</v>
          </cell>
          <cell r="G1076">
            <v>1368207</v>
          </cell>
          <cell r="M1076" t="e">
            <v>#N/A</v>
          </cell>
        </row>
        <row r="1077">
          <cell r="A1077" t="str">
            <v>12-01-250</v>
          </cell>
          <cell r="B1077" t="str">
            <v>mt571000</v>
          </cell>
          <cell r="C1077" t="str">
            <v>Madera cedro</v>
          </cell>
          <cell r="D1077">
            <v>0.11592000000000004</v>
          </cell>
          <cell r="E1077" t="str">
            <v>m3</v>
          </cell>
          <cell r="F1077">
            <v>2641600</v>
          </cell>
          <cell r="G1077">
            <v>306215</v>
          </cell>
          <cell r="M1077" t="str">
            <v>mt</v>
          </cell>
        </row>
        <row r="1078">
          <cell r="A1078" t="str">
            <v>12-01-250</v>
          </cell>
          <cell r="B1078" t="str">
            <v>mt18620</v>
          </cell>
          <cell r="C1078" t="str">
            <v>Barniz para puertas y ventanas en madera</v>
          </cell>
          <cell r="D1078">
            <v>0.5</v>
          </cell>
          <cell r="E1078" t="str">
            <v>gl</v>
          </cell>
          <cell r="F1078">
            <v>40538.400000000001</v>
          </cell>
          <cell r="G1078">
            <v>20270</v>
          </cell>
          <cell r="M1078" t="str">
            <v>mt</v>
          </cell>
        </row>
        <row r="1079">
          <cell r="A1079" t="str">
            <v>12-01-250</v>
          </cell>
          <cell r="B1079" t="str">
            <v>mt539100</v>
          </cell>
          <cell r="C1079" t="str">
            <v>Vidrio templado translucido 5mm</v>
          </cell>
          <cell r="D1079">
            <v>3.6582000000000003</v>
          </cell>
          <cell r="E1079" t="str">
            <v>m2</v>
          </cell>
          <cell r="F1079">
            <v>92846.399999999994</v>
          </cell>
          <cell r="G1079">
            <v>339651</v>
          </cell>
          <cell r="M1079" t="str">
            <v>mt</v>
          </cell>
        </row>
        <row r="1080">
          <cell r="A1080" t="str">
            <v>12-01-250</v>
          </cell>
          <cell r="B1080" t="str">
            <v>au10260</v>
          </cell>
          <cell r="C1080" t="str">
            <v>Aux MO oficial carpintero</v>
          </cell>
          <cell r="D1080">
            <v>20</v>
          </cell>
          <cell r="E1080" t="str">
            <v>hr</v>
          </cell>
          <cell r="F1080">
            <v>12901.168</v>
          </cell>
          <cell r="G1080">
            <v>258024</v>
          </cell>
          <cell r="M1080" t="str">
            <v>mo</v>
          </cell>
        </row>
        <row r="1081">
          <cell r="A1081" t="str">
            <v>12-01-250</v>
          </cell>
          <cell r="B1081" t="str">
            <v>au10000</v>
          </cell>
          <cell r="C1081" t="str">
            <v>Aux MO ayudante</v>
          </cell>
          <cell r="D1081">
            <v>20</v>
          </cell>
          <cell r="E1081" t="str">
            <v>hr</v>
          </cell>
          <cell r="F1081">
            <v>5080</v>
          </cell>
          <cell r="G1081">
            <v>101600</v>
          </cell>
          <cell r="M1081" t="str">
            <v>mo</v>
          </cell>
        </row>
        <row r="1082">
          <cell r="A1082" t="str">
            <v>12-01-250</v>
          </cell>
          <cell r="B1082" t="str">
            <v>TP500020</v>
          </cell>
          <cell r="C1082" t="str">
            <v>Transporte puertas y ventanas</v>
          </cell>
          <cell r="D1082">
            <v>0.55000000000000004</v>
          </cell>
          <cell r="E1082" t="str">
            <v>m2</v>
          </cell>
          <cell r="F1082">
            <v>50800</v>
          </cell>
          <cell r="G1082">
            <v>27940</v>
          </cell>
          <cell r="M1082" t="str">
            <v>TP</v>
          </cell>
        </row>
        <row r="1083">
          <cell r="A1083" t="str">
            <v>12-01-250</v>
          </cell>
          <cell r="B1083" t="str">
            <v>sc97420</v>
          </cell>
          <cell r="C1083" t="str">
            <v>Subcontrato instalacion puertas y ventanas + AIU</v>
          </cell>
          <cell r="D1083">
            <v>0.55000000000000004</v>
          </cell>
          <cell r="E1083" t="str">
            <v>m2</v>
          </cell>
          <cell r="F1083">
            <v>544068</v>
          </cell>
          <cell r="G1083">
            <v>299238</v>
          </cell>
          <cell r="M1083" t="str">
            <v>sc</v>
          </cell>
        </row>
        <row r="1084">
          <cell r="A1084" t="str">
            <v>12-01-250</v>
          </cell>
          <cell r="B1084" t="str">
            <v>mt13900</v>
          </cell>
          <cell r="C1084" t="str">
            <v>Elementos de consumo y protección</v>
          </cell>
          <cell r="D1084">
            <v>359624</v>
          </cell>
          <cell r="E1084" t="str">
            <v>%</v>
          </cell>
          <cell r="F1084">
            <v>1.2455000000000001E-2</v>
          </cell>
          <cell r="G1084">
            <v>4480</v>
          </cell>
          <cell r="M1084" t="str">
            <v>mt</v>
          </cell>
        </row>
        <row r="1085">
          <cell r="A1085" t="str">
            <v>12-01-250</v>
          </cell>
          <cell r="B1085" t="str">
            <v>hm15100</v>
          </cell>
          <cell r="C1085" t="str">
            <v>Herramienta y equipo menor</v>
          </cell>
          <cell r="D1085">
            <v>359624</v>
          </cell>
          <cell r="E1085" t="str">
            <v>%</v>
          </cell>
          <cell r="F1085">
            <v>0.03</v>
          </cell>
          <cell r="G1085">
            <v>10789</v>
          </cell>
          <cell r="M1085" t="str">
            <v>hm</v>
          </cell>
        </row>
        <row r="1086">
          <cell r="A1086">
            <v>0</v>
          </cell>
          <cell r="C1086" t="str">
            <v>DIRECTO:  1,368,207 / UN</v>
          </cell>
          <cell r="D1086" t="str">
            <v xml:space="preserve">  </v>
          </cell>
          <cell r="E1086">
            <v>0</v>
          </cell>
          <cell r="F1086">
            <v>0</v>
          </cell>
          <cell r="G1086">
            <v>0</v>
          </cell>
          <cell r="M1086">
            <v>0</v>
          </cell>
        </row>
        <row r="1087">
          <cell r="A1087">
            <v>0</v>
          </cell>
          <cell r="C1087">
            <v>0</v>
          </cell>
          <cell r="E1087">
            <v>0</v>
          </cell>
          <cell r="F1087">
            <v>0</v>
          </cell>
          <cell r="G1087">
            <v>0</v>
          </cell>
          <cell r="M1087">
            <v>0</v>
          </cell>
        </row>
        <row r="1088">
          <cell r="A1088" t="str">
            <v>12-01-260</v>
          </cell>
          <cell r="B1088" t="str">
            <v>12-01-260</v>
          </cell>
          <cell r="C1088" t="str">
            <v>VENTANA V27 (0.60x0.40). MARCO EN MADERA + VIDRIO TEMPLADO TRANSLUCIDO. INCLUYE ACABADO FINAL</v>
          </cell>
          <cell r="D1088">
            <v>1</v>
          </cell>
          <cell r="E1088" t="str">
            <v>UN</v>
          </cell>
          <cell r="F1088">
            <v>0</v>
          </cell>
          <cell r="G1088">
            <v>408179</v>
          </cell>
          <cell r="M1088" t="e">
            <v>#N/A</v>
          </cell>
        </row>
        <row r="1089">
          <cell r="A1089" t="str">
            <v>12-01-260</v>
          </cell>
          <cell r="B1089" t="str">
            <v>mt571000</v>
          </cell>
          <cell r="C1089" t="str">
            <v>Madera cedro</v>
          </cell>
          <cell r="D1089">
            <v>3.2200000000000006E-2</v>
          </cell>
          <cell r="E1089" t="str">
            <v>m3</v>
          </cell>
          <cell r="F1089">
            <v>2641600</v>
          </cell>
          <cell r="G1089">
            <v>85060</v>
          </cell>
          <cell r="M1089" t="str">
            <v>mt</v>
          </cell>
        </row>
        <row r="1090">
          <cell r="A1090" t="str">
            <v>12-01-260</v>
          </cell>
          <cell r="B1090" t="str">
            <v>mt18620</v>
          </cell>
          <cell r="C1090" t="str">
            <v>Barniz para puertas y ventanas en madera</v>
          </cell>
          <cell r="D1090">
            <v>0.2</v>
          </cell>
          <cell r="E1090" t="str">
            <v>gl</v>
          </cell>
          <cell r="F1090">
            <v>40538.400000000001</v>
          </cell>
          <cell r="G1090">
            <v>8108</v>
          </cell>
          <cell r="M1090" t="str">
            <v>mt</v>
          </cell>
        </row>
        <row r="1091">
          <cell r="A1091" t="str">
            <v>12-01-260</v>
          </cell>
          <cell r="B1091" t="str">
            <v>mt539100</v>
          </cell>
          <cell r="C1091" t="str">
            <v>Vidrio templado translucido 5mm</v>
          </cell>
          <cell r="D1091">
            <v>0.24</v>
          </cell>
          <cell r="E1091" t="str">
            <v>m2</v>
          </cell>
          <cell r="F1091">
            <v>92846.399999999994</v>
          </cell>
          <cell r="G1091">
            <v>22284</v>
          </cell>
          <cell r="M1091" t="str">
            <v>mt</v>
          </cell>
        </row>
        <row r="1092">
          <cell r="A1092" t="str">
            <v>12-01-260</v>
          </cell>
          <cell r="B1092" t="str">
            <v>au10260</v>
          </cell>
          <cell r="C1092" t="str">
            <v>Aux MO oficial carpintero</v>
          </cell>
          <cell r="D1092">
            <v>8</v>
          </cell>
          <cell r="E1092" t="str">
            <v>hr</v>
          </cell>
          <cell r="F1092">
            <v>12901.168</v>
          </cell>
          <cell r="G1092">
            <v>103210</v>
          </cell>
          <cell r="M1092" t="str">
            <v>mo</v>
          </cell>
        </row>
        <row r="1093">
          <cell r="A1093" t="str">
            <v>12-01-260</v>
          </cell>
          <cell r="B1093" t="str">
            <v>au10000</v>
          </cell>
          <cell r="C1093" t="str">
            <v>Aux MO ayudante</v>
          </cell>
          <cell r="D1093">
            <v>8</v>
          </cell>
          <cell r="E1093" t="str">
            <v>hr</v>
          </cell>
          <cell r="F1093">
            <v>5080</v>
          </cell>
          <cell r="G1093">
            <v>40640</v>
          </cell>
          <cell r="M1093" t="str">
            <v>mo</v>
          </cell>
        </row>
        <row r="1094">
          <cell r="A1094" t="str">
            <v>12-01-260</v>
          </cell>
          <cell r="B1094" t="str">
            <v>TP500020</v>
          </cell>
          <cell r="C1094" t="str">
            <v>Transporte puertas y ventanas</v>
          </cell>
          <cell r="D1094">
            <v>0.24</v>
          </cell>
          <cell r="E1094" t="str">
            <v>m2</v>
          </cell>
          <cell r="F1094">
            <v>50800</v>
          </cell>
          <cell r="G1094">
            <v>12192</v>
          </cell>
          <cell r="M1094" t="str">
            <v>TP</v>
          </cell>
        </row>
        <row r="1095">
          <cell r="A1095" t="str">
            <v>12-01-260</v>
          </cell>
          <cell r="B1095" t="str">
            <v>sc97420</v>
          </cell>
          <cell r="C1095" t="str">
            <v>Subcontrato instalacion puertas y ventanas + AIU</v>
          </cell>
          <cell r="D1095">
            <v>0.24</v>
          </cell>
          <cell r="E1095" t="str">
            <v>m2</v>
          </cell>
          <cell r="F1095">
            <v>544068</v>
          </cell>
          <cell r="G1095">
            <v>130577</v>
          </cell>
          <cell r="M1095" t="str">
            <v>sc</v>
          </cell>
        </row>
        <row r="1096">
          <cell r="A1096" t="str">
            <v>12-01-260</v>
          </cell>
          <cell r="B1096" t="str">
            <v>mt13900</v>
          </cell>
          <cell r="C1096" t="str">
            <v>Elementos de consumo y protección</v>
          </cell>
          <cell r="D1096">
            <v>143850</v>
          </cell>
          <cell r="E1096" t="str">
            <v>%</v>
          </cell>
          <cell r="F1096">
            <v>1.2455000000000001E-2</v>
          </cell>
          <cell r="G1096">
            <v>1792</v>
          </cell>
          <cell r="M1096" t="str">
            <v>mt</v>
          </cell>
        </row>
        <row r="1097">
          <cell r="A1097" t="str">
            <v>12-01-260</v>
          </cell>
          <cell r="B1097" t="str">
            <v>hm15100</v>
          </cell>
          <cell r="C1097" t="str">
            <v>Herramienta y equipo menor</v>
          </cell>
          <cell r="D1097">
            <v>143850</v>
          </cell>
          <cell r="E1097" t="str">
            <v>%</v>
          </cell>
          <cell r="F1097">
            <v>0.03</v>
          </cell>
          <cell r="G1097">
            <v>4316</v>
          </cell>
          <cell r="M1097" t="str">
            <v>hm</v>
          </cell>
        </row>
        <row r="1098">
          <cell r="A1098">
            <v>0</v>
          </cell>
          <cell r="C1098" t="str">
            <v>DIRECTO:  408,179 / UN</v>
          </cell>
          <cell r="D1098" t="str">
            <v xml:space="preserve">  </v>
          </cell>
          <cell r="E1098">
            <v>0</v>
          </cell>
          <cell r="F1098">
            <v>0</v>
          </cell>
          <cell r="G1098">
            <v>0</v>
          </cell>
          <cell r="M1098">
            <v>0</v>
          </cell>
        </row>
        <row r="1099">
          <cell r="A1099">
            <v>0</v>
          </cell>
          <cell r="C1099">
            <v>0</v>
          </cell>
          <cell r="E1099">
            <v>0</v>
          </cell>
          <cell r="F1099">
            <v>0</v>
          </cell>
          <cell r="G1099">
            <v>0</v>
          </cell>
          <cell r="M1099">
            <v>0</v>
          </cell>
        </row>
        <row r="1100">
          <cell r="A1100" t="str">
            <v>12-02-010</v>
          </cell>
          <cell r="B1100" t="str">
            <v>12-02-010</v>
          </cell>
          <cell r="C1100" t="str">
            <v>PUERTA P01 (1.80x2.88). MARCO + ALA(S) EN MADERA. INCLUYE ACABADO FINAL</v>
          </cell>
          <cell r="D1100">
            <v>1</v>
          </cell>
          <cell r="E1100" t="str">
            <v>UN</v>
          </cell>
          <cell r="F1100">
            <v>0</v>
          </cell>
          <cell r="G1100">
            <v>7561133</v>
          </cell>
          <cell r="M1100" t="e">
            <v>#N/A</v>
          </cell>
        </row>
        <row r="1101">
          <cell r="A1101" t="str">
            <v>12-02-010</v>
          </cell>
          <cell r="B1101" t="str">
            <v>mt571000</v>
          </cell>
          <cell r="C1101" t="str">
            <v>Madera cedro</v>
          </cell>
          <cell r="D1101">
            <v>1.2960000000000003</v>
          </cell>
          <cell r="E1101" t="str">
            <v>m3</v>
          </cell>
          <cell r="F1101">
            <v>2641600</v>
          </cell>
          <cell r="G1101">
            <v>3423514</v>
          </cell>
          <cell r="M1101" t="str">
            <v>mt</v>
          </cell>
        </row>
        <row r="1102">
          <cell r="A1102" t="str">
            <v>12-02-010</v>
          </cell>
          <cell r="B1102" t="str">
            <v>mt18620</v>
          </cell>
          <cell r="C1102" t="str">
            <v>Barniz para puertas y ventanas en madera</v>
          </cell>
          <cell r="D1102">
            <v>2</v>
          </cell>
          <cell r="E1102" t="str">
            <v>gl</v>
          </cell>
          <cell r="F1102">
            <v>40538.400000000001</v>
          </cell>
          <cell r="G1102">
            <v>81077</v>
          </cell>
          <cell r="M1102" t="str">
            <v>mt</v>
          </cell>
        </row>
        <row r="1103">
          <cell r="A1103" t="str">
            <v>12-02-010</v>
          </cell>
          <cell r="B1103" t="str">
            <v>mt51130</v>
          </cell>
          <cell r="C1103" t="str">
            <v>Cerradura para puerta en madera</v>
          </cell>
          <cell r="D1103">
            <v>1.25</v>
          </cell>
          <cell r="E1103" t="str">
            <v>un</v>
          </cell>
          <cell r="F1103">
            <v>96520</v>
          </cell>
          <cell r="G1103">
            <v>120650</v>
          </cell>
          <cell r="M1103" t="str">
            <v>mt</v>
          </cell>
        </row>
        <row r="1104">
          <cell r="A1104" t="str">
            <v>12-02-010</v>
          </cell>
          <cell r="B1104" t="str">
            <v>au10260</v>
          </cell>
          <cell r="C1104" t="str">
            <v>Aux MO oficial carpintero</v>
          </cell>
          <cell r="D1104">
            <v>45</v>
          </cell>
          <cell r="E1104" t="str">
            <v>hr</v>
          </cell>
          <cell r="F1104">
            <v>12901.168</v>
          </cell>
          <cell r="G1104">
            <v>580553</v>
          </cell>
          <cell r="M1104" t="str">
            <v>mo</v>
          </cell>
        </row>
        <row r="1105">
          <cell r="A1105" t="str">
            <v>12-02-010</v>
          </cell>
          <cell r="B1105" t="str">
            <v>au10000</v>
          </cell>
          <cell r="C1105" t="str">
            <v>Aux MO ayudante</v>
          </cell>
          <cell r="D1105">
            <v>45</v>
          </cell>
          <cell r="E1105" t="str">
            <v>hr</v>
          </cell>
          <cell r="F1105">
            <v>5080</v>
          </cell>
          <cell r="G1105">
            <v>228600</v>
          </cell>
          <cell r="M1105" t="str">
            <v>mo</v>
          </cell>
        </row>
        <row r="1106">
          <cell r="A1106" t="str">
            <v>12-02-010</v>
          </cell>
          <cell r="B1106" t="str">
            <v>TP500020</v>
          </cell>
          <cell r="C1106" t="str">
            <v>Transporte puertas y ventanas</v>
          </cell>
          <cell r="D1106">
            <v>5.1840000000000002</v>
          </cell>
          <cell r="E1106" t="str">
            <v>m2</v>
          </cell>
          <cell r="F1106">
            <v>50800</v>
          </cell>
          <cell r="G1106">
            <v>263348</v>
          </cell>
          <cell r="M1106" t="str">
            <v>TP</v>
          </cell>
        </row>
        <row r="1107">
          <cell r="A1107" t="str">
            <v>12-02-010</v>
          </cell>
          <cell r="B1107" t="str">
            <v>sc97420</v>
          </cell>
          <cell r="C1107" t="str">
            <v>Subcontrato instalacion puertas y ventanas + AIU</v>
          </cell>
          <cell r="D1107">
            <v>5.1840000000000002</v>
          </cell>
          <cell r="E1107" t="str">
            <v>m2</v>
          </cell>
          <cell r="F1107">
            <v>544068</v>
          </cell>
          <cell r="G1107">
            <v>2820449</v>
          </cell>
          <cell r="M1107" t="str">
            <v>sc</v>
          </cell>
        </row>
        <row r="1108">
          <cell r="A1108" t="str">
            <v>12-02-010</v>
          </cell>
          <cell r="B1108" t="str">
            <v>mt13900</v>
          </cell>
          <cell r="C1108" t="str">
            <v>Elementos de consumo y protección</v>
          </cell>
          <cell r="D1108">
            <v>1011441.25</v>
          </cell>
          <cell r="E1108" t="str">
            <v>%</v>
          </cell>
          <cell r="F1108">
            <v>1.2455000000000001E-2</v>
          </cell>
          <cell r="G1108">
            <v>12598</v>
          </cell>
          <cell r="M1108" t="str">
            <v>mt</v>
          </cell>
        </row>
        <row r="1109">
          <cell r="A1109" t="str">
            <v>12-02-010</v>
          </cell>
          <cell r="B1109" t="str">
            <v>hm15100</v>
          </cell>
          <cell r="C1109" t="str">
            <v>Herramienta y equipo menor</v>
          </cell>
          <cell r="D1109">
            <v>1011441.25</v>
          </cell>
          <cell r="E1109" t="str">
            <v>%</v>
          </cell>
          <cell r="F1109">
            <v>0.03</v>
          </cell>
          <cell r="G1109">
            <v>30344</v>
          </cell>
          <cell r="M1109" t="str">
            <v>hm</v>
          </cell>
        </row>
        <row r="1110">
          <cell r="A1110">
            <v>0</v>
          </cell>
          <cell r="C1110" t="str">
            <v>DIRECTO:  7,561,133 / UN</v>
          </cell>
          <cell r="D1110" t="str">
            <v xml:space="preserve">  </v>
          </cell>
          <cell r="E1110">
            <v>0</v>
          </cell>
          <cell r="F1110">
            <v>0</v>
          </cell>
          <cell r="G1110">
            <v>0</v>
          </cell>
          <cell r="M1110">
            <v>0</v>
          </cell>
        </row>
        <row r="1111">
          <cell r="A1111">
            <v>0</v>
          </cell>
          <cell r="C1111">
            <v>0</v>
          </cell>
          <cell r="E1111">
            <v>0</v>
          </cell>
          <cell r="F1111">
            <v>0</v>
          </cell>
          <cell r="G1111">
            <v>0</v>
          </cell>
          <cell r="M1111">
            <v>0</v>
          </cell>
        </row>
        <row r="1112">
          <cell r="A1112" t="str">
            <v>12-02-020</v>
          </cell>
          <cell r="B1112" t="str">
            <v>12-02-020</v>
          </cell>
          <cell r="C1112" t="str">
            <v>PUERTA P02 (1.77x3.12). MARCO + ALA(S) EN MADERA. INCLUYE ACABADO FINAL</v>
          </cell>
          <cell r="D1112">
            <v>1</v>
          </cell>
          <cell r="E1112" t="str">
            <v>UN</v>
          </cell>
          <cell r="F1112">
            <v>0</v>
          </cell>
          <cell r="G1112">
            <v>8086048</v>
          </cell>
          <cell r="M1112" t="e">
            <v>#N/A</v>
          </cell>
        </row>
        <row r="1113">
          <cell r="A1113" t="str">
            <v>12-02-020</v>
          </cell>
          <cell r="B1113" t="str">
            <v>mt571000</v>
          </cell>
          <cell r="C1113" t="str">
            <v>Madera cedro</v>
          </cell>
          <cell r="D1113">
            <v>1.1044800000000001</v>
          </cell>
          <cell r="E1113" t="str">
            <v>m3</v>
          </cell>
          <cell r="F1113">
            <v>2641600</v>
          </cell>
          <cell r="G1113">
            <v>2917595</v>
          </cell>
          <cell r="M1113" t="str">
            <v>mt</v>
          </cell>
        </row>
        <row r="1114">
          <cell r="A1114" t="str">
            <v>12-02-020</v>
          </cell>
          <cell r="B1114" t="str">
            <v>mt18620</v>
          </cell>
          <cell r="C1114" t="str">
            <v>Barniz para puertas y ventanas en madera</v>
          </cell>
          <cell r="D1114">
            <v>2</v>
          </cell>
          <cell r="E1114" t="str">
            <v>gl</v>
          </cell>
          <cell r="F1114">
            <v>40538.400000000001</v>
          </cell>
          <cell r="G1114">
            <v>81077</v>
          </cell>
          <cell r="M1114" t="str">
            <v>mt</v>
          </cell>
        </row>
        <row r="1115">
          <cell r="A1115" t="str">
            <v>12-02-020</v>
          </cell>
          <cell r="B1115" t="str">
            <v>mt51130</v>
          </cell>
          <cell r="C1115" t="str">
            <v>Cerradura para puerta en madera</v>
          </cell>
          <cell r="D1115">
            <v>1</v>
          </cell>
          <cell r="E1115" t="str">
            <v>un</v>
          </cell>
          <cell r="F1115">
            <v>96520</v>
          </cell>
          <cell r="G1115">
            <v>96520</v>
          </cell>
          <cell r="M1115" t="str">
            <v>mt</v>
          </cell>
        </row>
        <row r="1116">
          <cell r="A1116" t="str">
            <v>12-02-020</v>
          </cell>
          <cell r="B1116" t="str">
            <v>au10260</v>
          </cell>
          <cell r="C1116" t="str">
            <v>Aux MO oficial carpintero</v>
          </cell>
          <cell r="D1116">
            <v>91</v>
          </cell>
          <cell r="E1116" t="str">
            <v>hr</v>
          </cell>
          <cell r="F1116">
            <v>12901.168</v>
          </cell>
          <cell r="G1116">
            <v>1174007</v>
          </cell>
          <cell r="M1116" t="str">
            <v>mo</v>
          </cell>
        </row>
        <row r="1117">
          <cell r="A1117" t="str">
            <v>12-02-020</v>
          </cell>
          <cell r="B1117" t="str">
            <v>au10000</v>
          </cell>
          <cell r="C1117" t="str">
            <v>Aux MO ayudante</v>
          </cell>
          <cell r="D1117">
            <v>91</v>
          </cell>
          <cell r="E1117" t="str">
            <v>hr</v>
          </cell>
          <cell r="F1117">
            <v>5080</v>
          </cell>
          <cell r="G1117">
            <v>462280</v>
          </cell>
          <cell r="M1117" t="str">
            <v>mo</v>
          </cell>
        </row>
        <row r="1118">
          <cell r="A1118" t="str">
            <v>12-02-020</v>
          </cell>
          <cell r="B1118" t="str">
            <v>TP500020</v>
          </cell>
          <cell r="C1118" t="str">
            <v>Transporte puertas y ventanas</v>
          </cell>
          <cell r="D1118">
            <v>5.5224000000000002</v>
          </cell>
          <cell r="E1118" t="str">
            <v>m2</v>
          </cell>
          <cell r="F1118">
            <v>50800</v>
          </cell>
          <cell r="G1118">
            <v>280538</v>
          </cell>
          <cell r="M1118" t="str">
            <v>TP</v>
          </cell>
        </row>
        <row r="1119">
          <cell r="A1119" t="str">
            <v>12-02-020</v>
          </cell>
          <cell r="B1119" t="str">
            <v>sc97420</v>
          </cell>
          <cell r="C1119" t="str">
            <v>Subcontrato instalacion puertas y ventanas + AIU</v>
          </cell>
          <cell r="D1119">
            <v>5.5224000000000002</v>
          </cell>
          <cell r="E1119" t="str">
            <v>m2</v>
          </cell>
          <cell r="F1119">
            <v>544068</v>
          </cell>
          <cell r="G1119">
            <v>3004562</v>
          </cell>
          <cell r="M1119" t="str">
            <v>sc</v>
          </cell>
        </row>
        <row r="1120">
          <cell r="A1120" t="str">
            <v>12-02-020</v>
          </cell>
          <cell r="B1120" t="str">
            <v>mt13900</v>
          </cell>
          <cell r="C1120" t="str">
            <v>Elementos de consumo y protección</v>
          </cell>
          <cell r="D1120">
            <v>1636287</v>
          </cell>
          <cell r="E1120" t="str">
            <v>%</v>
          </cell>
          <cell r="F1120">
            <v>1.2455000000000001E-2</v>
          </cell>
          <cell r="G1120">
            <v>20380</v>
          </cell>
          <cell r="M1120" t="str">
            <v>mt</v>
          </cell>
        </row>
        <row r="1121">
          <cell r="A1121" t="str">
            <v>12-02-020</v>
          </cell>
          <cell r="B1121" t="str">
            <v>hm15100</v>
          </cell>
          <cell r="C1121" t="str">
            <v>Herramienta y equipo menor</v>
          </cell>
          <cell r="D1121">
            <v>1636287</v>
          </cell>
          <cell r="E1121" t="str">
            <v>%</v>
          </cell>
          <cell r="F1121">
            <v>0.03</v>
          </cell>
          <cell r="G1121">
            <v>49089</v>
          </cell>
          <cell r="M1121" t="str">
            <v>hm</v>
          </cell>
        </row>
        <row r="1122">
          <cell r="A1122">
            <v>0</v>
          </cell>
          <cell r="C1122" t="str">
            <v>DIRECTO:  8,086,048 / UN</v>
          </cell>
          <cell r="D1122" t="str">
            <v xml:space="preserve">  </v>
          </cell>
          <cell r="E1122">
            <v>0</v>
          </cell>
          <cell r="F1122">
            <v>0</v>
          </cell>
          <cell r="G1122">
            <v>0</v>
          </cell>
          <cell r="M1122">
            <v>0</v>
          </cell>
        </row>
        <row r="1123">
          <cell r="A1123">
            <v>0</v>
          </cell>
          <cell r="C1123">
            <v>0</v>
          </cell>
          <cell r="E1123">
            <v>0</v>
          </cell>
          <cell r="F1123">
            <v>0</v>
          </cell>
          <cell r="G1123">
            <v>0</v>
          </cell>
          <cell r="M1123">
            <v>0</v>
          </cell>
        </row>
        <row r="1124">
          <cell r="A1124" t="str">
            <v>12-02-030</v>
          </cell>
          <cell r="B1124" t="str">
            <v>12-02-030</v>
          </cell>
          <cell r="C1124" t="str">
            <v>PUERTA P03 (1.77x3.35). MARCO + ALA(S) EN MADERA. INCLUYE ACABADO FINAL</v>
          </cell>
          <cell r="D1124">
            <v>1</v>
          </cell>
          <cell r="E1124" t="str">
            <v>UN</v>
          </cell>
          <cell r="F1124">
            <v>0</v>
          </cell>
          <cell r="G1124">
            <v>9271929</v>
          </cell>
          <cell r="M1124" t="e">
            <v>#N/A</v>
          </cell>
        </row>
        <row r="1125">
          <cell r="A1125" t="str">
            <v>12-02-030</v>
          </cell>
          <cell r="B1125" t="str">
            <v>mt571000</v>
          </cell>
          <cell r="C1125" t="str">
            <v>Madera cedro</v>
          </cell>
          <cell r="D1125">
            <v>1.1859</v>
          </cell>
          <cell r="E1125" t="str">
            <v>m3</v>
          </cell>
          <cell r="F1125">
            <v>2641600</v>
          </cell>
          <cell r="G1125">
            <v>3132674</v>
          </cell>
          <cell r="M1125" t="str">
            <v>mt</v>
          </cell>
        </row>
        <row r="1126">
          <cell r="A1126" t="str">
            <v>12-02-030</v>
          </cell>
          <cell r="B1126" t="str">
            <v>mt18620</v>
          </cell>
          <cell r="C1126" t="str">
            <v>Barniz para puertas y ventanas en madera</v>
          </cell>
          <cell r="D1126">
            <v>2</v>
          </cell>
          <cell r="E1126" t="str">
            <v>gl</v>
          </cell>
          <cell r="F1126">
            <v>40538.400000000001</v>
          </cell>
          <cell r="G1126">
            <v>81077</v>
          </cell>
          <cell r="M1126" t="str">
            <v>mt</v>
          </cell>
        </row>
        <row r="1127">
          <cell r="A1127" t="str">
            <v>12-02-030</v>
          </cell>
          <cell r="B1127" t="str">
            <v>mt51130</v>
          </cell>
          <cell r="C1127" t="str">
            <v>Cerradura para puerta en madera</v>
          </cell>
          <cell r="D1127">
            <v>1</v>
          </cell>
          <cell r="E1127" t="str">
            <v>un</v>
          </cell>
          <cell r="F1127">
            <v>96520</v>
          </cell>
          <cell r="G1127">
            <v>96520</v>
          </cell>
          <cell r="M1127" t="str">
            <v>mt</v>
          </cell>
        </row>
        <row r="1128">
          <cell r="A1128" t="str">
            <v>12-02-030</v>
          </cell>
          <cell r="B1128" t="str">
            <v>au10260</v>
          </cell>
          <cell r="C1128" t="str">
            <v>Aux MO oficial carpintero</v>
          </cell>
          <cell r="D1128">
            <v>96</v>
          </cell>
          <cell r="E1128" t="str">
            <v>hr</v>
          </cell>
          <cell r="F1128">
            <v>12901.168</v>
          </cell>
          <cell r="G1128">
            <v>1238513</v>
          </cell>
          <cell r="M1128" t="str">
            <v>mo</v>
          </cell>
        </row>
        <row r="1129">
          <cell r="A1129" t="str">
            <v>12-02-030</v>
          </cell>
          <cell r="B1129" t="str">
            <v>au10000</v>
          </cell>
          <cell r="C1129" t="str">
            <v>Aux MO ayudante</v>
          </cell>
          <cell r="D1129">
            <v>96</v>
          </cell>
          <cell r="E1129" t="str">
            <v>hr</v>
          </cell>
          <cell r="F1129">
            <v>5080</v>
          </cell>
          <cell r="G1129">
            <v>487680</v>
          </cell>
          <cell r="M1129" t="str">
            <v>mo</v>
          </cell>
        </row>
        <row r="1130">
          <cell r="A1130" t="str">
            <v>12-02-030</v>
          </cell>
          <cell r="B1130" t="str">
            <v>TP500020</v>
          </cell>
          <cell r="C1130" t="str">
            <v>Transporte puertas y ventanas</v>
          </cell>
          <cell r="D1130">
            <v>6.99681</v>
          </cell>
          <cell r="E1130" t="str">
            <v>m2</v>
          </cell>
          <cell r="F1130">
            <v>50800</v>
          </cell>
          <cell r="G1130">
            <v>355438</v>
          </cell>
          <cell r="M1130" t="str">
            <v>TP</v>
          </cell>
        </row>
        <row r="1131">
          <cell r="A1131" t="str">
            <v>12-02-030</v>
          </cell>
          <cell r="B1131" t="str">
            <v>sc97420</v>
          </cell>
          <cell r="C1131" t="str">
            <v>Subcontrato instalacion puertas y ventanas + AIU</v>
          </cell>
          <cell r="D1131">
            <v>6.99681</v>
          </cell>
          <cell r="E1131" t="str">
            <v>m2</v>
          </cell>
          <cell r="F1131">
            <v>544068</v>
          </cell>
          <cell r="G1131">
            <v>3806741</v>
          </cell>
          <cell r="M1131" t="str">
            <v>sc</v>
          </cell>
        </row>
        <row r="1132">
          <cell r="A1132" t="str">
            <v>12-02-030</v>
          </cell>
          <cell r="B1132" t="str">
            <v>mt13900</v>
          </cell>
          <cell r="C1132" t="str">
            <v>Elementos de consumo y protección</v>
          </cell>
          <cell r="D1132">
            <v>1726193</v>
          </cell>
          <cell r="E1132" t="str">
            <v>%</v>
          </cell>
          <cell r="F1132">
            <v>1.2455000000000001E-2</v>
          </cell>
          <cell r="G1132">
            <v>21500</v>
          </cell>
          <cell r="M1132" t="str">
            <v>mt</v>
          </cell>
        </row>
        <row r="1133">
          <cell r="A1133" t="str">
            <v>12-02-030</v>
          </cell>
          <cell r="B1133" t="str">
            <v>hm15100</v>
          </cell>
          <cell r="C1133" t="str">
            <v>Herramienta y equipo menor</v>
          </cell>
          <cell r="D1133">
            <v>1726193</v>
          </cell>
          <cell r="E1133" t="str">
            <v>%</v>
          </cell>
          <cell r="F1133">
            <v>0.03</v>
          </cell>
          <cell r="G1133">
            <v>51786</v>
          </cell>
          <cell r="M1133" t="str">
            <v>hm</v>
          </cell>
        </row>
        <row r="1134">
          <cell r="A1134">
            <v>0</v>
          </cell>
          <cell r="C1134" t="str">
            <v>DIRECTO:  9,271,929 / UN</v>
          </cell>
          <cell r="D1134" t="str">
            <v xml:space="preserve">  </v>
          </cell>
          <cell r="E1134">
            <v>0</v>
          </cell>
          <cell r="F1134">
            <v>0</v>
          </cell>
          <cell r="G1134">
            <v>0</v>
          </cell>
          <cell r="M1134">
            <v>0</v>
          </cell>
        </row>
        <row r="1135">
          <cell r="A1135">
            <v>0</v>
          </cell>
          <cell r="C1135">
            <v>0</v>
          </cell>
          <cell r="E1135">
            <v>0</v>
          </cell>
          <cell r="F1135">
            <v>0</v>
          </cell>
          <cell r="G1135">
            <v>0</v>
          </cell>
          <cell r="M1135">
            <v>0</v>
          </cell>
        </row>
        <row r="1136">
          <cell r="A1136" t="str">
            <v>12-02-040</v>
          </cell>
          <cell r="B1136" t="str">
            <v>12-02-040</v>
          </cell>
          <cell r="C1136" t="str">
            <v>PUERTA P04 (1.55x2.71). MARCO + ALA(S) EN MADERA. INCLUYE ACABADO FINAL</v>
          </cell>
          <cell r="D1136">
            <v>1</v>
          </cell>
          <cell r="E1136" t="str">
            <v>UN</v>
          </cell>
          <cell r="F1136">
            <v>0</v>
          </cell>
          <cell r="G1136">
            <v>6207670</v>
          </cell>
          <cell r="M1136" t="e">
            <v>#N/A</v>
          </cell>
        </row>
        <row r="1137">
          <cell r="A1137" t="str">
            <v>12-02-040</v>
          </cell>
          <cell r="B1137" t="str">
            <v>mt571000</v>
          </cell>
          <cell r="C1137" t="str">
            <v>Madera cedro</v>
          </cell>
          <cell r="D1137">
            <v>0.84010000000000007</v>
          </cell>
          <cell r="E1137" t="str">
            <v>m3</v>
          </cell>
          <cell r="F1137">
            <v>2641600</v>
          </cell>
          <cell r="G1137">
            <v>2219209</v>
          </cell>
          <cell r="M1137" t="str">
            <v>mt</v>
          </cell>
        </row>
        <row r="1138">
          <cell r="A1138" t="str">
            <v>12-02-040</v>
          </cell>
          <cell r="B1138" t="str">
            <v>mt18620</v>
          </cell>
          <cell r="C1138" t="str">
            <v>Barniz para puertas y ventanas en madera</v>
          </cell>
          <cell r="D1138">
            <v>2</v>
          </cell>
          <cell r="E1138" t="str">
            <v>gl</v>
          </cell>
          <cell r="F1138">
            <v>40538.400000000001</v>
          </cell>
          <cell r="G1138">
            <v>81077</v>
          </cell>
          <cell r="M1138" t="str">
            <v>mt</v>
          </cell>
        </row>
        <row r="1139">
          <cell r="A1139" t="str">
            <v>12-02-040</v>
          </cell>
          <cell r="B1139" t="str">
            <v>mt51130</v>
          </cell>
          <cell r="C1139" t="str">
            <v>Cerradura para puerta en madera</v>
          </cell>
          <cell r="D1139">
            <v>1</v>
          </cell>
          <cell r="E1139" t="str">
            <v>un</v>
          </cell>
          <cell r="F1139">
            <v>96520</v>
          </cell>
          <cell r="G1139">
            <v>96520</v>
          </cell>
          <cell r="M1139" t="str">
            <v>mt</v>
          </cell>
        </row>
        <row r="1140">
          <cell r="A1140" t="str">
            <v>12-02-040</v>
          </cell>
          <cell r="B1140" t="str">
            <v>au10260</v>
          </cell>
          <cell r="C1140" t="str">
            <v>Aux MO oficial carpintero</v>
          </cell>
          <cell r="D1140">
            <v>70</v>
          </cell>
          <cell r="E1140" t="str">
            <v>hr</v>
          </cell>
          <cell r="F1140">
            <v>12901.168</v>
          </cell>
          <cell r="G1140">
            <v>903082</v>
          </cell>
          <cell r="M1140" t="str">
            <v>mo</v>
          </cell>
        </row>
        <row r="1141">
          <cell r="A1141" t="str">
            <v>12-02-040</v>
          </cell>
          <cell r="B1141" t="str">
            <v>au10000</v>
          </cell>
          <cell r="C1141" t="str">
            <v>Aux MO ayudante</v>
          </cell>
          <cell r="D1141">
            <v>70</v>
          </cell>
          <cell r="E1141" t="str">
            <v>hr</v>
          </cell>
          <cell r="F1141">
            <v>5080</v>
          </cell>
          <cell r="G1141">
            <v>355600</v>
          </cell>
          <cell r="M1141" t="str">
            <v>mo</v>
          </cell>
        </row>
        <row r="1142">
          <cell r="A1142" t="str">
            <v>12-02-040</v>
          </cell>
          <cell r="B1142" t="str">
            <v>TP500020</v>
          </cell>
          <cell r="C1142" t="str">
            <v>Transporte puertas y ventanas</v>
          </cell>
          <cell r="D1142">
            <v>4.2004999999999999</v>
          </cell>
          <cell r="E1142" t="str">
            <v>m2</v>
          </cell>
          <cell r="F1142">
            <v>50800</v>
          </cell>
          <cell r="G1142">
            <v>213386</v>
          </cell>
          <cell r="M1142" t="str">
            <v>TP</v>
          </cell>
        </row>
        <row r="1143">
          <cell r="A1143" t="str">
            <v>12-02-040</v>
          </cell>
          <cell r="B1143" t="str">
            <v>sc97420</v>
          </cell>
          <cell r="C1143" t="str">
            <v>Subcontrato instalacion puertas y ventanas + AIU</v>
          </cell>
          <cell r="D1143">
            <v>4.2004999999999999</v>
          </cell>
          <cell r="E1143" t="str">
            <v>m2</v>
          </cell>
          <cell r="F1143">
            <v>544068</v>
          </cell>
          <cell r="G1143">
            <v>2285358</v>
          </cell>
          <cell r="M1143" t="str">
            <v>sc</v>
          </cell>
        </row>
        <row r="1144">
          <cell r="A1144" t="str">
            <v>12-02-040</v>
          </cell>
          <cell r="B1144" t="str">
            <v>mt13900</v>
          </cell>
          <cell r="C1144" t="str">
            <v>Elementos de consumo y protección</v>
          </cell>
          <cell r="D1144">
            <v>1258682</v>
          </cell>
          <cell r="E1144" t="str">
            <v>%</v>
          </cell>
          <cell r="F1144">
            <v>1.2455000000000001E-2</v>
          </cell>
          <cell r="G1144">
            <v>15677</v>
          </cell>
          <cell r="M1144" t="str">
            <v>mt</v>
          </cell>
        </row>
        <row r="1145">
          <cell r="A1145" t="str">
            <v>12-02-040</v>
          </cell>
          <cell r="B1145" t="str">
            <v>hm15100</v>
          </cell>
          <cell r="C1145" t="str">
            <v>Herramienta y equipo menor</v>
          </cell>
          <cell r="D1145">
            <v>1258682</v>
          </cell>
          <cell r="E1145" t="str">
            <v>%</v>
          </cell>
          <cell r="F1145">
            <v>0.03</v>
          </cell>
          <cell r="G1145">
            <v>37761</v>
          </cell>
          <cell r="M1145" t="str">
            <v>hm</v>
          </cell>
        </row>
        <row r="1146">
          <cell r="A1146">
            <v>0</v>
          </cell>
          <cell r="C1146" t="str">
            <v>DIRECTO:  6,207,670 / UN</v>
          </cell>
          <cell r="D1146" t="str">
            <v xml:space="preserve">  </v>
          </cell>
          <cell r="E1146">
            <v>0</v>
          </cell>
          <cell r="F1146">
            <v>0</v>
          </cell>
          <cell r="G1146">
            <v>0</v>
          </cell>
          <cell r="M1146">
            <v>0</v>
          </cell>
        </row>
        <row r="1147">
          <cell r="A1147">
            <v>0</v>
          </cell>
          <cell r="C1147">
            <v>0</v>
          </cell>
          <cell r="E1147">
            <v>0</v>
          </cell>
          <cell r="F1147">
            <v>0</v>
          </cell>
          <cell r="G1147">
            <v>0</v>
          </cell>
          <cell r="M1147">
            <v>0</v>
          </cell>
        </row>
        <row r="1148">
          <cell r="A1148" t="str">
            <v>12-02-050</v>
          </cell>
          <cell r="B1148" t="str">
            <v>12-02-050</v>
          </cell>
          <cell r="C1148" t="str">
            <v>PUERTA P05 (1.56x2.98). MARCO + ALA(S) EN MADERA. INCLUYE ACABADO FINAL</v>
          </cell>
          <cell r="D1148">
            <v>1</v>
          </cell>
          <cell r="E1148" t="str">
            <v>UN</v>
          </cell>
          <cell r="F1148">
            <v>0</v>
          </cell>
          <cell r="G1148">
            <v>6849466</v>
          </cell>
          <cell r="M1148" t="e">
            <v>#N/A</v>
          </cell>
        </row>
        <row r="1149">
          <cell r="A1149" t="str">
            <v>12-02-050</v>
          </cell>
          <cell r="B1149" t="str">
            <v>mt571000</v>
          </cell>
          <cell r="C1149" t="str">
            <v>Madera cedro</v>
          </cell>
          <cell r="D1149">
            <v>0.92976000000000014</v>
          </cell>
          <cell r="E1149" t="str">
            <v>m3</v>
          </cell>
          <cell r="F1149">
            <v>2641600</v>
          </cell>
          <cell r="G1149">
            <v>2456055</v>
          </cell>
          <cell r="M1149" t="str">
            <v>mt</v>
          </cell>
        </row>
        <row r="1150">
          <cell r="A1150" t="str">
            <v>12-02-050</v>
          </cell>
          <cell r="B1150" t="str">
            <v>mt18620</v>
          </cell>
          <cell r="C1150" t="str">
            <v>Barniz para puertas y ventanas en madera</v>
          </cell>
          <cell r="D1150">
            <v>2</v>
          </cell>
          <cell r="E1150" t="str">
            <v>gl</v>
          </cell>
          <cell r="F1150">
            <v>40538.400000000001</v>
          </cell>
          <cell r="G1150">
            <v>81077</v>
          </cell>
          <cell r="M1150" t="str">
            <v>mt</v>
          </cell>
        </row>
        <row r="1151">
          <cell r="A1151" t="str">
            <v>12-02-050</v>
          </cell>
          <cell r="B1151" t="str">
            <v>mt51130</v>
          </cell>
          <cell r="C1151" t="str">
            <v>Cerradura para puerta en madera</v>
          </cell>
          <cell r="D1151">
            <v>1</v>
          </cell>
          <cell r="E1151" t="str">
            <v>un</v>
          </cell>
          <cell r="F1151">
            <v>96520</v>
          </cell>
          <cell r="G1151">
            <v>96520</v>
          </cell>
          <cell r="M1151" t="str">
            <v>mt</v>
          </cell>
        </row>
        <row r="1152">
          <cell r="A1152" t="str">
            <v>12-02-050</v>
          </cell>
          <cell r="B1152" t="str">
            <v>au10260</v>
          </cell>
          <cell r="C1152" t="str">
            <v>Aux MO oficial carpintero</v>
          </cell>
          <cell r="D1152">
            <v>70</v>
          </cell>
          <cell r="E1152" t="str">
            <v>hr</v>
          </cell>
          <cell r="F1152">
            <v>12901.168</v>
          </cell>
          <cell r="G1152">
            <v>903082</v>
          </cell>
          <cell r="M1152" t="str">
            <v>mo</v>
          </cell>
        </row>
        <row r="1153">
          <cell r="A1153" t="str">
            <v>12-02-050</v>
          </cell>
          <cell r="B1153" t="str">
            <v>au10000</v>
          </cell>
          <cell r="C1153" t="str">
            <v>Aux MO ayudante</v>
          </cell>
          <cell r="D1153">
            <v>70</v>
          </cell>
          <cell r="E1153" t="str">
            <v>hr</v>
          </cell>
          <cell r="F1153">
            <v>5080</v>
          </cell>
          <cell r="G1153">
            <v>355600</v>
          </cell>
          <cell r="M1153" t="str">
            <v>mo</v>
          </cell>
        </row>
        <row r="1154">
          <cell r="A1154" t="str">
            <v>12-02-050</v>
          </cell>
          <cell r="B1154" t="str">
            <v>TP500020</v>
          </cell>
          <cell r="C1154" t="str">
            <v>Transporte puertas y ventanas</v>
          </cell>
          <cell r="D1154">
            <v>4.8812400000000009</v>
          </cell>
          <cell r="E1154" t="str">
            <v>m2</v>
          </cell>
          <cell r="F1154">
            <v>50800</v>
          </cell>
          <cell r="G1154">
            <v>247967</v>
          </cell>
          <cell r="M1154" t="str">
            <v>TP</v>
          </cell>
        </row>
        <row r="1155">
          <cell r="A1155" t="str">
            <v>12-02-050</v>
          </cell>
          <cell r="B1155" t="str">
            <v>sc97420</v>
          </cell>
          <cell r="C1155" t="str">
            <v>Subcontrato instalacion puertas y ventanas + AIU</v>
          </cell>
          <cell r="D1155">
            <v>4.8812400000000009</v>
          </cell>
          <cell r="E1155" t="str">
            <v>m2</v>
          </cell>
          <cell r="F1155">
            <v>544068</v>
          </cell>
          <cell r="G1155">
            <v>2655727</v>
          </cell>
          <cell r="M1155" t="str">
            <v>sc</v>
          </cell>
        </row>
        <row r="1156">
          <cell r="A1156" t="str">
            <v>12-02-050</v>
          </cell>
          <cell r="B1156" t="str">
            <v>mt13900</v>
          </cell>
          <cell r="C1156" t="str">
            <v>Elementos de consumo y protección</v>
          </cell>
          <cell r="D1156">
            <v>1258682</v>
          </cell>
          <cell r="E1156" t="str">
            <v>%</v>
          </cell>
          <cell r="F1156">
            <v>1.2455000000000001E-2</v>
          </cell>
          <cell r="G1156">
            <v>15677</v>
          </cell>
          <cell r="M1156" t="str">
            <v>mt</v>
          </cell>
        </row>
        <row r="1157">
          <cell r="A1157" t="str">
            <v>12-02-050</v>
          </cell>
          <cell r="B1157" t="str">
            <v>hm15100</v>
          </cell>
          <cell r="C1157" t="str">
            <v>Herramienta y equipo menor</v>
          </cell>
          <cell r="D1157">
            <v>1258682</v>
          </cell>
          <cell r="E1157" t="str">
            <v>%</v>
          </cell>
          <cell r="F1157">
            <v>0.03</v>
          </cell>
          <cell r="G1157">
            <v>37761</v>
          </cell>
          <cell r="M1157" t="str">
            <v>hm</v>
          </cell>
        </row>
        <row r="1158">
          <cell r="A1158">
            <v>0</v>
          </cell>
          <cell r="C1158" t="str">
            <v>DIRECTO:  6,849,466 / UN</v>
          </cell>
          <cell r="D1158" t="str">
            <v xml:space="preserve">  </v>
          </cell>
          <cell r="E1158">
            <v>0</v>
          </cell>
          <cell r="F1158">
            <v>0</v>
          </cell>
          <cell r="G1158">
            <v>0</v>
          </cell>
          <cell r="M1158">
            <v>0</v>
          </cell>
        </row>
        <row r="1159">
          <cell r="A1159">
            <v>0</v>
          </cell>
          <cell r="C1159">
            <v>0</v>
          </cell>
          <cell r="E1159">
            <v>0</v>
          </cell>
          <cell r="F1159">
            <v>0</v>
          </cell>
          <cell r="G1159">
            <v>0</v>
          </cell>
          <cell r="M1159">
            <v>0</v>
          </cell>
        </row>
        <row r="1160">
          <cell r="A1160" t="str">
            <v>12-02-060</v>
          </cell>
          <cell r="B1160" t="str">
            <v>12-02-060</v>
          </cell>
          <cell r="C1160" t="str">
            <v>PUERTA P06 (1.55x3.13). MARCO + ALA(S) EN MADERA. INCLUYE ACABADO FINAL</v>
          </cell>
          <cell r="D1160">
            <v>1</v>
          </cell>
          <cell r="E1160" t="str">
            <v>UN</v>
          </cell>
          <cell r="F1160">
            <v>0</v>
          </cell>
          <cell r="G1160">
            <v>7145056</v>
          </cell>
          <cell r="M1160" t="e">
            <v>#N/A</v>
          </cell>
        </row>
        <row r="1161">
          <cell r="A1161" t="str">
            <v>12-02-060</v>
          </cell>
          <cell r="B1161" t="str">
            <v>mt571000</v>
          </cell>
          <cell r="C1161" t="str">
            <v>Madera cedro</v>
          </cell>
          <cell r="D1161">
            <v>0.97029999999999994</v>
          </cell>
          <cell r="E1161" t="str">
            <v>m3</v>
          </cell>
          <cell r="F1161">
            <v>2641600</v>
          </cell>
          <cell r="G1161">
            <v>2563145</v>
          </cell>
          <cell r="M1161" t="str">
            <v>mt</v>
          </cell>
        </row>
        <row r="1162">
          <cell r="A1162" t="str">
            <v>12-02-060</v>
          </cell>
          <cell r="B1162" t="str">
            <v>mt18620</v>
          </cell>
          <cell r="C1162" t="str">
            <v>Barniz para puertas y ventanas en madera</v>
          </cell>
          <cell r="D1162">
            <v>2</v>
          </cell>
          <cell r="E1162" t="str">
            <v>gl</v>
          </cell>
          <cell r="F1162">
            <v>40538.400000000001</v>
          </cell>
          <cell r="G1162">
            <v>81077</v>
          </cell>
          <cell r="M1162" t="str">
            <v>mt</v>
          </cell>
        </row>
        <row r="1163">
          <cell r="A1163" t="str">
            <v>12-02-060</v>
          </cell>
          <cell r="B1163" t="str">
            <v>mt51130</v>
          </cell>
          <cell r="C1163" t="str">
            <v>Cerradura para puerta en madera</v>
          </cell>
          <cell r="D1163">
            <v>1</v>
          </cell>
          <cell r="E1163" t="str">
            <v>un</v>
          </cell>
          <cell r="F1163">
            <v>96520</v>
          </cell>
          <cell r="G1163">
            <v>96520</v>
          </cell>
          <cell r="M1163" t="str">
            <v>mt</v>
          </cell>
        </row>
        <row r="1164">
          <cell r="A1164" t="str">
            <v>12-02-060</v>
          </cell>
          <cell r="B1164" t="str">
            <v>au10260</v>
          </cell>
          <cell r="C1164" t="str">
            <v>Aux MO oficial carpintero</v>
          </cell>
          <cell r="D1164">
            <v>81</v>
          </cell>
          <cell r="E1164" t="str">
            <v>hr</v>
          </cell>
          <cell r="F1164">
            <v>12901.168</v>
          </cell>
          <cell r="G1164">
            <v>1044995</v>
          </cell>
          <cell r="M1164" t="str">
            <v>mo</v>
          </cell>
        </row>
        <row r="1165">
          <cell r="A1165" t="str">
            <v>12-02-060</v>
          </cell>
          <cell r="B1165" t="str">
            <v>au10000</v>
          </cell>
          <cell r="C1165" t="str">
            <v>Aux MO ayudante</v>
          </cell>
          <cell r="D1165">
            <v>81</v>
          </cell>
          <cell r="E1165" t="str">
            <v>hr</v>
          </cell>
          <cell r="F1165">
            <v>5080</v>
          </cell>
          <cell r="G1165">
            <v>411480</v>
          </cell>
          <cell r="M1165" t="str">
            <v>mo</v>
          </cell>
        </row>
        <row r="1166">
          <cell r="A1166" t="str">
            <v>12-02-060</v>
          </cell>
          <cell r="B1166" t="str">
            <v>TP500020</v>
          </cell>
          <cell r="C1166" t="str">
            <v>Transporte puertas y ventanas</v>
          </cell>
          <cell r="D1166">
            <v>4.8514999999999997</v>
          </cell>
          <cell r="E1166" t="str">
            <v>m2</v>
          </cell>
          <cell r="F1166">
            <v>50800</v>
          </cell>
          <cell r="G1166">
            <v>246457</v>
          </cell>
          <cell r="M1166" t="str">
            <v>TP</v>
          </cell>
        </row>
        <row r="1167">
          <cell r="A1167" t="str">
            <v>12-02-060</v>
          </cell>
          <cell r="B1167" t="str">
            <v>sc97420</v>
          </cell>
          <cell r="C1167" t="str">
            <v>Subcontrato instalacion puertas y ventanas + AIU</v>
          </cell>
          <cell r="D1167">
            <v>4.8514999999999997</v>
          </cell>
          <cell r="E1167" t="str">
            <v>m2</v>
          </cell>
          <cell r="F1167">
            <v>544068</v>
          </cell>
          <cell r="G1167">
            <v>2639546</v>
          </cell>
          <cell r="M1167" t="str">
            <v>sc</v>
          </cell>
        </row>
        <row r="1168">
          <cell r="A1168" t="str">
            <v>12-02-060</v>
          </cell>
          <cell r="B1168" t="str">
            <v>mt13900</v>
          </cell>
          <cell r="C1168" t="str">
            <v>Elementos de consumo y protección</v>
          </cell>
          <cell r="D1168">
            <v>1456475</v>
          </cell>
          <cell r="E1168" t="str">
            <v>%</v>
          </cell>
          <cell r="F1168">
            <v>1.2455000000000001E-2</v>
          </cell>
          <cell r="G1168">
            <v>18141</v>
          </cell>
          <cell r="M1168" t="str">
            <v>mt</v>
          </cell>
        </row>
        <row r="1169">
          <cell r="A1169" t="str">
            <v>12-02-060</v>
          </cell>
          <cell r="B1169" t="str">
            <v>hm15100</v>
          </cell>
          <cell r="C1169" t="str">
            <v>Herramienta y equipo menor</v>
          </cell>
          <cell r="D1169">
            <v>1456475</v>
          </cell>
          <cell r="E1169" t="str">
            <v>%</v>
          </cell>
          <cell r="F1169">
            <v>0.03</v>
          </cell>
          <cell r="G1169">
            <v>43695</v>
          </cell>
          <cell r="M1169" t="str">
            <v>hm</v>
          </cell>
        </row>
        <row r="1170">
          <cell r="A1170">
            <v>0</v>
          </cell>
          <cell r="C1170" t="str">
            <v>DIRECTO:  7,145,056 / UN</v>
          </cell>
          <cell r="D1170" t="str">
            <v xml:space="preserve">  </v>
          </cell>
          <cell r="E1170">
            <v>0</v>
          </cell>
          <cell r="F1170">
            <v>0</v>
          </cell>
          <cell r="G1170">
            <v>0</v>
          </cell>
          <cell r="M1170">
            <v>0</v>
          </cell>
        </row>
        <row r="1171">
          <cell r="A1171">
            <v>0</v>
          </cell>
          <cell r="C1171">
            <v>0</v>
          </cell>
          <cell r="E1171">
            <v>0</v>
          </cell>
          <cell r="F1171">
            <v>0</v>
          </cell>
          <cell r="G1171">
            <v>0</v>
          </cell>
          <cell r="M1171">
            <v>0</v>
          </cell>
        </row>
        <row r="1172">
          <cell r="A1172" t="str">
            <v>12-02-070</v>
          </cell>
          <cell r="B1172" t="str">
            <v>12-02-070</v>
          </cell>
          <cell r="C1172" t="str">
            <v>PUERTA P07 (1.52x2.94). MARCO + ALA(S) EN MADERA. INCLUYE ACABADO FINAL</v>
          </cell>
          <cell r="D1172">
            <v>1</v>
          </cell>
          <cell r="E1172" t="str">
            <v>UN</v>
          </cell>
          <cell r="F1172">
            <v>0</v>
          </cell>
          <cell r="G1172">
            <v>6602745</v>
          </cell>
          <cell r="M1172" t="e">
            <v>#N/A</v>
          </cell>
        </row>
        <row r="1173">
          <cell r="A1173" t="str">
            <v>12-02-070</v>
          </cell>
          <cell r="B1173" t="str">
            <v>mt571000</v>
          </cell>
          <cell r="C1173" t="str">
            <v>Madera cedro</v>
          </cell>
          <cell r="D1173">
            <v>0.89376</v>
          </cell>
          <cell r="E1173" t="str">
            <v>m3</v>
          </cell>
          <cell r="F1173">
            <v>2641600</v>
          </cell>
          <cell r="G1173">
            <v>2360957</v>
          </cell>
          <cell r="M1173" t="str">
            <v>mt</v>
          </cell>
        </row>
        <row r="1174">
          <cell r="A1174" t="str">
            <v>12-02-070</v>
          </cell>
          <cell r="B1174" t="str">
            <v>mt18620</v>
          </cell>
          <cell r="C1174" t="str">
            <v>Barniz para puertas y ventanas en madera</v>
          </cell>
          <cell r="D1174">
            <v>2</v>
          </cell>
          <cell r="E1174" t="str">
            <v>gl</v>
          </cell>
          <cell r="F1174">
            <v>40538.400000000001</v>
          </cell>
          <cell r="G1174">
            <v>81077</v>
          </cell>
          <cell r="M1174" t="str">
            <v>mt</v>
          </cell>
        </row>
        <row r="1175">
          <cell r="A1175" t="str">
            <v>12-02-070</v>
          </cell>
          <cell r="B1175" t="str">
            <v>mt51130</v>
          </cell>
          <cell r="C1175" t="str">
            <v>Cerradura para puerta en madera</v>
          </cell>
          <cell r="D1175">
            <v>1</v>
          </cell>
          <cell r="E1175" t="str">
            <v>un</v>
          </cell>
          <cell r="F1175">
            <v>96520</v>
          </cell>
          <cell r="G1175">
            <v>96520</v>
          </cell>
          <cell r="M1175" t="str">
            <v>mt</v>
          </cell>
        </row>
        <row r="1176">
          <cell r="A1176" t="str">
            <v>12-02-070</v>
          </cell>
          <cell r="B1176" t="str">
            <v>au10260</v>
          </cell>
          <cell r="C1176" t="str">
            <v>Aux MO oficial carpintero</v>
          </cell>
          <cell r="D1176">
            <v>75</v>
          </cell>
          <cell r="E1176" t="str">
            <v>hr</v>
          </cell>
          <cell r="F1176">
            <v>12901.168</v>
          </cell>
          <cell r="G1176">
            <v>967588</v>
          </cell>
          <cell r="M1176" t="str">
            <v>mo</v>
          </cell>
        </row>
        <row r="1177">
          <cell r="A1177" t="str">
            <v>12-02-070</v>
          </cell>
          <cell r="B1177" t="str">
            <v>au10000</v>
          </cell>
          <cell r="C1177" t="str">
            <v>Aux MO ayudante</v>
          </cell>
          <cell r="D1177">
            <v>75</v>
          </cell>
          <cell r="E1177" t="str">
            <v>hr</v>
          </cell>
          <cell r="F1177">
            <v>5080</v>
          </cell>
          <cell r="G1177">
            <v>381000</v>
          </cell>
          <cell r="M1177" t="str">
            <v>mo</v>
          </cell>
        </row>
        <row r="1178">
          <cell r="A1178" t="str">
            <v>12-02-070</v>
          </cell>
          <cell r="B1178" t="str">
            <v>TP500020</v>
          </cell>
          <cell r="C1178" t="str">
            <v>Transporte puertas y ventanas</v>
          </cell>
          <cell r="D1178">
            <v>4.4687999999999999</v>
          </cell>
          <cell r="E1178" t="str">
            <v>m2</v>
          </cell>
          <cell r="F1178">
            <v>50800</v>
          </cell>
          <cell r="G1178">
            <v>227016</v>
          </cell>
          <cell r="M1178" t="str">
            <v>TP</v>
          </cell>
        </row>
        <row r="1179">
          <cell r="A1179" t="str">
            <v>12-02-070</v>
          </cell>
          <cell r="B1179" t="str">
            <v>sc97420</v>
          </cell>
          <cell r="C1179" t="str">
            <v>Subcontrato instalacion puertas y ventanas + AIU</v>
          </cell>
          <cell r="D1179">
            <v>4.4687999999999999</v>
          </cell>
          <cell r="E1179" t="str">
            <v>m2</v>
          </cell>
          <cell r="F1179">
            <v>544068</v>
          </cell>
          <cell r="G1179">
            <v>2431332</v>
          </cell>
          <cell r="M1179" t="str">
            <v>sc</v>
          </cell>
        </row>
        <row r="1180">
          <cell r="A1180" t="str">
            <v>12-02-070</v>
          </cell>
          <cell r="B1180" t="str">
            <v>mt13900</v>
          </cell>
          <cell r="C1180" t="str">
            <v>Elementos de consumo y protección</v>
          </cell>
          <cell r="D1180">
            <v>1348588</v>
          </cell>
          <cell r="E1180" t="str">
            <v>%</v>
          </cell>
          <cell r="F1180">
            <v>1.2455000000000001E-2</v>
          </cell>
          <cell r="G1180">
            <v>16797</v>
          </cell>
          <cell r="M1180" t="str">
            <v>mt</v>
          </cell>
        </row>
        <row r="1181">
          <cell r="A1181" t="str">
            <v>12-02-070</v>
          </cell>
          <cell r="B1181" t="str">
            <v>hm15100</v>
          </cell>
          <cell r="C1181" t="str">
            <v>Herramienta y equipo menor</v>
          </cell>
          <cell r="D1181">
            <v>1348588</v>
          </cell>
          <cell r="E1181" t="str">
            <v>%</v>
          </cell>
          <cell r="F1181">
            <v>0.03</v>
          </cell>
          <cell r="G1181">
            <v>40458</v>
          </cell>
          <cell r="M1181" t="str">
            <v>hm</v>
          </cell>
        </row>
        <row r="1182">
          <cell r="A1182">
            <v>0</v>
          </cell>
          <cell r="C1182" t="str">
            <v>DIRECTO:  6,602,745 / UN</v>
          </cell>
          <cell r="D1182" t="str">
            <v xml:space="preserve">  </v>
          </cell>
          <cell r="E1182">
            <v>0</v>
          </cell>
          <cell r="F1182">
            <v>0</v>
          </cell>
          <cell r="G1182">
            <v>0</v>
          </cell>
          <cell r="M1182">
            <v>0</v>
          </cell>
        </row>
        <row r="1183">
          <cell r="A1183">
            <v>0</v>
          </cell>
          <cell r="C1183">
            <v>0</v>
          </cell>
          <cell r="E1183">
            <v>0</v>
          </cell>
          <cell r="F1183">
            <v>0</v>
          </cell>
          <cell r="G1183">
            <v>0</v>
          </cell>
          <cell r="M1183">
            <v>0</v>
          </cell>
        </row>
        <row r="1184">
          <cell r="A1184" t="str">
            <v>12-02-090</v>
          </cell>
          <cell r="B1184" t="str">
            <v>12-02-090</v>
          </cell>
          <cell r="C1184" t="str">
            <v>PUERTA P09 (1.58x2.94). MARCO + ALA(S) EN MADERA. INCLUYE ACABADO FINAL</v>
          </cell>
          <cell r="D1184">
            <v>1</v>
          </cell>
          <cell r="E1184" t="str">
            <v>UN</v>
          </cell>
          <cell r="F1184">
            <v>0</v>
          </cell>
          <cell r="G1184">
            <v>5685882</v>
          </cell>
          <cell r="M1184" t="e">
            <v>#N/A</v>
          </cell>
        </row>
        <row r="1185">
          <cell r="A1185" t="str">
            <v>12-02-090</v>
          </cell>
          <cell r="B1185" t="str">
            <v>mt571000</v>
          </cell>
          <cell r="C1185" t="str">
            <v>Madera cedro</v>
          </cell>
          <cell r="D1185">
            <v>0.92904000000000009</v>
          </cell>
          <cell r="E1185" t="str">
            <v>m3</v>
          </cell>
          <cell r="F1185">
            <v>2641600</v>
          </cell>
          <cell r="G1185">
            <v>2454153</v>
          </cell>
          <cell r="M1185" t="str">
            <v>mt</v>
          </cell>
        </row>
        <row r="1186">
          <cell r="A1186" t="str">
            <v>12-02-090</v>
          </cell>
          <cell r="B1186" t="str">
            <v>mt18620</v>
          </cell>
          <cell r="C1186" t="str">
            <v>Barniz para puertas y ventanas en madera</v>
          </cell>
          <cell r="D1186">
            <v>2</v>
          </cell>
          <cell r="E1186" t="str">
            <v>gl</v>
          </cell>
          <cell r="F1186">
            <v>40538.400000000001</v>
          </cell>
          <cell r="G1186">
            <v>81077</v>
          </cell>
          <cell r="M1186" t="str">
            <v>mt</v>
          </cell>
        </row>
        <row r="1187">
          <cell r="A1187" t="str">
            <v>12-02-090</v>
          </cell>
          <cell r="B1187" t="str">
            <v>mt51130</v>
          </cell>
          <cell r="C1187" t="str">
            <v>Cerradura para puerta en madera</v>
          </cell>
          <cell r="D1187">
            <v>1</v>
          </cell>
          <cell r="E1187" t="str">
            <v>un</v>
          </cell>
          <cell r="F1187">
            <v>96520</v>
          </cell>
          <cell r="G1187">
            <v>96520</v>
          </cell>
          <cell r="M1187" t="str">
            <v>mt</v>
          </cell>
        </row>
        <row r="1188">
          <cell r="A1188" t="str">
            <v>12-02-090</v>
          </cell>
          <cell r="B1188" t="str">
            <v>au10260</v>
          </cell>
          <cell r="C1188" t="str">
            <v>Aux MO oficial carpintero</v>
          </cell>
          <cell r="D1188">
            <v>45</v>
          </cell>
          <cell r="E1188" t="str">
            <v>hr</v>
          </cell>
          <cell r="F1188">
            <v>12901.168</v>
          </cell>
          <cell r="G1188">
            <v>580553</v>
          </cell>
          <cell r="M1188" t="str">
            <v>mo</v>
          </cell>
        </row>
        <row r="1189">
          <cell r="A1189" t="str">
            <v>12-02-090</v>
          </cell>
          <cell r="B1189" t="str">
            <v>au10000</v>
          </cell>
          <cell r="C1189" t="str">
            <v>Aux MO ayudante</v>
          </cell>
          <cell r="D1189">
            <v>45</v>
          </cell>
          <cell r="E1189" t="str">
            <v>hr</v>
          </cell>
          <cell r="F1189">
            <v>5080</v>
          </cell>
          <cell r="G1189">
            <v>228600</v>
          </cell>
          <cell r="M1189" t="str">
            <v>mo</v>
          </cell>
        </row>
        <row r="1190">
          <cell r="A1190" t="str">
            <v>12-02-090</v>
          </cell>
          <cell r="B1190" t="str">
            <v>TP500020</v>
          </cell>
          <cell r="C1190" t="str">
            <v>Transporte puertas y ventanas</v>
          </cell>
          <cell r="D1190">
            <v>3.7161600000000004</v>
          </cell>
          <cell r="E1190" t="str">
            <v>m2</v>
          </cell>
          <cell r="F1190">
            <v>50800</v>
          </cell>
          <cell r="G1190">
            <v>188781</v>
          </cell>
          <cell r="M1190" t="str">
            <v>TP</v>
          </cell>
        </row>
        <row r="1191">
          <cell r="A1191" t="str">
            <v>12-02-090</v>
          </cell>
          <cell r="B1191" t="str">
            <v>sc97420</v>
          </cell>
          <cell r="C1191" t="str">
            <v>Subcontrato instalacion puertas y ventanas + AIU</v>
          </cell>
          <cell r="D1191">
            <v>3.7161600000000004</v>
          </cell>
          <cell r="E1191" t="str">
            <v>m2</v>
          </cell>
          <cell r="F1191">
            <v>544068</v>
          </cell>
          <cell r="G1191">
            <v>2021844</v>
          </cell>
          <cell r="M1191" t="str">
            <v>sc</v>
          </cell>
        </row>
        <row r="1192">
          <cell r="A1192" t="str">
            <v>12-02-090</v>
          </cell>
          <cell r="B1192" t="str">
            <v>mt13900</v>
          </cell>
          <cell r="C1192" t="str">
            <v>Elementos de consumo y protección</v>
          </cell>
          <cell r="D1192">
            <v>809153</v>
          </cell>
          <cell r="E1192" t="str">
            <v>%</v>
          </cell>
          <cell r="F1192">
            <v>1.2455000000000001E-2</v>
          </cell>
          <cell r="G1192">
            <v>10079</v>
          </cell>
          <cell r="M1192" t="str">
            <v>mt</v>
          </cell>
        </row>
        <row r="1193">
          <cell r="A1193" t="str">
            <v>12-02-090</v>
          </cell>
          <cell r="B1193" t="str">
            <v>hm15100</v>
          </cell>
          <cell r="C1193" t="str">
            <v>Herramienta y equipo menor</v>
          </cell>
          <cell r="D1193">
            <v>809153</v>
          </cell>
          <cell r="E1193" t="str">
            <v>%</v>
          </cell>
          <cell r="F1193">
            <v>0.03</v>
          </cell>
          <cell r="G1193">
            <v>24275</v>
          </cell>
          <cell r="M1193" t="str">
            <v>hm</v>
          </cell>
        </row>
        <row r="1194">
          <cell r="A1194">
            <v>0</v>
          </cell>
          <cell r="C1194" t="str">
            <v>DIRECTO:  5,685,882 / UN</v>
          </cell>
          <cell r="D1194" t="str">
            <v xml:space="preserve">  </v>
          </cell>
          <cell r="E1194">
            <v>0</v>
          </cell>
          <cell r="F1194">
            <v>0</v>
          </cell>
          <cell r="G1194">
            <v>0</v>
          </cell>
          <cell r="M1194">
            <v>0</v>
          </cell>
        </row>
        <row r="1195">
          <cell r="A1195">
            <v>0</v>
          </cell>
          <cell r="C1195">
            <v>0</v>
          </cell>
          <cell r="E1195">
            <v>0</v>
          </cell>
          <cell r="F1195">
            <v>0</v>
          </cell>
          <cell r="G1195">
            <v>0</v>
          </cell>
          <cell r="M1195">
            <v>0</v>
          </cell>
        </row>
        <row r="1196">
          <cell r="A1196" t="str">
            <v>12-02-100</v>
          </cell>
          <cell r="B1196" t="str">
            <v>12-02-100</v>
          </cell>
          <cell r="C1196" t="str">
            <v>PUERTA P10 (1.42x2.76). MARCO + ALA(S) EN MADERA. INCLUYE ACABADO FINAL</v>
          </cell>
          <cell r="D1196">
            <v>1</v>
          </cell>
          <cell r="E1196" t="str">
            <v>UN</v>
          </cell>
          <cell r="F1196">
            <v>0</v>
          </cell>
          <cell r="G1196">
            <v>5769879</v>
          </cell>
          <cell r="M1196" t="e">
            <v>#N/A</v>
          </cell>
        </row>
        <row r="1197">
          <cell r="A1197" t="str">
            <v>12-02-100</v>
          </cell>
          <cell r="B1197" t="str">
            <v>mt571000</v>
          </cell>
          <cell r="C1197" t="str">
            <v>Madera cedro</v>
          </cell>
          <cell r="D1197">
            <v>0.78383999999999998</v>
          </cell>
          <cell r="E1197" t="str">
            <v>m3</v>
          </cell>
          <cell r="F1197">
            <v>2641600</v>
          </cell>
          <cell r="G1197">
            <v>2070592</v>
          </cell>
          <cell r="M1197" t="str">
            <v>mt</v>
          </cell>
        </row>
        <row r="1198">
          <cell r="A1198" t="str">
            <v>12-02-100</v>
          </cell>
          <cell r="B1198" t="str">
            <v>mt18620</v>
          </cell>
          <cell r="C1198" t="str">
            <v>Barniz para puertas y ventanas en madera</v>
          </cell>
          <cell r="D1198">
            <v>2</v>
          </cell>
          <cell r="E1198" t="str">
            <v>gl</v>
          </cell>
          <cell r="F1198">
            <v>40538.400000000001</v>
          </cell>
          <cell r="G1198">
            <v>81077</v>
          </cell>
          <cell r="M1198" t="str">
            <v>mt</v>
          </cell>
        </row>
        <row r="1199">
          <cell r="A1199" t="str">
            <v>12-02-100</v>
          </cell>
          <cell r="B1199" t="str">
            <v>mt51130</v>
          </cell>
          <cell r="C1199" t="str">
            <v>Cerradura para puerta en madera</v>
          </cell>
          <cell r="D1199">
            <v>1</v>
          </cell>
          <cell r="E1199" t="str">
            <v>un</v>
          </cell>
          <cell r="F1199">
            <v>96520</v>
          </cell>
          <cell r="G1199">
            <v>96520</v>
          </cell>
          <cell r="M1199" t="str">
            <v>mt</v>
          </cell>
        </row>
        <row r="1200">
          <cell r="A1200" t="str">
            <v>12-02-100</v>
          </cell>
          <cell r="B1200" t="str">
            <v>au10260</v>
          </cell>
          <cell r="C1200" t="str">
            <v>Aux MO oficial carpintero</v>
          </cell>
          <cell r="D1200">
            <v>63.5</v>
          </cell>
          <cell r="E1200" t="str">
            <v>hr</v>
          </cell>
          <cell r="F1200">
            <v>12901.168</v>
          </cell>
          <cell r="G1200">
            <v>819225</v>
          </cell>
          <cell r="M1200" t="str">
            <v>mo</v>
          </cell>
        </row>
        <row r="1201">
          <cell r="A1201" t="str">
            <v>12-02-100</v>
          </cell>
          <cell r="B1201" t="str">
            <v>au10000</v>
          </cell>
          <cell r="C1201" t="str">
            <v>Aux MO ayudante</v>
          </cell>
          <cell r="D1201">
            <v>63.5</v>
          </cell>
          <cell r="E1201" t="str">
            <v>hr</v>
          </cell>
          <cell r="F1201">
            <v>5080</v>
          </cell>
          <cell r="G1201">
            <v>322580</v>
          </cell>
          <cell r="M1201" t="str">
            <v>mo</v>
          </cell>
        </row>
        <row r="1202">
          <cell r="A1202" t="str">
            <v>12-02-100</v>
          </cell>
          <cell r="B1202" t="str">
            <v>TP500020</v>
          </cell>
          <cell r="C1202" t="str">
            <v>Transporte puertas y ventanas</v>
          </cell>
          <cell r="D1202">
            <v>3.9191999999999996</v>
          </cell>
          <cell r="E1202" t="str">
            <v>m2</v>
          </cell>
          <cell r="F1202">
            <v>50800</v>
          </cell>
          <cell r="G1202">
            <v>199096</v>
          </cell>
          <cell r="M1202" t="str">
            <v>TP</v>
          </cell>
        </row>
        <row r="1203">
          <cell r="A1203" t="str">
            <v>12-02-100</v>
          </cell>
          <cell r="B1203" t="str">
            <v>sc97420</v>
          </cell>
          <cell r="C1203" t="str">
            <v>Subcontrato instalacion puertas y ventanas + AIU</v>
          </cell>
          <cell r="D1203">
            <v>3.9191999999999996</v>
          </cell>
          <cell r="E1203" t="str">
            <v>m2</v>
          </cell>
          <cell r="F1203">
            <v>544068</v>
          </cell>
          <cell r="G1203">
            <v>2132312</v>
          </cell>
          <cell r="M1203" t="str">
            <v>sc</v>
          </cell>
        </row>
        <row r="1204">
          <cell r="A1204" t="str">
            <v>12-02-100</v>
          </cell>
          <cell r="B1204" t="str">
            <v>mt13900</v>
          </cell>
          <cell r="C1204" t="str">
            <v>Elementos de consumo y protección</v>
          </cell>
          <cell r="D1204">
            <v>1141805</v>
          </cell>
          <cell r="E1204" t="str">
            <v>%</v>
          </cell>
          <cell r="F1204">
            <v>1.2455000000000001E-2</v>
          </cell>
          <cell r="G1204">
            <v>14222</v>
          </cell>
          <cell r="M1204" t="str">
            <v>mt</v>
          </cell>
        </row>
        <row r="1205">
          <cell r="A1205" t="str">
            <v>12-02-100</v>
          </cell>
          <cell r="B1205" t="str">
            <v>hm15100</v>
          </cell>
          <cell r="C1205" t="str">
            <v>Herramienta y equipo menor</v>
          </cell>
          <cell r="D1205">
            <v>1141805</v>
          </cell>
          <cell r="E1205" t="str">
            <v>%</v>
          </cell>
          <cell r="F1205">
            <v>0.03</v>
          </cell>
          <cell r="G1205">
            <v>34255</v>
          </cell>
          <cell r="M1205" t="str">
            <v>hm</v>
          </cell>
        </row>
        <row r="1206">
          <cell r="A1206">
            <v>0</v>
          </cell>
          <cell r="C1206" t="str">
            <v>DIRECTO:  5,769,879 / UN</v>
          </cell>
          <cell r="D1206" t="str">
            <v xml:space="preserve">  </v>
          </cell>
          <cell r="E1206">
            <v>0</v>
          </cell>
          <cell r="F1206">
            <v>0</v>
          </cell>
          <cell r="G1206">
            <v>0</v>
          </cell>
          <cell r="M1206">
            <v>0</v>
          </cell>
        </row>
        <row r="1207">
          <cell r="A1207">
            <v>0</v>
          </cell>
          <cell r="C1207">
            <v>0</v>
          </cell>
          <cell r="E1207">
            <v>0</v>
          </cell>
          <cell r="F1207">
            <v>0</v>
          </cell>
          <cell r="G1207">
            <v>0</v>
          </cell>
          <cell r="M1207">
            <v>0</v>
          </cell>
        </row>
        <row r="1208">
          <cell r="A1208" t="str">
            <v>12-02-110</v>
          </cell>
          <cell r="B1208" t="str">
            <v>12-02-110</v>
          </cell>
          <cell r="C1208" t="str">
            <v>PUERTA P11 (1.42x2.60). MARCO + ALA(S) EN MADERA. INCLUYE ACABADO FINAL</v>
          </cell>
          <cell r="D1208">
            <v>1</v>
          </cell>
          <cell r="E1208" t="str">
            <v>UN</v>
          </cell>
          <cell r="F1208">
            <v>0</v>
          </cell>
          <cell r="G1208">
            <v>5458456</v>
          </cell>
          <cell r="M1208" t="e">
            <v>#N/A</v>
          </cell>
        </row>
        <row r="1209">
          <cell r="A1209" t="str">
            <v>12-02-110</v>
          </cell>
          <cell r="B1209" t="str">
            <v>mt571000</v>
          </cell>
          <cell r="C1209" t="str">
            <v>Madera cedro</v>
          </cell>
          <cell r="D1209">
            <v>0.73839999999999995</v>
          </cell>
          <cell r="E1209" t="str">
            <v>m3</v>
          </cell>
          <cell r="F1209">
            <v>2641600</v>
          </cell>
          <cell r="G1209">
            <v>1950558</v>
          </cell>
          <cell r="M1209" t="str">
            <v>mt</v>
          </cell>
        </row>
        <row r="1210">
          <cell r="A1210" t="str">
            <v>12-02-110</v>
          </cell>
          <cell r="B1210" t="str">
            <v>mt18620</v>
          </cell>
          <cell r="C1210" t="str">
            <v>Barniz para puertas y ventanas en madera</v>
          </cell>
          <cell r="D1210">
            <v>2</v>
          </cell>
          <cell r="E1210" t="str">
            <v>gl</v>
          </cell>
          <cell r="F1210">
            <v>40538.400000000001</v>
          </cell>
          <cell r="G1210">
            <v>81077</v>
          </cell>
          <cell r="M1210" t="str">
            <v>mt</v>
          </cell>
        </row>
        <row r="1211">
          <cell r="A1211" t="str">
            <v>12-02-110</v>
          </cell>
          <cell r="B1211" t="str">
            <v>mt51130</v>
          </cell>
          <cell r="C1211" t="str">
            <v>Cerradura para puerta en madera</v>
          </cell>
          <cell r="D1211">
            <v>1</v>
          </cell>
          <cell r="E1211" t="str">
            <v>un</v>
          </cell>
          <cell r="F1211">
            <v>96520</v>
          </cell>
          <cell r="G1211">
            <v>96520</v>
          </cell>
          <cell r="M1211" t="str">
            <v>mt</v>
          </cell>
        </row>
        <row r="1212">
          <cell r="A1212" t="str">
            <v>12-02-110</v>
          </cell>
          <cell r="B1212" t="str">
            <v>au10260</v>
          </cell>
          <cell r="C1212" t="str">
            <v>Aux MO oficial carpintero</v>
          </cell>
          <cell r="D1212">
            <v>60.5</v>
          </cell>
          <cell r="E1212" t="str">
            <v>hr</v>
          </cell>
          <cell r="F1212">
            <v>12901.168</v>
          </cell>
          <cell r="G1212">
            <v>780521</v>
          </cell>
          <cell r="M1212" t="str">
            <v>mo</v>
          </cell>
        </row>
        <row r="1213">
          <cell r="A1213" t="str">
            <v>12-02-110</v>
          </cell>
          <cell r="B1213" t="str">
            <v>au10000</v>
          </cell>
          <cell r="C1213" t="str">
            <v>Aux MO ayudante</v>
          </cell>
          <cell r="D1213">
            <v>60.5</v>
          </cell>
          <cell r="E1213" t="str">
            <v>hr</v>
          </cell>
          <cell r="F1213">
            <v>5080</v>
          </cell>
          <cell r="G1213">
            <v>307340</v>
          </cell>
          <cell r="M1213" t="str">
            <v>mo</v>
          </cell>
        </row>
        <row r="1214">
          <cell r="A1214" t="str">
            <v>12-02-110</v>
          </cell>
          <cell r="B1214" t="str">
            <v>TP500020</v>
          </cell>
          <cell r="C1214" t="str">
            <v>Transporte puertas y ventanas</v>
          </cell>
          <cell r="D1214">
            <v>3.6919999999999997</v>
          </cell>
          <cell r="E1214" t="str">
            <v>m2</v>
          </cell>
          <cell r="F1214">
            <v>50800</v>
          </cell>
          <cell r="G1214">
            <v>187554</v>
          </cell>
          <cell r="M1214" t="str">
            <v>TP</v>
          </cell>
        </row>
        <row r="1215">
          <cell r="A1215" t="str">
            <v>12-02-110</v>
          </cell>
          <cell r="B1215" t="str">
            <v>sc97420</v>
          </cell>
          <cell r="C1215" t="str">
            <v>Subcontrato instalacion puertas y ventanas + AIU</v>
          </cell>
          <cell r="D1215">
            <v>3.6919999999999997</v>
          </cell>
          <cell r="E1215" t="str">
            <v>m2</v>
          </cell>
          <cell r="F1215">
            <v>544068</v>
          </cell>
          <cell r="G1215">
            <v>2008700</v>
          </cell>
          <cell r="M1215" t="str">
            <v>sc</v>
          </cell>
        </row>
        <row r="1216">
          <cell r="A1216" t="str">
            <v>12-02-110</v>
          </cell>
          <cell r="B1216" t="str">
            <v>mt13900</v>
          </cell>
          <cell r="C1216" t="str">
            <v>Elementos de consumo y protección</v>
          </cell>
          <cell r="D1216">
            <v>1087861</v>
          </cell>
          <cell r="E1216" t="str">
            <v>%</v>
          </cell>
          <cell r="F1216">
            <v>1.2455000000000001E-2</v>
          </cell>
          <cell r="G1216">
            <v>13550</v>
          </cell>
          <cell r="M1216" t="str">
            <v>mt</v>
          </cell>
        </row>
        <row r="1217">
          <cell r="A1217" t="str">
            <v>12-02-110</v>
          </cell>
          <cell r="B1217" t="str">
            <v>hm15100</v>
          </cell>
          <cell r="C1217" t="str">
            <v>Herramienta y equipo menor</v>
          </cell>
          <cell r="D1217">
            <v>1087861</v>
          </cell>
          <cell r="E1217" t="str">
            <v>%</v>
          </cell>
          <cell r="F1217">
            <v>0.03</v>
          </cell>
          <cell r="G1217">
            <v>32636</v>
          </cell>
          <cell r="M1217" t="str">
            <v>hm</v>
          </cell>
        </row>
        <row r="1218">
          <cell r="A1218">
            <v>0</v>
          </cell>
          <cell r="C1218" t="str">
            <v>DIRECTO:  5,458,456 / UN</v>
          </cell>
          <cell r="D1218" t="str">
            <v xml:space="preserve">  </v>
          </cell>
          <cell r="E1218">
            <v>0</v>
          </cell>
          <cell r="F1218">
            <v>0</v>
          </cell>
          <cell r="G1218">
            <v>0</v>
          </cell>
          <cell r="M1218">
            <v>0</v>
          </cell>
        </row>
        <row r="1219">
          <cell r="A1219">
            <v>0</v>
          </cell>
          <cell r="C1219">
            <v>0</v>
          </cell>
          <cell r="E1219">
            <v>0</v>
          </cell>
          <cell r="F1219">
            <v>0</v>
          </cell>
          <cell r="G1219">
            <v>0</v>
          </cell>
          <cell r="M1219">
            <v>0</v>
          </cell>
        </row>
        <row r="1220">
          <cell r="A1220" t="str">
            <v>12-02-120</v>
          </cell>
          <cell r="B1220" t="str">
            <v>12-02-120</v>
          </cell>
          <cell r="C1220" t="str">
            <v>PUERTA P12 (1.49x2.74). MARCO + ALA(S) EN MADERA. INCLUYE ACABADO FINAL</v>
          </cell>
          <cell r="D1220">
            <v>1</v>
          </cell>
          <cell r="E1220" t="str">
            <v>UN</v>
          </cell>
          <cell r="F1220">
            <v>0</v>
          </cell>
          <cell r="G1220">
            <v>6477845</v>
          </cell>
          <cell r="M1220" t="e">
            <v>#N/A</v>
          </cell>
        </row>
        <row r="1221">
          <cell r="A1221" t="str">
            <v>12-02-120</v>
          </cell>
          <cell r="B1221" t="str">
            <v>mt571000</v>
          </cell>
          <cell r="C1221" t="str">
            <v>Madera cedro</v>
          </cell>
          <cell r="D1221">
            <v>0.81652000000000013</v>
          </cell>
          <cell r="E1221" t="str">
            <v>m3</v>
          </cell>
          <cell r="F1221">
            <v>2641600</v>
          </cell>
          <cell r="G1221">
            <v>2156920</v>
          </cell>
          <cell r="M1221" t="str">
            <v>mt</v>
          </cell>
        </row>
        <row r="1222">
          <cell r="A1222" t="str">
            <v>12-02-120</v>
          </cell>
          <cell r="B1222" t="str">
            <v>mt18620</v>
          </cell>
          <cell r="C1222" t="str">
            <v>Barniz para puertas y ventanas en madera</v>
          </cell>
          <cell r="D1222">
            <v>2</v>
          </cell>
          <cell r="E1222" t="str">
            <v>gl</v>
          </cell>
          <cell r="F1222">
            <v>40538.400000000001</v>
          </cell>
          <cell r="G1222">
            <v>81077</v>
          </cell>
          <cell r="M1222" t="str">
            <v>mt</v>
          </cell>
        </row>
        <row r="1223">
          <cell r="A1223" t="str">
            <v>12-02-120</v>
          </cell>
          <cell r="B1223" t="str">
            <v>mt51130</v>
          </cell>
          <cell r="C1223" t="str">
            <v>Cerradura para puerta en madera</v>
          </cell>
          <cell r="D1223">
            <v>1</v>
          </cell>
          <cell r="E1223" t="str">
            <v>un</v>
          </cell>
          <cell r="F1223">
            <v>96520</v>
          </cell>
          <cell r="G1223">
            <v>96520</v>
          </cell>
          <cell r="M1223" t="str">
            <v>mt</v>
          </cell>
        </row>
        <row r="1224">
          <cell r="A1224" t="str">
            <v>12-02-120</v>
          </cell>
          <cell r="B1224" t="str">
            <v>au10260</v>
          </cell>
          <cell r="C1224" t="str">
            <v>Aux MO oficial carpintero</v>
          </cell>
          <cell r="D1224">
            <v>85</v>
          </cell>
          <cell r="E1224" t="str">
            <v>hr</v>
          </cell>
          <cell r="F1224">
            <v>12901.168</v>
          </cell>
          <cell r="G1224">
            <v>1096600</v>
          </cell>
          <cell r="M1224" t="str">
            <v>mo</v>
          </cell>
        </row>
        <row r="1225">
          <cell r="A1225" t="str">
            <v>12-02-120</v>
          </cell>
          <cell r="B1225" t="str">
            <v>au10000</v>
          </cell>
          <cell r="C1225" t="str">
            <v>Aux MO ayudante</v>
          </cell>
          <cell r="D1225">
            <v>85</v>
          </cell>
          <cell r="E1225" t="str">
            <v>hr</v>
          </cell>
          <cell r="F1225">
            <v>5080</v>
          </cell>
          <cell r="G1225">
            <v>431800</v>
          </cell>
          <cell r="M1225" t="str">
            <v>mo</v>
          </cell>
        </row>
        <row r="1226">
          <cell r="A1226" t="str">
            <v>12-02-120</v>
          </cell>
          <cell r="B1226" t="str">
            <v>TP500020</v>
          </cell>
          <cell r="C1226" t="str">
            <v>Transporte puertas y ventanas</v>
          </cell>
          <cell r="D1226">
            <v>4.2867300000000004</v>
          </cell>
          <cell r="E1226" t="str">
            <v>m2</v>
          </cell>
          <cell r="F1226">
            <v>50800</v>
          </cell>
          <cell r="G1226">
            <v>217766</v>
          </cell>
          <cell r="M1226" t="str">
            <v>TP</v>
          </cell>
        </row>
        <row r="1227">
          <cell r="A1227" t="str">
            <v>12-02-120</v>
          </cell>
          <cell r="B1227" t="str">
            <v>sc97420</v>
          </cell>
          <cell r="C1227" t="str">
            <v>Subcontrato instalacion puertas y ventanas + AIU</v>
          </cell>
          <cell r="D1227">
            <v>4.2867300000000004</v>
          </cell>
          <cell r="E1227" t="str">
            <v>m2</v>
          </cell>
          <cell r="F1227">
            <v>544068</v>
          </cell>
          <cell r="G1227">
            <v>2332273</v>
          </cell>
          <cell r="M1227" t="str">
            <v>sc</v>
          </cell>
        </row>
        <row r="1228">
          <cell r="A1228" t="str">
            <v>12-02-120</v>
          </cell>
          <cell r="B1228" t="str">
            <v>mt13900</v>
          </cell>
          <cell r="C1228" t="str">
            <v>Elementos de consumo y protección</v>
          </cell>
          <cell r="D1228">
            <v>1528400</v>
          </cell>
          <cell r="E1228" t="str">
            <v>%</v>
          </cell>
          <cell r="F1228">
            <v>1.2455000000000001E-2</v>
          </cell>
          <cell r="G1228">
            <v>19037</v>
          </cell>
          <cell r="M1228" t="str">
            <v>mt</v>
          </cell>
        </row>
        <row r="1229">
          <cell r="A1229" t="str">
            <v>12-02-120</v>
          </cell>
          <cell r="B1229" t="str">
            <v>hm15100</v>
          </cell>
          <cell r="C1229" t="str">
            <v>Herramienta y equipo menor</v>
          </cell>
          <cell r="D1229">
            <v>1528400</v>
          </cell>
          <cell r="E1229" t="str">
            <v>%</v>
          </cell>
          <cell r="F1229">
            <v>0.03</v>
          </cell>
          <cell r="G1229">
            <v>45852</v>
          </cell>
          <cell r="M1229" t="str">
            <v>hm</v>
          </cell>
        </row>
        <row r="1230">
          <cell r="A1230">
            <v>0</v>
          </cell>
          <cell r="C1230" t="str">
            <v>DIRECTO:  6,477,845 / UN</v>
          </cell>
          <cell r="D1230" t="str">
            <v xml:space="preserve">  </v>
          </cell>
          <cell r="E1230">
            <v>0</v>
          </cell>
          <cell r="F1230">
            <v>0</v>
          </cell>
          <cell r="G1230">
            <v>0</v>
          </cell>
          <cell r="M1230">
            <v>0</v>
          </cell>
        </row>
        <row r="1231">
          <cell r="A1231">
            <v>0</v>
          </cell>
          <cell r="C1231">
            <v>0</v>
          </cell>
          <cell r="E1231">
            <v>0</v>
          </cell>
          <cell r="F1231">
            <v>0</v>
          </cell>
          <cell r="G1231">
            <v>0</v>
          </cell>
          <cell r="M1231">
            <v>0</v>
          </cell>
        </row>
        <row r="1232">
          <cell r="A1232" t="str">
            <v>12-02-130</v>
          </cell>
          <cell r="B1232" t="str">
            <v>12-02-130</v>
          </cell>
          <cell r="C1232" t="str">
            <v>PUERTA P13 (1.42x2.60). MARCO + ALA(S) EN MADERA. INCLUYE ACABADO FINAL</v>
          </cell>
          <cell r="D1232">
            <v>1</v>
          </cell>
          <cell r="E1232" t="str">
            <v>UN</v>
          </cell>
          <cell r="F1232">
            <v>0</v>
          </cell>
          <cell r="G1232">
            <v>5772654</v>
          </cell>
          <cell r="M1232" t="e">
            <v>#N/A</v>
          </cell>
        </row>
        <row r="1233">
          <cell r="A1233" t="str">
            <v>12-02-130</v>
          </cell>
          <cell r="B1233" t="str">
            <v>mt571000</v>
          </cell>
          <cell r="C1233" t="str">
            <v>Madera cedro</v>
          </cell>
          <cell r="D1233">
            <v>0.78383999999999998</v>
          </cell>
          <cell r="E1233" t="str">
            <v>m3</v>
          </cell>
          <cell r="F1233">
            <v>2641600</v>
          </cell>
          <cell r="G1233">
            <v>2070592</v>
          </cell>
          <cell r="M1233" t="str">
            <v>mt</v>
          </cell>
        </row>
        <row r="1234">
          <cell r="A1234" t="str">
            <v>12-02-130</v>
          </cell>
          <cell r="B1234" t="str">
            <v>mt18620</v>
          </cell>
          <cell r="C1234" t="str">
            <v>Barniz para puertas y ventanas en madera</v>
          </cell>
          <cell r="D1234">
            <v>2</v>
          </cell>
          <cell r="E1234" t="str">
            <v>gl</v>
          </cell>
          <cell r="F1234">
            <v>40538.400000000001</v>
          </cell>
          <cell r="G1234">
            <v>81077</v>
          </cell>
          <cell r="M1234" t="str">
            <v>mt</v>
          </cell>
        </row>
        <row r="1235">
          <cell r="A1235" t="str">
            <v>12-02-130</v>
          </cell>
          <cell r="B1235" t="str">
            <v>mt51130</v>
          </cell>
          <cell r="C1235" t="str">
            <v>Cerradura para puerta en madera</v>
          </cell>
          <cell r="D1235">
            <v>1</v>
          </cell>
          <cell r="E1235" t="str">
            <v>un</v>
          </cell>
          <cell r="F1235">
            <v>96520</v>
          </cell>
          <cell r="G1235">
            <v>96520</v>
          </cell>
          <cell r="M1235" t="str">
            <v>mt</v>
          </cell>
        </row>
        <row r="1236">
          <cell r="A1236" t="str">
            <v>12-02-130</v>
          </cell>
          <cell r="B1236" t="str">
            <v>au10260</v>
          </cell>
          <cell r="C1236" t="str">
            <v>Aux MO oficial carpintero</v>
          </cell>
          <cell r="D1236">
            <v>65</v>
          </cell>
          <cell r="E1236" t="str">
            <v>hr</v>
          </cell>
          <cell r="F1236">
            <v>12901.168</v>
          </cell>
          <cell r="G1236">
            <v>838576</v>
          </cell>
          <cell r="M1236" t="str">
            <v>mo</v>
          </cell>
        </row>
        <row r="1237">
          <cell r="A1237" t="str">
            <v>12-02-130</v>
          </cell>
          <cell r="B1237" t="str">
            <v>au10000</v>
          </cell>
          <cell r="C1237" t="str">
            <v>Aux MO ayudante</v>
          </cell>
          <cell r="D1237">
            <v>65</v>
          </cell>
          <cell r="E1237" t="str">
            <v>hr</v>
          </cell>
          <cell r="F1237">
            <v>5080</v>
          </cell>
          <cell r="G1237">
            <v>330200</v>
          </cell>
          <cell r="M1237" t="str">
            <v>mo</v>
          </cell>
        </row>
        <row r="1238">
          <cell r="A1238" t="str">
            <v>12-02-130</v>
          </cell>
          <cell r="B1238" t="str">
            <v>TP500020</v>
          </cell>
          <cell r="C1238" t="str">
            <v>Transporte puertas y ventanas</v>
          </cell>
          <cell r="D1238">
            <v>3.8765999999999998</v>
          </cell>
          <cell r="E1238" t="str">
            <v>m2</v>
          </cell>
          <cell r="F1238">
            <v>50800</v>
          </cell>
          <cell r="G1238">
            <v>196932</v>
          </cell>
          <cell r="M1238" t="str">
            <v>TP</v>
          </cell>
        </row>
        <row r="1239">
          <cell r="A1239" t="str">
            <v>12-02-130</v>
          </cell>
          <cell r="B1239" t="str">
            <v>sc97420</v>
          </cell>
          <cell r="C1239" t="str">
            <v>Subcontrato instalacion puertas y ventanas + AIU</v>
          </cell>
          <cell r="D1239">
            <v>3.8765999999999998</v>
          </cell>
          <cell r="E1239" t="str">
            <v>m2</v>
          </cell>
          <cell r="F1239">
            <v>544068</v>
          </cell>
          <cell r="G1239">
            <v>2109135</v>
          </cell>
          <cell r="M1239" t="str">
            <v>sc</v>
          </cell>
        </row>
        <row r="1240">
          <cell r="A1240" t="str">
            <v>12-02-130</v>
          </cell>
          <cell r="B1240" t="str">
            <v>mt13900</v>
          </cell>
          <cell r="C1240" t="str">
            <v>Elementos de consumo y protección</v>
          </cell>
          <cell r="D1240">
            <v>1168776</v>
          </cell>
          <cell r="E1240" t="str">
            <v>%</v>
          </cell>
          <cell r="F1240">
            <v>1.2455000000000001E-2</v>
          </cell>
          <cell r="G1240">
            <v>14558</v>
          </cell>
          <cell r="M1240" t="str">
            <v>mt</v>
          </cell>
        </row>
        <row r="1241">
          <cell r="A1241" t="str">
            <v>12-02-130</v>
          </cell>
          <cell r="B1241" t="str">
            <v>hm15100</v>
          </cell>
          <cell r="C1241" t="str">
            <v>Herramienta y equipo menor</v>
          </cell>
          <cell r="D1241">
            <v>1168776</v>
          </cell>
          <cell r="E1241" t="str">
            <v>%</v>
          </cell>
          <cell r="F1241">
            <v>0.03</v>
          </cell>
          <cell r="G1241">
            <v>35064</v>
          </cell>
          <cell r="M1241" t="str">
            <v>hm</v>
          </cell>
        </row>
        <row r="1242">
          <cell r="A1242">
            <v>0</v>
          </cell>
          <cell r="C1242" t="str">
            <v>DIRECTO:  5,772,654 / UN</v>
          </cell>
          <cell r="D1242" t="str">
            <v xml:space="preserve">  </v>
          </cell>
          <cell r="E1242">
            <v>0</v>
          </cell>
          <cell r="F1242">
            <v>0</v>
          </cell>
          <cell r="G1242">
            <v>0</v>
          </cell>
          <cell r="M1242">
            <v>0</v>
          </cell>
        </row>
        <row r="1243">
          <cell r="A1243">
            <v>0</v>
          </cell>
          <cell r="C1243">
            <v>0</v>
          </cell>
          <cell r="E1243">
            <v>0</v>
          </cell>
          <cell r="F1243">
            <v>0</v>
          </cell>
          <cell r="G1243">
            <v>0</v>
          </cell>
          <cell r="M1243">
            <v>0</v>
          </cell>
        </row>
        <row r="1244">
          <cell r="A1244" t="str">
            <v>12-02-140</v>
          </cell>
          <cell r="B1244" t="str">
            <v>12-02-140</v>
          </cell>
          <cell r="C1244" t="str">
            <v>PUERTA P14 (1.49x2.34). MARCO + ALA(S) EN MADERA. INCLUYE ACABADO FINAL</v>
          </cell>
          <cell r="D1244">
            <v>1</v>
          </cell>
          <cell r="E1244" t="str">
            <v>UN</v>
          </cell>
          <cell r="F1244">
            <v>0</v>
          </cell>
          <cell r="G1244">
            <v>5143403</v>
          </cell>
          <cell r="M1244" t="e">
            <v>#N/A</v>
          </cell>
        </row>
        <row r="1245">
          <cell r="A1245" t="str">
            <v>12-02-140</v>
          </cell>
          <cell r="B1245" t="str">
            <v>mt571000</v>
          </cell>
          <cell r="C1245" t="str">
            <v>Madera cedro</v>
          </cell>
          <cell r="D1245">
            <v>0.69731999999999994</v>
          </cell>
          <cell r="E1245" t="str">
            <v>m3</v>
          </cell>
          <cell r="F1245">
            <v>2641600</v>
          </cell>
          <cell r="G1245">
            <v>1842041</v>
          </cell>
          <cell r="M1245" t="str">
            <v>mt</v>
          </cell>
        </row>
        <row r="1246">
          <cell r="A1246" t="str">
            <v>12-02-140</v>
          </cell>
          <cell r="B1246" t="str">
            <v>mt18620</v>
          </cell>
          <cell r="C1246" t="str">
            <v>Barniz para puertas y ventanas en madera</v>
          </cell>
          <cell r="D1246">
            <v>2</v>
          </cell>
          <cell r="E1246" t="str">
            <v>gl</v>
          </cell>
          <cell r="F1246">
            <v>40538.400000000001</v>
          </cell>
          <cell r="G1246">
            <v>81077</v>
          </cell>
          <cell r="M1246" t="str">
            <v>mt</v>
          </cell>
        </row>
        <row r="1247">
          <cell r="A1247" t="str">
            <v>12-02-140</v>
          </cell>
          <cell r="B1247" t="str">
            <v>mt51130</v>
          </cell>
          <cell r="C1247" t="str">
            <v>Cerradura para puerta en madera</v>
          </cell>
          <cell r="D1247">
            <v>1</v>
          </cell>
          <cell r="E1247" t="str">
            <v>un</v>
          </cell>
          <cell r="F1247">
            <v>96520</v>
          </cell>
          <cell r="G1247">
            <v>96520</v>
          </cell>
          <cell r="M1247" t="str">
            <v>mt</v>
          </cell>
        </row>
        <row r="1248">
          <cell r="A1248" t="str">
            <v>12-02-140</v>
          </cell>
          <cell r="B1248" t="str">
            <v>au10260</v>
          </cell>
          <cell r="C1248" t="str">
            <v>Aux MO oficial carpintero</v>
          </cell>
          <cell r="D1248">
            <v>56</v>
          </cell>
          <cell r="E1248" t="str">
            <v>hr</v>
          </cell>
          <cell r="F1248">
            <v>12901.168</v>
          </cell>
          <cell r="G1248">
            <v>722466</v>
          </cell>
          <cell r="M1248" t="str">
            <v>mo</v>
          </cell>
        </row>
        <row r="1249">
          <cell r="A1249" t="str">
            <v>12-02-140</v>
          </cell>
          <cell r="B1249" t="str">
            <v>au10000</v>
          </cell>
          <cell r="C1249" t="str">
            <v>Aux MO ayudante</v>
          </cell>
          <cell r="D1249">
            <v>56</v>
          </cell>
          <cell r="E1249" t="str">
            <v>hr</v>
          </cell>
          <cell r="F1249">
            <v>5080</v>
          </cell>
          <cell r="G1249">
            <v>284480</v>
          </cell>
          <cell r="M1249" t="str">
            <v>mo</v>
          </cell>
        </row>
        <row r="1250">
          <cell r="A1250" t="str">
            <v>12-02-140</v>
          </cell>
          <cell r="B1250" t="str">
            <v>TP500020</v>
          </cell>
          <cell r="C1250" t="str">
            <v>Transporte puertas y ventanas</v>
          </cell>
          <cell r="D1250">
            <v>3.4865999999999997</v>
          </cell>
          <cell r="E1250" t="str">
            <v>m2</v>
          </cell>
          <cell r="F1250">
            <v>50800</v>
          </cell>
          <cell r="G1250">
            <v>177120</v>
          </cell>
          <cell r="M1250" t="str">
            <v>TP</v>
          </cell>
        </row>
        <row r="1251">
          <cell r="A1251" t="str">
            <v>12-02-140</v>
          </cell>
          <cell r="B1251" t="str">
            <v>sc97420</v>
          </cell>
          <cell r="C1251" t="str">
            <v>Subcontrato instalacion puertas y ventanas + AIU</v>
          </cell>
          <cell r="D1251">
            <v>3.4865999999999997</v>
          </cell>
          <cell r="E1251" t="str">
            <v>m2</v>
          </cell>
          <cell r="F1251">
            <v>544068</v>
          </cell>
          <cell r="G1251">
            <v>1896948</v>
          </cell>
          <cell r="M1251" t="str">
            <v>sc</v>
          </cell>
        </row>
        <row r="1252">
          <cell r="A1252" t="str">
            <v>12-02-140</v>
          </cell>
          <cell r="B1252" t="str">
            <v>mt13900</v>
          </cell>
          <cell r="C1252" t="str">
            <v>Elementos de consumo y protección</v>
          </cell>
          <cell r="D1252">
            <v>1006946</v>
          </cell>
          <cell r="E1252" t="str">
            <v>%</v>
          </cell>
          <cell r="F1252">
            <v>1.2455000000000001E-2</v>
          </cell>
          <cell r="G1252">
            <v>12542</v>
          </cell>
          <cell r="M1252" t="str">
            <v>mt</v>
          </cell>
        </row>
        <row r="1253">
          <cell r="A1253" t="str">
            <v>12-02-140</v>
          </cell>
          <cell r="B1253" t="str">
            <v>hm15100</v>
          </cell>
          <cell r="C1253" t="str">
            <v>Herramienta y equipo menor</v>
          </cell>
          <cell r="D1253">
            <v>1006946</v>
          </cell>
          <cell r="E1253" t="str">
            <v>%</v>
          </cell>
          <cell r="F1253">
            <v>0.03</v>
          </cell>
          <cell r="G1253">
            <v>30209</v>
          </cell>
          <cell r="M1253" t="str">
            <v>hm</v>
          </cell>
        </row>
        <row r="1254">
          <cell r="A1254">
            <v>0</v>
          </cell>
          <cell r="C1254" t="str">
            <v>DIRECTO:  5,143,403 / UN</v>
          </cell>
          <cell r="D1254" t="str">
            <v xml:space="preserve">  </v>
          </cell>
          <cell r="E1254">
            <v>0</v>
          </cell>
          <cell r="F1254">
            <v>0</v>
          </cell>
          <cell r="G1254">
            <v>0</v>
          </cell>
          <cell r="M1254">
            <v>0</v>
          </cell>
        </row>
        <row r="1255">
          <cell r="A1255">
            <v>0</v>
          </cell>
          <cell r="C1255">
            <v>0</v>
          </cell>
          <cell r="E1255">
            <v>0</v>
          </cell>
          <cell r="F1255">
            <v>0</v>
          </cell>
          <cell r="G1255">
            <v>0</v>
          </cell>
          <cell r="M1255">
            <v>0</v>
          </cell>
        </row>
        <row r="1256">
          <cell r="A1256" t="str">
            <v>12-02-170</v>
          </cell>
          <cell r="B1256" t="str">
            <v>12-02-170</v>
          </cell>
          <cell r="C1256" t="str">
            <v>PUERTA P17 (0.90x2.10). MARCO + ALA(S) EN MADERA. INCLUYE ACABADO FINAL</v>
          </cell>
          <cell r="D1256">
            <v>4</v>
          </cell>
          <cell r="E1256" t="str">
            <v>UN</v>
          </cell>
          <cell r="F1256">
            <v>0</v>
          </cell>
          <cell r="G1256">
            <v>811171</v>
          </cell>
          <cell r="M1256" t="e">
            <v>#N/A</v>
          </cell>
        </row>
        <row r="1257">
          <cell r="A1257" t="str">
            <v>12-02-170</v>
          </cell>
          <cell r="B1257" t="str">
            <v>mt571000</v>
          </cell>
          <cell r="C1257" t="str">
            <v>Madera cedro</v>
          </cell>
          <cell r="D1257">
            <v>8.211000000000003E-2</v>
          </cell>
          <cell r="E1257" t="str">
            <v>m3</v>
          </cell>
          <cell r="F1257">
            <v>2641600</v>
          </cell>
          <cell r="G1257">
            <v>216902</v>
          </cell>
          <cell r="M1257" t="str">
            <v>mt</v>
          </cell>
        </row>
        <row r="1258">
          <cell r="A1258" t="str">
            <v>12-02-170</v>
          </cell>
          <cell r="B1258" t="str">
            <v>mt571100</v>
          </cell>
          <cell r="C1258" t="str">
            <v>Ala entamborada</v>
          </cell>
          <cell r="D1258">
            <v>1</v>
          </cell>
          <cell r="E1258" t="str">
            <v>un</v>
          </cell>
          <cell r="F1258">
            <v>102660</v>
          </cell>
          <cell r="G1258">
            <v>102660</v>
          </cell>
          <cell r="M1258" t="str">
            <v>mt</v>
          </cell>
        </row>
        <row r="1259">
          <cell r="A1259" t="str">
            <v>12-02-170</v>
          </cell>
          <cell r="B1259" t="str">
            <v>mt18620</v>
          </cell>
          <cell r="C1259" t="str">
            <v>Barniz para puertas y ventanas en madera</v>
          </cell>
          <cell r="D1259">
            <v>0.5</v>
          </cell>
          <cell r="E1259" t="str">
            <v>gl</v>
          </cell>
          <cell r="F1259">
            <v>40538.400000000001</v>
          </cell>
          <cell r="G1259">
            <v>20270</v>
          </cell>
          <cell r="M1259" t="str">
            <v>mt</v>
          </cell>
        </row>
        <row r="1260">
          <cell r="A1260" t="str">
            <v>12-02-170</v>
          </cell>
          <cell r="B1260" t="str">
            <v>mt51130</v>
          </cell>
          <cell r="C1260" t="str">
            <v>Cerradura para puerta en madera</v>
          </cell>
          <cell r="D1260">
            <v>1</v>
          </cell>
          <cell r="E1260" t="str">
            <v>un</v>
          </cell>
          <cell r="F1260">
            <v>96520</v>
          </cell>
          <cell r="G1260">
            <v>96520</v>
          </cell>
          <cell r="M1260" t="str">
            <v>mt</v>
          </cell>
        </row>
        <row r="1261">
          <cell r="A1261" t="str">
            <v>12-02-170</v>
          </cell>
          <cell r="B1261" t="str">
            <v>au10260</v>
          </cell>
          <cell r="C1261" t="str">
            <v>Aux MO oficial carpintero</v>
          </cell>
          <cell r="D1261">
            <v>8</v>
          </cell>
          <cell r="E1261" t="str">
            <v>hr</v>
          </cell>
          <cell r="F1261">
            <v>12901.168</v>
          </cell>
          <cell r="G1261">
            <v>103210</v>
          </cell>
          <cell r="M1261" t="str">
            <v>mo</v>
          </cell>
        </row>
        <row r="1262">
          <cell r="A1262" t="str">
            <v>12-02-170</v>
          </cell>
          <cell r="B1262" t="str">
            <v>au10000</v>
          </cell>
          <cell r="C1262" t="str">
            <v>Aux MO ayudante</v>
          </cell>
          <cell r="D1262">
            <v>8</v>
          </cell>
          <cell r="E1262" t="str">
            <v>hr</v>
          </cell>
          <cell r="F1262">
            <v>5080</v>
          </cell>
          <cell r="G1262">
            <v>40640</v>
          </cell>
          <cell r="M1262" t="str">
            <v>mo</v>
          </cell>
        </row>
        <row r="1263">
          <cell r="A1263" t="str">
            <v>12-02-170</v>
          </cell>
          <cell r="B1263" t="str">
            <v>TP500020</v>
          </cell>
          <cell r="C1263" t="str">
            <v>Transporte puertas y ventanas</v>
          </cell>
          <cell r="D1263">
            <v>0.37800000000000006</v>
          </cell>
          <cell r="E1263" t="str">
            <v>m2</v>
          </cell>
          <cell r="F1263">
            <v>50800</v>
          </cell>
          <cell r="G1263">
            <v>19203</v>
          </cell>
          <cell r="M1263" t="str">
            <v>TP</v>
          </cell>
        </row>
        <row r="1264">
          <cell r="A1264" t="str">
            <v>12-02-170</v>
          </cell>
          <cell r="B1264" t="str">
            <v>sc97420</v>
          </cell>
          <cell r="C1264" t="str">
            <v>Subcontrato instalacion puertas y ventanas + AIU</v>
          </cell>
          <cell r="D1264">
            <v>0.37800000000000006</v>
          </cell>
          <cell r="E1264" t="str">
            <v>m2</v>
          </cell>
          <cell r="F1264">
            <v>544068</v>
          </cell>
          <cell r="G1264">
            <v>205658</v>
          </cell>
          <cell r="M1264" t="str">
            <v>sc</v>
          </cell>
        </row>
        <row r="1265">
          <cell r="A1265" t="str">
            <v>12-02-170</v>
          </cell>
          <cell r="B1265" t="str">
            <v>mt13900</v>
          </cell>
          <cell r="C1265" t="str">
            <v>Elementos de consumo y protección</v>
          </cell>
          <cell r="D1265">
            <v>143850</v>
          </cell>
          <cell r="E1265" t="str">
            <v>%</v>
          </cell>
          <cell r="F1265">
            <v>1.2455000000000001E-2</v>
          </cell>
          <cell r="G1265">
            <v>1792</v>
          </cell>
          <cell r="M1265" t="str">
            <v>mt</v>
          </cell>
        </row>
        <row r="1266">
          <cell r="A1266" t="str">
            <v>12-02-170</v>
          </cell>
          <cell r="B1266" t="str">
            <v>hm15100</v>
          </cell>
          <cell r="C1266" t="str">
            <v>Herramienta y equipo menor</v>
          </cell>
          <cell r="D1266">
            <v>143850</v>
          </cell>
          <cell r="E1266" t="str">
            <v>%</v>
          </cell>
          <cell r="F1266">
            <v>0.03</v>
          </cell>
          <cell r="G1266">
            <v>4316</v>
          </cell>
          <cell r="M1266" t="str">
            <v>hm</v>
          </cell>
        </row>
        <row r="1267">
          <cell r="A1267">
            <v>0</v>
          </cell>
          <cell r="C1267" t="str">
            <v>DIRECTO:  811,171 / UN</v>
          </cell>
          <cell r="D1267" t="str">
            <v xml:space="preserve">  </v>
          </cell>
          <cell r="E1267">
            <v>0</v>
          </cell>
          <cell r="F1267">
            <v>0</v>
          </cell>
          <cell r="G1267">
            <v>0</v>
          </cell>
          <cell r="M1267">
            <v>0</v>
          </cell>
        </row>
        <row r="1268">
          <cell r="A1268">
            <v>0</v>
          </cell>
          <cell r="C1268">
            <v>0</v>
          </cell>
          <cell r="E1268">
            <v>0</v>
          </cell>
          <cell r="F1268">
            <v>0</v>
          </cell>
          <cell r="G1268">
            <v>0</v>
          </cell>
          <cell r="M1268">
            <v>0</v>
          </cell>
        </row>
        <row r="1269">
          <cell r="A1269" t="str">
            <v>12-02-180</v>
          </cell>
          <cell r="B1269" t="str">
            <v>12-02-180</v>
          </cell>
          <cell r="C1269" t="str">
            <v>PUERTA P18 (0.80x2.10). MARCO + ALA(S) EN MADERA. INCLUYE ACABADO FINAL</v>
          </cell>
          <cell r="D1269">
            <v>11</v>
          </cell>
          <cell r="E1269" t="str">
            <v>UN</v>
          </cell>
          <cell r="F1269">
            <v>0</v>
          </cell>
          <cell r="G1269">
            <v>731965</v>
          </cell>
          <cell r="M1269" t="e">
            <v>#N/A</v>
          </cell>
        </row>
        <row r="1270">
          <cell r="A1270" t="str">
            <v>12-02-180</v>
          </cell>
          <cell r="B1270" t="str">
            <v>mt571000</v>
          </cell>
          <cell r="C1270" t="str">
            <v>Madera cedro</v>
          </cell>
          <cell r="D1270">
            <v>8.0500000000000016E-2</v>
          </cell>
          <cell r="E1270" t="str">
            <v>m3</v>
          </cell>
          <cell r="F1270">
            <v>2641600</v>
          </cell>
          <cell r="G1270">
            <v>212649</v>
          </cell>
          <cell r="M1270" t="str">
            <v>mt</v>
          </cell>
        </row>
        <row r="1271">
          <cell r="A1271" t="str">
            <v>12-02-180</v>
          </cell>
          <cell r="B1271" t="str">
            <v>mt571100</v>
          </cell>
          <cell r="C1271" t="str">
            <v>Ala entamborada</v>
          </cell>
          <cell r="D1271">
            <v>1</v>
          </cell>
          <cell r="E1271" t="str">
            <v>un</v>
          </cell>
          <cell r="F1271">
            <v>102660</v>
          </cell>
          <cell r="G1271">
            <v>102660</v>
          </cell>
          <cell r="M1271" t="str">
            <v>mt</v>
          </cell>
        </row>
        <row r="1272">
          <cell r="A1272" t="str">
            <v>12-02-180</v>
          </cell>
          <cell r="B1272" t="str">
            <v>mt18620</v>
          </cell>
          <cell r="C1272" t="str">
            <v>Barniz para puertas y ventanas en madera</v>
          </cell>
          <cell r="D1272">
            <v>0.5</v>
          </cell>
          <cell r="E1272" t="str">
            <v>gl</v>
          </cell>
          <cell r="F1272">
            <v>40538.400000000001</v>
          </cell>
          <cell r="G1272">
            <v>20270</v>
          </cell>
          <cell r="M1272" t="str">
            <v>mt</v>
          </cell>
        </row>
        <row r="1273">
          <cell r="A1273" t="str">
            <v>12-02-180</v>
          </cell>
          <cell r="B1273" t="str">
            <v>mt51130</v>
          </cell>
          <cell r="C1273" t="str">
            <v>Cerradura para puerta en madera</v>
          </cell>
          <cell r="D1273">
            <v>1</v>
          </cell>
          <cell r="E1273" t="str">
            <v>un</v>
          </cell>
          <cell r="F1273">
            <v>96520</v>
          </cell>
          <cell r="G1273">
            <v>96520</v>
          </cell>
          <cell r="M1273" t="str">
            <v>mt</v>
          </cell>
        </row>
        <row r="1274">
          <cell r="A1274" t="str">
            <v>12-02-180</v>
          </cell>
          <cell r="B1274" t="str">
            <v>au10260</v>
          </cell>
          <cell r="C1274" t="str">
            <v>Aux MO oficial carpintero</v>
          </cell>
          <cell r="D1274">
            <v>8</v>
          </cell>
          <cell r="E1274" t="str">
            <v>hr</v>
          </cell>
          <cell r="F1274">
            <v>12901.168</v>
          </cell>
          <cell r="G1274">
            <v>103210</v>
          </cell>
          <cell r="M1274" t="str">
            <v>mo</v>
          </cell>
        </row>
        <row r="1275">
          <cell r="A1275" t="str">
            <v>12-02-180</v>
          </cell>
          <cell r="B1275" t="str">
            <v>au10000</v>
          </cell>
          <cell r="C1275" t="str">
            <v>Aux MO ayudante</v>
          </cell>
          <cell r="D1275">
            <v>8</v>
          </cell>
          <cell r="E1275" t="str">
            <v>hr</v>
          </cell>
          <cell r="F1275">
            <v>5080</v>
          </cell>
          <cell r="G1275">
            <v>40640</v>
          </cell>
          <cell r="M1275" t="str">
            <v>mo</v>
          </cell>
        </row>
        <row r="1276">
          <cell r="A1276" t="str">
            <v>12-02-180</v>
          </cell>
          <cell r="B1276" t="str">
            <v>TP500020</v>
          </cell>
          <cell r="C1276" t="str">
            <v>Transporte puertas y ventanas</v>
          </cell>
          <cell r="D1276">
            <v>0.252</v>
          </cell>
          <cell r="E1276" t="str">
            <v>m2</v>
          </cell>
          <cell r="F1276">
            <v>50800</v>
          </cell>
          <cell r="G1276">
            <v>12802</v>
          </cell>
          <cell r="M1276" t="str">
            <v>TP</v>
          </cell>
        </row>
        <row r="1277">
          <cell r="A1277" t="str">
            <v>12-02-180</v>
          </cell>
          <cell r="B1277" t="str">
            <v>sc97420</v>
          </cell>
          <cell r="C1277" t="str">
            <v>Subcontrato instalacion puertas y ventanas + AIU</v>
          </cell>
          <cell r="D1277">
            <v>0.252</v>
          </cell>
          <cell r="E1277" t="str">
            <v>m2</v>
          </cell>
          <cell r="F1277">
            <v>544068</v>
          </cell>
          <cell r="G1277">
            <v>137106</v>
          </cell>
          <cell r="M1277" t="str">
            <v>sc</v>
          </cell>
        </row>
        <row r="1278">
          <cell r="A1278" t="str">
            <v>12-02-180</v>
          </cell>
          <cell r="B1278" t="str">
            <v>mt13900</v>
          </cell>
          <cell r="C1278" t="str">
            <v>Elementos de consumo y protección</v>
          </cell>
          <cell r="D1278">
            <v>143850</v>
          </cell>
          <cell r="E1278" t="str">
            <v>%</v>
          </cell>
          <cell r="F1278">
            <v>1.2455000000000001E-2</v>
          </cell>
          <cell r="G1278">
            <v>1792</v>
          </cell>
          <cell r="M1278" t="str">
            <v>mt</v>
          </cell>
        </row>
        <row r="1279">
          <cell r="A1279" t="str">
            <v>12-02-180</v>
          </cell>
          <cell r="B1279" t="str">
            <v>hm15100</v>
          </cell>
          <cell r="C1279" t="str">
            <v>Herramienta y equipo menor</v>
          </cell>
          <cell r="D1279">
            <v>143850</v>
          </cell>
          <cell r="E1279" t="str">
            <v>%</v>
          </cell>
          <cell r="F1279">
            <v>0.03</v>
          </cell>
          <cell r="G1279">
            <v>4316</v>
          </cell>
          <cell r="M1279" t="str">
            <v>hm</v>
          </cell>
        </row>
        <row r="1280">
          <cell r="A1280">
            <v>0</v>
          </cell>
          <cell r="C1280" t="str">
            <v>DIRECTO:  731,965 / UN</v>
          </cell>
          <cell r="D1280" t="str">
            <v xml:space="preserve">  </v>
          </cell>
          <cell r="E1280">
            <v>0</v>
          </cell>
          <cell r="F1280">
            <v>0</v>
          </cell>
          <cell r="G1280">
            <v>0</v>
          </cell>
          <cell r="M1280">
            <v>0</v>
          </cell>
        </row>
        <row r="1281">
          <cell r="A1281">
            <v>0</v>
          </cell>
          <cell r="C1281">
            <v>0</v>
          </cell>
          <cell r="E1281">
            <v>0</v>
          </cell>
          <cell r="F1281">
            <v>0</v>
          </cell>
          <cell r="G1281">
            <v>0</v>
          </cell>
          <cell r="M1281">
            <v>0</v>
          </cell>
        </row>
        <row r="1282">
          <cell r="A1282" t="str">
            <v>12-02-190</v>
          </cell>
          <cell r="B1282" t="str">
            <v>12-02-190</v>
          </cell>
          <cell r="C1282" t="str">
            <v>PUERTA P19 (0.70x2.10). MARCO + ALA(S) EN MADERA. INCLUYE ACABADO FINAL</v>
          </cell>
          <cell r="D1282">
            <v>3</v>
          </cell>
          <cell r="E1282" t="str">
            <v>UN</v>
          </cell>
          <cell r="F1282">
            <v>0</v>
          </cell>
          <cell r="G1282">
            <v>665250</v>
          </cell>
          <cell r="M1282" t="e">
            <v>#N/A</v>
          </cell>
        </row>
        <row r="1283">
          <cell r="A1283" t="str">
            <v>12-02-190</v>
          </cell>
          <cell r="B1283" t="str">
            <v>mt571000</v>
          </cell>
          <cell r="C1283" t="str">
            <v>Madera cedro</v>
          </cell>
          <cell r="D1283">
            <v>7.889000000000003E-2</v>
          </cell>
          <cell r="E1283" t="str">
            <v>m3</v>
          </cell>
          <cell r="F1283">
            <v>2641600</v>
          </cell>
          <cell r="G1283">
            <v>208396</v>
          </cell>
          <cell r="M1283" t="str">
            <v>mt</v>
          </cell>
        </row>
        <row r="1284">
          <cell r="A1284" t="str">
            <v>12-02-190</v>
          </cell>
          <cell r="B1284" t="str">
            <v>mt571100</v>
          </cell>
          <cell r="C1284" t="str">
            <v>Ala entamborada</v>
          </cell>
          <cell r="D1284">
            <v>1</v>
          </cell>
          <cell r="E1284" t="str">
            <v>un</v>
          </cell>
          <cell r="F1284">
            <v>102660</v>
          </cell>
          <cell r="G1284">
            <v>102660</v>
          </cell>
          <cell r="M1284" t="str">
            <v>mt</v>
          </cell>
        </row>
        <row r="1285">
          <cell r="A1285" t="str">
            <v>12-02-190</v>
          </cell>
          <cell r="B1285" t="str">
            <v>mt18620</v>
          </cell>
          <cell r="C1285" t="str">
            <v>Barniz para puertas y ventanas en madera</v>
          </cell>
          <cell r="D1285">
            <v>0.5</v>
          </cell>
          <cell r="E1285" t="str">
            <v>gl</v>
          </cell>
          <cell r="F1285">
            <v>40538.400000000001</v>
          </cell>
          <cell r="G1285">
            <v>20270</v>
          </cell>
          <cell r="M1285" t="str">
            <v>mt</v>
          </cell>
        </row>
        <row r="1286">
          <cell r="A1286" t="str">
            <v>12-02-190</v>
          </cell>
          <cell r="B1286" t="str">
            <v>mt51130</v>
          </cell>
          <cell r="C1286" t="str">
            <v>Cerradura para puerta en madera</v>
          </cell>
          <cell r="D1286">
            <v>1</v>
          </cell>
          <cell r="E1286" t="str">
            <v>un</v>
          </cell>
          <cell r="F1286">
            <v>96520</v>
          </cell>
          <cell r="G1286">
            <v>96520</v>
          </cell>
          <cell r="M1286" t="str">
            <v>mt</v>
          </cell>
        </row>
        <row r="1287">
          <cell r="A1287" t="str">
            <v>12-02-190</v>
          </cell>
          <cell r="B1287" t="str">
            <v>au10260</v>
          </cell>
          <cell r="C1287" t="str">
            <v>Aux MO oficial carpintero</v>
          </cell>
          <cell r="D1287">
            <v>8</v>
          </cell>
          <cell r="E1287" t="str">
            <v>hr</v>
          </cell>
          <cell r="F1287">
            <v>12901.168</v>
          </cell>
          <cell r="G1287">
            <v>103210</v>
          </cell>
          <cell r="M1287" t="str">
            <v>mo</v>
          </cell>
        </row>
        <row r="1288">
          <cell r="A1288" t="str">
            <v>12-02-190</v>
          </cell>
          <cell r="B1288" t="str">
            <v>au10000</v>
          </cell>
          <cell r="C1288" t="str">
            <v>Aux MO ayudante</v>
          </cell>
          <cell r="D1288">
            <v>8</v>
          </cell>
          <cell r="E1288" t="str">
            <v>hr</v>
          </cell>
          <cell r="F1288">
            <v>5080</v>
          </cell>
          <cell r="G1288">
            <v>40640</v>
          </cell>
          <cell r="M1288" t="str">
            <v>mo</v>
          </cell>
        </row>
        <row r="1289">
          <cell r="A1289" t="str">
            <v>12-02-190</v>
          </cell>
          <cell r="B1289" t="str">
            <v>TP500020</v>
          </cell>
          <cell r="C1289" t="str">
            <v>Transporte puertas y ventanas</v>
          </cell>
          <cell r="D1289">
            <v>0.14699999999999999</v>
          </cell>
          <cell r="E1289" t="str">
            <v>m2</v>
          </cell>
          <cell r="F1289">
            <v>50800</v>
          </cell>
          <cell r="G1289">
            <v>7468</v>
          </cell>
          <cell r="M1289" t="str">
            <v>TP</v>
          </cell>
        </row>
        <row r="1290">
          <cell r="A1290" t="str">
            <v>12-02-190</v>
          </cell>
          <cell r="B1290" t="str">
            <v>sc97420</v>
          </cell>
          <cell r="C1290" t="str">
            <v>Subcontrato instalacion puertas y ventanas + AIU</v>
          </cell>
          <cell r="D1290">
            <v>0.14699999999999999</v>
          </cell>
          <cell r="E1290" t="str">
            <v>m2</v>
          </cell>
          <cell r="F1290">
            <v>544068</v>
          </cell>
          <cell r="G1290">
            <v>79978</v>
          </cell>
          <cell r="M1290" t="str">
            <v>sc</v>
          </cell>
        </row>
        <row r="1291">
          <cell r="A1291" t="str">
            <v>12-02-190</v>
          </cell>
          <cell r="B1291" t="str">
            <v>mt13900</v>
          </cell>
          <cell r="C1291" t="str">
            <v>Elementos de consumo y protección</v>
          </cell>
          <cell r="D1291">
            <v>143850</v>
          </cell>
          <cell r="E1291" t="str">
            <v>%</v>
          </cell>
          <cell r="F1291">
            <v>1.2455000000000001E-2</v>
          </cell>
          <cell r="G1291">
            <v>1792</v>
          </cell>
          <cell r="M1291" t="str">
            <v>mt</v>
          </cell>
        </row>
        <row r="1292">
          <cell r="A1292" t="str">
            <v>12-02-190</v>
          </cell>
          <cell r="B1292" t="str">
            <v>hm15100</v>
          </cell>
          <cell r="C1292" t="str">
            <v>Herramienta y equipo menor</v>
          </cell>
          <cell r="D1292">
            <v>143850</v>
          </cell>
          <cell r="E1292" t="str">
            <v>%</v>
          </cell>
          <cell r="F1292">
            <v>0.03</v>
          </cell>
          <cell r="G1292">
            <v>4316</v>
          </cell>
          <cell r="M1292" t="str">
            <v>hm</v>
          </cell>
        </row>
        <row r="1293">
          <cell r="A1293">
            <v>0</v>
          </cell>
          <cell r="C1293" t="str">
            <v>DIRECTO:  665,250 / UN</v>
          </cell>
          <cell r="D1293" t="str">
            <v xml:space="preserve">  </v>
          </cell>
          <cell r="E1293">
            <v>0</v>
          </cell>
          <cell r="F1293">
            <v>0</v>
          </cell>
          <cell r="G1293">
            <v>0</v>
          </cell>
          <cell r="M1293">
            <v>0</v>
          </cell>
        </row>
        <row r="1294">
          <cell r="A1294">
            <v>0</v>
          </cell>
          <cell r="C1294">
            <v>0</v>
          </cell>
          <cell r="E1294">
            <v>0</v>
          </cell>
          <cell r="F1294">
            <v>0</v>
          </cell>
          <cell r="G1294">
            <v>0</v>
          </cell>
          <cell r="M1294">
            <v>0</v>
          </cell>
        </row>
        <row r="1295">
          <cell r="A1295" t="str">
            <v>12-02-200</v>
          </cell>
          <cell r="B1295" t="str">
            <v>12-02-200</v>
          </cell>
          <cell r="C1295" t="str">
            <v>PUERTA P20 (1.00x2.10). MARCO + ALA(S) EN MADERA. INCLUYE ACABADO FINAL</v>
          </cell>
          <cell r="D1295">
            <v>3</v>
          </cell>
          <cell r="E1295" t="str">
            <v>UN</v>
          </cell>
          <cell r="F1295">
            <v>0</v>
          </cell>
          <cell r="G1295">
            <v>857498</v>
          </cell>
          <cell r="M1295" t="e">
            <v>#N/A</v>
          </cell>
        </row>
        <row r="1296">
          <cell r="A1296" t="str">
            <v>12-02-200</v>
          </cell>
          <cell r="B1296" t="str">
            <v>mt571000</v>
          </cell>
          <cell r="C1296" t="str">
            <v>Madera cedro</v>
          </cell>
          <cell r="D1296">
            <v>8.3720000000000017E-2</v>
          </cell>
          <cell r="E1296" t="str">
            <v>m3</v>
          </cell>
          <cell r="F1296">
            <v>2641600</v>
          </cell>
          <cell r="G1296">
            <v>221155</v>
          </cell>
          <cell r="M1296" t="str">
            <v>mt</v>
          </cell>
        </row>
        <row r="1297">
          <cell r="A1297" t="str">
            <v>12-02-200</v>
          </cell>
          <cell r="B1297" t="str">
            <v>mt571100</v>
          </cell>
          <cell r="C1297" t="str">
            <v>Ala entamborada</v>
          </cell>
          <cell r="D1297">
            <v>1</v>
          </cell>
          <cell r="E1297" t="str">
            <v>un</v>
          </cell>
          <cell r="F1297">
            <v>102660</v>
          </cell>
          <cell r="G1297">
            <v>102660</v>
          </cell>
          <cell r="M1297" t="str">
            <v>mt</v>
          </cell>
        </row>
        <row r="1298">
          <cell r="A1298" t="str">
            <v>12-02-200</v>
          </cell>
          <cell r="B1298" t="str">
            <v>mt18620</v>
          </cell>
          <cell r="C1298" t="str">
            <v>Barniz para puertas y ventanas en madera</v>
          </cell>
          <cell r="D1298">
            <v>2</v>
          </cell>
          <cell r="E1298" t="str">
            <v>gl</v>
          </cell>
          <cell r="F1298">
            <v>40538.400000000001</v>
          </cell>
          <cell r="G1298">
            <v>81077</v>
          </cell>
          <cell r="M1298" t="str">
            <v>mt</v>
          </cell>
        </row>
        <row r="1299">
          <cell r="A1299" t="str">
            <v>12-02-200</v>
          </cell>
          <cell r="B1299" t="str">
            <v>mt51130</v>
          </cell>
          <cell r="C1299" t="str">
            <v>Cerradura para puerta en madera</v>
          </cell>
          <cell r="D1299">
            <v>1</v>
          </cell>
          <cell r="E1299" t="str">
            <v>un</v>
          </cell>
          <cell r="F1299">
            <v>96520</v>
          </cell>
          <cell r="G1299">
            <v>96520</v>
          </cell>
          <cell r="M1299" t="str">
            <v>mt</v>
          </cell>
        </row>
        <row r="1300">
          <cell r="A1300" t="str">
            <v>12-02-200</v>
          </cell>
          <cell r="B1300" t="str">
            <v>au10260</v>
          </cell>
          <cell r="C1300" t="str">
            <v>Aux MO oficial carpintero</v>
          </cell>
          <cell r="D1300">
            <v>9</v>
          </cell>
          <cell r="E1300" t="str">
            <v>hr</v>
          </cell>
          <cell r="F1300">
            <v>12901.168</v>
          </cell>
          <cell r="G1300">
            <v>116111</v>
          </cell>
          <cell r="M1300" t="str">
            <v>mo</v>
          </cell>
        </row>
        <row r="1301">
          <cell r="A1301" t="str">
            <v>12-02-200</v>
          </cell>
          <cell r="B1301" t="str">
            <v>au10000</v>
          </cell>
          <cell r="C1301" t="str">
            <v>Aux MO ayudante</v>
          </cell>
          <cell r="D1301">
            <v>9</v>
          </cell>
          <cell r="E1301" t="str">
            <v>hr</v>
          </cell>
          <cell r="F1301">
            <v>5080</v>
          </cell>
          <cell r="G1301">
            <v>45720</v>
          </cell>
          <cell r="M1301" t="str">
            <v>mo</v>
          </cell>
        </row>
        <row r="1302">
          <cell r="A1302" t="str">
            <v>12-02-200</v>
          </cell>
          <cell r="B1302" t="str">
            <v>TP500020</v>
          </cell>
          <cell r="C1302" t="str">
            <v>Transporte puertas y ventanas</v>
          </cell>
          <cell r="D1302">
            <v>0.315</v>
          </cell>
          <cell r="E1302" t="str">
            <v>m2</v>
          </cell>
          <cell r="F1302">
            <v>50800</v>
          </cell>
          <cell r="G1302">
            <v>16002</v>
          </cell>
          <cell r="M1302" t="str">
            <v>TP</v>
          </cell>
        </row>
        <row r="1303">
          <cell r="A1303" t="str">
            <v>12-02-200</v>
          </cell>
          <cell r="B1303" t="str">
            <v>sc97420</v>
          </cell>
          <cell r="C1303" t="str">
            <v>Subcontrato instalacion puertas y ventanas + AIU</v>
          </cell>
          <cell r="D1303">
            <v>0.315</v>
          </cell>
          <cell r="E1303" t="str">
            <v>m2</v>
          </cell>
          <cell r="F1303">
            <v>544068</v>
          </cell>
          <cell r="G1303">
            <v>171382</v>
          </cell>
          <cell r="M1303" t="str">
            <v>sc</v>
          </cell>
        </row>
        <row r="1304">
          <cell r="A1304" t="str">
            <v>12-02-200</v>
          </cell>
          <cell r="B1304" t="str">
            <v>mt13900</v>
          </cell>
          <cell r="C1304" t="str">
            <v>Elementos de consumo y protección</v>
          </cell>
          <cell r="D1304">
            <v>161831</v>
          </cell>
          <cell r="E1304" t="str">
            <v>%</v>
          </cell>
          <cell r="F1304">
            <v>1.2455000000000001E-2</v>
          </cell>
          <cell r="G1304">
            <v>2016</v>
          </cell>
          <cell r="M1304" t="str">
            <v>mt</v>
          </cell>
        </row>
        <row r="1305">
          <cell r="A1305" t="str">
            <v>12-02-200</v>
          </cell>
          <cell r="B1305" t="str">
            <v>hm15100</v>
          </cell>
          <cell r="C1305" t="str">
            <v>Herramienta y equipo menor</v>
          </cell>
          <cell r="D1305">
            <v>161831</v>
          </cell>
          <cell r="E1305" t="str">
            <v>%</v>
          </cell>
          <cell r="F1305">
            <v>0.03</v>
          </cell>
          <cell r="G1305">
            <v>4855</v>
          </cell>
          <cell r="M1305" t="str">
            <v>hm</v>
          </cell>
        </row>
        <row r="1306">
          <cell r="A1306">
            <v>0</v>
          </cell>
          <cell r="C1306" t="str">
            <v>DIRECTO:  857,498 / UN</v>
          </cell>
          <cell r="D1306" t="str">
            <v xml:space="preserve">  </v>
          </cell>
          <cell r="E1306">
            <v>0</v>
          </cell>
          <cell r="F1306">
            <v>0</v>
          </cell>
          <cell r="G1306">
            <v>0</v>
          </cell>
          <cell r="M1306">
            <v>0</v>
          </cell>
        </row>
        <row r="1307">
          <cell r="A1307">
            <v>0</v>
          </cell>
          <cell r="C1307">
            <v>0</v>
          </cell>
          <cell r="E1307">
            <v>0</v>
          </cell>
          <cell r="F1307">
            <v>0</v>
          </cell>
          <cell r="G1307">
            <v>0</v>
          </cell>
          <cell r="M1307">
            <v>0</v>
          </cell>
        </row>
        <row r="1308">
          <cell r="A1308" t="str">
            <v>12-02-210</v>
          </cell>
          <cell r="B1308" t="str">
            <v>12-02-210</v>
          </cell>
          <cell r="C1308" t="str">
            <v>PUERTA P21 (1.25x3.32). MARCO + ALA(S) EN MADERA. INCLUYE ACABADO FINAL</v>
          </cell>
          <cell r="D1308">
            <v>3</v>
          </cell>
          <cell r="E1308" t="str">
            <v>UN</v>
          </cell>
          <cell r="F1308">
            <v>0</v>
          </cell>
          <cell r="G1308">
            <v>1796492</v>
          </cell>
          <cell r="M1308" t="e">
            <v>#N/A</v>
          </cell>
        </row>
        <row r="1309">
          <cell r="A1309" t="str">
            <v>12-02-210</v>
          </cell>
          <cell r="B1309" t="str">
            <v>mt571000</v>
          </cell>
          <cell r="C1309" t="str">
            <v>Madera cedro</v>
          </cell>
          <cell r="D1309">
            <v>0.127029</v>
          </cell>
          <cell r="E1309" t="str">
            <v>m3</v>
          </cell>
          <cell r="F1309">
            <v>2641600</v>
          </cell>
          <cell r="G1309">
            <v>335560</v>
          </cell>
          <cell r="M1309" t="str">
            <v>mt</v>
          </cell>
        </row>
        <row r="1310">
          <cell r="A1310" t="str">
            <v>12-02-210</v>
          </cell>
          <cell r="B1310" t="str">
            <v>mt571100</v>
          </cell>
          <cell r="C1310" t="str">
            <v>Ala entamborada</v>
          </cell>
          <cell r="D1310">
            <v>2</v>
          </cell>
          <cell r="E1310" t="str">
            <v>un</v>
          </cell>
          <cell r="F1310">
            <v>102660</v>
          </cell>
          <cell r="G1310">
            <v>205320</v>
          </cell>
          <cell r="M1310" t="str">
            <v>mt</v>
          </cell>
        </row>
        <row r="1311">
          <cell r="A1311" t="str">
            <v>12-02-210</v>
          </cell>
          <cell r="B1311" t="str">
            <v>mt18620</v>
          </cell>
          <cell r="C1311" t="str">
            <v>Barniz para puertas y ventanas en madera</v>
          </cell>
          <cell r="D1311">
            <v>2</v>
          </cell>
          <cell r="E1311" t="str">
            <v>gl</v>
          </cell>
          <cell r="F1311">
            <v>40538.400000000001</v>
          </cell>
          <cell r="G1311">
            <v>81077</v>
          </cell>
          <cell r="M1311" t="str">
            <v>mt</v>
          </cell>
        </row>
        <row r="1312">
          <cell r="A1312" t="str">
            <v>12-02-210</v>
          </cell>
          <cell r="B1312" t="str">
            <v>mt51130</v>
          </cell>
          <cell r="C1312" t="str">
            <v>Cerradura para puerta en madera</v>
          </cell>
          <cell r="D1312">
            <v>1</v>
          </cell>
          <cell r="E1312" t="str">
            <v>un</v>
          </cell>
          <cell r="F1312">
            <v>96520</v>
          </cell>
          <cell r="G1312">
            <v>96520</v>
          </cell>
          <cell r="M1312" t="str">
            <v>mt</v>
          </cell>
        </row>
        <row r="1313">
          <cell r="A1313" t="str">
            <v>12-02-210</v>
          </cell>
          <cell r="B1313" t="str">
            <v>au10260</v>
          </cell>
          <cell r="C1313" t="str">
            <v>Aux MO oficial carpintero</v>
          </cell>
          <cell r="D1313">
            <v>18</v>
          </cell>
          <cell r="E1313" t="str">
            <v>hr</v>
          </cell>
          <cell r="F1313">
            <v>12901.168</v>
          </cell>
          <cell r="G1313">
            <v>232222</v>
          </cell>
          <cell r="M1313" t="str">
            <v>mo</v>
          </cell>
        </row>
        <row r="1314">
          <cell r="A1314" t="str">
            <v>12-02-210</v>
          </cell>
          <cell r="B1314" t="str">
            <v>au10000</v>
          </cell>
          <cell r="C1314" t="str">
            <v>Aux MO ayudante</v>
          </cell>
          <cell r="D1314">
            <v>18</v>
          </cell>
          <cell r="E1314" t="str">
            <v>hr</v>
          </cell>
          <cell r="F1314">
            <v>5080</v>
          </cell>
          <cell r="G1314">
            <v>91440</v>
          </cell>
          <cell r="M1314" t="str">
            <v>mo</v>
          </cell>
        </row>
        <row r="1315">
          <cell r="A1315" t="str">
            <v>12-02-210</v>
          </cell>
          <cell r="B1315" t="str">
            <v>TP500020</v>
          </cell>
          <cell r="C1315" t="str">
            <v>Transporte puertas y ventanas</v>
          </cell>
          <cell r="D1315">
            <v>1.2449999999999999</v>
          </cell>
          <cell r="E1315" t="str">
            <v>m2</v>
          </cell>
          <cell r="F1315">
            <v>50800</v>
          </cell>
          <cell r="G1315">
            <v>63246</v>
          </cell>
          <cell r="M1315" t="str">
            <v>TP</v>
          </cell>
        </row>
        <row r="1316">
          <cell r="A1316" t="str">
            <v>12-02-210</v>
          </cell>
          <cell r="B1316" t="str">
            <v>sc97420</v>
          </cell>
          <cell r="C1316" t="str">
            <v>Subcontrato instalacion puertas y ventanas + AIU</v>
          </cell>
          <cell r="D1316">
            <v>1.2449999999999999</v>
          </cell>
          <cell r="E1316" t="str">
            <v>m2</v>
          </cell>
          <cell r="F1316">
            <v>544068</v>
          </cell>
          <cell r="G1316">
            <v>677365</v>
          </cell>
          <cell r="M1316" t="str">
            <v>sc</v>
          </cell>
        </row>
        <row r="1317">
          <cell r="A1317" t="str">
            <v>12-02-210</v>
          </cell>
          <cell r="B1317" t="str">
            <v>mt13900</v>
          </cell>
          <cell r="C1317" t="str">
            <v>Elementos de consumo y protección</v>
          </cell>
          <cell r="D1317">
            <v>323662</v>
          </cell>
          <cell r="E1317" t="str">
            <v>%</v>
          </cell>
          <cell r="F1317">
            <v>1.2455000000000001E-2</v>
          </cell>
          <cell r="G1317">
            <v>4032</v>
          </cell>
          <cell r="M1317" t="str">
            <v>mt</v>
          </cell>
        </row>
        <row r="1318">
          <cell r="A1318" t="str">
            <v>12-02-210</v>
          </cell>
          <cell r="B1318" t="str">
            <v>hm15100</v>
          </cell>
          <cell r="C1318" t="str">
            <v>Herramienta y equipo menor</v>
          </cell>
          <cell r="D1318">
            <v>323662</v>
          </cell>
          <cell r="E1318" t="str">
            <v>%</v>
          </cell>
          <cell r="F1318">
            <v>0.03</v>
          </cell>
          <cell r="G1318">
            <v>9710</v>
          </cell>
          <cell r="M1318" t="str">
            <v>hm</v>
          </cell>
        </row>
        <row r="1319">
          <cell r="A1319">
            <v>0</v>
          </cell>
          <cell r="C1319" t="str">
            <v>DIRECTO:  1,796,492 / UN</v>
          </cell>
          <cell r="D1319" t="str">
            <v xml:space="preserve">  </v>
          </cell>
          <cell r="E1319">
            <v>0</v>
          </cell>
          <cell r="F1319">
            <v>0</v>
          </cell>
          <cell r="G1319">
            <v>0</v>
          </cell>
          <cell r="M1319">
            <v>0</v>
          </cell>
        </row>
        <row r="1320">
          <cell r="A1320">
            <v>0</v>
          </cell>
          <cell r="C1320">
            <v>0</v>
          </cell>
          <cell r="E1320">
            <v>0</v>
          </cell>
          <cell r="F1320">
            <v>0</v>
          </cell>
          <cell r="G1320">
            <v>0</v>
          </cell>
          <cell r="M1320">
            <v>0</v>
          </cell>
        </row>
        <row r="1321">
          <cell r="A1321" t="str">
            <v>12-02-220</v>
          </cell>
          <cell r="B1321" t="str">
            <v>12-02-220</v>
          </cell>
          <cell r="C1321" t="str">
            <v>PUERTA P22 (1.42x2.73). MARCO + ALA(S) EN MADERA. INCLUYE ACABADO FINAL</v>
          </cell>
          <cell r="D1321">
            <v>2</v>
          </cell>
          <cell r="E1321" t="str">
            <v>UN</v>
          </cell>
          <cell r="F1321">
            <v>0</v>
          </cell>
          <cell r="G1321">
            <v>5750148</v>
          </cell>
          <cell r="M1321" t="e">
            <v>#N/A</v>
          </cell>
        </row>
        <row r="1322">
          <cell r="A1322" t="str">
            <v>12-02-220</v>
          </cell>
          <cell r="B1322" t="str">
            <v>mt571000</v>
          </cell>
          <cell r="C1322" t="str">
            <v>Madera cedro</v>
          </cell>
          <cell r="D1322">
            <v>0.77532000000000001</v>
          </cell>
          <cell r="E1322" t="str">
            <v>m3</v>
          </cell>
          <cell r="F1322">
            <v>2641600</v>
          </cell>
          <cell r="G1322">
            <v>2048086</v>
          </cell>
          <cell r="M1322" t="str">
            <v>mt</v>
          </cell>
        </row>
        <row r="1323">
          <cell r="A1323" t="str">
            <v>12-02-220</v>
          </cell>
          <cell r="B1323" t="str">
            <v>mt18620</v>
          </cell>
          <cell r="C1323" t="str">
            <v>Barniz para puertas y ventanas en madera</v>
          </cell>
          <cell r="D1323">
            <v>2</v>
          </cell>
          <cell r="E1323" t="str">
            <v>gl</v>
          </cell>
          <cell r="F1323">
            <v>40538.400000000001</v>
          </cell>
          <cell r="G1323">
            <v>81077</v>
          </cell>
          <cell r="M1323" t="str">
            <v>mt</v>
          </cell>
        </row>
        <row r="1324">
          <cell r="A1324" t="str">
            <v>12-02-220</v>
          </cell>
          <cell r="B1324" t="str">
            <v>mt51130</v>
          </cell>
          <cell r="C1324" t="str">
            <v>Cerradura para puerta en madera</v>
          </cell>
          <cell r="D1324">
            <v>1</v>
          </cell>
          <cell r="E1324" t="str">
            <v>un</v>
          </cell>
          <cell r="F1324">
            <v>96520</v>
          </cell>
          <cell r="G1324">
            <v>96520</v>
          </cell>
          <cell r="M1324" t="str">
            <v>mt</v>
          </cell>
        </row>
        <row r="1325">
          <cell r="A1325" t="str">
            <v>12-02-220</v>
          </cell>
          <cell r="B1325" t="str">
            <v>au10260</v>
          </cell>
          <cell r="C1325" t="str">
            <v>Aux MO oficial carpintero</v>
          </cell>
          <cell r="D1325">
            <v>65</v>
          </cell>
          <cell r="E1325" t="str">
            <v>hr</v>
          </cell>
          <cell r="F1325">
            <v>12901.168</v>
          </cell>
          <cell r="G1325">
            <v>838576</v>
          </cell>
          <cell r="M1325" t="str">
            <v>mo</v>
          </cell>
        </row>
        <row r="1326">
          <cell r="A1326" t="str">
            <v>12-02-220</v>
          </cell>
          <cell r="B1326" t="str">
            <v>au10000</v>
          </cell>
          <cell r="C1326" t="str">
            <v>Aux MO ayudante</v>
          </cell>
          <cell r="D1326">
            <v>65</v>
          </cell>
          <cell r="E1326" t="str">
            <v>hr</v>
          </cell>
          <cell r="F1326">
            <v>5080</v>
          </cell>
          <cell r="G1326">
            <v>330200</v>
          </cell>
          <cell r="M1326" t="str">
            <v>mo</v>
          </cell>
        </row>
        <row r="1327">
          <cell r="A1327" t="str">
            <v>12-02-220</v>
          </cell>
          <cell r="B1327" t="str">
            <v>TP500020</v>
          </cell>
          <cell r="C1327" t="str">
            <v>Transporte puertas y ventanas</v>
          </cell>
          <cell r="D1327">
            <v>3.8765999999999998</v>
          </cell>
          <cell r="E1327" t="str">
            <v>m2</v>
          </cell>
          <cell r="F1327">
            <v>50800</v>
          </cell>
          <cell r="G1327">
            <v>196932</v>
          </cell>
          <cell r="M1327" t="str">
            <v>TP</v>
          </cell>
        </row>
        <row r="1328">
          <cell r="A1328" t="str">
            <v>12-02-220</v>
          </cell>
          <cell r="B1328" t="str">
            <v>sc97420</v>
          </cell>
          <cell r="C1328" t="str">
            <v>Subcontrato instalacion puertas y ventanas + AIU</v>
          </cell>
          <cell r="D1328">
            <v>3.8765999999999998</v>
          </cell>
          <cell r="E1328" t="str">
            <v>m2</v>
          </cell>
          <cell r="F1328">
            <v>544068</v>
          </cell>
          <cell r="G1328">
            <v>2109135</v>
          </cell>
          <cell r="M1328" t="str">
            <v>sc</v>
          </cell>
        </row>
        <row r="1329">
          <cell r="A1329" t="str">
            <v>12-02-220</v>
          </cell>
          <cell r="B1329" t="str">
            <v>mt13900</v>
          </cell>
          <cell r="C1329" t="str">
            <v>Elementos de consumo y protección</v>
          </cell>
          <cell r="D1329">
            <v>1168776</v>
          </cell>
          <cell r="E1329" t="str">
            <v>%</v>
          </cell>
          <cell r="F1329">
            <v>1.2455000000000001E-2</v>
          </cell>
          <cell r="G1329">
            <v>14558</v>
          </cell>
          <cell r="M1329" t="str">
            <v>mt</v>
          </cell>
        </row>
        <row r="1330">
          <cell r="A1330" t="str">
            <v>12-02-220</v>
          </cell>
          <cell r="B1330" t="str">
            <v>hm15100</v>
          </cell>
          <cell r="C1330" t="str">
            <v>Herramienta y equipo menor</v>
          </cell>
          <cell r="D1330">
            <v>1168776</v>
          </cell>
          <cell r="E1330" t="str">
            <v>%</v>
          </cell>
          <cell r="F1330">
            <v>0.03</v>
          </cell>
          <cell r="G1330">
            <v>35064</v>
          </cell>
          <cell r="M1330" t="str">
            <v>hm</v>
          </cell>
        </row>
        <row r="1331">
          <cell r="A1331">
            <v>0</v>
          </cell>
          <cell r="C1331" t="str">
            <v>DIRECTO:  5,750,148 / UN</v>
          </cell>
          <cell r="D1331" t="str">
            <v xml:space="preserve">  </v>
          </cell>
          <cell r="E1331">
            <v>0</v>
          </cell>
          <cell r="F1331">
            <v>0</v>
          </cell>
          <cell r="G1331">
            <v>0</v>
          </cell>
          <cell r="M1331">
            <v>0</v>
          </cell>
        </row>
        <row r="1332">
          <cell r="A1332">
            <v>0</v>
          </cell>
          <cell r="C1332">
            <v>0</v>
          </cell>
          <cell r="E1332">
            <v>0</v>
          </cell>
          <cell r="F1332">
            <v>0</v>
          </cell>
          <cell r="G1332">
            <v>0</v>
          </cell>
          <cell r="M1332">
            <v>0</v>
          </cell>
        </row>
        <row r="1333">
          <cell r="A1333" t="str">
            <v>12-02-230</v>
          </cell>
          <cell r="B1333" t="str">
            <v>12-02-230</v>
          </cell>
          <cell r="C1333" t="str">
            <v>PUERTA P23 (1.30x2.73). MARCO + ALA(S) EN MADERA. INCLUYE ACABADO FINAL</v>
          </cell>
          <cell r="D1333">
            <v>1</v>
          </cell>
          <cell r="E1333" t="str">
            <v>UN</v>
          </cell>
          <cell r="F1333">
            <v>0</v>
          </cell>
          <cell r="G1333">
            <v>5419681</v>
          </cell>
          <cell r="M1333" t="e">
            <v>#N/A</v>
          </cell>
        </row>
        <row r="1334">
          <cell r="A1334" t="str">
            <v>12-02-230</v>
          </cell>
          <cell r="B1334" t="str">
            <v>mt571000</v>
          </cell>
          <cell r="C1334" t="str">
            <v>Madera cedro</v>
          </cell>
          <cell r="D1334">
            <v>0.70979999999999999</v>
          </cell>
          <cell r="E1334" t="str">
            <v>m3</v>
          </cell>
          <cell r="F1334">
            <v>2641600</v>
          </cell>
          <cell r="G1334">
            <v>1875008</v>
          </cell>
          <cell r="M1334" t="str">
            <v>mt</v>
          </cell>
        </row>
        <row r="1335">
          <cell r="A1335" t="str">
            <v>12-02-230</v>
          </cell>
          <cell r="B1335" t="str">
            <v>mt18620</v>
          </cell>
          <cell r="C1335" t="str">
            <v>Barniz para puertas y ventanas en madera</v>
          </cell>
          <cell r="D1335">
            <v>2</v>
          </cell>
          <cell r="E1335" t="str">
            <v>gl</v>
          </cell>
          <cell r="F1335">
            <v>40538.400000000001</v>
          </cell>
          <cell r="G1335">
            <v>81077</v>
          </cell>
          <cell r="M1335" t="str">
            <v>mt</v>
          </cell>
        </row>
        <row r="1336">
          <cell r="A1336" t="str">
            <v>12-02-230</v>
          </cell>
          <cell r="B1336" t="str">
            <v>mt51130</v>
          </cell>
          <cell r="C1336" t="str">
            <v>Cerradura para puerta en madera</v>
          </cell>
          <cell r="D1336">
            <v>1</v>
          </cell>
          <cell r="E1336" t="str">
            <v>un</v>
          </cell>
          <cell r="F1336">
            <v>96520</v>
          </cell>
          <cell r="G1336">
            <v>96520</v>
          </cell>
          <cell r="M1336" t="str">
            <v>mt</v>
          </cell>
        </row>
        <row r="1337">
          <cell r="A1337" t="str">
            <v>12-02-230</v>
          </cell>
          <cell r="B1337" t="str">
            <v>au10260</v>
          </cell>
          <cell r="C1337" t="str">
            <v>Aux MO oficial carpintero</v>
          </cell>
          <cell r="D1337">
            <v>67</v>
          </cell>
          <cell r="E1337" t="str">
            <v>hr</v>
          </cell>
          <cell r="F1337">
            <v>12901.168</v>
          </cell>
          <cell r="G1337">
            <v>864379</v>
          </cell>
          <cell r="M1337" t="str">
            <v>mo</v>
          </cell>
        </row>
        <row r="1338">
          <cell r="A1338" t="str">
            <v>12-02-230</v>
          </cell>
          <cell r="B1338" t="str">
            <v>au10000</v>
          </cell>
          <cell r="C1338" t="str">
            <v>Aux MO ayudante</v>
          </cell>
          <cell r="D1338">
            <v>67</v>
          </cell>
          <cell r="E1338" t="str">
            <v>hr</v>
          </cell>
          <cell r="F1338">
            <v>5080</v>
          </cell>
          <cell r="G1338">
            <v>340360</v>
          </cell>
          <cell r="M1338" t="str">
            <v>mo</v>
          </cell>
        </row>
        <row r="1339">
          <cell r="A1339" t="str">
            <v>12-02-230</v>
          </cell>
          <cell r="B1339" t="str">
            <v>TP500020</v>
          </cell>
          <cell r="C1339" t="str">
            <v>Transporte puertas y ventanas</v>
          </cell>
          <cell r="D1339">
            <v>3.5489999999999999</v>
          </cell>
          <cell r="E1339" t="str">
            <v>m2</v>
          </cell>
          <cell r="F1339">
            <v>50800</v>
          </cell>
          <cell r="G1339">
            <v>180290</v>
          </cell>
          <cell r="M1339" t="str">
            <v>TP</v>
          </cell>
        </row>
        <row r="1340">
          <cell r="A1340" t="str">
            <v>12-02-230</v>
          </cell>
          <cell r="B1340" t="str">
            <v>sc97420</v>
          </cell>
          <cell r="C1340" t="str">
            <v>Subcontrato instalacion puertas y ventanas + AIU</v>
          </cell>
          <cell r="D1340">
            <v>3.5489999999999999</v>
          </cell>
          <cell r="E1340" t="str">
            <v>m2</v>
          </cell>
          <cell r="F1340">
            <v>544068</v>
          </cell>
          <cell r="G1340">
            <v>1930898</v>
          </cell>
          <cell r="M1340" t="str">
            <v>sc</v>
          </cell>
        </row>
        <row r="1341">
          <cell r="A1341" t="str">
            <v>12-02-230</v>
          </cell>
          <cell r="B1341" t="str">
            <v>mt13900</v>
          </cell>
          <cell r="C1341" t="str">
            <v>Elementos de consumo y protección</v>
          </cell>
          <cell r="D1341">
            <v>1204739</v>
          </cell>
          <cell r="E1341" t="str">
            <v>%</v>
          </cell>
          <cell r="F1341">
            <v>1.2455000000000001E-2</v>
          </cell>
          <cell r="G1341">
            <v>15006</v>
          </cell>
          <cell r="M1341" t="str">
            <v>mt</v>
          </cell>
        </row>
        <row r="1342">
          <cell r="A1342" t="str">
            <v>12-02-230</v>
          </cell>
          <cell r="B1342" t="str">
            <v>hm15100</v>
          </cell>
          <cell r="C1342" t="str">
            <v>Herramienta y equipo menor</v>
          </cell>
          <cell r="D1342">
            <v>1204739</v>
          </cell>
          <cell r="E1342" t="str">
            <v>%</v>
          </cell>
          <cell r="F1342">
            <v>0.03</v>
          </cell>
          <cell r="G1342">
            <v>36143</v>
          </cell>
          <cell r="M1342" t="str">
            <v>hm</v>
          </cell>
        </row>
        <row r="1343">
          <cell r="A1343">
            <v>0</v>
          </cell>
          <cell r="C1343" t="str">
            <v>DIRECTO:  5,419,681 / UN</v>
          </cell>
          <cell r="D1343" t="str">
            <v xml:space="preserve">  </v>
          </cell>
          <cell r="E1343">
            <v>0</v>
          </cell>
          <cell r="F1343">
            <v>0</v>
          </cell>
          <cell r="G1343">
            <v>0</v>
          </cell>
          <cell r="M1343">
            <v>0</v>
          </cell>
        </row>
        <row r="1344">
          <cell r="A1344">
            <v>0</v>
          </cell>
          <cell r="C1344">
            <v>0</v>
          </cell>
          <cell r="E1344">
            <v>0</v>
          </cell>
          <cell r="F1344">
            <v>0</v>
          </cell>
          <cell r="G1344">
            <v>0</v>
          </cell>
          <cell r="M1344">
            <v>0</v>
          </cell>
        </row>
        <row r="1345">
          <cell r="A1345" t="str">
            <v>12-02-240</v>
          </cell>
          <cell r="B1345" t="str">
            <v>12-02-240</v>
          </cell>
          <cell r="C1345" t="str">
            <v>PUERTA P24 (1.20x2.73). MARCO + ALA(S) EN MADERA. INCLUYE ACABADO FINAL</v>
          </cell>
          <cell r="D1345">
            <v>6</v>
          </cell>
          <cell r="E1345" t="str">
            <v>UN</v>
          </cell>
          <cell r="F1345">
            <v>0</v>
          </cell>
          <cell r="G1345">
            <v>4841253</v>
          </cell>
          <cell r="M1345" t="e">
            <v>#N/A</v>
          </cell>
        </row>
        <row r="1346">
          <cell r="A1346" t="str">
            <v>12-02-240</v>
          </cell>
          <cell r="B1346" t="str">
            <v>mt571000</v>
          </cell>
          <cell r="C1346" t="str">
            <v>Madera cedro</v>
          </cell>
          <cell r="D1346">
            <v>0.6552</v>
          </cell>
          <cell r="E1346" t="str">
            <v>m3</v>
          </cell>
          <cell r="F1346">
            <v>2641600</v>
          </cell>
          <cell r="G1346">
            <v>1730777</v>
          </cell>
          <cell r="M1346" t="str">
            <v>mt</v>
          </cell>
        </row>
        <row r="1347">
          <cell r="A1347" t="str">
            <v>12-02-240</v>
          </cell>
          <cell r="B1347" t="str">
            <v>mt18620</v>
          </cell>
          <cell r="C1347" t="str">
            <v>Barniz para puertas y ventanas en madera</v>
          </cell>
          <cell r="D1347">
            <v>2</v>
          </cell>
          <cell r="E1347" t="str">
            <v>gl</v>
          </cell>
          <cell r="F1347">
            <v>40538.400000000001</v>
          </cell>
          <cell r="G1347">
            <v>81077</v>
          </cell>
          <cell r="M1347" t="str">
            <v>mt</v>
          </cell>
        </row>
        <row r="1348">
          <cell r="A1348" t="str">
            <v>12-02-240</v>
          </cell>
          <cell r="B1348" t="str">
            <v>mt51130</v>
          </cell>
          <cell r="C1348" t="str">
            <v>Cerradura para puerta en madera</v>
          </cell>
          <cell r="D1348">
            <v>1</v>
          </cell>
          <cell r="E1348" t="str">
            <v>un</v>
          </cell>
          <cell r="F1348">
            <v>96520</v>
          </cell>
          <cell r="G1348">
            <v>96520</v>
          </cell>
          <cell r="M1348" t="str">
            <v>mt</v>
          </cell>
        </row>
        <row r="1349">
          <cell r="A1349" t="str">
            <v>12-02-240</v>
          </cell>
          <cell r="B1349" t="str">
            <v>au10260</v>
          </cell>
          <cell r="C1349" t="str">
            <v>Aux MO oficial carpintero</v>
          </cell>
          <cell r="D1349">
            <v>52.5</v>
          </cell>
          <cell r="E1349" t="str">
            <v>hr</v>
          </cell>
          <cell r="F1349">
            <v>12901.168</v>
          </cell>
          <cell r="G1349">
            <v>677312</v>
          </cell>
          <cell r="M1349" t="str">
            <v>mo</v>
          </cell>
        </row>
        <row r="1350">
          <cell r="A1350" t="str">
            <v>12-02-240</v>
          </cell>
          <cell r="B1350" t="str">
            <v>au10000</v>
          </cell>
          <cell r="C1350" t="str">
            <v>Aux MO ayudante</v>
          </cell>
          <cell r="D1350">
            <v>52.5</v>
          </cell>
          <cell r="E1350" t="str">
            <v>hr</v>
          </cell>
          <cell r="F1350">
            <v>5080</v>
          </cell>
          <cell r="G1350">
            <v>266700</v>
          </cell>
          <cell r="M1350" t="str">
            <v>mo</v>
          </cell>
        </row>
        <row r="1351">
          <cell r="A1351" t="str">
            <v>12-02-240</v>
          </cell>
          <cell r="B1351" t="str">
            <v>TP500020</v>
          </cell>
          <cell r="C1351" t="str">
            <v>Transporte puertas y ventanas</v>
          </cell>
          <cell r="D1351">
            <v>3.2759999999999998</v>
          </cell>
          <cell r="E1351" t="str">
            <v>m2</v>
          </cell>
          <cell r="F1351">
            <v>50800</v>
          </cell>
          <cell r="G1351">
            <v>166421</v>
          </cell>
          <cell r="M1351" t="str">
            <v>TP</v>
          </cell>
        </row>
        <row r="1352">
          <cell r="A1352" t="str">
            <v>12-02-240</v>
          </cell>
          <cell r="B1352" t="str">
            <v>sc97420</v>
          </cell>
          <cell r="C1352" t="str">
            <v>Subcontrato instalacion puertas y ventanas + AIU</v>
          </cell>
          <cell r="D1352">
            <v>3.2759999999999998</v>
          </cell>
          <cell r="E1352" t="str">
            <v>m2</v>
          </cell>
          <cell r="F1352">
            <v>544068</v>
          </cell>
          <cell r="G1352">
            <v>1782367</v>
          </cell>
          <cell r="M1352" t="str">
            <v>sc</v>
          </cell>
        </row>
        <row r="1353">
          <cell r="A1353" t="str">
            <v>12-02-240</v>
          </cell>
          <cell r="B1353" t="str">
            <v>mt13900</v>
          </cell>
          <cell r="C1353" t="str">
            <v>Elementos de consumo y protección</v>
          </cell>
          <cell r="D1353">
            <v>944012</v>
          </cell>
          <cell r="E1353" t="str">
            <v>%</v>
          </cell>
          <cell r="F1353">
            <v>1.2455000000000001E-2</v>
          </cell>
          <cell r="G1353">
            <v>11758</v>
          </cell>
          <cell r="M1353" t="str">
            <v>mt</v>
          </cell>
        </row>
        <row r="1354">
          <cell r="A1354" t="str">
            <v>12-02-240</v>
          </cell>
          <cell r="B1354" t="str">
            <v>hm15100</v>
          </cell>
          <cell r="C1354" t="str">
            <v>Herramienta y equipo menor</v>
          </cell>
          <cell r="D1354">
            <v>944012</v>
          </cell>
          <cell r="E1354" t="str">
            <v>%</v>
          </cell>
          <cell r="F1354">
            <v>0.03</v>
          </cell>
          <cell r="G1354">
            <v>28321</v>
          </cell>
          <cell r="M1354" t="str">
            <v>hm</v>
          </cell>
        </row>
        <row r="1355">
          <cell r="A1355">
            <v>0</v>
          </cell>
          <cell r="C1355" t="str">
            <v>DIRECTO:  4,841,253 / UN</v>
          </cell>
          <cell r="D1355" t="str">
            <v xml:space="preserve">  </v>
          </cell>
          <cell r="E1355">
            <v>0</v>
          </cell>
          <cell r="F1355">
            <v>0</v>
          </cell>
          <cell r="G1355">
            <v>0</v>
          </cell>
          <cell r="M1355">
            <v>0</v>
          </cell>
        </row>
        <row r="1356">
          <cell r="A1356">
            <v>0</v>
          </cell>
          <cell r="C1356">
            <v>0</v>
          </cell>
          <cell r="E1356">
            <v>0</v>
          </cell>
          <cell r="F1356">
            <v>0</v>
          </cell>
          <cell r="G1356">
            <v>0</v>
          </cell>
          <cell r="M1356">
            <v>0</v>
          </cell>
        </row>
        <row r="1357">
          <cell r="A1357" t="str">
            <v>12-02-250</v>
          </cell>
          <cell r="B1357" t="str">
            <v>12-02-250</v>
          </cell>
          <cell r="C1357" t="str">
            <v>PUERTA PV06 ((1.58+2.54)x2.73). MARCO + ALA(S) EN MADERA + VIDRIO TEMPLADO TRANSLUCIDO. INCLUYE ACABADO FINAL</v>
          </cell>
          <cell r="D1357">
            <v>1</v>
          </cell>
          <cell r="E1357" t="str">
            <v>UN</v>
          </cell>
          <cell r="F1357">
            <v>0</v>
          </cell>
          <cell r="G1357">
            <v>5553410</v>
          </cell>
          <cell r="M1357" t="e">
            <v>#N/A</v>
          </cell>
        </row>
        <row r="1358">
          <cell r="A1358" t="str">
            <v>12-02-250</v>
          </cell>
          <cell r="B1358" t="str">
            <v>mt571000</v>
          </cell>
          <cell r="C1358" t="str">
            <v>Madera cedro</v>
          </cell>
          <cell r="D1358">
            <v>0.12309999999999999</v>
          </cell>
          <cell r="E1358" t="str">
            <v>m3</v>
          </cell>
          <cell r="F1358">
            <v>2641600</v>
          </cell>
          <cell r="G1358">
            <v>325181</v>
          </cell>
          <cell r="M1358" t="str">
            <v>mt</v>
          </cell>
        </row>
        <row r="1359">
          <cell r="A1359" t="str">
            <v>12-02-250</v>
          </cell>
          <cell r="B1359" t="str">
            <v>mt571100</v>
          </cell>
          <cell r="C1359" t="str">
            <v>Ala entamborada</v>
          </cell>
          <cell r="D1359">
            <v>2</v>
          </cell>
          <cell r="E1359" t="str">
            <v>un</v>
          </cell>
          <cell r="F1359">
            <v>102660</v>
          </cell>
          <cell r="G1359">
            <v>205320</v>
          </cell>
          <cell r="M1359" t="str">
            <v>mt</v>
          </cell>
        </row>
        <row r="1360">
          <cell r="A1360" t="str">
            <v>12-02-250</v>
          </cell>
          <cell r="B1360" t="str">
            <v>mt18620</v>
          </cell>
          <cell r="C1360" t="str">
            <v>Barniz para puertas y ventanas en madera</v>
          </cell>
          <cell r="D1360">
            <v>2</v>
          </cell>
          <cell r="E1360" t="str">
            <v>gl</v>
          </cell>
          <cell r="F1360">
            <v>40538.400000000001</v>
          </cell>
          <cell r="G1360">
            <v>81077</v>
          </cell>
          <cell r="M1360" t="str">
            <v>mt</v>
          </cell>
        </row>
        <row r="1361">
          <cell r="A1361" t="str">
            <v>12-02-250</v>
          </cell>
          <cell r="B1361" t="str">
            <v>mt539100</v>
          </cell>
          <cell r="C1361" t="str">
            <v>Vidrio templado translucido 5mm</v>
          </cell>
          <cell r="D1361">
            <v>11.2476</v>
          </cell>
          <cell r="E1361" t="str">
            <v>m2</v>
          </cell>
          <cell r="F1361">
            <v>92846.399999999994</v>
          </cell>
          <cell r="G1361">
            <v>1044300</v>
          </cell>
          <cell r="M1361" t="str">
            <v>mt</v>
          </cell>
        </row>
        <row r="1362">
          <cell r="A1362" t="str">
            <v>12-02-250</v>
          </cell>
          <cell r="B1362" t="str">
            <v>mt51130</v>
          </cell>
          <cell r="C1362" t="str">
            <v>Cerradura para puerta en madera</v>
          </cell>
          <cell r="D1362">
            <v>1</v>
          </cell>
          <cell r="E1362" t="str">
            <v>un</v>
          </cell>
          <cell r="F1362">
            <v>96520</v>
          </cell>
          <cell r="G1362">
            <v>96520</v>
          </cell>
          <cell r="M1362" t="str">
            <v>mt</v>
          </cell>
        </row>
        <row r="1363">
          <cell r="A1363" t="str">
            <v>12-02-250</v>
          </cell>
          <cell r="B1363" t="str">
            <v>au10260</v>
          </cell>
          <cell r="C1363" t="str">
            <v>Aux MO oficial carpintero</v>
          </cell>
          <cell r="D1363">
            <v>60</v>
          </cell>
          <cell r="E1363" t="str">
            <v>hr</v>
          </cell>
          <cell r="F1363">
            <v>12901.168</v>
          </cell>
          <cell r="G1363">
            <v>774071</v>
          </cell>
          <cell r="M1363" t="str">
            <v>mo</v>
          </cell>
        </row>
        <row r="1364">
          <cell r="A1364" t="str">
            <v>12-02-250</v>
          </cell>
          <cell r="B1364" t="str">
            <v>au10000</v>
          </cell>
          <cell r="C1364" t="str">
            <v>Aux MO ayudante</v>
          </cell>
          <cell r="D1364">
            <v>60</v>
          </cell>
          <cell r="E1364" t="str">
            <v>hr</v>
          </cell>
          <cell r="F1364">
            <v>5080</v>
          </cell>
          <cell r="G1364">
            <v>304800</v>
          </cell>
          <cell r="M1364" t="str">
            <v>mo</v>
          </cell>
        </row>
        <row r="1365">
          <cell r="A1365" t="str">
            <v>12-02-250</v>
          </cell>
          <cell r="B1365" t="str">
            <v>TP500020</v>
          </cell>
          <cell r="C1365" t="str">
            <v>Transporte puertas y ventanas</v>
          </cell>
          <cell r="D1365">
            <v>4.4990399999999999</v>
          </cell>
          <cell r="E1365" t="str">
            <v>m2</v>
          </cell>
          <cell r="F1365">
            <v>50800</v>
          </cell>
          <cell r="G1365">
            <v>228552</v>
          </cell>
          <cell r="M1365" t="str">
            <v>TP</v>
          </cell>
        </row>
        <row r="1366">
          <cell r="A1366" t="str">
            <v>12-02-250</v>
          </cell>
          <cell r="B1366" t="str">
            <v>sc97420</v>
          </cell>
          <cell r="C1366" t="str">
            <v>Subcontrato instalacion puertas y ventanas + AIU</v>
          </cell>
          <cell r="D1366">
            <v>4.4990399999999999</v>
          </cell>
          <cell r="E1366" t="str">
            <v>m2</v>
          </cell>
          <cell r="F1366">
            <v>544068</v>
          </cell>
          <cell r="G1366">
            <v>2447784</v>
          </cell>
          <cell r="M1366" t="str">
            <v>sc</v>
          </cell>
        </row>
        <row r="1367">
          <cell r="A1367" t="str">
            <v>12-02-250</v>
          </cell>
          <cell r="B1367" t="str">
            <v>mt13900</v>
          </cell>
          <cell r="C1367" t="str">
            <v>Elementos de consumo y protección</v>
          </cell>
          <cell r="D1367">
            <v>1078871</v>
          </cell>
          <cell r="E1367" t="str">
            <v>%</v>
          </cell>
          <cell r="F1367">
            <v>1.2455000000000001E-2</v>
          </cell>
          <cell r="G1367">
            <v>13438</v>
          </cell>
          <cell r="M1367" t="str">
            <v>mt</v>
          </cell>
        </row>
        <row r="1368">
          <cell r="A1368" t="str">
            <v>12-02-250</v>
          </cell>
          <cell r="B1368" t="str">
            <v>hm15100</v>
          </cell>
          <cell r="C1368" t="str">
            <v>Herramienta y equipo menor</v>
          </cell>
          <cell r="D1368">
            <v>1078871</v>
          </cell>
          <cell r="E1368" t="str">
            <v>%</v>
          </cell>
          <cell r="F1368">
            <v>0.03</v>
          </cell>
          <cell r="G1368">
            <v>32367</v>
          </cell>
          <cell r="M1368" t="str">
            <v>hm</v>
          </cell>
        </row>
        <row r="1369">
          <cell r="A1369">
            <v>0</v>
          </cell>
          <cell r="C1369" t="str">
            <v>DIRECTO:  5,553,410 / UN</v>
          </cell>
          <cell r="D1369" t="str">
            <v xml:space="preserve">  </v>
          </cell>
          <cell r="E1369">
            <v>0</v>
          </cell>
          <cell r="F1369">
            <v>0</v>
          </cell>
          <cell r="G1369">
            <v>0</v>
          </cell>
          <cell r="M1369">
            <v>0</v>
          </cell>
        </row>
        <row r="1370">
          <cell r="A1370">
            <v>0</v>
          </cell>
          <cell r="C1370">
            <v>0</v>
          </cell>
          <cell r="E1370">
            <v>0</v>
          </cell>
          <cell r="F1370">
            <v>0</v>
          </cell>
          <cell r="G1370">
            <v>0</v>
          </cell>
          <cell r="M1370">
            <v>0</v>
          </cell>
        </row>
        <row r="1371">
          <cell r="A1371" t="str">
            <v>12-03-010</v>
          </cell>
          <cell r="B1371" t="str">
            <v>12-03-010</v>
          </cell>
          <cell r="C1371" t="str">
            <v>CONSUETA. INCLUYE ESCALAS DE ACCESO AL ESCENARIO CON SU ESTRUCTURA, ENCHAPES EN MADERA Y CONCHA EN MADERA.</v>
          </cell>
          <cell r="D1371">
            <v>1</v>
          </cell>
          <cell r="E1371" t="str">
            <v>UN</v>
          </cell>
          <cell r="F1371">
            <v>0</v>
          </cell>
          <cell r="G1371">
            <v>4200000</v>
          </cell>
          <cell r="M1371" t="e">
            <v>#N/A</v>
          </cell>
        </row>
        <row r="1372">
          <cell r="A1372" t="str">
            <v>12-03-010</v>
          </cell>
          <cell r="B1372" t="str">
            <v>pv10150</v>
          </cell>
          <cell r="C1372" t="str">
            <v>Provision para consueta</v>
          </cell>
          <cell r="D1372">
            <v>1</v>
          </cell>
          <cell r="E1372" t="str">
            <v>un</v>
          </cell>
          <cell r="F1372">
            <v>4200000</v>
          </cell>
          <cell r="G1372">
            <v>4200000</v>
          </cell>
          <cell r="M1372" t="str">
            <v>pv</v>
          </cell>
        </row>
        <row r="1373">
          <cell r="A1373" t="str">
            <v>12-03-010</v>
          </cell>
          <cell r="B1373" t="str">
            <v>mt13900</v>
          </cell>
          <cell r="C1373" t="str">
            <v>Elementos de consumo y protección</v>
          </cell>
          <cell r="D1373">
            <v>0</v>
          </cell>
          <cell r="E1373" t="str">
            <v>%</v>
          </cell>
          <cell r="F1373">
            <v>1.2455000000000001E-2</v>
          </cell>
          <cell r="G1373">
            <v>0</v>
          </cell>
          <cell r="M1373" t="str">
            <v>mt</v>
          </cell>
        </row>
        <row r="1374">
          <cell r="A1374" t="str">
            <v>12-03-010</v>
          </cell>
          <cell r="B1374" t="str">
            <v>hm15100</v>
          </cell>
          <cell r="C1374" t="str">
            <v>Herramienta y equipo menor</v>
          </cell>
          <cell r="D1374">
            <v>0</v>
          </cell>
          <cell r="E1374" t="str">
            <v>%</v>
          </cell>
          <cell r="F1374">
            <v>0.03</v>
          </cell>
          <cell r="G1374">
            <v>0</v>
          </cell>
          <cell r="M1374" t="str">
            <v>hm</v>
          </cell>
        </row>
        <row r="1375">
          <cell r="A1375">
            <v>0</v>
          </cell>
          <cell r="C1375" t="str">
            <v>DIRECTO:  4,200,000 / UN</v>
          </cell>
          <cell r="D1375" t="str">
            <v xml:space="preserve">  </v>
          </cell>
          <cell r="E1375">
            <v>0</v>
          </cell>
          <cell r="F1375">
            <v>0</v>
          </cell>
          <cell r="G1375">
            <v>0</v>
          </cell>
          <cell r="M1375">
            <v>0</v>
          </cell>
        </row>
        <row r="1376">
          <cell r="A1376">
            <v>0</v>
          </cell>
          <cell r="B1376" t="str">
            <v>13</v>
          </cell>
          <cell r="C1376" t="str">
            <v>MUEBLES, APARATOS SANITARIOS Y GRIFERIAS</v>
          </cell>
          <cell r="E1376">
            <v>0</v>
          </cell>
          <cell r="F1376">
            <v>0</v>
          </cell>
          <cell r="G1376">
            <v>0</v>
          </cell>
          <cell r="M1376" t="e">
            <v>#N/A</v>
          </cell>
        </row>
        <row r="1377">
          <cell r="A1377" t="str">
            <v>13-01-010</v>
          </cell>
          <cell r="B1377" t="str">
            <v>13-01-010</v>
          </cell>
          <cell r="C1377" t="str">
            <v>TOCADORES CAMERINOS. MESONES EN GRANITO PULIDO NEGRO. INCLUYE ANCLAJES A MUROS Y SOPORTES</v>
          </cell>
          <cell r="D1377">
            <v>4</v>
          </cell>
          <cell r="E1377" t="str">
            <v>M</v>
          </cell>
          <cell r="F1377">
            <v>0</v>
          </cell>
          <cell r="G1377">
            <v>406817</v>
          </cell>
          <cell r="M1377" t="e">
            <v>#N/A</v>
          </cell>
        </row>
        <row r="1378">
          <cell r="A1378" t="str">
            <v>13-01-010</v>
          </cell>
          <cell r="B1378" t="str">
            <v>mt80040</v>
          </cell>
          <cell r="C1378" t="str">
            <v>Meson granito negro san gabriel de 50-60cm Roca</v>
          </cell>
          <cell r="D1378">
            <v>1.05</v>
          </cell>
          <cell r="E1378" t="str">
            <v>m</v>
          </cell>
          <cell r="F1378">
            <v>294999.59999999998</v>
          </cell>
          <cell r="G1378">
            <v>309750</v>
          </cell>
          <cell r="M1378" t="str">
            <v>mt</v>
          </cell>
        </row>
        <row r="1379">
          <cell r="A1379" t="str">
            <v>13-01-010</v>
          </cell>
          <cell r="B1379" t="str">
            <v>au10200</v>
          </cell>
          <cell r="C1379" t="str">
            <v>Aux MO oficial obra blanca</v>
          </cell>
          <cell r="D1379">
            <v>6</v>
          </cell>
          <cell r="E1379" t="str">
            <v>hr</v>
          </cell>
          <cell r="F1379">
            <v>10159</v>
          </cell>
          <cell r="G1379">
            <v>60954</v>
          </cell>
          <cell r="M1379" t="str">
            <v>mo</v>
          </cell>
        </row>
        <row r="1380">
          <cell r="A1380" t="str">
            <v>13-01-010</v>
          </cell>
          <cell r="B1380" t="str">
            <v>au10000</v>
          </cell>
          <cell r="C1380" t="str">
            <v>Aux MO ayudante</v>
          </cell>
          <cell r="D1380">
            <v>6</v>
          </cell>
          <cell r="E1380" t="str">
            <v>hr</v>
          </cell>
          <cell r="F1380">
            <v>5080</v>
          </cell>
          <cell r="G1380">
            <v>30480</v>
          </cell>
          <cell r="M1380" t="str">
            <v>mo</v>
          </cell>
        </row>
        <row r="1381">
          <cell r="A1381" t="str">
            <v>13-01-010</v>
          </cell>
          <cell r="B1381" t="str">
            <v>tp500030</v>
          </cell>
          <cell r="C1381" t="str">
            <v>Transporte a Jerico</v>
          </cell>
          <cell r="D1381">
            <v>0.05</v>
          </cell>
          <cell r="E1381" t="str">
            <v>ton</v>
          </cell>
          <cell r="F1381">
            <v>35000</v>
          </cell>
          <cell r="G1381">
            <v>1750</v>
          </cell>
          <cell r="M1381" t="str">
            <v>tp</v>
          </cell>
        </row>
        <row r="1382">
          <cell r="A1382" t="str">
            <v>13-01-010</v>
          </cell>
          <cell r="B1382" t="str">
            <v>mt13900</v>
          </cell>
          <cell r="C1382" t="str">
            <v>Elementos de consumo y protección</v>
          </cell>
          <cell r="D1382">
            <v>91434</v>
          </cell>
          <cell r="E1382" t="str">
            <v>%</v>
          </cell>
          <cell r="F1382">
            <v>1.2455000000000001E-2</v>
          </cell>
          <cell r="G1382">
            <v>1139</v>
          </cell>
          <cell r="M1382" t="str">
            <v>mt</v>
          </cell>
        </row>
        <row r="1383">
          <cell r="A1383" t="str">
            <v>13-01-010</v>
          </cell>
          <cell r="B1383" t="str">
            <v>hm15100</v>
          </cell>
          <cell r="C1383" t="str">
            <v>Herramienta y equipo menor</v>
          </cell>
          <cell r="D1383">
            <v>91434</v>
          </cell>
          <cell r="E1383" t="str">
            <v>%</v>
          </cell>
          <cell r="F1383">
            <v>0.03</v>
          </cell>
          <cell r="G1383">
            <v>2744</v>
          </cell>
          <cell r="M1383" t="str">
            <v>hm</v>
          </cell>
        </row>
        <row r="1384">
          <cell r="A1384">
            <v>0</v>
          </cell>
          <cell r="C1384" t="str">
            <v>DIRECTO:  406,817 / M</v>
          </cell>
          <cell r="D1384" t="str">
            <v xml:space="preserve">  </v>
          </cell>
          <cell r="E1384">
            <v>0</v>
          </cell>
          <cell r="F1384">
            <v>0</v>
          </cell>
          <cell r="G1384">
            <v>0</v>
          </cell>
          <cell r="M1384">
            <v>0</v>
          </cell>
        </row>
        <row r="1385">
          <cell r="A1385">
            <v>0</v>
          </cell>
          <cell r="C1385">
            <v>0</v>
          </cell>
          <cell r="E1385">
            <v>0</v>
          </cell>
          <cell r="F1385">
            <v>0</v>
          </cell>
          <cell r="G1385">
            <v>0</v>
          </cell>
          <cell r="M1385">
            <v>0</v>
          </cell>
        </row>
        <row r="1386">
          <cell r="A1386" t="str">
            <v>13-01-020</v>
          </cell>
          <cell r="B1386" t="str">
            <v>13-01-020</v>
          </cell>
          <cell r="C1386" t="str">
            <v>MESONES PARA LAVAMANOS EN GRANITO PULIDO NEGRO. INCLUYE ANCLAJES A MUROS Y SOPORTES</v>
          </cell>
          <cell r="D1386">
            <v>9</v>
          </cell>
          <cell r="E1386" t="str">
            <v>M</v>
          </cell>
          <cell r="F1386">
            <v>0</v>
          </cell>
          <cell r="G1386">
            <v>438589</v>
          </cell>
          <cell r="M1386" t="e">
            <v>#N/A</v>
          </cell>
        </row>
        <row r="1387">
          <cell r="A1387" t="str">
            <v>13-01-020</v>
          </cell>
          <cell r="B1387" t="str">
            <v>mt80040</v>
          </cell>
          <cell r="C1387" t="str">
            <v>Meson granito negro san gabriel de 50-60cm Roca</v>
          </cell>
          <cell r="D1387">
            <v>1.05</v>
          </cell>
          <cell r="E1387" t="str">
            <v>m</v>
          </cell>
          <cell r="F1387">
            <v>294999.59999999998</v>
          </cell>
          <cell r="G1387">
            <v>309750</v>
          </cell>
          <cell r="M1387" t="str">
            <v>mt</v>
          </cell>
        </row>
        <row r="1388">
          <cell r="A1388" t="str">
            <v>13-01-020</v>
          </cell>
          <cell r="B1388" t="str">
            <v>au10200</v>
          </cell>
          <cell r="C1388" t="str">
            <v>Aux MO oficial obra blanca</v>
          </cell>
          <cell r="D1388">
            <v>8</v>
          </cell>
          <cell r="E1388" t="str">
            <v>hr</v>
          </cell>
          <cell r="F1388">
            <v>10159</v>
          </cell>
          <cell r="G1388">
            <v>81272</v>
          </cell>
          <cell r="M1388" t="str">
            <v>mo</v>
          </cell>
        </row>
        <row r="1389">
          <cell r="A1389" t="str">
            <v>13-01-020</v>
          </cell>
          <cell r="B1389" t="str">
            <v>au10000</v>
          </cell>
          <cell r="C1389" t="str">
            <v>Aux MO ayudante</v>
          </cell>
          <cell r="D1389">
            <v>8</v>
          </cell>
          <cell r="E1389" t="str">
            <v>hr</v>
          </cell>
          <cell r="F1389">
            <v>5080</v>
          </cell>
          <cell r="G1389">
            <v>40640</v>
          </cell>
          <cell r="M1389" t="str">
            <v>mo</v>
          </cell>
        </row>
        <row r="1390">
          <cell r="A1390" t="str">
            <v>13-01-020</v>
          </cell>
          <cell r="B1390" t="str">
            <v>tp500030</v>
          </cell>
          <cell r="C1390" t="str">
            <v>Transporte a Jerico</v>
          </cell>
          <cell r="D1390">
            <v>0.05</v>
          </cell>
          <cell r="E1390" t="str">
            <v>ton</v>
          </cell>
          <cell r="F1390">
            <v>35000</v>
          </cell>
          <cell r="G1390">
            <v>1750</v>
          </cell>
          <cell r="M1390" t="str">
            <v>tp</v>
          </cell>
        </row>
        <row r="1391">
          <cell r="A1391" t="str">
            <v>13-01-020</v>
          </cell>
          <cell r="B1391" t="str">
            <v>mt13900</v>
          </cell>
          <cell r="C1391" t="str">
            <v>Elementos de consumo y protección</v>
          </cell>
          <cell r="D1391">
            <v>121912</v>
          </cell>
          <cell r="E1391" t="str">
            <v>%</v>
          </cell>
          <cell r="F1391">
            <v>1.2455000000000001E-2</v>
          </cell>
          <cell r="G1391">
            <v>1519</v>
          </cell>
          <cell r="M1391" t="str">
            <v>mt</v>
          </cell>
        </row>
        <row r="1392">
          <cell r="A1392" t="str">
            <v>13-01-020</v>
          </cell>
          <cell r="B1392" t="str">
            <v>hm15100</v>
          </cell>
          <cell r="C1392" t="str">
            <v>Herramienta y equipo menor</v>
          </cell>
          <cell r="D1392">
            <v>121912</v>
          </cell>
          <cell r="E1392" t="str">
            <v>%</v>
          </cell>
          <cell r="F1392">
            <v>0.03</v>
          </cell>
          <cell r="G1392">
            <v>3658</v>
          </cell>
          <cell r="M1392" t="str">
            <v>hm</v>
          </cell>
        </row>
        <row r="1393">
          <cell r="A1393">
            <v>0</v>
          </cell>
          <cell r="C1393" t="str">
            <v>DIRECTO:  438,589 / M</v>
          </cell>
          <cell r="D1393" t="str">
            <v xml:space="preserve">  </v>
          </cell>
          <cell r="E1393">
            <v>0</v>
          </cell>
          <cell r="F1393">
            <v>0</v>
          </cell>
          <cell r="G1393">
            <v>0</v>
          </cell>
          <cell r="M1393">
            <v>0</v>
          </cell>
        </row>
        <row r="1394">
          <cell r="A1394">
            <v>0</v>
          </cell>
          <cell r="C1394">
            <v>0</v>
          </cell>
          <cell r="E1394">
            <v>0</v>
          </cell>
          <cell r="F1394">
            <v>0</v>
          </cell>
          <cell r="G1394">
            <v>0</v>
          </cell>
          <cell r="M1394">
            <v>0</v>
          </cell>
        </row>
        <row r="1395">
          <cell r="A1395" t="str">
            <v>13-01-030</v>
          </cell>
          <cell r="B1395" t="str">
            <v>13-01-030</v>
          </cell>
          <cell r="C1395" t="str">
            <v>MUEBLE COCINETA LOCAL CAFÉ. MESON EN ACERO INOXIDABLE CON POZUELO + MUEBLE BAJO EN FORMICA RH</v>
          </cell>
          <cell r="D1395">
            <v>3</v>
          </cell>
          <cell r="E1395" t="str">
            <v>M</v>
          </cell>
          <cell r="F1395">
            <v>0</v>
          </cell>
          <cell r="G1395">
            <v>878469</v>
          </cell>
          <cell r="M1395" t="e">
            <v>#N/A</v>
          </cell>
        </row>
        <row r="1396">
          <cell r="A1396" t="str">
            <v>13-01-030</v>
          </cell>
          <cell r="B1396" t="str">
            <v>sc525300</v>
          </cell>
          <cell r="C1396" t="str">
            <v>Mueble cocineta local cafe 2.50x0.60m. Incluye mueble bajo y superficie en acero inoxidable</v>
          </cell>
          <cell r="D1396">
            <v>0.4</v>
          </cell>
          <cell r="E1396" t="str">
            <v>un</v>
          </cell>
          <cell r="F1396">
            <v>1739999.9999999998</v>
          </cell>
          <cell r="G1396">
            <v>696000</v>
          </cell>
          <cell r="M1396" t="str">
            <v>sc</v>
          </cell>
        </row>
        <row r="1397">
          <cell r="A1397" t="str">
            <v>13-01-030</v>
          </cell>
          <cell r="B1397" t="str">
            <v>au10260</v>
          </cell>
          <cell r="C1397" t="str">
            <v>Aux MO oficial carpintero</v>
          </cell>
          <cell r="D1397">
            <v>6</v>
          </cell>
          <cell r="E1397" t="str">
            <v>hr</v>
          </cell>
          <cell r="F1397">
            <v>12901.168</v>
          </cell>
          <cell r="G1397">
            <v>77408</v>
          </cell>
          <cell r="M1397" t="str">
            <v>mo</v>
          </cell>
        </row>
        <row r="1398">
          <cell r="A1398" t="str">
            <v>13-01-030</v>
          </cell>
          <cell r="B1398" t="str">
            <v>au10000</v>
          </cell>
          <cell r="C1398" t="str">
            <v>Aux MO ayudante</v>
          </cell>
          <cell r="D1398">
            <v>6</v>
          </cell>
          <cell r="E1398" t="str">
            <v>hr</v>
          </cell>
          <cell r="F1398">
            <v>5080</v>
          </cell>
          <cell r="G1398">
            <v>30480</v>
          </cell>
          <cell r="M1398" t="str">
            <v>mo</v>
          </cell>
        </row>
        <row r="1399">
          <cell r="A1399" t="str">
            <v>13-01-030</v>
          </cell>
          <cell r="B1399" t="str">
            <v>tp500030</v>
          </cell>
          <cell r="C1399" t="str">
            <v>Transporte a Jerico</v>
          </cell>
          <cell r="D1399">
            <v>2</v>
          </cell>
          <cell r="E1399" t="str">
            <v>ton</v>
          </cell>
          <cell r="F1399">
            <v>35000</v>
          </cell>
          <cell r="G1399">
            <v>70000</v>
          </cell>
          <cell r="M1399" t="str">
            <v>tp</v>
          </cell>
        </row>
        <row r="1400">
          <cell r="A1400" t="str">
            <v>13-01-030</v>
          </cell>
          <cell r="B1400" t="str">
            <v>mt13900</v>
          </cell>
          <cell r="C1400" t="str">
            <v>Elementos de consumo y protección</v>
          </cell>
          <cell r="D1400">
            <v>107888</v>
          </cell>
          <cell r="E1400" t="str">
            <v>%</v>
          </cell>
          <cell r="F1400">
            <v>1.2455000000000001E-2</v>
          </cell>
          <cell r="G1400">
            <v>1344</v>
          </cell>
          <cell r="M1400" t="str">
            <v>mt</v>
          </cell>
        </row>
        <row r="1401">
          <cell r="A1401" t="str">
            <v>13-01-030</v>
          </cell>
          <cell r="B1401" t="str">
            <v>hm15100</v>
          </cell>
          <cell r="C1401" t="str">
            <v>Herramienta y equipo menor</v>
          </cell>
          <cell r="D1401">
            <v>107888</v>
          </cell>
          <cell r="E1401" t="str">
            <v>%</v>
          </cell>
          <cell r="F1401">
            <v>0.03</v>
          </cell>
          <cell r="G1401">
            <v>3237</v>
          </cell>
          <cell r="M1401" t="str">
            <v>hm</v>
          </cell>
        </row>
        <row r="1402">
          <cell r="A1402">
            <v>0</v>
          </cell>
          <cell r="C1402" t="str">
            <v>DIRECTO:  878,469 / M</v>
          </cell>
          <cell r="D1402" t="str">
            <v xml:space="preserve">  </v>
          </cell>
          <cell r="E1402">
            <v>0</v>
          </cell>
          <cell r="F1402">
            <v>0</v>
          </cell>
          <cell r="G1402">
            <v>0</v>
          </cell>
          <cell r="M1402">
            <v>0</v>
          </cell>
        </row>
        <row r="1403">
          <cell r="A1403">
            <v>0</v>
          </cell>
          <cell r="C1403">
            <v>0</v>
          </cell>
          <cell r="E1403">
            <v>0</v>
          </cell>
          <cell r="F1403">
            <v>0</v>
          </cell>
          <cell r="G1403">
            <v>0</v>
          </cell>
          <cell r="M1403">
            <v>0</v>
          </cell>
        </row>
        <row r="1404">
          <cell r="A1404" t="str">
            <v>13-01-040</v>
          </cell>
          <cell r="B1404" t="str">
            <v>13-01-040</v>
          </cell>
          <cell r="C1404" t="str">
            <v>BANCAS CAMERINOS EN CONCRETO F'C 21 MPA + GRANITO VACIADO Y PULIDO. INCLUYE ACERO DE REFUERZO</v>
          </cell>
          <cell r="D1404">
            <v>3</v>
          </cell>
          <cell r="E1404" t="str">
            <v>M</v>
          </cell>
          <cell r="F1404">
            <v>0</v>
          </cell>
          <cell r="G1404">
            <v>473915</v>
          </cell>
          <cell r="M1404" t="e">
            <v>#N/A</v>
          </cell>
        </row>
        <row r="1405">
          <cell r="A1405" t="str">
            <v>13-01-040</v>
          </cell>
          <cell r="B1405" t="str">
            <v>mt80050</v>
          </cell>
          <cell r="C1405" t="str">
            <v>Banco en granito pulido prefabricado</v>
          </cell>
          <cell r="D1405">
            <v>1.05</v>
          </cell>
          <cell r="E1405" t="str">
            <v>m</v>
          </cell>
          <cell r="F1405">
            <v>406000</v>
          </cell>
          <cell r="G1405">
            <v>426300</v>
          </cell>
          <cell r="M1405" t="str">
            <v>mt</v>
          </cell>
        </row>
        <row r="1406">
          <cell r="A1406" t="str">
            <v>13-01-040</v>
          </cell>
          <cell r="B1406" t="str">
            <v>au10200</v>
          </cell>
          <cell r="C1406" t="str">
            <v>Aux MO oficial obra blanca</v>
          </cell>
          <cell r="D1406">
            <v>2</v>
          </cell>
          <cell r="E1406" t="str">
            <v>hr</v>
          </cell>
          <cell r="F1406">
            <v>10159</v>
          </cell>
          <cell r="G1406">
            <v>20318</v>
          </cell>
          <cell r="M1406" t="str">
            <v>mo</v>
          </cell>
        </row>
        <row r="1407">
          <cell r="A1407" t="str">
            <v>13-01-040</v>
          </cell>
          <cell r="B1407" t="str">
            <v>au10000</v>
          </cell>
          <cell r="C1407" t="str">
            <v>Aux MO ayudante</v>
          </cell>
          <cell r="D1407">
            <v>4</v>
          </cell>
          <cell r="E1407" t="str">
            <v>hr</v>
          </cell>
          <cell r="F1407">
            <v>5080</v>
          </cell>
          <cell r="G1407">
            <v>20320</v>
          </cell>
          <cell r="M1407" t="str">
            <v>mo</v>
          </cell>
        </row>
        <row r="1408">
          <cell r="A1408" t="str">
            <v>13-01-040</v>
          </cell>
          <cell r="B1408" t="str">
            <v>tp500030</v>
          </cell>
          <cell r="C1408" t="str">
            <v>Transporte a Jerico</v>
          </cell>
          <cell r="D1408">
            <v>0.15</v>
          </cell>
          <cell r="E1408" t="str">
            <v>ton</v>
          </cell>
          <cell r="F1408">
            <v>35000</v>
          </cell>
          <cell r="G1408">
            <v>5250</v>
          </cell>
          <cell r="M1408" t="str">
            <v>tp</v>
          </cell>
        </row>
        <row r="1409">
          <cell r="A1409" t="str">
            <v>13-01-040</v>
          </cell>
          <cell r="B1409" t="str">
            <v>mt13900</v>
          </cell>
          <cell r="C1409" t="str">
            <v>Elementos de consumo y protección</v>
          </cell>
          <cell r="D1409">
            <v>40638</v>
          </cell>
          <cell r="E1409" t="str">
            <v>%</v>
          </cell>
          <cell r="F1409">
            <v>1.2455000000000001E-2</v>
          </cell>
          <cell r="G1409">
            <v>507</v>
          </cell>
          <cell r="M1409" t="str">
            <v>mt</v>
          </cell>
        </row>
        <row r="1410">
          <cell r="A1410" t="str">
            <v>13-01-040</v>
          </cell>
          <cell r="B1410" t="str">
            <v>hm15100</v>
          </cell>
          <cell r="C1410" t="str">
            <v>Herramienta y equipo menor</v>
          </cell>
          <cell r="D1410">
            <v>40638</v>
          </cell>
          <cell r="E1410" t="str">
            <v>%</v>
          </cell>
          <cell r="F1410">
            <v>0.03</v>
          </cell>
          <cell r="G1410">
            <v>1220</v>
          </cell>
          <cell r="M1410" t="str">
            <v>hm</v>
          </cell>
        </row>
        <row r="1411">
          <cell r="A1411">
            <v>0</v>
          </cell>
          <cell r="C1411" t="str">
            <v>DIRECTO:  473,915 / M</v>
          </cell>
          <cell r="D1411" t="str">
            <v xml:space="preserve">  </v>
          </cell>
          <cell r="E1411">
            <v>0</v>
          </cell>
          <cell r="F1411">
            <v>0</v>
          </cell>
          <cell r="G1411">
            <v>0</v>
          </cell>
          <cell r="M1411">
            <v>0</v>
          </cell>
        </row>
        <row r="1412">
          <cell r="A1412">
            <v>0</v>
          </cell>
          <cell r="C1412">
            <v>0</v>
          </cell>
          <cell r="D1412" t="str">
            <v xml:space="preserve">  </v>
          </cell>
          <cell r="E1412">
            <v>0</v>
          </cell>
          <cell r="F1412">
            <v>0</v>
          </cell>
          <cell r="G1412">
            <v>0</v>
          </cell>
          <cell r="M1412">
            <v>0</v>
          </cell>
        </row>
        <row r="1413">
          <cell r="A1413">
            <v>0</v>
          </cell>
          <cell r="C1413">
            <v>0</v>
          </cell>
          <cell r="E1413">
            <v>0</v>
          </cell>
          <cell r="F1413">
            <v>0</v>
          </cell>
          <cell r="G1413">
            <v>0</v>
          </cell>
          <cell r="M1413">
            <v>0</v>
          </cell>
        </row>
        <row r="1414">
          <cell r="A1414" t="str">
            <v>13-01-050</v>
          </cell>
          <cell r="B1414" t="str">
            <v>13-01-050</v>
          </cell>
          <cell r="C1414" t="str">
            <v>LAVAESCOBAS PREFABRICADO EN GRANO PULIDO. INCLUYE LLAVE CROMADA</v>
          </cell>
          <cell r="D1414">
            <v>3</v>
          </cell>
          <cell r="E1414" t="str">
            <v>UN</v>
          </cell>
          <cell r="F1414">
            <v>0</v>
          </cell>
          <cell r="G1414">
            <v>161248</v>
          </cell>
          <cell r="M1414" t="e">
            <v>#N/A</v>
          </cell>
        </row>
        <row r="1415">
          <cell r="A1415" t="str">
            <v>13-01-050</v>
          </cell>
          <cell r="B1415" t="str">
            <v>mt80055</v>
          </cell>
          <cell r="C1415" t="str">
            <v>Lavaescobas en granito blanco prefabricado 42x60x25</v>
          </cell>
          <cell r="D1415">
            <v>1.05</v>
          </cell>
          <cell r="E1415" t="str">
            <v>m</v>
          </cell>
          <cell r="F1415">
            <v>91988</v>
          </cell>
          <cell r="G1415">
            <v>96588</v>
          </cell>
          <cell r="M1415" t="str">
            <v>mt</v>
          </cell>
        </row>
        <row r="1416">
          <cell r="A1416" t="str">
            <v>13-01-050</v>
          </cell>
          <cell r="B1416" t="str">
            <v>mt72820</v>
          </cell>
          <cell r="C1416" t="str">
            <v>Llave pesada de jardin cromada</v>
          </cell>
          <cell r="D1416">
            <v>1.05</v>
          </cell>
          <cell r="E1416" t="str">
            <v>un</v>
          </cell>
          <cell r="F1416">
            <v>17899.96</v>
          </cell>
          <cell r="G1416">
            <v>18795</v>
          </cell>
          <cell r="M1416" t="str">
            <v>mt</v>
          </cell>
        </row>
        <row r="1417">
          <cell r="A1417" t="str">
            <v>13-01-050</v>
          </cell>
          <cell r="B1417" t="str">
            <v>au10200</v>
          </cell>
          <cell r="C1417" t="str">
            <v>Aux MO oficial obra blanca</v>
          </cell>
          <cell r="D1417">
            <v>2</v>
          </cell>
          <cell r="E1417" t="str">
            <v>hr</v>
          </cell>
          <cell r="F1417">
            <v>10159</v>
          </cell>
          <cell r="G1417">
            <v>20318</v>
          </cell>
          <cell r="M1417" t="str">
            <v>mo</v>
          </cell>
        </row>
        <row r="1418">
          <cell r="A1418" t="str">
            <v>13-01-050</v>
          </cell>
          <cell r="B1418" t="str">
            <v>au10000</v>
          </cell>
          <cell r="C1418" t="str">
            <v>Aux MO ayudante</v>
          </cell>
          <cell r="D1418">
            <v>4</v>
          </cell>
          <cell r="E1418" t="str">
            <v>hr</v>
          </cell>
          <cell r="F1418">
            <v>5080</v>
          </cell>
          <cell r="G1418">
            <v>20320</v>
          </cell>
          <cell r="M1418" t="str">
            <v>mo</v>
          </cell>
        </row>
        <row r="1419">
          <cell r="A1419" t="str">
            <v>13-01-050</v>
          </cell>
          <cell r="B1419" t="str">
            <v>tp500030</v>
          </cell>
          <cell r="C1419" t="str">
            <v>Transporte a Jerico</v>
          </cell>
          <cell r="D1419">
            <v>0.1</v>
          </cell>
          <cell r="E1419" t="str">
            <v>ton</v>
          </cell>
          <cell r="F1419">
            <v>35000</v>
          </cell>
          <cell r="G1419">
            <v>3500</v>
          </cell>
          <cell r="M1419" t="str">
            <v>tp</v>
          </cell>
        </row>
        <row r="1420">
          <cell r="A1420" t="str">
            <v>13-01-050</v>
          </cell>
          <cell r="B1420" t="str">
            <v>mt13900</v>
          </cell>
          <cell r="C1420" t="str">
            <v>Elementos de consumo y protección</v>
          </cell>
          <cell r="D1420">
            <v>40638</v>
          </cell>
          <cell r="E1420" t="str">
            <v>%</v>
          </cell>
          <cell r="F1420">
            <v>1.2455000000000001E-2</v>
          </cell>
          <cell r="G1420">
            <v>507</v>
          </cell>
          <cell r="M1420" t="str">
            <v>mt</v>
          </cell>
        </row>
        <row r="1421">
          <cell r="A1421" t="str">
            <v>13-01-050</v>
          </cell>
          <cell r="B1421" t="str">
            <v>hm15100</v>
          </cell>
          <cell r="C1421" t="str">
            <v>Herramienta y equipo menor</v>
          </cell>
          <cell r="D1421">
            <v>40638</v>
          </cell>
          <cell r="E1421" t="str">
            <v>%</v>
          </cell>
          <cell r="F1421">
            <v>0.03</v>
          </cell>
          <cell r="G1421">
            <v>1220</v>
          </cell>
          <cell r="M1421" t="str">
            <v>hm</v>
          </cell>
        </row>
        <row r="1422">
          <cell r="A1422">
            <v>0</v>
          </cell>
          <cell r="C1422" t="str">
            <v>DIRECTO:  161,248 / UN</v>
          </cell>
          <cell r="D1422" t="str">
            <v xml:space="preserve">  </v>
          </cell>
          <cell r="E1422">
            <v>0</v>
          </cell>
          <cell r="F1422">
            <v>0</v>
          </cell>
          <cell r="G1422">
            <v>0</v>
          </cell>
          <cell r="M1422">
            <v>0</v>
          </cell>
        </row>
        <row r="1423">
          <cell r="A1423">
            <v>0</v>
          </cell>
          <cell r="C1423">
            <v>0</v>
          </cell>
          <cell r="E1423">
            <v>0</v>
          </cell>
          <cell r="F1423">
            <v>0</v>
          </cell>
          <cell r="G1423">
            <v>0</v>
          </cell>
          <cell r="M1423">
            <v>0</v>
          </cell>
        </row>
        <row r="1424">
          <cell r="A1424" t="str">
            <v>13-01-100</v>
          </cell>
          <cell r="B1424" t="str">
            <v>13-01-100</v>
          </cell>
          <cell r="C1424" t="str">
            <v>SILLETERIA SIN ESPALDAR EN GRADERIAS SEGUNDO PISO</v>
          </cell>
          <cell r="D1424">
            <v>74</v>
          </cell>
          <cell r="E1424" t="str">
            <v>UN</v>
          </cell>
          <cell r="F1424">
            <v>0</v>
          </cell>
          <cell r="G1424">
            <v>3570000</v>
          </cell>
          <cell r="M1424" t="e">
            <v>#N/A</v>
          </cell>
        </row>
        <row r="1425">
          <cell r="A1425" t="str">
            <v>13-01-100</v>
          </cell>
          <cell r="B1425" t="str">
            <v>pv10160</v>
          </cell>
          <cell r="C1425" t="str">
            <v>Provision para sillas sin espladar</v>
          </cell>
          <cell r="D1425">
            <v>1</v>
          </cell>
          <cell r="E1425" t="str">
            <v>un</v>
          </cell>
          <cell r="F1425">
            <v>3570000</v>
          </cell>
          <cell r="G1425">
            <v>3570000</v>
          </cell>
          <cell r="M1425" t="str">
            <v>pv</v>
          </cell>
        </row>
        <row r="1426">
          <cell r="A1426" t="str">
            <v>13-01-100</v>
          </cell>
          <cell r="B1426" t="str">
            <v>mt13900</v>
          </cell>
          <cell r="C1426" t="str">
            <v>Elementos de consumo y protección</v>
          </cell>
          <cell r="D1426">
            <v>0</v>
          </cell>
          <cell r="E1426" t="str">
            <v>%</v>
          </cell>
          <cell r="F1426">
            <v>1.2455000000000001E-2</v>
          </cell>
          <cell r="G1426">
            <v>0</v>
          </cell>
          <cell r="M1426" t="str">
            <v>mt</v>
          </cell>
        </row>
        <row r="1427">
          <cell r="A1427" t="str">
            <v>13-01-100</v>
          </cell>
          <cell r="B1427" t="str">
            <v>hm15100</v>
          </cell>
          <cell r="C1427" t="str">
            <v>Herramienta y equipo menor</v>
          </cell>
          <cell r="D1427">
            <v>0</v>
          </cell>
          <cell r="E1427" t="str">
            <v>%</v>
          </cell>
          <cell r="F1427">
            <v>0.03</v>
          </cell>
          <cell r="G1427">
            <v>0</v>
          </cell>
          <cell r="M1427" t="str">
            <v>hm</v>
          </cell>
        </row>
        <row r="1428">
          <cell r="A1428">
            <v>0</v>
          </cell>
          <cell r="C1428" t="str">
            <v>DIRECTO:  3,570,000 / UN</v>
          </cell>
          <cell r="D1428" t="str">
            <v xml:space="preserve">  </v>
          </cell>
          <cell r="E1428">
            <v>0</v>
          </cell>
          <cell r="F1428">
            <v>0</v>
          </cell>
          <cell r="G1428">
            <v>0</v>
          </cell>
          <cell r="M1428">
            <v>0</v>
          </cell>
        </row>
        <row r="1429">
          <cell r="A1429">
            <v>0</v>
          </cell>
          <cell r="C1429">
            <v>0</v>
          </cell>
          <cell r="E1429">
            <v>0</v>
          </cell>
          <cell r="F1429">
            <v>0</v>
          </cell>
          <cell r="G1429">
            <v>0</v>
          </cell>
          <cell r="M1429">
            <v>0</v>
          </cell>
        </row>
        <row r="1430">
          <cell r="A1430" t="str">
            <v>13-03-010</v>
          </cell>
          <cell r="B1430" t="str">
            <v>13-03-010</v>
          </cell>
          <cell r="C1430" t="str">
            <v>TAZA DE SANITARIO PARA FLUXOMETRO REF. BALTICO DE CORONA O EQUIVALENTE + ASIENTO SANITARIO INSTITUCIONAL ABIERTO COLOR BLANCO</v>
          </cell>
          <cell r="D1430">
            <v>13</v>
          </cell>
          <cell r="E1430" t="str">
            <v>UN</v>
          </cell>
          <cell r="F1430">
            <v>0</v>
          </cell>
          <cell r="G1430">
            <v>388616</v>
          </cell>
          <cell r="M1430" t="e">
            <v>#N/A</v>
          </cell>
        </row>
        <row r="1431">
          <cell r="A1431" t="str">
            <v>13-03-010</v>
          </cell>
          <cell r="B1431" t="str">
            <v>mt73000</v>
          </cell>
          <cell r="C1431" t="str">
            <v>Taza adriatico tipo corona color blanco</v>
          </cell>
          <cell r="D1431">
            <v>1</v>
          </cell>
          <cell r="E1431" t="str">
            <v>un</v>
          </cell>
          <cell r="F1431">
            <v>317755.32</v>
          </cell>
          <cell r="G1431">
            <v>317756</v>
          </cell>
          <cell r="M1431" t="str">
            <v>mt</v>
          </cell>
        </row>
        <row r="1432">
          <cell r="A1432" t="str">
            <v>13-03-010</v>
          </cell>
          <cell r="B1432" t="str">
            <v>mt73300</v>
          </cell>
          <cell r="C1432" t="str">
            <v>Asiento Sanitario Institucional Abierto</v>
          </cell>
          <cell r="D1432">
            <v>1</v>
          </cell>
          <cell r="E1432" t="str">
            <v>un</v>
          </cell>
          <cell r="F1432">
            <v>49574.92</v>
          </cell>
          <cell r="G1432">
            <v>49575</v>
          </cell>
          <cell r="M1432" t="str">
            <v>mt</v>
          </cell>
        </row>
        <row r="1433">
          <cell r="A1433" t="str">
            <v>13-03-010</v>
          </cell>
          <cell r="B1433" t="str">
            <v>mt12500</v>
          </cell>
          <cell r="C1433" t="str">
            <v>Cemento blanco</v>
          </cell>
          <cell r="D1433">
            <v>1</v>
          </cell>
          <cell r="E1433" t="str">
            <v>kg</v>
          </cell>
          <cell r="F1433">
            <v>920</v>
          </cell>
          <cell r="G1433">
            <v>920</v>
          </cell>
          <cell r="M1433" t="str">
            <v>mt</v>
          </cell>
        </row>
        <row r="1434">
          <cell r="A1434" t="str">
            <v>13-03-010</v>
          </cell>
          <cell r="B1434" t="str">
            <v>mt21000</v>
          </cell>
          <cell r="C1434" t="str">
            <v>Cinta teflon carrete azul</v>
          </cell>
          <cell r="D1434">
            <v>0.5</v>
          </cell>
          <cell r="E1434" t="str">
            <v>un</v>
          </cell>
          <cell r="F1434">
            <v>619.43999999999994</v>
          </cell>
          <cell r="G1434">
            <v>310</v>
          </cell>
          <cell r="M1434" t="str">
            <v>mt</v>
          </cell>
        </row>
        <row r="1435">
          <cell r="A1435" t="str">
            <v>13-03-010</v>
          </cell>
          <cell r="B1435" t="str">
            <v>mt14300</v>
          </cell>
          <cell r="C1435" t="str">
            <v>Estopa blanca</v>
          </cell>
          <cell r="D1435">
            <v>0.25</v>
          </cell>
          <cell r="E1435" t="str">
            <v>kg</v>
          </cell>
          <cell r="F1435">
            <v>2670.3199999999997</v>
          </cell>
          <cell r="G1435">
            <v>668</v>
          </cell>
          <cell r="M1435" t="str">
            <v>mt</v>
          </cell>
        </row>
        <row r="1436">
          <cell r="A1436" t="str">
            <v>13-03-010</v>
          </cell>
          <cell r="B1436" t="str">
            <v>au10200</v>
          </cell>
          <cell r="C1436" t="str">
            <v>Aux MO oficial obra blanca</v>
          </cell>
          <cell r="D1436">
            <v>1</v>
          </cell>
          <cell r="E1436" t="str">
            <v>hr</v>
          </cell>
          <cell r="F1436">
            <v>10159</v>
          </cell>
          <cell r="G1436">
            <v>10159</v>
          </cell>
          <cell r="M1436" t="str">
            <v>mo</v>
          </cell>
        </row>
        <row r="1437">
          <cell r="A1437" t="str">
            <v>13-03-010</v>
          </cell>
          <cell r="B1437" t="str">
            <v>au10000</v>
          </cell>
          <cell r="C1437" t="str">
            <v>Aux MO ayudante</v>
          </cell>
          <cell r="D1437">
            <v>1</v>
          </cell>
          <cell r="E1437" t="str">
            <v>hr</v>
          </cell>
          <cell r="F1437">
            <v>5080</v>
          </cell>
          <cell r="G1437">
            <v>5080</v>
          </cell>
          <cell r="M1437" t="str">
            <v>mo</v>
          </cell>
        </row>
        <row r="1438">
          <cell r="A1438" t="str">
            <v>13-03-010</v>
          </cell>
          <cell r="B1438" t="str">
            <v>tp500030</v>
          </cell>
          <cell r="C1438" t="str">
            <v>Transporte a Jerico</v>
          </cell>
          <cell r="D1438">
            <v>0.1</v>
          </cell>
          <cell r="E1438" t="str">
            <v>ton</v>
          </cell>
          <cell r="F1438">
            <v>35000</v>
          </cell>
          <cell r="G1438">
            <v>3500</v>
          </cell>
          <cell r="M1438" t="str">
            <v>tp</v>
          </cell>
        </row>
        <row r="1439">
          <cell r="A1439" t="str">
            <v>13-03-010</v>
          </cell>
          <cell r="B1439" t="str">
            <v>mt13900</v>
          </cell>
          <cell r="C1439" t="str">
            <v>Elementos de consumo y protección</v>
          </cell>
          <cell r="D1439">
            <v>15239</v>
          </cell>
          <cell r="E1439" t="str">
            <v>%</v>
          </cell>
          <cell r="F1439">
            <v>1.2455000000000001E-2</v>
          </cell>
          <cell r="G1439">
            <v>190</v>
          </cell>
          <cell r="M1439" t="str">
            <v>mt</v>
          </cell>
        </row>
        <row r="1440">
          <cell r="A1440" t="str">
            <v>13-03-010</v>
          </cell>
          <cell r="B1440" t="str">
            <v>hm15100</v>
          </cell>
          <cell r="C1440" t="str">
            <v>Herramienta y equipo menor</v>
          </cell>
          <cell r="D1440">
            <v>15239</v>
          </cell>
          <cell r="E1440" t="str">
            <v>%</v>
          </cell>
          <cell r="F1440">
            <v>0.03</v>
          </cell>
          <cell r="G1440">
            <v>458</v>
          </cell>
          <cell r="M1440" t="str">
            <v>hm</v>
          </cell>
        </row>
        <row r="1441">
          <cell r="A1441">
            <v>0</v>
          </cell>
          <cell r="C1441" t="str">
            <v>DIRECTO:  388,616 / UN</v>
          </cell>
          <cell r="E1441">
            <v>0</v>
          </cell>
          <cell r="F1441">
            <v>0</v>
          </cell>
          <cell r="G1441">
            <v>0</v>
          </cell>
          <cell r="M1441">
            <v>0</v>
          </cell>
        </row>
        <row r="1442">
          <cell r="A1442">
            <v>0</v>
          </cell>
          <cell r="C1442">
            <v>0</v>
          </cell>
          <cell r="E1442">
            <v>0</v>
          </cell>
          <cell r="F1442">
            <v>0</v>
          </cell>
          <cell r="G1442">
            <v>0</v>
          </cell>
          <cell r="M1442">
            <v>0</v>
          </cell>
        </row>
        <row r="1443">
          <cell r="A1443" t="str">
            <v>13-03-012</v>
          </cell>
          <cell r="B1443" t="str">
            <v>13-03-012</v>
          </cell>
          <cell r="C1443" t="str">
            <v>SANITARIO REF. AQUAJET DE CORONA O EQUIVALENTE + ASIENTO SANITARIO INSTITUCIONAL ABIERTO COLOR BLANCO + GRIFERIA</v>
          </cell>
          <cell r="D1443">
            <v>6</v>
          </cell>
          <cell r="E1443" t="str">
            <v>UN</v>
          </cell>
          <cell r="F1443">
            <v>0</v>
          </cell>
          <cell r="G1443">
            <v>400028</v>
          </cell>
          <cell r="M1443" t="e">
            <v>#N/A</v>
          </cell>
        </row>
        <row r="1444">
          <cell r="A1444" t="str">
            <v>13-03-012</v>
          </cell>
          <cell r="B1444" t="str">
            <v>mt73110</v>
          </cell>
          <cell r="C1444" t="str">
            <v>Sanitario Acuajet</v>
          </cell>
          <cell r="D1444">
            <v>1</v>
          </cell>
          <cell r="E1444" t="str">
            <v>un</v>
          </cell>
          <cell r="F1444">
            <v>298201.19999999995</v>
          </cell>
          <cell r="G1444">
            <v>298202</v>
          </cell>
          <cell r="M1444" t="str">
            <v>mt</v>
          </cell>
        </row>
        <row r="1445">
          <cell r="A1445" t="str">
            <v>13-03-012</v>
          </cell>
          <cell r="B1445" t="str">
            <v>mt73120</v>
          </cell>
          <cell r="C1445" t="str">
            <v>Griferia para sanitario Acuajet</v>
          </cell>
          <cell r="D1445">
            <v>1</v>
          </cell>
          <cell r="E1445" t="str">
            <v>un</v>
          </cell>
          <cell r="F1445">
            <v>30965.039999999997</v>
          </cell>
          <cell r="G1445">
            <v>30966</v>
          </cell>
          <cell r="M1445" t="str">
            <v>mt</v>
          </cell>
        </row>
        <row r="1446">
          <cell r="A1446" t="str">
            <v>13-03-012</v>
          </cell>
          <cell r="B1446" t="str">
            <v>mt73300</v>
          </cell>
          <cell r="C1446" t="str">
            <v>Asiento Sanitario Institucional Abierto</v>
          </cell>
          <cell r="D1446">
            <v>1</v>
          </cell>
          <cell r="E1446" t="str">
            <v>un</v>
          </cell>
          <cell r="F1446">
            <v>49574.92</v>
          </cell>
          <cell r="G1446">
            <v>49575</v>
          </cell>
          <cell r="M1446" t="str">
            <v>mt</v>
          </cell>
        </row>
        <row r="1447">
          <cell r="A1447" t="str">
            <v>13-03-012</v>
          </cell>
          <cell r="B1447" t="str">
            <v>mt12500</v>
          </cell>
          <cell r="C1447" t="str">
            <v>Cemento blanco</v>
          </cell>
          <cell r="D1447">
            <v>1</v>
          </cell>
          <cell r="E1447" t="str">
            <v>kg</v>
          </cell>
          <cell r="F1447">
            <v>920</v>
          </cell>
          <cell r="G1447">
            <v>920</v>
          </cell>
          <cell r="M1447" t="str">
            <v>mt</v>
          </cell>
        </row>
        <row r="1448">
          <cell r="A1448" t="str">
            <v>13-03-012</v>
          </cell>
          <cell r="B1448" t="str">
            <v>mt21000</v>
          </cell>
          <cell r="C1448" t="str">
            <v>Cinta teflon carrete azul</v>
          </cell>
          <cell r="D1448">
            <v>0.5</v>
          </cell>
          <cell r="E1448" t="str">
            <v>un</v>
          </cell>
          <cell r="F1448">
            <v>619.43999999999994</v>
          </cell>
          <cell r="G1448">
            <v>310</v>
          </cell>
          <cell r="M1448" t="str">
            <v>mt</v>
          </cell>
        </row>
        <row r="1449">
          <cell r="A1449" t="str">
            <v>13-03-012</v>
          </cell>
          <cell r="B1449" t="str">
            <v>mt14300</v>
          </cell>
          <cell r="C1449" t="str">
            <v>Estopa blanca</v>
          </cell>
          <cell r="D1449">
            <v>0.25</v>
          </cell>
          <cell r="E1449" t="str">
            <v>kg</v>
          </cell>
          <cell r="F1449">
            <v>2670.3199999999997</v>
          </cell>
          <cell r="G1449">
            <v>668</v>
          </cell>
          <cell r="M1449" t="str">
            <v>mt</v>
          </cell>
        </row>
        <row r="1450">
          <cell r="A1450" t="str">
            <v>13-03-012</v>
          </cell>
          <cell r="B1450" t="str">
            <v>au10200</v>
          </cell>
          <cell r="C1450" t="str">
            <v>Aux MO oficial obra blanca</v>
          </cell>
          <cell r="D1450">
            <v>1</v>
          </cell>
          <cell r="E1450" t="str">
            <v>hr</v>
          </cell>
          <cell r="F1450">
            <v>10159</v>
          </cell>
          <cell r="G1450">
            <v>10159</v>
          </cell>
          <cell r="M1450" t="str">
            <v>mo</v>
          </cell>
        </row>
        <row r="1451">
          <cell r="A1451" t="str">
            <v>13-03-012</v>
          </cell>
          <cell r="B1451" t="str">
            <v>au10000</v>
          </cell>
          <cell r="C1451" t="str">
            <v>Aux MO ayudante</v>
          </cell>
          <cell r="D1451">
            <v>1</v>
          </cell>
          <cell r="E1451" t="str">
            <v>hr</v>
          </cell>
          <cell r="F1451">
            <v>5080</v>
          </cell>
          <cell r="G1451">
            <v>5080</v>
          </cell>
          <cell r="M1451" t="str">
            <v>mo</v>
          </cell>
        </row>
        <row r="1452">
          <cell r="A1452" t="str">
            <v>13-03-012</v>
          </cell>
          <cell r="B1452" t="str">
            <v>tp500030</v>
          </cell>
          <cell r="C1452" t="str">
            <v>Transporte a Jerico</v>
          </cell>
          <cell r="D1452">
            <v>0.1</v>
          </cell>
          <cell r="E1452" t="str">
            <v>ton</v>
          </cell>
          <cell r="F1452">
            <v>35000</v>
          </cell>
          <cell r="G1452">
            <v>3500</v>
          </cell>
          <cell r="M1452" t="str">
            <v>tp</v>
          </cell>
        </row>
        <row r="1453">
          <cell r="A1453" t="str">
            <v>13-03-012</v>
          </cell>
          <cell r="B1453" t="str">
            <v>mt13900</v>
          </cell>
          <cell r="C1453" t="str">
            <v>Elementos de consumo y protección</v>
          </cell>
          <cell r="D1453">
            <v>15239</v>
          </cell>
          <cell r="E1453" t="str">
            <v>%</v>
          </cell>
          <cell r="F1453">
            <v>1.2455000000000001E-2</v>
          </cell>
          <cell r="G1453">
            <v>190</v>
          </cell>
          <cell r="M1453" t="str">
            <v>mt</v>
          </cell>
        </row>
        <row r="1454">
          <cell r="A1454" t="str">
            <v>13-03-012</v>
          </cell>
          <cell r="B1454" t="str">
            <v>hm15100</v>
          </cell>
          <cell r="C1454" t="str">
            <v>Herramienta y equipo menor</v>
          </cell>
          <cell r="D1454">
            <v>15239</v>
          </cell>
          <cell r="E1454" t="str">
            <v>%</v>
          </cell>
          <cell r="F1454">
            <v>0.03</v>
          </cell>
          <cell r="G1454">
            <v>458</v>
          </cell>
          <cell r="M1454" t="str">
            <v>hm</v>
          </cell>
        </row>
        <row r="1455">
          <cell r="A1455">
            <v>0</v>
          </cell>
          <cell r="C1455" t="str">
            <v>DIRECTO:  400,028 / UN</v>
          </cell>
          <cell r="E1455">
            <v>0</v>
          </cell>
          <cell r="F1455">
            <v>0</v>
          </cell>
          <cell r="G1455">
            <v>0</v>
          </cell>
          <cell r="M1455">
            <v>0</v>
          </cell>
        </row>
        <row r="1456">
          <cell r="A1456">
            <v>0</v>
          </cell>
          <cell r="C1456">
            <v>0</v>
          </cell>
          <cell r="E1456">
            <v>0</v>
          </cell>
          <cell r="F1456">
            <v>0</v>
          </cell>
          <cell r="G1456">
            <v>0</v>
          </cell>
          <cell r="M1456">
            <v>0</v>
          </cell>
        </row>
        <row r="1457">
          <cell r="A1457" t="str">
            <v>13-03-020</v>
          </cell>
          <cell r="B1457" t="str">
            <v>13-03-020</v>
          </cell>
          <cell r="C1457" t="str">
            <v>ORINAL GRANDE PARA FLUXOMETRO DE CORONA O EQUIVALENTE COLOR BLANCO. INCLUYE GRAPAS PARA COLGAR Y DESAGUE SIFON</v>
          </cell>
          <cell r="D1457">
            <v>5</v>
          </cell>
          <cell r="E1457" t="str">
            <v>UN</v>
          </cell>
          <cell r="F1457">
            <v>0</v>
          </cell>
          <cell r="G1457">
            <v>351439</v>
          </cell>
          <cell r="M1457" t="e">
            <v>#N/A</v>
          </cell>
        </row>
        <row r="1458">
          <cell r="A1458" t="str">
            <v>13-03-020</v>
          </cell>
          <cell r="B1458" t="str">
            <v>mt78521</v>
          </cell>
          <cell r="C1458" t="str">
            <v>Orinal Grande de Corona o equivalente</v>
          </cell>
          <cell r="D1458">
            <v>1</v>
          </cell>
          <cell r="E1458" t="str">
            <v>un</v>
          </cell>
          <cell r="F1458">
            <v>299986.44</v>
          </cell>
          <cell r="G1458">
            <v>299987</v>
          </cell>
          <cell r="M1458" t="str">
            <v>mt</v>
          </cell>
        </row>
        <row r="1459">
          <cell r="A1459" t="str">
            <v>13-03-020</v>
          </cell>
          <cell r="B1459" t="str">
            <v>mt78600</v>
          </cell>
          <cell r="C1459" t="str">
            <v>Desagüe y sifon para orinal</v>
          </cell>
          <cell r="D1459">
            <v>1</v>
          </cell>
          <cell r="E1459" t="str">
            <v>un</v>
          </cell>
          <cell r="F1459">
            <v>10199.879999999999</v>
          </cell>
          <cell r="G1459">
            <v>10200</v>
          </cell>
          <cell r="M1459" t="str">
            <v>mt</v>
          </cell>
        </row>
        <row r="1460">
          <cell r="A1460" t="str">
            <v>13-03-020</v>
          </cell>
          <cell r="B1460" t="str">
            <v>mt78700</v>
          </cell>
          <cell r="C1460" t="str">
            <v>Grapas para orinal</v>
          </cell>
          <cell r="D1460">
            <v>2</v>
          </cell>
          <cell r="E1460" t="str">
            <v>un</v>
          </cell>
          <cell r="F1460">
            <v>9108.32</v>
          </cell>
          <cell r="G1460">
            <v>18217</v>
          </cell>
          <cell r="M1460" t="str">
            <v>mt</v>
          </cell>
        </row>
        <row r="1461">
          <cell r="A1461" t="str">
            <v>13-03-020</v>
          </cell>
          <cell r="B1461" t="str">
            <v>mt12500</v>
          </cell>
          <cell r="C1461" t="str">
            <v>Cemento blanco</v>
          </cell>
          <cell r="D1461">
            <v>1</v>
          </cell>
          <cell r="E1461" t="str">
            <v>kg</v>
          </cell>
          <cell r="F1461">
            <v>920</v>
          </cell>
          <cell r="G1461">
            <v>920</v>
          </cell>
          <cell r="M1461" t="str">
            <v>mt</v>
          </cell>
        </row>
        <row r="1462">
          <cell r="A1462" t="str">
            <v>13-03-020</v>
          </cell>
          <cell r="B1462" t="str">
            <v>au10200</v>
          </cell>
          <cell r="C1462" t="str">
            <v>Aux MO oficial obra blanca</v>
          </cell>
          <cell r="D1462">
            <v>1</v>
          </cell>
          <cell r="E1462" t="str">
            <v>hr</v>
          </cell>
          <cell r="F1462">
            <v>10159</v>
          </cell>
          <cell r="G1462">
            <v>10159</v>
          </cell>
          <cell r="M1462" t="str">
            <v>mo</v>
          </cell>
        </row>
        <row r="1463">
          <cell r="A1463" t="str">
            <v>13-03-020</v>
          </cell>
          <cell r="B1463" t="str">
            <v>au10000</v>
          </cell>
          <cell r="C1463" t="str">
            <v>Aux MO ayudante</v>
          </cell>
          <cell r="D1463">
            <v>1</v>
          </cell>
          <cell r="E1463" t="str">
            <v>hr</v>
          </cell>
          <cell r="F1463">
            <v>5080</v>
          </cell>
          <cell r="G1463">
            <v>5080</v>
          </cell>
          <cell r="M1463" t="str">
            <v>mo</v>
          </cell>
        </row>
        <row r="1464">
          <cell r="A1464" t="str">
            <v>13-03-020</v>
          </cell>
          <cell r="B1464" t="str">
            <v>tp500030</v>
          </cell>
          <cell r="C1464" t="str">
            <v>Transporte a Jerico</v>
          </cell>
          <cell r="D1464">
            <v>0.15</v>
          </cell>
          <cell r="E1464" t="str">
            <v>ton</v>
          </cell>
          <cell r="F1464">
            <v>35000</v>
          </cell>
          <cell r="G1464">
            <v>5250</v>
          </cell>
          <cell r="M1464" t="str">
            <v>tp</v>
          </cell>
        </row>
        <row r="1465">
          <cell r="A1465" t="str">
            <v>13-03-020</v>
          </cell>
          <cell r="B1465" t="str">
            <v>mt21000</v>
          </cell>
          <cell r="C1465" t="str">
            <v>Cinta teflon carrete azul</v>
          </cell>
          <cell r="D1465">
            <v>0.5</v>
          </cell>
          <cell r="E1465" t="str">
            <v>un</v>
          </cell>
          <cell r="F1465">
            <v>619.43999999999994</v>
          </cell>
          <cell r="G1465">
            <v>310</v>
          </cell>
          <cell r="M1465" t="str">
            <v>mt</v>
          </cell>
        </row>
        <row r="1466">
          <cell r="A1466" t="str">
            <v>13-03-020</v>
          </cell>
          <cell r="B1466" t="str">
            <v>mt14300</v>
          </cell>
          <cell r="C1466" t="str">
            <v>Estopa blanca</v>
          </cell>
          <cell r="D1466">
            <v>0.25</v>
          </cell>
          <cell r="E1466" t="str">
            <v>kg</v>
          </cell>
          <cell r="F1466">
            <v>2670.3199999999997</v>
          </cell>
          <cell r="G1466">
            <v>668</v>
          </cell>
          <cell r="M1466" t="str">
            <v>mt</v>
          </cell>
        </row>
        <row r="1467">
          <cell r="A1467" t="str">
            <v>13-03-020</v>
          </cell>
          <cell r="B1467" t="str">
            <v>mt13900</v>
          </cell>
          <cell r="C1467" t="str">
            <v>Elementos de consumo y protección</v>
          </cell>
          <cell r="D1467">
            <v>15239</v>
          </cell>
          <cell r="E1467" t="str">
            <v>%</v>
          </cell>
          <cell r="F1467">
            <v>1.2455000000000001E-2</v>
          </cell>
          <cell r="G1467">
            <v>190</v>
          </cell>
          <cell r="M1467" t="str">
            <v>mt</v>
          </cell>
        </row>
        <row r="1468">
          <cell r="A1468" t="str">
            <v>13-03-020</v>
          </cell>
          <cell r="B1468" t="str">
            <v>hm15100</v>
          </cell>
          <cell r="C1468" t="str">
            <v>Herramienta y equipo menor</v>
          </cell>
          <cell r="D1468">
            <v>15239</v>
          </cell>
          <cell r="E1468" t="str">
            <v>%</v>
          </cell>
          <cell r="F1468">
            <v>0.03</v>
          </cell>
          <cell r="G1468">
            <v>458</v>
          </cell>
          <cell r="M1468" t="str">
            <v>hm</v>
          </cell>
        </row>
        <row r="1469">
          <cell r="A1469">
            <v>0</v>
          </cell>
          <cell r="C1469" t="str">
            <v>DIRECTO:  351,439 / UN</v>
          </cell>
          <cell r="E1469">
            <v>0</v>
          </cell>
          <cell r="F1469">
            <v>0</v>
          </cell>
          <cell r="G1469">
            <v>0</v>
          </cell>
          <cell r="M1469">
            <v>0</v>
          </cell>
        </row>
        <row r="1470">
          <cell r="A1470">
            <v>0</v>
          </cell>
          <cell r="C1470">
            <v>0</v>
          </cell>
          <cell r="E1470">
            <v>0</v>
          </cell>
          <cell r="F1470">
            <v>0</v>
          </cell>
          <cell r="G1470">
            <v>0</v>
          </cell>
          <cell r="M1470">
            <v>0</v>
          </cell>
        </row>
        <row r="1471">
          <cell r="A1471" t="str">
            <v>13-03-030</v>
          </cell>
          <cell r="B1471" t="str">
            <v>13-03-030</v>
          </cell>
          <cell r="C1471" t="str">
            <v>LAVAMANOS DE SOBREPONER REF. SAN LORENZO DE CORONA O EQUIVALENTE. INCLUYE ABASTOS, SIFON Y DESAGUE SENCILLO</v>
          </cell>
          <cell r="D1471">
            <v>12</v>
          </cell>
          <cell r="E1471" t="str">
            <v>UN</v>
          </cell>
          <cell r="F1471">
            <v>0</v>
          </cell>
          <cell r="G1471">
            <v>143288</v>
          </cell>
          <cell r="M1471" t="e">
            <v>#N/A</v>
          </cell>
        </row>
        <row r="1472">
          <cell r="A1472" t="str">
            <v>13-03-030</v>
          </cell>
          <cell r="B1472" t="str">
            <v>mt15841</v>
          </cell>
          <cell r="C1472" t="str">
            <v>Lavamanos ref san lorenzo de corona color blanco</v>
          </cell>
          <cell r="D1472">
            <v>1</v>
          </cell>
          <cell r="E1472" t="str">
            <v>un</v>
          </cell>
          <cell r="F1472">
            <v>115201.92</v>
          </cell>
          <cell r="G1472">
            <v>115202</v>
          </cell>
          <cell r="M1472" t="str">
            <v>mt</v>
          </cell>
        </row>
        <row r="1473">
          <cell r="A1473" t="str">
            <v>13-03-030</v>
          </cell>
          <cell r="B1473" t="str">
            <v>mt15810</v>
          </cell>
          <cell r="C1473" t="str">
            <v>Griflex lavamanos</v>
          </cell>
          <cell r="D1473">
            <v>1</v>
          </cell>
          <cell r="E1473" t="str">
            <v>un</v>
          </cell>
          <cell r="F1473">
            <v>2300.2799999999997</v>
          </cell>
          <cell r="G1473">
            <v>2301</v>
          </cell>
          <cell r="M1473" t="str">
            <v>mt</v>
          </cell>
        </row>
        <row r="1474">
          <cell r="A1474" t="str">
            <v>13-03-030</v>
          </cell>
          <cell r="B1474" t="str">
            <v>mt15820</v>
          </cell>
          <cell r="C1474" t="str">
            <v>Sifón botella</v>
          </cell>
          <cell r="D1474">
            <v>1</v>
          </cell>
          <cell r="E1474" t="str">
            <v>un</v>
          </cell>
          <cell r="F1474">
            <v>4499.6399999999994</v>
          </cell>
          <cell r="G1474">
            <v>4500</v>
          </cell>
          <cell r="M1474" t="str">
            <v>mt</v>
          </cell>
        </row>
        <row r="1475">
          <cell r="A1475" t="str">
            <v>13-03-030</v>
          </cell>
          <cell r="B1475" t="str">
            <v>mt12500</v>
          </cell>
          <cell r="C1475" t="str">
            <v>Cemento blanco</v>
          </cell>
          <cell r="D1475">
            <v>1</v>
          </cell>
          <cell r="E1475" t="str">
            <v>kg</v>
          </cell>
          <cell r="F1475">
            <v>920</v>
          </cell>
          <cell r="G1475">
            <v>920</v>
          </cell>
          <cell r="M1475" t="str">
            <v>mt</v>
          </cell>
        </row>
        <row r="1476">
          <cell r="A1476" t="str">
            <v>13-03-030</v>
          </cell>
          <cell r="B1476" t="str">
            <v>mt21000</v>
          </cell>
          <cell r="C1476" t="str">
            <v>Cinta teflon carrete azul</v>
          </cell>
          <cell r="D1476">
            <v>0.5</v>
          </cell>
          <cell r="E1476" t="str">
            <v>un</v>
          </cell>
          <cell r="F1476">
            <v>619.43999999999994</v>
          </cell>
          <cell r="G1476">
            <v>310</v>
          </cell>
          <cell r="M1476" t="str">
            <v>mt</v>
          </cell>
        </row>
        <row r="1477">
          <cell r="A1477" t="str">
            <v>13-03-030</v>
          </cell>
          <cell r="B1477" t="str">
            <v>mt14300</v>
          </cell>
          <cell r="C1477" t="str">
            <v>Estopa blanca</v>
          </cell>
          <cell r="D1477">
            <v>0.25</v>
          </cell>
          <cell r="E1477" t="str">
            <v>kg</v>
          </cell>
          <cell r="F1477">
            <v>2670.3199999999997</v>
          </cell>
          <cell r="G1477">
            <v>668</v>
          </cell>
          <cell r="M1477" t="str">
            <v>mt</v>
          </cell>
        </row>
        <row r="1478">
          <cell r="A1478" t="str">
            <v>13-03-030</v>
          </cell>
          <cell r="B1478" t="str">
            <v>au10200</v>
          </cell>
          <cell r="C1478" t="str">
            <v>Aux MO oficial obra blanca</v>
          </cell>
          <cell r="D1478">
            <v>1</v>
          </cell>
          <cell r="E1478" t="str">
            <v>hr</v>
          </cell>
          <cell r="F1478">
            <v>10159</v>
          </cell>
          <cell r="G1478">
            <v>10159</v>
          </cell>
          <cell r="M1478" t="str">
            <v>mo</v>
          </cell>
        </row>
        <row r="1479">
          <cell r="A1479" t="str">
            <v>13-03-030</v>
          </cell>
          <cell r="B1479" t="str">
            <v>au10000</v>
          </cell>
          <cell r="C1479" t="str">
            <v>Aux MO ayudante</v>
          </cell>
          <cell r="D1479">
            <v>1</v>
          </cell>
          <cell r="E1479" t="str">
            <v>hr</v>
          </cell>
          <cell r="F1479">
            <v>5080</v>
          </cell>
          <cell r="G1479">
            <v>5080</v>
          </cell>
          <cell r="M1479" t="str">
            <v>mo</v>
          </cell>
        </row>
        <row r="1480">
          <cell r="A1480" t="str">
            <v>13-03-030</v>
          </cell>
          <cell r="B1480" t="str">
            <v>tp500030</v>
          </cell>
          <cell r="C1480" t="str">
            <v>Transporte a Jerico</v>
          </cell>
          <cell r="D1480">
            <v>0.1</v>
          </cell>
          <cell r="E1480" t="str">
            <v>ton</v>
          </cell>
          <cell r="F1480">
            <v>35000</v>
          </cell>
          <cell r="G1480">
            <v>3500</v>
          </cell>
          <cell r="M1480" t="str">
            <v>tp</v>
          </cell>
        </row>
        <row r="1481">
          <cell r="A1481" t="str">
            <v>13-03-030</v>
          </cell>
          <cell r="B1481" t="str">
            <v>mt13900</v>
          </cell>
          <cell r="C1481" t="str">
            <v>Elementos de consumo y protección</v>
          </cell>
          <cell r="D1481">
            <v>15239</v>
          </cell>
          <cell r="E1481" t="str">
            <v>%</v>
          </cell>
          <cell r="F1481">
            <v>1.2455000000000001E-2</v>
          </cell>
          <cell r="G1481">
            <v>190</v>
          </cell>
          <cell r="M1481" t="str">
            <v>mt</v>
          </cell>
        </row>
        <row r="1482">
          <cell r="A1482" t="str">
            <v>13-03-030</v>
          </cell>
          <cell r="B1482" t="str">
            <v>hm15100</v>
          </cell>
          <cell r="C1482" t="str">
            <v>Herramienta y equipo menor</v>
          </cell>
          <cell r="D1482">
            <v>15239</v>
          </cell>
          <cell r="E1482" t="str">
            <v>%</v>
          </cell>
          <cell r="F1482">
            <v>0.03</v>
          </cell>
          <cell r="G1482">
            <v>458</v>
          </cell>
          <cell r="M1482" t="str">
            <v>hm</v>
          </cell>
        </row>
        <row r="1483">
          <cell r="A1483">
            <v>0</v>
          </cell>
          <cell r="C1483" t="str">
            <v>DIRECTO:  143,288 / UN</v>
          </cell>
          <cell r="E1483">
            <v>0</v>
          </cell>
          <cell r="F1483">
            <v>0</v>
          </cell>
          <cell r="G1483">
            <v>0</v>
          </cell>
          <cell r="M1483">
            <v>0</v>
          </cell>
        </row>
        <row r="1484">
          <cell r="A1484">
            <v>0</v>
          </cell>
          <cell r="C1484">
            <v>0</v>
          </cell>
          <cell r="E1484">
            <v>0</v>
          </cell>
          <cell r="F1484">
            <v>0</v>
          </cell>
          <cell r="G1484">
            <v>0</v>
          </cell>
          <cell r="M1484">
            <v>0</v>
          </cell>
        </row>
        <row r="1485">
          <cell r="A1485" t="str">
            <v>13-03-040</v>
          </cell>
          <cell r="B1485" t="str">
            <v>13-03-040</v>
          </cell>
          <cell r="C1485" t="str">
            <v>LAVAMANOS DE COLGAR REF. FREE DE CORONA O EQUIVALENTE. INCLUYE ABASTOS, SIFON, DESAGUE SENCILLO Y SISTEMA PARA COLGAR</v>
          </cell>
          <cell r="D1485">
            <v>6</v>
          </cell>
          <cell r="E1485" t="str">
            <v>UN</v>
          </cell>
          <cell r="F1485">
            <v>0</v>
          </cell>
          <cell r="G1485">
            <v>60392</v>
          </cell>
          <cell r="M1485" t="e">
            <v>#N/A</v>
          </cell>
        </row>
        <row r="1486">
          <cell r="A1486" t="str">
            <v>13-03-040</v>
          </cell>
          <cell r="B1486" t="str">
            <v>mt15850</v>
          </cell>
          <cell r="C1486" t="str">
            <v>Lavamanos de colgar ref Milano de corona color blanco</v>
          </cell>
          <cell r="D1486">
            <v>1</v>
          </cell>
          <cell r="E1486" t="str">
            <v>un</v>
          </cell>
          <cell r="F1486">
            <v>34055.279999999999</v>
          </cell>
          <cell r="G1486">
            <v>34056</v>
          </cell>
          <cell r="M1486" t="str">
            <v>mt</v>
          </cell>
        </row>
        <row r="1487">
          <cell r="A1487" t="str">
            <v>13-03-040</v>
          </cell>
          <cell r="B1487" t="str">
            <v>mt15810</v>
          </cell>
          <cell r="C1487" t="str">
            <v>Griflex lavamanos</v>
          </cell>
          <cell r="D1487">
            <v>1</v>
          </cell>
          <cell r="E1487" t="str">
            <v>un</v>
          </cell>
          <cell r="F1487">
            <v>2300.2799999999997</v>
          </cell>
          <cell r="G1487">
            <v>2301</v>
          </cell>
          <cell r="M1487" t="str">
            <v>mt</v>
          </cell>
        </row>
        <row r="1488">
          <cell r="A1488" t="str">
            <v>13-03-040</v>
          </cell>
          <cell r="B1488" t="str">
            <v>mt15820</v>
          </cell>
          <cell r="C1488" t="str">
            <v>Sifón botella</v>
          </cell>
          <cell r="D1488">
            <v>1</v>
          </cell>
          <cell r="E1488" t="str">
            <v>un</v>
          </cell>
          <cell r="F1488">
            <v>4499.6399999999994</v>
          </cell>
          <cell r="G1488">
            <v>4500</v>
          </cell>
          <cell r="M1488" t="str">
            <v>mt</v>
          </cell>
        </row>
        <row r="1489">
          <cell r="A1489" t="str">
            <v>13-03-040</v>
          </cell>
          <cell r="B1489" t="str">
            <v>mt12500</v>
          </cell>
          <cell r="C1489" t="str">
            <v>Cemento blanco</v>
          </cell>
          <cell r="D1489">
            <v>1</v>
          </cell>
          <cell r="E1489" t="str">
            <v>kg</v>
          </cell>
          <cell r="F1489">
            <v>920</v>
          </cell>
          <cell r="G1489">
            <v>920</v>
          </cell>
          <cell r="M1489" t="str">
            <v>mt</v>
          </cell>
        </row>
        <row r="1490">
          <cell r="A1490" t="str">
            <v>13-03-040</v>
          </cell>
          <cell r="B1490" t="str">
            <v>mt21000</v>
          </cell>
          <cell r="C1490" t="str">
            <v>Cinta teflon carrete azul</v>
          </cell>
          <cell r="D1490">
            <v>0.5</v>
          </cell>
          <cell r="E1490" t="str">
            <v>un</v>
          </cell>
          <cell r="F1490">
            <v>619.43999999999994</v>
          </cell>
          <cell r="G1490">
            <v>310</v>
          </cell>
          <cell r="M1490" t="str">
            <v>mt</v>
          </cell>
        </row>
        <row r="1491">
          <cell r="A1491" t="str">
            <v>13-03-040</v>
          </cell>
          <cell r="B1491" t="str">
            <v>mt14300</v>
          </cell>
          <cell r="C1491" t="str">
            <v>Estopa blanca</v>
          </cell>
          <cell r="D1491">
            <v>0.25</v>
          </cell>
          <cell r="E1491" t="str">
            <v>kg</v>
          </cell>
          <cell r="F1491">
            <v>2670.3199999999997</v>
          </cell>
          <cell r="G1491">
            <v>668</v>
          </cell>
          <cell r="M1491" t="str">
            <v>mt</v>
          </cell>
        </row>
        <row r="1492">
          <cell r="A1492" t="str">
            <v>13-03-040</v>
          </cell>
          <cell r="B1492" t="str">
            <v>au10200</v>
          </cell>
          <cell r="C1492" t="str">
            <v>Aux MO oficial obra blanca</v>
          </cell>
          <cell r="D1492">
            <v>1</v>
          </cell>
          <cell r="E1492" t="str">
            <v>hr</v>
          </cell>
          <cell r="F1492">
            <v>10159</v>
          </cell>
          <cell r="G1492">
            <v>10159</v>
          </cell>
          <cell r="M1492" t="str">
            <v>mo</v>
          </cell>
        </row>
        <row r="1493">
          <cell r="A1493" t="str">
            <v>13-03-040</v>
          </cell>
          <cell r="B1493" t="str">
            <v>au10000</v>
          </cell>
          <cell r="C1493" t="str">
            <v>Aux MO ayudante</v>
          </cell>
          <cell r="D1493">
            <v>1</v>
          </cell>
          <cell r="E1493" t="str">
            <v>hr</v>
          </cell>
          <cell r="F1493">
            <v>5080</v>
          </cell>
          <cell r="G1493">
            <v>5080</v>
          </cell>
          <cell r="M1493" t="str">
            <v>mo</v>
          </cell>
        </row>
        <row r="1494">
          <cell r="A1494" t="str">
            <v>13-03-040</v>
          </cell>
          <cell r="B1494" t="str">
            <v>tp500030</v>
          </cell>
          <cell r="C1494" t="str">
            <v>Transporte a Jerico</v>
          </cell>
          <cell r="D1494">
            <v>0.05</v>
          </cell>
          <cell r="E1494" t="str">
            <v>ton</v>
          </cell>
          <cell r="F1494">
            <v>35000</v>
          </cell>
          <cell r="G1494">
            <v>1750</v>
          </cell>
          <cell r="M1494" t="str">
            <v>tp</v>
          </cell>
        </row>
        <row r="1495">
          <cell r="A1495" t="str">
            <v>13-03-040</v>
          </cell>
          <cell r="B1495" t="str">
            <v>mt13900</v>
          </cell>
          <cell r="C1495" t="str">
            <v>Elementos de consumo y protección</v>
          </cell>
          <cell r="D1495">
            <v>15239</v>
          </cell>
          <cell r="E1495" t="str">
            <v>%</v>
          </cell>
          <cell r="F1495">
            <v>1.2455000000000001E-2</v>
          </cell>
          <cell r="G1495">
            <v>190</v>
          </cell>
          <cell r="M1495" t="str">
            <v>mt</v>
          </cell>
        </row>
        <row r="1496">
          <cell r="A1496" t="str">
            <v>13-03-040</v>
          </cell>
          <cell r="B1496" t="str">
            <v>hm15100</v>
          </cell>
          <cell r="C1496" t="str">
            <v>Herramienta y equipo menor</v>
          </cell>
          <cell r="D1496">
            <v>15239</v>
          </cell>
          <cell r="E1496" t="str">
            <v>%</v>
          </cell>
          <cell r="F1496">
            <v>0.03</v>
          </cell>
          <cell r="G1496">
            <v>458</v>
          </cell>
          <cell r="M1496" t="str">
            <v>hm</v>
          </cell>
        </row>
        <row r="1497">
          <cell r="A1497">
            <v>0</v>
          </cell>
          <cell r="C1497" t="str">
            <v>DIRECTO:  60,392 / UN</v>
          </cell>
          <cell r="E1497">
            <v>0</v>
          </cell>
          <cell r="F1497">
            <v>0</v>
          </cell>
          <cell r="G1497">
            <v>0</v>
          </cell>
          <cell r="M1497">
            <v>0</v>
          </cell>
        </row>
        <row r="1498">
          <cell r="A1498">
            <v>0</v>
          </cell>
          <cell r="C1498">
            <v>0</v>
          </cell>
          <cell r="E1498">
            <v>0</v>
          </cell>
          <cell r="F1498">
            <v>0</v>
          </cell>
          <cell r="G1498">
            <v>0</v>
          </cell>
          <cell r="M1498">
            <v>0</v>
          </cell>
        </row>
        <row r="1499">
          <cell r="A1499" t="str">
            <v>13-04-010</v>
          </cell>
          <cell r="B1499" t="str">
            <v>13-04-010</v>
          </cell>
          <cell r="C1499" t="str">
            <v>FLUXOMETRO ELECTRONICO CON SISTEMA DE INSTALACION DE VALVULA ANTIVANDALICA DE GRIVAL O EQUIVALENTE PARA SANITARIOS</v>
          </cell>
          <cell r="D1499">
            <v>13</v>
          </cell>
          <cell r="E1499" t="str">
            <v>UN</v>
          </cell>
          <cell r="F1499">
            <v>0</v>
          </cell>
          <cell r="G1499">
            <v>561799</v>
          </cell>
          <cell r="M1499" t="e">
            <v>#N/A</v>
          </cell>
        </row>
        <row r="1500">
          <cell r="A1500" t="str">
            <v>13-04-010</v>
          </cell>
          <cell r="B1500" t="str">
            <v>mt73210</v>
          </cell>
          <cell r="C1500" t="str">
            <v>Fluxometro sanitario sensor ref. 706320001</v>
          </cell>
          <cell r="D1500">
            <v>1</v>
          </cell>
          <cell r="E1500" t="str">
            <v>un</v>
          </cell>
          <cell r="F1500">
            <v>547900.48</v>
          </cell>
          <cell r="G1500">
            <v>547901</v>
          </cell>
          <cell r="M1500" t="str">
            <v>mt</v>
          </cell>
        </row>
        <row r="1501">
          <cell r="A1501" t="str">
            <v>13-04-010</v>
          </cell>
          <cell r="B1501" t="str">
            <v>mt21000</v>
          </cell>
          <cell r="C1501" t="str">
            <v>Cinta teflon carrete azul</v>
          </cell>
          <cell r="D1501">
            <v>0.5</v>
          </cell>
          <cell r="E1501" t="str">
            <v>un</v>
          </cell>
          <cell r="F1501">
            <v>619.43999999999994</v>
          </cell>
          <cell r="G1501">
            <v>310</v>
          </cell>
          <cell r="M1501" t="str">
            <v>mt</v>
          </cell>
        </row>
        <row r="1502">
          <cell r="A1502" t="str">
            <v>13-04-010</v>
          </cell>
          <cell r="B1502" t="str">
            <v>au10270</v>
          </cell>
          <cell r="C1502" t="str">
            <v>Aux MO oficial plomero</v>
          </cell>
          <cell r="D1502">
            <v>1</v>
          </cell>
          <cell r="E1502" t="str">
            <v>hr</v>
          </cell>
          <cell r="F1502">
            <v>12698</v>
          </cell>
          <cell r="G1502">
            <v>12698</v>
          </cell>
          <cell r="M1502" t="str">
            <v>mo</v>
          </cell>
        </row>
        <row r="1503">
          <cell r="A1503" t="str">
            <v>13-04-010</v>
          </cell>
          <cell r="B1503" t="str">
            <v>tp500030</v>
          </cell>
          <cell r="C1503" t="str">
            <v>Transporte a Jerico</v>
          </cell>
          <cell r="D1503">
            <v>0.01</v>
          </cell>
          <cell r="E1503" t="str">
            <v>ton</v>
          </cell>
          <cell r="F1503">
            <v>35000</v>
          </cell>
          <cell r="G1503">
            <v>350</v>
          </cell>
          <cell r="M1503" t="str">
            <v>tp</v>
          </cell>
        </row>
        <row r="1504">
          <cell r="A1504" t="str">
            <v>13-04-010</v>
          </cell>
          <cell r="B1504" t="str">
            <v>mt13900</v>
          </cell>
          <cell r="C1504" t="str">
            <v>Elementos de consumo y protección</v>
          </cell>
          <cell r="D1504">
            <v>12698</v>
          </cell>
          <cell r="E1504" t="str">
            <v>%</v>
          </cell>
          <cell r="F1504">
            <v>1.2455000000000001E-2</v>
          </cell>
          <cell r="G1504">
            <v>159</v>
          </cell>
          <cell r="M1504" t="str">
            <v>mt</v>
          </cell>
        </row>
        <row r="1505">
          <cell r="A1505" t="str">
            <v>13-04-010</v>
          </cell>
          <cell r="B1505" t="str">
            <v>hm15100</v>
          </cell>
          <cell r="C1505" t="str">
            <v>Herramienta y equipo menor</v>
          </cell>
          <cell r="D1505">
            <v>12698</v>
          </cell>
          <cell r="E1505" t="str">
            <v>%</v>
          </cell>
          <cell r="F1505">
            <v>0.03</v>
          </cell>
          <cell r="G1505">
            <v>381</v>
          </cell>
          <cell r="M1505" t="str">
            <v>hm</v>
          </cell>
        </row>
        <row r="1506">
          <cell r="A1506">
            <v>0</v>
          </cell>
          <cell r="C1506" t="str">
            <v>DIRECTO:  561,799 / UN</v>
          </cell>
          <cell r="E1506">
            <v>0</v>
          </cell>
          <cell r="F1506">
            <v>0</v>
          </cell>
          <cell r="G1506">
            <v>0</v>
          </cell>
          <cell r="M1506">
            <v>0</v>
          </cell>
        </row>
        <row r="1507">
          <cell r="A1507">
            <v>0</v>
          </cell>
          <cell r="C1507">
            <v>0</v>
          </cell>
          <cell r="E1507">
            <v>0</v>
          </cell>
          <cell r="F1507">
            <v>0</v>
          </cell>
          <cell r="G1507">
            <v>0</v>
          </cell>
          <cell r="M1507">
            <v>0</v>
          </cell>
        </row>
        <row r="1508">
          <cell r="A1508" t="str">
            <v>13-04-020</v>
          </cell>
          <cell r="B1508" t="str">
            <v>13-04-020</v>
          </cell>
          <cell r="C1508" t="str">
            <v>FLUXOMETRO ELECTRONICO CON SISTEMA DE INSTALACION DE VALVULA ANTIVANDALICA DE GRIVAL O EQUIVALENTE PARA ORINALES</v>
          </cell>
          <cell r="D1508">
            <v>5</v>
          </cell>
          <cell r="E1508" t="str">
            <v>UN</v>
          </cell>
          <cell r="F1508">
            <v>0</v>
          </cell>
          <cell r="G1508">
            <v>514453</v>
          </cell>
          <cell r="M1508" t="e">
            <v>#N/A</v>
          </cell>
        </row>
        <row r="1509">
          <cell r="A1509" t="str">
            <v>13-04-020</v>
          </cell>
          <cell r="B1509" t="str">
            <v>mt78531</v>
          </cell>
          <cell r="C1509" t="str">
            <v>Fluxometro orinal sensor ref. 706310001</v>
          </cell>
          <cell r="D1509">
            <v>1</v>
          </cell>
          <cell r="E1509" t="str">
            <v>un</v>
          </cell>
          <cell r="F1509">
            <v>500554.84799999994</v>
          </cell>
          <cell r="G1509">
            <v>500555</v>
          </cell>
          <cell r="M1509" t="str">
            <v>mt</v>
          </cell>
        </row>
        <row r="1510">
          <cell r="A1510" t="str">
            <v>13-04-020</v>
          </cell>
          <cell r="B1510" t="str">
            <v>mt21000</v>
          </cell>
          <cell r="C1510" t="str">
            <v>Cinta teflon carrete azul</v>
          </cell>
          <cell r="D1510">
            <v>0.5</v>
          </cell>
          <cell r="E1510" t="str">
            <v>un</v>
          </cell>
          <cell r="F1510">
            <v>619.43999999999994</v>
          </cell>
          <cell r="G1510">
            <v>310</v>
          </cell>
          <cell r="M1510" t="str">
            <v>mt</v>
          </cell>
        </row>
        <row r="1511">
          <cell r="A1511" t="str">
            <v>13-04-020</v>
          </cell>
          <cell r="B1511" t="str">
            <v>au10270</v>
          </cell>
          <cell r="C1511" t="str">
            <v>Aux MO oficial plomero</v>
          </cell>
          <cell r="D1511">
            <v>1</v>
          </cell>
          <cell r="E1511" t="str">
            <v>hr</v>
          </cell>
          <cell r="F1511">
            <v>12698</v>
          </cell>
          <cell r="G1511">
            <v>12698</v>
          </cell>
          <cell r="M1511" t="str">
            <v>mo</v>
          </cell>
        </row>
        <row r="1512">
          <cell r="A1512" t="str">
            <v>13-04-020</v>
          </cell>
          <cell r="B1512" t="str">
            <v>tp500030</v>
          </cell>
          <cell r="C1512" t="str">
            <v>Transporte a Jerico</v>
          </cell>
          <cell r="D1512">
            <v>0.01</v>
          </cell>
          <cell r="E1512" t="str">
            <v>ton</v>
          </cell>
          <cell r="F1512">
            <v>35000</v>
          </cell>
          <cell r="G1512">
            <v>350</v>
          </cell>
          <cell r="M1512" t="str">
            <v>tp</v>
          </cell>
        </row>
        <row r="1513">
          <cell r="A1513" t="str">
            <v>13-04-020</v>
          </cell>
          <cell r="B1513" t="str">
            <v>mt13900</v>
          </cell>
          <cell r="C1513" t="str">
            <v>Elementos de consumo y protección</v>
          </cell>
          <cell r="D1513">
            <v>12698</v>
          </cell>
          <cell r="E1513" t="str">
            <v>%</v>
          </cell>
          <cell r="F1513">
            <v>1.2455000000000001E-2</v>
          </cell>
          <cell r="G1513">
            <v>159</v>
          </cell>
          <cell r="M1513" t="str">
            <v>mt</v>
          </cell>
        </row>
        <row r="1514">
          <cell r="A1514" t="str">
            <v>13-04-020</v>
          </cell>
          <cell r="B1514" t="str">
            <v>hm15100</v>
          </cell>
          <cell r="C1514" t="str">
            <v>Herramienta y equipo menor</v>
          </cell>
          <cell r="D1514">
            <v>12698</v>
          </cell>
          <cell r="E1514" t="str">
            <v>%</v>
          </cell>
          <cell r="F1514">
            <v>0.03</v>
          </cell>
          <cell r="G1514">
            <v>381</v>
          </cell>
          <cell r="M1514" t="str">
            <v>hm</v>
          </cell>
        </row>
        <row r="1515">
          <cell r="A1515">
            <v>0</v>
          </cell>
          <cell r="C1515" t="str">
            <v>DIRECTO:  514,453 / UN</v>
          </cell>
          <cell r="E1515">
            <v>0</v>
          </cell>
          <cell r="F1515">
            <v>0</v>
          </cell>
          <cell r="G1515">
            <v>0</v>
          </cell>
          <cell r="M1515">
            <v>0</v>
          </cell>
        </row>
        <row r="1516">
          <cell r="A1516">
            <v>0</v>
          </cell>
          <cell r="C1516">
            <v>0</v>
          </cell>
          <cell r="E1516">
            <v>0</v>
          </cell>
          <cell r="F1516">
            <v>0</v>
          </cell>
          <cell r="G1516">
            <v>0</v>
          </cell>
          <cell r="M1516">
            <v>0</v>
          </cell>
        </row>
        <row r="1517">
          <cell r="A1517" t="str">
            <v>13-04-030</v>
          </cell>
          <cell r="B1517" t="str">
            <v>13-04-030</v>
          </cell>
          <cell r="C1517" t="str">
            <v>GRIFERIA PARA LAVAMANOS ANTIVANDALICA DE PUSH DE GRIVAL O EQUIVALENTE. INCLUYE ABASTOS.</v>
          </cell>
          <cell r="D1517">
            <v>18</v>
          </cell>
          <cell r="E1517" t="str">
            <v>UN</v>
          </cell>
          <cell r="F1517">
            <v>0</v>
          </cell>
          <cell r="G1517">
            <v>522479</v>
          </cell>
          <cell r="M1517" t="e">
            <v>#N/A</v>
          </cell>
        </row>
        <row r="1518">
          <cell r="A1518" t="str">
            <v>13-04-030</v>
          </cell>
          <cell r="B1518" t="str">
            <v>mt72610</v>
          </cell>
          <cell r="C1518" t="str">
            <v>Griferia de lavamanos electronica antivandalica de grival o equivalente</v>
          </cell>
          <cell r="D1518">
            <v>1</v>
          </cell>
          <cell r="E1518" t="str">
            <v>un</v>
          </cell>
          <cell r="F1518">
            <v>508580.71399999992</v>
          </cell>
          <cell r="G1518">
            <v>508581</v>
          </cell>
          <cell r="M1518" t="str">
            <v>mt</v>
          </cell>
        </row>
        <row r="1519">
          <cell r="A1519" t="str">
            <v>13-04-030</v>
          </cell>
          <cell r="B1519" t="str">
            <v>mt21000</v>
          </cell>
          <cell r="C1519" t="str">
            <v>Cinta teflon carrete azul</v>
          </cell>
          <cell r="D1519">
            <v>0.5</v>
          </cell>
          <cell r="E1519" t="str">
            <v>un</v>
          </cell>
          <cell r="F1519">
            <v>619.43999999999994</v>
          </cell>
          <cell r="G1519">
            <v>310</v>
          </cell>
          <cell r="M1519" t="str">
            <v>mt</v>
          </cell>
        </row>
        <row r="1520">
          <cell r="A1520" t="str">
            <v>13-04-030</v>
          </cell>
          <cell r="B1520" t="str">
            <v>au10270</v>
          </cell>
          <cell r="C1520" t="str">
            <v>Aux MO oficial plomero</v>
          </cell>
          <cell r="D1520">
            <v>1</v>
          </cell>
          <cell r="E1520" t="str">
            <v>hr</v>
          </cell>
          <cell r="F1520">
            <v>12698</v>
          </cell>
          <cell r="G1520">
            <v>12698</v>
          </cell>
          <cell r="M1520" t="str">
            <v>mo</v>
          </cell>
        </row>
        <row r="1521">
          <cell r="A1521" t="str">
            <v>13-04-030</v>
          </cell>
          <cell r="B1521" t="str">
            <v>tp500030</v>
          </cell>
          <cell r="C1521" t="str">
            <v>Transporte a Jerico</v>
          </cell>
          <cell r="D1521">
            <v>0.01</v>
          </cell>
          <cell r="E1521" t="str">
            <v>ton</v>
          </cell>
          <cell r="F1521">
            <v>35000</v>
          </cell>
          <cell r="G1521">
            <v>350</v>
          </cell>
          <cell r="M1521" t="str">
            <v>tp</v>
          </cell>
        </row>
        <row r="1522">
          <cell r="A1522" t="str">
            <v>13-04-030</v>
          </cell>
          <cell r="B1522" t="str">
            <v>mt13900</v>
          </cell>
          <cell r="C1522" t="str">
            <v>Elementos de consumo y protección</v>
          </cell>
          <cell r="D1522">
            <v>12698</v>
          </cell>
          <cell r="E1522" t="str">
            <v>%</v>
          </cell>
          <cell r="F1522">
            <v>1.2455000000000001E-2</v>
          </cell>
          <cell r="G1522">
            <v>159</v>
          </cell>
          <cell r="M1522" t="str">
            <v>mt</v>
          </cell>
        </row>
        <row r="1523">
          <cell r="A1523" t="str">
            <v>13-04-030</v>
          </cell>
          <cell r="B1523" t="str">
            <v>hm15100</v>
          </cell>
          <cell r="C1523" t="str">
            <v>Herramienta y equipo menor</v>
          </cell>
          <cell r="D1523">
            <v>12698</v>
          </cell>
          <cell r="E1523" t="str">
            <v>%</v>
          </cell>
          <cell r="F1523">
            <v>0.03</v>
          </cell>
          <cell r="G1523">
            <v>381</v>
          </cell>
          <cell r="M1523" t="str">
            <v>hm</v>
          </cell>
        </row>
        <row r="1524">
          <cell r="A1524">
            <v>0</v>
          </cell>
          <cell r="C1524" t="str">
            <v>DIRECTO:  522,479 / UN</v>
          </cell>
          <cell r="E1524">
            <v>0</v>
          </cell>
          <cell r="F1524">
            <v>0</v>
          </cell>
          <cell r="G1524">
            <v>0</v>
          </cell>
          <cell r="M1524">
            <v>0</v>
          </cell>
        </row>
        <row r="1525">
          <cell r="A1525">
            <v>0</v>
          </cell>
          <cell r="C1525">
            <v>0</v>
          </cell>
          <cell r="E1525">
            <v>0</v>
          </cell>
          <cell r="F1525">
            <v>0</v>
          </cell>
          <cell r="G1525">
            <v>0</v>
          </cell>
          <cell r="M1525">
            <v>0</v>
          </cell>
        </row>
        <row r="1526">
          <cell r="A1526" t="str">
            <v>13-04-040</v>
          </cell>
          <cell r="B1526" t="str">
            <v>13-04-040</v>
          </cell>
          <cell r="C1526" t="str">
            <v>GRIFERIA PARA DUCHAS REF. ANTIVANDALICA CON REGADERA EMPOTRADA DE GRIVAL O EQUIVALENTE.</v>
          </cell>
          <cell r="D1526">
            <v>2</v>
          </cell>
          <cell r="E1526" t="str">
            <v>UN</v>
          </cell>
          <cell r="F1526">
            <v>0</v>
          </cell>
          <cell r="G1526">
            <v>257003</v>
          </cell>
          <cell r="M1526" t="e">
            <v>#N/A</v>
          </cell>
        </row>
        <row r="1527">
          <cell r="A1527" t="str">
            <v>13-04-040</v>
          </cell>
          <cell r="B1527" t="str">
            <v>mt72710</v>
          </cell>
          <cell r="C1527" t="str">
            <v>Griferia para ducha antivandalica con regadera empotrada de grival o equivalente</v>
          </cell>
          <cell r="D1527">
            <v>1</v>
          </cell>
          <cell r="E1527" t="str">
            <v>un</v>
          </cell>
          <cell r="F1527">
            <v>243104.50599999996</v>
          </cell>
          <cell r="G1527">
            <v>243105</v>
          </cell>
          <cell r="M1527" t="str">
            <v>mt</v>
          </cell>
        </row>
        <row r="1528">
          <cell r="A1528" t="str">
            <v>13-04-040</v>
          </cell>
          <cell r="B1528" t="str">
            <v>mt21000</v>
          </cell>
          <cell r="C1528" t="str">
            <v>Cinta teflon carrete azul</v>
          </cell>
          <cell r="D1528">
            <v>0.5</v>
          </cell>
          <cell r="E1528" t="str">
            <v>un</v>
          </cell>
          <cell r="F1528">
            <v>619.43999999999994</v>
          </cell>
          <cell r="G1528">
            <v>310</v>
          </cell>
          <cell r="M1528" t="str">
            <v>mt</v>
          </cell>
        </row>
        <row r="1529">
          <cell r="A1529" t="str">
            <v>13-04-040</v>
          </cell>
          <cell r="B1529" t="str">
            <v>au10270</v>
          </cell>
          <cell r="C1529" t="str">
            <v>Aux MO oficial plomero</v>
          </cell>
          <cell r="D1529">
            <v>1</v>
          </cell>
          <cell r="E1529" t="str">
            <v>hr</v>
          </cell>
          <cell r="F1529">
            <v>12698</v>
          </cell>
          <cell r="G1529">
            <v>12698</v>
          </cell>
          <cell r="M1529" t="str">
            <v>mo</v>
          </cell>
        </row>
        <row r="1530">
          <cell r="A1530" t="str">
            <v>13-04-040</v>
          </cell>
          <cell r="B1530" t="str">
            <v>tp500030</v>
          </cell>
          <cell r="C1530" t="str">
            <v>Transporte a Jerico</v>
          </cell>
          <cell r="D1530">
            <v>0.01</v>
          </cell>
          <cell r="E1530" t="str">
            <v>ton</v>
          </cell>
          <cell r="F1530">
            <v>35000</v>
          </cell>
          <cell r="G1530">
            <v>350</v>
          </cell>
          <cell r="M1530" t="str">
            <v>tp</v>
          </cell>
        </row>
        <row r="1531">
          <cell r="A1531" t="str">
            <v>13-04-040</v>
          </cell>
          <cell r="B1531" t="str">
            <v>mt13900</v>
          </cell>
          <cell r="C1531" t="str">
            <v>Elementos de consumo y protección</v>
          </cell>
          <cell r="D1531">
            <v>12698</v>
          </cell>
          <cell r="E1531" t="str">
            <v>%</v>
          </cell>
          <cell r="F1531">
            <v>1.2455000000000001E-2</v>
          </cell>
          <cell r="G1531">
            <v>159</v>
          </cell>
          <cell r="M1531" t="str">
            <v>mt</v>
          </cell>
        </row>
        <row r="1532">
          <cell r="A1532" t="str">
            <v>13-04-040</v>
          </cell>
          <cell r="B1532" t="str">
            <v>hm15100</v>
          </cell>
          <cell r="C1532" t="str">
            <v>Herramienta y equipo menor</v>
          </cell>
          <cell r="D1532">
            <v>12698</v>
          </cell>
          <cell r="E1532" t="str">
            <v>%</v>
          </cell>
          <cell r="F1532">
            <v>0.03</v>
          </cell>
          <cell r="G1532">
            <v>381</v>
          </cell>
          <cell r="M1532" t="str">
            <v>hm</v>
          </cell>
        </row>
        <row r="1533">
          <cell r="A1533">
            <v>0</v>
          </cell>
          <cell r="C1533" t="str">
            <v>DIRECTO:  257,003 / UN</v>
          </cell>
          <cell r="E1533">
            <v>0</v>
          </cell>
          <cell r="F1533">
            <v>0</v>
          </cell>
          <cell r="G1533">
            <v>0</v>
          </cell>
          <cell r="M1533">
            <v>0</v>
          </cell>
        </row>
        <row r="1534">
          <cell r="A1534">
            <v>0</v>
          </cell>
          <cell r="C1534">
            <v>0</v>
          </cell>
          <cell r="E1534">
            <v>0</v>
          </cell>
          <cell r="F1534">
            <v>0</v>
          </cell>
          <cell r="G1534">
            <v>0</v>
          </cell>
          <cell r="M1534">
            <v>0</v>
          </cell>
        </row>
        <row r="1535">
          <cell r="A1535" t="str">
            <v>13-04-050</v>
          </cell>
          <cell r="B1535" t="str">
            <v>13-04-050</v>
          </cell>
          <cell r="C1535" t="str">
            <v>GRIFERIA PARA LAVAPLATOS REF. GALAXIA DE GRIVAL O EQUIVALENTE.</v>
          </cell>
          <cell r="D1535">
            <v>1</v>
          </cell>
          <cell r="E1535" t="str">
            <v>UN</v>
          </cell>
          <cell r="F1535">
            <v>0</v>
          </cell>
          <cell r="G1535">
            <v>75798</v>
          </cell>
          <cell r="M1535" t="e">
            <v>#N/A</v>
          </cell>
        </row>
        <row r="1536">
          <cell r="A1536" t="str">
            <v>13-04-050</v>
          </cell>
          <cell r="B1536" t="str">
            <v>mt72810</v>
          </cell>
          <cell r="C1536" t="str">
            <v>Griferia lavaplatos Galaxy</v>
          </cell>
          <cell r="D1536">
            <v>1</v>
          </cell>
          <cell r="E1536" t="str">
            <v>un</v>
          </cell>
          <cell r="F1536">
            <v>61899.92</v>
          </cell>
          <cell r="G1536">
            <v>61900</v>
          </cell>
          <cell r="M1536" t="str">
            <v>mt</v>
          </cell>
        </row>
        <row r="1537">
          <cell r="A1537" t="str">
            <v>13-04-050</v>
          </cell>
          <cell r="B1537" t="str">
            <v>mt21000</v>
          </cell>
          <cell r="C1537" t="str">
            <v>Cinta teflon carrete azul</v>
          </cell>
          <cell r="D1537">
            <v>0.5</v>
          </cell>
          <cell r="E1537" t="str">
            <v>un</v>
          </cell>
          <cell r="F1537">
            <v>619.43999999999994</v>
          </cell>
          <cell r="G1537">
            <v>310</v>
          </cell>
          <cell r="M1537" t="str">
            <v>mt</v>
          </cell>
        </row>
        <row r="1538">
          <cell r="A1538" t="str">
            <v>13-04-050</v>
          </cell>
          <cell r="B1538" t="str">
            <v>au10270</v>
          </cell>
          <cell r="C1538" t="str">
            <v>Aux MO oficial plomero</v>
          </cell>
          <cell r="D1538">
            <v>1</v>
          </cell>
          <cell r="E1538" t="str">
            <v>hr</v>
          </cell>
          <cell r="F1538">
            <v>12698</v>
          </cell>
          <cell r="G1538">
            <v>12698</v>
          </cell>
          <cell r="M1538" t="str">
            <v>mo</v>
          </cell>
        </row>
        <row r="1539">
          <cell r="A1539" t="str">
            <v>13-04-050</v>
          </cell>
          <cell r="B1539" t="str">
            <v>tp500030</v>
          </cell>
          <cell r="C1539" t="str">
            <v>Transporte a Jerico</v>
          </cell>
          <cell r="D1539">
            <v>0.01</v>
          </cell>
          <cell r="E1539" t="str">
            <v>ton</v>
          </cell>
          <cell r="F1539">
            <v>35000</v>
          </cell>
          <cell r="G1539">
            <v>350</v>
          </cell>
          <cell r="M1539" t="str">
            <v>tp</v>
          </cell>
        </row>
        <row r="1540">
          <cell r="A1540" t="str">
            <v>13-04-050</v>
          </cell>
          <cell r="B1540" t="str">
            <v>mt13900</v>
          </cell>
          <cell r="C1540" t="str">
            <v>Elementos de consumo y protección</v>
          </cell>
          <cell r="D1540">
            <v>12698</v>
          </cell>
          <cell r="E1540" t="str">
            <v>%</v>
          </cell>
          <cell r="F1540">
            <v>1.2455000000000001E-2</v>
          </cell>
          <cell r="G1540">
            <v>159</v>
          </cell>
          <cell r="M1540" t="str">
            <v>mt</v>
          </cell>
        </row>
        <row r="1541">
          <cell r="A1541" t="str">
            <v>13-04-050</v>
          </cell>
          <cell r="B1541" t="str">
            <v>hm15100</v>
          </cell>
          <cell r="C1541" t="str">
            <v>Herramienta y equipo menor</v>
          </cell>
          <cell r="D1541">
            <v>12698</v>
          </cell>
          <cell r="E1541" t="str">
            <v>%</v>
          </cell>
          <cell r="F1541">
            <v>0.03</v>
          </cell>
          <cell r="G1541">
            <v>381</v>
          </cell>
          <cell r="M1541" t="str">
            <v>hm</v>
          </cell>
        </row>
        <row r="1542">
          <cell r="A1542">
            <v>0</v>
          </cell>
          <cell r="C1542" t="str">
            <v>DIRECTO:  75,798 / UN</v>
          </cell>
          <cell r="E1542">
            <v>0</v>
          </cell>
          <cell r="F1542">
            <v>0</v>
          </cell>
          <cell r="G1542">
            <v>0</v>
          </cell>
          <cell r="M1542">
            <v>0</v>
          </cell>
        </row>
        <row r="1543">
          <cell r="A1543">
            <v>0</v>
          </cell>
          <cell r="C1543">
            <v>0</v>
          </cell>
          <cell r="E1543">
            <v>0</v>
          </cell>
          <cell r="F1543">
            <v>0</v>
          </cell>
          <cell r="G1543">
            <v>0</v>
          </cell>
          <cell r="M1543">
            <v>0</v>
          </cell>
        </row>
        <row r="1544">
          <cell r="A1544" t="str">
            <v>13-05-010</v>
          </cell>
          <cell r="B1544" t="str">
            <v>13-05-010</v>
          </cell>
          <cell r="C1544" t="str">
            <v>DISPENSADORES DE PAPEL HIGIENICO EN ACERO INOXIDABLE DE SOCODA O EQUIVALENTE.</v>
          </cell>
          <cell r="D1544">
            <v>19</v>
          </cell>
          <cell r="E1544" t="str">
            <v>UN</v>
          </cell>
          <cell r="F1544">
            <v>0</v>
          </cell>
          <cell r="G1544">
            <v>241109</v>
          </cell>
          <cell r="M1544" t="e">
            <v>#N/A</v>
          </cell>
        </row>
        <row r="1545">
          <cell r="A1545" t="str">
            <v>13-05-010</v>
          </cell>
          <cell r="B1545" t="str">
            <v>mt98320</v>
          </cell>
          <cell r="C1545" t="str">
            <v>Dispensadores de papel higienico ref. 8-aa-845 de accesorios y acabados o equivalente</v>
          </cell>
          <cell r="D1545">
            <v>1</v>
          </cell>
          <cell r="E1545" t="str">
            <v>un</v>
          </cell>
          <cell r="F1545">
            <v>208800</v>
          </cell>
          <cell r="G1545">
            <v>208800</v>
          </cell>
          <cell r="M1545" t="str">
            <v>mt</v>
          </cell>
        </row>
        <row r="1546">
          <cell r="A1546" t="str">
            <v>13-05-010</v>
          </cell>
          <cell r="B1546" t="str">
            <v>mo98400</v>
          </cell>
          <cell r="C1546" t="str">
            <v>MO instalacion accesorios baños</v>
          </cell>
          <cell r="D1546">
            <v>1</v>
          </cell>
          <cell r="E1546" t="str">
            <v>un</v>
          </cell>
          <cell r="F1546">
            <v>30992</v>
          </cell>
          <cell r="G1546">
            <v>30992</v>
          </cell>
          <cell r="M1546" t="str">
            <v>mo</v>
          </cell>
        </row>
        <row r="1547">
          <cell r="A1547" t="str">
            <v>13-05-010</v>
          </cell>
          <cell r="B1547" t="str">
            <v>mt13900</v>
          </cell>
          <cell r="C1547" t="str">
            <v>Elementos de consumo y protección</v>
          </cell>
          <cell r="D1547">
            <v>30992</v>
          </cell>
          <cell r="E1547" t="str">
            <v>%</v>
          </cell>
          <cell r="F1547">
            <v>1.2455000000000001E-2</v>
          </cell>
          <cell r="G1547">
            <v>387</v>
          </cell>
          <cell r="M1547" t="str">
            <v>mt</v>
          </cell>
        </row>
        <row r="1548">
          <cell r="A1548" t="str">
            <v>13-05-010</v>
          </cell>
          <cell r="B1548" t="str">
            <v>hm15100</v>
          </cell>
          <cell r="C1548" t="str">
            <v>Herramienta y equipo menor</v>
          </cell>
          <cell r="D1548">
            <v>30992</v>
          </cell>
          <cell r="E1548" t="str">
            <v>%</v>
          </cell>
          <cell r="F1548">
            <v>0.03</v>
          </cell>
          <cell r="G1548">
            <v>930</v>
          </cell>
          <cell r="M1548" t="str">
            <v>hm</v>
          </cell>
        </row>
        <row r="1549">
          <cell r="A1549">
            <v>0</v>
          </cell>
          <cell r="C1549" t="str">
            <v>DIRECTO:  241,109 / UN</v>
          </cell>
          <cell r="D1549" t="str">
            <v xml:space="preserve">  </v>
          </cell>
          <cell r="E1549">
            <v>0</v>
          </cell>
          <cell r="F1549">
            <v>0</v>
          </cell>
          <cell r="G1549">
            <v>0</v>
          </cell>
          <cell r="M1549">
            <v>0</v>
          </cell>
        </row>
        <row r="1550">
          <cell r="A1550">
            <v>0</v>
          </cell>
          <cell r="C1550">
            <v>0</v>
          </cell>
          <cell r="E1550">
            <v>0</v>
          </cell>
          <cell r="F1550">
            <v>0</v>
          </cell>
          <cell r="G1550">
            <v>0</v>
          </cell>
          <cell r="M1550">
            <v>0</v>
          </cell>
        </row>
        <row r="1551">
          <cell r="A1551" t="str">
            <v>13-05-020</v>
          </cell>
          <cell r="B1551" t="str">
            <v>13-05-020</v>
          </cell>
          <cell r="C1551" t="str">
            <v>DISPENSADORES DE TOALLAS DE PAPEL EN ACERO INOXIDABLE DE SOCODA O EQUIVALENTE.</v>
          </cell>
          <cell r="D1551">
            <v>14</v>
          </cell>
          <cell r="E1551" t="str">
            <v>UN</v>
          </cell>
          <cell r="F1551">
            <v>0</v>
          </cell>
          <cell r="G1551">
            <v>212209</v>
          </cell>
          <cell r="M1551" t="e">
            <v>#N/A</v>
          </cell>
        </row>
        <row r="1552">
          <cell r="A1552" t="str">
            <v>13-05-020</v>
          </cell>
          <cell r="B1552" t="str">
            <v>mt98310</v>
          </cell>
          <cell r="C1552" t="str">
            <v>Dispensadores de toallas institucional de grival o equivalente</v>
          </cell>
          <cell r="D1552">
            <v>1</v>
          </cell>
          <cell r="E1552" t="str">
            <v>un</v>
          </cell>
          <cell r="F1552">
            <v>179899.75999999998</v>
          </cell>
          <cell r="G1552">
            <v>179900</v>
          </cell>
          <cell r="M1552" t="str">
            <v>mt</v>
          </cell>
        </row>
        <row r="1553">
          <cell r="A1553" t="str">
            <v>13-05-020</v>
          </cell>
          <cell r="B1553" t="str">
            <v>mo98400</v>
          </cell>
          <cell r="C1553" t="str">
            <v>MO instalacion accesorios baños</v>
          </cell>
          <cell r="D1553">
            <v>1</v>
          </cell>
          <cell r="E1553" t="str">
            <v>un</v>
          </cell>
          <cell r="F1553">
            <v>30992</v>
          </cell>
          <cell r="G1553">
            <v>30992</v>
          </cell>
          <cell r="M1553" t="str">
            <v>mo</v>
          </cell>
        </row>
        <row r="1554">
          <cell r="A1554" t="str">
            <v>13-05-020</v>
          </cell>
          <cell r="B1554" t="str">
            <v>mt13900</v>
          </cell>
          <cell r="C1554" t="str">
            <v>Elementos de consumo y protección</v>
          </cell>
          <cell r="D1554">
            <v>30992</v>
          </cell>
          <cell r="E1554" t="str">
            <v>%</v>
          </cell>
          <cell r="F1554">
            <v>1.2455000000000001E-2</v>
          </cell>
          <cell r="G1554">
            <v>387</v>
          </cell>
          <cell r="M1554" t="str">
            <v>mt</v>
          </cell>
        </row>
        <row r="1555">
          <cell r="A1555" t="str">
            <v>13-05-020</v>
          </cell>
          <cell r="B1555" t="str">
            <v>hm15100</v>
          </cell>
          <cell r="C1555" t="str">
            <v>Herramienta y equipo menor</v>
          </cell>
          <cell r="D1555">
            <v>30992</v>
          </cell>
          <cell r="E1555" t="str">
            <v>%</v>
          </cell>
          <cell r="F1555">
            <v>0.03</v>
          </cell>
          <cell r="G1555">
            <v>930</v>
          </cell>
          <cell r="M1555" t="str">
            <v>hm</v>
          </cell>
        </row>
        <row r="1556">
          <cell r="A1556">
            <v>0</v>
          </cell>
          <cell r="C1556" t="str">
            <v>DIRECTO:  212,209 / UN</v>
          </cell>
          <cell r="D1556" t="str">
            <v xml:space="preserve">  </v>
          </cell>
          <cell r="E1556">
            <v>0</v>
          </cell>
          <cell r="F1556">
            <v>0</v>
          </cell>
          <cell r="G1556">
            <v>0</v>
          </cell>
          <cell r="M1556">
            <v>0</v>
          </cell>
        </row>
        <row r="1557">
          <cell r="A1557">
            <v>0</v>
          </cell>
          <cell r="C1557">
            <v>0</v>
          </cell>
          <cell r="E1557">
            <v>0</v>
          </cell>
          <cell r="F1557">
            <v>0</v>
          </cell>
          <cell r="G1557">
            <v>0</v>
          </cell>
          <cell r="M1557">
            <v>0</v>
          </cell>
        </row>
        <row r="1558">
          <cell r="A1558" t="str">
            <v>13-05-030</v>
          </cell>
          <cell r="B1558" t="str">
            <v>13-05-030</v>
          </cell>
          <cell r="C1558" t="str">
            <v>DISPENSADORES DE JABON EN ACERO INOXIDABLE DE SOCODA O EQUIVALENTE.</v>
          </cell>
          <cell r="D1558">
            <v>14</v>
          </cell>
          <cell r="E1558" t="str">
            <v>UN</v>
          </cell>
          <cell r="F1558">
            <v>0</v>
          </cell>
          <cell r="G1558">
            <v>172209</v>
          </cell>
          <cell r="M1558" t="e">
            <v>#N/A</v>
          </cell>
        </row>
        <row r="1559">
          <cell r="A1559" t="str">
            <v>13-05-030</v>
          </cell>
          <cell r="B1559" t="str">
            <v>mt98300</v>
          </cell>
          <cell r="C1559" t="str">
            <v>Dispensadores de jabon institucional de grival o equivalente</v>
          </cell>
          <cell r="D1559">
            <v>1</v>
          </cell>
          <cell r="E1559" t="str">
            <v>un</v>
          </cell>
          <cell r="F1559">
            <v>139899.47999999998</v>
          </cell>
          <cell r="G1559">
            <v>139900</v>
          </cell>
          <cell r="M1559" t="str">
            <v>mt</v>
          </cell>
        </row>
        <row r="1560">
          <cell r="A1560" t="str">
            <v>13-05-030</v>
          </cell>
          <cell r="B1560" t="str">
            <v>mo98400</v>
          </cell>
          <cell r="C1560" t="str">
            <v>MO instalacion accesorios baños</v>
          </cell>
          <cell r="D1560">
            <v>1</v>
          </cell>
          <cell r="E1560" t="str">
            <v>un</v>
          </cell>
          <cell r="F1560">
            <v>30992</v>
          </cell>
          <cell r="G1560">
            <v>30992</v>
          </cell>
          <cell r="M1560" t="str">
            <v>mo</v>
          </cell>
        </row>
        <row r="1561">
          <cell r="A1561" t="str">
            <v>13-05-030</v>
          </cell>
          <cell r="B1561" t="str">
            <v>mt13900</v>
          </cell>
          <cell r="C1561" t="str">
            <v>Elementos de consumo y protección</v>
          </cell>
          <cell r="D1561">
            <v>30992</v>
          </cell>
          <cell r="E1561" t="str">
            <v>%</v>
          </cell>
          <cell r="F1561">
            <v>1.2455000000000001E-2</v>
          </cell>
          <cell r="G1561">
            <v>387</v>
          </cell>
          <cell r="M1561" t="str">
            <v>mt</v>
          </cell>
        </row>
        <row r="1562">
          <cell r="A1562" t="str">
            <v>13-05-030</v>
          </cell>
          <cell r="B1562" t="str">
            <v>hm15100</v>
          </cell>
          <cell r="C1562" t="str">
            <v>Herramienta y equipo menor</v>
          </cell>
          <cell r="D1562">
            <v>30992</v>
          </cell>
          <cell r="E1562" t="str">
            <v>%</v>
          </cell>
          <cell r="F1562">
            <v>0.03</v>
          </cell>
          <cell r="G1562">
            <v>930</v>
          </cell>
          <cell r="M1562" t="str">
            <v>hm</v>
          </cell>
        </row>
        <row r="1563">
          <cell r="A1563">
            <v>0</v>
          </cell>
          <cell r="C1563" t="str">
            <v>DIRECTO:  172,209 / UN</v>
          </cell>
          <cell r="D1563" t="str">
            <v xml:space="preserve">  </v>
          </cell>
          <cell r="E1563">
            <v>0</v>
          </cell>
          <cell r="F1563">
            <v>0</v>
          </cell>
          <cell r="G1563">
            <v>0</v>
          </cell>
          <cell r="M1563">
            <v>0</v>
          </cell>
        </row>
        <row r="1564">
          <cell r="A1564">
            <v>0</v>
          </cell>
          <cell r="C1564">
            <v>0</v>
          </cell>
          <cell r="E1564">
            <v>0</v>
          </cell>
          <cell r="F1564">
            <v>0</v>
          </cell>
          <cell r="G1564">
            <v>0</v>
          </cell>
          <cell r="M1564">
            <v>0</v>
          </cell>
        </row>
        <row r="1565">
          <cell r="A1565" t="str">
            <v>13-05-040</v>
          </cell>
          <cell r="B1565" t="str">
            <v>13-05-040</v>
          </cell>
          <cell r="C1565" t="str">
            <v>BARRAS DE SEGURIDAD 18" EN ACERO INOXIDABLE DE GRIVAL O EQUIVALENTE.</v>
          </cell>
          <cell r="D1565">
            <v>1</v>
          </cell>
          <cell r="E1565" t="str">
            <v>UN</v>
          </cell>
          <cell r="F1565">
            <v>0</v>
          </cell>
          <cell r="G1565">
            <v>123209</v>
          </cell>
          <cell r="M1565" t="e">
            <v>#N/A</v>
          </cell>
        </row>
        <row r="1566">
          <cell r="A1566" t="str">
            <v>13-05-040</v>
          </cell>
          <cell r="B1566" t="str">
            <v>mt98010</v>
          </cell>
          <cell r="C1566" t="str">
            <v>Barra fija discapacitados 18" de grival o equivalente</v>
          </cell>
          <cell r="D1566">
            <v>1</v>
          </cell>
          <cell r="E1566" t="str">
            <v>un</v>
          </cell>
          <cell r="F1566">
            <v>90899.92</v>
          </cell>
          <cell r="G1566">
            <v>90900</v>
          </cell>
          <cell r="M1566" t="str">
            <v>mt</v>
          </cell>
        </row>
        <row r="1567">
          <cell r="A1567" t="str">
            <v>13-05-040</v>
          </cell>
          <cell r="B1567" t="str">
            <v>mo98400</v>
          </cell>
          <cell r="C1567" t="str">
            <v>MO instalacion accesorios baños</v>
          </cell>
          <cell r="D1567">
            <v>1</v>
          </cell>
          <cell r="E1567" t="str">
            <v>un</v>
          </cell>
          <cell r="F1567">
            <v>30992</v>
          </cell>
          <cell r="G1567">
            <v>30992</v>
          </cell>
          <cell r="M1567" t="str">
            <v>mo</v>
          </cell>
        </row>
        <row r="1568">
          <cell r="A1568" t="str">
            <v>13-05-040</v>
          </cell>
          <cell r="B1568" t="str">
            <v>mt13900</v>
          </cell>
          <cell r="C1568" t="str">
            <v>Elementos de consumo y protección</v>
          </cell>
          <cell r="D1568">
            <v>30992</v>
          </cell>
          <cell r="E1568" t="str">
            <v>%</v>
          </cell>
          <cell r="F1568">
            <v>1.2455000000000001E-2</v>
          </cell>
          <cell r="G1568">
            <v>387</v>
          </cell>
          <cell r="M1568" t="str">
            <v>mt</v>
          </cell>
        </row>
        <row r="1569">
          <cell r="A1569" t="str">
            <v>13-05-040</v>
          </cell>
          <cell r="B1569" t="str">
            <v>hm15100</v>
          </cell>
          <cell r="C1569" t="str">
            <v>Herramienta y equipo menor</v>
          </cell>
          <cell r="D1569">
            <v>30992</v>
          </cell>
          <cell r="E1569" t="str">
            <v>%</v>
          </cell>
          <cell r="F1569">
            <v>0.03</v>
          </cell>
          <cell r="G1569">
            <v>930</v>
          </cell>
          <cell r="M1569" t="str">
            <v>hm</v>
          </cell>
        </row>
        <row r="1570">
          <cell r="A1570">
            <v>0</v>
          </cell>
          <cell r="C1570" t="str">
            <v>DIRECTO:  123,209 / UN</v>
          </cell>
          <cell r="D1570" t="str">
            <v xml:space="preserve">  </v>
          </cell>
          <cell r="E1570">
            <v>0</v>
          </cell>
          <cell r="F1570">
            <v>0</v>
          </cell>
          <cell r="G1570">
            <v>0</v>
          </cell>
          <cell r="M1570">
            <v>0</v>
          </cell>
        </row>
        <row r="1571">
          <cell r="A1571">
            <v>0</v>
          </cell>
          <cell r="C1571">
            <v>0</v>
          </cell>
          <cell r="E1571">
            <v>0</v>
          </cell>
          <cell r="F1571">
            <v>0</v>
          </cell>
          <cell r="G1571">
            <v>0</v>
          </cell>
          <cell r="M1571">
            <v>0</v>
          </cell>
        </row>
        <row r="1572">
          <cell r="A1572" t="str">
            <v>13-05-050</v>
          </cell>
          <cell r="B1572" t="str">
            <v>13-05-050</v>
          </cell>
          <cell r="C1572" t="str">
            <v>BARRAS DE SEGURIDAD 30" EN ACERO INOXIDABLE DE GRIVAL O EQUIVALENTE.</v>
          </cell>
          <cell r="D1572">
            <v>1</v>
          </cell>
          <cell r="E1572" t="str">
            <v>UN</v>
          </cell>
          <cell r="F1572">
            <v>0</v>
          </cell>
          <cell r="G1572">
            <v>145210</v>
          </cell>
          <cell r="M1572" t="e">
            <v>#N/A</v>
          </cell>
        </row>
        <row r="1573">
          <cell r="A1573" t="str">
            <v>13-05-050</v>
          </cell>
          <cell r="B1573" t="str">
            <v>mt98000</v>
          </cell>
          <cell r="C1573" t="str">
            <v>Barra fija discapacitados 30" de grival o equivalente</v>
          </cell>
          <cell r="D1573">
            <v>1</v>
          </cell>
          <cell r="E1573" t="str">
            <v>un</v>
          </cell>
          <cell r="F1573">
            <v>112900.48</v>
          </cell>
          <cell r="G1573">
            <v>112901</v>
          </cell>
          <cell r="M1573" t="str">
            <v>mt</v>
          </cell>
        </row>
        <row r="1574">
          <cell r="A1574" t="str">
            <v>13-05-050</v>
          </cell>
          <cell r="B1574" t="str">
            <v>mo98400</v>
          </cell>
          <cell r="C1574" t="str">
            <v>MO instalacion accesorios baños</v>
          </cell>
          <cell r="D1574">
            <v>1</v>
          </cell>
          <cell r="E1574" t="str">
            <v>un</v>
          </cell>
          <cell r="F1574">
            <v>30992</v>
          </cell>
          <cell r="G1574">
            <v>30992</v>
          </cell>
          <cell r="M1574" t="str">
            <v>mo</v>
          </cell>
        </row>
        <row r="1575">
          <cell r="A1575" t="str">
            <v>13-05-050</v>
          </cell>
          <cell r="B1575" t="str">
            <v>mt13900</v>
          </cell>
          <cell r="C1575" t="str">
            <v>Elementos de consumo y protección</v>
          </cell>
          <cell r="D1575">
            <v>30992</v>
          </cell>
          <cell r="E1575" t="str">
            <v>%</v>
          </cell>
          <cell r="F1575">
            <v>1.2455000000000001E-2</v>
          </cell>
          <cell r="G1575">
            <v>387</v>
          </cell>
          <cell r="M1575" t="str">
            <v>mt</v>
          </cell>
        </row>
        <row r="1576">
          <cell r="A1576" t="str">
            <v>13-05-050</v>
          </cell>
          <cell r="B1576" t="str">
            <v>hm15100</v>
          </cell>
          <cell r="C1576" t="str">
            <v>Herramienta y equipo menor</v>
          </cell>
          <cell r="D1576">
            <v>30992</v>
          </cell>
          <cell r="E1576" t="str">
            <v>%</v>
          </cell>
          <cell r="F1576">
            <v>0.03</v>
          </cell>
          <cell r="G1576">
            <v>930</v>
          </cell>
          <cell r="M1576" t="str">
            <v>hm</v>
          </cell>
        </row>
        <row r="1577">
          <cell r="A1577">
            <v>0</v>
          </cell>
          <cell r="C1577" t="str">
            <v>DIRECTO:  145,210 / UN</v>
          </cell>
          <cell r="D1577" t="str">
            <v xml:space="preserve">  </v>
          </cell>
          <cell r="E1577">
            <v>0</v>
          </cell>
          <cell r="F1577">
            <v>0</v>
          </cell>
          <cell r="G1577">
            <v>0</v>
          </cell>
          <cell r="M1577">
            <v>0</v>
          </cell>
        </row>
        <row r="1578">
          <cell r="A1578">
            <v>0</v>
          </cell>
          <cell r="C1578">
            <v>0</v>
          </cell>
          <cell r="E1578">
            <v>0</v>
          </cell>
          <cell r="F1578">
            <v>0</v>
          </cell>
          <cell r="G1578">
            <v>0</v>
          </cell>
          <cell r="M1578">
            <v>0</v>
          </cell>
        </row>
        <row r="1579">
          <cell r="A1579" t="str">
            <v>13-05-060</v>
          </cell>
          <cell r="B1579" t="str">
            <v>13-05-060</v>
          </cell>
          <cell r="C1579" t="str">
            <v>REJILLAS DE PISO EN ALUMINIO Ø 4"</v>
          </cell>
          <cell r="D1579">
            <v>19</v>
          </cell>
          <cell r="E1579" t="str">
            <v>UN</v>
          </cell>
          <cell r="F1579">
            <v>0</v>
          </cell>
          <cell r="G1579">
            <v>12063</v>
          </cell>
          <cell r="M1579" t="e">
            <v>#N/A</v>
          </cell>
        </row>
        <row r="1580">
          <cell r="A1580" t="str">
            <v>13-05-060</v>
          </cell>
          <cell r="B1580" t="str">
            <v>mt46720</v>
          </cell>
          <cell r="C1580" t="str">
            <v>Rejilla en aluminio concentrica 4"</v>
          </cell>
          <cell r="D1580">
            <v>1</v>
          </cell>
          <cell r="E1580" t="str">
            <v>un</v>
          </cell>
          <cell r="F1580">
            <v>6380</v>
          </cell>
          <cell r="G1580">
            <v>6380</v>
          </cell>
          <cell r="M1580" t="str">
            <v>mt</v>
          </cell>
        </row>
        <row r="1581">
          <cell r="A1581" t="str">
            <v>13-05-060</v>
          </cell>
          <cell r="B1581" t="str">
            <v>mt12500</v>
          </cell>
          <cell r="C1581" t="str">
            <v>Cemento blanco</v>
          </cell>
          <cell r="D1581">
            <v>0.5</v>
          </cell>
          <cell r="E1581" t="str">
            <v>kg</v>
          </cell>
          <cell r="F1581">
            <v>920</v>
          </cell>
          <cell r="G1581">
            <v>460</v>
          </cell>
          <cell r="M1581" t="str">
            <v>mt</v>
          </cell>
        </row>
        <row r="1582">
          <cell r="A1582" t="str">
            <v>13-05-060</v>
          </cell>
          <cell r="B1582" t="str">
            <v>mt14300</v>
          </cell>
          <cell r="C1582" t="str">
            <v>Estopa blanca</v>
          </cell>
          <cell r="D1582">
            <v>0.25</v>
          </cell>
          <cell r="E1582" t="str">
            <v>kg</v>
          </cell>
          <cell r="F1582">
            <v>2670.3199999999997</v>
          </cell>
          <cell r="G1582">
            <v>668</v>
          </cell>
          <cell r="M1582" t="str">
            <v>mt</v>
          </cell>
        </row>
        <row r="1583">
          <cell r="A1583" t="str">
            <v>13-05-060</v>
          </cell>
          <cell r="B1583" t="str">
            <v>mo46800</v>
          </cell>
          <cell r="C1583" t="str">
            <v>MO colocacion rejillas en aluminio para piso</v>
          </cell>
          <cell r="D1583">
            <v>1</v>
          </cell>
          <cell r="E1583" t="str">
            <v>un</v>
          </cell>
          <cell r="F1583">
            <v>4368</v>
          </cell>
          <cell r="G1583">
            <v>4368</v>
          </cell>
          <cell r="M1583" t="str">
            <v>mo</v>
          </cell>
        </row>
        <row r="1584">
          <cell r="A1584" t="str">
            <v>13-05-060</v>
          </cell>
          <cell r="B1584" t="str">
            <v>mt13900</v>
          </cell>
          <cell r="C1584" t="str">
            <v>Elementos de consumo y protección</v>
          </cell>
          <cell r="D1584">
            <v>4368</v>
          </cell>
          <cell r="E1584" t="str">
            <v>%</v>
          </cell>
          <cell r="F1584">
            <v>1.2455000000000001E-2</v>
          </cell>
          <cell r="G1584">
            <v>55</v>
          </cell>
          <cell r="M1584" t="str">
            <v>mt</v>
          </cell>
        </row>
        <row r="1585">
          <cell r="A1585" t="str">
            <v>13-05-060</v>
          </cell>
          <cell r="B1585" t="str">
            <v>hm15100</v>
          </cell>
          <cell r="C1585" t="str">
            <v>Herramienta y equipo menor</v>
          </cell>
          <cell r="D1585">
            <v>4368</v>
          </cell>
          <cell r="E1585" t="str">
            <v>%</v>
          </cell>
          <cell r="F1585">
            <v>0.03</v>
          </cell>
          <cell r="G1585">
            <v>132</v>
          </cell>
          <cell r="M1585" t="str">
            <v>hm</v>
          </cell>
        </row>
        <row r="1586">
          <cell r="A1586">
            <v>0</v>
          </cell>
          <cell r="C1586" t="str">
            <v>DIRECTO:  12,063 / UN</v>
          </cell>
          <cell r="D1586" t="str">
            <v xml:space="preserve">  </v>
          </cell>
          <cell r="E1586">
            <v>0</v>
          </cell>
          <cell r="F1586">
            <v>0</v>
          </cell>
          <cell r="G1586">
            <v>0</v>
          </cell>
          <cell r="M1586">
            <v>0</v>
          </cell>
        </row>
        <row r="1587">
          <cell r="A1587">
            <v>0</v>
          </cell>
          <cell r="C1587">
            <v>0</v>
          </cell>
          <cell r="E1587">
            <v>0</v>
          </cell>
          <cell r="F1587">
            <v>0</v>
          </cell>
          <cell r="G1587">
            <v>0</v>
          </cell>
          <cell r="M1587">
            <v>0</v>
          </cell>
        </row>
        <row r="1588">
          <cell r="A1588" t="str">
            <v>13-05-070</v>
          </cell>
          <cell r="B1588" t="str">
            <v>13-05-070</v>
          </cell>
          <cell r="C1588" t="str">
            <v>ESPEJOS 5 MM. CALIDAD PELDAR O EQUIVALENTE. INCLUYE ANCLAJES A MURO</v>
          </cell>
          <cell r="D1588">
            <v>12</v>
          </cell>
          <cell r="E1588" t="str">
            <v>M2</v>
          </cell>
          <cell r="F1588">
            <v>0</v>
          </cell>
          <cell r="G1588">
            <v>106991</v>
          </cell>
          <cell r="M1588" t="e">
            <v>#N/A</v>
          </cell>
        </row>
        <row r="1589">
          <cell r="A1589" t="str">
            <v>13-05-070</v>
          </cell>
          <cell r="B1589" t="str">
            <v>mt51110</v>
          </cell>
          <cell r="C1589" t="str">
            <v>Espejo cristal 5mm</v>
          </cell>
          <cell r="D1589">
            <v>1</v>
          </cell>
          <cell r="E1589" t="str">
            <v>m2</v>
          </cell>
          <cell r="F1589">
            <v>54867.999999999993</v>
          </cell>
          <cell r="G1589">
            <v>54868</v>
          </cell>
          <cell r="M1589" t="str">
            <v>mt</v>
          </cell>
        </row>
        <row r="1590">
          <cell r="A1590" t="str">
            <v>13-05-070</v>
          </cell>
          <cell r="B1590" t="str">
            <v>mo51200</v>
          </cell>
          <cell r="C1590" t="str">
            <v>MO instalacion espejos</v>
          </cell>
          <cell r="D1590">
            <v>1</v>
          </cell>
          <cell r="E1590" t="str">
            <v>m2</v>
          </cell>
          <cell r="F1590">
            <v>50000</v>
          </cell>
          <cell r="G1590">
            <v>50000</v>
          </cell>
          <cell r="M1590" t="str">
            <v>mo</v>
          </cell>
        </row>
        <row r="1591">
          <cell r="A1591" t="str">
            <v>13-05-070</v>
          </cell>
          <cell r="B1591" t="str">
            <v>mt13900</v>
          </cell>
          <cell r="C1591" t="str">
            <v>Elementos de consumo y protección</v>
          </cell>
          <cell r="D1591">
            <v>50000</v>
          </cell>
          <cell r="E1591" t="str">
            <v>%</v>
          </cell>
          <cell r="F1591">
            <v>1.2455000000000001E-2</v>
          </cell>
          <cell r="G1591">
            <v>623</v>
          </cell>
          <cell r="M1591" t="str">
            <v>mt</v>
          </cell>
        </row>
        <row r="1592">
          <cell r="A1592" t="str">
            <v>13-05-070</v>
          </cell>
          <cell r="B1592" t="str">
            <v>hm15100</v>
          </cell>
          <cell r="C1592" t="str">
            <v>Herramienta y equipo menor</v>
          </cell>
          <cell r="D1592">
            <v>50000</v>
          </cell>
          <cell r="E1592" t="str">
            <v>%</v>
          </cell>
          <cell r="F1592">
            <v>0.03</v>
          </cell>
          <cell r="G1592">
            <v>1500</v>
          </cell>
          <cell r="M1592" t="str">
            <v>hm</v>
          </cell>
        </row>
        <row r="1593">
          <cell r="A1593">
            <v>0</v>
          </cell>
          <cell r="C1593" t="str">
            <v>DIRECTO:  106,991 / M2</v>
          </cell>
          <cell r="D1593" t="str">
            <v xml:space="preserve">  </v>
          </cell>
          <cell r="E1593">
            <v>0</v>
          </cell>
          <cell r="F1593">
            <v>0</v>
          </cell>
          <cell r="G1593">
            <v>0</v>
          </cell>
          <cell r="M1593">
            <v>0</v>
          </cell>
        </row>
        <row r="1594">
          <cell r="A1594">
            <v>0</v>
          </cell>
          <cell r="C1594">
            <v>0</v>
          </cell>
          <cell r="E1594">
            <v>0</v>
          </cell>
          <cell r="F1594">
            <v>0</v>
          </cell>
          <cell r="G1594">
            <v>0</v>
          </cell>
          <cell r="M1594">
            <v>0</v>
          </cell>
        </row>
        <row r="1595">
          <cell r="A1595" t="str">
            <v>13-05-080</v>
          </cell>
          <cell r="B1595" t="str">
            <v>13-05-080</v>
          </cell>
          <cell r="C1595" t="str">
            <v>DIVISIONES EN ACERO INOXIDABLE TIPO SOCODA O EQUIVALENTE</v>
          </cell>
          <cell r="D1595">
            <v>41</v>
          </cell>
          <cell r="E1595" t="str">
            <v>M2</v>
          </cell>
          <cell r="F1595">
            <v>0</v>
          </cell>
          <cell r="G1595">
            <v>621180</v>
          </cell>
          <cell r="M1595" t="e">
            <v>#N/A</v>
          </cell>
        </row>
        <row r="1596">
          <cell r="A1596" t="str">
            <v>13-05-080</v>
          </cell>
          <cell r="B1596" t="str">
            <v>sc97410</v>
          </cell>
          <cell r="C1596" t="str">
            <v>Subcontrato divisiones metalicas en acero inoxidable</v>
          </cell>
          <cell r="D1596">
            <v>1</v>
          </cell>
          <cell r="E1596" t="str">
            <v>m2</v>
          </cell>
          <cell r="F1596">
            <v>621180</v>
          </cell>
          <cell r="G1596">
            <v>621180</v>
          </cell>
          <cell r="M1596" t="str">
            <v>sc</v>
          </cell>
        </row>
        <row r="1597">
          <cell r="A1597">
            <v>0</v>
          </cell>
          <cell r="C1597" t="str">
            <v>DIRECTO:  621,180 / M2</v>
          </cell>
          <cell r="D1597" t="str">
            <v xml:space="preserve">  </v>
          </cell>
          <cell r="E1597">
            <v>0</v>
          </cell>
          <cell r="F1597">
            <v>0</v>
          </cell>
          <cell r="G1597">
            <v>0</v>
          </cell>
          <cell r="M1597">
            <v>0</v>
          </cell>
        </row>
      </sheetData>
      <sheetData sheetId="6">
        <row r="1">
          <cell r="B1" t="str">
            <v>SUB-ANALISIS DE PRECIOS UNITARIOS - TEATRO JERICO</v>
          </cell>
        </row>
        <row r="2">
          <cell r="B2" t="str">
            <v>CLAVE</v>
          </cell>
          <cell r="C2" t="str">
            <v>DESCRIPCION</v>
          </cell>
          <cell r="D2" t="str">
            <v>CANTIDAD</v>
          </cell>
          <cell r="E2" t="str">
            <v>UN</v>
          </cell>
          <cell r="F2" t="str">
            <v>VR. UNIT.</v>
          </cell>
          <cell r="G2" t="str">
            <v>VR. TOTAL</v>
          </cell>
        </row>
        <row r="3">
          <cell r="A3" t="str">
            <v>au10000</v>
          </cell>
          <cell r="B3" t="str">
            <v>au10000</v>
          </cell>
          <cell r="C3" t="str">
            <v>Aux MO ayudante</v>
          </cell>
          <cell r="E3" t="str">
            <v>hr</v>
          </cell>
          <cell r="F3">
            <v>0</v>
          </cell>
          <cell r="G3">
            <v>5080</v>
          </cell>
          <cell r="J3" t="str">
            <v>mo</v>
          </cell>
        </row>
        <row r="4">
          <cell r="A4" t="str">
            <v>au10000</v>
          </cell>
          <cell r="B4" t="str">
            <v>mo19700</v>
          </cell>
          <cell r="C4" t="str">
            <v>MO salario mínimo</v>
          </cell>
          <cell r="D4">
            <v>4.807692307692308E-3</v>
          </cell>
          <cell r="E4" t="str">
            <v>mes</v>
          </cell>
          <cell r="F4">
            <v>566700</v>
          </cell>
          <cell r="G4">
            <v>2725</v>
          </cell>
          <cell r="J4" t="str">
            <v>mo</v>
          </cell>
        </row>
        <row r="5">
          <cell r="A5" t="str">
            <v>au10000</v>
          </cell>
          <cell r="B5" t="str">
            <v>mo19200</v>
          </cell>
          <cell r="C5" t="str">
            <v>MO prestaciones sociales 2 smmlv</v>
          </cell>
          <cell r="D5">
            <v>2725</v>
          </cell>
          <cell r="E5" t="str">
            <v>%</v>
          </cell>
          <cell r="F5">
            <v>0.8640000000000001</v>
          </cell>
          <cell r="G5">
            <v>2355</v>
          </cell>
          <cell r="J5" t="str">
            <v>mo</v>
          </cell>
        </row>
        <row r="6">
          <cell r="A6">
            <v>0</v>
          </cell>
          <cell r="C6" t="str">
            <v>DIRECTO:  5,080 / hr</v>
          </cell>
          <cell r="E6">
            <v>0</v>
          </cell>
          <cell r="F6">
            <v>0</v>
          </cell>
          <cell r="G6">
            <v>0</v>
          </cell>
          <cell r="J6">
            <v>0</v>
          </cell>
        </row>
        <row r="7">
          <cell r="A7">
            <v>0</v>
          </cell>
          <cell r="C7">
            <v>0</v>
          </cell>
          <cell r="E7">
            <v>0</v>
          </cell>
          <cell r="F7">
            <v>0</v>
          </cell>
          <cell r="G7">
            <v>0</v>
          </cell>
          <cell r="J7">
            <v>0</v>
          </cell>
        </row>
        <row r="8">
          <cell r="A8" t="str">
            <v>au10100</v>
          </cell>
          <cell r="B8" t="str">
            <v>au10100</v>
          </cell>
          <cell r="C8" t="str">
            <v>Aux MO oficial obra negra</v>
          </cell>
          <cell r="E8" t="str">
            <v>hr</v>
          </cell>
          <cell r="F8">
            <v>0</v>
          </cell>
          <cell r="G8">
            <v>7619</v>
          </cell>
          <cell r="J8" t="str">
            <v>mo</v>
          </cell>
        </row>
        <row r="9">
          <cell r="A9" t="str">
            <v>au10100</v>
          </cell>
          <cell r="B9" t="str">
            <v>mo19700</v>
          </cell>
          <cell r="C9" t="str">
            <v>MO salario mínimo</v>
          </cell>
          <cell r="D9">
            <v>7.2115384615384619E-3</v>
          </cell>
          <cell r="E9" t="str">
            <v>mes</v>
          </cell>
          <cell r="F9">
            <v>566700</v>
          </cell>
          <cell r="G9">
            <v>4087</v>
          </cell>
          <cell r="J9" t="str">
            <v>mo</v>
          </cell>
        </row>
        <row r="10">
          <cell r="A10" t="str">
            <v>au10100</v>
          </cell>
          <cell r="B10" t="str">
            <v>mo19200</v>
          </cell>
          <cell r="C10" t="str">
            <v>MO prestaciones sociales 2 smmlv</v>
          </cell>
          <cell r="D10">
            <v>4087</v>
          </cell>
          <cell r="E10" t="str">
            <v>%</v>
          </cell>
          <cell r="F10">
            <v>0.8640000000000001</v>
          </cell>
          <cell r="G10">
            <v>3532</v>
          </cell>
          <cell r="J10" t="str">
            <v>mo</v>
          </cell>
        </row>
        <row r="11">
          <cell r="A11">
            <v>0</v>
          </cell>
          <cell r="C11" t="str">
            <v>DIRECTO:  7,619 / hr</v>
          </cell>
          <cell r="E11">
            <v>0</v>
          </cell>
          <cell r="F11">
            <v>0</v>
          </cell>
          <cell r="G11">
            <v>0</v>
          </cell>
          <cell r="J11">
            <v>0</v>
          </cell>
        </row>
        <row r="12">
          <cell r="A12">
            <v>0</v>
          </cell>
          <cell r="C12">
            <v>0</v>
          </cell>
          <cell r="E12">
            <v>0</v>
          </cell>
          <cell r="F12">
            <v>0</v>
          </cell>
          <cell r="G12">
            <v>0</v>
          </cell>
          <cell r="J12">
            <v>0</v>
          </cell>
        </row>
        <row r="13">
          <cell r="A13" t="str">
            <v>au10200</v>
          </cell>
          <cell r="B13" t="str">
            <v>au10200</v>
          </cell>
          <cell r="C13" t="str">
            <v>Aux MO oficial obra blanca</v>
          </cell>
          <cell r="E13" t="str">
            <v>hr</v>
          </cell>
          <cell r="F13">
            <v>0</v>
          </cell>
          <cell r="G13">
            <v>10159</v>
          </cell>
          <cell r="J13" t="str">
            <v>mo</v>
          </cell>
        </row>
        <row r="14">
          <cell r="A14" t="str">
            <v>au10200</v>
          </cell>
          <cell r="B14" t="str">
            <v>mo19700</v>
          </cell>
          <cell r="C14" t="str">
            <v>MO salario mínimo</v>
          </cell>
          <cell r="D14">
            <v>9.6153846153846159E-3</v>
          </cell>
          <cell r="E14" t="str">
            <v>mes</v>
          </cell>
          <cell r="F14">
            <v>566700</v>
          </cell>
          <cell r="G14">
            <v>5450</v>
          </cell>
          <cell r="J14" t="str">
            <v>mo</v>
          </cell>
        </row>
        <row r="15">
          <cell r="A15" t="str">
            <v>au10200</v>
          </cell>
          <cell r="B15" t="str">
            <v>mo19200</v>
          </cell>
          <cell r="C15" t="str">
            <v>MO prestaciones sociales 2 smmlv</v>
          </cell>
          <cell r="D15">
            <v>5450</v>
          </cell>
          <cell r="E15" t="str">
            <v>%</v>
          </cell>
          <cell r="F15">
            <v>0.8640000000000001</v>
          </cell>
          <cell r="G15">
            <v>4709</v>
          </cell>
          <cell r="J15" t="str">
            <v>mo</v>
          </cell>
        </row>
        <row r="16">
          <cell r="A16">
            <v>0</v>
          </cell>
          <cell r="C16" t="str">
            <v>DIRECTO:  10,159 / hr</v>
          </cell>
          <cell r="E16">
            <v>0</v>
          </cell>
          <cell r="F16">
            <v>0</v>
          </cell>
          <cell r="G16">
            <v>0</v>
          </cell>
          <cell r="J16">
            <v>0</v>
          </cell>
        </row>
        <row r="17">
          <cell r="A17">
            <v>0</v>
          </cell>
          <cell r="C17">
            <v>0</v>
          </cell>
          <cell r="E17">
            <v>0</v>
          </cell>
          <cell r="F17">
            <v>0</v>
          </cell>
          <cell r="G17">
            <v>0</v>
          </cell>
          <cell r="J17">
            <v>0</v>
          </cell>
        </row>
        <row r="18">
          <cell r="A18" t="str">
            <v>au10220</v>
          </cell>
          <cell r="B18" t="str">
            <v>au10220</v>
          </cell>
          <cell r="C18" t="str">
            <v>Aux MO celador</v>
          </cell>
          <cell r="E18" t="str">
            <v>hr</v>
          </cell>
          <cell r="F18">
            <v>0</v>
          </cell>
          <cell r="G18">
            <v>6858</v>
          </cell>
          <cell r="J18" t="str">
            <v>mo</v>
          </cell>
        </row>
        <row r="19">
          <cell r="A19" t="str">
            <v>au10220</v>
          </cell>
          <cell r="B19" t="str">
            <v>mo19700</v>
          </cell>
          <cell r="C19" t="str">
            <v>MO salario mínimo</v>
          </cell>
          <cell r="D19">
            <v>6.4903846153846157E-3</v>
          </cell>
          <cell r="E19" t="str">
            <v>mes</v>
          </cell>
          <cell r="F19">
            <v>566700</v>
          </cell>
          <cell r="G19">
            <v>3679</v>
          </cell>
          <cell r="J19" t="str">
            <v>mo</v>
          </cell>
        </row>
        <row r="20">
          <cell r="A20" t="str">
            <v>au10220</v>
          </cell>
          <cell r="B20" t="str">
            <v>mo19200</v>
          </cell>
          <cell r="C20" t="str">
            <v>MO prestaciones sociales 2 smmlv</v>
          </cell>
          <cell r="D20">
            <v>3679</v>
          </cell>
          <cell r="E20" t="str">
            <v>%</v>
          </cell>
          <cell r="F20">
            <v>0.8640000000000001</v>
          </cell>
          <cell r="G20">
            <v>3179</v>
          </cell>
          <cell r="J20" t="str">
            <v>mo</v>
          </cell>
        </row>
        <row r="21">
          <cell r="A21">
            <v>0</v>
          </cell>
          <cell r="C21" t="str">
            <v>DIRECTO:  6,858 / hr</v>
          </cell>
          <cell r="E21">
            <v>0</v>
          </cell>
          <cell r="F21">
            <v>0</v>
          </cell>
          <cell r="G21">
            <v>0</v>
          </cell>
          <cell r="J21">
            <v>0</v>
          </cell>
        </row>
        <row r="22">
          <cell r="A22">
            <v>0</v>
          </cell>
          <cell r="C22">
            <v>0</v>
          </cell>
          <cell r="E22">
            <v>0</v>
          </cell>
          <cell r="F22">
            <v>0</v>
          </cell>
          <cell r="G22">
            <v>0</v>
          </cell>
          <cell r="J22">
            <v>0</v>
          </cell>
        </row>
        <row r="23">
          <cell r="A23" t="str">
            <v>au10250</v>
          </cell>
          <cell r="B23" t="str">
            <v>au10250</v>
          </cell>
          <cell r="C23" t="str">
            <v>Aux MO oficial obra electrica</v>
          </cell>
          <cell r="E23" t="str">
            <v>hr</v>
          </cell>
          <cell r="F23">
            <v>0</v>
          </cell>
          <cell r="G23">
            <v>10159</v>
          </cell>
          <cell r="J23" t="str">
            <v>mo</v>
          </cell>
        </row>
        <row r="24">
          <cell r="A24" t="str">
            <v>au10250</v>
          </cell>
          <cell r="B24" t="str">
            <v>mo19700</v>
          </cell>
          <cell r="C24" t="str">
            <v>MO salario mínimo</v>
          </cell>
          <cell r="D24">
            <v>9.6153846153846159E-3</v>
          </cell>
          <cell r="E24" t="str">
            <v>mes</v>
          </cell>
          <cell r="F24">
            <v>566700</v>
          </cell>
          <cell r="G24">
            <v>5450</v>
          </cell>
          <cell r="J24" t="str">
            <v>mo</v>
          </cell>
        </row>
        <row r="25">
          <cell r="A25" t="str">
            <v>au10250</v>
          </cell>
          <cell r="B25" t="str">
            <v>mo19200</v>
          </cell>
          <cell r="C25" t="str">
            <v>MO prestaciones sociales 2 smmlv</v>
          </cell>
          <cell r="D25">
            <v>5450</v>
          </cell>
          <cell r="E25" t="str">
            <v>%</v>
          </cell>
          <cell r="F25">
            <v>0.8640000000000001</v>
          </cell>
          <cell r="G25">
            <v>4709</v>
          </cell>
          <cell r="J25" t="str">
            <v>mo</v>
          </cell>
        </row>
        <row r="26">
          <cell r="A26">
            <v>0</v>
          </cell>
          <cell r="C26" t="str">
            <v>DIRECTO:  10,159 / hr</v>
          </cell>
          <cell r="E26">
            <v>0</v>
          </cell>
          <cell r="F26">
            <v>0</v>
          </cell>
          <cell r="G26">
            <v>0</v>
          </cell>
          <cell r="J26">
            <v>0</v>
          </cell>
        </row>
        <row r="27">
          <cell r="A27">
            <v>0</v>
          </cell>
          <cell r="C27">
            <v>0</v>
          </cell>
          <cell r="E27">
            <v>0</v>
          </cell>
          <cell r="F27">
            <v>0</v>
          </cell>
          <cell r="G27">
            <v>0</v>
          </cell>
          <cell r="J27">
            <v>0</v>
          </cell>
        </row>
        <row r="28">
          <cell r="A28" t="str">
            <v>au10260</v>
          </cell>
          <cell r="B28" t="str">
            <v>au10260</v>
          </cell>
          <cell r="C28" t="str">
            <v>Aux MO oficial carpintero</v>
          </cell>
          <cell r="E28" t="str">
            <v>hr</v>
          </cell>
          <cell r="F28">
            <v>0</v>
          </cell>
          <cell r="G28">
            <v>12698</v>
          </cell>
          <cell r="J28" t="str">
            <v>mo</v>
          </cell>
        </row>
        <row r="29">
          <cell r="A29" t="str">
            <v>au10260</v>
          </cell>
          <cell r="B29" t="str">
            <v>mo19700</v>
          </cell>
          <cell r="C29" t="str">
            <v>MO salario mínimo</v>
          </cell>
          <cell r="D29">
            <v>1.201923076923077E-2</v>
          </cell>
          <cell r="E29" t="str">
            <v>mes</v>
          </cell>
          <cell r="F29">
            <v>566700</v>
          </cell>
          <cell r="G29">
            <v>6812</v>
          </cell>
          <cell r="J29" t="str">
            <v>mo</v>
          </cell>
        </row>
        <row r="30">
          <cell r="A30" t="str">
            <v>au10260</v>
          </cell>
          <cell r="B30" t="str">
            <v>mo19200</v>
          </cell>
          <cell r="C30" t="str">
            <v>MO prestaciones sociales 2 smmlv</v>
          </cell>
          <cell r="D30">
            <v>6812</v>
          </cell>
          <cell r="E30" t="str">
            <v>%</v>
          </cell>
          <cell r="F30">
            <v>0.8640000000000001</v>
          </cell>
          <cell r="G30">
            <v>5886</v>
          </cell>
          <cell r="J30" t="str">
            <v>mo</v>
          </cell>
        </row>
        <row r="31">
          <cell r="A31">
            <v>0</v>
          </cell>
          <cell r="C31" t="str">
            <v>DIRECTO:  12,698 / hr</v>
          </cell>
          <cell r="E31">
            <v>0</v>
          </cell>
          <cell r="F31">
            <v>0</v>
          </cell>
          <cell r="G31">
            <v>0</v>
          </cell>
          <cell r="J31">
            <v>0</v>
          </cell>
        </row>
        <row r="32">
          <cell r="A32">
            <v>0</v>
          </cell>
          <cell r="C32">
            <v>0</v>
          </cell>
          <cell r="E32">
            <v>0</v>
          </cell>
          <cell r="F32">
            <v>0</v>
          </cell>
          <cell r="G32">
            <v>0</v>
          </cell>
          <cell r="J32">
            <v>0</v>
          </cell>
        </row>
        <row r="33">
          <cell r="A33" t="str">
            <v>au10270</v>
          </cell>
          <cell r="B33" t="str">
            <v>au10270</v>
          </cell>
          <cell r="C33" t="str">
            <v>Aux MO oficial plomero</v>
          </cell>
          <cell r="E33" t="str">
            <v>hr</v>
          </cell>
          <cell r="F33">
            <v>0</v>
          </cell>
          <cell r="G33">
            <v>12698</v>
          </cell>
          <cell r="J33" t="str">
            <v>mo</v>
          </cell>
        </row>
        <row r="34">
          <cell r="A34" t="str">
            <v>au10270</v>
          </cell>
          <cell r="B34" t="str">
            <v>mo19700</v>
          </cell>
          <cell r="C34" t="str">
            <v>MO salario mínimo</v>
          </cell>
          <cell r="D34">
            <v>1.201923076923077E-2</v>
          </cell>
          <cell r="E34" t="str">
            <v>mes</v>
          </cell>
          <cell r="F34">
            <v>566700</v>
          </cell>
          <cell r="G34">
            <v>6812</v>
          </cell>
          <cell r="J34" t="str">
            <v>mo</v>
          </cell>
        </row>
        <row r="35">
          <cell r="A35" t="str">
            <v>au10270</v>
          </cell>
          <cell r="B35" t="str">
            <v>mo19200</v>
          </cell>
          <cell r="C35" t="str">
            <v>MO prestaciones sociales 2 smmlv</v>
          </cell>
          <cell r="D35">
            <v>6812</v>
          </cell>
          <cell r="E35" t="str">
            <v>%</v>
          </cell>
          <cell r="F35">
            <v>0.8640000000000001</v>
          </cell>
          <cell r="G35">
            <v>5886</v>
          </cell>
          <cell r="J35" t="str">
            <v>mo</v>
          </cell>
        </row>
        <row r="36">
          <cell r="A36">
            <v>0</v>
          </cell>
          <cell r="C36" t="str">
            <v>DIRECTO:  12,698 / hr</v>
          </cell>
          <cell r="E36">
            <v>0</v>
          </cell>
          <cell r="F36">
            <v>0</v>
          </cell>
          <cell r="G36">
            <v>0</v>
          </cell>
          <cell r="J36">
            <v>0</v>
          </cell>
        </row>
        <row r="37">
          <cell r="A37">
            <v>0</v>
          </cell>
          <cell r="C37">
            <v>0</v>
          </cell>
          <cell r="E37">
            <v>0</v>
          </cell>
          <cell r="F37">
            <v>0</v>
          </cell>
          <cell r="G37">
            <v>0</v>
          </cell>
          <cell r="J37">
            <v>0</v>
          </cell>
        </row>
        <row r="38">
          <cell r="A38" t="str">
            <v>au10300</v>
          </cell>
          <cell r="B38" t="str">
            <v>au10300</v>
          </cell>
          <cell r="C38" t="str">
            <v>Aux andamios metalicos tijera 2 cuerpos</v>
          </cell>
          <cell r="E38" t="str">
            <v>dia</v>
          </cell>
          <cell r="F38">
            <v>0</v>
          </cell>
          <cell r="G38">
            <v>2654</v>
          </cell>
          <cell r="J38" t="str">
            <v>au</v>
          </cell>
        </row>
        <row r="39">
          <cell r="A39" t="str">
            <v>au10300</v>
          </cell>
          <cell r="B39" t="str">
            <v>eq10400</v>
          </cell>
          <cell r="C39" t="str">
            <v>Andamio 1.5x1.2 de tijera (2 marcos + 2 tijeras) 1 cuerpo</v>
          </cell>
          <cell r="D39">
            <v>2</v>
          </cell>
          <cell r="E39" t="str">
            <v>dia</v>
          </cell>
          <cell r="F39">
            <v>846.8</v>
          </cell>
          <cell r="G39">
            <v>1694</v>
          </cell>
          <cell r="J39" t="str">
            <v>eq</v>
          </cell>
        </row>
        <row r="40">
          <cell r="A40" t="str">
            <v>au10300</v>
          </cell>
          <cell r="B40" t="str">
            <v>au10000</v>
          </cell>
          <cell r="C40" t="str">
            <v>Aux MO ayudante</v>
          </cell>
          <cell r="D40">
            <v>8.3333333333333329E-2</v>
          </cell>
          <cell r="E40" t="str">
            <v>hr</v>
          </cell>
          <cell r="F40">
            <v>5080</v>
          </cell>
          <cell r="G40">
            <v>424</v>
          </cell>
          <cell r="J40" t="str">
            <v>mo</v>
          </cell>
        </row>
        <row r="41">
          <cell r="A41" t="str">
            <v>au10300</v>
          </cell>
          <cell r="B41" t="str">
            <v>eq20400</v>
          </cell>
          <cell r="C41" t="str">
            <v>Tabla comun - dias</v>
          </cell>
          <cell r="D41">
            <v>2</v>
          </cell>
          <cell r="E41" t="str">
            <v>dia</v>
          </cell>
          <cell r="F41">
            <v>258.21600000000001</v>
          </cell>
          <cell r="G41">
            <v>517</v>
          </cell>
          <cell r="J41" t="str">
            <v>eq</v>
          </cell>
        </row>
        <row r="42">
          <cell r="A42" t="str">
            <v>au10300</v>
          </cell>
          <cell r="B42" t="str">
            <v>mt13900</v>
          </cell>
          <cell r="C42" t="str">
            <v>Elementos de consumo y protección</v>
          </cell>
          <cell r="D42">
            <v>424</v>
          </cell>
          <cell r="E42" t="str">
            <v>%</v>
          </cell>
          <cell r="F42">
            <v>1.2455000000000001E-2</v>
          </cell>
          <cell r="G42">
            <v>6</v>
          </cell>
          <cell r="J42" t="str">
            <v>mt</v>
          </cell>
        </row>
        <row r="43">
          <cell r="A43" t="str">
            <v>au10300</v>
          </cell>
          <cell r="B43" t="str">
            <v>hm15100</v>
          </cell>
          <cell r="C43" t="str">
            <v>Herramienta y equipo menor</v>
          </cell>
          <cell r="D43">
            <v>424</v>
          </cell>
          <cell r="E43" t="str">
            <v>%</v>
          </cell>
          <cell r="F43">
            <v>0.03</v>
          </cell>
          <cell r="G43">
            <v>13</v>
          </cell>
          <cell r="J43" t="str">
            <v>hm</v>
          </cell>
        </row>
        <row r="44">
          <cell r="A44">
            <v>0</v>
          </cell>
          <cell r="C44" t="str">
            <v>DIRECTO:  2,654 / dia</v>
          </cell>
          <cell r="E44">
            <v>0</v>
          </cell>
          <cell r="F44">
            <v>0</v>
          </cell>
          <cell r="G44">
            <v>0</v>
          </cell>
          <cell r="J44">
            <v>0</v>
          </cell>
        </row>
        <row r="45">
          <cell r="A45">
            <v>0</v>
          </cell>
          <cell r="C45">
            <v>0</v>
          </cell>
          <cell r="E45">
            <v>0</v>
          </cell>
          <cell r="F45">
            <v>0</v>
          </cell>
          <cell r="G45">
            <v>0</v>
          </cell>
          <cell r="J45">
            <v>0</v>
          </cell>
        </row>
        <row r="46">
          <cell r="A46" t="str">
            <v>au10400</v>
          </cell>
          <cell r="B46" t="str">
            <v>au10400</v>
          </cell>
          <cell r="C46" t="str">
            <v>Aux concreto 1500 psi - obra -3/4"</v>
          </cell>
          <cell r="E46" t="str">
            <v>m3</v>
          </cell>
          <cell r="F46">
            <v>0</v>
          </cell>
          <cell r="G46">
            <v>211340</v>
          </cell>
          <cell r="J46" t="str">
            <v>au</v>
          </cell>
        </row>
        <row r="47">
          <cell r="A47" t="str">
            <v>au10400</v>
          </cell>
          <cell r="B47" t="str">
            <v>mt12600</v>
          </cell>
          <cell r="C47" t="str">
            <v>Cemento gris 50 kg tipo I</v>
          </cell>
          <cell r="D47">
            <v>4.5999999999999996</v>
          </cell>
          <cell r="E47" t="str">
            <v>bt</v>
          </cell>
          <cell r="F47">
            <v>21000</v>
          </cell>
          <cell r="G47">
            <v>96600</v>
          </cell>
          <cell r="J47" t="str">
            <v>mt</v>
          </cell>
        </row>
        <row r="48">
          <cell r="A48" t="str">
            <v>au10400</v>
          </cell>
          <cell r="B48" t="str">
            <v>gr10900</v>
          </cell>
          <cell r="C48" t="str">
            <v>Arena concreto</v>
          </cell>
          <cell r="D48">
            <v>0.56000000000000005</v>
          </cell>
          <cell r="E48" t="str">
            <v>m3</v>
          </cell>
          <cell r="F48">
            <v>42400</v>
          </cell>
          <cell r="G48">
            <v>23744</v>
          </cell>
          <cell r="J48" t="str">
            <v>gr</v>
          </cell>
        </row>
        <row r="49">
          <cell r="A49" t="str">
            <v>au10400</v>
          </cell>
          <cell r="B49" t="str">
            <v>gr21600</v>
          </cell>
          <cell r="C49" t="str">
            <v>Triturado 3/4</v>
          </cell>
          <cell r="D49">
            <v>1</v>
          </cell>
          <cell r="E49" t="str">
            <v>m3</v>
          </cell>
          <cell r="F49">
            <v>52200</v>
          </cell>
          <cell r="G49">
            <v>52200</v>
          </cell>
          <cell r="J49" t="str">
            <v>gr</v>
          </cell>
        </row>
        <row r="50">
          <cell r="A50" t="str">
            <v>au10400</v>
          </cell>
          <cell r="B50" t="str">
            <v>mo17100</v>
          </cell>
          <cell r="C50" t="str">
            <v>MO preparación concreto</v>
          </cell>
          <cell r="D50">
            <v>1</v>
          </cell>
          <cell r="E50" t="str">
            <v xml:space="preserve"> m3</v>
          </cell>
          <cell r="F50">
            <v>16501.968000000001</v>
          </cell>
          <cell r="G50">
            <v>16502</v>
          </cell>
          <cell r="J50" t="str">
            <v>mo</v>
          </cell>
        </row>
        <row r="51">
          <cell r="A51" t="str">
            <v>au10400</v>
          </cell>
          <cell r="B51" t="str">
            <v>mo17500</v>
          </cell>
          <cell r="C51" t="str">
            <v>MO transporte interno cemento</v>
          </cell>
          <cell r="D51">
            <v>4.5999999999999996</v>
          </cell>
          <cell r="E51" t="str">
            <v>bt</v>
          </cell>
          <cell r="F51">
            <v>216</v>
          </cell>
          <cell r="G51">
            <v>994</v>
          </cell>
          <cell r="J51" t="str">
            <v>mo</v>
          </cell>
        </row>
        <row r="52">
          <cell r="A52" t="str">
            <v>au10400</v>
          </cell>
          <cell r="B52" t="str">
            <v>mo16700</v>
          </cell>
          <cell r="C52" t="str">
            <v>MO transporte descargue de cemento</v>
          </cell>
          <cell r="D52">
            <v>4.5999999999999996</v>
          </cell>
          <cell r="E52" t="str">
            <v>un</v>
          </cell>
          <cell r="F52">
            <v>231.67872</v>
          </cell>
          <cell r="G52">
            <v>1066</v>
          </cell>
          <cell r="J52" t="str">
            <v>mo</v>
          </cell>
        </row>
        <row r="53">
          <cell r="A53" t="str">
            <v>au10400</v>
          </cell>
          <cell r="B53" t="str">
            <v>mo17000</v>
          </cell>
          <cell r="C53" t="str">
            <v>MO operario concretadora</v>
          </cell>
          <cell r="D53">
            <v>1</v>
          </cell>
          <cell r="E53" t="str">
            <v>m3</v>
          </cell>
          <cell r="F53">
            <v>5940</v>
          </cell>
          <cell r="G53">
            <v>5940</v>
          </cell>
          <cell r="J53" t="str">
            <v>mo</v>
          </cell>
        </row>
        <row r="54">
          <cell r="A54" t="str">
            <v>au10400</v>
          </cell>
          <cell r="B54" t="str">
            <v>eq13300</v>
          </cell>
          <cell r="C54" t="str">
            <v>Concretadora obra 2 sacos electrica</v>
          </cell>
          <cell r="D54">
            <v>0.22808333333333397</v>
          </cell>
          <cell r="E54" t="str">
            <v>dia</v>
          </cell>
          <cell r="F54">
            <v>43036</v>
          </cell>
          <cell r="G54">
            <v>9816</v>
          </cell>
          <cell r="J54" t="str">
            <v>eq</v>
          </cell>
        </row>
        <row r="55">
          <cell r="A55" t="str">
            <v>au10400</v>
          </cell>
          <cell r="B55" t="str">
            <v>eq13100</v>
          </cell>
          <cell r="C55" t="str">
            <v>Coches de llantas</v>
          </cell>
          <cell r="D55">
            <v>0.22808333333333397</v>
          </cell>
          <cell r="E55" t="str">
            <v>dia</v>
          </cell>
          <cell r="F55">
            <v>1905.8799999999999</v>
          </cell>
          <cell r="G55">
            <v>435</v>
          </cell>
          <cell r="J55" t="str">
            <v>eq</v>
          </cell>
        </row>
        <row r="56">
          <cell r="A56" t="str">
            <v>au10400</v>
          </cell>
          <cell r="B56" t="str">
            <v>mt11400</v>
          </cell>
          <cell r="C56" t="str">
            <v>Bascula 500 kg</v>
          </cell>
          <cell r="D56">
            <v>0.22808333333333397</v>
          </cell>
          <cell r="E56" t="str">
            <v>dia</v>
          </cell>
          <cell r="F56">
            <v>13154.4</v>
          </cell>
          <cell r="G56">
            <v>3001</v>
          </cell>
          <cell r="J56" t="str">
            <v>mt</v>
          </cell>
        </row>
        <row r="57">
          <cell r="A57" t="str">
            <v>au10400</v>
          </cell>
          <cell r="B57" t="str">
            <v>mt13900</v>
          </cell>
          <cell r="C57" t="str">
            <v>Elementos de consumo y protección</v>
          </cell>
          <cell r="D57">
            <v>24502</v>
          </cell>
          <cell r="E57" t="str">
            <v>%</v>
          </cell>
          <cell r="F57">
            <v>1.2455000000000001E-2</v>
          </cell>
          <cell r="G57">
            <v>306</v>
          </cell>
          <cell r="J57" t="str">
            <v>mt</v>
          </cell>
        </row>
        <row r="58">
          <cell r="A58" t="str">
            <v>au10400</v>
          </cell>
          <cell r="B58" t="str">
            <v>hm15100</v>
          </cell>
          <cell r="C58" t="str">
            <v>Herramienta y equipo menor</v>
          </cell>
          <cell r="D58">
            <v>24502</v>
          </cell>
          <cell r="E58" t="str">
            <v>%</v>
          </cell>
          <cell r="F58">
            <v>0.03</v>
          </cell>
          <cell r="G58">
            <v>736</v>
          </cell>
          <cell r="J58" t="str">
            <v>hm</v>
          </cell>
        </row>
        <row r="59">
          <cell r="A59">
            <v>0</v>
          </cell>
          <cell r="C59" t="str">
            <v>DIRECTO:  211,340 / m3</v>
          </cell>
          <cell r="E59">
            <v>0</v>
          </cell>
          <cell r="F59">
            <v>0</v>
          </cell>
          <cell r="G59">
            <v>0</v>
          </cell>
          <cell r="J59">
            <v>0</v>
          </cell>
        </row>
        <row r="60">
          <cell r="A60">
            <v>0</v>
          </cell>
          <cell r="C60">
            <v>0</v>
          </cell>
          <cell r="E60">
            <v>0</v>
          </cell>
          <cell r="F60">
            <v>0</v>
          </cell>
          <cell r="G60">
            <v>0</v>
          </cell>
          <cell r="J60">
            <v>0</v>
          </cell>
        </row>
        <row r="61">
          <cell r="A61" t="str">
            <v>au10700</v>
          </cell>
          <cell r="B61" t="str">
            <v>au10700</v>
          </cell>
          <cell r="C61" t="str">
            <v>Aux concreto 3000 psi -obra- 3/4"</v>
          </cell>
          <cell r="E61" t="str">
            <v>m3</v>
          </cell>
          <cell r="F61">
            <v>0</v>
          </cell>
          <cell r="G61">
            <v>271081</v>
          </cell>
          <cell r="J61" t="str">
            <v>au</v>
          </cell>
        </row>
        <row r="62">
          <cell r="A62" t="str">
            <v>au10700</v>
          </cell>
          <cell r="B62" t="str">
            <v>mt12600</v>
          </cell>
          <cell r="C62" t="str">
            <v>Cemento gris 50 kg tipo I</v>
          </cell>
          <cell r="D62">
            <v>7.5</v>
          </cell>
          <cell r="E62" t="str">
            <v>bt</v>
          </cell>
          <cell r="F62">
            <v>21000</v>
          </cell>
          <cell r="G62">
            <v>157500</v>
          </cell>
          <cell r="J62" t="str">
            <v>mt</v>
          </cell>
        </row>
        <row r="63">
          <cell r="A63" t="str">
            <v>au10700</v>
          </cell>
          <cell r="B63" t="str">
            <v>gr10900</v>
          </cell>
          <cell r="C63" t="str">
            <v>Arena concreto</v>
          </cell>
          <cell r="D63">
            <v>0.63</v>
          </cell>
          <cell r="E63" t="str">
            <v>m3</v>
          </cell>
          <cell r="F63">
            <v>42400</v>
          </cell>
          <cell r="G63">
            <v>26712</v>
          </cell>
          <cell r="J63" t="str">
            <v>gr</v>
          </cell>
        </row>
        <row r="64">
          <cell r="A64" t="str">
            <v>au10700</v>
          </cell>
          <cell r="B64" t="str">
            <v>gr21600</v>
          </cell>
          <cell r="C64" t="str">
            <v>Triturado 3/4</v>
          </cell>
          <cell r="D64">
            <v>0.73499999999999999</v>
          </cell>
          <cell r="E64" t="str">
            <v>m3</v>
          </cell>
          <cell r="F64">
            <v>52200</v>
          </cell>
          <cell r="G64">
            <v>38367</v>
          </cell>
          <cell r="J64" t="str">
            <v>gr</v>
          </cell>
        </row>
        <row r="65">
          <cell r="A65" t="str">
            <v>au10700</v>
          </cell>
          <cell r="B65" t="str">
            <v>mo17100</v>
          </cell>
          <cell r="C65" t="str">
            <v>MO preparación concreto</v>
          </cell>
          <cell r="D65">
            <v>1</v>
          </cell>
          <cell r="E65" t="str">
            <v xml:space="preserve"> m3</v>
          </cell>
          <cell r="F65">
            <v>16501.968000000001</v>
          </cell>
          <cell r="G65">
            <v>16502</v>
          </cell>
          <cell r="J65" t="str">
            <v>mo</v>
          </cell>
        </row>
        <row r="66">
          <cell r="A66" t="str">
            <v>au10700</v>
          </cell>
          <cell r="B66" t="str">
            <v>mo17500</v>
          </cell>
          <cell r="C66" t="str">
            <v>MO transporte interno cemento</v>
          </cell>
          <cell r="D66">
            <v>7.5</v>
          </cell>
          <cell r="E66" t="str">
            <v>bt</v>
          </cell>
          <cell r="F66">
            <v>216</v>
          </cell>
          <cell r="G66">
            <v>1620</v>
          </cell>
          <cell r="J66" t="str">
            <v>mo</v>
          </cell>
        </row>
        <row r="67">
          <cell r="A67" t="str">
            <v>au10700</v>
          </cell>
          <cell r="B67" t="str">
            <v>mo16700</v>
          </cell>
          <cell r="C67" t="str">
            <v>MO transporte descargue de cemento</v>
          </cell>
          <cell r="D67">
            <v>7.5</v>
          </cell>
          <cell r="E67" t="str">
            <v>un</v>
          </cell>
          <cell r="F67">
            <v>231.67872</v>
          </cell>
          <cell r="G67">
            <v>1738</v>
          </cell>
          <cell r="J67" t="str">
            <v>mo</v>
          </cell>
        </row>
        <row r="68">
          <cell r="A68" t="str">
            <v>au10700</v>
          </cell>
          <cell r="B68" t="str">
            <v>mo17000</v>
          </cell>
          <cell r="C68" t="str">
            <v>MO operario concretadora</v>
          </cell>
          <cell r="D68">
            <v>1</v>
          </cell>
          <cell r="E68" t="str">
            <v>m3</v>
          </cell>
          <cell r="F68">
            <v>5940</v>
          </cell>
          <cell r="G68">
            <v>5940</v>
          </cell>
          <cell r="J68" t="str">
            <v>mo</v>
          </cell>
        </row>
        <row r="69">
          <cell r="A69" t="str">
            <v>au10700</v>
          </cell>
          <cell r="B69" t="str">
            <v>eq13300</v>
          </cell>
          <cell r="C69" t="str">
            <v>Concretadora obra 2 sacos electrica</v>
          </cell>
          <cell r="D69">
            <v>0.37187500000000001</v>
          </cell>
          <cell r="E69" t="str">
            <v>dia</v>
          </cell>
          <cell r="F69">
            <v>43036</v>
          </cell>
          <cell r="G69">
            <v>16005</v>
          </cell>
          <cell r="J69" t="str">
            <v>eq</v>
          </cell>
        </row>
        <row r="70">
          <cell r="A70" t="str">
            <v>au10700</v>
          </cell>
          <cell r="B70" t="str">
            <v>eq13100</v>
          </cell>
          <cell r="C70" t="str">
            <v>Coches de llantas</v>
          </cell>
          <cell r="D70">
            <v>0.37187500000000001</v>
          </cell>
          <cell r="E70" t="str">
            <v>dia</v>
          </cell>
          <cell r="F70">
            <v>1905.8799999999999</v>
          </cell>
          <cell r="G70">
            <v>709</v>
          </cell>
          <cell r="J70" t="str">
            <v>eq</v>
          </cell>
        </row>
        <row r="71">
          <cell r="A71" t="str">
            <v>au10700</v>
          </cell>
          <cell r="B71" t="str">
            <v>mt11400</v>
          </cell>
          <cell r="C71" t="str">
            <v>Bascula 500 kg</v>
          </cell>
          <cell r="D71">
            <v>0.37187500000000001</v>
          </cell>
          <cell r="E71" t="str">
            <v>dia</v>
          </cell>
          <cell r="F71">
            <v>13154.4</v>
          </cell>
          <cell r="G71">
            <v>4892</v>
          </cell>
          <cell r="J71" t="str">
            <v>mt</v>
          </cell>
        </row>
        <row r="72">
          <cell r="A72" t="str">
            <v>au10700</v>
          </cell>
          <cell r="B72" t="str">
            <v>mt13900</v>
          </cell>
          <cell r="C72" t="str">
            <v>Elementos de consumo y protección</v>
          </cell>
          <cell r="D72">
            <v>25800</v>
          </cell>
          <cell r="E72" t="str">
            <v>%</v>
          </cell>
          <cell r="F72">
            <v>1.2455000000000001E-2</v>
          </cell>
          <cell r="G72">
            <v>322</v>
          </cell>
          <cell r="J72" t="str">
            <v>mt</v>
          </cell>
        </row>
        <row r="73">
          <cell r="A73" t="str">
            <v>au10700</v>
          </cell>
          <cell r="B73" t="str">
            <v>hm15100</v>
          </cell>
          <cell r="C73" t="str">
            <v>Herramienta y equipo menor</v>
          </cell>
          <cell r="D73">
            <v>25800</v>
          </cell>
          <cell r="E73" t="str">
            <v>%</v>
          </cell>
          <cell r="F73">
            <v>0.03</v>
          </cell>
          <cell r="G73">
            <v>774</v>
          </cell>
          <cell r="J73" t="str">
            <v>hm</v>
          </cell>
        </row>
        <row r="74">
          <cell r="A74">
            <v>0</v>
          </cell>
          <cell r="C74" t="str">
            <v>DIRECTO:  271,081 / m3</v>
          </cell>
          <cell r="E74">
            <v>0</v>
          </cell>
          <cell r="F74">
            <v>0</v>
          </cell>
          <cell r="G74">
            <v>0</v>
          </cell>
          <cell r="J74">
            <v>0</v>
          </cell>
        </row>
        <row r="75">
          <cell r="A75">
            <v>0</v>
          </cell>
          <cell r="C75">
            <v>0</v>
          </cell>
          <cell r="E75">
            <v>0</v>
          </cell>
          <cell r="F75">
            <v>0</v>
          </cell>
          <cell r="G75">
            <v>0</v>
          </cell>
          <cell r="J75">
            <v>0</v>
          </cell>
        </row>
        <row r="76">
          <cell r="A76" t="str">
            <v>au10800</v>
          </cell>
          <cell r="B76" t="str">
            <v>au10800</v>
          </cell>
          <cell r="C76" t="str">
            <v>Aux concreto 3500 psi -obra- 3/4"</v>
          </cell>
          <cell r="E76" t="str">
            <v>m3</v>
          </cell>
          <cell r="F76">
            <v>0</v>
          </cell>
          <cell r="G76">
            <v>291298</v>
          </cell>
          <cell r="J76" t="str">
            <v>au</v>
          </cell>
        </row>
        <row r="77">
          <cell r="A77" t="str">
            <v>au10800</v>
          </cell>
          <cell r="B77" t="str">
            <v>mt12600</v>
          </cell>
          <cell r="C77" t="str">
            <v>Cemento gris 50 kg tipo I</v>
          </cell>
          <cell r="D77">
            <v>8.4</v>
          </cell>
          <cell r="E77" t="str">
            <v>bt</v>
          </cell>
          <cell r="F77">
            <v>21000</v>
          </cell>
          <cell r="G77">
            <v>176400</v>
          </cell>
          <cell r="J77" t="str">
            <v>mt</v>
          </cell>
        </row>
        <row r="78">
          <cell r="A78" t="str">
            <v>au10800</v>
          </cell>
          <cell r="B78" t="str">
            <v>gr10900</v>
          </cell>
          <cell r="C78" t="str">
            <v>Arena concreto</v>
          </cell>
          <cell r="D78">
            <v>0.67</v>
          </cell>
          <cell r="E78" t="str">
            <v>m3</v>
          </cell>
          <cell r="F78">
            <v>42400</v>
          </cell>
          <cell r="G78">
            <v>28408</v>
          </cell>
          <cell r="J78" t="str">
            <v>gr</v>
          </cell>
        </row>
        <row r="79">
          <cell r="A79" t="str">
            <v>au10800</v>
          </cell>
          <cell r="B79" t="str">
            <v>gr21600</v>
          </cell>
          <cell r="C79" t="str">
            <v>Triturado 3/4</v>
          </cell>
          <cell r="D79">
            <v>0.67</v>
          </cell>
          <cell r="E79" t="str">
            <v>m3</v>
          </cell>
          <cell r="F79">
            <v>52200</v>
          </cell>
          <cell r="G79">
            <v>34974</v>
          </cell>
          <cell r="J79" t="str">
            <v>gr</v>
          </cell>
        </row>
        <row r="80">
          <cell r="A80" t="str">
            <v>au10800</v>
          </cell>
          <cell r="B80" t="str">
            <v>mo17100</v>
          </cell>
          <cell r="C80" t="str">
            <v>MO preparación concreto</v>
          </cell>
          <cell r="D80">
            <v>1</v>
          </cell>
          <cell r="E80" t="str">
            <v xml:space="preserve"> m3</v>
          </cell>
          <cell r="F80">
            <v>16501.968000000001</v>
          </cell>
          <cell r="G80">
            <v>16502</v>
          </cell>
          <cell r="J80" t="str">
            <v>mo</v>
          </cell>
        </row>
        <row r="81">
          <cell r="A81" t="str">
            <v>au10800</v>
          </cell>
          <cell r="B81" t="str">
            <v>mo17500</v>
          </cell>
          <cell r="C81" t="str">
            <v>MO transporte interno cemento</v>
          </cell>
          <cell r="D81">
            <v>8.4</v>
          </cell>
          <cell r="E81" t="str">
            <v>bt</v>
          </cell>
          <cell r="F81">
            <v>216</v>
          </cell>
          <cell r="G81">
            <v>1815</v>
          </cell>
          <cell r="J81" t="str">
            <v>mo</v>
          </cell>
        </row>
        <row r="82">
          <cell r="A82" t="str">
            <v>au10800</v>
          </cell>
          <cell r="B82" t="str">
            <v>mo16700</v>
          </cell>
          <cell r="C82" t="str">
            <v>MO transporte descargue de cemento</v>
          </cell>
          <cell r="D82">
            <v>8.4</v>
          </cell>
          <cell r="E82" t="str">
            <v>un</v>
          </cell>
          <cell r="F82">
            <v>231.67872</v>
          </cell>
          <cell r="G82">
            <v>1947</v>
          </cell>
          <cell r="J82" t="str">
            <v>mo</v>
          </cell>
        </row>
        <row r="83">
          <cell r="A83" t="str">
            <v>au10800</v>
          </cell>
          <cell r="B83" t="str">
            <v>mo17000</v>
          </cell>
          <cell r="C83" t="str">
            <v>MO operario concretadora</v>
          </cell>
          <cell r="D83">
            <v>1</v>
          </cell>
          <cell r="E83" t="str">
            <v>m3</v>
          </cell>
          <cell r="F83">
            <v>5940</v>
          </cell>
          <cell r="G83">
            <v>5940</v>
          </cell>
          <cell r="J83" t="str">
            <v>mo</v>
          </cell>
        </row>
        <row r="84">
          <cell r="A84" t="str">
            <v>au10800</v>
          </cell>
          <cell r="B84" t="str">
            <v>eq13300</v>
          </cell>
          <cell r="C84" t="str">
            <v>Concretadora obra 2 sacos electrica</v>
          </cell>
          <cell r="D84">
            <v>0.41650000000000004</v>
          </cell>
          <cell r="E84" t="str">
            <v>dia</v>
          </cell>
          <cell r="F84">
            <v>43036</v>
          </cell>
          <cell r="G84">
            <v>17925</v>
          </cell>
          <cell r="J84" t="str">
            <v>eq</v>
          </cell>
        </row>
        <row r="85">
          <cell r="A85" t="str">
            <v>au10800</v>
          </cell>
          <cell r="B85" t="str">
            <v>eq13100</v>
          </cell>
          <cell r="C85" t="str">
            <v>Coches de llantas</v>
          </cell>
          <cell r="D85">
            <v>0.41650000000000004</v>
          </cell>
          <cell r="E85" t="str">
            <v>dia</v>
          </cell>
          <cell r="F85">
            <v>1905.8799999999999</v>
          </cell>
          <cell r="G85">
            <v>794</v>
          </cell>
          <cell r="J85" t="str">
            <v>eq</v>
          </cell>
        </row>
        <row r="86">
          <cell r="A86" t="str">
            <v>au10800</v>
          </cell>
          <cell r="B86" t="str">
            <v>mt11400</v>
          </cell>
          <cell r="C86" t="str">
            <v>Bascula 500 kg</v>
          </cell>
          <cell r="D86">
            <v>0.41650000000000004</v>
          </cell>
          <cell r="E86" t="str">
            <v>dia</v>
          </cell>
          <cell r="F86">
            <v>13154.4</v>
          </cell>
          <cell r="G86">
            <v>5479</v>
          </cell>
          <cell r="J86" t="str">
            <v>mt</v>
          </cell>
        </row>
        <row r="87">
          <cell r="A87" t="str">
            <v>au10800</v>
          </cell>
          <cell r="B87" t="str">
            <v>mt13900</v>
          </cell>
          <cell r="C87" t="str">
            <v>Elementos de consumo y protección</v>
          </cell>
          <cell r="D87">
            <v>26204</v>
          </cell>
          <cell r="E87" t="str">
            <v>%</v>
          </cell>
          <cell r="F87">
            <v>1.2455000000000001E-2</v>
          </cell>
          <cell r="G87">
            <v>327</v>
          </cell>
          <cell r="J87" t="str">
            <v>mt</v>
          </cell>
        </row>
        <row r="88">
          <cell r="A88" t="str">
            <v>au10800</v>
          </cell>
          <cell r="B88" t="str">
            <v>hm15100</v>
          </cell>
          <cell r="C88" t="str">
            <v>Herramienta y equipo menor</v>
          </cell>
          <cell r="D88">
            <v>26204</v>
          </cell>
          <cell r="E88" t="str">
            <v>%</v>
          </cell>
          <cell r="F88">
            <v>0.03</v>
          </cell>
          <cell r="G88">
            <v>787</v>
          </cell>
          <cell r="J88" t="str">
            <v>hm</v>
          </cell>
        </row>
        <row r="89">
          <cell r="A89">
            <v>0</v>
          </cell>
          <cell r="C89" t="str">
            <v>DIRECTO:  291,298 / m3</v>
          </cell>
          <cell r="E89">
            <v>0</v>
          </cell>
          <cell r="F89">
            <v>0</v>
          </cell>
          <cell r="G89">
            <v>0</v>
          </cell>
          <cell r="J89">
            <v>0</v>
          </cell>
        </row>
        <row r="90">
          <cell r="A90">
            <v>0</v>
          </cell>
          <cell r="C90">
            <v>0</v>
          </cell>
          <cell r="E90">
            <v>0</v>
          </cell>
          <cell r="F90">
            <v>0</v>
          </cell>
          <cell r="G90">
            <v>0</v>
          </cell>
          <cell r="J90">
            <v>0</v>
          </cell>
        </row>
        <row r="91">
          <cell r="A91" t="str">
            <v>au10810</v>
          </cell>
          <cell r="B91" t="str">
            <v>au10810</v>
          </cell>
          <cell r="C91" t="str">
            <v>Aux concreto 4000 psi -obra- 3/4"</v>
          </cell>
          <cell r="E91" t="str">
            <v>m3</v>
          </cell>
          <cell r="F91">
            <v>0</v>
          </cell>
          <cell r="G91">
            <v>318187</v>
          </cell>
          <cell r="J91" t="str">
            <v>au</v>
          </cell>
        </row>
        <row r="92">
          <cell r="A92" t="str">
            <v>au10810</v>
          </cell>
          <cell r="B92" t="str">
            <v>mt12600</v>
          </cell>
          <cell r="C92" t="str">
            <v>Cemento gris 50 kg tipo I</v>
          </cell>
          <cell r="D92">
            <v>9.9</v>
          </cell>
          <cell r="E92" t="str">
            <v>bt</v>
          </cell>
          <cell r="F92">
            <v>21000</v>
          </cell>
          <cell r="G92">
            <v>207900</v>
          </cell>
          <cell r="J92" t="str">
            <v>mt</v>
          </cell>
        </row>
        <row r="93">
          <cell r="A93" t="str">
            <v>au10810</v>
          </cell>
          <cell r="B93" t="str">
            <v>gr10900</v>
          </cell>
          <cell r="C93" t="str">
            <v>Arena concreto</v>
          </cell>
          <cell r="D93">
            <v>0.59400000000000008</v>
          </cell>
          <cell r="E93" t="str">
            <v>m3</v>
          </cell>
          <cell r="F93">
            <v>42400</v>
          </cell>
          <cell r="G93">
            <v>25186</v>
          </cell>
          <cell r="J93" t="str">
            <v>gr</v>
          </cell>
        </row>
        <row r="94">
          <cell r="A94" t="str">
            <v>au10810</v>
          </cell>
          <cell r="B94" t="str">
            <v>gr21600</v>
          </cell>
          <cell r="C94" t="str">
            <v>Triturado 3/4</v>
          </cell>
          <cell r="D94">
            <v>0.63</v>
          </cell>
          <cell r="E94" t="str">
            <v>m3</v>
          </cell>
          <cell r="F94">
            <v>52200</v>
          </cell>
          <cell r="G94">
            <v>32886</v>
          </cell>
          <cell r="J94" t="str">
            <v>gr</v>
          </cell>
        </row>
        <row r="95">
          <cell r="A95" t="str">
            <v>au10810</v>
          </cell>
          <cell r="B95" t="str">
            <v>mo17100</v>
          </cell>
          <cell r="C95" t="str">
            <v>MO preparación concreto</v>
          </cell>
          <cell r="D95">
            <v>1</v>
          </cell>
          <cell r="E95" t="str">
            <v xml:space="preserve"> m3</v>
          </cell>
          <cell r="F95">
            <v>16501.968000000001</v>
          </cell>
          <cell r="G95">
            <v>16502</v>
          </cell>
          <cell r="J95" t="str">
            <v>mo</v>
          </cell>
        </row>
        <row r="96">
          <cell r="A96" t="str">
            <v>au10810</v>
          </cell>
          <cell r="B96" t="str">
            <v>mo17500</v>
          </cell>
          <cell r="C96" t="str">
            <v>MO transporte interno cemento</v>
          </cell>
          <cell r="D96">
            <v>9.9</v>
          </cell>
          <cell r="E96" t="str">
            <v>bt</v>
          </cell>
          <cell r="F96">
            <v>216</v>
          </cell>
          <cell r="G96">
            <v>2139</v>
          </cell>
          <cell r="J96" t="str">
            <v>mo</v>
          </cell>
        </row>
        <row r="97">
          <cell r="A97" t="str">
            <v>au10810</v>
          </cell>
          <cell r="B97" t="str">
            <v>mo16700</v>
          </cell>
          <cell r="C97" t="str">
            <v>MO transporte descargue de cemento</v>
          </cell>
          <cell r="D97">
            <v>9.9</v>
          </cell>
          <cell r="E97" t="str">
            <v>un</v>
          </cell>
          <cell r="F97">
            <v>231.67872</v>
          </cell>
          <cell r="G97">
            <v>2294</v>
          </cell>
          <cell r="J97" t="str">
            <v>mo</v>
          </cell>
        </row>
        <row r="98">
          <cell r="A98" t="str">
            <v>au10810</v>
          </cell>
          <cell r="B98" t="str">
            <v>mo17000</v>
          </cell>
          <cell r="C98" t="str">
            <v>MO operario concretadora</v>
          </cell>
          <cell r="D98">
            <v>1</v>
          </cell>
          <cell r="E98" t="str">
            <v>m3</v>
          </cell>
          <cell r="F98">
            <v>5940</v>
          </cell>
          <cell r="G98">
            <v>5940</v>
          </cell>
          <cell r="J98" t="str">
            <v>mo</v>
          </cell>
        </row>
        <row r="99">
          <cell r="A99" t="str">
            <v>au10810</v>
          </cell>
          <cell r="B99" t="str">
            <v>eq13300</v>
          </cell>
          <cell r="C99" t="str">
            <v>Concretadora obra 2 sacos electrica</v>
          </cell>
          <cell r="D99">
            <v>0.41650000000000004</v>
          </cell>
          <cell r="E99" t="str">
            <v>dia</v>
          </cell>
          <cell r="F99">
            <v>43036</v>
          </cell>
          <cell r="G99">
            <v>17925</v>
          </cell>
          <cell r="J99" t="str">
            <v>eq</v>
          </cell>
        </row>
        <row r="100">
          <cell r="A100" t="str">
            <v>au10810</v>
          </cell>
          <cell r="B100" t="str">
            <v>eq13100</v>
          </cell>
          <cell r="C100" t="str">
            <v>Coches de llantas</v>
          </cell>
          <cell r="D100">
            <v>0.41650000000000004</v>
          </cell>
          <cell r="E100" t="str">
            <v>dia</v>
          </cell>
          <cell r="F100">
            <v>1905.8799999999999</v>
          </cell>
          <cell r="G100">
            <v>794</v>
          </cell>
          <cell r="J100" t="str">
            <v>eq</v>
          </cell>
        </row>
        <row r="101">
          <cell r="A101" t="str">
            <v>au10810</v>
          </cell>
          <cell r="B101" t="str">
            <v>mt11400</v>
          </cell>
          <cell r="C101" t="str">
            <v>Bascula 500 kg</v>
          </cell>
          <cell r="D101">
            <v>0.41650000000000004</v>
          </cell>
          <cell r="E101" t="str">
            <v>dia</v>
          </cell>
          <cell r="F101">
            <v>13154.4</v>
          </cell>
          <cell r="G101">
            <v>5479</v>
          </cell>
          <cell r="J101" t="str">
            <v>mt</v>
          </cell>
        </row>
        <row r="102">
          <cell r="A102" t="str">
            <v>au10810</v>
          </cell>
          <cell r="B102" t="str">
            <v>mt13900</v>
          </cell>
          <cell r="C102" t="str">
            <v>Elementos de consumo y protección</v>
          </cell>
          <cell r="D102">
            <v>26875</v>
          </cell>
          <cell r="E102" t="str">
            <v>%</v>
          </cell>
          <cell r="F102">
            <v>1.2455000000000001E-2</v>
          </cell>
          <cell r="G102">
            <v>335</v>
          </cell>
          <cell r="J102" t="str">
            <v>mt</v>
          </cell>
        </row>
        <row r="103">
          <cell r="A103" t="str">
            <v>au10810</v>
          </cell>
          <cell r="B103" t="str">
            <v>hm15100</v>
          </cell>
          <cell r="C103" t="str">
            <v>Herramienta y equipo menor</v>
          </cell>
          <cell r="D103">
            <v>26875</v>
          </cell>
          <cell r="E103" t="str">
            <v>%</v>
          </cell>
          <cell r="F103">
            <v>0.03</v>
          </cell>
          <cell r="G103">
            <v>807</v>
          </cell>
          <cell r="J103" t="str">
            <v>hm</v>
          </cell>
        </row>
        <row r="104">
          <cell r="A104">
            <v>0</v>
          </cell>
          <cell r="C104" t="str">
            <v>DIRECTO:  318,187 / m3</v>
          </cell>
          <cell r="E104">
            <v>0</v>
          </cell>
          <cell r="F104">
            <v>0</v>
          </cell>
          <cell r="G104">
            <v>0</v>
          </cell>
          <cell r="J104">
            <v>0</v>
          </cell>
        </row>
        <row r="105">
          <cell r="A105">
            <v>0</v>
          </cell>
          <cell r="C105">
            <v>0</v>
          </cell>
          <cell r="E105">
            <v>0</v>
          </cell>
          <cell r="F105">
            <v>0</v>
          </cell>
          <cell r="G105">
            <v>0</v>
          </cell>
          <cell r="J105">
            <v>0</v>
          </cell>
        </row>
        <row r="106">
          <cell r="A106" t="str">
            <v>au10820</v>
          </cell>
          <cell r="B106" t="str">
            <v>au10820</v>
          </cell>
          <cell r="C106" t="str">
            <v>Aux concreto 5000 psi -obra- 3/4"</v>
          </cell>
          <cell r="E106" t="str">
            <v>m3</v>
          </cell>
          <cell r="F106">
            <v>0</v>
          </cell>
          <cell r="G106">
            <v>360470</v>
          </cell>
          <cell r="J106" t="str">
            <v>au</v>
          </cell>
        </row>
        <row r="107">
          <cell r="A107" t="str">
            <v>au10820</v>
          </cell>
          <cell r="B107" t="str">
            <v>mt12600</v>
          </cell>
          <cell r="C107" t="str">
            <v>Cemento gris 50 kg tipo I</v>
          </cell>
          <cell r="D107">
            <v>11.880000000000003</v>
          </cell>
          <cell r="E107" t="str">
            <v>bt</v>
          </cell>
          <cell r="F107">
            <v>21000</v>
          </cell>
          <cell r="G107">
            <v>249480</v>
          </cell>
          <cell r="J107" t="str">
            <v>mt</v>
          </cell>
        </row>
        <row r="108">
          <cell r="A108" t="str">
            <v>au10820</v>
          </cell>
          <cell r="B108" t="str">
            <v>gr10900</v>
          </cell>
          <cell r="C108" t="str">
            <v>Arena concreto</v>
          </cell>
          <cell r="D108">
            <v>0.55000000000000004</v>
          </cell>
          <cell r="E108" t="str">
            <v>m3</v>
          </cell>
          <cell r="F108">
            <v>42400</v>
          </cell>
          <cell r="G108">
            <v>23320</v>
          </cell>
          <cell r="J108" t="str">
            <v>gr</v>
          </cell>
        </row>
        <row r="109">
          <cell r="A109" t="str">
            <v>au10820</v>
          </cell>
          <cell r="B109" t="str">
            <v>gr21600</v>
          </cell>
          <cell r="C109" t="str">
            <v>Triturado 3/4</v>
          </cell>
          <cell r="D109">
            <v>0.66150000000000009</v>
          </cell>
          <cell r="E109" t="str">
            <v>m3</v>
          </cell>
          <cell r="F109">
            <v>52200</v>
          </cell>
          <cell r="G109">
            <v>34531</v>
          </cell>
          <cell r="J109" t="str">
            <v>gr</v>
          </cell>
        </row>
        <row r="110">
          <cell r="A110" t="str">
            <v>au10820</v>
          </cell>
          <cell r="B110" t="str">
            <v>mo17100</v>
          </cell>
          <cell r="C110" t="str">
            <v>MO preparación concreto</v>
          </cell>
          <cell r="D110">
            <v>1</v>
          </cell>
          <cell r="E110" t="str">
            <v xml:space="preserve"> m3</v>
          </cell>
          <cell r="F110">
            <v>16501.968000000001</v>
          </cell>
          <cell r="G110">
            <v>16502</v>
          </cell>
          <cell r="J110" t="str">
            <v>mo</v>
          </cell>
        </row>
        <row r="111">
          <cell r="A111" t="str">
            <v>au10820</v>
          </cell>
          <cell r="B111" t="str">
            <v>mo17500</v>
          </cell>
          <cell r="C111" t="str">
            <v>MO transporte interno cemento</v>
          </cell>
          <cell r="D111">
            <v>11.880000000000003</v>
          </cell>
          <cell r="E111" t="str">
            <v>bt</v>
          </cell>
          <cell r="F111">
            <v>216</v>
          </cell>
          <cell r="G111">
            <v>2567</v>
          </cell>
          <cell r="J111" t="str">
            <v>mo</v>
          </cell>
        </row>
        <row r="112">
          <cell r="A112" t="str">
            <v>au10820</v>
          </cell>
          <cell r="B112" t="str">
            <v>mo16700</v>
          </cell>
          <cell r="C112" t="str">
            <v>MO transporte descargue de cemento</v>
          </cell>
          <cell r="D112">
            <v>11.880000000000003</v>
          </cell>
          <cell r="E112" t="str">
            <v>un</v>
          </cell>
          <cell r="F112">
            <v>231.67872</v>
          </cell>
          <cell r="G112">
            <v>2753</v>
          </cell>
          <cell r="J112" t="str">
            <v>mo</v>
          </cell>
        </row>
        <row r="113">
          <cell r="A113" t="str">
            <v>au10820</v>
          </cell>
          <cell r="B113" t="str">
            <v>mo17000</v>
          </cell>
          <cell r="C113" t="str">
            <v>MO operario concretadora</v>
          </cell>
          <cell r="D113">
            <v>1</v>
          </cell>
          <cell r="E113" t="str">
            <v>m3</v>
          </cell>
          <cell r="F113">
            <v>5940</v>
          </cell>
          <cell r="G113">
            <v>5940</v>
          </cell>
          <cell r="J113" t="str">
            <v>mo</v>
          </cell>
        </row>
        <row r="114">
          <cell r="A114" t="str">
            <v>au10820</v>
          </cell>
          <cell r="B114" t="str">
            <v>eq13300</v>
          </cell>
          <cell r="C114" t="str">
            <v>Concretadora obra 2 sacos electrica</v>
          </cell>
          <cell r="D114">
            <v>0.41650000000000004</v>
          </cell>
          <cell r="E114" t="str">
            <v>dia</v>
          </cell>
          <cell r="F114">
            <v>43036</v>
          </cell>
          <cell r="G114">
            <v>17925</v>
          </cell>
          <cell r="J114" t="str">
            <v>eq</v>
          </cell>
        </row>
        <row r="115">
          <cell r="A115" t="str">
            <v>au10820</v>
          </cell>
          <cell r="B115" t="str">
            <v>eq13100</v>
          </cell>
          <cell r="C115" t="str">
            <v>Coches de llantas</v>
          </cell>
          <cell r="D115">
            <v>0.41650000000000004</v>
          </cell>
          <cell r="E115" t="str">
            <v>dia</v>
          </cell>
          <cell r="F115">
            <v>1905.8799999999999</v>
          </cell>
          <cell r="G115">
            <v>794</v>
          </cell>
          <cell r="J115" t="str">
            <v>eq</v>
          </cell>
        </row>
        <row r="116">
          <cell r="A116" t="str">
            <v>au10820</v>
          </cell>
          <cell r="B116" t="str">
            <v>mt11400</v>
          </cell>
          <cell r="C116" t="str">
            <v>Bascula 500 kg</v>
          </cell>
          <cell r="D116">
            <v>0.41650000000000004</v>
          </cell>
          <cell r="E116" t="str">
            <v>dia</v>
          </cell>
          <cell r="F116">
            <v>13154.4</v>
          </cell>
          <cell r="G116">
            <v>5479</v>
          </cell>
          <cell r="J116" t="str">
            <v>mt</v>
          </cell>
        </row>
        <row r="117">
          <cell r="A117" t="str">
            <v>au10820</v>
          </cell>
          <cell r="B117" t="str">
            <v>mt13900</v>
          </cell>
          <cell r="C117" t="str">
            <v>Elementos de consumo y protección</v>
          </cell>
          <cell r="D117">
            <v>27762</v>
          </cell>
          <cell r="E117" t="str">
            <v>%</v>
          </cell>
          <cell r="F117">
            <v>1.2455000000000001E-2</v>
          </cell>
          <cell r="G117">
            <v>346</v>
          </cell>
          <cell r="J117" t="str">
            <v>mt</v>
          </cell>
        </row>
        <row r="118">
          <cell r="A118" t="str">
            <v>au10820</v>
          </cell>
          <cell r="B118" t="str">
            <v>hm15100</v>
          </cell>
          <cell r="C118" t="str">
            <v>Herramienta y equipo menor</v>
          </cell>
          <cell r="D118">
            <v>27762</v>
          </cell>
          <cell r="E118" t="str">
            <v>%</v>
          </cell>
          <cell r="F118">
            <v>0.03</v>
          </cell>
          <cell r="G118">
            <v>833</v>
          </cell>
          <cell r="J118" t="str">
            <v>hm</v>
          </cell>
        </row>
        <row r="119">
          <cell r="A119">
            <v>0</v>
          </cell>
          <cell r="C119" t="str">
            <v>DIRECTO:  360,470 / m3</v>
          </cell>
          <cell r="E119">
            <v>0</v>
          </cell>
          <cell r="F119">
            <v>0</v>
          </cell>
          <cell r="G119">
            <v>0</v>
          </cell>
          <cell r="J119">
            <v>0</v>
          </cell>
        </row>
        <row r="120">
          <cell r="A120">
            <v>0</v>
          </cell>
          <cell r="C120">
            <v>0</v>
          </cell>
          <cell r="E120">
            <v>0</v>
          </cell>
          <cell r="F120">
            <v>0</v>
          </cell>
          <cell r="G120">
            <v>0</v>
          </cell>
          <cell r="J120">
            <v>0</v>
          </cell>
        </row>
        <row r="121">
          <cell r="A121" t="str">
            <v>au10900</v>
          </cell>
          <cell r="B121" t="str">
            <v>au10900</v>
          </cell>
          <cell r="C121" t="str">
            <v>Aux concreto 3000 psi -obra- 3/8"</v>
          </cell>
          <cell r="E121" t="str">
            <v>m3</v>
          </cell>
          <cell r="F121">
            <v>0</v>
          </cell>
          <cell r="G121">
            <v>309658</v>
          </cell>
          <cell r="J121" t="str">
            <v>au</v>
          </cell>
        </row>
        <row r="122">
          <cell r="A122" t="str">
            <v>au10900</v>
          </cell>
          <cell r="B122" t="str">
            <v>mt12600</v>
          </cell>
          <cell r="C122" t="str">
            <v>Cemento gris 50 kg tipo I</v>
          </cell>
          <cell r="D122">
            <v>9</v>
          </cell>
          <cell r="E122" t="str">
            <v>bt</v>
          </cell>
          <cell r="F122">
            <v>21000</v>
          </cell>
          <cell r="G122">
            <v>189000</v>
          </cell>
          <cell r="J122" t="str">
            <v>mt</v>
          </cell>
        </row>
        <row r="123">
          <cell r="A123" t="str">
            <v>au10900</v>
          </cell>
          <cell r="B123" t="str">
            <v>gr10900</v>
          </cell>
          <cell r="C123" t="str">
            <v>Arena concreto</v>
          </cell>
          <cell r="D123">
            <v>0.66</v>
          </cell>
          <cell r="E123" t="str">
            <v>m3</v>
          </cell>
          <cell r="F123">
            <v>42400</v>
          </cell>
          <cell r="G123">
            <v>27984</v>
          </cell>
          <cell r="J123" t="str">
            <v>gr</v>
          </cell>
        </row>
        <row r="124">
          <cell r="A124" t="str">
            <v>au10900</v>
          </cell>
          <cell r="B124" t="str">
            <v>gr21700</v>
          </cell>
          <cell r="C124" t="str">
            <v>Triturado 3/8</v>
          </cell>
          <cell r="D124">
            <v>0.75</v>
          </cell>
          <cell r="E124" t="str">
            <v>m3</v>
          </cell>
          <cell r="F124">
            <v>52200</v>
          </cell>
          <cell r="G124">
            <v>39150</v>
          </cell>
          <cell r="J124" t="str">
            <v>gr</v>
          </cell>
        </row>
        <row r="125">
          <cell r="A125" t="str">
            <v>au10900</v>
          </cell>
          <cell r="B125" t="str">
            <v>mo17100</v>
          </cell>
          <cell r="C125" t="str">
            <v>MO preparación concreto</v>
          </cell>
          <cell r="D125">
            <v>1</v>
          </cell>
          <cell r="E125" t="str">
            <v xml:space="preserve"> m3</v>
          </cell>
          <cell r="F125">
            <v>16501.968000000001</v>
          </cell>
          <cell r="G125">
            <v>16502</v>
          </cell>
          <cell r="J125" t="str">
            <v>mo</v>
          </cell>
        </row>
        <row r="126">
          <cell r="A126" t="str">
            <v>au10900</v>
          </cell>
          <cell r="B126" t="str">
            <v>mo17500</v>
          </cell>
          <cell r="C126" t="str">
            <v>MO transporte interno cemento</v>
          </cell>
          <cell r="D126">
            <v>9</v>
          </cell>
          <cell r="E126" t="str">
            <v>bt</v>
          </cell>
          <cell r="F126">
            <v>216</v>
          </cell>
          <cell r="G126">
            <v>1944</v>
          </cell>
          <cell r="J126" t="str">
            <v>mo</v>
          </cell>
        </row>
        <row r="127">
          <cell r="A127" t="str">
            <v>au10900</v>
          </cell>
          <cell r="B127" t="str">
            <v>mo16700</v>
          </cell>
          <cell r="C127" t="str">
            <v>MO transporte descargue de cemento</v>
          </cell>
          <cell r="D127">
            <v>9</v>
          </cell>
          <cell r="E127" t="str">
            <v>un</v>
          </cell>
          <cell r="F127">
            <v>231.67872</v>
          </cell>
          <cell r="G127">
            <v>2086</v>
          </cell>
          <cell r="J127" t="str">
            <v>mo</v>
          </cell>
        </row>
        <row r="128">
          <cell r="A128" t="str">
            <v>au10900</v>
          </cell>
          <cell r="B128" t="str">
            <v>mo17000</v>
          </cell>
          <cell r="C128" t="str">
            <v>MO operario concretadora</v>
          </cell>
          <cell r="D128">
            <v>1</v>
          </cell>
          <cell r="E128" t="str">
            <v>m3</v>
          </cell>
          <cell r="F128">
            <v>5940</v>
          </cell>
          <cell r="G128">
            <v>5940</v>
          </cell>
          <cell r="J128" t="str">
            <v>mo</v>
          </cell>
        </row>
        <row r="129">
          <cell r="A129" t="str">
            <v>au10900</v>
          </cell>
          <cell r="B129" t="str">
            <v>eq13300</v>
          </cell>
          <cell r="C129" t="str">
            <v>Concretadora obra 2 sacos electrica</v>
          </cell>
          <cell r="D129">
            <v>0.44624999999999998</v>
          </cell>
          <cell r="E129" t="str">
            <v>dia</v>
          </cell>
          <cell r="F129">
            <v>43036</v>
          </cell>
          <cell r="G129">
            <v>19205</v>
          </cell>
          <cell r="J129" t="str">
            <v>eq</v>
          </cell>
        </row>
        <row r="130">
          <cell r="A130" t="str">
            <v>au10900</v>
          </cell>
          <cell r="B130" t="str">
            <v>eq13100</v>
          </cell>
          <cell r="C130" t="str">
            <v>Coches de llantas</v>
          </cell>
          <cell r="D130">
            <v>0.44624999999999998</v>
          </cell>
          <cell r="E130" t="str">
            <v>dia</v>
          </cell>
          <cell r="F130">
            <v>1905.8799999999999</v>
          </cell>
          <cell r="G130">
            <v>851</v>
          </cell>
          <cell r="J130" t="str">
            <v>eq</v>
          </cell>
        </row>
        <row r="131">
          <cell r="A131" t="str">
            <v>au10900</v>
          </cell>
          <cell r="B131" t="str">
            <v>mt11400</v>
          </cell>
          <cell r="C131" t="str">
            <v>Bascula 500 kg</v>
          </cell>
          <cell r="D131">
            <v>0.44624999999999998</v>
          </cell>
          <cell r="E131" t="str">
            <v>dia</v>
          </cell>
          <cell r="F131">
            <v>13154.4</v>
          </cell>
          <cell r="G131">
            <v>5871</v>
          </cell>
          <cell r="J131" t="str">
            <v>mt</v>
          </cell>
        </row>
        <row r="132">
          <cell r="A132" t="str">
            <v>au10900</v>
          </cell>
          <cell r="B132" t="str">
            <v>mt13900</v>
          </cell>
          <cell r="C132" t="str">
            <v>Elementos de consumo y protección</v>
          </cell>
          <cell r="D132">
            <v>26472</v>
          </cell>
          <cell r="E132" t="str">
            <v>%</v>
          </cell>
          <cell r="F132">
            <v>1.2455000000000001E-2</v>
          </cell>
          <cell r="G132">
            <v>330</v>
          </cell>
          <cell r="J132" t="str">
            <v>mt</v>
          </cell>
        </row>
        <row r="133">
          <cell r="A133" t="str">
            <v>au10900</v>
          </cell>
          <cell r="B133" t="str">
            <v>hm15100</v>
          </cell>
          <cell r="C133" t="str">
            <v>Herramienta y equipo menor</v>
          </cell>
          <cell r="D133">
            <v>26472</v>
          </cell>
          <cell r="E133" t="str">
            <v>%</v>
          </cell>
          <cell r="F133">
            <v>0.03</v>
          </cell>
          <cell r="G133">
            <v>795</v>
          </cell>
          <cell r="J133" t="str">
            <v>hm</v>
          </cell>
        </row>
        <row r="134">
          <cell r="A134">
            <v>0</v>
          </cell>
          <cell r="C134" t="str">
            <v>DIRECTO:  309,658 / m3</v>
          </cell>
          <cell r="E134">
            <v>0</v>
          </cell>
          <cell r="F134">
            <v>0</v>
          </cell>
          <cell r="G134">
            <v>0</v>
          </cell>
          <cell r="J134">
            <v>0</v>
          </cell>
        </row>
        <row r="135">
          <cell r="A135">
            <v>0</v>
          </cell>
          <cell r="C135">
            <v>0</v>
          </cell>
          <cell r="E135">
            <v>0</v>
          </cell>
          <cell r="F135">
            <v>0</v>
          </cell>
          <cell r="G135">
            <v>0</v>
          </cell>
          <cell r="J135">
            <v>0</v>
          </cell>
        </row>
        <row r="136">
          <cell r="A136" t="str">
            <v>au11000</v>
          </cell>
          <cell r="B136" t="str">
            <v>au11000</v>
          </cell>
          <cell r="C136" t="str">
            <v>Aux curado concreto</v>
          </cell>
          <cell r="E136" t="str">
            <v>m2</v>
          </cell>
          <cell r="F136">
            <v>0</v>
          </cell>
          <cell r="G136">
            <v>1490</v>
          </cell>
          <cell r="J136" t="str">
            <v>au</v>
          </cell>
        </row>
        <row r="137">
          <cell r="A137" t="str">
            <v>au11000</v>
          </cell>
          <cell r="B137" t="str">
            <v>mt10800</v>
          </cell>
          <cell r="C137" t="str">
            <v>Antisol blanco curador 20 k o equivalente</v>
          </cell>
          <cell r="D137">
            <v>0.22</v>
          </cell>
          <cell r="E137" t="str">
            <v>kg</v>
          </cell>
          <cell r="F137">
            <v>5742</v>
          </cell>
          <cell r="G137">
            <v>1264</v>
          </cell>
          <cell r="J137" t="str">
            <v>mt</v>
          </cell>
        </row>
        <row r="138">
          <cell r="A138" t="str">
            <v>au11000</v>
          </cell>
          <cell r="B138" t="str">
            <v>mo16600</v>
          </cell>
          <cell r="C138" t="str">
            <v>MO curador concreto</v>
          </cell>
          <cell r="D138">
            <v>1</v>
          </cell>
          <cell r="E138" t="str">
            <v>m2</v>
          </cell>
          <cell r="F138">
            <v>216</v>
          </cell>
          <cell r="G138">
            <v>216</v>
          </cell>
          <cell r="J138" t="str">
            <v>mo</v>
          </cell>
        </row>
        <row r="139">
          <cell r="A139" t="str">
            <v>au11000</v>
          </cell>
          <cell r="B139" t="str">
            <v>mt13900</v>
          </cell>
          <cell r="C139" t="str">
            <v>Elementos de consumo y protección</v>
          </cell>
          <cell r="D139">
            <v>216</v>
          </cell>
          <cell r="E139" t="str">
            <v>%</v>
          </cell>
          <cell r="F139">
            <v>1.2455000000000001E-2</v>
          </cell>
          <cell r="G139">
            <v>3</v>
          </cell>
          <cell r="J139" t="str">
            <v>mt</v>
          </cell>
        </row>
        <row r="140">
          <cell r="A140" t="str">
            <v>au11000</v>
          </cell>
          <cell r="B140" t="str">
            <v>hm15100</v>
          </cell>
          <cell r="C140" t="str">
            <v>Herramienta y equipo menor</v>
          </cell>
          <cell r="D140">
            <v>216</v>
          </cell>
          <cell r="E140" t="str">
            <v>%</v>
          </cell>
          <cell r="F140">
            <v>0.03</v>
          </cell>
          <cell r="G140">
            <v>7</v>
          </cell>
          <cell r="J140" t="str">
            <v>hm</v>
          </cell>
        </row>
        <row r="141">
          <cell r="A141">
            <v>0</v>
          </cell>
          <cell r="C141" t="str">
            <v>DIRECTO:  1,490 / m2</v>
          </cell>
          <cell r="E141">
            <v>0</v>
          </cell>
          <cell r="F141">
            <v>0</v>
          </cell>
          <cell r="G141">
            <v>0</v>
          </cell>
          <cell r="J141">
            <v>0</v>
          </cell>
        </row>
        <row r="142">
          <cell r="A142">
            <v>0</v>
          </cell>
          <cell r="C142">
            <v>0</v>
          </cell>
          <cell r="E142">
            <v>0</v>
          </cell>
          <cell r="F142">
            <v>0</v>
          </cell>
          <cell r="G142">
            <v>0</v>
          </cell>
          <cell r="J142">
            <v>0</v>
          </cell>
        </row>
        <row r="143">
          <cell r="A143" t="str">
            <v>au11100</v>
          </cell>
          <cell r="B143" t="str">
            <v>au11100</v>
          </cell>
          <cell r="C143" t="str">
            <v>Aux formaleta lateral</v>
          </cell>
          <cell r="E143" t="str">
            <v>m</v>
          </cell>
          <cell r="F143">
            <v>0</v>
          </cell>
          <cell r="G143">
            <v>4770</v>
          </cell>
          <cell r="J143" t="str">
            <v>au</v>
          </cell>
        </row>
        <row r="144">
          <cell r="A144" t="str">
            <v>au11100</v>
          </cell>
          <cell r="B144" t="str">
            <v>eq14900</v>
          </cell>
          <cell r="C144" t="str">
            <v>Formaleta lateral</v>
          </cell>
          <cell r="D144">
            <v>1</v>
          </cell>
          <cell r="E144" t="str">
            <v>m</v>
          </cell>
          <cell r="F144">
            <v>4770</v>
          </cell>
          <cell r="G144">
            <v>4770</v>
          </cell>
          <cell r="J144" t="str">
            <v>eq</v>
          </cell>
        </row>
        <row r="145">
          <cell r="A145">
            <v>0</v>
          </cell>
          <cell r="C145" t="str">
            <v>DIRECTO:  4,770 / m</v>
          </cell>
          <cell r="E145">
            <v>0</v>
          </cell>
          <cell r="F145">
            <v>0</v>
          </cell>
          <cell r="G145">
            <v>0</v>
          </cell>
          <cell r="J145">
            <v>0</v>
          </cell>
        </row>
        <row r="146">
          <cell r="A146">
            <v>0</v>
          </cell>
          <cell r="C146">
            <v>0</v>
          </cell>
          <cell r="E146">
            <v>0</v>
          </cell>
          <cell r="F146">
            <v>0</v>
          </cell>
          <cell r="G146">
            <v>0</v>
          </cell>
          <cell r="J146">
            <v>0</v>
          </cell>
        </row>
        <row r="147">
          <cell r="A147" t="str">
            <v>au11110</v>
          </cell>
          <cell r="B147" t="str">
            <v>au11110</v>
          </cell>
          <cell r="C147" t="str">
            <v>Aux formaleta lateral para bordes de losa h = 50 cm</v>
          </cell>
          <cell r="E147" t="str">
            <v>m</v>
          </cell>
          <cell r="F147">
            <v>0</v>
          </cell>
          <cell r="G147">
            <v>9353</v>
          </cell>
          <cell r="J147" t="str">
            <v>au</v>
          </cell>
        </row>
        <row r="148">
          <cell r="A148" t="str">
            <v>au11110</v>
          </cell>
          <cell r="B148" t="str">
            <v>eq14950</v>
          </cell>
          <cell r="C148" t="str">
            <v>Tabla en madera comun de 1"x 8"- 3m</v>
          </cell>
          <cell r="D148">
            <v>0.8</v>
          </cell>
          <cell r="E148" t="str">
            <v>un</v>
          </cell>
          <cell r="F148">
            <v>2968</v>
          </cell>
          <cell r="G148">
            <v>2375</v>
          </cell>
          <cell r="J148" t="str">
            <v>eq</v>
          </cell>
        </row>
        <row r="149">
          <cell r="A149" t="str">
            <v>au11110</v>
          </cell>
          <cell r="B149" t="str">
            <v>eq14970</v>
          </cell>
          <cell r="C149" t="str">
            <v>Repisa de 0.08x0.05x3 m</v>
          </cell>
          <cell r="D149">
            <v>3</v>
          </cell>
          <cell r="E149" t="str">
            <v>un</v>
          </cell>
          <cell r="F149">
            <v>1590</v>
          </cell>
          <cell r="G149">
            <v>4770</v>
          </cell>
          <cell r="J149" t="str">
            <v>eq</v>
          </cell>
        </row>
        <row r="150">
          <cell r="A150" t="str">
            <v>au11110</v>
          </cell>
          <cell r="B150" t="str">
            <v>au10100</v>
          </cell>
          <cell r="C150" t="str">
            <v>Aux MO oficial obra negra</v>
          </cell>
          <cell r="D150">
            <v>0.16666666666666666</v>
          </cell>
          <cell r="E150" t="str">
            <v>hr</v>
          </cell>
          <cell r="F150">
            <v>7619</v>
          </cell>
          <cell r="G150">
            <v>1270</v>
          </cell>
          <cell r="J150" t="str">
            <v>mo</v>
          </cell>
        </row>
        <row r="151">
          <cell r="A151" t="str">
            <v>au11110</v>
          </cell>
          <cell r="B151" t="str">
            <v>au10000</v>
          </cell>
          <cell r="C151" t="str">
            <v>Aux MO ayudante</v>
          </cell>
          <cell r="D151">
            <v>0.16666666666666666</v>
          </cell>
          <cell r="E151" t="str">
            <v>hr</v>
          </cell>
          <cell r="F151">
            <v>5080</v>
          </cell>
          <cell r="G151">
            <v>847</v>
          </cell>
          <cell r="J151" t="str">
            <v>mo</v>
          </cell>
        </row>
        <row r="152">
          <cell r="A152" t="str">
            <v>au11110</v>
          </cell>
          <cell r="B152" t="str">
            <v>mt13900</v>
          </cell>
          <cell r="C152" t="str">
            <v>Elementos de consumo y protección</v>
          </cell>
          <cell r="D152">
            <v>2117</v>
          </cell>
          <cell r="E152" t="str">
            <v>%</v>
          </cell>
          <cell r="F152">
            <v>1.2455000000000001E-2</v>
          </cell>
          <cell r="G152">
            <v>27</v>
          </cell>
          <cell r="J152" t="str">
            <v>mt</v>
          </cell>
        </row>
        <row r="153">
          <cell r="A153" t="str">
            <v>au11110</v>
          </cell>
          <cell r="B153" t="str">
            <v>hm15100</v>
          </cell>
          <cell r="C153" t="str">
            <v>Herramienta y equipo menor</v>
          </cell>
          <cell r="D153">
            <v>2117</v>
          </cell>
          <cell r="E153" t="str">
            <v>%</v>
          </cell>
          <cell r="F153">
            <v>0.03</v>
          </cell>
          <cell r="G153">
            <v>64</v>
          </cell>
          <cell r="J153" t="str">
            <v>hm</v>
          </cell>
        </row>
        <row r="154">
          <cell r="A154">
            <v>0</v>
          </cell>
          <cell r="C154" t="str">
            <v>DIRECTO:  9,353 / m</v>
          </cell>
          <cell r="E154">
            <v>0</v>
          </cell>
          <cell r="F154">
            <v>0</v>
          </cell>
          <cell r="G154">
            <v>0</v>
          </cell>
          <cell r="J154">
            <v>0</v>
          </cell>
        </row>
        <row r="155">
          <cell r="A155">
            <v>0</v>
          </cell>
          <cell r="C155">
            <v>0</v>
          </cell>
          <cell r="E155">
            <v>0</v>
          </cell>
          <cell r="F155">
            <v>0</v>
          </cell>
          <cell r="G155">
            <v>0</v>
          </cell>
          <cell r="J155">
            <v>0</v>
          </cell>
        </row>
        <row r="156">
          <cell r="A156" t="str">
            <v>au11200</v>
          </cell>
          <cell r="B156" t="str">
            <v>au11200</v>
          </cell>
          <cell r="C156" t="str">
            <v>Aux desmoldante -separol-</v>
          </cell>
          <cell r="E156" t="str">
            <v>m2</v>
          </cell>
          <cell r="F156">
            <v>0</v>
          </cell>
          <cell r="G156">
            <v>569</v>
          </cell>
          <cell r="J156" t="str">
            <v>au</v>
          </cell>
        </row>
        <row r="157">
          <cell r="A157" t="str">
            <v>au11200</v>
          </cell>
          <cell r="B157" t="str">
            <v>mt19900</v>
          </cell>
          <cell r="C157" t="str">
            <v>Separol- desformaleteante 25 k</v>
          </cell>
          <cell r="D157">
            <v>2.5000000000000001E-2</v>
          </cell>
          <cell r="E157" t="str">
            <v>kg</v>
          </cell>
          <cell r="F157">
            <v>12296</v>
          </cell>
          <cell r="G157">
            <v>308</v>
          </cell>
          <cell r="J157" t="str">
            <v>mt</v>
          </cell>
        </row>
        <row r="158">
          <cell r="A158" t="str">
            <v>au11200</v>
          </cell>
          <cell r="B158" t="str">
            <v>mo16800</v>
          </cell>
          <cell r="C158" t="str">
            <v>MO desmoldante</v>
          </cell>
          <cell r="D158">
            <v>1</v>
          </cell>
          <cell r="E158" t="str">
            <v>m2</v>
          </cell>
          <cell r="F158">
            <v>248.45400000000004</v>
          </cell>
          <cell r="G158">
            <v>249</v>
          </cell>
          <cell r="J158" t="str">
            <v>mo</v>
          </cell>
        </row>
        <row r="159">
          <cell r="A159" t="str">
            <v>au11200</v>
          </cell>
          <cell r="B159" t="str">
            <v>mt13900</v>
          </cell>
          <cell r="C159" t="str">
            <v>Elementos de consumo y protección</v>
          </cell>
          <cell r="D159">
            <v>249</v>
          </cell>
          <cell r="E159" t="str">
            <v>%</v>
          </cell>
          <cell r="F159">
            <v>1.2455000000000001E-2</v>
          </cell>
          <cell r="G159">
            <v>4</v>
          </cell>
          <cell r="J159" t="str">
            <v>mt</v>
          </cell>
        </row>
        <row r="160">
          <cell r="A160" t="str">
            <v>au11200</v>
          </cell>
          <cell r="B160" t="str">
            <v>hm15100</v>
          </cell>
          <cell r="C160" t="str">
            <v>Herramienta y equipo menor</v>
          </cell>
          <cell r="D160">
            <v>249</v>
          </cell>
          <cell r="E160" t="str">
            <v>%</v>
          </cell>
          <cell r="F160">
            <v>0.03</v>
          </cell>
          <cell r="G160">
            <v>8</v>
          </cell>
          <cell r="J160" t="str">
            <v>hm</v>
          </cell>
        </row>
        <row r="161">
          <cell r="A161">
            <v>0</v>
          </cell>
          <cell r="C161" t="str">
            <v>DIRECTO:  569 / m2</v>
          </cell>
          <cell r="E161">
            <v>0</v>
          </cell>
          <cell r="F161">
            <v>0</v>
          </cell>
          <cell r="G161">
            <v>0</v>
          </cell>
          <cell r="J161">
            <v>0</v>
          </cell>
        </row>
        <row r="162">
          <cell r="A162">
            <v>0</v>
          </cell>
          <cell r="C162">
            <v>0</v>
          </cell>
          <cell r="E162">
            <v>0</v>
          </cell>
          <cell r="F162">
            <v>0</v>
          </cell>
          <cell r="G162">
            <v>0</v>
          </cell>
          <cell r="J162">
            <v>0</v>
          </cell>
        </row>
        <row r="163">
          <cell r="A163" t="str">
            <v>au11300</v>
          </cell>
          <cell r="B163" t="str">
            <v>au11300</v>
          </cell>
          <cell r="C163" t="str">
            <v>Aux formaleta metalica muro-m2 contac-</v>
          </cell>
          <cell r="E163" t="str">
            <v>m2</v>
          </cell>
          <cell r="F163">
            <v>0</v>
          </cell>
          <cell r="G163">
            <v>8096</v>
          </cell>
          <cell r="J163" t="str">
            <v>au</v>
          </cell>
        </row>
        <row r="164">
          <cell r="A164" t="str">
            <v>au11300</v>
          </cell>
          <cell r="B164" t="str">
            <v>eq20900</v>
          </cell>
          <cell r="C164" t="str">
            <v>Tapa metalica muro 0.60x2,40m</v>
          </cell>
          <cell r="D164">
            <v>1.3888888888888888</v>
          </cell>
          <cell r="E164" t="str">
            <v>dia</v>
          </cell>
          <cell r="F164">
            <v>2902.3199999999997</v>
          </cell>
          <cell r="G164">
            <v>4031</v>
          </cell>
          <cell r="J164" t="str">
            <v>eq</v>
          </cell>
        </row>
        <row r="165">
          <cell r="A165" t="str">
            <v>au11300</v>
          </cell>
          <cell r="B165" t="str">
            <v>eq13400</v>
          </cell>
          <cell r="C165" t="str">
            <v>Corbata 0.60 m</v>
          </cell>
          <cell r="D165">
            <v>5.5555555555555554</v>
          </cell>
          <cell r="E165" t="str">
            <v>dia</v>
          </cell>
          <cell r="F165">
            <v>147.32</v>
          </cell>
          <cell r="G165">
            <v>819</v>
          </cell>
          <cell r="J165" t="str">
            <v>eq</v>
          </cell>
        </row>
        <row r="166">
          <cell r="A166" t="str">
            <v>au11300</v>
          </cell>
          <cell r="B166" t="str">
            <v>eq13500</v>
          </cell>
          <cell r="C166" t="str">
            <v>Cuña perno en t</v>
          </cell>
          <cell r="D166">
            <v>11.949</v>
          </cell>
          <cell r="E166" t="str">
            <v>dia</v>
          </cell>
          <cell r="F166">
            <v>27.839999999999996</v>
          </cell>
          <cell r="G166">
            <v>333</v>
          </cell>
          <cell r="J166" t="str">
            <v>eq</v>
          </cell>
        </row>
        <row r="167">
          <cell r="A167" t="str">
            <v>au11300</v>
          </cell>
          <cell r="B167" t="str">
            <v>eq10100</v>
          </cell>
          <cell r="C167" t="str">
            <v>Alineadores</v>
          </cell>
          <cell r="D167">
            <v>1.2915000000000001</v>
          </cell>
          <cell r="E167" t="str">
            <v>dia</v>
          </cell>
          <cell r="F167">
            <v>1844.3999999999999</v>
          </cell>
          <cell r="G167">
            <v>2383</v>
          </cell>
          <cell r="J167" t="str">
            <v>eq</v>
          </cell>
        </row>
        <row r="168">
          <cell r="A168" t="str">
            <v>au11300</v>
          </cell>
          <cell r="B168" t="str">
            <v>eq21500</v>
          </cell>
          <cell r="C168" t="str">
            <v>Tornillos (unir tapas entre si)</v>
          </cell>
          <cell r="D168">
            <v>1.3334999999999999</v>
          </cell>
          <cell r="E168" t="str">
            <v>un</v>
          </cell>
          <cell r="F168">
            <v>23.2</v>
          </cell>
          <cell r="G168">
            <v>31</v>
          </cell>
          <cell r="J168" t="str">
            <v>eq</v>
          </cell>
        </row>
        <row r="169">
          <cell r="A169" t="str">
            <v>au11300</v>
          </cell>
          <cell r="B169" t="str">
            <v>eq10600</v>
          </cell>
          <cell r="C169" t="str">
            <v>Angulos esquinero(unir tapas)</v>
          </cell>
          <cell r="D169">
            <v>0.51449999999999996</v>
          </cell>
          <cell r="E169" t="str">
            <v>dia</v>
          </cell>
          <cell r="F169">
            <v>491.84</v>
          </cell>
          <cell r="G169">
            <v>254</v>
          </cell>
          <cell r="J169" t="str">
            <v>eq</v>
          </cell>
        </row>
        <row r="170">
          <cell r="A170" t="str">
            <v>au11300</v>
          </cell>
          <cell r="B170" t="str">
            <v>eq20800</v>
          </cell>
          <cell r="C170" t="str">
            <v>Tapa esquinera 0.30x0,30x2,40m</v>
          </cell>
          <cell r="D170">
            <v>0.05</v>
          </cell>
          <cell r="E170" t="str">
            <v>dia</v>
          </cell>
          <cell r="F170">
            <v>4885.92</v>
          </cell>
          <cell r="G170">
            <v>245</v>
          </cell>
          <cell r="J170" t="str">
            <v>eq</v>
          </cell>
        </row>
        <row r="171">
          <cell r="A171">
            <v>0</v>
          </cell>
          <cell r="C171" t="str">
            <v>DIRECTO:  8,096 / m2</v>
          </cell>
          <cell r="E171">
            <v>0</v>
          </cell>
          <cell r="F171">
            <v>0</v>
          </cell>
          <cell r="G171">
            <v>0</v>
          </cell>
          <cell r="J171">
            <v>0</v>
          </cell>
        </row>
        <row r="172">
          <cell r="A172">
            <v>0</v>
          </cell>
          <cell r="C172">
            <v>0</v>
          </cell>
          <cell r="E172">
            <v>0</v>
          </cell>
          <cell r="F172">
            <v>0</v>
          </cell>
          <cell r="G172">
            <v>0</v>
          </cell>
          <cell r="J172">
            <v>0</v>
          </cell>
        </row>
        <row r="173">
          <cell r="A173" t="str">
            <v>au11500</v>
          </cell>
          <cell r="B173" t="str">
            <v>au11500</v>
          </cell>
          <cell r="C173" t="str">
            <v>Aux formaleta losa tradicional hasta h=3 m</v>
          </cell>
          <cell r="E173" t="str">
            <v>m2</v>
          </cell>
          <cell r="F173">
            <v>0</v>
          </cell>
          <cell r="G173">
            <v>13817</v>
          </cell>
          <cell r="J173" t="str">
            <v>au</v>
          </cell>
        </row>
        <row r="174">
          <cell r="A174" t="str">
            <v>au11500</v>
          </cell>
          <cell r="B174" t="str">
            <v>eq11600</v>
          </cell>
          <cell r="C174" t="str">
            <v>Cercha metalica de 3.00 m</v>
          </cell>
          <cell r="D174">
            <v>3.1911764705882355</v>
          </cell>
          <cell r="E174" t="str">
            <v>dia</v>
          </cell>
          <cell r="F174">
            <v>294.64</v>
          </cell>
          <cell r="G174">
            <v>941</v>
          </cell>
          <cell r="J174" t="str">
            <v>eq</v>
          </cell>
        </row>
        <row r="175">
          <cell r="A175" t="str">
            <v>au11500</v>
          </cell>
          <cell r="B175" t="str">
            <v>eq20300</v>
          </cell>
          <cell r="C175" t="str">
            <v>Taco metalico de 2.80</v>
          </cell>
          <cell r="D175">
            <v>6.1764705882352944</v>
          </cell>
          <cell r="E175" t="str">
            <v>dia</v>
          </cell>
          <cell r="F175">
            <v>287.68</v>
          </cell>
          <cell r="G175">
            <v>1777</v>
          </cell>
          <cell r="J175" t="str">
            <v>eq</v>
          </cell>
        </row>
        <row r="176">
          <cell r="A176" t="str">
            <v>au11500</v>
          </cell>
          <cell r="B176" t="str">
            <v>eq14700</v>
          </cell>
          <cell r="C176" t="str">
            <v>Formaleta entrepiso</v>
          </cell>
          <cell r="D176">
            <v>1.1256617647058826</v>
          </cell>
          <cell r="E176" t="str">
            <v>m2</v>
          </cell>
          <cell r="F176">
            <v>6691.9072000000015</v>
          </cell>
          <cell r="G176">
            <v>7533</v>
          </cell>
          <cell r="J176" t="str">
            <v>eq</v>
          </cell>
        </row>
        <row r="177">
          <cell r="A177" t="str">
            <v>au11500</v>
          </cell>
          <cell r="B177" t="str">
            <v>mt56200</v>
          </cell>
          <cell r="C177" t="str">
            <v>Canes en madera comun</v>
          </cell>
          <cell r="D177">
            <v>1.3676470588235294</v>
          </cell>
          <cell r="E177" t="str">
            <v>m</v>
          </cell>
          <cell r="F177">
            <v>1172.2964000000004</v>
          </cell>
          <cell r="G177">
            <v>1604</v>
          </cell>
          <cell r="J177" t="str">
            <v>mt</v>
          </cell>
        </row>
        <row r="178">
          <cell r="A178" t="str">
            <v>au11500</v>
          </cell>
          <cell r="B178" t="str">
            <v>tp28100</v>
          </cell>
          <cell r="C178" t="str">
            <v>Transporte de equipo menor</v>
          </cell>
          <cell r="D178">
            <v>1.4705882352941176E-2</v>
          </cell>
          <cell r="E178" t="str">
            <v>vj</v>
          </cell>
          <cell r="F178">
            <v>133400</v>
          </cell>
          <cell r="G178">
            <v>1962</v>
          </cell>
          <cell r="J178" t="str">
            <v>tp</v>
          </cell>
        </row>
        <row r="179">
          <cell r="A179">
            <v>0</v>
          </cell>
          <cell r="C179" t="str">
            <v>DIRECTO:  13,817 / m2</v>
          </cell>
          <cell r="E179">
            <v>0</v>
          </cell>
          <cell r="F179">
            <v>0</v>
          </cell>
          <cell r="G179">
            <v>0</v>
          </cell>
          <cell r="J179">
            <v>0</v>
          </cell>
        </row>
        <row r="180">
          <cell r="A180">
            <v>0</v>
          </cell>
          <cell r="C180">
            <v>0</v>
          </cell>
          <cell r="E180">
            <v>0</v>
          </cell>
          <cell r="F180">
            <v>0</v>
          </cell>
          <cell r="G180">
            <v>0</v>
          </cell>
          <cell r="J180">
            <v>0</v>
          </cell>
        </row>
        <row r="181">
          <cell r="A181" t="str">
            <v>au11700</v>
          </cell>
          <cell r="B181" t="str">
            <v>au11700</v>
          </cell>
          <cell r="C181" t="str">
            <v>Aux mortero de pega 1:4</v>
          </cell>
          <cell r="E181" t="str">
            <v>m3</v>
          </cell>
          <cell r="F181">
            <v>0</v>
          </cell>
          <cell r="G181">
            <v>246314</v>
          </cell>
          <cell r="J181" t="str">
            <v>au</v>
          </cell>
        </row>
        <row r="182">
          <cell r="A182" t="str">
            <v>au11700</v>
          </cell>
          <cell r="B182" t="str">
            <v>mt12600</v>
          </cell>
          <cell r="C182" t="str">
            <v>Cemento gris 50 kg tipo I</v>
          </cell>
          <cell r="D182">
            <v>7.28</v>
          </cell>
          <cell r="E182" t="str">
            <v>bt</v>
          </cell>
          <cell r="F182">
            <v>21000</v>
          </cell>
          <cell r="G182">
            <v>152880</v>
          </cell>
          <cell r="J182" t="str">
            <v>mt</v>
          </cell>
        </row>
        <row r="183">
          <cell r="A183" t="str">
            <v>au11700</v>
          </cell>
          <cell r="B183" t="str">
            <v>gr11000</v>
          </cell>
          <cell r="C183" t="str">
            <v>Arena de pega</v>
          </cell>
          <cell r="D183">
            <v>1.1599999999999999</v>
          </cell>
          <cell r="E183" t="str">
            <v>m3</v>
          </cell>
          <cell r="F183">
            <v>42400</v>
          </cell>
          <cell r="G183">
            <v>49184</v>
          </cell>
          <cell r="J183" t="str">
            <v>gr</v>
          </cell>
        </row>
        <row r="184">
          <cell r="A184" t="str">
            <v>au11700</v>
          </cell>
          <cell r="B184" t="str">
            <v>mo17400</v>
          </cell>
          <cell r="C184" t="str">
            <v>MO acarreo interno de material de playa y agregados</v>
          </cell>
          <cell r="D184">
            <v>1.1599999999999999</v>
          </cell>
          <cell r="E184" t="str">
            <v xml:space="preserve"> m3</v>
          </cell>
          <cell r="F184">
            <v>5048.0640000000003</v>
          </cell>
          <cell r="G184">
            <v>5856</v>
          </cell>
          <cell r="J184" t="str">
            <v>mo</v>
          </cell>
        </row>
        <row r="185">
          <cell r="A185" t="str">
            <v>au11700</v>
          </cell>
          <cell r="B185" t="str">
            <v>mo17500</v>
          </cell>
          <cell r="C185" t="str">
            <v>MO transporte interno cemento</v>
          </cell>
          <cell r="D185">
            <v>7.28</v>
          </cell>
          <cell r="E185" t="str">
            <v>bt</v>
          </cell>
          <cell r="F185">
            <v>216</v>
          </cell>
          <cell r="G185">
            <v>1573</v>
          </cell>
          <cell r="J185" t="str">
            <v>mo</v>
          </cell>
        </row>
        <row r="186">
          <cell r="A186" t="str">
            <v>au11700</v>
          </cell>
          <cell r="B186" t="str">
            <v>mo16700</v>
          </cell>
          <cell r="C186" t="str">
            <v>MO transporte descargue de cemento</v>
          </cell>
          <cell r="D186">
            <v>7.28</v>
          </cell>
          <cell r="E186" t="str">
            <v>un</v>
          </cell>
          <cell r="F186">
            <v>231.67872</v>
          </cell>
          <cell r="G186">
            <v>1687</v>
          </cell>
          <cell r="J186" t="str">
            <v>mo</v>
          </cell>
        </row>
        <row r="187">
          <cell r="A187" t="str">
            <v>au11700</v>
          </cell>
          <cell r="B187" t="str">
            <v>au10100</v>
          </cell>
          <cell r="C187" t="str">
            <v>Aux MO oficial obra negra</v>
          </cell>
          <cell r="D187">
            <v>0.42466666666666669</v>
          </cell>
          <cell r="E187" t="str">
            <v>hr</v>
          </cell>
          <cell r="F187">
            <v>7619</v>
          </cell>
          <cell r="G187">
            <v>3236</v>
          </cell>
          <cell r="J187" t="str">
            <v>mo</v>
          </cell>
        </row>
        <row r="188">
          <cell r="A188" t="str">
            <v>au11700</v>
          </cell>
          <cell r="B188" t="str">
            <v>au10000</v>
          </cell>
          <cell r="C188" t="str">
            <v>Aux MO ayudante</v>
          </cell>
          <cell r="D188">
            <v>0.84933333333333338</v>
          </cell>
          <cell r="E188" t="str">
            <v>hr</v>
          </cell>
          <cell r="F188">
            <v>5080</v>
          </cell>
          <cell r="G188">
            <v>4315</v>
          </cell>
          <cell r="J188" t="str">
            <v>mo</v>
          </cell>
        </row>
        <row r="189">
          <cell r="A189" t="str">
            <v>au11700</v>
          </cell>
          <cell r="B189" t="str">
            <v>mt11400</v>
          </cell>
          <cell r="C189" t="str">
            <v>Bascula 500 kg</v>
          </cell>
          <cell r="D189">
            <v>0.42466666666666669</v>
          </cell>
          <cell r="E189" t="str">
            <v>dia</v>
          </cell>
          <cell r="F189">
            <v>13154.4</v>
          </cell>
          <cell r="G189">
            <v>5587</v>
          </cell>
          <cell r="J189" t="str">
            <v>mt</v>
          </cell>
        </row>
        <row r="190">
          <cell r="A190" t="str">
            <v>au11700</v>
          </cell>
          <cell r="B190" t="str">
            <v>tp105000</v>
          </cell>
          <cell r="C190" t="str">
            <v>Transporte de agregados en volqueta</v>
          </cell>
          <cell r="D190">
            <v>11.6</v>
          </cell>
          <cell r="E190" t="str">
            <v>m3-km</v>
          </cell>
          <cell r="F190">
            <v>436.50799999999998</v>
          </cell>
          <cell r="G190">
            <v>5064</v>
          </cell>
          <cell r="J190" t="str">
            <v>tp</v>
          </cell>
        </row>
        <row r="191">
          <cell r="A191" t="str">
            <v>au11700</v>
          </cell>
          <cell r="B191" t="str">
            <v>eq13300</v>
          </cell>
          <cell r="C191" t="str">
            <v>Concretadora obra 2 sacos electrica</v>
          </cell>
          <cell r="D191">
            <v>0.36096666666666671</v>
          </cell>
          <cell r="E191" t="str">
            <v>dia</v>
          </cell>
          <cell r="F191">
            <v>43036</v>
          </cell>
          <cell r="G191">
            <v>15535</v>
          </cell>
          <cell r="J191" t="str">
            <v>eq</v>
          </cell>
        </row>
        <row r="192">
          <cell r="A192" t="str">
            <v>au11700</v>
          </cell>
          <cell r="B192" t="str">
            <v>eq13100</v>
          </cell>
          <cell r="C192" t="str">
            <v>Coches de llantas</v>
          </cell>
          <cell r="D192">
            <v>0.36096666666666671</v>
          </cell>
          <cell r="E192" t="str">
            <v>dia</v>
          </cell>
          <cell r="F192">
            <v>1905.8799999999999</v>
          </cell>
          <cell r="G192">
            <v>688</v>
          </cell>
          <cell r="J192" t="str">
            <v>eq</v>
          </cell>
        </row>
        <row r="193">
          <cell r="A193" t="str">
            <v>au11700</v>
          </cell>
          <cell r="B193" t="str">
            <v>mt13900</v>
          </cell>
          <cell r="C193" t="str">
            <v>Elementos de consumo y protección</v>
          </cell>
          <cell r="D193">
            <v>16667</v>
          </cell>
          <cell r="E193" t="str">
            <v>%</v>
          </cell>
          <cell r="F193">
            <v>1.2455000000000001E-2</v>
          </cell>
          <cell r="G193">
            <v>208</v>
          </cell>
          <cell r="J193" t="str">
            <v>mt</v>
          </cell>
        </row>
        <row r="194">
          <cell r="A194" t="str">
            <v>au11700</v>
          </cell>
          <cell r="B194" t="str">
            <v>hm15100</v>
          </cell>
          <cell r="C194" t="str">
            <v>Herramienta y equipo menor</v>
          </cell>
          <cell r="D194">
            <v>16667</v>
          </cell>
          <cell r="E194" t="str">
            <v>%</v>
          </cell>
          <cell r="F194">
            <v>0.03</v>
          </cell>
          <cell r="G194">
            <v>501</v>
          </cell>
          <cell r="J194" t="str">
            <v>hm</v>
          </cell>
        </row>
        <row r="195">
          <cell r="A195">
            <v>0</v>
          </cell>
          <cell r="C195" t="str">
            <v>DIRECTO:  246,314 / m3</v>
          </cell>
          <cell r="E195">
            <v>0</v>
          </cell>
          <cell r="F195">
            <v>0</v>
          </cell>
          <cell r="G195">
            <v>0</v>
          </cell>
          <cell r="J195">
            <v>0</v>
          </cell>
        </row>
        <row r="196">
          <cell r="A196">
            <v>0</v>
          </cell>
          <cell r="C196">
            <v>0</v>
          </cell>
          <cell r="E196">
            <v>0</v>
          </cell>
          <cell r="F196">
            <v>0</v>
          </cell>
          <cell r="G196">
            <v>0</v>
          </cell>
          <cell r="J196">
            <v>0</v>
          </cell>
        </row>
        <row r="197">
          <cell r="A197" t="str">
            <v>au11710</v>
          </cell>
          <cell r="B197" t="str">
            <v>au11710</v>
          </cell>
          <cell r="C197" t="str">
            <v>Aux mortero de pega 1:4 con cemento blanco</v>
          </cell>
          <cell r="E197" t="str">
            <v>m3</v>
          </cell>
          <cell r="F197">
            <v>0</v>
          </cell>
          <cell r="G197">
            <v>335569</v>
          </cell>
          <cell r="J197" t="str">
            <v>au</v>
          </cell>
        </row>
        <row r="198">
          <cell r="A198" t="str">
            <v>au11710</v>
          </cell>
          <cell r="B198" t="str">
            <v>mt12500</v>
          </cell>
          <cell r="C198" t="str">
            <v>Cemento blanco</v>
          </cell>
          <cell r="D198">
            <v>280</v>
          </cell>
          <cell r="E198" t="str">
            <v>kg</v>
          </cell>
          <cell r="F198">
            <v>920</v>
          </cell>
          <cell r="G198">
            <v>257600</v>
          </cell>
          <cell r="J198" t="str">
            <v>mt</v>
          </cell>
        </row>
        <row r="199">
          <cell r="A199" t="str">
            <v>au11710</v>
          </cell>
          <cell r="B199" t="str">
            <v>gr11000</v>
          </cell>
          <cell r="C199" t="str">
            <v>Arena de pega</v>
          </cell>
          <cell r="D199">
            <v>1.1599999999999999</v>
          </cell>
          <cell r="E199" t="str">
            <v>m3</v>
          </cell>
          <cell r="F199">
            <v>42400</v>
          </cell>
          <cell r="G199">
            <v>49184</v>
          </cell>
          <cell r="J199" t="str">
            <v>gr</v>
          </cell>
        </row>
        <row r="200">
          <cell r="A200" t="str">
            <v>au11710</v>
          </cell>
          <cell r="B200" t="str">
            <v>mo17400</v>
          </cell>
          <cell r="C200" t="str">
            <v>MO acarreo interno de material de playa y agregados</v>
          </cell>
          <cell r="D200">
            <v>1.1599999999999999</v>
          </cell>
          <cell r="E200" t="str">
            <v xml:space="preserve"> m3</v>
          </cell>
          <cell r="F200">
            <v>5048.0640000000003</v>
          </cell>
          <cell r="G200">
            <v>5856</v>
          </cell>
          <cell r="J200" t="str">
            <v>mo</v>
          </cell>
        </row>
        <row r="201">
          <cell r="A201" t="str">
            <v>au11710</v>
          </cell>
          <cell r="B201" t="str">
            <v>mo17500</v>
          </cell>
          <cell r="C201" t="str">
            <v>MO transporte interno cemento</v>
          </cell>
          <cell r="D201">
            <v>7</v>
          </cell>
          <cell r="E201" t="str">
            <v>bt</v>
          </cell>
          <cell r="F201">
            <v>216</v>
          </cell>
          <cell r="G201">
            <v>1512</v>
          </cell>
          <cell r="J201" t="str">
            <v>mo</v>
          </cell>
        </row>
        <row r="202">
          <cell r="A202" t="str">
            <v>au11710</v>
          </cell>
          <cell r="B202" t="str">
            <v>mo16700</v>
          </cell>
          <cell r="C202" t="str">
            <v>MO transporte descargue de cemento</v>
          </cell>
          <cell r="D202">
            <v>7</v>
          </cell>
          <cell r="E202" t="str">
            <v>un</v>
          </cell>
          <cell r="F202">
            <v>231.67872</v>
          </cell>
          <cell r="G202">
            <v>1622</v>
          </cell>
          <cell r="J202" t="str">
            <v>mo</v>
          </cell>
        </row>
        <row r="203">
          <cell r="A203" t="str">
            <v>au11710</v>
          </cell>
          <cell r="B203" t="str">
            <v>au10100</v>
          </cell>
          <cell r="C203" t="str">
            <v>Aux MO oficial obra negra</v>
          </cell>
          <cell r="D203">
            <v>0.40833333333333333</v>
          </cell>
          <cell r="E203" t="str">
            <v>hr</v>
          </cell>
          <cell r="F203">
            <v>7619</v>
          </cell>
          <cell r="G203">
            <v>3112</v>
          </cell>
          <cell r="J203" t="str">
            <v>mo</v>
          </cell>
        </row>
        <row r="204">
          <cell r="A204" t="str">
            <v>au11710</v>
          </cell>
          <cell r="B204" t="str">
            <v>au10000</v>
          </cell>
          <cell r="C204" t="str">
            <v>Aux MO ayudante</v>
          </cell>
          <cell r="D204">
            <v>0.81666666666666665</v>
          </cell>
          <cell r="E204" t="str">
            <v>hr</v>
          </cell>
          <cell r="F204">
            <v>5080</v>
          </cell>
          <cell r="G204">
            <v>4149</v>
          </cell>
          <cell r="J204" t="str">
            <v>mo</v>
          </cell>
        </row>
        <row r="205">
          <cell r="A205" t="str">
            <v>au11710</v>
          </cell>
          <cell r="B205" t="str">
            <v>mt11400</v>
          </cell>
          <cell r="C205" t="str">
            <v>Bascula 500 kg</v>
          </cell>
          <cell r="D205">
            <v>0.11666666666666668</v>
          </cell>
          <cell r="E205" t="str">
            <v>dia</v>
          </cell>
          <cell r="F205">
            <v>13154.4</v>
          </cell>
          <cell r="G205">
            <v>1535</v>
          </cell>
          <cell r="J205" t="str">
            <v>mt</v>
          </cell>
        </row>
        <row r="206">
          <cell r="A206" t="str">
            <v>au11710</v>
          </cell>
          <cell r="B206" t="str">
            <v>tp105000</v>
          </cell>
          <cell r="C206" t="str">
            <v>Transporte de agregados en volqueta</v>
          </cell>
          <cell r="D206">
            <v>11.6</v>
          </cell>
          <cell r="E206" t="str">
            <v>m3-km</v>
          </cell>
          <cell r="F206">
            <v>436.50799999999998</v>
          </cell>
          <cell r="G206">
            <v>5064</v>
          </cell>
          <cell r="J206" t="str">
            <v>tp</v>
          </cell>
        </row>
        <row r="207">
          <cell r="A207" t="str">
            <v>au11710</v>
          </cell>
          <cell r="B207" t="str">
            <v>eq13300</v>
          </cell>
          <cell r="C207" t="str">
            <v>Concretadora obra 2 sacos electrica</v>
          </cell>
          <cell r="D207">
            <v>0.11666666666666668</v>
          </cell>
          <cell r="E207" t="str">
            <v>dia</v>
          </cell>
          <cell r="F207">
            <v>43036</v>
          </cell>
          <cell r="G207">
            <v>5021</v>
          </cell>
          <cell r="J207" t="str">
            <v>eq</v>
          </cell>
        </row>
        <row r="208">
          <cell r="A208" t="str">
            <v>au11710</v>
          </cell>
          <cell r="B208" t="str">
            <v>eq13100</v>
          </cell>
          <cell r="C208" t="str">
            <v>Coches de llantas</v>
          </cell>
          <cell r="D208">
            <v>0.11666666666666668</v>
          </cell>
          <cell r="E208" t="str">
            <v>dia</v>
          </cell>
          <cell r="F208">
            <v>1905.8799999999999</v>
          </cell>
          <cell r="G208">
            <v>223</v>
          </cell>
          <cell r="J208" t="str">
            <v>eq</v>
          </cell>
        </row>
        <row r="209">
          <cell r="A209" t="str">
            <v>au11710</v>
          </cell>
          <cell r="B209" t="str">
            <v>mt13900</v>
          </cell>
          <cell r="C209" t="str">
            <v>Elementos de consumo y protección</v>
          </cell>
          <cell r="D209">
            <v>16251</v>
          </cell>
          <cell r="E209" t="str">
            <v>%</v>
          </cell>
          <cell r="F209">
            <v>1.2455000000000001E-2</v>
          </cell>
          <cell r="G209">
            <v>203</v>
          </cell>
          <cell r="J209" t="str">
            <v>mt</v>
          </cell>
        </row>
        <row r="210">
          <cell r="A210" t="str">
            <v>au11710</v>
          </cell>
          <cell r="B210" t="str">
            <v>hm15100</v>
          </cell>
          <cell r="C210" t="str">
            <v>Herramienta y equipo menor</v>
          </cell>
          <cell r="D210">
            <v>16251</v>
          </cell>
          <cell r="E210" t="str">
            <v>%</v>
          </cell>
          <cell r="F210">
            <v>0.03</v>
          </cell>
          <cell r="G210">
            <v>488</v>
          </cell>
          <cell r="J210" t="str">
            <v>hm</v>
          </cell>
        </row>
        <row r="211">
          <cell r="A211">
            <v>0</v>
          </cell>
          <cell r="C211" t="str">
            <v>DIRECTO:  335,569 / m3</v>
          </cell>
          <cell r="E211">
            <v>0</v>
          </cell>
          <cell r="F211">
            <v>0</v>
          </cell>
          <cell r="G211">
            <v>0</v>
          </cell>
          <cell r="J211">
            <v>0</v>
          </cell>
        </row>
        <row r="212">
          <cell r="A212">
            <v>0</v>
          </cell>
          <cell r="C212">
            <v>0</v>
          </cell>
          <cell r="E212">
            <v>0</v>
          </cell>
          <cell r="F212">
            <v>0</v>
          </cell>
          <cell r="G212">
            <v>0</v>
          </cell>
          <cell r="J212">
            <v>0</v>
          </cell>
        </row>
        <row r="213">
          <cell r="A213" t="str">
            <v>au11800</v>
          </cell>
          <cell r="B213" t="str">
            <v>au11800</v>
          </cell>
          <cell r="C213" t="str">
            <v>Aux mortero de revoque 1:4:1/4</v>
          </cell>
          <cell r="E213" t="str">
            <v>m3</v>
          </cell>
          <cell r="F213">
            <v>0</v>
          </cell>
          <cell r="G213">
            <v>266502</v>
          </cell>
          <cell r="J213" t="str">
            <v>au</v>
          </cell>
        </row>
        <row r="214">
          <cell r="A214" t="str">
            <v>au11800</v>
          </cell>
          <cell r="B214" t="str">
            <v>mt12600</v>
          </cell>
          <cell r="C214" t="str">
            <v>Cemento gris 50 kg tipo I</v>
          </cell>
          <cell r="D214">
            <v>7.25</v>
          </cell>
          <cell r="E214" t="str">
            <v>bt</v>
          </cell>
          <cell r="F214">
            <v>21000</v>
          </cell>
          <cell r="G214">
            <v>152250</v>
          </cell>
          <cell r="J214" t="str">
            <v>mt</v>
          </cell>
        </row>
        <row r="215">
          <cell r="A215" t="str">
            <v>au11800</v>
          </cell>
          <cell r="B215" t="str">
            <v>gr11000</v>
          </cell>
          <cell r="C215" t="str">
            <v>Arena de pega</v>
          </cell>
          <cell r="D215">
            <v>0.85999999999999988</v>
          </cell>
          <cell r="E215" t="str">
            <v>m3</v>
          </cell>
          <cell r="F215">
            <v>42400</v>
          </cell>
          <cell r="G215">
            <v>36464</v>
          </cell>
          <cell r="J215" t="str">
            <v>gr</v>
          </cell>
        </row>
        <row r="216">
          <cell r="A216" t="str">
            <v>au11800</v>
          </cell>
          <cell r="B216" t="str">
            <v>gr11100</v>
          </cell>
          <cell r="C216" t="str">
            <v>Arena de revoque</v>
          </cell>
          <cell r="D216">
            <v>0.3</v>
          </cell>
          <cell r="E216" t="str">
            <v>m3</v>
          </cell>
          <cell r="F216">
            <v>49184</v>
          </cell>
          <cell r="G216">
            <v>14756</v>
          </cell>
          <cell r="J216" t="str">
            <v>gr</v>
          </cell>
        </row>
        <row r="217">
          <cell r="A217" t="str">
            <v>au11800</v>
          </cell>
          <cell r="B217" t="str">
            <v>mt11800</v>
          </cell>
          <cell r="C217" t="str">
            <v>Cal promical</v>
          </cell>
          <cell r="D217">
            <v>38.0625</v>
          </cell>
          <cell r="E217" t="str">
            <v>kg</v>
          </cell>
          <cell r="F217">
            <v>497</v>
          </cell>
          <cell r="G217">
            <v>18918</v>
          </cell>
          <cell r="J217" t="str">
            <v>mt</v>
          </cell>
        </row>
        <row r="218">
          <cell r="A218" t="str">
            <v>au11800</v>
          </cell>
          <cell r="B218" t="str">
            <v>mo17400</v>
          </cell>
          <cell r="C218" t="str">
            <v>MO acarreo interno de material de playa y agregados</v>
          </cell>
          <cell r="D218">
            <v>1.1599999999999999</v>
          </cell>
          <cell r="E218" t="str">
            <v xml:space="preserve"> m3</v>
          </cell>
          <cell r="F218">
            <v>5048.0640000000003</v>
          </cell>
          <cell r="G218">
            <v>5856</v>
          </cell>
          <cell r="J218" t="str">
            <v>mo</v>
          </cell>
        </row>
        <row r="219">
          <cell r="A219" t="str">
            <v>au11800</v>
          </cell>
          <cell r="B219" t="str">
            <v>mo17500</v>
          </cell>
          <cell r="C219" t="str">
            <v>MO transporte interno cemento</v>
          </cell>
          <cell r="D219">
            <v>7.25</v>
          </cell>
          <cell r="E219" t="str">
            <v>bt</v>
          </cell>
          <cell r="F219">
            <v>216</v>
          </cell>
          <cell r="G219">
            <v>1566</v>
          </cell>
          <cell r="J219" t="str">
            <v>mo</v>
          </cell>
        </row>
        <row r="220">
          <cell r="A220" t="str">
            <v>au11800</v>
          </cell>
          <cell r="B220" t="str">
            <v>mo16700</v>
          </cell>
          <cell r="C220" t="str">
            <v>MO transporte descargue de cemento</v>
          </cell>
          <cell r="D220">
            <v>7.25</v>
          </cell>
          <cell r="E220" t="str">
            <v>un</v>
          </cell>
          <cell r="F220">
            <v>231.67872</v>
          </cell>
          <cell r="G220">
            <v>1680</v>
          </cell>
          <cell r="J220" t="str">
            <v>mo</v>
          </cell>
        </row>
        <row r="221">
          <cell r="A221" t="str">
            <v>au11800</v>
          </cell>
          <cell r="B221" t="str">
            <v>au10100</v>
          </cell>
          <cell r="C221" t="str">
            <v>Aux MO oficial obra negra</v>
          </cell>
          <cell r="D221">
            <v>0.42291666666666666</v>
          </cell>
          <cell r="E221" t="str">
            <v>hr</v>
          </cell>
          <cell r="F221">
            <v>7619</v>
          </cell>
          <cell r="G221">
            <v>3223</v>
          </cell>
          <cell r="J221" t="str">
            <v>mo</v>
          </cell>
        </row>
        <row r="222">
          <cell r="A222" t="str">
            <v>au11800</v>
          </cell>
          <cell r="B222" t="str">
            <v>au10000</v>
          </cell>
          <cell r="C222" t="str">
            <v>Aux MO ayudante</v>
          </cell>
          <cell r="D222">
            <v>0.84583333333333333</v>
          </cell>
          <cell r="E222" t="str">
            <v>hr</v>
          </cell>
          <cell r="F222">
            <v>5080</v>
          </cell>
          <cell r="G222">
            <v>4297</v>
          </cell>
          <cell r="J222" t="str">
            <v>mo</v>
          </cell>
        </row>
        <row r="223">
          <cell r="A223" t="str">
            <v>au11800</v>
          </cell>
          <cell r="B223" t="str">
            <v>mt11400</v>
          </cell>
          <cell r="C223" t="str">
            <v>Bascula 500 kg</v>
          </cell>
          <cell r="D223">
            <v>0.42291666666666666</v>
          </cell>
          <cell r="E223" t="str">
            <v>dia</v>
          </cell>
          <cell r="F223">
            <v>13154.4</v>
          </cell>
          <cell r="G223">
            <v>5564</v>
          </cell>
          <cell r="J223" t="str">
            <v>mt</v>
          </cell>
        </row>
        <row r="224">
          <cell r="A224" t="str">
            <v>au11800</v>
          </cell>
          <cell r="B224" t="str">
            <v>tp105000</v>
          </cell>
          <cell r="C224" t="str">
            <v>Transporte de agregados en volqueta</v>
          </cell>
          <cell r="D224">
            <v>11.6</v>
          </cell>
          <cell r="E224" t="str">
            <v>m3-km</v>
          </cell>
          <cell r="F224">
            <v>436.50799999999998</v>
          </cell>
          <cell r="G224">
            <v>5064</v>
          </cell>
          <cell r="J224" t="str">
            <v>tp</v>
          </cell>
        </row>
        <row r="225">
          <cell r="A225" t="str">
            <v>au11800</v>
          </cell>
          <cell r="B225" t="str">
            <v>eq13300</v>
          </cell>
          <cell r="C225" t="str">
            <v>Concretadora obra 2 sacos electrica</v>
          </cell>
          <cell r="D225">
            <v>0.35947916666666663</v>
          </cell>
          <cell r="E225" t="str">
            <v>dia</v>
          </cell>
          <cell r="F225">
            <v>43036</v>
          </cell>
          <cell r="G225">
            <v>15471</v>
          </cell>
          <cell r="J225" t="str">
            <v>eq</v>
          </cell>
        </row>
        <row r="226">
          <cell r="A226" t="str">
            <v>au11800</v>
          </cell>
          <cell r="B226" t="str">
            <v>eq13100</v>
          </cell>
          <cell r="C226" t="str">
            <v>Coches de llantas</v>
          </cell>
          <cell r="D226">
            <v>0.35947916666666663</v>
          </cell>
          <cell r="E226" t="str">
            <v>dia</v>
          </cell>
          <cell r="F226">
            <v>1905.8799999999999</v>
          </cell>
          <cell r="G226">
            <v>686</v>
          </cell>
          <cell r="J226" t="str">
            <v>eq</v>
          </cell>
        </row>
        <row r="227">
          <cell r="A227" t="str">
            <v>au11800</v>
          </cell>
          <cell r="B227" t="str">
            <v>mt13900</v>
          </cell>
          <cell r="C227" t="str">
            <v>Elementos de consumo y protección</v>
          </cell>
          <cell r="D227">
            <v>16622</v>
          </cell>
          <cell r="E227" t="str">
            <v>%</v>
          </cell>
          <cell r="F227">
            <v>1.2455000000000001E-2</v>
          </cell>
          <cell r="G227">
            <v>208</v>
          </cell>
          <cell r="J227" t="str">
            <v>mt</v>
          </cell>
        </row>
        <row r="228">
          <cell r="A228" t="str">
            <v>au11800</v>
          </cell>
          <cell r="B228" t="str">
            <v>hm15100</v>
          </cell>
          <cell r="C228" t="str">
            <v>Herramienta y equipo menor</v>
          </cell>
          <cell r="D228">
            <v>16622</v>
          </cell>
          <cell r="E228" t="str">
            <v>%</v>
          </cell>
          <cell r="F228">
            <v>0.03</v>
          </cell>
          <cell r="G228">
            <v>499</v>
          </cell>
          <cell r="J228" t="str">
            <v>hm</v>
          </cell>
        </row>
        <row r="229">
          <cell r="A229">
            <v>0</v>
          </cell>
          <cell r="C229" t="str">
            <v>DIRECTO:  266,502 / m3</v>
          </cell>
          <cell r="E229">
            <v>0</v>
          </cell>
          <cell r="F229">
            <v>0</v>
          </cell>
          <cell r="G229">
            <v>0</v>
          </cell>
          <cell r="J229">
            <v>0</v>
          </cell>
        </row>
        <row r="230">
          <cell r="A230">
            <v>0</v>
          </cell>
          <cell r="C230">
            <v>0</v>
          </cell>
          <cell r="E230">
            <v>0</v>
          </cell>
          <cell r="F230">
            <v>0</v>
          </cell>
          <cell r="G230">
            <v>0</v>
          </cell>
          <cell r="J230">
            <v>0</v>
          </cell>
        </row>
        <row r="231">
          <cell r="A231" t="str">
            <v>au11900</v>
          </cell>
          <cell r="B231" t="str">
            <v>au11900</v>
          </cell>
          <cell r="C231" t="str">
            <v>Aux mortero de pega 1:4 impermeabilizado</v>
          </cell>
          <cell r="E231" t="str">
            <v>m3</v>
          </cell>
          <cell r="F231">
            <v>0</v>
          </cell>
          <cell r="G231">
            <v>330762</v>
          </cell>
          <cell r="J231" t="str">
            <v>au</v>
          </cell>
        </row>
        <row r="232">
          <cell r="A232" t="str">
            <v>au11900</v>
          </cell>
          <cell r="B232" t="str">
            <v>mt12600</v>
          </cell>
          <cell r="C232" t="str">
            <v>Cemento gris 50 kg tipo I</v>
          </cell>
          <cell r="D232">
            <v>7.28</v>
          </cell>
          <cell r="E232" t="str">
            <v>bt</v>
          </cell>
          <cell r="F232">
            <v>21000</v>
          </cell>
          <cell r="G232">
            <v>152880</v>
          </cell>
          <cell r="J232" t="str">
            <v>mt</v>
          </cell>
        </row>
        <row r="233">
          <cell r="A233" t="str">
            <v>au11900</v>
          </cell>
          <cell r="B233" t="str">
            <v>gr11000</v>
          </cell>
          <cell r="C233" t="str">
            <v>Arena de pega</v>
          </cell>
          <cell r="D233">
            <v>1.1599999999999999</v>
          </cell>
          <cell r="E233" t="str">
            <v>m3</v>
          </cell>
          <cell r="F233">
            <v>42400</v>
          </cell>
          <cell r="G233">
            <v>49184</v>
          </cell>
          <cell r="J233" t="str">
            <v>gr</v>
          </cell>
        </row>
        <row r="234">
          <cell r="A234" t="str">
            <v>au11900</v>
          </cell>
          <cell r="B234" t="str">
            <v>mt20000</v>
          </cell>
          <cell r="C234" t="str">
            <v>Sika-1 imperm. integ morter 20.0k</v>
          </cell>
          <cell r="D234">
            <v>14.56</v>
          </cell>
          <cell r="E234" t="str">
            <v>kg</v>
          </cell>
          <cell r="F234">
            <v>5800</v>
          </cell>
          <cell r="G234">
            <v>84448</v>
          </cell>
          <cell r="J234" t="str">
            <v>mt</v>
          </cell>
        </row>
        <row r="235">
          <cell r="A235" t="str">
            <v>au11900</v>
          </cell>
          <cell r="B235" t="str">
            <v>mo17400</v>
          </cell>
          <cell r="C235" t="str">
            <v>MO acarreo interno de material de playa y agregados</v>
          </cell>
          <cell r="D235">
            <v>1.1599999999999999</v>
          </cell>
          <cell r="E235" t="str">
            <v xml:space="preserve"> m3</v>
          </cell>
          <cell r="F235">
            <v>5048.0640000000003</v>
          </cell>
          <cell r="G235">
            <v>5856</v>
          </cell>
          <cell r="J235" t="str">
            <v>mo</v>
          </cell>
        </row>
        <row r="236">
          <cell r="A236" t="str">
            <v>au11900</v>
          </cell>
          <cell r="B236" t="str">
            <v>mo17500</v>
          </cell>
          <cell r="C236" t="str">
            <v>MO transporte interno cemento</v>
          </cell>
          <cell r="D236">
            <v>7.28</v>
          </cell>
          <cell r="E236" t="str">
            <v>bt</v>
          </cell>
          <cell r="F236">
            <v>216</v>
          </cell>
          <cell r="G236">
            <v>1573</v>
          </cell>
          <cell r="J236" t="str">
            <v>mo</v>
          </cell>
        </row>
        <row r="237">
          <cell r="A237" t="str">
            <v>au11900</v>
          </cell>
          <cell r="B237" t="str">
            <v>mo16700</v>
          </cell>
          <cell r="C237" t="str">
            <v>MO transporte descargue de cemento</v>
          </cell>
          <cell r="D237">
            <v>7.28</v>
          </cell>
          <cell r="E237" t="str">
            <v>un</v>
          </cell>
          <cell r="F237">
            <v>231.67872</v>
          </cell>
          <cell r="G237">
            <v>1687</v>
          </cell>
          <cell r="J237" t="str">
            <v>mo</v>
          </cell>
        </row>
        <row r="238">
          <cell r="A238" t="str">
            <v>au11900</v>
          </cell>
          <cell r="B238" t="str">
            <v>au10100</v>
          </cell>
          <cell r="C238" t="str">
            <v>Aux MO oficial obra negra</v>
          </cell>
          <cell r="D238">
            <v>0.42466666666666669</v>
          </cell>
          <cell r="E238" t="str">
            <v>hr</v>
          </cell>
          <cell r="F238">
            <v>7619</v>
          </cell>
          <cell r="G238">
            <v>3236</v>
          </cell>
          <cell r="J238" t="str">
            <v>mo</v>
          </cell>
        </row>
        <row r="239">
          <cell r="A239" t="str">
            <v>au11900</v>
          </cell>
          <cell r="B239" t="str">
            <v>au10000</v>
          </cell>
          <cell r="C239" t="str">
            <v>Aux MO ayudante</v>
          </cell>
          <cell r="D239">
            <v>0.84933333333333338</v>
          </cell>
          <cell r="E239" t="str">
            <v>hr</v>
          </cell>
          <cell r="F239">
            <v>5080</v>
          </cell>
          <cell r="G239">
            <v>4315</v>
          </cell>
          <cell r="J239" t="str">
            <v>mo</v>
          </cell>
        </row>
        <row r="240">
          <cell r="A240" t="str">
            <v>au11900</v>
          </cell>
          <cell r="B240" t="str">
            <v>mt11400</v>
          </cell>
          <cell r="C240" t="str">
            <v>Bascula 500 kg</v>
          </cell>
          <cell r="D240">
            <v>0.42466666666666669</v>
          </cell>
          <cell r="E240" t="str">
            <v>dia</v>
          </cell>
          <cell r="F240">
            <v>13154.4</v>
          </cell>
          <cell r="G240">
            <v>5587</v>
          </cell>
          <cell r="J240" t="str">
            <v>mt</v>
          </cell>
        </row>
        <row r="241">
          <cell r="A241" t="str">
            <v>au11900</v>
          </cell>
          <cell r="B241" t="str">
            <v>tp105000</v>
          </cell>
          <cell r="C241" t="str">
            <v>Transporte de agregados en volqueta</v>
          </cell>
          <cell r="D241">
            <v>11.6</v>
          </cell>
          <cell r="E241" t="str">
            <v>m3-km</v>
          </cell>
          <cell r="F241">
            <v>436.50799999999998</v>
          </cell>
          <cell r="G241">
            <v>5064</v>
          </cell>
          <cell r="J241" t="str">
            <v>tp</v>
          </cell>
        </row>
        <row r="242">
          <cell r="A242" t="str">
            <v>au11900</v>
          </cell>
          <cell r="B242" t="str">
            <v>eq13300</v>
          </cell>
          <cell r="C242" t="str">
            <v>Concretadora obra 2 sacos electrica</v>
          </cell>
          <cell r="D242">
            <v>0.36096666666666671</v>
          </cell>
          <cell r="E242" t="str">
            <v>dia</v>
          </cell>
          <cell r="F242">
            <v>43036</v>
          </cell>
          <cell r="G242">
            <v>15535</v>
          </cell>
          <cell r="J242" t="str">
            <v>eq</v>
          </cell>
        </row>
        <row r="243">
          <cell r="A243" t="str">
            <v>au11900</v>
          </cell>
          <cell r="B243" t="str">
            <v>eq13100</v>
          </cell>
          <cell r="C243" t="str">
            <v>Coches de llantas</v>
          </cell>
          <cell r="D243">
            <v>0.36096666666666671</v>
          </cell>
          <cell r="E243" t="str">
            <v>dia</v>
          </cell>
          <cell r="F243">
            <v>1905.8799999999999</v>
          </cell>
          <cell r="G243">
            <v>688</v>
          </cell>
          <cell r="J243" t="str">
            <v>eq</v>
          </cell>
        </row>
        <row r="244">
          <cell r="A244" t="str">
            <v>au11900</v>
          </cell>
          <cell r="B244" t="str">
            <v>mt13900</v>
          </cell>
          <cell r="C244" t="str">
            <v>Elementos de consumo y protección</v>
          </cell>
          <cell r="D244">
            <v>16667</v>
          </cell>
          <cell r="E244" t="str">
            <v>%</v>
          </cell>
          <cell r="F244">
            <v>1.2455000000000001E-2</v>
          </cell>
          <cell r="G244">
            <v>208</v>
          </cell>
          <cell r="J244" t="str">
            <v>mt</v>
          </cell>
        </row>
        <row r="245">
          <cell r="A245" t="str">
            <v>au11900</v>
          </cell>
          <cell r="B245" t="str">
            <v>hm15100</v>
          </cell>
          <cell r="C245" t="str">
            <v>Herramienta y equipo menor</v>
          </cell>
          <cell r="D245">
            <v>16667</v>
          </cell>
          <cell r="E245" t="str">
            <v>%</v>
          </cell>
          <cell r="F245">
            <v>0.03</v>
          </cell>
          <cell r="G245">
            <v>501</v>
          </cell>
          <cell r="J245" t="str">
            <v>hm</v>
          </cell>
        </row>
        <row r="246">
          <cell r="A246">
            <v>0</v>
          </cell>
          <cell r="C246" t="str">
            <v>DIRECTO:  330,762 / m3</v>
          </cell>
          <cell r="E246">
            <v>0</v>
          </cell>
          <cell r="F246">
            <v>0</v>
          </cell>
          <cell r="G246">
            <v>0</v>
          </cell>
          <cell r="J246">
            <v>0</v>
          </cell>
        </row>
        <row r="247">
          <cell r="A247">
            <v>0</v>
          </cell>
          <cell r="C247">
            <v>0</v>
          </cell>
          <cell r="E247">
            <v>0</v>
          </cell>
          <cell r="F247">
            <v>0</v>
          </cell>
          <cell r="G247">
            <v>0</v>
          </cell>
          <cell r="J247">
            <v>0</v>
          </cell>
        </row>
        <row r="248">
          <cell r="A248" t="str">
            <v>au12300</v>
          </cell>
          <cell r="B248" t="str">
            <v>au12300</v>
          </cell>
          <cell r="C248" t="str">
            <v>Aux grouting concreto 3/8 - 210kg/cm2</v>
          </cell>
          <cell r="E248" t="str">
            <v>m3</v>
          </cell>
          <cell r="F248">
            <v>0</v>
          </cell>
          <cell r="G248">
            <v>313012</v>
          </cell>
          <cell r="J248" t="str">
            <v>au</v>
          </cell>
        </row>
        <row r="249">
          <cell r="A249" t="str">
            <v>au12300</v>
          </cell>
          <cell r="B249" t="str">
            <v>mt12600</v>
          </cell>
          <cell r="C249" t="str">
            <v>Cemento gris 50 kg tipo I</v>
          </cell>
          <cell r="D249">
            <v>9</v>
          </cell>
          <cell r="E249" t="str">
            <v>bt</v>
          </cell>
          <cell r="F249">
            <v>21000</v>
          </cell>
          <cell r="G249">
            <v>189000</v>
          </cell>
          <cell r="J249" t="str">
            <v>mt</v>
          </cell>
        </row>
        <row r="250">
          <cell r="A250" t="str">
            <v>au12300</v>
          </cell>
          <cell r="B250" t="str">
            <v>gr10900</v>
          </cell>
          <cell r="C250" t="str">
            <v>Arena concreto</v>
          </cell>
          <cell r="D250">
            <v>0.66</v>
          </cell>
          <cell r="E250" t="str">
            <v>m3</v>
          </cell>
          <cell r="F250">
            <v>42400</v>
          </cell>
          <cell r="G250">
            <v>27984</v>
          </cell>
          <cell r="J250" t="str">
            <v>gr</v>
          </cell>
        </row>
        <row r="251">
          <cell r="A251" t="str">
            <v>au12300</v>
          </cell>
          <cell r="B251" t="str">
            <v>gr21700</v>
          </cell>
          <cell r="C251" t="str">
            <v>Triturado 3/8</v>
          </cell>
          <cell r="D251">
            <v>0.75</v>
          </cell>
          <cell r="E251" t="str">
            <v>m3</v>
          </cell>
          <cell r="F251">
            <v>52200</v>
          </cell>
          <cell r="G251">
            <v>39150</v>
          </cell>
          <cell r="J251" t="str">
            <v>gr</v>
          </cell>
        </row>
        <row r="252">
          <cell r="A252" t="str">
            <v>au12300</v>
          </cell>
          <cell r="B252" t="str">
            <v>mt19000</v>
          </cell>
          <cell r="C252" t="str">
            <v>Plastiment-bv-40 reduct/plastif 20 k</v>
          </cell>
          <cell r="D252">
            <v>1.62</v>
          </cell>
          <cell r="E252" t="str">
            <v>kg</v>
          </cell>
          <cell r="F252">
            <v>2828.08</v>
          </cell>
          <cell r="G252">
            <v>4582</v>
          </cell>
          <cell r="J252" t="str">
            <v>mt</v>
          </cell>
        </row>
        <row r="253">
          <cell r="A253" t="str">
            <v>au12300</v>
          </cell>
          <cell r="B253" t="str">
            <v>mo17400</v>
          </cell>
          <cell r="C253" t="str">
            <v>MO acarreo interno de material de playa y agregados</v>
          </cell>
          <cell r="D253">
            <v>1.4100000000000001</v>
          </cell>
          <cell r="E253" t="str">
            <v xml:space="preserve"> m3</v>
          </cell>
          <cell r="F253">
            <v>5048.0640000000003</v>
          </cell>
          <cell r="G253">
            <v>7118</v>
          </cell>
          <cell r="J253" t="str">
            <v>mo</v>
          </cell>
        </row>
        <row r="254">
          <cell r="A254" t="str">
            <v>au12300</v>
          </cell>
          <cell r="B254" t="str">
            <v>mo17500</v>
          </cell>
          <cell r="C254" t="str">
            <v>MO transporte interno cemento</v>
          </cell>
          <cell r="D254">
            <v>9</v>
          </cell>
          <cell r="E254" t="str">
            <v>bt</v>
          </cell>
          <cell r="F254">
            <v>216</v>
          </cell>
          <cell r="G254">
            <v>1944</v>
          </cell>
          <cell r="J254" t="str">
            <v>mo</v>
          </cell>
        </row>
        <row r="255">
          <cell r="A255" t="str">
            <v>au12300</v>
          </cell>
          <cell r="B255" t="str">
            <v>au10100</v>
          </cell>
          <cell r="C255" t="str">
            <v>Aux MO oficial obra negra</v>
          </cell>
          <cell r="D255">
            <v>0.52500000000000002</v>
          </cell>
          <cell r="E255" t="str">
            <v>hr</v>
          </cell>
          <cell r="F255">
            <v>7619</v>
          </cell>
          <cell r="G255">
            <v>4000</v>
          </cell>
          <cell r="J255" t="str">
            <v>mo</v>
          </cell>
        </row>
        <row r="256">
          <cell r="A256" t="str">
            <v>au12300</v>
          </cell>
          <cell r="B256" t="str">
            <v>au10000</v>
          </cell>
          <cell r="C256" t="str">
            <v>Aux MO ayudante</v>
          </cell>
          <cell r="D256">
            <v>1.05</v>
          </cell>
          <cell r="E256" t="str">
            <v>hr</v>
          </cell>
          <cell r="F256">
            <v>5080</v>
          </cell>
          <cell r="G256">
            <v>5334</v>
          </cell>
          <cell r="J256" t="str">
            <v>mo</v>
          </cell>
        </row>
        <row r="257">
          <cell r="A257" t="str">
            <v>au12300</v>
          </cell>
          <cell r="B257" t="str">
            <v>mt11400</v>
          </cell>
          <cell r="C257" t="str">
            <v>Bascula 500 kg</v>
          </cell>
          <cell r="D257">
            <v>0.52500000000000002</v>
          </cell>
          <cell r="E257" t="str">
            <v>dia</v>
          </cell>
          <cell r="F257">
            <v>13154.4</v>
          </cell>
          <cell r="G257">
            <v>6907</v>
          </cell>
          <cell r="J257" t="str">
            <v>mt</v>
          </cell>
        </row>
        <row r="258">
          <cell r="A258" t="str">
            <v>au12300</v>
          </cell>
          <cell r="B258" t="str">
            <v>tp105000</v>
          </cell>
          <cell r="C258" t="str">
            <v>Transporte de agregados en volqueta</v>
          </cell>
          <cell r="D258">
            <v>14.100000000000001</v>
          </cell>
          <cell r="E258" t="str">
            <v>m3-km</v>
          </cell>
          <cell r="F258">
            <v>436.50799999999998</v>
          </cell>
          <cell r="G258">
            <v>6155</v>
          </cell>
          <cell r="J258" t="str">
            <v>tp</v>
          </cell>
        </row>
        <row r="259">
          <cell r="A259" t="str">
            <v>au12300</v>
          </cell>
          <cell r="B259" t="str">
            <v>eq13300</v>
          </cell>
          <cell r="C259" t="str">
            <v>Concretadora obra 2 sacos electrica</v>
          </cell>
          <cell r="D259">
            <v>0.44624999999999998</v>
          </cell>
          <cell r="E259" t="str">
            <v>dia</v>
          </cell>
          <cell r="F259">
            <v>43036</v>
          </cell>
          <cell r="G259">
            <v>19205</v>
          </cell>
          <cell r="J259" t="str">
            <v>eq</v>
          </cell>
        </row>
        <row r="260">
          <cell r="A260" t="str">
            <v>au12300</v>
          </cell>
          <cell r="B260" t="str">
            <v>eq13100</v>
          </cell>
          <cell r="C260" t="str">
            <v>Coches de llantas</v>
          </cell>
          <cell r="D260">
            <v>0.44624999999999998</v>
          </cell>
          <cell r="E260" t="str">
            <v>dia</v>
          </cell>
          <cell r="F260">
            <v>1905.8799999999999</v>
          </cell>
          <cell r="G260">
            <v>851</v>
          </cell>
          <cell r="J260" t="str">
            <v>eq</v>
          </cell>
        </row>
        <row r="261">
          <cell r="A261" t="str">
            <v>au12300</v>
          </cell>
          <cell r="B261" t="str">
            <v>mt13900</v>
          </cell>
          <cell r="C261" t="str">
            <v>Elementos de consumo y protección</v>
          </cell>
          <cell r="D261">
            <v>18396</v>
          </cell>
          <cell r="E261" t="str">
            <v>%</v>
          </cell>
          <cell r="F261">
            <v>1.2455000000000001E-2</v>
          </cell>
          <cell r="G261">
            <v>230</v>
          </cell>
          <cell r="J261" t="str">
            <v>mt</v>
          </cell>
        </row>
        <row r="262">
          <cell r="A262" t="str">
            <v>au12300</v>
          </cell>
          <cell r="B262" t="str">
            <v>hm15100</v>
          </cell>
          <cell r="C262" t="str">
            <v>Herramienta y equipo menor</v>
          </cell>
          <cell r="D262">
            <v>18396</v>
          </cell>
          <cell r="E262" t="str">
            <v>%</v>
          </cell>
          <cell r="F262">
            <v>0.03</v>
          </cell>
          <cell r="G262">
            <v>552</v>
          </cell>
          <cell r="J262" t="str">
            <v>hm</v>
          </cell>
        </row>
        <row r="263">
          <cell r="A263">
            <v>0</v>
          </cell>
          <cell r="C263" t="str">
            <v>DIRECTO:  313,012 / m3</v>
          </cell>
          <cell r="E263">
            <v>0</v>
          </cell>
          <cell r="F263">
            <v>0</v>
          </cell>
          <cell r="G263">
            <v>0</v>
          </cell>
          <cell r="J263">
            <v>0</v>
          </cell>
        </row>
        <row r="264">
          <cell r="A264">
            <v>0</v>
          </cell>
          <cell r="C264">
            <v>0</v>
          </cell>
          <cell r="E264">
            <v>0</v>
          </cell>
          <cell r="F264">
            <v>0</v>
          </cell>
          <cell r="G264">
            <v>0</v>
          </cell>
          <cell r="J264">
            <v>0</v>
          </cell>
        </row>
        <row r="265">
          <cell r="A265" t="str">
            <v>au12400</v>
          </cell>
          <cell r="B265" t="str">
            <v>au12400</v>
          </cell>
          <cell r="C265" t="str">
            <v>Aux grouting concreto 3/8 - 120kg/cm2</v>
          </cell>
          <cell r="E265" t="str">
            <v>m3</v>
          </cell>
          <cell r="F265">
            <v>0</v>
          </cell>
          <cell r="G265">
            <v>249758</v>
          </cell>
          <cell r="J265" t="str">
            <v>au</v>
          </cell>
        </row>
        <row r="266">
          <cell r="A266" t="str">
            <v>au12400</v>
          </cell>
          <cell r="B266" t="str">
            <v>mt12600</v>
          </cell>
          <cell r="C266" t="str">
            <v>Cemento gris 50 kg tipo I</v>
          </cell>
          <cell r="D266">
            <v>6.5</v>
          </cell>
          <cell r="E266" t="str">
            <v>bt</v>
          </cell>
          <cell r="F266">
            <v>21000</v>
          </cell>
          <cell r="G266">
            <v>136500</v>
          </cell>
          <cell r="J266" t="str">
            <v>mt</v>
          </cell>
        </row>
        <row r="267">
          <cell r="A267" t="str">
            <v>au12400</v>
          </cell>
          <cell r="B267" t="str">
            <v>gr10900</v>
          </cell>
          <cell r="C267" t="str">
            <v>Arena concreto</v>
          </cell>
          <cell r="D267">
            <v>0.66</v>
          </cell>
          <cell r="E267" t="str">
            <v>m3</v>
          </cell>
          <cell r="F267">
            <v>42400</v>
          </cell>
          <cell r="G267">
            <v>27984</v>
          </cell>
          <cell r="J267" t="str">
            <v>gr</v>
          </cell>
        </row>
        <row r="268">
          <cell r="A268" t="str">
            <v>au12400</v>
          </cell>
          <cell r="B268" t="str">
            <v>gr21700</v>
          </cell>
          <cell r="C268" t="str">
            <v>Triturado 3/8</v>
          </cell>
          <cell r="D268">
            <v>0.75</v>
          </cell>
          <cell r="E268" t="str">
            <v>m3</v>
          </cell>
          <cell r="F268">
            <v>52200</v>
          </cell>
          <cell r="G268">
            <v>39150</v>
          </cell>
          <cell r="J268" t="str">
            <v>gr</v>
          </cell>
        </row>
        <row r="269">
          <cell r="A269" t="str">
            <v>au12400</v>
          </cell>
          <cell r="B269" t="str">
            <v>mt19000</v>
          </cell>
          <cell r="C269" t="str">
            <v>Plastiment-bv-40 reduct/plastif 20 k</v>
          </cell>
          <cell r="D269">
            <v>1.62</v>
          </cell>
          <cell r="E269" t="str">
            <v>kg</v>
          </cell>
          <cell r="F269">
            <v>2828.08</v>
          </cell>
          <cell r="G269">
            <v>4582</v>
          </cell>
          <cell r="J269" t="str">
            <v>mt</v>
          </cell>
        </row>
        <row r="270">
          <cell r="A270" t="str">
            <v>au12400</v>
          </cell>
          <cell r="B270" t="str">
            <v>mo17400</v>
          </cell>
          <cell r="C270" t="str">
            <v>MO acarreo interno de material de playa y agregados</v>
          </cell>
          <cell r="D270">
            <v>1.4100000000000001</v>
          </cell>
          <cell r="E270" t="str">
            <v xml:space="preserve"> m3</v>
          </cell>
          <cell r="F270">
            <v>5048.0640000000003</v>
          </cell>
          <cell r="G270">
            <v>7118</v>
          </cell>
          <cell r="J270" t="str">
            <v>mo</v>
          </cell>
        </row>
        <row r="271">
          <cell r="A271" t="str">
            <v>au12400</v>
          </cell>
          <cell r="B271" t="str">
            <v>mo17500</v>
          </cell>
          <cell r="C271" t="str">
            <v>MO transporte interno cemento</v>
          </cell>
          <cell r="D271">
            <v>6.5</v>
          </cell>
          <cell r="E271" t="str">
            <v>bt</v>
          </cell>
          <cell r="F271">
            <v>216</v>
          </cell>
          <cell r="G271">
            <v>1404</v>
          </cell>
          <cell r="J271" t="str">
            <v>mo</v>
          </cell>
        </row>
        <row r="272">
          <cell r="A272" t="str">
            <v>au12400</v>
          </cell>
          <cell r="B272" t="str">
            <v>au10100</v>
          </cell>
          <cell r="C272" t="str">
            <v>Aux MO oficial obra negra</v>
          </cell>
          <cell r="D272">
            <v>0.37916666666666665</v>
          </cell>
          <cell r="E272" t="str">
            <v>hr</v>
          </cell>
          <cell r="F272">
            <v>7619</v>
          </cell>
          <cell r="G272">
            <v>2889</v>
          </cell>
          <cell r="J272" t="str">
            <v>mo</v>
          </cell>
        </row>
        <row r="273">
          <cell r="A273" t="str">
            <v>au12400</v>
          </cell>
          <cell r="B273" t="str">
            <v>au10000</v>
          </cell>
          <cell r="C273" t="str">
            <v>Aux MO ayudante</v>
          </cell>
          <cell r="D273">
            <v>0.7583333333333333</v>
          </cell>
          <cell r="E273" t="str">
            <v>hr</v>
          </cell>
          <cell r="F273">
            <v>5080</v>
          </cell>
          <cell r="G273">
            <v>3853</v>
          </cell>
          <cell r="J273" t="str">
            <v>mo</v>
          </cell>
        </row>
        <row r="274">
          <cell r="A274" t="str">
            <v>au12400</v>
          </cell>
          <cell r="B274" t="str">
            <v>mt11400</v>
          </cell>
          <cell r="C274" t="str">
            <v>Bascula 500 kg</v>
          </cell>
          <cell r="D274">
            <v>0.37916666666666665</v>
          </cell>
          <cell r="E274" t="str">
            <v>dia</v>
          </cell>
          <cell r="F274">
            <v>13154.4</v>
          </cell>
          <cell r="G274">
            <v>4988</v>
          </cell>
          <cell r="J274" t="str">
            <v>mt</v>
          </cell>
        </row>
        <row r="275">
          <cell r="A275" t="str">
            <v>au12400</v>
          </cell>
          <cell r="B275" t="str">
            <v>tp105000</v>
          </cell>
          <cell r="C275" t="str">
            <v>Transporte de agregados en volqueta</v>
          </cell>
          <cell r="D275">
            <v>14.100000000000001</v>
          </cell>
          <cell r="E275" t="str">
            <v>m3-km</v>
          </cell>
          <cell r="F275">
            <v>436.50799999999998</v>
          </cell>
          <cell r="G275">
            <v>6155</v>
          </cell>
          <cell r="J275" t="str">
            <v>tp</v>
          </cell>
        </row>
        <row r="276">
          <cell r="A276" t="str">
            <v>au12400</v>
          </cell>
          <cell r="B276" t="str">
            <v>eq13300</v>
          </cell>
          <cell r="C276" t="str">
            <v>Concretadora obra 2 sacos electrica</v>
          </cell>
          <cell r="D276">
            <v>0.32229166666666664</v>
          </cell>
          <cell r="E276" t="str">
            <v>dia</v>
          </cell>
          <cell r="F276">
            <v>43036</v>
          </cell>
          <cell r="G276">
            <v>13871</v>
          </cell>
          <cell r="J276" t="str">
            <v>eq</v>
          </cell>
        </row>
        <row r="277">
          <cell r="A277" t="str">
            <v>au12400</v>
          </cell>
          <cell r="B277" t="str">
            <v>eq13100</v>
          </cell>
          <cell r="C277" t="str">
            <v>Coches de llantas</v>
          </cell>
          <cell r="D277">
            <v>0.32229166666666664</v>
          </cell>
          <cell r="E277" t="str">
            <v>dia</v>
          </cell>
          <cell r="F277">
            <v>1905.8799999999999</v>
          </cell>
          <cell r="G277">
            <v>615</v>
          </cell>
          <cell r="J277" t="str">
            <v>eq</v>
          </cell>
        </row>
        <row r="278">
          <cell r="A278" t="str">
            <v>au12400</v>
          </cell>
          <cell r="B278" t="str">
            <v>mt13900</v>
          </cell>
          <cell r="C278" t="str">
            <v>Elementos de consumo y protección</v>
          </cell>
          <cell r="D278">
            <v>15264</v>
          </cell>
          <cell r="E278" t="str">
            <v>%</v>
          </cell>
          <cell r="F278">
            <v>1.2455000000000001E-2</v>
          </cell>
          <cell r="G278">
            <v>191</v>
          </cell>
          <cell r="J278" t="str">
            <v>mt</v>
          </cell>
        </row>
        <row r="279">
          <cell r="A279" t="str">
            <v>au12400</v>
          </cell>
          <cell r="B279" t="str">
            <v>hm15100</v>
          </cell>
          <cell r="C279" t="str">
            <v>Herramienta y equipo menor</v>
          </cell>
          <cell r="D279">
            <v>15264</v>
          </cell>
          <cell r="E279" t="str">
            <v>%</v>
          </cell>
          <cell r="F279">
            <v>0.03</v>
          </cell>
          <cell r="G279">
            <v>458</v>
          </cell>
          <cell r="J279" t="str">
            <v>hm</v>
          </cell>
        </row>
        <row r="280">
          <cell r="A280">
            <v>0</v>
          </cell>
          <cell r="C280" t="str">
            <v>DIRECTO:  249,758 / m3</v>
          </cell>
          <cell r="E280">
            <v>0</v>
          </cell>
          <cell r="F280">
            <v>0</v>
          </cell>
          <cell r="G280">
            <v>0</v>
          </cell>
          <cell r="J280">
            <v>0</v>
          </cell>
        </row>
        <row r="281">
          <cell r="A281">
            <v>0</v>
          </cell>
          <cell r="C281">
            <v>0</v>
          </cell>
          <cell r="E281">
            <v>0</v>
          </cell>
          <cell r="F281">
            <v>0</v>
          </cell>
          <cell r="G281">
            <v>0</v>
          </cell>
          <cell r="J281">
            <v>0</v>
          </cell>
        </row>
        <row r="282">
          <cell r="A282" t="str">
            <v>au12800</v>
          </cell>
          <cell r="B282" t="str">
            <v>au12800</v>
          </cell>
          <cell r="C282" t="str">
            <v>Aux acero de refuerzo</v>
          </cell>
          <cell r="E282" t="str">
            <v>kg</v>
          </cell>
          <cell r="F282">
            <v>0</v>
          </cell>
          <cell r="G282">
            <v>3210</v>
          </cell>
          <cell r="J282" t="str">
            <v>au</v>
          </cell>
        </row>
        <row r="283">
          <cell r="A283" t="str">
            <v>au12800</v>
          </cell>
          <cell r="B283" t="str">
            <v>mt24570</v>
          </cell>
          <cell r="C283" t="str">
            <v>Acero de refuerzo figurado</v>
          </cell>
          <cell r="D283">
            <v>1.03</v>
          </cell>
          <cell r="E283" t="str">
            <v>kg</v>
          </cell>
          <cell r="F283">
            <v>2668</v>
          </cell>
          <cell r="G283">
            <v>2749</v>
          </cell>
          <cell r="J283" t="str">
            <v>mt</v>
          </cell>
        </row>
        <row r="284">
          <cell r="A284" t="str">
            <v>au12800</v>
          </cell>
          <cell r="B284" t="str">
            <v>mt44400</v>
          </cell>
          <cell r="C284" t="str">
            <v>Alambre recocido (alambre cal 18)</v>
          </cell>
          <cell r="D284">
            <v>2.5000000000000001E-2</v>
          </cell>
          <cell r="E284" t="str">
            <v>kg</v>
          </cell>
          <cell r="F284">
            <v>4146.2111999999997</v>
          </cell>
          <cell r="G284">
            <v>104</v>
          </cell>
          <cell r="J284" t="str">
            <v>mt</v>
          </cell>
        </row>
        <row r="285">
          <cell r="A285" t="str">
            <v>au12800</v>
          </cell>
          <cell r="B285" t="str">
            <v>mo18400</v>
          </cell>
          <cell r="C285" t="str">
            <v>MO colocacion acero refuerzo</v>
          </cell>
          <cell r="D285">
            <v>1</v>
          </cell>
          <cell r="E285" t="str">
            <v>kg</v>
          </cell>
          <cell r="F285">
            <v>270</v>
          </cell>
          <cell r="G285">
            <v>270</v>
          </cell>
          <cell r="J285" t="str">
            <v>mo</v>
          </cell>
        </row>
        <row r="286">
          <cell r="A286" t="str">
            <v>au12800</v>
          </cell>
          <cell r="B286" t="str">
            <v>mo63100</v>
          </cell>
          <cell r="C286" t="str">
            <v>MO transporte interno hierro horizontal o vertical</v>
          </cell>
          <cell r="D286">
            <v>1</v>
          </cell>
          <cell r="E286" t="str">
            <v xml:space="preserve"> kg</v>
          </cell>
          <cell r="F286">
            <v>70.56</v>
          </cell>
          <cell r="G286">
            <v>71</v>
          </cell>
          <cell r="J286" t="str">
            <v>mo</v>
          </cell>
        </row>
        <row r="287">
          <cell r="A287" t="str">
            <v>au12800</v>
          </cell>
          <cell r="B287" t="str">
            <v>mt13900</v>
          </cell>
          <cell r="C287" t="str">
            <v>Elementos de consumo y protección</v>
          </cell>
          <cell r="D287">
            <v>341</v>
          </cell>
          <cell r="E287" t="str">
            <v>%</v>
          </cell>
          <cell r="F287">
            <v>1.2455000000000001E-2</v>
          </cell>
          <cell r="G287">
            <v>5</v>
          </cell>
          <cell r="J287" t="str">
            <v>mt</v>
          </cell>
        </row>
        <row r="288">
          <cell r="A288" t="str">
            <v>au12800</v>
          </cell>
          <cell r="B288" t="str">
            <v>hm15100</v>
          </cell>
          <cell r="C288" t="str">
            <v>Herramienta y equipo menor</v>
          </cell>
          <cell r="D288">
            <v>341</v>
          </cell>
          <cell r="E288" t="str">
            <v>%</v>
          </cell>
          <cell r="F288">
            <v>0.03</v>
          </cell>
          <cell r="G288">
            <v>11</v>
          </cell>
          <cell r="J288" t="str">
            <v>hm</v>
          </cell>
        </row>
        <row r="289">
          <cell r="A289">
            <v>0</v>
          </cell>
          <cell r="C289" t="str">
            <v>DIRECTO:  3,210 / kg</v>
          </cell>
          <cell r="E289">
            <v>0</v>
          </cell>
          <cell r="F289">
            <v>0</v>
          </cell>
          <cell r="G289">
            <v>0</v>
          </cell>
          <cell r="J289">
            <v>0</v>
          </cell>
        </row>
        <row r="290">
          <cell r="A290">
            <v>0</v>
          </cell>
          <cell r="C290">
            <v>0</v>
          </cell>
          <cell r="E290">
            <v>0</v>
          </cell>
          <cell r="F290">
            <v>0</v>
          </cell>
          <cell r="G290">
            <v>0</v>
          </cell>
          <cell r="J290">
            <v>0</v>
          </cell>
        </row>
        <row r="291">
          <cell r="A291" t="str">
            <v>au56700</v>
          </cell>
          <cell r="B291" t="str">
            <v>au56700</v>
          </cell>
          <cell r="C291" t="str">
            <v>Aux malla electrosoldada d50</v>
          </cell>
          <cell r="E291" t="str">
            <v>m2</v>
          </cell>
          <cell r="F291">
            <v>0</v>
          </cell>
          <cell r="G291">
            <v>3452</v>
          </cell>
          <cell r="J291" t="str">
            <v>au</v>
          </cell>
        </row>
        <row r="292">
          <cell r="A292" t="str">
            <v>au56700</v>
          </cell>
          <cell r="B292" t="str">
            <v>mt42800</v>
          </cell>
          <cell r="C292" t="str">
            <v>Malla electrosoldada D50</v>
          </cell>
          <cell r="D292">
            <v>0.98160034231921256</v>
          </cell>
          <cell r="E292" t="str">
            <v>kg</v>
          </cell>
          <cell r="F292">
            <v>2900</v>
          </cell>
          <cell r="G292">
            <v>2847</v>
          </cell>
          <cell r="J292" t="str">
            <v>mt</v>
          </cell>
        </row>
        <row r="293">
          <cell r="A293" t="str">
            <v>au56700</v>
          </cell>
          <cell r="B293" t="str">
            <v>mt24200</v>
          </cell>
          <cell r="C293" t="str">
            <v>Alambre de amarrar</v>
          </cell>
          <cell r="D293">
            <v>2.5000000000000001E-2</v>
          </cell>
          <cell r="E293" t="str">
            <v>kg</v>
          </cell>
          <cell r="F293">
            <v>2441.7999999999997</v>
          </cell>
          <cell r="G293">
            <v>62</v>
          </cell>
          <cell r="J293" t="str">
            <v>mt</v>
          </cell>
        </row>
        <row r="294">
          <cell r="A294" t="str">
            <v>au56700</v>
          </cell>
          <cell r="B294" t="str">
            <v>mo44700</v>
          </cell>
          <cell r="C294" t="str">
            <v>MO colocacion malla electrosoldada</v>
          </cell>
          <cell r="D294">
            <v>1</v>
          </cell>
          <cell r="E294" t="str">
            <v>m2</v>
          </cell>
          <cell r="F294">
            <v>270</v>
          </cell>
          <cell r="G294">
            <v>270</v>
          </cell>
          <cell r="J294" t="str">
            <v>mo</v>
          </cell>
        </row>
        <row r="295">
          <cell r="A295" t="str">
            <v>au56700</v>
          </cell>
          <cell r="B295" t="str">
            <v>mo18410</v>
          </cell>
          <cell r="C295" t="str">
            <v>MO corte y figuracion</v>
          </cell>
          <cell r="D295">
            <v>1</v>
          </cell>
          <cell r="E295" t="str">
            <v>kg</v>
          </cell>
          <cell r="F295">
            <v>250</v>
          </cell>
          <cell r="G295">
            <v>250</v>
          </cell>
          <cell r="J295" t="str">
            <v>mo</v>
          </cell>
        </row>
        <row r="296">
          <cell r="A296" t="str">
            <v>au56700</v>
          </cell>
          <cell r="B296" t="str">
            <v>mt13900</v>
          </cell>
          <cell r="C296" t="str">
            <v>Elementos de consumo y protección</v>
          </cell>
          <cell r="D296">
            <v>520</v>
          </cell>
          <cell r="E296" t="str">
            <v>%</v>
          </cell>
          <cell r="F296">
            <v>1.2455000000000001E-2</v>
          </cell>
          <cell r="G296">
            <v>7</v>
          </cell>
          <cell r="J296" t="str">
            <v>mt</v>
          </cell>
        </row>
        <row r="297">
          <cell r="A297" t="str">
            <v>au56700</v>
          </cell>
          <cell r="B297" t="str">
            <v>hm15100</v>
          </cell>
          <cell r="C297" t="str">
            <v>Herramienta y equipo menor</v>
          </cell>
          <cell r="D297">
            <v>520</v>
          </cell>
          <cell r="E297" t="str">
            <v>%</v>
          </cell>
          <cell r="F297">
            <v>0.03</v>
          </cell>
          <cell r="G297">
            <v>16</v>
          </cell>
          <cell r="J297" t="str">
            <v>hm</v>
          </cell>
        </row>
        <row r="298">
          <cell r="A298">
            <v>0</v>
          </cell>
          <cell r="C298" t="str">
            <v>DIRECTO:  3,452 / m2</v>
          </cell>
          <cell r="E298">
            <v>0</v>
          </cell>
          <cell r="F298">
            <v>0</v>
          </cell>
          <cell r="G298">
            <v>0</v>
          </cell>
          <cell r="J298">
            <v>0</v>
          </cell>
        </row>
        <row r="299">
          <cell r="A299">
            <v>0</v>
          </cell>
          <cell r="C299">
            <v>0</v>
          </cell>
          <cell r="E299">
            <v>0</v>
          </cell>
          <cell r="F299">
            <v>0</v>
          </cell>
          <cell r="G299">
            <v>0</v>
          </cell>
          <cell r="J299">
            <v>0</v>
          </cell>
        </row>
        <row r="300">
          <cell r="A300" t="str">
            <v>au56710</v>
          </cell>
          <cell r="B300" t="str">
            <v>au56710</v>
          </cell>
          <cell r="C300" t="str">
            <v>Aux malla electrosoldada d84</v>
          </cell>
          <cell r="E300" t="str">
            <v>m2</v>
          </cell>
          <cell r="F300">
            <v>0</v>
          </cell>
          <cell r="G300">
            <v>5254</v>
          </cell>
          <cell r="J300" t="str">
            <v>au</v>
          </cell>
        </row>
        <row r="301">
          <cell r="A301" t="str">
            <v>au56710</v>
          </cell>
          <cell r="B301" t="str">
            <v>mt42810</v>
          </cell>
          <cell r="C301" t="str">
            <v>Malla electrosoldada D84</v>
          </cell>
          <cell r="D301">
            <v>1.6029097133076591</v>
          </cell>
          <cell r="E301" t="str">
            <v>kg</v>
          </cell>
          <cell r="F301">
            <v>2900</v>
          </cell>
          <cell r="G301">
            <v>4649</v>
          </cell>
          <cell r="J301" t="str">
            <v>mt</v>
          </cell>
        </row>
        <row r="302">
          <cell r="A302" t="str">
            <v>au56710</v>
          </cell>
          <cell r="B302" t="str">
            <v>mt24200</v>
          </cell>
          <cell r="C302" t="str">
            <v>Alambre de amarrar</v>
          </cell>
          <cell r="D302">
            <v>2.5000000000000001E-2</v>
          </cell>
          <cell r="E302" t="str">
            <v>kg</v>
          </cell>
          <cell r="F302">
            <v>2441.7999999999997</v>
          </cell>
          <cell r="G302">
            <v>62</v>
          </cell>
          <cell r="J302" t="str">
            <v>mt</v>
          </cell>
        </row>
        <row r="303">
          <cell r="A303" t="str">
            <v>au56710</v>
          </cell>
          <cell r="B303" t="str">
            <v>mo44700</v>
          </cell>
          <cell r="C303" t="str">
            <v>MO colocacion malla electrosoldada</v>
          </cell>
          <cell r="D303">
            <v>1</v>
          </cell>
          <cell r="E303" t="str">
            <v>m2</v>
          </cell>
          <cell r="F303">
            <v>270</v>
          </cell>
          <cell r="G303">
            <v>270</v>
          </cell>
          <cell r="J303" t="str">
            <v>mo</v>
          </cell>
        </row>
        <row r="304">
          <cell r="A304" t="str">
            <v>au56710</v>
          </cell>
          <cell r="B304" t="str">
            <v>mo18410</v>
          </cell>
          <cell r="C304" t="str">
            <v>MO corte y figuracion</v>
          </cell>
          <cell r="D304">
            <v>1</v>
          </cell>
          <cell r="E304" t="str">
            <v>kg</v>
          </cell>
          <cell r="F304">
            <v>250</v>
          </cell>
          <cell r="G304">
            <v>250</v>
          </cell>
          <cell r="J304" t="str">
            <v>mo</v>
          </cell>
        </row>
        <row r="305">
          <cell r="A305" t="str">
            <v>au56710</v>
          </cell>
          <cell r="B305" t="str">
            <v>mt13900</v>
          </cell>
          <cell r="C305" t="str">
            <v>Elementos de consumo y protección</v>
          </cell>
          <cell r="D305">
            <v>520</v>
          </cell>
          <cell r="E305" t="str">
            <v>%</v>
          </cell>
          <cell r="F305">
            <v>1.2455000000000001E-2</v>
          </cell>
          <cell r="G305">
            <v>7</v>
          </cell>
          <cell r="J305" t="str">
            <v>mt</v>
          </cell>
        </row>
        <row r="306">
          <cell r="A306" t="str">
            <v>au56710</v>
          </cell>
          <cell r="B306" t="str">
            <v>hm15100</v>
          </cell>
          <cell r="C306" t="str">
            <v>Herramienta y equipo menor</v>
          </cell>
          <cell r="D306">
            <v>520</v>
          </cell>
          <cell r="E306" t="str">
            <v>%</v>
          </cell>
          <cell r="F306">
            <v>0.03</v>
          </cell>
          <cell r="G306">
            <v>16</v>
          </cell>
          <cell r="J306" t="str">
            <v>hm</v>
          </cell>
        </row>
        <row r="307">
          <cell r="A307">
            <v>0</v>
          </cell>
          <cell r="C307" t="str">
            <v>DIRECTO:  5,254 / m2</v>
          </cell>
          <cell r="E307">
            <v>0</v>
          </cell>
          <cell r="F307">
            <v>0</v>
          </cell>
          <cell r="G307">
            <v>0</v>
          </cell>
          <cell r="J307">
            <v>0</v>
          </cell>
        </row>
        <row r="308">
          <cell r="A308">
            <v>0</v>
          </cell>
          <cell r="C308">
            <v>0</v>
          </cell>
          <cell r="E308">
            <v>0</v>
          </cell>
          <cell r="F308">
            <v>0</v>
          </cell>
          <cell r="G308">
            <v>0</v>
          </cell>
          <cell r="J308">
            <v>0</v>
          </cell>
        </row>
        <row r="309">
          <cell r="A309" t="str">
            <v>au56720</v>
          </cell>
          <cell r="B309" t="str">
            <v>au56720</v>
          </cell>
          <cell r="C309" t="str">
            <v>Aux malla electrosoldada d131</v>
          </cell>
          <cell r="E309" t="str">
            <v>m2</v>
          </cell>
          <cell r="F309">
            <v>0</v>
          </cell>
          <cell r="G309">
            <v>7867</v>
          </cell>
          <cell r="J309" t="str">
            <v>au</v>
          </cell>
        </row>
        <row r="310">
          <cell r="A310" t="str">
            <v>au56720</v>
          </cell>
          <cell r="B310" t="str">
            <v>mt42820</v>
          </cell>
          <cell r="C310" t="str">
            <v>Malla electrosoldada D131</v>
          </cell>
          <cell r="D310">
            <v>2.5040650406504064</v>
          </cell>
          <cell r="E310" t="str">
            <v>kg</v>
          </cell>
          <cell r="F310">
            <v>2900</v>
          </cell>
          <cell r="G310">
            <v>7262</v>
          </cell>
          <cell r="J310" t="str">
            <v>mt</v>
          </cell>
        </row>
        <row r="311">
          <cell r="A311" t="str">
            <v>au56720</v>
          </cell>
          <cell r="B311" t="str">
            <v>mt24200</v>
          </cell>
          <cell r="C311" t="str">
            <v>Alambre de amarrar</v>
          </cell>
          <cell r="D311">
            <v>2.5000000000000001E-2</v>
          </cell>
          <cell r="E311" t="str">
            <v>kg</v>
          </cell>
          <cell r="F311">
            <v>2441.7999999999997</v>
          </cell>
          <cell r="G311">
            <v>62</v>
          </cell>
          <cell r="J311" t="str">
            <v>mt</v>
          </cell>
        </row>
        <row r="312">
          <cell r="A312" t="str">
            <v>au56720</v>
          </cell>
          <cell r="B312" t="str">
            <v>mo44700</v>
          </cell>
          <cell r="C312" t="str">
            <v>MO colocacion malla electrosoldada</v>
          </cell>
          <cell r="D312">
            <v>1</v>
          </cell>
          <cell r="E312" t="str">
            <v>m2</v>
          </cell>
          <cell r="F312">
            <v>270</v>
          </cell>
          <cell r="G312">
            <v>270</v>
          </cell>
          <cell r="J312" t="str">
            <v>mo</v>
          </cell>
        </row>
        <row r="313">
          <cell r="A313" t="str">
            <v>au56720</v>
          </cell>
          <cell r="B313" t="str">
            <v>mo18410</v>
          </cell>
          <cell r="C313" t="str">
            <v>MO corte y figuracion</v>
          </cell>
          <cell r="D313">
            <v>1</v>
          </cell>
          <cell r="E313" t="str">
            <v>kg</v>
          </cell>
          <cell r="F313">
            <v>250</v>
          </cell>
          <cell r="G313">
            <v>250</v>
          </cell>
          <cell r="J313" t="str">
            <v>mo</v>
          </cell>
        </row>
        <row r="314">
          <cell r="A314" t="str">
            <v>au56720</v>
          </cell>
          <cell r="B314" t="str">
            <v>mt13900</v>
          </cell>
          <cell r="C314" t="str">
            <v>Elementos de consumo y protección</v>
          </cell>
          <cell r="D314">
            <v>520</v>
          </cell>
          <cell r="E314" t="str">
            <v>%</v>
          </cell>
          <cell r="F314">
            <v>1.2455000000000001E-2</v>
          </cell>
          <cell r="G314">
            <v>7</v>
          </cell>
          <cell r="J314" t="str">
            <v>mt</v>
          </cell>
        </row>
        <row r="315">
          <cell r="A315" t="str">
            <v>au56720</v>
          </cell>
          <cell r="B315" t="str">
            <v>hm15100</v>
          </cell>
          <cell r="C315" t="str">
            <v>Herramienta y equipo menor</v>
          </cell>
          <cell r="D315">
            <v>520</v>
          </cell>
          <cell r="E315" t="str">
            <v>%</v>
          </cell>
          <cell r="F315">
            <v>0.03</v>
          </cell>
          <cell r="G315">
            <v>16</v>
          </cell>
          <cell r="J315" t="str">
            <v>hm</v>
          </cell>
        </row>
        <row r="316">
          <cell r="A316">
            <v>0</v>
          </cell>
          <cell r="C316" t="str">
            <v>DIRECTO:  7,867 / m2</v>
          </cell>
          <cell r="E316">
            <v>0</v>
          </cell>
          <cell r="F316">
            <v>0</v>
          </cell>
          <cell r="G316">
            <v>0</v>
          </cell>
          <cell r="J316">
            <v>0</v>
          </cell>
        </row>
        <row r="317">
          <cell r="A317">
            <v>0</v>
          </cell>
          <cell r="C317">
            <v>0</v>
          </cell>
          <cell r="E317">
            <v>0</v>
          </cell>
          <cell r="F317">
            <v>0</v>
          </cell>
          <cell r="G317">
            <v>0</v>
          </cell>
          <cell r="J317">
            <v>0</v>
          </cell>
        </row>
        <row r="318">
          <cell r="A318" t="str">
            <v>au56800</v>
          </cell>
          <cell r="B318" t="str">
            <v>au56800</v>
          </cell>
          <cell r="C318" t="str">
            <v>Dovelas para muros e: 0.20</v>
          </cell>
          <cell r="E318" t="str">
            <v>m</v>
          </cell>
          <cell r="F318">
            <v>0</v>
          </cell>
          <cell r="G318">
            <v>15719</v>
          </cell>
          <cell r="J318" t="str">
            <v>au</v>
          </cell>
        </row>
        <row r="319">
          <cell r="A319" t="str">
            <v>au56800</v>
          </cell>
          <cell r="B319" t="str">
            <v>au12300</v>
          </cell>
          <cell r="C319" t="str">
            <v>Aux grouting concreto 3/8 - 210kg/cm2</v>
          </cell>
          <cell r="D319">
            <v>2.6400000000000003E-2</v>
          </cell>
          <cell r="E319" t="str">
            <v>m3</v>
          </cell>
          <cell r="F319">
            <v>313012</v>
          </cell>
          <cell r="G319">
            <v>8264</v>
          </cell>
          <cell r="J319" t="str">
            <v>au</v>
          </cell>
        </row>
        <row r="320">
          <cell r="A320" t="str">
            <v>au56800</v>
          </cell>
          <cell r="B320" t="str">
            <v>mo62000</v>
          </cell>
          <cell r="C320" t="str">
            <v>MO dovelas mamposteria bloque 15x20x40</v>
          </cell>
          <cell r="D320">
            <v>1</v>
          </cell>
          <cell r="E320" t="str">
            <v>m</v>
          </cell>
          <cell r="F320">
            <v>7150</v>
          </cell>
          <cell r="G320">
            <v>7150</v>
          </cell>
          <cell r="J320" t="str">
            <v>mo</v>
          </cell>
        </row>
        <row r="321">
          <cell r="A321" t="str">
            <v>au56800</v>
          </cell>
          <cell r="B321" t="str">
            <v>mt13900</v>
          </cell>
          <cell r="C321" t="str">
            <v>Elementos de consumo y protección</v>
          </cell>
          <cell r="D321">
            <v>7150</v>
          </cell>
          <cell r="E321" t="str">
            <v>%</v>
          </cell>
          <cell r="F321">
            <v>1.2455000000000001E-2</v>
          </cell>
          <cell r="G321">
            <v>90</v>
          </cell>
          <cell r="J321" t="str">
            <v>mt</v>
          </cell>
        </row>
        <row r="322">
          <cell r="A322" t="str">
            <v>au56800</v>
          </cell>
          <cell r="B322" t="str">
            <v>hm15100</v>
          </cell>
          <cell r="C322" t="str">
            <v>Herramienta y equipo menor</v>
          </cell>
          <cell r="D322">
            <v>7150</v>
          </cell>
          <cell r="E322" t="str">
            <v>%</v>
          </cell>
          <cell r="F322">
            <v>0.03</v>
          </cell>
          <cell r="G322">
            <v>215</v>
          </cell>
          <cell r="J322" t="str">
            <v>hm</v>
          </cell>
        </row>
        <row r="323">
          <cell r="A323">
            <v>0</v>
          </cell>
          <cell r="C323" t="str">
            <v>DIRECTO:  15,719 / m</v>
          </cell>
          <cell r="E323">
            <v>0</v>
          </cell>
          <cell r="F323">
            <v>0</v>
          </cell>
          <cell r="G323">
            <v>0</v>
          </cell>
          <cell r="J323">
            <v>0</v>
          </cell>
        </row>
        <row r="324">
          <cell r="A324">
            <v>0</v>
          </cell>
          <cell r="C324">
            <v>0</v>
          </cell>
          <cell r="E324">
            <v>0</v>
          </cell>
          <cell r="F324">
            <v>0</v>
          </cell>
          <cell r="G324">
            <v>0</v>
          </cell>
          <cell r="J324">
            <v>0</v>
          </cell>
        </row>
        <row r="325">
          <cell r="A325" t="str">
            <v>au56900</v>
          </cell>
          <cell r="B325" t="str">
            <v>au56900</v>
          </cell>
          <cell r="C325" t="str">
            <v>Dovelas para muros e: 0.15</v>
          </cell>
          <cell r="E325" t="str">
            <v>m</v>
          </cell>
          <cell r="F325">
            <v>0</v>
          </cell>
          <cell r="G325">
            <v>13515</v>
          </cell>
          <cell r="J325" t="str">
            <v>au</v>
          </cell>
        </row>
        <row r="326">
          <cell r="A326" t="str">
            <v>au56900</v>
          </cell>
          <cell r="B326" t="str">
            <v>au12300</v>
          </cell>
          <cell r="C326" t="str">
            <v>Aux grouting concreto 3/8 - 210kg/cm2</v>
          </cell>
          <cell r="D326">
            <v>1.9360000000000002E-2</v>
          </cell>
          <cell r="E326" t="str">
            <v>m3</v>
          </cell>
          <cell r="F326">
            <v>313012</v>
          </cell>
          <cell r="G326">
            <v>6060</v>
          </cell>
          <cell r="J326" t="str">
            <v>au</v>
          </cell>
        </row>
        <row r="327">
          <cell r="A327" t="str">
            <v>au56900</v>
          </cell>
          <cell r="B327" t="str">
            <v>mo62000</v>
          </cell>
          <cell r="C327" t="str">
            <v>MO dovelas mamposteria bloque 15x20x40</v>
          </cell>
          <cell r="D327">
            <v>1</v>
          </cell>
          <cell r="E327" t="str">
            <v>m</v>
          </cell>
          <cell r="F327">
            <v>7150</v>
          </cell>
          <cell r="G327">
            <v>7150</v>
          </cell>
          <cell r="J327" t="str">
            <v>mo</v>
          </cell>
        </row>
        <row r="328">
          <cell r="A328" t="str">
            <v>au56900</v>
          </cell>
          <cell r="B328" t="str">
            <v>mt13900</v>
          </cell>
          <cell r="C328" t="str">
            <v>Elementos de consumo y protección</v>
          </cell>
          <cell r="D328">
            <v>7150</v>
          </cell>
          <cell r="E328" t="str">
            <v>%</v>
          </cell>
          <cell r="F328">
            <v>1.2455000000000001E-2</v>
          </cell>
          <cell r="G328">
            <v>90</v>
          </cell>
          <cell r="J328" t="str">
            <v>mt</v>
          </cell>
        </row>
        <row r="329">
          <cell r="A329" t="str">
            <v>au56900</v>
          </cell>
          <cell r="B329" t="str">
            <v>hm15100</v>
          </cell>
          <cell r="C329" t="str">
            <v>Herramienta y equipo menor</v>
          </cell>
          <cell r="D329">
            <v>7150</v>
          </cell>
          <cell r="E329" t="str">
            <v>%</v>
          </cell>
          <cell r="F329">
            <v>0.03</v>
          </cell>
          <cell r="G329">
            <v>215</v>
          </cell>
          <cell r="J329" t="str">
            <v>hm</v>
          </cell>
        </row>
        <row r="330">
          <cell r="A330">
            <v>0</v>
          </cell>
          <cell r="C330" t="str">
            <v>DIRECTO:  13,515 / m</v>
          </cell>
          <cell r="E330">
            <v>0</v>
          </cell>
          <cell r="F330">
            <v>0</v>
          </cell>
          <cell r="G330">
            <v>0</v>
          </cell>
          <cell r="J330">
            <v>0</v>
          </cell>
        </row>
        <row r="331">
          <cell r="A331">
            <v>0</v>
          </cell>
          <cell r="C331">
            <v>0</v>
          </cell>
          <cell r="E331">
            <v>0</v>
          </cell>
          <cell r="F331">
            <v>0</v>
          </cell>
          <cell r="G331">
            <v>0</v>
          </cell>
          <cell r="J331">
            <v>0</v>
          </cell>
        </row>
        <row r="332">
          <cell r="A332" t="str">
            <v>au57200</v>
          </cell>
          <cell r="B332" t="str">
            <v>au57200</v>
          </cell>
          <cell r="C332" t="str">
            <v>Aux muro bloque no.4</v>
          </cell>
          <cell r="E332" t="str">
            <v>m2</v>
          </cell>
          <cell r="F332">
            <v>0</v>
          </cell>
          <cell r="G332">
            <v>34399</v>
          </cell>
          <cell r="J332" t="str">
            <v>au</v>
          </cell>
        </row>
        <row r="333">
          <cell r="A333" t="str">
            <v>au57200</v>
          </cell>
          <cell r="B333" t="str">
            <v>mt15510</v>
          </cell>
          <cell r="C333" t="str">
            <v>Bloque No. 4</v>
          </cell>
          <cell r="D333">
            <v>13.27</v>
          </cell>
          <cell r="E333" t="str">
            <v>un</v>
          </cell>
          <cell r="F333">
            <v>853</v>
          </cell>
          <cell r="G333">
            <v>11320</v>
          </cell>
          <cell r="J333" t="str">
            <v>mt</v>
          </cell>
        </row>
        <row r="334">
          <cell r="A334" t="str">
            <v>au57200</v>
          </cell>
          <cell r="B334" t="str">
            <v>au11700</v>
          </cell>
          <cell r="C334" t="str">
            <v>Aux mortero de pega 1:4</v>
          </cell>
          <cell r="D334">
            <v>0.02</v>
          </cell>
          <cell r="E334" t="str">
            <v>m3</v>
          </cell>
          <cell r="F334">
            <v>246314</v>
          </cell>
          <cell r="G334">
            <v>4927</v>
          </cell>
          <cell r="J334" t="str">
            <v>au</v>
          </cell>
        </row>
        <row r="335">
          <cell r="A335" t="str">
            <v>au57200</v>
          </cell>
          <cell r="B335" t="str">
            <v>mo18120</v>
          </cell>
          <cell r="C335" t="str">
            <v>MO pega bloque No.4</v>
          </cell>
          <cell r="D335">
            <v>1</v>
          </cell>
          <cell r="E335" t="str">
            <v>m2</v>
          </cell>
          <cell r="F335">
            <v>15978</v>
          </cell>
          <cell r="G335">
            <v>15978</v>
          </cell>
          <cell r="J335" t="str">
            <v>mo</v>
          </cell>
        </row>
        <row r="336">
          <cell r="A336" t="str">
            <v>au57200</v>
          </cell>
          <cell r="B336" t="str">
            <v>mo17800</v>
          </cell>
          <cell r="C336" t="str">
            <v>MO transporte ladrillo</v>
          </cell>
          <cell r="D336">
            <v>13.27</v>
          </cell>
          <cell r="E336" t="str">
            <v>un</v>
          </cell>
          <cell r="F336">
            <v>108</v>
          </cell>
          <cell r="G336">
            <v>1434</v>
          </cell>
          <cell r="J336" t="str">
            <v>mo</v>
          </cell>
        </row>
        <row r="337">
          <cell r="A337" t="str">
            <v>au57200</v>
          </cell>
          <cell r="B337" t="str">
            <v>mt13900</v>
          </cell>
          <cell r="C337" t="str">
            <v>Elementos de consumo y protección</v>
          </cell>
          <cell r="D337">
            <v>17412</v>
          </cell>
          <cell r="E337" t="str">
            <v>%</v>
          </cell>
          <cell r="F337">
            <v>1.2455000000000001E-2</v>
          </cell>
          <cell r="G337">
            <v>217</v>
          </cell>
          <cell r="J337" t="str">
            <v>mt</v>
          </cell>
        </row>
        <row r="338">
          <cell r="A338" t="str">
            <v>au57200</v>
          </cell>
          <cell r="B338" t="str">
            <v>hm15100</v>
          </cell>
          <cell r="C338" t="str">
            <v>Herramienta y equipo menor</v>
          </cell>
          <cell r="D338">
            <v>17412</v>
          </cell>
          <cell r="E338" t="str">
            <v>%</v>
          </cell>
          <cell r="F338">
            <v>0.03</v>
          </cell>
          <cell r="G338">
            <v>523</v>
          </cell>
          <cell r="J338" t="str">
            <v>hm</v>
          </cell>
        </row>
        <row r="339">
          <cell r="A339">
            <v>0</v>
          </cell>
          <cell r="C339" t="str">
            <v>DIRECTO:  34,399 / m2</v>
          </cell>
          <cell r="E339">
            <v>0</v>
          </cell>
          <cell r="F339">
            <v>0</v>
          </cell>
          <cell r="G339">
            <v>0</v>
          </cell>
          <cell r="J339">
            <v>0</v>
          </cell>
        </row>
        <row r="340">
          <cell r="A340">
            <v>0</v>
          </cell>
        </row>
        <row r="341">
          <cell r="A341" t="str">
            <v>au57300</v>
          </cell>
          <cell r="B341" t="str">
            <v>au57300</v>
          </cell>
          <cell r="C341" t="str">
            <v>Aux materiales para muro en superboard 2c</v>
          </cell>
          <cell r="E341" t="str">
            <v>m2</v>
          </cell>
          <cell r="F341">
            <v>0</v>
          </cell>
          <cell r="G341">
            <v>57765</v>
          </cell>
          <cell r="J341" t="str">
            <v>au</v>
          </cell>
        </row>
        <row r="342">
          <cell r="A342" t="str">
            <v>au57300</v>
          </cell>
          <cell r="B342" t="str">
            <v>mt21120</v>
          </cell>
          <cell r="C342" t="str">
            <v>Placa Superboard 2440*1220*8mm</v>
          </cell>
          <cell r="D342">
            <v>0.69</v>
          </cell>
          <cell r="E342" t="str">
            <v>un</v>
          </cell>
          <cell r="F342">
            <v>37816</v>
          </cell>
          <cell r="G342">
            <v>26094</v>
          </cell>
          <cell r="J342" t="str">
            <v>mt</v>
          </cell>
        </row>
        <row r="343">
          <cell r="A343" t="str">
            <v>au57300</v>
          </cell>
          <cell r="B343" t="str">
            <v>mt21130</v>
          </cell>
          <cell r="C343" t="str">
            <v>Perfil vertical paral 89 aleta 40mm</v>
          </cell>
          <cell r="D343">
            <v>0.76</v>
          </cell>
          <cell r="E343" t="str">
            <v>un</v>
          </cell>
          <cell r="F343">
            <v>14731.999999999998</v>
          </cell>
          <cell r="G343">
            <v>11197</v>
          </cell>
          <cell r="J343" t="str">
            <v>mt</v>
          </cell>
        </row>
        <row r="344">
          <cell r="A344" t="str">
            <v>au57300</v>
          </cell>
          <cell r="B344" t="str">
            <v>mt21140</v>
          </cell>
          <cell r="C344" t="str">
            <v>Perfil horizontal canal 90</v>
          </cell>
          <cell r="D344">
            <v>0.34</v>
          </cell>
          <cell r="E344" t="str">
            <v>un</v>
          </cell>
          <cell r="F344">
            <v>9164</v>
          </cell>
          <cell r="G344">
            <v>3116</v>
          </cell>
          <cell r="J344" t="str">
            <v>mt</v>
          </cell>
        </row>
        <row r="345">
          <cell r="A345" t="str">
            <v>au57300</v>
          </cell>
          <cell r="B345" t="str">
            <v>mt13110</v>
          </cell>
          <cell r="C345" t="str">
            <v>Tornillo con chazo</v>
          </cell>
          <cell r="D345">
            <v>2</v>
          </cell>
          <cell r="E345" t="str">
            <v>un</v>
          </cell>
          <cell r="F345">
            <v>28.999999999999996</v>
          </cell>
          <cell r="G345">
            <v>58</v>
          </cell>
          <cell r="J345" t="str">
            <v>mt</v>
          </cell>
        </row>
        <row r="346">
          <cell r="A346" t="str">
            <v>au57300</v>
          </cell>
          <cell r="B346" t="str">
            <v>mt13120</v>
          </cell>
          <cell r="C346" t="str">
            <v>Tornillo extraplano</v>
          </cell>
          <cell r="D346">
            <v>2.8</v>
          </cell>
          <cell r="E346" t="str">
            <v>un</v>
          </cell>
          <cell r="F346">
            <v>632.19999999999993</v>
          </cell>
          <cell r="G346">
            <v>1771</v>
          </cell>
          <cell r="J346" t="str">
            <v>mt</v>
          </cell>
        </row>
        <row r="347">
          <cell r="A347" t="str">
            <v>au57300</v>
          </cell>
          <cell r="B347" t="str">
            <v>mt13130</v>
          </cell>
          <cell r="C347" t="str">
            <v>Tornillo estandar No. 6x1"</v>
          </cell>
          <cell r="D347">
            <v>23</v>
          </cell>
          <cell r="E347" t="str">
            <v>un</v>
          </cell>
          <cell r="F347">
            <v>15.079999999999998</v>
          </cell>
          <cell r="G347">
            <v>347</v>
          </cell>
          <cell r="J347" t="str">
            <v>mt</v>
          </cell>
        </row>
        <row r="348">
          <cell r="A348" t="str">
            <v>au57300</v>
          </cell>
          <cell r="B348" t="str">
            <v>mt21110</v>
          </cell>
          <cell r="C348" t="str">
            <v>Lana de vidrio 3-1/2"</v>
          </cell>
          <cell r="D348">
            <v>0.06</v>
          </cell>
          <cell r="E348" t="str">
            <v>rollo</v>
          </cell>
          <cell r="F348">
            <v>169244</v>
          </cell>
          <cell r="G348">
            <v>10155</v>
          </cell>
          <cell r="J348" t="str">
            <v>mt</v>
          </cell>
        </row>
        <row r="349">
          <cell r="A349" t="str">
            <v>au57300</v>
          </cell>
          <cell r="B349" t="str">
            <v>mt12510</v>
          </cell>
          <cell r="C349" t="str">
            <v>Adhesivo epoxico</v>
          </cell>
          <cell r="D349">
            <v>0.1</v>
          </cell>
          <cell r="E349" t="str">
            <v>kg</v>
          </cell>
          <cell r="F349">
            <v>3479.9999999999995</v>
          </cell>
          <cell r="G349">
            <v>348</v>
          </cell>
          <cell r="J349" t="str">
            <v>mt</v>
          </cell>
        </row>
        <row r="350">
          <cell r="A350" t="str">
            <v>au57300</v>
          </cell>
          <cell r="B350" t="str">
            <v>mt12520</v>
          </cell>
          <cell r="C350" t="str">
            <v>Masilla acrilica para interiores</v>
          </cell>
          <cell r="D350">
            <v>0.1</v>
          </cell>
          <cell r="E350" t="str">
            <v>cuñ</v>
          </cell>
          <cell r="F350">
            <v>45124</v>
          </cell>
          <cell r="G350">
            <v>4513</v>
          </cell>
          <cell r="J350" t="str">
            <v>mt</v>
          </cell>
        </row>
        <row r="351">
          <cell r="A351" t="str">
            <v>au57300</v>
          </cell>
          <cell r="B351" t="str">
            <v>mt21100</v>
          </cell>
          <cell r="C351" t="str">
            <v>Cinta de fibra de vidrio x 90m</v>
          </cell>
          <cell r="D351">
            <v>1.6E-2</v>
          </cell>
          <cell r="E351" t="str">
            <v>rollo</v>
          </cell>
          <cell r="F351">
            <v>10324</v>
          </cell>
          <cell r="G351">
            <v>166</v>
          </cell>
          <cell r="J351" t="str">
            <v>mt</v>
          </cell>
        </row>
        <row r="352">
          <cell r="A352">
            <v>0</v>
          </cell>
          <cell r="C352" t="str">
            <v>DIRECTO:  57,765 / m2</v>
          </cell>
          <cell r="E352">
            <v>0</v>
          </cell>
          <cell r="F352">
            <v>0</v>
          </cell>
          <cell r="G352">
            <v>0</v>
          </cell>
          <cell r="J352">
            <v>0</v>
          </cell>
        </row>
        <row r="353">
          <cell r="A353">
            <v>0</v>
          </cell>
        </row>
        <row r="354">
          <cell r="A354" t="str">
            <v>au57305</v>
          </cell>
          <cell r="B354" t="str">
            <v>au57305</v>
          </cell>
          <cell r="C354" t="str">
            <v>Aux materiales para muro en superboard 1c</v>
          </cell>
          <cell r="E354" t="str">
            <v>m2</v>
          </cell>
          <cell r="F354">
            <v>0</v>
          </cell>
          <cell r="G354">
            <v>40977</v>
          </cell>
          <cell r="J354" t="str">
            <v>au</v>
          </cell>
        </row>
        <row r="355">
          <cell r="A355" t="str">
            <v>au57305</v>
          </cell>
          <cell r="B355" t="str">
            <v>mt21120</v>
          </cell>
          <cell r="C355" t="str">
            <v>Placa Superboard 2440*1220*8mm</v>
          </cell>
          <cell r="D355">
            <v>0.33593120128997583</v>
          </cell>
          <cell r="E355" t="str">
            <v>un</v>
          </cell>
          <cell r="F355">
            <v>37816</v>
          </cell>
          <cell r="G355">
            <v>12704</v>
          </cell>
          <cell r="J355" t="str">
            <v>mt</v>
          </cell>
        </row>
        <row r="356">
          <cell r="A356" t="str">
            <v>au57305</v>
          </cell>
          <cell r="B356" t="str">
            <v>mt21130</v>
          </cell>
          <cell r="C356" t="str">
            <v>Perfil vertical paral 89 aleta 40mm</v>
          </cell>
          <cell r="D356">
            <v>0.76</v>
          </cell>
          <cell r="E356" t="str">
            <v>un</v>
          </cell>
          <cell r="F356">
            <v>14731.999999999998</v>
          </cell>
          <cell r="G356">
            <v>11197</v>
          </cell>
          <cell r="J356" t="str">
            <v>mt</v>
          </cell>
        </row>
        <row r="357">
          <cell r="A357" t="str">
            <v>au57305</v>
          </cell>
          <cell r="B357" t="str">
            <v>mt21140</v>
          </cell>
          <cell r="C357" t="str">
            <v>Perfil horizontal canal 90</v>
          </cell>
          <cell r="D357">
            <v>0.34</v>
          </cell>
          <cell r="E357" t="str">
            <v>un</v>
          </cell>
          <cell r="F357">
            <v>9164</v>
          </cell>
          <cell r="G357">
            <v>3116</v>
          </cell>
          <cell r="J357" t="str">
            <v>mt</v>
          </cell>
        </row>
        <row r="358">
          <cell r="A358" t="str">
            <v>au57305</v>
          </cell>
          <cell r="B358" t="str">
            <v>mt13110</v>
          </cell>
          <cell r="C358" t="str">
            <v>Tornillo con chazo</v>
          </cell>
          <cell r="D358">
            <v>2</v>
          </cell>
          <cell r="E358" t="str">
            <v>un</v>
          </cell>
          <cell r="F358">
            <v>28.999999999999996</v>
          </cell>
          <cell r="G358">
            <v>58</v>
          </cell>
          <cell r="J358" t="str">
            <v>mt</v>
          </cell>
        </row>
        <row r="359">
          <cell r="A359" t="str">
            <v>au57305</v>
          </cell>
          <cell r="B359" t="str">
            <v>mt13120</v>
          </cell>
          <cell r="C359" t="str">
            <v>Tornillo extraplano</v>
          </cell>
          <cell r="D359">
            <v>1.4</v>
          </cell>
          <cell r="E359" t="str">
            <v>un</v>
          </cell>
          <cell r="F359">
            <v>632.19999999999993</v>
          </cell>
          <cell r="G359">
            <v>886</v>
          </cell>
          <cell r="J359" t="str">
            <v>mt</v>
          </cell>
        </row>
        <row r="360">
          <cell r="A360" t="str">
            <v>au57305</v>
          </cell>
          <cell r="B360" t="str">
            <v>mt13130</v>
          </cell>
          <cell r="C360" t="str">
            <v>Tornillo estandar No. 6x1"</v>
          </cell>
          <cell r="D360">
            <v>23</v>
          </cell>
          <cell r="E360" t="str">
            <v>un</v>
          </cell>
          <cell r="F360">
            <v>15.079999999999998</v>
          </cell>
          <cell r="G360">
            <v>347</v>
          </cell>
          <cell r="J360" t="str">
            <v>mt</v>
          </cell>
        </row>
        <row r="361">
          <cell r="A361" t="str">
            <v>au57305</v>
          </cell>
          <cell r="B361" t="str">
            <v>mt21110</v>
          </cell>
          <cell r="C361" t="str">
            <v>Lana de vidrio 3-1/2"</v>
          </cell>
          <cell r="D361">
            <v>0.06</v>
          </cell>
          <cell r="E361" t="str">
            <v>rollo</v>
          </cell>
          <cell r="F361">
            <v>169244</v>
          </cell>
          <cell r="G361">
            <v>10155</v>
          </cell>
          <cell r="J361" t="str">
            <v>mt</v>
          </cell>
        </row>
        <row r="362">
          <cell r="A362" t="str">
            <v>au57305</v>
          </cell>
          <cell r="B362" t="str">
            <v>mt12510</v>
          </cell>
          <cell r="C362" t="str">
            <v>Adhesivo epoxico</v>
          </cell>
          <cell r="D362">
            <v>0.05</v>
          </cell>
          <cell r="E362" t="str">
            <v>kg</v>
          </cell>
          <cell r="F362">
            <v>3479.9999999999995</v>
          </cell>
          <cell r="G362">
            <v>174</v>
          </cell>
          <cell r="J362" t="str">
            <v>mt</v>
          </cell>
        </row>
        <row r="363">
          <cell r="A363" t="str">
            <v>au57305</v>
          </cell>
          <cell r="B363" t="str">
            <v>mt12520</v>
          </cell>
          <cell r="C363" t="str">
            <v>Masilla acrilica para interiores</v>
          </cell>
          <cell r="D363">
            <v>0.05</v>
          </cell>
          <cell r="E363" t="str">
            <v>cuñ</v>
          </cell>
          <cell r="F363">
            <v>45124</v>
          </cell>
          <cell r="G363">
            <v>2257</v>
          </cell>
          <cell r="J363" t="str">
            <v>mt</v>
          </cell>
        </row>
        <row r="364">
          <cell r="A364" t="str">
            <v>au57305</v>
          </cell>
          <cell r="B364" t="str">
            <v>mt21100</v>
          </cell>
          <cell r="C364" t="str">
            <v>Cinta de fibra de vidrio x 90m</v>
          </cell>
          <cell r="D364">
            <v>8.0000000000000002E-3</v>
          </cell>
          <cell r="E364" t="str">
            <v>rollo</v>
          </cell>
          <cell r="F364">
            <v>10324</v>
          </cell>
          <cell r="G364">
            <v>83</v>
          </cell>
          <cell r="J364" t="str">
            <v>mt</v>
          </cell>
        </row>
        <row r="365">
          <cell r="A365">
            <v>0</v>
          </cell>
          <cell r="C365" t="str">
            <v>DIRECTO:  40,977 / m2</v>
          </cell>
          <cell r="E365">
            <v>0</v>
          </cell>
          <cell r="F365">
            <v>0</v>
          </cell>
          <cell r="G365">
            <v>0</v>
          </cell>
          <cell r="J365">
            <v>0</v>
          </cell>
        </row>
        <row r="366">
          <cell r="A366">
            <v>0</v>
          </cell>
          <cell r="C366">
            <v>0</v>
          </cell>
          <cell r="E366">
            <v>0</v>
          </cell>
          <cell r="F366">
            <v>0</v>
          </cell>
          <cell r="G366">
            <v>0</v>
          </cell>
          <cell r="J366">
            <v>0</v>
          </cell>
        </row>
        <row r="367">
          <cell r="A367" t="str">
            <v>au57310</v>
          </cell>
          <cell r="B367" t="str">
            <v>au57310</v>
          </cell>
          <cell r="C367" t="str">
            <v>Aux materiales para cielo en tablayeso</v>
          </cell>
          <cell r="E367" t="str">
            <v>m2</v>
          </cell>
          <cell r="F367">
            <v>0</v>
          </cell>
          <cell r="G367">
            <v>24741</v>
          </cell>
          <cell r="J367" t="str">
            <v>au</v>
          </cell>
        </row>
        <row r="368">
          <cell r="A368" t="str">
            <v>au57310</v>
          </cell>
          <cell r="B368" t="str">
            <v>mt21125</v>
          </cell>
          <cell r="C368" t="str">
            <v>Placa de yeso 3/8" (166132)</v>
          </cell>
          <cell r="D368">
            <v>0.35272776135447464</v>
          </cell>
          <cell r="E368" t="str">
            <v>un</v>
          </cell>
          <cell r="F368">
            <v>18792</v>
          </cell>
          <cell r="G368">
            <v>6629</v>
          </cell>
          <cell r="J368" t="str">
            <v>mt</v>
          </cell>
        </row>
        <row r="369">
          <cell r="A369" t="str">
            <v>au57310</v>
          </cell>
          <cell r="B369" t="str">
            <v>mt21150</v>
          </cell>
          <cell r="C369" t="str">
            <v>Perfil vertical paral 39</v>
          </cell>
          <cell r="D369">
            <v>0.56000000000000005</v>
          </cell>
          <cell r="E369" t="str">
            <v>un</v>
          </cell>
          <cell r="F369">
            <v>5568</v>
          </cell>
          <cell r="G369">
            <v>3119</v>
          </cell>
          <cell r="J369" t="str">
            <v>mt</v>
          </cell>
        </row>
        <row r="370">
          <cell r="A370" t="str">
            <v>au57310</v>
          </cell>
          <cell r="B370" t="str">
            <v>mt21160</v>
          </cell>
          <cell r="C370" t="str">
            <v>Perfil omega</v>
          </cell>
          <cell r="D370">
            <v>0.81</v>
          </cell>
          <cell r="E370" t="str">
            <v>un</v>
          </cell>
          <cell r="F370">
            <v>5220</v>
          </cell>
          <cell r="G370">
            <v>4229</v>
          </cell>
          <cell r="J370" t="str">
            <v>mt</v>
          </cell>
        </row>
        <row r="371">
          <cell r="A371" t="str">
            <v>au57310</v>
          </cell>
          <cell r="B371" t="str">
            <v>mt21170</v>
          </cell>
          <cell r="C371" t="str">
            <v>Angulo perimetral C20 1"x1"</v>
          </cell>
          <cell r="D371">
            <v>0.42</v>
          </cell>
          <cell r="E371" t="str">
            <v>un</v>
          </cell>
          <cell r="F371">
            <v>2320</v>
          </cell>
          <cell r="G371">
            <v>975</v>
          </cell>
          <cell r="J371" t="str">
            <v>mt</v>
          </cell>
        </row>
        <row r="372">
          <cell r="A372" t="str">
            <v>au57310</v>
          </cell>
          <cell r="B372" t="str">
            <v>mt13110</v>
          </cell>
          <cell r="C372" t="str">
            <v>Tornillo con chazo</v>
          </cell>
          <cell r="D372">
            <v>1.64</v>
          </cell>
          <cell r="E372" t="str">
            <v>un</v>
          </cell>
          <cell r="F372">
            <v>28.999999999999996</v>
          </cell>
          <cell r="G372">
            <v>48</v>
          </cell>
          <cell r="J372" t="str">
            <v>mt</v>
          </cell>
        </row>
        <row r="373">
          <cell r="A373" t="str">
            <v>au57310</v>
          </cell>
          <cell r="B373" t="str">
            <v>mt13120</v>
          </cell>
          <cell r="C373" t="str">
            <v>Tornillo extraplano</v>
          </cell>
          <cell r="D373">
            <v>11.5</v>
          </cell>
          <cell r="E373" t="str">
            <v>un</v>
          </cell>
          <cell r="F373">
            <v>632.19999999999993</v>
          </cell>
          <cell r="G373">
            <v>7271</v>
          </cell>
          <cell r="J373" t="str">
            <v>mt</v>
          </cell>
        </row>
        <row r="374">
          <cell r="A374" t="str">
            <v>au57310</v>
          </cell>
          <cell r="B374" t="str">
            <v>mt13130</v>
          </cell>
          <cell r="C374" t="str">
            <v>Tornillo estandar No. 6x1"</v>
          </cell>
          <cell r="D374">
            <v>8.6</v>
          </cell>
          <cell r="E374" t="str">
            <v>un</v>
          </cell>
          <cell r="F374">
            <v>15.079999999999998</v>
          </cell>
          <cell r="G374">
            <v>130</v>
          </cell>
          <cell r="J374" t="str">
            <v>mt</v>
          </cell>
        </row>
        <row r="375">
          <cell r="A375" t="str">
            <v>au57310</v>
          </cell>
          <cell r="B375" t="str">
            <v>mt12520</v>
          </cell>
          <cell r="C375" t="str">
            <v>Masilla acrilica para interiores</v>
          </cell>
          <cell r="D375">
            <v>0.05</v>
          </cell>
          <cell r="E375" t="str">
            <v>cuñ</v>
          </cell>
          <cell r="F375">
            <v>45124</v>
          </cell>
          <cell r="G375">
            <v>2257</v>
          </cell>
          <cell r="J375" t="str">
            <v>mt</v>
          </cell>
        </row>
        <row r="376">
          <cell r="A376" t="str">
            <v>au57310</v>
          </cell>
          <cell r="B376" t="str">
            <v>mt21100</v>
          </cell>
          <cell r="C376" t="str">
            <v>Cinta de fibra de vidrio x 90m</v>
          </cell>
          <cell r="D376">
            <v>8.0000000000000002E-3</v>
          </cell>
          <cell r="E376" t="str">
            <v>rollo</v>
          </cell>
          <cell r="F376">
            <v>10324</v>
          </cell>
          <cell r="G376">
            <v>83</v>
          </cell>
          <cell r="J376" t="str">
            <v>mt</v>
          </cell>
        </row>
        <row r="377">
          <cell r="A377">
            <v>0</v>
          </cell>
          <cell r="C377" t="str">
            <v>DIRECTO:  24,741 / m2</v>
          </cell>
          <cell r="E377">
            <v>0</v>
          </cell>
          <cell r="F377">
            <v>0</v>
          </cell>
          <cell r="G377">
            <v>0</v>
          </cell>
          <cell r="J377">
            <v>0</v>
          </cell>
        </row>
        <row r="378">
          <cell r="A378">
            <v>0</v>
          </cell>
          <cell r="C378">
            <v>0</v>
          </cell>
          <cell r="E378">
            <v>0</v>
          </cell>
          <cell r="F378">
            <v>0</v>
          </cell>
          <cell r="G378">
            <v>0</v>
          </cell>
          <cell r="J378">
            <v>0</v>
          </cell>
        </row>
      </sheetData>
      <sheetData sheetId="7">
        <row r="1">
          <cell r="D1" t="str">
            <v>clave</v>
          </cell>
          <cell r="E1" t="str">
            <v>MATERIALES</v>
          </cell>
          <cell r="F1" t="str">
            <v>UNIDAD</v>
          </cell>
          <cell r="G1" t="str">
            <v>VALOR CON IVA</v>
          </cell>
          <cell r="H1" t="str">
            <v>IVA</v>
          </cell>
          <cell r="I1" t="str">
            <v>PRECIO SIN IVA</v>
          </cell>
          <cell r="J1" t="str">
            <v>tipo</v>
          </cell>
        </row>
        <row r="2">
          <cell r="D2" t="str">
            <v>au10000</v>
          </cell>
          <cell r="E2" t="str">
            <v>Aux MO ayudante</v>
          </cell>
          <cell r="F2" t="str">
            <v>hr</v>
          </cell>
          <cell r="G2">
            <v>5080</v>
          </cell>
          <cell r="I2">
            <v>5080</v>
          </cell>
          <cell r="J2" t="str">
            <v>mo</v>
          </cell>
        </row>
        <row r="3">
          <cell r="D3" t="str">
            <v>au10100</v>
          </cell>
          <cell r="E3" t="str">
            <v>Aux MO oficial obra negra</v>
          </cell>
          <cell r="F3" t="str">
            <v>hr</v>
          </cell>
          <cell r="G3">
            <v>7619</v>
          </cell>
          <cell r="I3">
            <v>7619</v>
          </cell>
          <cell r="J3" t="str">
            <v>mo</v>
          </cell>
        </row>
        <row r="4">
          <cell r="D4" t="str">
            <v>au10200</v>
          </cell>
          <cell r="E4" t="str">
            <v>Aux MO oficial obra blanca</v>
          </cell>
          <cell r="F4" t="str">
            <v>hr</v>
          </cell>
          <cell r="G4">
            <v>10159</v>
          </cell>
          <cell r="I4">
            <v>10159</v>
          </cell>
          <cell r="J4" t="str">
            <v>mo</v>
          </cell>
        </row>
        <row r="5">
          <cell r="D5" t="str">
            <v>au10220</v>
          </cell>
          <cell r="E5" t="str">
            <v>Aux MO celador</v>
          </cell>
          <cell r="F5" t="str">
            <v>hr</v>
          </cell>
          <cell r="G5">
            <v>6858</v>
          </cell>
          <cell r="I5">
            <v>6858</v>
          </cell>
          <cell r="J5" t="str">
            <v>mo</v>
          </cell>
        </row>
        <row r="6">
          <cell r="D6" t="str">
            <v>au10250</v>
          </cell>
          <cell r="E6" t="str">
            <v>Aux MO oficial obra electrica</v>
          </cell>
          <cell r="F6" t="str">
            <v>hr</v>
          </cell>
          <cell r="G6">
            <v>10159</v>
          </cell>
          <cell r="I6">
            <v>10159</v>
          </cell>
          <cell r="J6" t="str">
            <v>mo</v>
          </cell>
        </row>
        <row r="7">
          <cell r="D7" t="str">
            <v>au10260</v>
          </cell>
          <cell r="E7" t="str">
            <v>Aux MO oficial carpintero</v>
          </cell>
          <cell r="F7" t="str">
            <v>hr</v>
          </cell>
          <cell r="G7">
            <v>12901.168</v>
          </cell>
          <cell r="H7">
            <v>1.6E-2</v>
          </cell>
          <cell r="I7">
            <v>12698</v>
          </cell>
          <cell r="J7" t="str">
            <v>mo</v>
          </cell>
        </row>
        <row r="8">
          <cell r="D8" t="str">
            <v>au10270</v>
          </cell>
          <cell r="E8" t="str">
            <v>Aux MO oficial plomero</v>
          </cell>
          <cell r="F8" t="str">
            <v>hr</v>
          </cell>
          <cell r="G8">
            <v>12698</v>
          </cell>
          <cell r="I8">
            <v>12698</v>
          </cell>
          <cell r="J8" t="str">
            <v>mo</v>
          </cell>
        </row>
        <row r="9">
          <cell r="D9" t="str">
            <v>au10300</v>
          </cell>
          <cell r="E9" t="str">
            <v>Aux andamios metalicos tijera 2 cuerpos</v>
          </cell>
          <cell r="F9" t="str">
            <v>dia</v>
          </cell>
          <cell r="G9">
            <v>2654</v>
          </cell>
          <cell r="I9">
            <v>2654</v>
          </cell>
        </row>
        <row r="10">
          <cell r="D10" t="str">
            <v>au10400</v>
          </cell>
          <cell r="E10" t="str">
            <v>Aux concreto 1500 psi - obra -3/4"</v>
          </cell>
          <cell r="F10" t="str">
            <v>m3</v>
          </cell>
          <cell r="G10">
            <v>211340</v>
          </cell>
          <cell r="I10">
            <v>211340</v>
          </cell>
        </row>
        <row r="11">
          <cell r="D11" t="str">
            <v>au10700</v>
          </cell>
          <cell r="E11" t="str">
            <v>Aux concreto 3000 psi -obra- 3/4"</v>
          </cell>
          <cell r="F11" t="str">
            <v>m3</v>
          </cell>
          <cell r="G11">
            <v>271081</v>
          </cell>
          <cell r="I11">
            <v>271081</v>
          </cell>
        </row>
        <row r="12">
          <cell r="D12" t="str">
            <v>au10800</v>
          </cell>
          <cell r="E12" t="str">
            <v>Aux concreto 3500 psi -obra- 3/4"</v>
          </cell>
          <cell r="F12" t="str">
            <v>m3</v>
          </cell>
          <cell r="G12">
            <v>291298</v>
          </cell>
          <cell r="I12">
            <v>291298</v>
          </cell>
        </row>
        <row r="13">
          <cell r="D13" t="str">
            <v>au10810</v>
          </cell>
          <cell r="E13" t="str">
            <v>Aux concreto 4000 psi -obra- 3/4"</v>
          </cell>
          <cell r="F13" t="str">
            <v>m3</v>
          </cell>
          <cell r="G13">
            <v>318187</v>
          </cell>
          <cell r="I13">
            <v>318187</v>
          </cell>
        </row>
        <row r="14">
          <cell r="D14" t="str">
            <v>au10820</v>
          </cell>
          <cell r="E14" t="str">
            <v>Aux concreto 5000 psi -obra- 3/4"</v>
          </cell>
          <cell r="F14" t="str">
            <v>m3</v>
          </cell>
          <cell r="G14">
            <v>360470</v>
          </cell>
          <cell r="I14">
            <v>360470</v>
          </cell>
        </row>
        <row r="15">
          <cell r="D15" t="str">
            <v>au10900</v>
          </cell>
          <cell r="E15" t="str">
            <v>Aux concreto 3000 psi -obra- 3/8"</v>
          </cell>
          <cell r="F15" t="str">
            <v>m3</v>
          </cell>
          <cell r="G15">
            <v>309658</v>
          </cell>
          <cell r="I15">
            <v>309658</v>
          </cell>
        </row>
        <row r="16">
          <cell r="D16" t="str">
            <v>au11000</v>
          </cell>
          <cell r="E16" t="str">
            <v>Aux curado concreto</v>
          </cell>
          <cell r="F16" t="str">
            <v>m2</v>
          </cell>
          <cell r="G16">
            <v>1490</v>
          </cell>
          <cell r="I16">
            <v>1490</v>
          </cell>
        </row>
        <row r="17">
          <cell r="D17" t="str">
            <v>au11100</v>
          </cell>
          <cell r="E17" t="str">
            <v>Aux formaleta lateral</v>
          </cell>
          <cell r="F17" t="str">
            <v>m</v>
          </cell>
          <cell r="G17">
            <v>4770</v>
          </cell>
          <cell r="I17">
            <v>4770</v>
          </cell>
        </row>
        <row r="18">
          <cell r="D18" t="str">
            <v>au11110</v>
          </cell>
          <cell r="E18" t="str">
            <v>Aux formaleta lateral para bordes de losa h = 50 cm</v>
          </cell>
          <cell r="F18" t="str">
            <v>m</v>
          </cell>
          <cell r="G18">
            <v>9353</v>
          </cell>
          <cell r="I18">
            <v>9353</v>
          </cell>
        </row>
        <row r="19">
          <cell r="D19" t="str">
            <v>au11200</v>
          </cell>
          <cell r="E19" t="str">
            <v>Aux desmoldante -separol-</v>
          </cell>
          <cell r="F19" t="str">
            <v>m2</v>
          </cell>
          <cell r="G19">
            <v>569</v>
          </cell>
          <cell r="I19">
            <v>569</v>
          </cell>
        </row>
        <row r="20">
          <cell r="D20" t="str">
            <v>au11300</v>
          </cell>
          <cell r="E20" t="str">
            <v>Aux formaleta metalica muro-m2 contac-</v>
          </cell>
          <cell r="F20" t="str">
            <v>m2</v>
          </cell>
          <cell r="G20">
            <v>8096</v>
          </cell>
          <cell r="I20">
            <v>8096</v>
          </cell>
        </row>
        <row r="21">
          <cell r="D21" t="str">
            <v>au11500</v>
          </cell>
          <cell r="E21" t="str">
            <v>Aux formaleta losa tradicional hasta h=3 m</v>
          </cell>
          <cell r="F21" t="str">
            <v>m2</v>
          </cell>
          <cell r="G21">
            <v>13817</v>
          </cell>
          <cell r="I21">
            <v>13817</v>
          </cell>
        </row>
        <row r="22">
          <cell r="D22" t="str">
            <v>au11700</v>
          </cell>
          <cell r="E22" t="str">
            <v>Aux mortero de pega 1:4</v>
          </cell>
          <cell r="F22" t="str">
            <v>m3</v>
          </cell>
          <cell r="G22">
            <v>246314</v>
          </cell>
          <cell r="I22">
            <v>246314</v>
          </cell>
        </row>
        <row r="23">
          <cell r="D23" t="str">
            <v>au11710</v>
          </cell>
          <cell r="E23" t="str">
            <v>Aux mortero de pega 1:4 con cemento blanco</v>
          </cell>
          <cell r="F23" t="str">
            <v>m3</v>
          </cell>
          <cell r="G23">
            <v>335569</v>
          </cell>
          <cell r="I23">
            <v>335569</v>
          </cell>
        </row>
        <row r="24">
          <cell r="D24" t="str">
            <v>au11800</v>
          </cell>
          <cell r="E24" t="str">
            <v>Aux mortero de revoque 1:4:1/4</v>
          </cell>
          <cell r="F24" t="str">
            <v>m3</v>
          </cell>
          <cell r="G24">
            <v>266502</v>
          </cell>
          <cell r="I24">
            <v>266502</v>
          </cell>
        </row>
        <row r="25">
          <cell r="D25" t="str">
            <v>au11900</v>
          </cell>
          <cell r="E25" t="str">
            <v>Aux mortero de pega 1:4 impermeabilizado</v>
          </cell>
          <cell r="F25" t="str">
            <v>m3</v>
          </cell>
          <cell r="G25">
            <v>330762</v>
          </cell>
          <cell r="I25">
            <v>330762</v>
          </cell>
        </row>
        <row r="26">
          <cell r="D26" t="str">
            <v>au12300</v>
          </cell>
          <cell r="E26" t="str">
            <v>Aux grouting concreto 3/8 - 210kg/cm2</v>
          </cell>
          <cell r="F26" t="str">
            <v>m3</v>
          </cell>
          <cell r="G26">
            <v>313012</v>
          </cell>
          <cell r="I26">
            <v>313012</v>
          </cell>
        </row>
        <row r="27">
          <cell r="D27" t="str">
            <v>au12400</v>
          </cell>
          <cell r="E27" t="str">
            <v>Aux grouting concreto 3/8 - 120kg/cm2</v>
          </cell>
          <cell r="F27" t="str">
            <v>m3</v>
          </cell>
          <cell r="G27">
            <v>249758</v>
          </cell>
          <cell r="I27">
            <v>249758</v>
          </cell>
        </row>
        <row r="28">
          <cell r="D28" t="str">
            <v>au12800</v>
          </cell>
          <cell r="E28" t="str">
            <v>Aux acero de refuerzo</v>
          </cell>
          <cell r="F28" t="str">
            <v>kg</v>
          </cell>
          <cell r="G28">
            <v>3210</v>
          </cell>
          <cell r="I28">
            <v>3210</v>
          </cell>
        </row>
        <row r="29">
          <cell r="D29" t="str">
            <v>au56700</v>
          </cell>
          <cell r="E29" t="str">
            <v>Aux malla electrosoldada d50</v>
          </cell>
          <cell r="F29" t="str">
            <v>m2</v>
          </cell>
          <cell r="G29">
            <v>3452</v>
          </cell>
          <cell r="I29">
            <v>3452</v>
          </cell>
        </row>
        <row r="30">
          <cell r="D30" t="str">
            <v>au56710</v>
          </cell>
          <cell r="E30" t="str">
            <v>Aux malla electrosoldada d84</v>
          </cell>
          <cell r="F30" t="str">
            <v>m2</v>
          </cell>
          <cell r="G30">
            <v>5254</v>
          </cell>
          <cell r="I30">
            <v>5254</v>
          </cell>
        </row>
        <row r="31">
          <cell r="D31" t="str">
            <v>au56720</v>
          </cell>
          <cell r="E31" t="str">
            <v>Aux malla electrosoldada d131</v>
          </cell>
          <cell r="F31" t="str">
            <v>m2</v>
          </cell>
          <cell r="G31">
            <v>7867</v>
          </cell>
          <cell r="I31">
            <v>7867</v>
          </cell>
        </row>
        <row r="32">
          <cell r="D32" t="str">
            <v>au56800</v>
          </cell>
          <cell r="E32" t="str">
            <v>Dovelas para muros e: 0.20</v>
          </cell>
          <cell r="F32" t="str">
            <v>m</v>
          </cell>
          <cell r="G32">
            <v>15719</v>
          </cell>
          <cell r="I32">
            <v>15719</v>
          </cell>
        </row>
        <row r="33">
          <cell r="D33" t="str">
            <v>au56900</v>
          </cell>
          <cell r="E33" t="str">
            <v>Dovelas para muros e: 0.15</v>
          </cell>
          <cell r="F33" t="str">
            <v>m</v>
          </cell>
          <cell r="G33">
            <v>13515</v>
          </cell>
          <cell r="I33">
            <v>13515</v>
          </cell>
        </row>
        <row r="34">
          <cell r="D34" t="str">
            <v>au57200</v>
          </cell>
          <cell r="E34" t="str">
            <v>Aux muro bloque no.4</v>
          </cell>
          <cell r="F34" t="str">
            <v>m2</v>
          </cell>
          <cell r="G34">
            <v>34399</v>
          </cell>
          <cell r="I34">
            <v>34399</v>
          </cell>
        </row>
        <row r="35">
          <cell r="D35" t="str">
            <v>au57300</v>
          </cell>
          <cell r="E35" t="str">
            <v>Aux materiales para muro en superboard 2c</v>
          </cell>
          <cell r="F35" t="str">
            <v>m2</v>
          </cell>
          <cell r="G35">
            <v>57765</v>
          </cell>
          <cell r="I35">
            <v>57765</v>
          </cell>
        </row>
        <row r="36">
          <cell r="D36" t="str">
            <v>au57305</v>
          </cell>
          <cell r="E36" t="str">
            <v>Aux materiales para muro en superboard 1c</v>
          </cell>
          <cell r="F36" t="str">
            <v>m2</v>
          </cell>
          <cell r="G36">
            <v>40977</v>
          </cell>
          <cell r="I36">
            <v>40977</v>
          </cell>
        </row>
        <row r="37">
          <cell r="D37" t="str">
            <v>au57310</v>
          </cell>
          <cell r="E37" t="str">
            <v>Aux materiales para cielo en tablayeso</v>
          </cell>
          <cell r="F37" t="str">
            <v>m2</v>
          </cell>
          <cell r="G37">
            <v>24741</v>
          </cell>
          <cell r="I37">
            <v>24741</v>
          </cell>
        </row>
        <row r="38">
          <cell r="D38" t="str">
            <v>eq10100</v>
          </cell>
          <cell r="E38" t="str">
            <v>Alineadores</v>
          </cell>
          <cell r="F38" t="str">
            <v>dia</v>
          </cell>
          <cell r="G38">
            <v>1844.3999999999999</v>
          </cell>
          <cell r="H38">
            <v>0.16</v>
          </cell>
          <cell r="I38">
            <v>1590</v>
          </cell>
        </row>
        <row r="39">
          <cell r="D39" t="str">
            <v>eq10400</v>
          </cell>
          <cell r="E39" t="str">
            <v>Andamio 1.5x1.2 de tijera (2 marcos + 2 tijeras) 1 cuerpo</v>
          </cell>
          <cell r="F39" t="str">
            <v>dia</v>
          </cell>
          <cell r="G39">
            <v>846.8</v>
          </cell>
          <cell r="H39">
            <v>0.16</v>
          </cell>
          <cell r="I39">
            <v>730</v>
          </cell>
        </row>
        <row r="40">
          <cell r="D40" t="str">
            <v>eq10600</v>
          </cell>
          <cell r="E40" t="str">
            <v>Angulos esquinero(unir tapas)</v>
          </cell>
          <cell r="F40" t="str">
            <v>dia</v>
          </cell>
          <cell r="G40">
            <v>491.84</v>
          </cell>
          <cell r="H40">
            <v>0.16</v>
          </cell>
          <cell r="I40">
            <v>424</v>
          </cell>
        </row>
        <row r="41">
          <cell r="D41" t="str">
            <v>eq11600</v>
          </cell>
          <cell r="E41" t="str">
            <v>Cercha metalica de 3.00 m</v>
          </cell>
          <cell r="F41" t="str">
            <v>dia</v>
          </cell>
          <cell r="G41">
            <v>294.64</v>
          </cell>
          <cell r="H41">
            <v>0.16</v>
          </cell>
          <cell r="I41">
            <v>254</v>
          </cell>
        </row>
        <row r="42">
          <cell r="D42" t="str">
            <v>eq12900</v>
          </cell>
          <cell r="E42" t="str">
            <v>Vibrocompactador tipo canguro</v>
          </cell>
          <cell r="F42" t="str">
            <v>dia</v>
          </cell>
          <cell r="G42">
            <v>58545.2</v>
          </cell>
          <cell r="H42">
            <v>0.16</v>
          </cell>
          <cell r="I42">
            <v>50470</v>
          </cell>
        </row>
        <row r="43">
          <cell r="D43" t="str">
            <v>eq13100</v>
          </cell>
          <cell r="E43" t="str">
            <v>Coches de llantas</v>
          </cell>
          <cell r="F43" t="str">
            <v>dia</v>
          </cell>
          <cell r="G43">
            <v>1905.8799999999999</v>
          </cell>
          <cell r="H43">
            <v>0.16</v>
          </cell>
          <cell r="I43">
            <v>1643</v>
          </cell>
        </row>
        <row r="44">
          <cell r="D44" t="str">
            <v>eq13300</v>
          </cell>
          <cell r="E44" t="str">
            <v>Concretadora obra 2 sacos electrica</v>
          </cell>
          <cell r="F44" t="str">
            <v>dia</v>
          </cell>
          <cell r="G44">
            <v>43036</v>
          </cell>
          <cell r="H44">
            <v>0.16</v>
          </cell>
          <cell r="I44">
            <v>37100</v>
          </cell>
        </row>
        <row r="45">
          <cell r="D45" t="str">
            <v>eq13400</v>
          </cell>
          <cell r="E45" t="str">
            <v>Corbata 0.60 m</v>
          </cell>
          <cell r="F45" t="str">
            <v>dia</v>
          </cell>
          <cell r="G45">
            <v>147.32</v>
          </cell>
          <cell r="H45">
            <v>0.16</v>
          </cell>
          <cell r="I45">
            <v>127</v>
          </cell>
        </row>
        <row r="46">
          <cell r="D46" t="str">
            <v>eq13500</v>
          </cell>
          <cell r="E46" t="str">
            <v>Cuña perno en t</v>
          </cell>
          <cell r="F46" t="str">
            <v>dia</v>
          </cell>
          <cell r="G46">
            <v>27.839999999999996</v>
          </cell>
          <cell r="H46">
            <v>0.16</v>
          </cell>
          <cell r="I46">
            <v>24</v>
          </cell>
        </row>
        <row r="47">
          <cell r="D47" t="str">
            <v>eq14700</v>
          </cell>
          <cell r="E47" t="str">
            <v>Formaleta entrepiso</v>
          </cell>
          <cell r="F47" t="str">
            <v>m2</v>
          </cell>
          <cell r="G47">
            <v>6691.9072000000015</v>
          </cell>
          <cell r="I47">
            <v>6691.9072000000015</v>
          </cell>
        </row>
        <row r="48">
          <cell r="D48" t="str">
            <v>eq14900</v>
          </cell>
          <cell r="E48" t="str">
            <v>Formaleta lateral</v>
          </cell>
          <cell r="F48" t="str">
            <v>m</v>
          </cell>
          <cell r="G48">
            <v>4770</v>
          </cell>
          <cell r="I48">
            <v>4770</v>
          </cell>
        </row>
        <row r="49">
          <cell r="D49" t="str">
            <v>eq14950</v>
          </cell>
          <cell r="E49" t="str">
            <v>Tabla en madera comun de 1"x 8"- 3m</v>
          </cell>
          <cell r="F49" t="str">
            <v>un</v>
          </cell>
          <cell r="G49">
            <v>2968</v>
          </cell>
          <cell r="I49">
            <v>2968</v>
          </cell>
        </row>
        <row r="50">
          <cell r="D50" t="str">
            <v>eq14970</v>
          </cell>
          <cell r="E50" t="str">
            <v>Repisa de 0.08x0.05x3 m</v>
          </cell>
          <cell r="F50" t="str">
            <v>un</v>
          </cell>
          <cell r="G50">
            <v>1590</v>
          </cell>
          <cell r="I50">
            <v>1590</v>
          </cell>
        </row>
        <row r="51">
          <cell r="D51" t="str">
            <v>eq15200</v>
          </cell>
          <cell r="E51" t="str">
            <v>Formaleta columna</v>
          </cell>
          <cell r="F51" t="str">
            <v>m2</v>
          </cell>
          <cell r="G51">
            <v>6572.5599999999995</v>
          </cell>
          <cell r="H51">
            <v>0.16</v>
          </cell>
          <cell r="I51">
            <v>5666</v>
          </cell>
        </row>
        <row r="52">
          <cell r="D52" t="str">
            <v>eq20300</v>
          </cell>
          <cell r="E52" t="str">
            <v>Taco metalico de 2.80</v>
          </cell>
          <cell r="F52" t="str">
            <v>dia</v>
          </cell>
          <cell r="G52">
            <v>287.68</v>
          </cell>
          <cell r="H52">
            <v>0.16</v>
          </cell>
          <cell r="I52">
            <v>248</v>
          </cell>
        </row>
        <row r="53">
          <cell r="D53" t="str">
            <v>eq20400</v>
          </cell>
          <cell r="E53" t="str">
            <v>Tabla comun - dias</v>
          </cell>
          <cell r="F53" t="str">
            <v>dia</v>
          </cell>
          <cell r="G53">
            <v>258.21600000000001</v>
          </cell>
          <cell r="H53">
            <v>0.16</v>
          </cell>
          <cell r="I53">
            <v>222.60000000000002</v>
          </cell>
        </row>
        <row r="54">
          <cell r="D54" t="str">
            <v>eq20500</v>
          </cell>
          <cell r="E54" t="str">
            <v>Tabla comun - ml</v>
          </cell>
          <cell r="F54" t="str">
            <v>m</v>
          </cell>
          <cell r="G54">
            <v>3400</v>
          </cell>
          <cell r="I54">
            <v>3400</v>
          </cell>
        </row>
        <row r="55">
          <cell r="D55" t="str">
            <v>eq20800</v>
          </cell>
          <cell r="E55" t="str">
            <v>Tapa esquinera 0.30x0,30x2,40m</v>
          </cell>
          <cell r="F55" t="str">
            <v>dia</v>
          </cell>
          <cell r="G55">
            <v>4885.92</v>
          </cell>
          <cell r="H55">
            <v>0.16</v>
          </cell>
          <cell r="I55">
            <v>4212</v>
          </cell>
        </row>
        <row r="56">
          <cell r="D56" t="str">
            <v>eq20900</v>
          </cell>
          <cell r="E56" t="str">
            <v>Tapa metalica muro 0.60x2,40m</v>
          </cell>
          <cell r="F56" t="str">
            <v>dia</v>
          </cell>
          <cell r="G56">
            <v>2902.3199999999997</v>
          </cell>
          <cell r="H56">
            <v>0.16</v>
          </cell>
          <cell r="I56">
            <v>2502</v>
          </cell>
        </row>
        <row r="57">
          <cell r="D57" t="str">
            <v>eq21500</v>
          </cell>
          <cell r="E57" t="str">
            <v>Tornillos (unir tapas entre si)</v>
          </cell>
          <cell r="F57" t="str">
            <v>un</v>
          </cell>
          <cell r="G57">
            <v>23.2</v>
          </cell>
          <cell r="H57">
            <v>0.16</v>
          </cell>
          <cell r="I57">
            <v>20</v>
          </cell>
        </row>
        <row r="58">
          <cell r="D58" t="str">
            <v>eq22100</v>
          </cell>
          <cell r="E58" t="str">
            <v>Vibrador electrico</v>
          </cell>
          <cell r="F58" t="str">
            <v>dia</v>
          </cell>
          <cell r="G58">
            <v>39894.372000000003</v>
          </cell>
          <cell r="H58">
            <v>0.16</v>
          </cell>
          <cell r="I58">
            <v>34391.700000000004</v>
          </cell>
        </row>
        <row r="59">
          <cell r="D59" t="str">
            <v>eq22500</v>
          </cell>
          <cell r="E59" t="str">
            <v>Media telera 1.35*0.45</v>
          </cell>
          <cell r="F59" t="str">
            <v>dia</v>
          </cell>
          <cell r="G59">
            <v>283.03999999999996</v>
          </cell>
          <cell r="H59">
            <v>0.16</v>
          </cell>
          <cell r="I59">
            <v>244</v>
          </cell>
        </row>
        <row r="60">
          <cell r="D60" t="str">
            <v>eq96200</v>
          </cell>
          <cell r="E60" t="str">
            <v>Pulidora electrica manual</v>
          </cell>
          <cell r="F60" t="str">
            <v>dia</v>
          </cell>
          <cell r="G60">
            <v>22040</v>
          </cell>
          <cell r="H60">
            <v>0.16</v>
          </cell>
          <cell r="I60">
            <v>19000</v>
          </cell>
        </row>
        <row r="61">
          <cell r="D61" t="str">
            <v>eq96300</v>
          </cell>
          <cell r="E61" t="str">
            <v>Cortadora de adobe/bloque</v>
          </cell>
          <cell r="F61" t="str">
            <v>dia</v>
          </cell>
          <cell r="G61">
            <v>23267.535199999998</v>
          </cell>
          <cell r="H61">
            <v>0.16</v>
          </cell>
          <cell r="I61">
            <v>20058.22</v>
          </cell>
        </row>
        <row r="62">
          <cell r="D62" t="str">
            <v>eq96310</v>
          </cell>
          <cell r="E62" t="str">
            <v>Cortadora de baldosin</v>
          </cell>
          <cell r="F62" t="str">
            <v>dia</v>
          </cell>
          <cell r="G62">
            <v>6669.9999999999991</v>
          </cell>
          <cell r="H62">
            <v>0.16</v>
          </cell>
          <cell r="I62">
            <v>5750</v>
          </cell>
        </row>
        <row r="63">
          <cell r="D63" t="str">
            <v>eq96400</v>
          </cell>
          <cell r="E63" t="str">
            <v>Disco diamante para cortadora adobe/bloque</v>
          </cell>
          <cell r="F63" t="str">
            <v>un</v>
          </cell>
          <cell r="G63">
            <v>1144000</v>
          </cell>
          <cell r="I63">
            <v>1144000</v>
          </cell>
        </row>
        <row r="64">
          <cell r="D64" t="str">
            <v>eq96500</v>
          </cell>
          <cell r="E64" t="str">
            <v>Allanadora de 36"</v>
          </cell>
          <cell r="F64" t="str">
            <v>dia</v>
          </cell>
          <cell r="G64">
            <v>80040</v>
          </cell>
          <cell r="H64">
            <v>0.16</v>
          </cell>
          <cell r="I64">
            <v>69000</v>
          </cell>
        </row>
        <row r="65">
          <cell r="D65" t="str">
            <v>eq120200</v>
          </cell>
          <cell r="E65" t="str">
            <v>Cortadora de piso</v>
          </cell>
          <cell r="F65" t="str">
            <v>dia</v>
          </cell>
          <cell r="G65">
            <v>52415.759999999995</v>
          </cell>
          <cell r="H65">
            <v>0.16</v>
          </cell>
          <cell r="I65">
            <v>45186</v>
          </cell>
        </row>
        <row r="66">
          <cell r="D66" t="str">
            <v>eq120300</v>
          </cell>
          <cell r="E66" t="str">
            <v>Corte junta hasta 6 cm</v>
          </cell>
          <cell r="F66" t="str">
            <v>m</v>
          </cell>
          <cell r="G66">
            <v>4474.12</v>
          </cell>
          <cell r="H66">
            <v>0.16</v>
          </cell>
          <cell r="I66">
            <v>3857</v>
          </cell>
        </row>
        <row r="67">
          <cell r="D67" t="str">
            <v>gr10900</v>
          </cell>
          <cell r="E67" t="str">
            <v>Arena concreto</v>
          </cell>
          <cell r="F67" t="str">
            <v>m3</v>
          </cell>
          <cell r="G67">
            <v>42400</v>
          </cell>
          <cell r="I67">
            <v>42400</v>
          </cell>
        </row>
        <row r="68">
          <cell r="D68" t="str">
            <v>gr11000</v>
          </cell>
          <cell r="E68" t="str">
            <v>Arena de pega</v>
          </cell>
          <cell r="F68" t="str">
            <v>m3</v>
          </cell>
          <cell r="G68">
            <v>42400</v>
          </cell>
          <cell r="I68">
            <v>42400</v>
          </cell>
        </row>
        <row r="69">
          <cell r="D69" t="str">
            <v>gr11100</v>
          </cell>
          <cell r="E69" t="str">
            <v>Arena de revoque</v>
          </cell>
          <cell r="F69" t="str">
            <v>m3</v>
          </cell>
          <cell r="G69">
            <v>49184</v>
          </cell>
          <cell r="I69">
            <v>49184</v>
          </cell>
        </row>
        <row r="70">
          <cell r="D70" t="str">
            <v>gr12700</v>
          </cell>
          <cell r="E70" t="str">
            <v>Arenilla</v>
          </cell>
          <cell r="F70" t="str">
            <v>m3</v>
          </cell>
          <cell r="G70">
            <v>16900</v>
          </cell>
          <cell r="I70">
            <v>16900</v>
          </cell>
        </row>
        <row r="71">
          <cell r="D71" t="str">
            <v>gr14000</v>
          </cell>
          <cell r="E71" t="str">
            <v>Sub base granular</v>
          </cell>
          <cell r="F71" t="str">
            <v>m3</v>
          </cell>
          <cell r="G71">
            <v>29000</v>
          </cell>
          <cell r="I71">
            <v>29000</v>
          </cell>
        </row>
        <row r="72">
          <cell r="D72" t="str">
            <v>gr21580</v>
          </cell>
          <cell r="E72" t="str">
            <v>Triturado 1"</v>
          </cell>
          <cell r="F72" t="str">
            <v>m3</v>
          </cell>
          <cell r="G72">
            <v>60000</v>
          </cell>
          <cell r="I72">
            <v>60000</v>
          </cell>
        </row>
        <row r="73">
          <cell r="D73" t="str">
            <v>gr21600</v>
          </cell>
          <cell r="E73" t="str">
            <v>Triturado 3/4</v>
          </cell>
          <cell r="F73" t="str">
            <v>m3</v>
          </cell>
          <cell r="G73">
            <v>52200</v>
          </cell>
          <cell r="H73">
            <v>0.16</v>
          </cell>
          <cell r="I73">
            <v>45000</v>
          </cell>
        </row>
        <row r="74">
          <cell r="D74" t="str">
            <v>gr21700</v>
          </cell>
          <cell r="E74" t="str">
            <v>Triturado 3/8</v>
          </cell>
          <cell r="F74" t="str">
            <v>m3</v>
          </cell>
          <cell r="G74">
            <v>52200</v>
          </cell>
          <cell r="H74">
            <v>0.16</v>
          </cell>
          <cell r="I74">
            <v>45000</v>
          </cell>
        </row>
        <row r="75">
          <cell r="D75" t="str">
            <v>hm15100</v>
          </cell>
          <cell r="E75" t="str">
            <v>Herramienta y equipo menor</v>
          </cell>
          <cell r="F75" t="str">
            <v>%</v>
          </cell>
          <cell r="G75">
            <v>0.03</v>
          </cell>
          <cell r="I75">
            <v>0.03</v>
          </cell>
        </row>
        <row r="76">
          <cell r="D76" t="str">
            <v>mo15000</v>
          </cell>
          <cell r="E76" t="str">
            <v>MO vaciado de pedestales en concreto</v>
          </cell>
          <cell r="F76" t="str">
            <v>m3</v>
          </cell>
          <cell r="G76">
            <v>130000</v>
          </cell>
          <cell r="I76">
            <v>130000</v>
          </cell>
        </row>
        <row r="77">
          <cell r="D77" t="str">
            <v>mo15300</v>
          </cell>
          <cell r="E77" t="str">
            <v>MO vaciado de zapatas</v>
          </cell>
          <cell r="F77" t="str">
            <v>m3</v>
          </cell>
          <cell r="G77">
            <v>90000</v>
          </cell>
          <cell r="I77">
            <v>90000</v>
          </cell>
        </row>
        <row r="78">
          <cell r="D78" t="str">
            <v>mo15310</v>
          </cell>
          <cell r="E78" t="str">
            <v>MO vaciado vigas de fundacion</v>
          </cell>
          <cell r="F78" t="str">
            <v>m3</v>
          </cell>
          <cell r="G78">
            <v>113616</v>
          </cell>
          <cell r="I78">
            <v>113616</v>
          </cell>
        </row>
        <row r="79">
          <cell r="D79" t="str">
            <v>mo15400</v>
          </cell>
          <cell r="E79" t="str">
            <v>MO vaciado de placa de contrapiso</v>
          </cell>
          <cell r="F79" t="str">
            <v>m2</v>
          </cell>
          <cell r="G79">
            <v>15000</v>
          </cell>
          <cell r="I79">
            <v>15000</v>
          </cell>
        </row>
        <row r="80">
          <cell r="D80" t="str">
            <v>mo16000</v>
          </cell>
          <cell r="E80" t="str">
            <v>MO excavacion manual</v>
          </cell>
          <cell r="F80" t="str">
            <v>m3</v>
          </cell>
          <cell r="G80">
            <v>13000</v>
          </cell>
          <cell r="I80">
            <v>13000</v>
          </cell>
        </row>
        <row r="81">
          <cell r="D81" t="str">
            <v>mo16050</v>
          </cell>
          <cell r="E81" t="str">
            <v>MO excavacion manual de pilotes</v>
          </cell>
          <cell r="F81" t="str">
            <v>m3</v>
          </cell>
          <cell r="G81">
            <v>35000</v>
          </cell>
          <cell r="I81">
            <v>35000</v>
          </cell>
        </row>
        <row r="82">
          <cell r="D82" t="str">
            <v>mo16100</v>
          </cell>
          <cell r="E82" t="str">
            <v>MO llenos manuales compactados</v>
          </cell>
          <cell r="F82" t="str">
            <v>un</v>
          </cell>
          <cell r="G82">
            <v>13700</v>
          </cell>
          <cell r="I82">
            <v>13700</v>
          </cell>
        </row>
        <row r="83">
          <cell r="D83" t="str">
            <v>mo16200</v>
          </cell>
          <cell r="E83" t="str">
            <v>MO transporte interno de tuberia</v>
          </cell>
          <cell r="F83" t="str">
            <v>m</v>
          </cell>
          <cell r="G83">
            <v>3100</v>
          </cell>
          <cell r="I83">
            <v>3100</v>
          </cell>
        </row>
        <row r="84">
          <cell r="D84" t="str">
            <v>mo16300</v>
          </cell>
          <cell r="E84" t="str">
            <v>MO instalacion de tuberia</v>
          </cell>
          <cell r="F84" t="str">
            <v>m</v>
          </cell>
          <cell r="G84">
            <v>8050</v>
          </cell>
          <cell r="I84">
            <v>8050</v>
          </cell>
        </row>
        <row r="85">
          <cell r="D85" t="str">
            <v>mo16600</v>
          </cell>
          <cell r="E85" t="str">
            <v>MO curador concreto</v>
          </cell>
          <cell r="F85" t="str">
            <v>m2</v>
          </cell>
          <cell r="G85">
            <v>216</v>
          </cell>
          <cell r="I85">
            <v>216</v>
          </cell>
        </row>
        <row r="86">
          <cell r="D86" t="str">
            <v>mo16700</v>
          </cell>
          <cell r="E86" t="str">
            <v>MO transporte descargue de cemento</v>
          </cell>
          <cell r="F86" t="str">
            <v>un</v>
          </cell>
          <cell r="G86">
            <v>231.67872</v>
          </cell>
          <cell r="I86">
            <v>231.67872</v>
          </cell>
        </row>
        <row r="87">
          <cell r="D87" t="str">
            <v>mo16800</v>
          </cell>
          <cell r="E87" t="str">
            <v>MO desmoldante</v>
          </cell>
          <cell r="F87" t="str">
            <v>m2</v>
          </cell>
          <cell r="G87">
            <v>248.45400000000004</v>
          </cell>
          <cell r="I87">
            <v>248.45400000000004</v>
          </cell>
        </row>
        <row r="88">
          <cell r="D88" t="str">
            <v>mo16900</v>
          </cell>
          <cell r="E88" t="str">
            <v>MO ladrillo tolete</v>
          </cell>
          <cell r="F88" t="str">
            <v>un</v>
          </cell>
          <cell r="G88">
            <v>1400</v>
          </cell>
          <cell r="I88">
            <v>1400</v>
          </cell>
        </row>
        <row r="89">
          <cell r="D89" t="str">
            <v>mo16910</v>
          </cell>
          <cell r="E89" t="str">
            <v>MO ladrillo 10x20x40 revitado 2c</v>
          </cell>
          <cell r="F89" t="str">
            <v>un</v>
          </cell>
          <cell r="G89">
            <v>1100</v>
          </cell>
          <cell r="I89">
            <v>1100</v>
          </cell>
        </row>
        <row r="90">
          <cell r="D90" t="str">
            <v>mo17000</v>
          </cell>
          <cell r="E90" t="str">
            <v>MO operario concretadora</v>
          </cell>
          <cell r="F90" t="str">
            <v>m3</v>
          </cell>
          <cell r="G90">
            <v>5940</v>
          </cell>
          <cell r="I90">
            <v>5940</v>
          </cell>
        </row>
        <row r="91">
          <cell r="D91" t="str">
            <v>mo17100</v>
          </cell>
          <cell r="E91" t="str">
            <v>MO preparación concreto</v>
          </cell>
          <cell r="F91" t="str">
            <v xml:space="preserve"> m3</v>
          </cell>
          <cell r="G91">
            <v>16501.968000000001</v>
          </cell>
          <cell r="I91">
            <v>16501.968000000001</v>
          </cell>
        </row>
        <row r="92">
          <cell r="D92" t="str">
            <v>mo17200</v>
          </cell>
          <cell r="E92" t="str">
            <v>MO transporte interno de material proveniente de las excavaciones</v>
          </cell>
          <cell r="F92" t="str">
            <v xml:space="preserve"> m3</v>
          </cell>
          <cell r="G92">
            <v>5100</v>
          </cell>
          <cell r="I92">
            <v>5100</v>
          </cell>
        </row>
        <row r="93">
          <cell r="D93" t="str">
            <v>mo17300</v>
          </cell>
          <cell r="E93" t="str">
            <v>MO transporte interno de material general</v>
          </cell>
          <cell r="F93" t="str">
            <v>un</v>
          </cell>
          <cell r="G93">
            <v>6000</v>
          </cell>
          <cell r="I93">
            <v>6000</v>
          </cell>
        </row>
        <row r="94">
          <cell r="D94" t="str">
            <v>mo17400</v>
          </cell>
          <cell r="E94" t="str">
            <v>MO acarreo interno de material de playa y agregados</v>
          </cell>
          <cell r="F94" t="str">
            <v xml:space="preserve"> m3</v>
          </cell>
          <cell r="G94">
            <v>5048.0640000000003</v>
          </cell>
          <cell r="I94">
            <v>5048.0640000000003</v>
          </cell>
        </row>
        <row r="95">
          <cell r="D95" t="str">
            <v>mo17500</v>
          </cell>
          <cell r="E95" t="str">
            <v>MO transporte interno cemento</v>
          </cell>
          <cell r="F95" t="str">
            <v>bt</v>
          </cell>
          <cell r="G95">
            <v>216</v>
          </cell>
          <cell r="I95">
            <v>216</v>
          </cell>
        </row>
        <row r="96">
          <cell r="D96" t="str">
            <v>mo17600</v>
          </cell>
          <cell r="E96" t="str">
            <v>MO transporte interno concreto</v>
          </cell>
          <cell r="F96" t="str">
            <v>m3</v>
          </cell>
          <cell r="G96">
            <v>6000</v>
          </cell>
          <cell r="I96">
            <v>6000</v>
          </cell>
        </row>
        <row r="97">
          <cell r="D97" t="str">
            <v>mo17700</v>
          </cell>
          <cell r="E97" t="str">
            <v>MO transporte interno mortero</v>
          </cell>
          <cell r="F97" t="str">
            <v>m3</v>
          </cell>
          <cell r="G97">
            <v>6000</v>
          </cell>
          <cell r="I97">
            <v>6000</v>
          </cell>
        </row>
        <row r="98">
          <cell r="D98" t="str">
            <v>mo17800</v>
          </cell>
          <cell r="E98" t="str">
            <v>MO transporte ladrillo</v>
          </cell>
          <cell r="F98" t="str">
            <v>un</v>
          </cell>
          <cell r="G98">
            <v>108</v>
          </cell>
          <cell r="I98">
            <v>108</v>
          </cell>
        </row>
        <row r="99">
          <cell r="D99" t="str">
            <v>mo18000</v>
          </cell>
          <cell r="E99" t="str">
            <v>MO transporte interno bloque</v>
          </cell>
          <cell r="F99" t="str">
            <v>un</v>
          </cell>
          <cell r="G99">
            <v>140</v>
          </cell>
          <cell r="I99">
            <v>140</v>
          </cell>
        </row>
        <row r="100">
          <cell r="D100" t="str">
            <v>mo18110</v>
          </cell>
          <cell r="E100" t="str">
            <v>MO pega bloque 20x20x40</v>
          </cell>
          <cell r="F100" t="str">
            <v>m2</v>
          </cell>
          <cell r="G100">
            <v>16843.84</v>
          </cell>
          <cell r="I100">
            <v>16843.84</v>
          </cell>
        </row>
        <row r="101">
          <cell r="D101" t="str">
            <v>mo18120</v>
          </cell>
          <cell r="E101" t="str">
            <v>MO pega bloque No.4</v>
          </cell>
          <cell r="F101" t="str">
            <v>m2</v>
          </cell>
          <cell r="G101">
            <v>15978</v>
          </cell>
          <cell r="I101">
            <v>15978</v>
          </cell>
        </row>
        <row r="102">
          <cell r="D102" t="str">
            <v>mo18200</v>
          </cell>
          <cell r="E102" t="str">
            <v>MO transporte interno de geotextil</v>
          </cell>
          <cell r="F102" t="str">
            <v>kg</v>
          </cell>
          <cell r="G102">
            <v>100</v>
          </cell>
          <cell r="I102">
            <v>100</v>
          </cell>
        </row>
        <row r="103">
          <cell r="D103" t="str">
            <v>mo18400</v>
          </cell>
          <cell r="E103" t="str">
            <v>MO colocacion acero refuerzo</v>
          </cell>
          <cell r="F103" t="str">
            <v>kg</v>
          </cell>
          <cell r="G103">
            <v>270</v>
          </cell>
          <cell r="I103">
            <v>270</v>
          </cell>
        </row>
        <row r="104">
          <cell r="D104" t="str">
            <v>mo18410</v>
          </cell>
          <cell r="E104" t="str">
            <v>MO corte y figuracion</v>
          </cell>
          <cell r="F104" t="str">
            <v>kg</v>
          </cell>
          <cell r="G104">
            <v>250</v>
          </cell>
          <cell r="I104">
            <v>250</v>
          </cell>
        </row>
        <row r="105">
          <cell r="D105" t="str">
            <v>mo18500</v>
          </cell>
          <cell r="E105" t="str">
            <v>MO armado y vaciado muro de contencion en concreto</v>
          </cell>
          <cell r="F105" t="str">
            <v>m2</v>
          </cell>
          <cell r="G105">
            <v>17780</v>
          </cell>
          <cell r="I105">
            <v>17780</v>
          </cell>
        </row>
        <row r="106">
          <cell r="D106" t="str">
            <v>mo18550</v>
          </cell>
          <cell r="E106" t="str">
            <v>MO armado y vaciado columna</v>
          </cell>
          <cell r="F106" t="str">
            <v>m3</v>
          </cell>
          <cell r="G106">
            <v>160000</v>
          </cell>
          <cell r="I106">
            <v>160000</v>
          </cell>
        </row>
        <row r="107">
          <cell r="D107" t="str">
            <v>mo19200</v>
          </cell>
          <cell r="E107" t="str">
            <v>MO prestaciones sociales 2 smmlv</v>
          </cell>
          <cell r="F107" t="str">
            <v>%</v>
          </cell>
          <cell r="G107">
            <v>0.8640000000000001</v>
          </cell>
          <cell r="I107">
            <v>0.8640000000000001</v>
          </cell>
        </row>
        <row r="108">
          <cell r="D108" t="str">
            <v>mo19700</v>
          </cell>
          <cell r="E108" t="str">
            <v>MO salario mínimo</v>
          </cell>
          <cell r="F108" t="str">
            <v>mes</v>
          </cell>
          <cell r="G108">
            <v>566700</v>
          </cell>
          <cell r="I108">
            <v>566700</v>
          </cell>
        </row>
        <row r="109">
          <cell r="D109" t="str">
            <v>mo44700</v>
          </cell>
          <cell r="E109" t="str">
            <v>MO colocacion malla electrosoldada</v>
          </cell>
          <cell r="F109" t="str">
            <v>m2</v>
          </cell>
          <cell r="G109">
            <v>270</v>
          </cell>
          <cell r="I109">
            <v>270</v>
          </cell>
        </row>
        <row r="110">
          <cell r="D110" t="str">
            <v>mo46100</v>
          </cell>
          <cell r="E110" t="str">
            <v>MO enchape baldosin estampillado</v>
          </cell>
          <cell r="F110" t="str">
            <v>m2</v>
          </cell>
          <cell r="G110">
            <v>12700</v>
          </cell>
          <cell r="I110">
            <v>12700</v>
          </cell>
        </row>
        <row r="111">
          <cell r="D111" t="str">
            <v>mo46800</v>
          </cell>
          <cell r="E111" t="str">
            <v>MO colocacion rejillas en aluminio para piso</v>
          </cell>
          <cell r="F111" t="str">
            <v>un</v>
          </cell>
          <cell r="G111">
            <v>4368</v>
          </cell>
          <cell r="I111">
            <v>4368</v>
          </cell>
        </row>
        <row r="112">
          <cell r="D112" t="str">
            <v>mo48800</v>
          </cell>
          <cell r="E112" t="str">
            <v>MO pintura acrilica sobre estuco 3 manos</v>
          </cell>
          <cell r="F112" t="str">
            <v>m2</v>
          </cell>
          <cell r="G112">
            <v>6112.08</v>
          </cell>
          <cell r="I112">
            <v>6112.08</v>
          </cell>
        </row>
        <row r="113">
          <cell r="D113" t="str">
            <v>mo48810</v>
          </cell>
          <cell r="E113" t="str">
            <v>MO pintura vinilica cielo 2 manos</v>
          </cell>
          <cell r="F113" t="str">
            <v>m2</v>
          </cell>
          <cell r="G113">
            <v>4889.6639999999998</v>
          </cell>
          <cell r="I113">
            <v>4889.6639999999998</v>
          </cell>
        </row>
        <row r="114">
          <cell r="D114" t="str">
            <v>mo51200</v>
          </cell>
          <cell r="E114" t="str">
            <v>MO instalacion espejos</v>
          </cell>
          <cell r="F114" t="str">
            <v>m2</v>
          </cell>
          <cell r="G114">
            <v>50000</v>
          </cell>
          <cell r="I114">
            <v>50000</v>
          </cell>
        </row>
        <row r="115">
          <cell r="D115" t="str">
            <v>mo57400</v>
          </cell>
          <cell r="E115" t="str">
            <v>MO armado y vaciado losa</v>
          </cell>
          <cell r="F115" t="str">
            <v>m2</v>
          </cell>
          <cell r="G115">
            <v>26000</v>
          </cell>
          <cell r="I115">
            <v>26000</v>
          </cell>
        </row>
        <row r="116">
          <cell r="D116" t="str">
            <v>mo57500</v>
          </cell>
          <cell r="E116" t="str">
            <v>MO armado y vaciado vigas aéreas</v>
          </cell>
          <cell r="F116" t="str">
            <v>m3</v>
          </cell>
          <cell r="G116">
            <v>170000</v>
          </cell>
          <cell r="I116">
            <v>170000</v>
          </cell>
        </row>
        <row r="117">
          <cell r="D117" t="str">
            <v>mo60600</v>
          </cell>
          <cell r="E117" t="str">
            <v>MO revoque/pañete muros</v>
          </cell>
          <cell r="F117" t="str">
            <v>m2</v>
          </cell>
          <cell r="G117">
            <v>5986.8</v>
          </cell>
          <cell r="I117">
            <v>5986.8</v>
          </cell>
        </row>
        <row r="118">
          <cell r="D118" t="str">
            <v>mo60700</v>
          </cell>
          <cell r="E118" t="str">
            <v>MO revoque lineales</v>
          </cell>
          <cell r="F118" t="str">
            <v>m</v>
          </cell>
          <cell r="G118">
            <v>2993.4</v>
          </cell>
          <cell r="I118">
            <v>2993.4</v>
          </cell>
        </row>
        <row r="119">
          <cell r="D119" t="str">
            <v>mo62000</v>
          </cell>
          <cell r="E119" t="str">
            <v>MO dovelas mamposteria bloque 15x20x40</v>
          </cell>
          <cell r="F119" t="str">
            <v>m</v>
          </cell>
          <cell r="G119">
            <v>7150</v>
          </cell>
          <cell r="I119">
            <v>7150</v>
          </cell>
        </row>
        <row r="120">
          <cell r="D120" t="str">
            <v>mo62010</v>
          </cell>
          <cell r="E120" t="str">
            <v>MO dovelas mamposteria bloque 20x20x40</v>
          </cell>
          <cell r="F120" t="str">
            <v>m</v>
          </cell>
          <cell r="G120">
            <v>7436</v>
          </cell>
          <cell r="I120">
            <v>7436</v>
          </cell>
        </row>
        <row r="121">
          <cell r="D121" t="str">
            <v>mo63100</v>
          </cell>
          <cell r="E121" t="str">
            <v>MO transporte interno hierro horizontal o vertical</v>
          </cell>
          <cell r="F121" t="str">
            <v xml:space="preserve"> kg</v>
          </cell>
          <cell r="G121">
            <v>70.56</v>
          </cell>
          <cell r="I121">
            <v>70.56</v>
          </cell>
        </row>
        <row r="122">
          <cell r="D122" t="str">
            <v>mo65700</v>
          </cell>
          <cell r="E122" t="str">
            <v>MO localizacion y replanteo estructuras</v>
          </cell>
          <cell r="F122" t="str">
            <v>m2</v>
          </cell>
          <cell r="G122">
            <v>2000</v>
          </cell>
          <cell r="I122">
            <v>2000</v>
          </cell>
        </row>
        <row r="123">
          <cell r="D123" t="str">
            <v>mo65800</v>
          </cell>
          <cell r="E123" t="str">
            <v>MO instalacion cerramiento provisional en tela verde</v>
          </cell>
          <cell r="F123" t="str">
            <v>m</v>
          </cell>
          <cell r="G123">
            <v>5500</v>
          </cell>
          <cell r="I123">
            <v>5500</v>
          </cell>
        </row>
        <row r="124">
          <cell r="D124" t="str">
            <v>mo78670</v>
          </cell>
          <cell r="E124" t="str">
            <v>MO vaciado talon de concreto</v>
          </cell>
          <cell r="F124" t="str">
            <v>m</v>
          </cell>
          <cell r="G124">
            <v>9360</v>
          </cell>
          <cell r="I124">
            <v>9360</v>
          </cell>
        </row>
        <row r="125">
          <cell r="D125" t="str">
            <v>mo78680</v>
          </cell>
          <cell r="E125" t="str">
            <v>MO vaciado zocalo media caña en grano pulido</v>
          </cell>
          <cell r="F125" t="str">
            <v>m</v>
          </cell>
          <cell r="G125">
            <v>20000</v>
          </cell>
          <cell r="I125">
            <v>20000</v>
          </cell>
        </row>
        <row r="126">
          <cell r="D126" t="str">
            <v>mo78690</v>
          </cell>
          <cell r="E126" t="str">
            <v>MO vaciado encharque ducha en grano pulido</v>
          </cell>
          <cell r="F126" t="str">
            <v>gb</v>
          </cell>
          <cell r="G126">
            <v>18000</v>
          </cell>
          <cell r="I126">
            <v>18000</v>
          </cell>
        </row>
        <row r="127">
          <cell r="D127" t="str">
            <v>mo80910</v>
          </cell>
          <cell r="E127" t="str">
            <v>MO armado y vaciado de escalas en concreto</v>
          </cell>
          <cell r="F127" t="str">
            <v>m3</v>
          </cell>
          <cell r="G127">
            <v>251000</v>
          </cell>
          <cell r="I127">
            <v>251000</v>
          </cell>
        </row>
        <row r="128">
          <cell r="D128" t="str">
            <v>mo98400</v>
          </cell>
          <cell r="E128" t="str">
            <v>MO instalacion accesorios baños</v>
          </cell>
          <cell r="F128" t="str">
            <v>un</v>
          </cell>
          <cell r="G128">
            <v>30992</v>
          </cell>
          <cell r="I128">
            <v>30992</v>
          </cell>
        </row>
        <row r="129">
          <cell r="D129" t="str">
            <v>mo104670</v>
          </cell>
          <cell r="E129" t="str">
            <v>MO instalacion piso en madera</v>
          </cell>
          <cell r="F129" t="str">
            <v>m2</v>
          </cell>
          <cell r="G129">
            <v>20000</v>
          </cell>
          <cell r="I129">
            <v>20000</v>
          </cell>
        </row>
        <row r="130">
          <cell r="D130" t="str">
            <v>mo104690</v>
          </cell>
          <cell r="E130" t="str">
            <v>MO instalacion piso en duropiso</v>
          </cell>
          <cell r="F130" t="str">
            <v>m2</v>
          </cell>
          <cell r="G130">
            <v>12735</v>
          </cell>
          <cell r="I130">
            <v>12735</v>
          </cell>
        </row>
        <row r="131">
          <cell r="D131" t="str">
            <v>mo120660</v>
          </cell>
          <cell r="E131" t="str">
            <v>MO vaciado piso en concreto e=5cm</v>
          </cell>
          <cell r="F131" t="str">
            <v>m2</v>
          </cell>
          <cell r="G131">
            <v>15000</v>
          </cell>
          <cell r="I131">
            <v>15000</v>
          </cell>
        </row>
        <row r="132">
          <cell r="D132" t="str">
            <v>mo121300</v>
          </cell>
          <cell r="E132" t="str">
            <v>MO losa lamina colaborante</v>
          </cell>
          <cell r="F132" t="str">
            <v>m2</v>
          </cell>
          <cell r="G132">
            <v>12500</v>
          </cell>
          <cell r="I132">
            <v>12500</v>
          </cell>
        </row>
        <row r="133">
          <cell r="D133" t="str">
            <v>mo124400</v>
          </cell>
          <cell r="E133" t="str">
            <v>MO instalacion flanche/canoa</v>
          </cell>
          <cell r="F133" t="str">
            <v>m</v>
          </cell>
          <cell r="G133">
            <v>15000</v>
          </cell>
          <cell r="I133">
            <v>15000</v>
          </cell>
        </row>
        <row r="134">
          <cell r="D134" t="str">
            <v>mo124500</v>
          </cell>
          <cell r="E134" t="str">
            <v>MO doblado lamina</v>
          </cell>
          <cell r="F134" t="str">
            <v>m</v>
          </cell>
          <cell r="G134">
            <v>10000</v>
          </cell>
          <cell r="I134">
            <v>10000</v>
          </cell>
        </row>
        <row r="135">
          <cell r="D135" t="str">
            <v>mt10800</v>
          </cell>
          <cell r="E135" t="str">
            <v>Antisol blanco curador 20 k o equivalente</v>
          </cell>
          <cell r="F135" t="str">
            <v>kg</v>
          </cell>
          <cell r="G135">
            <v>5742</v>
          </cell>
          <cell r="H135">
            <v>0.16</v>
          </cell>
          <cell r="I135">
            <v>4950</v>
          </cell>
        </row>
        <row r="136">
          <cell r="D136" t="str">
            <v>mt11320</v>
          </cell>
          <cell r="E136" t="str">
            <v>Enchape australia blanco 30x45</v>
          </cell>
          <cell r="F136" t="str">
            <v>m2</v>
          </cell>
          <cell r="G136">
            <v>43866.559999999998</v>
          </cell>
          <cell r="H136">
            <v>0.16</v>
          </cell>
          <cell r="I136">
            <v>37816</v>
          </cell>
        </row>
        <row r="137">
          <cell r="D137" t="str">
            <v>mt11400</v>
          </cell>
          <cell r="E137" t="str">
            <v>Bascula 500 kg</v>
          </cell>
          <cell r="F137" t="str">
            <v>dia</v>
          </cell>
          <cell r="G137">
            <v>13154.4</v>
          </cell>
          <cell r="H137">
            <v>0.16</v>
          </cell>
          <cell r="I137">
            <v>11340</v>
          </cell>
        </row>
        <row r="138">
          <cell r="D138" t="str">
            <v>mt11800</v>
          </cell>
          <cell r="E138" t="str">
            <v>Cal promical</v>
          </cell>
          <cell r="F138" t="str">
            <v>kg</v>
          </cell>
          <cell r="G138">
            <v>497</v>
          </cell>
          <cell r="I138">
            <v>497</v>
          </cell>
        </row>
        <row r="139">
          <cell r="D139" t="str">
            <v>mt12500</v>
          </cell>
          <cell r="E139" t="str">
            <v>Cemento blanco</v>
          </cell>
          <cell r="F139" t="str">
            <v>kg</v>
          </cell>
          <cell r="G139">
            <v>920</v>
          </cell>
          <cell r="I139">
            <v>920</v>
          </cell>
        </row>
        <row r="140">
          <cell r="D140" t="str">
            <v>mt12510</v>
          </cell>
          <cell r="E140" t="str">
            <v>Adhesivo epoxico</v>
          </cell>
          <cell r="F140" t="str">
            <v>kg</v>
          </cell>
          <cell r="G140">
            <v>3479.9999999999995</v>
          </cell>
          <cell r="H140">
            <v>0.16</v>
          </cell>
          <cell r="I140">
            <v>3000</v>
          </cell>
        </row>
        <row r="141">
          <cell r="D141" t="str">
            <v>mt12520</v>
          </cell>
          <cell r="E141" t="str">
            <v>Masilla acrilica para interiores</v>
          </cell>
          <cell r="F141" t="str">
            <v>cuñ</v>
          </cell>
          <cell r="G141">
            <v>45124</v>
          </cell>
          <cell r="H141">
            <v>0.16</v>
          </cell>
          <cell r="I141">
            <v>38900</v>
          </cell>
        </row>
        <row r="142">
          <cell r="D142" t="str">
            <v>mt12530</v>
          </cell>
          <cell r="E142" t="str">
            <v>Estucor estuco plastico x 30 kg</v>
          </cell>
          <cell r="F142" t="str">
            <v>bt</v>
          </cell>
          <cell r="G142">
            <v>60628.56</v>
          </cell>
          <cell r="H142">
            <v>0.16</v>
          </cell>
          <cell r="I142">
            <v>52266</v>
          </cell>
        </row>
        <row r="143">
          <cell r="D143" t="str">
            <v>mt12600</v>
          </cell>
          <cell r="E143" t="str">
            <v>Cemento gris 50 kg tipo I</v>
          </cell>
          <cell r="F143" t="str">
            <v>bt</v>
          </cell>
          <cell r="G143">
            <v>21000</v>
          </cell>
          <cell r="I143">
            <v>21000</v>
          </cell>
        </row>
        <row r="144">
          <cell r="D144" t="str">
            <v>mt13000</v>
          </cell>
          <cell r="E144" t="str">
            <v>Clavo corriente 1-1/2" a 3"</v>
          </cell>
          <cell r="F144" t="str">
            <v>lb</v>
          </cell>
          <cell r="G144">
            <v>2366.3999999999996</v>
          </cell>
          <cell r="H144">
            <v>0.16</v>
          </cell>
          <cell r="I144">
            <v>2040</v>
          </cell>
        </row>
        <row r="145">
          <cell r="D145" t="str">
            <v>mt13110</v>
          </cell>
          <cell r="E145" t="str">
            <v>Tornillo con chazo</v>
          </cell>
          <cell r="F145" t="str">
            <v>un</v>
          </cell>
          <cell r="G145">
            <v>28.999999999999996</v>
          </cell>
          <cell r="H145">
            <v>0.16</v>
          </cell>
          <cell r="I145">
            <v>25</v>
          </cell>
        </row>
        <row r="146">
          <cell r="D146" t="str">
            <v>mt13120</v>
          </cell>
          <cell r="E146" t="str">
            <v>Tornillo extraplano</v>
          </cell>
          <cell r="F146" t="str">
            <v>un</v>
          </cell>
          <cell r="G146">
            <v>632.19999999999993</v>
          </cell>
          <cell r="H146">
            <v>0.16</v>
          </cell>
          <cell r="I146">
            <v>545</v>
          </cell>
        </row>
        <row r="147">
          <cell r="D147" t="str">
            <v>mt13130</v>
          </cell>
          <cell r="E147" t="str">
            <v>Tornillo estandar No. 6x1"</v>
          </cell>
          <cell r="F147" t="str">
            <v>un</v>
          </cell>
          <cell r="G147">
            <v>15.079999999999998</v>
          </cell>
          <cell r="H147">
            <v>0.16</v>
          </cell>
          <cell r="I147">
            <v>13</v>
          </cell>
        </row>
        <row r="148">
          <cell r="D148" t="str">
            <v>mt13900</v>
          </cell>
          <cell r="E148" t="str">
            <v>Elementos de consumo y protección</v>
          </cell>
          <cell r="F148" t="str">
            <v>%</v>
          </cell>
          <cell r="G148">
            <v>1.2455000000000001E-2</v>
          </cell>
          <cell r="I148">
            <v>1.2455000000000001E-2</v>
          </cell>
        </row>
        <row r="149">
          <cell r="D149" t="str">
            <v>mt14200</v>
          </cell>
          <cell r="E149" t="str">
            <v>Tuberia perforada para filtros de 4"</v>
          </cell>
          <cell r="F149" t="str">
            <v>m</v>
          </cell>
          <cell r="G149">
            <v>18914.878799999999</v>
          </cell>
          <cell r="H149">
            <v>0.16</v>
          </cell>
          <cell r="I149">
            <v>16305.93</v>
          </cell>
        </row>
        <row r="150">
          <cell r="D150" t="str">
            <v>mt14300</v>
          </cell>
          <cell r="E150" t="str">
            <v>Estopa blanca</v>
          </cell>
          <cell r="F150" t="str">
            <v>kg</v>
          </cell>
          <cell r="G150">
            <v>2670.3199999999997</v>
          </cell>
          <cell r="H150">
            <v>0.16</v>
          </cell>
          <cell r="I150">
            <v>2302</v>
          </cell>
        </row>
        <row r="151">
          <cell r="D151" t="str">
            <v>mt15500</v>
          </cell>
          <cell r="E151" t="str">
            <v>Ladrillo tolete 15x20x40 perforacion horizontal</v>
          </cell>
          <cell r="F151" t="str">
            <v>un</v>
          </cell>
          <cell r="G151">
            <v>945</v>
          </cell>
          <cell r="I151">
            <v>945</v>
          </cell>
        </row>
        <row r="152">
          <cell r="D152" t="str">
            <v>mt15501</v>
          </cell>
          <cell r="E152" t="str">
            <v>Ladrillo tolete 15x20x40 perforacion vertical</v>
          </cell>
          <cell r="F152" t="str">
            <v>un</v>
          </cell>
          <cell r="G152">
            <v>1645</v>
          </cell>
          <cell r="I152">
            <v>1645</v>
          </cell>
        </row>
        <row r="153">
          <cell r="D153" t="str">
            <v>mt15502</v>
          </cell>
          <cell r="E153" t="str">
            <v>Ladrillo rayado 10x20x40 perforacion horizontal</v>
          </cell>
          <cell r="F153" t="str">
            <v>un</v>
          </cell>
          <cell r="G153">
            <v>670</v>
          </cell>
          <cell r="I153">
            <v>670</v>
          </cell>
        </row>
        <row r="154">
          <cell r="D154" t="str">
            <v>mt15510</v>
          </cell>
          <cell r="E154" t="str">
            <v>Bloque No. 4</v>
          </cell>
          <cell r="F154" t="str">
            <v>un</v>
          </cell>
          <cell r="G154">
            <v>853</v>
          </cell>
          <cell r="I154">
            <v>853</v>
          </cell>
        </row>
        <row r="155">
          <cell r="D155" t="str">
            <v>mt15550</v>
          </cell>
          <cell r="E155" t="str">
            <v>Baldosa 20 mosaico 4 colores</v>
          </cell>
          <cell r="F155" t="str">
            <v>m2</v>
          </cell>
          <cell r="G155">
            <v>45862</v>
          </cell>
          <cell r="I155">
            <v>45862</v>
          </cell>
        </row>
        <row r="156">
          <cell r="D156" t="str">
            <v>mt15560</v>
          </cell>
          <cell r="E156" t="str">
            <v>Baldosa 20 mosaico 2 colores</v>
          </cell>
          <cell r="F156" t="str">
            <v>m2</v>
          </cell>
          <cell r="G156">
            <v>43017</v>
          </cell>
          <cell r="I156">
            <v>43017</v>
          </cell>
        </row>
        <row r="157">
          <cell r="D157" t="str">
            <v>mt15570</v>
          </cell>
          <cell r="E157" t="str">
            <v>Duropiso negro Corona</v>
          </cell>
          <cell r="F157" t="str">
            <v>m2</v>
          </cell>
          <cell r="G157">
            <v>39150</v>
          </cell>
          <cell r="I157">
            <v>39150</v>
          </cell>
        </row>
        <row r="158">
          <cell r="D158" t="str">
            <v>mt15800</v>
          </cell>
          <cell r="E158" t="str">
            <v>Polietileno negro c4 -0.10 kg/m2-</v>
          </cell>
          <cell r="F158" t="str">
            <v>m2</v>
          </cell>
          <cell r="G158">
            <v>454.71999999999997</v>
          </cell>
          <cell r="H158">
            <v>0.16</v>
          </cell>
          <cell r="I158">
            <v>392</v>
          </cell>
        </row>
        <row r="159">
          <cell r="D159" t="str">
            <v>mt15810</v>
          </cell>
          <cell r="E159" t="str">
            <v>Griflex lavamanos</v>
          </cell>
          <cell r="F159" t="str">
            <v>un</v>
          </cell>
          <cell r="G159">
            <v>2300.2799999999997</v>
          </cell>
          <cell r="H159">
            <v>0.16</v>
          </cell>
          <cell r="I159">
            <v>1983</v>
          </cell>
        </row>
        <row r="160">
          <cell r="D160" t="str">
            <v>mt15820</v>
          </cell>
          <cell r="E160" t="str">
            <v>Sifón botella</v>
          </cell>
          <cell r="F160" t="str">
            <v>un</v>
          </cell>
          <cell r="G160">
            <v>4499.6399999999994</v>
          </cell>
          <cell r="H160">
            <v>0.16</v>
          </cell>
          <cell r="I160">
            <v>3879</v>
          </cell>
        </row>
        <row r="161">
          <cell r="D161" t="str">
            <v>mt15841</v>
          </cell>
          <cell r="E161" t="str">
            <v>Lavamanos ref san lorenzo de corona color blanco</v>
          </cell>
          <cell r="F161" t="str">
            <v>un</v>
          </cell>
          <cell r="G161">
            <v>115201.92</v>
          </cell>
          <cell r="H161">
            <v>0.16</v>
          </cell>
          <cell r="I161">
            <v>99312</v>
          </cell>
        </row>
        <row r="162">
          <cell r="D162" t="str">
            <v>mt15850</v>
          </cell>
          <cell r="E162" t="str">
            <v>Lavamanos de colgar ref Milano de corona color blanco</v>
          </cell>
          <cell r="F162" t="str">
            <v>un</v>
          </cell>
          <cell r="G162">
            <v>34055.279999999999</v>
          </cell>
          <cell r="H162">
            <v>0.16</v>
          </cell>
          <cell r="I162">
            <v>29358</v>
          </cell>
        </row>
        <row r="163">
          <cell r="D163" t="str">
            <v>mt15910</v>
          </cell>
          <cell r="E163" t="str">
            <v>Concolor porcelanato negro profundo x 5kg</v>
          </cell>
          <cell r="F163" t="str">
            <v>cj</v>
          </cell>
          <cell r="G163">
            <v>14484</v>
          </cell>
          <cell r="I163">
            <v>14484</v>
          </cell>
        </row>
        <row r="164">
          <cell r="D164" t="str">
            <v>mt16500</v>
          </cell>
          <cell r="E164" t="str">
            <v>Geotextil Pavco NT1600</v>
          </cell>
          <cell r="F164" t="str">
            <v>m2</v>
          </cell>
          <cell r="G164">
            <v>3363.9999999999995</v>
          </cell>
          <cell r="H164">
            <v>0.16</v>
          </cell>
          <cell r="I164">
            <v>2900</v>
          </cell>
        </row>
        <row r="165">
          <cell r="D165" t="str">
            <v>mt16515</v>
          </cell>
          <cell r="E165" t="str">
            <v>Geotextil pp-2500 sika</v>
          </cell>
          <cell r="F165" t="str">
            <v>cj</v>
          </cell>
          <cell r="G165">
            <v>343.35999999999996</v>
          </cell>
          <cell r="H165">
            <v>0.16</v>
          </cell>
          <cell r="I165">
            <v>296</v>
          </cell>
        </row>
        <row r="166">
          <cell r="D166" t="str">
            <v>mt18310</v>
          </cell>
          <cell r="E166" t="str">
            <v>Concolor blanco x 5 kg</v>
          </cell>
          <cell r="F166" t="str">
            <v>kg</v>
          </cell>
          <cell r="G166">
            <v>3072.6080000000002</v>
          </cell>
          <cell r="H166">
            <v>0.16</v>
          </cell>
          <cell r="I166">
            <v>2648.8</v>
          </cell>
        </row>
        <row r="167">
          <cell r="D167" t="str">
            <v>mt18610</v>
          </cell>
          <cell r="E167" t="str">
            <v>Pintura Acriltex</v>
          </cell>
          <cell r="F167" t="str">
            <v>gl</v>
          </cell>
          <cell r="G167">
            <v>91988</v>
          </cell>
          <cell r="H167">
            <v>0.16</v>
          </cell>
          <cell r="I167">
            <v>79300</v>
          </cell>
        </row>
        <row r="168">
          <cell r="D168" t="str">
            <v>mt18620</v>
          </cell>
          <cell r="E168" t="str">
            <v>Barniz para puertas y ventanas en madera</v>
          </cell>
          <cell r="F168" t="str">
            <v>gl</v>
          </cell>
          <cell r="G168">
            <v>40538.400000000001</v>
          </cell>
          <cell r="H168">
            <v>1.6E-2</v>
          </cell>
          <cell r="I168">
            <v>39900</v>
          </cell>
        </row>
        <row r="169">
          <cell r="D169" t="str">
            <v>mt19000</v>
          </cell>
          <cell r="E169" t="str">
            <v>Plastiment-bv-40 reduct/plastif 20 k</v>
          </cell>
          <cell r="F169" t="str">
            <v>kg</v>
          </cell>
          <cell r="G169">
            <v>2828.08</v>
          </cell>
          <cell r="H169">
            <v>0.16</v>
          </cell>
          <cell r="I169">
            <v>2438</v>
          </cell>
        </row>
        <row r="170">
          <cell r="D170" t="str">
            <v>mt19900</v>
          </cell>
          <cell r="E170" t="str">
            <v>Separol- desformaleteante 25 k</v>
          </cell>
          <cell r="F170" t="str">
            <v>kg</v>
          </cell>
          <cell r="G170">
            <v>12296</v>
          </cell>
          <cell r="H170">
            <v>0.16</v>
          </cell>
          <cell r="I170">
            <v>10600</v>
          </cell>
        </row>
        <row r="171">
          <cell r="D171" t="str">
            <v>mt20000</v>
          </cell>
          <cell r="E171" t="str">
            <v>Sika-1 imperm. integ morter 20.0k</v>
          </cell>
          <cell r="F171" t="str">
            <v>kg</v>
          </cell>
          <cell r="G171">
            <v>5800</v>
          </cell>
          <cell r="H171">
            <v>0.16</v>
          </cell>
          <cell r="I171">
            <v>5000</v>
          </cell>
        </row>
        <row r="172">
          <cell r="D172" t="str">
            <v>mt20010</v>
          </cell>
          <cell r="E172" t="str">
            <v>Igol denso</v>
          </cell>
          <cell r="F172" t="str">
            <v>kg</v>
          </cell>
          <cell r="G172">
            <v>10208</v>
          </cell>
          <cell r="H172">
            <v>0.16</v>
          </cell>
          <cell r="I172">
            <v>8800</v>
          </cell>
        </row>
        <row r="173">
          <cell r="D173" t="str">
            <v>mt20020</v>
          </cell>
          <cell r="E173" t="str">
            <v>Igol imprimante</v>
          </cell>
          <cell r="F173" t="str">
            <v>kg</v>
          </cell>
          <cell r="G173">
            <v>11484</v>
          </cell>
          <cell r="H173">
            <v>0.16</v>
          </cell>
          <cell r="I173">
            <v>9900</v>
          </cell>
        </row>
        <row r="174">
          <cell r="D174" t="str">
            <v>mt20030</v>
          </cell>
          <cell r="E174" t="str">
            <v>Sikafloor-3 Quartz Top x 30k</v>
          </cell>
          <cell r="F174" t="str">
            <v>kg</v>
          </cell>
          <cell r="G174">
            <v>916.4</v>
          </cell>
          <cell r="H174">
            <v>0.16</v>
          </cell>
          <cell r="I174">
            <v>790</v>
          </cell>
        </row>
        <row r="175">
          <cell r="D175" t="str">
            <v>mt20051</v>
          </cell>
          <cell r="E175" t="str">
            <v>Sikaplan 12 ntr</v>
          </cell>
          <cell r="F175" t="str">
            <v>m2</v>
          </cell>
          <cell r="G175">
            <v>49200.24</v>
          </cell>
          <cell r="H175">
            <v>0.16</v>
          </cell>
          <cell r="I175">
            <v>42414</v>
          </cell>
        </row>
        <row r="176">
          <cell r="D176" t="str">
            <v>mt20052</v>
          </cell>
          <cell r="E176" t="str">
            <v>Sikaplan 12 nt</v>
          </cell>
          <cell r="F176" t="str">
            <v>m2</v>
          </cell>
          <cell r="G176">
            <v>42640.439999999995</v>
          </cell>
          <cell r="H176">
            <v>0.16</v>
          </cell>
          <cell r="I176">
            <v>36759</v>
          </cell>
        </row>
        <row r="177">
          <cell r="D177" t="str">
            <v>mt20053</v>
          </cell>
          <cell r="E177" t="str">
            <v>Sika metal sheet</v>
          </cell>
          <cell r="F177" t="str">
            <v>m</v>
          </cell>
          <cell r="G177">
            <v>9280</v>
          </cell>
          <cell r="H177">
            <v>0.16</v>
          </cell>
          <cell r="I177">
            <v>8000</v>
          </cell>
        </row>
        <row r="178">
          <cell r="D178" t="str">
            <v>mt20054</v>
          </cell>
          <cell r="E178" t="str">
            <v>Perfil de borde impermeabilizacion tanque</v>
          </cell>
          <cell r="F178" t="str">
            <v>m</v>
          </cell>
          <cell r="G178">
            <v>64992.479999999996</v>
          </cell>
          <cell r="H178">
            <v>0.16</v>
          </cell>
          <cell r="I178">
            <v>56028</v>
          </cell>
        </row>
        <row r="179">
          <cell r="D179" t="str">
            <v>mt20055</v>
          </cell>
          <cell r="E179" t="str">
            <v>Sika primer 215</v>
          </cell>
          <cell r="F179" t="str">
            <v>un</v>
          </cell>
          <cell r="G179">
            <v>76560</v>
          </cell>
          <cell r="H179">
            <v>0.16</v>
          </cell>
          <cell r="I179">
            <v>66000</v>
          </cell>
        </row>
        <row r="180">
          <cell r="D180" t="str">
            <v>mt20056</v>
          </cell>
          <cell r="E180" t="str">
            <v>Sikaflex pro 3wf (600 cc)</v>
          </cell>
          <cell r="F180" t="str">
            <v>un</v>
          </cell>
          <cell r="G180">
            <v>54867.999999999993</v>
          </cell>
          <cell r="H180">
            <v>0.16</v>
          </cell>
          <cell r="I180">
            <v>47300</v>
          </cell>
        </row>
        <row r="181">
          <cell r="D181" t="str">
            <v>mt20057</v>
          </cell>
          <cell r="E181" t="str">
            <v>Anclajes impermeabilizacion tanque</v>
          </cell>
          <cell r="F181" t="str">
            <v>un</v>
          </cell>
          <cell r="G181">
            <v>927.99999999999989</v>
          </cell>
          <cell r="H181">
            <v>0.16</v>
          </cell>
          <cell r="I181">
            <v>800</v>
          </cell>
        </row>
        <row r="182">
          <cell r="D182" t="str">
            <v>mt21000</v>
          </cell>
          <cell r="E182" t="str">
            <v>Cinta teflon carrete azul</v>
          </cell>
          <cell r="F182" t="str">
            <v>un</v>
          </cell>
          <cell r="G182">
            <v>619.43999999999994</v>
          </cell>
          <cell r="H182">
            <v>0.16</v>
          </cell>
          <cell r="I182">
            <v>534</v>
          </cell>
        </row>
        <row r="183">
          <cell r="D183" t="str">
            <v>mt21100</v>
          </cell>
          <cell r="E183" t="str">
            <v>Cinta de fibra de vidrio x 90m</v>
          </cell>
          <cell r="F183" t="str">
            <v>rollo</v>
          </cell>
          <cell r="G183">
            <v>10324</v>
          </cell>
          <cell r="H183">
            <v>0.16</v>
          </cell>
          <cell r="I183">
            <v>8900</v>
          </cell>
        </row>
        <row r="184">
          <cell r="D184" t="str">
            <v>mt21110</v>
          </cell>
          <cell r="E184" t="str">
            <v>Lana de vidrio 3-1/2"</v>
          </cell>
          <cell r="F184" t="str">
            <v>rollo</v>
          </cell>
          <cell r="G184">
            <v>169244</v>
          </cell>
          <cell r="H184">
            <v>0.16</v>
          </cell>
          <cell r="I184">
            <v>145900</v>
          </cell>
        </row>
        <row r="185">
          <cell r="D185" t="str">
            <v>mt21120</v>
          </cell>
          <cell r="E185" t="str">
            <v>Placa Superboard 2440*1220*8mm</v>
          </cell>
          <cell r="F185" t="str">
            <v>un</v>
          </cell>
          <cell r="G185">
            <v>37816</v>
          </cell>
          <cell r="H185">
            <v>0.16</v>
          </cell>
          <cell r="I185">
            <v>32600</v>
          </cell>
        </row>
        <row r="186">
          <cell r="D186" t="str">
            <v>mt21125</v>
          </cell>
          <cell r="E186" t="str">
            <v>Placa de yeso 3/8" (166132)</v>
          </cell>
          <cell r="F186" t="str">
            <v>un</v>
          </cell>
          <cell r="G186">
            <v>18792</v>
          </cell>
          <cell r="H186">
            <v>0.16</v>
          </cell>
          <cell r="I186">
            <v>16200</v>
          </cell>
        </row>
        <row r="187">
          <cell r="D187" t="str">
            <v>mt21130</v>
          </cell>
          <cell r="E187" t="str">
            <v>Perfil vertical paral 89 aleta 40mm</v>
          </cell>
          <cell r="F187" t="str">
            <v>un</v>
          </cell>
          <cell r="G187">
            <v>14731.999999999998</v>
          </cell>
          <cell r="H187">
            <v>0.16</v>
          </cell>
          <cell r="I187">
            <v>12700</v>
          </cell>
        </row>
        <row r="188">
          <cell r="D188" t="str">
            <v>mt21140</v>
          </cell>
          <cell r="E188" t="str">
            <v>Perfil horizontal canal 90</v>
          </cell>
          <cell r="F188" t="str">
            <v>un</v>
          </cell>
          <cell r="G188">
            <v>9164</v>
          </cell>
          <cell r="H188">
            <v>0.16</v>
          </cell>
          <cell r="I188">
            <v>7900</v>
          </cell>
        </row>
        <row r="189">
          <cell r="D189" t="str">
            <v>mt21150</v>
          </cell>
          <cell r="E189" t="str">
            <v>Perfil vertical paral 39</v>
          </cell>
          <cell r="F189" t="str">
            <v>un</v>
          </cell>
          <cell r="G189">
            <v>5568</v>
          </cell>
          <cell r="H189">
            <v>0.16</v>
          </cell>
          <cell r="I189">
            <v>4800</v>
          </cell>
        </row>
        <row r="190">
          <cell r="D190" t="str">
            <v>mt21160</v>
          </cell>
          <cell r="E190" t="str">
            <v>Perfil omega</v>
          </cell>
          <cell r="F190" t="str">
            <v>un</v>
          </cell>
          <cell r="G190">
            <v>5220</v>
          </cell>
          <cell r="H190">
            <v>0.16</v>
          </cell>
          <cell r="I190">
            <v>4500</v>
          </cell>
        </row>
        <row r="191">
          <cell r="D191" t="str">
            <v>mt21170</v>
          </cell>
          <cell r="E191" t="str">
            <v>Angulo perimetral C20 1"x1"</v>
          </cell>
          <cell r="F191" t="str">
            <v>un</v>
          </cell>
          <cell r="G191">
            <v>2320</v>
          </cell>
          <cell r="H191">
            <v>0.16</v>
          </cell>
          <cell r="I191">
            <v>2000</v>
          </cell>
        </row>
        <row r="192">
          <cell r="D192" t="str">
            <v>mt22910</v>
          </cell>
          <cell r="E192" t="str">
            <v>Bloque 20 x 20 x 40 int/2per r13</v>
          </cell>
          <cell r="F192" t="str">
            <v>un</v>
          </cell>
          <cell r="G192">
            <v>3452</v>
          </cell>
          <cell r="I192">
            <v>3452</v>
          </cell>
        </row>
        <row r="193">
          <cell r="D193" t="str">
            <v>mt24200</v>
          </cell>
          <cell r="E193" t="str">
            <v>Alambre de amarrar</v>
          </cell>
          <cell r="F193" t="str">
            <v>kg</v>
          </cell>
          <cell r="G193">
            <v>2441.7999999999997</v>
          </cell>
          <cell r="H193">
            <v>0.16</v>
          </cell>
          <cell r="I193">
            <v>2105</v>
          </cell>
        </row>
        <row r="194">
          <cell r="D194" t="str">
            <v>mt24570</v>
          </cell>
          <cell r="E194" t="str">
            <v>Acero de refuerzo figurado</v>
          </cell>
          <cell r="F194" t="str">
            <v>kg</v>
          </cell>
          <cell r="G194">
            <v>2668</v>
          </cell>
          <cell r="H194">
            <v>0.16</v>
          </cell>
          <cell r="I194">
            <v>2300</v>
          </cell>
        </row>
        <row r="195">
          <cell r="D195" t="str">
            <v>mt24580</v>
          </cell>
          <cell r="E195" t="str">
            <v>Alambrón 4 mm</v>
          </cell>
          <cell r="F195" t="str">
            <v>m</v>
          </cell>
          <cell r="G195">
            <v>342.61759999999998</v>
          </cell>
          <cell r="H195">
            <v>0.16</v>
          </cell>
          <cell r="I195">
            <v>295.36</v>
          </cell>
        </row>
        <row r="196">
          <cell r="D196" t="str">
            <v>mt42800</v>
          </cell>
          <cell r="E196" t="str">
            <v>Malla electrosoldada D50</v>
          </cell>
          <cell r="F196" t="str">
            <v>kg</v>
          </cell>
          <cell r="G196">
            <v>2900</v>
          </cell>
          <cell r="H196">
            <v>0.16</v>
          </cell>
          <cell r="I196">
            <v>2500</v>
          </cell>
        </row>
        <row r="197">
          <cell r="D197" t="str">
            <v>mt42810</v>
          </cell>
          <cell r="E197" t="str">
            <v>Malla electrosoldada D84</v>
          </cell>
          <cell r="F197" t="str">
            <v>kg</v>
          </cell>
          <cell r="G197">
            <v>2900</v>
          </cell>
          <cell r="H197">
            <v>0.16</v>
          </cell>
          <cell r="I197">
            <v>2500</v>
          </cell>
        </row>
        <row r="198">
          <cell r="D198" t="str">
            <v>mt42815</v>
          </cell>
          <cell r="E198" t="str">
            <v>Malla electrosoldada D84</v>
          </cell>
          <cell r="F198" t="str">
            <v>m2</v>
          </cell>
          <cell r="G198">
            <v>3610.8085106382969</v>
          </cell>
          <cell r="H198">
            <v>0.16</v>
          </cell>
          <cell r="I198">
            <v>3112.765957446808</v>
          </cell>
        </row>
        <row r="199">
          <cell r="D199" t="str">
            <v>mt42820</v>
          </cell>
          <cell r="E199" t="str">
            <v>Malla electrosoldada D131</v>
          </cell>
          <cell r="F199" t="str">
            <v>kg</v>
          </cell>
          <cell r="G199">
            <v>2900</v>
          </cell>
          <cell r="H199">
            <v>0.16</v>
          </cell>
          <cell r="I199">
            <v>2500</v>
          </cell>
        </row>
        <row r="200">
          <cell r="D200" t="str">
            <v>mt42825</v>
          </cell>
          <cell r="E200" t="str">
            <v>Malla electrosoldada D188</v>
          </cell>
          <cell r="F200" t="str">
            <v>m2</v>
          </cell>
          <cell r="G200">
            <v>8097.2113475177284</v>
          </cell>
          <cell r="H200">
            <v>0.16</v>
          </cell>
          <cell r="I200">
            <v>6980.354609929077</v>
          </cell>
        </row>
        <row r="201">
          <cell r="D201" t="str">
            <v>mt42830</v>
          </cell>
          <cell r="E201" t="str">
            <v>Malla electrosoldada U221</v>
          </cell>
          <cell r="F201" t="str">
            <v>m2</v>
          </cell>
          <cell r="G201">
            <v>5895.5971631205666</v>
          </cell>
          <cell r="H201">
            <v>0.16</v>
          </cell>
          <cell r="I201">
            <v>5082.4113475177301</v>
          </cell>
        </row>
        <row r="202">
          <cell r="D202" t="str">
            <v>mt42840</v>
          </cell>
          <cell r="E202" t="str">
            <v>Pletina de 1"x1/8"</v>
          </cell>
          <cell r="F202" t="str">
            <v>m</v>
          </cell>
          <cell r="G202">
            <v>1566</v>
          </cell>
          <cell r="H202">
            <v>0.16</v>
          </cell>
          <cell r="I202">
            <v>1350</v>
          </cell>
        </row>
        <row r="203">
          <cell r="D203" t="str">
            <v>mt44400</v>
          </cell>
          <cell r="E203" t="str">
            <v>Alambre recocido (alambre cal 18)</v>
          </cell>
          <cell r="F203" t="str">
            <v>kg</v>
          </cell>
          <cell r="G203">
            <v>4146.2111999999997</v>
          </cell>
          <cell r="H203">
            <v>0.16</v>
          </cell>
          <cell r="I203">
            <v>3574.32</v>
          </cell>
        </row>
        <row r="204">
          <cell r="D204" t="str">
            <v>mt46720</v>
          </cell>
          <cell r="E204" t="str">
            <v>Rejilla en aluminio concentrica 4"</v>
          </cell>
          <cell r="F204" t="str">
            <v>un</v>
          </cell>
          <cell r="G204">
            <v>6380</v>
          </cell>
          <cell r="H204">
            <v>0.16</v>
          </cell>
          <cell r="I204">
            <v>5500</v>
          </cell>
        </row>
        <row r="205">
          <cell r="D205" t="str">
            <v>mt51110</v>
          </cell>
          <cell r="E205" t="str">
            <v>Espejo cristal 5mm</v>
          </cell>
          <cell r="F205" t="str">
            <v>m2</v>
          </cell>
          <cell r="G205">
            <v>54867.999999999993</v>
          </cell>
          <cell r="H205">
            <v>0.16</v>
          </cell>
          <cell r="I205">
            <v>47300</v>
          </cell>
        </row>
        <row r="206">
          <cell r="D206" t="str">
            <v>mt51120</v>
          </cell>
          <cell r="E206" t="str">
            <v>Cerradura para ventana en madera</v>
          </cell>
          <cell r="F206" t="str">
            <v>un</v>
          </cell>
          <cell r="G206">
            <v>152400</v>
          </cell>
          <cell r="H206">
            <v>1.6E-2</v>
          </cell>
          <cell r="I206">
            <v>150000</v>
          </cell>
        </row>
        <row r="207">
          <cell r="D207" t="str">
            <v>mt51130</v>
          </cell>
          <cell r="E207" t="str">
            <v>Cerradura para puerta en madera</v>
          </cell>
          <cell r="F207" t="str">
            <v>un</v>
          </cell>
          <cell r="G207">
            <v>96520</v>
          </cell>
          <cell r="H207">
            <v>1.6E-2</v>
          </cell>
          <cell r="I207">
            <v>95000</v>
          </cell>
        </row>
        <row r="208">
          <cell r="D208" t="str">
            <v>mt51140</v>
          </cell>
          <cell r="E208" t="str">
            <v>Chapa antipanico Yale 170-1/4</v>
          </cell>
          <cell r="F208" t="str">
            <v>un</v>
          </cell>
          <cell r="G208">
            <v>1392000</v>
          </cell>
          <cell r="H208">
            <v>0.16</v>
          </cell>
          <cell r="I208">
            <v>1200000</v>
          </cell>
        </row>
        <row r="209">
          <cell r="D209" t="str">
            <v>mt51150</v>
          </cell>
          <cell r="E209" t="str">
            <v>Chapa antipanico Yale 1 ala</v>
          </cell>
          <cell r="F209" t="str">
            <v>un</v>
          </cell>
          <cell r="G209">
            <v>568400</v>
          </cell>
          <cell r="H209">
            <v>0.16</v>
          </cell>
          <cell r="I209">
            <v>490000</v>
          </cell>
        </row>
        <row r="210">
          <cell r="D210" t="str">
            <v>mt51160</v>
          </cell>
          <cell r="E210" t="str">
            <v>Cerradura para ventana</v>
          </cell>
          <cell r="F210" t="str">
            <v>un</v>
          </cell>
          <cell r="G210">
            <v>174000</v>
          </cell>
          <cell r="H210">
            <v>0.16</v>
          </cell>
          <cell r="I210">
            <v>150000</v>
          </cell>
        </row>
        <row r="211">
          <cell r="D211" t="str">
            <v>mt56200</v>
          </cell>
          <cell r="E211" t="str">
            <v>Canes en madera comun</v>
          </cell>
          <cell r="F211" t="str">
            <v>m</v>
          </cell>
          <cell r="G211">
            <v>1172.2964000000004</v>
          </cell>
          <cell r="I211">
            <v>1172.2964000000004</v>
          </cell>
        </row>
        <row r="212">
          <cell r="D212" t="str">
            <v>mt66000</v>
          </cell>
          <cell r="E212" t="str">
            <v>Durmiente 3m</v>
          </cell>
          <cell r="F212" t="str">
            <v>m</v>
          </cell>
          <cell r="G212">
            <v>1895</v>
          </cell>
          <cell r="I212">
            <v>1895</v>
          </cell>
        </row>
        <row r="213">
          <cell r="D213" t="str">
            <v>mt72610</v>
          </cell>
          <cell r="E213" t="str">
            <v>Griferia de lavamanos electronica antivandalica de grival o equivalente</v>
          </cell>
          <cell r="F213" t="str">
            <v>un</v>
          </cell>
          <cell r="G213">
            <v>508580.71399999992</v>
          </cell>
          <cell r="H213">
            <v>0.16</v>
          </cell>
          <cell r="I213">
            <v>438431.64999999997</v>
          </cell>
        </row>
        <row r="214">
          <cell r="D214" t="str">
            <v>mt72710</v>
          </cell>
          <cell r="E214" t="str">
            <v>Griferia para ducha antivandalica con regadera empotrada de grival o equivalente</v>
          </cell>
          <cell r="F214" t="str">
            <v>un</v>
          </cell>
          <cell r="G214">
            <v>243104.50599999996</v>
          </cell>
          <cell r="H214">
            <v>0.16</v>
          </cell>
          <cell r="I214">
            <v>209572.84999999998</v>
          </cell>
        </row>
        <row r="215">
          <cell r="D215" t="str">
            <v>mt72810</v>
          </cell>
          <cell r="E215" t="str">
            <v>Griferia lavaplatos Galaxy</v>
          </cell>
          <cell r="F215" t="str">
            <v>un</v>
          </cell>
          <cell r="G215">
            <v>61899.92</v>
          </cell>
          <cell r="H215">
            <v>0.16</v>
          </cell>
          <cell r="I215">
            <v>53362</v>
          </cell>
        </row>
        <row r="216">
          <cell r="D216" t="str">
            <v>mt72820</v>
          </cell>
          <cell r="E216" t="str">
            <v>Llave pesada de jardin cromada</v>
          </cell>
          <cell r="F216" t="str">
            <v>un</v>
          </cell>
          <cell r="G216">
            <v>17899.96</v>
          </cell>
          <cell r="H216">
            <v>0.16</v>
          </cell>
          <cell r="I216">
            <v>15431</v>
          </cell>
        </row>
        <row r="217">
          <cell r="D217" t="str">
            <v>mt73000</v>
          </cell>
          <cell r="E217" t="str">
            <v>Taza adriatico tipo corona color blanco</v>
          </cell>
          <cell r="F217" t="str">
            <v>un</v>
          </cell>
          <cell r="G217">
            <v>317755.32</v>
          </cell>
          <cell r="H217">
            <v>0.16</v>
          </cell>
          <cell r="I217">
            <v>273927</v>
          </cell>
        </row>
        <row r="218">
          <cell r="D218" t="str">
            <v>mt73105</v>
          </cell>
          <cell r="E218" t="str">
            <v>Taza Trevi corona color blanco</v>
          </cell>
          <cell r="F218" t="str">
            <v>un</v>
          </cell>
          <cell r="G218">
            <v>84231.079999999987</v>
          </cell>
          <cell r="H218">
            <v>0.16</v>
          </cell>
          <cell r="I218">
            <v>72613</v>
          </cell>
        </row>
        <row r="219">
          <cell r="D219" t="str">
            <v>mt73107</v>
          </cell>
          <cell r="E219" t="str">
            <v>Tanque + tapa Trevi corona color blanco</v>
          </cell>
          <cell r="F219" t="str">
            <v>un</v>
          </cell>
          <cell r="G219">
            <v>65014.52</v>
          </cell>
          <cell r="H219">
            <v>0.16</v>
          </cell>
          <cell r="I219">
            <v>56047</v>
          </cell>
        </row>
        <row r="220">
          <cell r="D220" t="str">
            <v>mt73110</v>
          </cell>
          <cell r="E220" t="str">
            <v>Sanitario Acuajet</v>
          </cell>
          <cell r="F220" t="str">
            <v>un</v>
          </cell>
          <cell r="G220">
            <v>298201.19999999995</v>
          </cell>
          <cell r="H220">
            <v>0.16</v>
          </cell>
          <cell r="I220">
            <v>257070</v>
          </cell>
        </row>
        <row r="221">
          <cell r="D221" t="str">
            <v>mt73120</v>
          </cell>
          <cell r="E221" t="str">
            <v>Griferia para sanitario Acuajet</v>
          </cell>
          <cell r="F221" t="str">
            <v>un</v>
          </cell>
          <cell r="G221">
            <v>30965.039999999997</v>
          </cell>
          <cell r="H221">
            <v>0.16</v>
          </cell>
          <cell r="I221">
            <v>26694</v>
          </cell>
        </row>
        <row r="222">
          <cell r="D222" t="str">
            <v>mt73210</v>
          </cell>
          <cell r="E222" t="str">
            <v>Fluxometro sanitario sensor ref. 706320001</v>
          </cell>
          <cell r="F222" t="str">
            <v>un</v>
          </cell>
          <cell r="G222">
            <v>547900.48</v>
          </cell>
          <cell r="H222">
            <v>0.16</v>
          </cell>
          <cell r="I222">
            <v>472328</v>
          </cell>
        </row>
        <row r="223">
          <cell r="D223" t="str">
            <v>mt73300</v>
          </cell>
          <cell r="E223" t="str">
            <v>Asiento Sanitario Institucional Abierto</v>
          </cell>
          <cell r="F223" t="str">
            <v>un</v>
          </cell>
          <cell r="G223">
            <v>49574.92</v>
          </cell>
          <cell r="H223">
            <v>0.16</v>
          </cell>
          <cell r="I223">
            <v>42737</v>
          </cell>
        </row>
        <row r="224">
          <cell r="D224" t="str">
            <v>mt78521</v>
          </cell>
          <cell r="E224" t="str">
            <v>Orinal Grande de Corona o equivalente</v>
          </cell>
          <cell r="F224" t="str">
            <v>un</v>
          </cell>
          <cell r="G224">
            <v>299986.44</v>
          </cell>
          <cell r="H224">
            <v>0.16</v>
          </cell>
          <cell r="I224">
            <v>258609</v>
          </cell>
        </row>
        <row r="225">
          <cell r="D225" t="str">
            <v>mt78531</v>
          </cell>
          <cell r="E225" t="str">
            <v>Fluxometro orinal sensor ref. 706310001</v>
          </cell>
          <cell r="F225" t="str">
            <v>un</v>
          </cell>
          <cell r="G225">
            <v>500554.84799999994</v>
          </cell>
          <cell r="H225">
            <v>0.16</v>
          </cell>
          <cell r="I225">
            <v>431512.8</v>
          </cell>
        </row>
        <row r="226">
          <cell r="D226" t="str">
            <v>mt78600</v>
          </cell>
          <cell r="E226" t="str">
            <v>Desagüe y sifon para orinal</v>
          </cell>
          <cell r="F226" t="str">
            <v>un</v>
          </cell>
          <cell r="G226">
            <v>10199.879999999999</v>
          </cell>
          <cell r="H226">
            <v>0.16</v>
          </cell>
          <cell r="I226">
            <v>8793</v>
          </cell>
        </row>
        <row r="227">
          <cell r="D227" t="str">
            <v>mt78700</v>
          </cell>
          <cell r="E227" t="str">
            <v>Grapas para orinal</v>
          </cell>
          <cell r="F227" t="str">
            <v>un</v>
          </cell>
          <cell r="G227">
            <v>9108.32</v>
          </cell>
          <cell r="H227">
            <v>0.16</v>
          </cell>
          <cell r="I227">
            <v>7852</v>
          </cell>
        </row>
        <row r="228">
          <cell r="D228" t="str">
            <v>mt80000</v>
          </cell>
          <cell r="E228" t="str">
            <v>Teja policarbonato 0.92x1.22</v>
          </cell>
          <cell r="F228" t="str">
            <v>un</v>
          </cell>
          <cell r="G228">
            <v>41644</v>
          </cell>
          <cell r="H228">
            <v>0.16</v>
          </cell>
          <cell r="I228">
            <v>35900</v>
          </cell>
        </row>
        <row r="229">
          <cell r="D229" t="str">
            <v>mt80010</v>
          </cell>
          <cell r="E229" t="str">
            <v>Forma media caña aluminio 15cmx15cmx3mm</v>
          </cell>
          <cell r="F229" t="str">
            <v>un</v>
          </cell>
          <cell r="G229">
            <v>2300.2799999999997</v>
          </cell>
          <cell r="H229">
            <v>0.16</v>
          </cell>
          <cell r="I229">
            <v>1983</v>
          </cell>
        </row>
        <row r="230">
          <cell r="D230" t="str">
            <v>mt80020</v>
          </cell>
          <cell r="E230" t="str">
            <v>Lechada y granito zocalo media caña 15cm</v>
          </cell>
          <cell r="F230" t="str">
            <v>m</v>
          </cell>
          <cell r="G230">
            <v>7913.8240574506272</v>
          </cell>
          <cell r="H230">
            <v>0.16</v>
          </cell>
          <cell r="I230">
            <v>6822.2621184919208</v>
          </cell>
        </row>
        <row r="231">
          <cell r="D231" t="str">
            <v>mt80030</v>
          </cell>
          <cell r="E231" t="str">
            <v>Lechada y granito encharque ducha</v>
          </cell>
          <cell r="F231" t="str">
            <v>m</v>
          </cell>
          <cell r="G231">
            <v>3135.3677419354835</v>
          </cell>
          <cell r="H231">
            <v>0.16</v>
          </cell>
          <cell r="I231">
            <v>2702.9032258064517</v>
          </cell>
        </row>
        <row r="232">
          <cell r="D232" t="str">
            <v>mt80040</v>
          </cell>
          <cell r="E232" t="str">
            <v>Meson granito negro san gabriel de 50-60cm Roca</v>
          </cell>
          <cell r="F232" t="str">
            <v>m</v>
          </cell>
          <cell r="G232">
            <v>294999.59999999998</v>
          </cell>
          <cell r="H232">
            <v>0.16</v>
          </cell>
          <cell r="I232">
            <v>254310</v>
          </cell>
        </row>
        <row r="233">
          <cell r="D233" t="str">
            <v>mt80050</v>
          </cell>
          <cell r="E233" t="str">
            <v>Banco en granito pulido prefabricado</v>
          </cell>
          <cell r="F233" t="str">
            <v>m</v>
          </cell>
          <cell r="G233">
            <v>406000</v>
          </cell>
          <cell r="H233">
            <v>0.16</v>
          </cell>
          <cell r="I233">
            <v>350000</v>
          </cell>
        </row>
        <row r="234">
          <cell r="D234" t="str">
            <v>mt80055</v>
          </cell>
          <cell r="E234" t="str">
            <v>Lavaescobas en granito blanco prefabricado 42x60x25</v>
          </cell>
          <cell r="F234" t="str">
            <v>m</v>
          </cell>
          <cell r="G234">
            <v>91988</v>
          </cell>
          <cell r="H234">
            <v>0.16</v>
          </cell>
          <cell r="I234">
            <v>79300</v>
          </cell>
        </row>
        <row r="235">
          <cell r="D235" t="str">
            <v>mt98000</v>
          </cell>
          <cell r="E235" t="str">
            <v>Barra fija discapacitados 30" de grival o equivalente</v>
          </cell>
          <cell r="F235" t="str">
            <v>un</v>
          </cell>
          <cell r="G235">
            <v>112900.48</v>
          </cell>
          <cell r="H235">
            <v>0.16</v>
          </cell>
          <cell r="I235">
            <v>97328</v>
          </cell>
        </row>
        <row r="236">
          <cell r="D236" t="str">
            <v>mt98010</v>
          </cell>
          <cell r="E236" t="str">
            <v>Barra fija discapacitados 18" de grival o equivalente</v>
          </cell>
          <cell r="F236" t="str">
            <v>un</v>
          </cell>
          <cell r="G236">
            <v>90899.92</v>
          </cell>
          <cell r="H236">
            <v>0.16</v>
          </cell>
          <cell r="I236">
            <v>78362</v>
          </cell>
        </row>
        <row r="237">
          <cell r="D237" t="str">
            <v>mt98300</v>
          </cell>
          <cell r="E237" t="str">
            <v>Dispensadores de jabon institucional de grival o equivalente</v>
          </cell>
          <cell r="F237" t="str">
            <v>un</v>
          </cell>
          <cell r="G237">
            <v>139899.47999999998</v>
          </cell>
          <cell r="H237">
            <v>0.16</v>
          </cell>
          <cell r="I237">
            <v>120603</v>
          </cell>
        </row>
        <row r="238">
          <cell r="D238" t="str">
            <v>mt98310</v>
          </cell>
          <cell r="E238" t="str">
            <v>Dispensadores de toallas institucional de grival o equivalente</v>
          </cell>
          <cell r="F238" t="str">
            <v>un</v>
          </cell>
          <cell r="G238">
            <v>179899.75999999998</v>
          </cell>
          <cell r="H238">
            <v>0.16</v>
          </cell>
          <cell r="I238">
            <v>155086</v>
          </cell>
        </row>
        <row r="239">
          <cell r="D239" t="str">
            <v>mt98320</v>
          </cell>
          <cell r="E239" t="str">
            <v>Dispensadores de papel higienico ref. 8-aa-845 de accesorios y acabados o equivalente</v>
          </cell>
          <cell r="F239" t="str">
            <v>un</v>
          </cell>
          <cell r="G239">
            <v>208800</v>
          </cell>
          <cell r="H239">
            <v>0.16</v>
          </cell>
          <cell r="I239">
            <v>180000</v>
          </cell>
        </row>
        <row r="240">
          <cell r="D240" t="str">
            <v>mt120810</v>
          </cell>
          <cell r="E240" t="str">
            <v>Tela verde cerramiento h: 2.10 m</v>
          </cell>
          <cell r="F240" t="str">
            <v>m</v>
          </cell>
          <cell r="G240">
            <v>4700</v>
          </cell>
          <cell r="I240">
            <v>4700</v>
          </cell>
        </row>
        <row r="241">
          <cell r="D241" t="str">
            <v>mt121210</v>
          </cell>
          <cell r="E241" t="str">
            <v>Corpalosa cal 20 2"</v>
          </cell>
          <cell r="F241" t="str">
            <v>m2</v>
          </cell>
          <cell r="G241">
            <v>46905</v>
          </cell>
          <cell r="I241">
            <v>46905</v>
          </cell>
        </row>
        <row r="242">
          <cell r="D242" t="str">
            <v>mt124100</v>
          </cell>
          <cell r="E242" t="str">
            <v>Lamina coldrolled cal 22 (1.00x2.20m)</v>
          </cell>
          <cell r="F242" t="str">
            <v>un</v>
          </cell>
          <cell r="G242">
            <v>28290</v>
          </cell>
          <cell r="I242">
            <v>28290</v>
          </cell>
        </row>
        <row r="243">
          <cell r="D243" t="str">
            <v>mt124300</v>
          </cell>
          <cell r="E243" t="str">
            <v>Soportes para canal/flanche</v>
          </cell>
          <cell r="F243" t="str">
            <v>un</v>
          </cell>
          <cell r="G243">
            <v>5700</v>
          </cell>
          <cell r="I243">
            <v>5700</v>
          </cell>
        </row>
        <row r="244">
          <cell r="D244" t="str">
            <v>mt522400</v>
          </cell>
          <cell r="E244" t="str">
            <v>Puerta P15 con marco en lamina C16 de 2x2.1m 2 alas</v>
          </cell>
          <cell r="F244" t="str">
            <v>un</v>
          </cell>
          <cell r="G244">
            <v>1682000</v>
          </cell>
          <cell r="H244">
            <v>0.16</v>
          </cell>
          <cell r="I244">
            <v>1450000</v>
          </cell>
        </row>
        <row r="245">
          <cell r="D245" t="str">
            <v>mt522500</v>
          </cell>
          <cell r="E245" t="str">
            <v>Puerta P16 con marco en lamina C16 de 1.2x2.1m 1 ala</v>
          </cell>
          <cell r="F245" t="str">
            <v>un</v>
          </cell>
          <cell r="G245">
            <v>869999.99999999988</v>
          </cell>
          <cell r="H245">
            <v>0.16</v>
          </cell>
          <cell r="I245">
            <v>750000</v>
          </cell>
        </row>
        <row r="246">
          <cell r="D246" t="str">
            <v>mt522600</v>
          </cell>
          <cell r="E246" t="str">
            <v>Ventanas v25 (0.72x0.48 + 0.64x0.41) para cuarto de proyeccion</v>
          </cell>
          <cell r="F246" t="str">
            <v>m2</v>
          </cell>
          <cell r="G246">
            <v>1345600</v>
          </cell>
          <cell r="H246">
            <v>0.16</v>
          </cell>
          <cell r="I246">
            <v>1160000</v>
          </cell>
        </row>
        <row r="247">
          <cell r="D247" t="str">
            <v>mt522700</v>
          </cell>
          <cell r="E247" t="str">
            <v>Reja en hierro forjado para taquilla 0.7x0.9m (aprox)</v>
          </cell>
          <cell r="F247" t="str">
            <v>m2</v>
          </cell>
          <cell r="G247">
            <v>5800000</v>
          </cell>
          <cell r="H247">
            <v>0.16</v>
          </cell>
          <cell r="I247">
            <v>5000000</v>
          </cell>
        </row>
        <row r="248">
          <cell r="D248" t="str">
            <v>mt539100</v>
          </cell>
          <cell r="E248" t="str">
            <v>Vidrio templado translucido 5mm</v>
          </cell>
          <cell r="F248" t="str">
            <v>m2</v>
          </cell>
          <cell r="G248">
            <v>92846.399999999994</v>
          </cell>
          <cell r="H248">
            <v>0.16</v>
          </cell>
          <cell r="I248">
            <v>80040</v>
          </cell>
        </row>
        <row r="249">
          <cell r="D249" t="str">
            <v>mt571000</v>
          </cell>
          <cell r="E249" t="str">
            <v>Madera cedro</v>
          </cell>
          <cell r="F249" t="str">
            <v>m3</v>
          </cell>
          <cell r="G249">
            <v>2641600</v>
          </cell>
          <cell r="H249">
            <v>1.6E-2</v>
          </cell>
          <cell r="I249">
            <v>2600000</v>
          </cell>
        </row>
        <row r="250">
          <cell r="D250" t="str">
            <v>mt571100</v>
          </cell>
          <cell r="E250" t="str">
            <v>Ala entamborada</v>
          </cell>
          <cell r="F250" t="str">
            <v>un</v>
          </cell>
          <cell r="G250">
            <v>102660</v>
          </cell>
          <cell r="H250">
            <v>0.16</v>
          </cell>
          <cell r="I250">
            <v>88500</v>
          </cell>
        </row>
        <row r="251">
          <cell r="D251" t="str">
            <v>mt572000</v>
          </cell>
          <cell r="E251" t="str">
            <v>Madera macana 1m x 1"</v>
          </cell>
          <cell r="F251" t="str">
            <v>un</v>
          </cell>
          <cell r="G251">
            <v>1219.2</v>
          </cell>
          <cell r="H251">
            <v>1.6E-2</v>
          </cell>
          <cell r="I251">
            <v>1200</v>
          </cell>
        </row>
        <row r="252">
          <cell r="D252" t="str">
            <v>mt573000</v>
          </cell>
          <cell r="E252" t="str">
            <v>Viga en abarco de 4"x8"x6m</v>
          </cell>
          <cell r="F252" t="str">
            <v>un</v>
          </cell>
          <cell r="G252">
            <v>100000</v>
          </cell>
          <cell r="I252">
            <v>100000</v>
          </cell>
        </row>
        <row r="253">
          <cell r="D253" t="str">
            <v>mt573100</v>
          </cell>
          <cell r="E253" t="str">
            <v>Viga en choiba de 8cmx11cmx6m</v>
          </cell>
          <cell r="F253" t="str">
            <v>un</v>
          </cell>
          <cell r="G253">
            <v>45000</v>
          </cell>
          <cell r="I253">
            <v>45000</v>
          </cell>
        </row>
        <row r="254">
          <cell r="D254" t="str">
            <v>mt574000</v>
          </cell>
          <cell r="E254" t="str">
            <v>Tablilla en choiba para piso 1.8x8cm</v>
          </cell>
          <cell r="F254" t="str">
            <v>un</v>
          </cell>
          <cell r="G254">
            <v>30000</v>
          </cell>
          <cell r="I254">
            <v>30000</v>
          </cell>
        </row>
        <row r="255">
          <cell r="D255" t="str">
            <v>mt574100</v>
          </cell>
          <cell r="E255" t="str">
            <v>Tablilla en pino para piso 1.8x8cm</v>
          </cell>
          <cell r="F255" t="str">
            <v>un</v>
          </cell>
          <cell r="G255">
            <v>25000</v>
          </cell>
          <cell r="I255">
            <v>25000</v>
          </cell>
        </row>
        <row r="256">
          <cell r="D256" t="str">
            <v>pv10010</v>
          </cell>
          <cell r="E256" t="str">
            <v>Provision para cenefas y molduras</v>
          </cell>
          <cell r="F256" t="str">
            <v>gb</v>
          </cell>
          <cell r="G256">
            <v>30000</v>
          </cell>
          <cell r="I256">
            <v>30000</v>
          </cell>
        </row>
        <row r="257">
          <cell r="D257" t="str">
            <v>pv10020</v>
          </cell>
          <cell r="E257" t="str">
            <v>Provision para piso en madera escalas</v>
          </cell>
          <cell r="F257" t="str">
            <v>gb</v>
          </cell>
          <cell r="G257">
            <v>70000</v>
          </cell>
          <cell r="I257">
            <v>70000</v>
          </cell>
        </row>
        <row r="258">
          <cell r="D258" t="str">
            <v>pv10030</v>
          </cell>
          <cell r="E258" t="str">
            <v>Provision para escalera escamoteable</v>
          </cell>
          <cell r="F258" t="str">
            <v>gb</v>
          </cell>
          <cell r="G258">
            <v>4000000</v>
          </cell>
          <cell r="I258">
            <v>4000000</v>
          </cell>
        </row>
        <row r="259">
          <cell r="D259" t="str">
            <v>pv10040</v>
          </cell>
          <cell r="E259" t="str">
            <v>Provision para graderias metalicas con acabado en madera</v>
          </cell>
          <cell r="F259" t="str">
            <v>gb</v>
          </cell>
          <cell r="G259">
            <v>33550000</v>
          </cell>
          <cell r="I259">
            <v>33550000</v>
          </cell>
        </row>
        <row r="260">
          <cell r="D260" t="str">
            <v>pv10050</v>
          </cell>
          <cell r="E260" t="str">
            <v>Provision para entrepiso en madera</v>
          </cell>
          <cell r="F260" t="str">
            <v>gb</v>
          </cell>
          <cell r="G260">
            <v>55000000</v>
          </cell>
          <cell r="I260">
            <v>55000000</v>
          </cell>
        </row>
        <row r="261">
          <cell r="D261" t="str">
            <v>pv10060</v>
          </cell>
          <cell r="E261" t="str">
            <v>Provision para estructura metalica escalas</v>
          </cell>
          <cell r="F261" t="str">
            <v>kg</v>
          </cell>
          <cell r="G261">
            <v>10029.359999999999</v>
          </cell>
          <cell r="H261">
            <v>0.16</v>
          </cell>
          <cell r="I261">
            <v>8646</v>
          </cell>
        </row>
        <row r="262">
          <cell r="D262" t="str">
            <v>pv10070</v>
          </cell>
          <cell r="E262" t="str">
            <v>Provision para cerchas metalicas</v>
          </cell>
          <cell r="F262" t="str">
            <v>kg</v>
          </cell>
          <cell r="G262">
            <v>10029.359999999999</v>
          </cell>
          <cell r="H262">
            <v>0.16</v>
          </cell>
          <cell r="I262">
            <v>8646</v>
          </cell>
        </row>
        <row r="263">
          <cell r="D263" t="str">
            <v>pv10080</v>
          </cell>
          <cell r="E263" t="str">
            <v>Provision para vigas metalicas cuarto proyeccion</v>
          </cell>
          <cell r="F263" t="str">
            <v>kg</v>
          </cell>
          <cell r="G263">
            <v>10029.359999999999</v>
          </cell>
          <cell r="H263">
            <v>0.16</v>
          </cell>
          <cell r="I263">
            <v>8646</v>
          </cell>
        </row>
        <row r="264">
          <cell r="D264" t="str">
            <v>pv10090</v>
          </cell>
          <cell r="E264" t="str">
            <v>Provision para vigas metalicas cuarto sonido</v>
          </cell>
          <cell r="F264" t="str">
            <v>kg</v>
          </cell>
          <cell r="G264">
            <v>10029.359999999999</v>
          </cell>
          <cell r="H264">
            <v>0.16</v>
          </cell>
          <cell r="I264">
            <v>8646</v>
          </cell>
        </row>
        <row r="265">
          <cell r="D265" t="str">
            <v>pv10100</v>
          </cell>
          <cell r="E265" t="str">
            <v>Provision para vigas metalicas oficinas segundo piso</v>
          </cell>
          <cell r="F265" t="str">
            <v>kg</v>
          </cell>
          <cell r="G265">
            <v>10029.359999999999</v>
          </cell>
          <cell r="H265">
            <v>0.16</v>
          </cell>
          <cell r="I265">
            <v>8646</v>
          </cell>
        </row>
        <row r="266">
          <cell r="D266" t="str">
            <v>pv10110</v>
          </cell>
          <cell r="E266" t="str">
            <v>Provision para estructura metalica cuelgas iluminacion</v>
          </cell>
          <cell r="F266" t="str">
            <v>kg</v>
          </cell>
          <cell r="G266">
            <v>10029.359999999999</v>
          </cell>
          <cell r="H266">
            <v>0.16</v>
          </cell>
          <cell r="I266">
            <v>8646</v>
          </cell>
        </row>
        <row r="267">
          <cell r="D267" t="str">
            <v>pv10120</v>
          </cell>
          <cell r="E267" t="str">
            <v>Provision para estructura metalica corredores tecnicos</v>
          </cell>
          <cell r="F267" t="str">
            <v>kg</v>
          </cell>
          <cell r="G267">
            <v>10029.359999999999</v>
          </cell>
          <cell r="H267">
            <v>0.16</v>
          </cell>
          <cell r="I267">
            <v>8646</v>
          </cell>
        </row>
        <row r="268">
          <cell r="D268" t="str">
            <v>pv10130</v>
          </cell>
          <cell r="E268" t="str">
            <v>Provision para perfiles galvanizados cubierta</v>
          </cell>
          <cell r="F268" t="str">
            <v>kg</v>
          </cell>
          <cell r="G268">
            <v>10029.359999999999</v>
          </cell>
          <cell r="H268">
            <v>0.16</v>
          </cell>
          <cell r="I268">
            <v>8646</v>
          </cell>
        </row>
        <row r="269">
          <cell r="D269" t="str">
            <v>pv10140</v>
          </cell>
          <cell r="E269" t="str">
            <v>Provision para piso metalico industrial</v>
          </cell>
          <cell r="F269" t="str">
            <v>m2</v>
          </cell>
          <cell r="G269">
            <v>400000</v>
          </cell>
          <cell r="I269">
            <v>400000</v>
          </cell>
        </row>
        <row r="270">
          <cell r="D270" t="str">
            <v>pv10150</v>
          </cell>
          <cell r="E270" t="str">
            <v>Provision para consueta</v>
          </cell>
          <cell r="F270" t="str">
            <v>un</v>
          </cell>
          <cell r="G270">
            <v>4200000</v>
          </cell>
          <cell r="I270">
            <v>4200000</v>
          </cell>
        </row>
        <row r="271">
          <cell r="D271" t="str">
            <v>pv10160</v>
          </cell>
          <cell r="E271" t="str">
            <v>Provision para sillas sin espladar</v>
          </cell>
          <cell r="F271" t="str">
            <v>un</v>
          </cell>
          <cell r="G271">
            <v>3570000</v>
          </cell>
          <cell r="I271">
            <v>3570000</v>
          </cell>
        </row>
        <row r="272">
          <cell r="D272" t="str">
            <v>sc22700</v>
          </cell>
          <cell r="E272" t="str">
            <v>Subcontrato de cargue y botada de material de excavacion masiva</v>
          </cell>
          <cell r="F272" t="str">
            <v>m3</v>
          </cell>
          <cell r="G272">
            <v>18500</v>
          </cell>
          <cell r="I272">
            <v>18500</v>
          </cell>
        </row>
        <row r="273">
          <cell r="D273" t="str">
            <v>sc22900</v>
          </cell>
          <cell r="E273" t="str">
            <v>Subcontrato abastos Jerico</v>
          </cell>
          <cell r="F273" t="str">
            <v>gb</v>
          </cell>
          <cell r="G273">
            <v>16220572</v>
          </cell>
          <cell r="I273">
            <v>16220572</v>
          </cell>
        </row>
        <row r="274">
          <cell r="D274" t="str">
            <v>sc22950</v>
          </cell>
          <cell r="E274" t="str">
            <v>Subcontrato desagües Jerico</v>
          </cell>
          <cell r="F274" t="str">
            <v>gb</v>
          </cell>
          <cell r="G274">
            <v>23588037</v>
          </cell>
          <cell r="I274">
            <v>23588037</v>
          </cell>
        </row>
        <row r="275">
          <cell r="D275" t="str">
            <v>sc22990</v>
          </cell>
          <cell r="E275" t="str">
            <v>Subcontrato electrico Jerico</v>
          </cell>
          <cell r="F275" t="str">
            <v>gb</v>
          </cell>
          <cell r="G275" t="e">
            <v>#REF!</v>
          </cell>
          <cell r="H275">
            <v>0.16</v>
          </cell>
          <cell r="I275" t="e">
            <v>#REF!</v>
          </cell>
        </row>
        <row r="276">
          <cell r="D276" t="str">
            <v>sc22999</v>
          </cell>
          <cell r="E276" t="str">
            <v>Obras ejecutadas en el primer contrato</v>
          </cell>
          <cell r="F276" t="str">
            <v>gb</v>
          </cell>
          <cell r="G276">
            <v>663747480</v>
          </cell>
          <cell r="I276">
            <v>663747480</v>
          </cell>
        </row>
        <row r="277">
          <cell r="D277" t="str">
            <v>sc97410</v>
          </cell>
          <cell r="E277" t="str">
            <v>Subcontrato divisiones metalicas en acero inoxidable</v>
          </cell>
          <cell r="F277" t="str">
            <v>m2</v>
          </cell>
          <cell r="G277">
            <v>621180</v>
          </cell>
          <cell r="H277">
            <v>0.16</v>
          </cell>
          <cell r="I277">
            <v>535500</v>
          </cell>
        </row>
        <row r="278">
          <cell r="D278" t="str">
            <v>sc97420</v>
          </cell>
          <cell r="E278" t="str">
            <v>Subcontrato instalacion puertas y ventanas + AIU</v>
          </cell>
          <cell r="F278" t="str">
            <v>m2</v>
          </cell>
          <cell r="G278">
            <v>544068</v>
          </cell>
          <cell r="H278">
            <v>1.6E-2</v>
          </cell>
          <cell r="I278">
            <v>535500</v>
          </cell>
        </row>
        <row r="279">
          <cell r="D279" t="str">
            <v>sc100100</v>
          </cell>
          <cell r="E279" t="str">
            <v>Anclajes epoxicos - incluye instalacion</v>
          </cell>
          <cell r="F279" t="str">
            <v>un</v>
          </cell>
          <cell r="G279">
            <v>6500</v>
          </cell>
          <cell r="I279">
            <v>6500</v>
          </cell>
        </row>
        <row r="280">
          <cell r="D280" t="str">
            <v>sc104720</v>
          </cell>
          <cell r="E280" t="str">
            <v>Lechada para baldosa color acorde al piso</v>
          </cell>
          <cell r="F280" t="str">
            <v>m2</v>
          </cell>
          <cell r="G280">
            <v>2292.16</v>
          </cell>
          <cell r="H280">
            <v>0.16</v>
          </cell>
          <cell r="I280">
            <v>1976</v>
          </cell>
        </row>
        <row r="281">
          <cell r="D281" t="str">
            <v>sc104730</v>
          </cell>
          <cell r="E281" t="str">
            <v>Transporte baldosa</v>
          </cell>
          <cell r="F281" t="str">
            <v>m2</v>
          </cell>
          <cell r="G281">
            <v>2720.848</v>
          </cell>
          <cell r="H281">
            <v>1.6E-2</v>
          </cell>
          <cell r="I281">
            <v>2678</v>
          </cell>
        </row>
        <row r="282">
          <cell r="D282" t="str">
            <v>sc104740</v>
          </cell>
          <cell r="E282" t="str">
            <v>MO instalacion baldosa</v>
          </cell>
          <cell r="F282" t="str">
            <v>m2</v>
          </cell>
          <cell r="G282">
            <v>10316.464</v>
          </cell>
          <cell r="H282">
            <v>1.6E-2</v>
          </cell>
          <cell r="I282">
            <v>10154</v>
          </cell>
          <cell r="J282" t="str">
            <v>mo</v>
          </cell>
        </row>
        <row r="283">
          <cell r="D283" t="str">
            <v>sc121100</v>
          </cell>
          <cell r="E283" t="str">
            <v>Sc baños en ladrillo 4m2 completo</v>
          </cell>
          <cell r="F283" t="str">
            <v>gb</v>
          </cell>
          <cell r="G283">
            <v>2400000</v>
          </cell>
          <cell r="I283">
            <v>2400000</v>
          </cell>
        </row>
        <row r="284">
          <cell r="D284" t="str">
            <v>sc124200</v>
          </cell>
          <cell r="E284" t="str">
            <v>Suministro y aplicación pintura epoixipol</v>
          </cell>
          <cell r="F284" t="str">
            <v>m2</v>
          </cell>
          <cell r="G284">
            <v>20000</v>
          </cell>
          <cell r="I284">
            <v>20000</v>
          </cell>
          <cell r="J284" t="str">
            <v>mo</v>
          </cell>
        </row>
        <row r="285">
          <cell r="D285" t="str">
            <v>sc525300</v>
          </cell>
          <cell r="E285" t="str">
            <v>Mueble cocineta local cafe 2.50x0.60m. Incluye mueble bajo y superficie en acero inoxidable</v>
          </cell>
          <cell r="F285" t="str">
            <v>un</v>
          </cell>
          <cell r="G285">
            <v>1739999.9999999998</v>
          </cell>
          <cell r="H285">
            <v>0.16</v>
          </cell>
          <cell r="I285">
            <v>1500000</v>
          </cell>
        </row>
        <row r="286">
          <cell r="D286" t="str">
            <v>sc539100</v>
          </cell>
          <cell r="E286" t="str">
            <v>Cubierta plana teja grafada tipo sandwich hunter douglas ref 333C, lámina aluzinc c24 cara superior y c26 cara inferior, pintura poliester horneada ambas caras, aislamiento en fibra de vidrio, tornillo autoperforante y clip fijación.</v>
          </cell>
          <cell r="F286" t="str">
            <v>m2</v>
          </cell>
          <cell r="G286">
            <v>146160</v>
          </cell>
          <cell r="H286">
            <v>8.0000000000000002E-3</v>
          </cell>
          <cell r="I286">
            <v>145000</v>
          </cell>
        </row>
        <row r="287">
          <cell r="D287" t="str">
            <v>sc550200</v>
          </cell>
          <cell r="E287" t="str">
            <v>Pasamanos tubular acero inox + vidrio laminado</v>
          </cell>
          <cell r="F287" t="str">
            <v>m</v>
          </cell>
          <cell r="G287">
            <v>696000</v>
          </cell>
          <cell r="H287">
            <v>0.16</v>
          </cell>
          <cell r="I287">
            <v>600000</v>
          </cell>
        </row>
        <row r="288">
          <cell r="D288" t="str">
            <v>sc550300</v>
          </cell>
          <cell r="E288" t="str">
            <v>Pasamanos tubular acero inoxidable</v>
          </cell>
          <cell r="F288" t="str">
            <v>m</v>
          </cell>
          <cell r="G288">
            <v>521999.99999999994</v>
          </cell>
          <cell r="H288">
            <v>0.16</v>
          </cell>
          <cell r="I288">
            <v>450000</v>
          </cell>
        </row>
        <row r="289">
          <cell r="D289" t="str">
            <v>tp17900</v>
          </cell>
          <cell r="E289" t="str">
            <v>Transporte de equipo menor</v>
          </cell>
          <cell r="F289" t="str">
            <v>vj</v>
          </cell>
          <cell r="G289">
            <v>144200</v>
          </cell>
          <cell r="I289">
            <v>144200</v>
          </cell>
        </row>
        <row r="290">
          <cell r="D290" t="str">
            <v>tp28100</v>
          </cell>
          <cell r="E290" t="str">
            <v>Transporte de equipo menor</v>
          </cell>
          <cell r="F290" t="str">
            <v>vj</v>
          </cell>
          <cell r="G290">
            <v>133400</v>
          </cell>
          <cell r="H290">
            <v>0.16</v>
          </cell>
          <cell r="I290">
            <v>115000</v>
          </cell>
        </row>
        <row r="291">
          <cell r="D291" t="str">
            <v>tp105000</v>
          </cell>
          <cell r="E291" t="str">
            <v>Transporte de agregados en volqueta</v>
          </cell>
          <cell r="F291" t="str">
            <v>m3-km</v>
          </cell>
          <cell r="G291">
            <v>436.50799999999998</v>
          </cell>
          <cell r="H291">
            <v>0.16</v>
          </cell>
          <cell r="I291">
            <v>376.3</v>
          </cell>
        </row>
        <row r="292">
          <cell r="D292" t="str">
            <v>tp500020</v>
          </cell>
          <cell r="E292" t="str">
            <v>Transporte puertas y ventanas</v>
          </cell>
          <cell r="F292" t="str">
            <v>m2</v>
          </cell>
          <cell r="G292">
            <v>50800</v>
          </cell>
          <cell r="H292">
            <v>1.6E-2</v>
          </cell>
          <cell r="I292">
            <v>50000</v>
          </cell>
        </row>
        <row r="293">
          <cell r="D293" t="str">
            <v>tp500030</v>
          </cell>
          <cell r="E293" t="str">
            <v>Transporte a Jerico</v>
          </cell>
          <cell r="F293" t="str">
            <v>ton</v>
          </cell>
          <cell r="G293">
            <v>35000</v>
          </cell>
          <cell r="I293">
            <v>35000</v>
          </cell>
        </row>
      </sheetData>
      <sheetData sheetId="8">
        <row r="4">
          <cell r="B4" t="str">
            <v>CALCULO DE CANTIDADES DE OBRA</v>
          </cell>
        </row>
        <row r="5">
          <cell r="B5" t="str">
            <v>OBRA:</v>
          </cell>
          <cell r="C5" t="str">
            <v>TEATRO JERICO</v>
          </cell>
          <cell r="H5" t="str">
            <v>ELABORÓ:</v>
          </cell>
          <cell r="O5" t="str">
            <v>FECHA:</v>
          </cell>
          <cell r="U5" t="str">
            <v>HOJA:</v>
          </cell>
        </row>
        <row r="6">
          <cell r="H6" t="str">
            <v>M.R.M.V.</v>
          </cell>
          <cell r="O6" t="str">
            <v>ABR/12</v>
          </cell>
        </row>
        <row r="7">
          <cell r="B7" t="str">
            <v>CANT</v>
          </cell>
          <cell r="C7" t="str">
            <v>LARGO</v>
          </cell>
          <cell r="D7" t="str">
            <v>ANCHO</v>
          </cell>
          <cell r="E7" t="str">
            <v>ALTURA</v>
          </cell>
          <cell r="F7" t="str">
            <v>FACTOR</v>
          </cell>
          <cell r="G7" t="str">
            <v>TOTAL</v>
          </cell>
          <cell r="H7" t="str">
            <v>DETALLES</v>
          </cell>
        </row>
        <row r="9">
          <cell r="B9" t="str">
            <v>01</v>
          </cell>
          <cell r="C9" t="str">
            <v>PRELIMINARES</v>
          </cell>
        </row>
        <row r="10">
          <cell r="B10" t="str">
            <v>01-01-010</v>
          </cell>
          <cell r="C10" t="str">
            <v>CERRAMIENTO PROVISIONAL EN TELA DE CERRAMIENTO VERDE H: 2.10 M. INCLUYE ESTRUCTURA DE MADERA COMUN, ANCLAJES DE PARALES AL PISO Y TELA VERDE</v>
          </cell>
        </row>
        <row r="11">
          <cell r="A11" t="str">
            <v>01-01-010</v>
          </cell>
          <cell r="B11" t="str">
            <v>M</v>
          </cell>
          <cell r="G11">
            <v>62</v>
          </cell>
          <cell r="H11" t="str">
            <v>M</v>
          </cell>
        </row>
        <row r="13">
          <cell r="B13">
            <v>1</v>
          </cell>
          <cell r="C13">
            <v>61.3</v>
          </cell>
          <cell r="G13">
            <v>61.3</v>
          </cell>
        </row>
        <row r="16">
          <cell r="B16" t="str">
            <v>01-01-030</v>
          </cell>
          <cell r="C16" t="str">
            <v>BAÑO PROVISIONAL EN LADRILLO (4 M2). INCLUYE TODO LO NECESARIO PARA SU CORRECTO FUNCIONAMIENTO</v>
          </cell>
        </row>
        <row r="17">
          <cell r="A17" t="str">
            <v>01-01-030</v>
          </cell>
          <cell r="B17" t="str">
            <v>UN</v>
          </cell>
          <cell r="G17">
            <v>1</v>
          </cell>
          <cell r="H17" t="str">
            <v>UN</v>
          </cell>
        </row>
        <row r="19">
          <cell r="B19">
            <v>1</v>
          </cell>
          <cell r="G19">
            <v>1</v>
          </cell>
        </row>
        <row r="22">
          <cell r="B22" t="str">
            <v>02</v>
          </cell>
          <cell r="C22" t="str">
            <v>LOCALIZACION Y REPLANTEO</v>
          </cell>
        </row>
        <row r="23">
          <cell r="B23" t="str">
            <v>02-01-010</v>
          </cell>
          <cell r="C23" t="str">
            <v>LOCALIZACION Y REPLANTEO DE EDIFICACIONES. MEDIDO COMO AREA DE LA EDIFICACION</v>
          </cell>
        </row>
        <row r="24">
          <cell r="A24" t="str">
            <v>02-01-010</v>
          </cell>
          <cell r="B24" t="str">
            <v>M2</v>
          </cell>
          <cell r="G24">
            <v>1486</v>
          </cell>
          <cell r="H24" t="str">
            <v>M2</v>
          </cell>
        </row>
        <row r="26">
          <cell r="B26">
            <v>1</v>
          </cell>
          <cell r="F26">
            <v>1486</v>
          </cell>
          <cell r="G26">
            <v>1486</v>
          </cell>
        </row>
        <row r="29">
          <cell r="B29" t="str">
            <v>03</v>
          </cell>
          <cell r="C29" t="str">
            <v>MOVIMIENTOS DE TIERRA</v>
          </cell>
        </row>
        <row r="30">
          <cell r="B30" t="str">
            <v>03-01-210</v>
          </cell>
          <cell r="C30" t="str">
            <v>EXCAVACIÓN MANUAL EN TIERRA BAJO CUALQUIER GRADO DE HUMEDAD. INCLUYE ACARREO INTERNO, CARGUE, TRANSPORTE Y DISPOSICION FINAL DEL MATERIAL SOBRANTE EN BOTADEROS OFICIALES.</v>
          </cell>
        </row>
        <row r="31">
          <cell r="A31" t="str">
            <v>03-01-210</v>
          </cell>
          <cell r="B31" t="str">
            <v>M3</v>
          </cell>
          <cell r="G31">
            <v>59</v>
          </cell>
          <cell r="H31" t="str">
            <v>M3</v>
          </cell>
        </row>
        <row r="33">
          <cell r="B33">
            <v>1</v>
          </cell>
          <cell r="C33">
            <v>16.649999999999999</v>
          </cell>
          <cell r="D33">
            <v>1.3</v>
          </cell>
          <cell r="E33">
            <v>0.5</v>
          </cell>
          <cell r="G33">
            <v>10.8225</v>
          </cell>
          <cell r="I33" t="str">
            <v>muro escenario</v>
          </cell>
        </row>
        <row r="34">
          <cell r="B34">
            <v>1</v>
          </cell>
          <cell r="C34">
            <v>10.55</v>
          </cell>
          <cell r="D34">
            <v>1.45</v>
          </cell>
          <cell r="E34">
            <v>0.5</v>
          </cell>
          <cell r="G34">
            <v>7.6487500000000006</v>
          </cell>
          <cell r="I34" t="str">
            <v>muro 1</v>
          </cell>
        </row>
        <row r="35">
          <cell r="B35">
            <v>1</v>
          </cell>
          <cell r="C35">
            <v>5.75</v>
          </cell>
          <cell r="D35">
            <v>1.1000000000000001</v>
          </cell>
          <cell r="E35">
            <v>0.4</v>
          </cell>
          <cell r="G35">
            <v>2.5300000000000002</v>
          </cell>
          <cell r="I35" t="str">
            <v>muro 2</v>
          </cell>
        </row>
        <row r="36">
          <cell r="B36">
            <v>1</v>
          </cell>
          <cell r="C36">
            <v>6.75</v>
          </cell>
          <cell r="D36">
            <v>1.1000000000000001</v>
          </cell>
          <cell r="E36">
            <v>0.4</v>
          </cell>
          <cell r="G36">
            <v>2.9700000000000006</v>
          </cell>
          <cell r="I36" t="str">
            <v>muro 2</v>
          </cell>
        </row>
        <row r="37">
          <cell r="B37">
            <v>1</v>
          </cell>
          <cell r="C37">
            <v>2.6</v>
          </cell>
          <cell r="D37">
            <v>1</v>
          </cell>
          <cell r="E37">
            <v>0.4</v>
          </cell>
          <cell r="G37">
            <v>1.04</v>
          </cell>
          <cell r="I37" t="str">
            <v>muro 3</v>
          </cell>
        </row>
        <row r="39">
          <cell r="B39">
            <v>1</v>
          </cell>
          <cell r="C39">
            <v>45.900000000000006</v>
          </cell>
          <cell r="D39">
            <v>0.4</v>
          </cell>
          <cell r="E39">
            <v>0.5</v>
          </cell>
          <cell r="G39">
            <v>9.1800000000000015</v>
          </cell>
          <cell r="I39" t="str">
            <v>vigas de fundacion escenario</v>
          </cell>
        </row>
        <row r="40">
          <cell r="B40">
            <v>1</v>
          </cell>
          <cell r="C40">
            <v>21.6</v>
          </cell>
          <cell r="D40">
            <v>0.5</v>
          </cell>
          <cell r="E40">
            <v>0.5</v>
          </cell>
          <cell r="G40">
            <v>5.4</v>
          </cell>
          <cell r="I40" t="str">
            <v>viga de fundacion longitudinal</v>
          </cell>
        </row>
        <row r="41">
          <cell r="B41">
            <v>1</v>
          </cell>
          <cell r="C41">
            <v>65.34</v>
          </cell>
          <cell r="D41">
            <v>0.4</v>
          </cell>
          <cell r="E41">
            <v>0.5</v>
          </cell>
          <cell r="G41">
            <v>13.068000000000001</v>
          </cell>
          <cell r="I41" t="str">
            <v>vigas palcos</v>
          </cell>
        </row>
        <row r="43">
          <cell r="B43">
            <v>2</v>
          </cell>
          <cell r="C43">
            <v>1.3</v>
          </cell>
          <cell r="D43">
            <v>1.3</v>
          </cell>
          <cell r="E43">
            <v>1.6</v>
          </cell>
          <cell r="G43">
            <v>5.4080000000000013</v>
          </cell>
          <cell r="H43" t="str">
            <v>zapatas para columnas palco</v>
          </cell>
        </row>
        <row r="46">
          <cell r="B46" t="str">
            <v>03-01-300</v>
          </cell>
          <cell r="C46" t="str">
            <v>EXCAVACIÓN MANUAL DE PILOTES CON PALA HOYADORA Ø 0.30 M. INCLUYE CARGUE, TRANSPORTE Y DISPOSICION FINAL DEL MATERIAL SOBRANTE EN BOTADEROS OFICIALES.</v>
          </cell>
        </row>
        <row r="47">
          <cell r="A47" t="str">
            <v>03-01-300</v>
          </cell>
          <cell r="B47" t="str">
            <v>M</v>
          </cell>
          <cell r="G47">
            <v>237</v>
          </cell>
          <cell r="H47" t="str">
            <v>M</v>
          </cell>
        </row>
        <row r="49">
          <cell r="B49">
            <v>79</v>
          </cell>
          <cell r="E49">
            <v>3</v>
          </cell>
          <cell r="G49">
            <v>237</v>
          </cell>
        </row>
        <row r="52">
          <cell r="B52" t="str">
            <v>03-02-010</v>
          </cell>
          <cell r="C52" t="str">
            <v>LLENOS COMPACTADOS EN ARENILLA ALREDEDOR DE ESTRUCTURAS. INCLUYE SUMINISTRO, TRANSPORTE INTERNO Y COMPACTACION.</v>
          </cell>
        </row>
        <row r="53">
          <cell r="A53" t="str">
            <v>03-02-010</v>
          </cell>
          <cell r="B53" t="str">
            <v>M3</v>
          </cell>
          <cell r="G53">
            <v>16</v>
          </cell>
          <cell r="H53" t="str">
            <v>M3</v>
          </cell>
        </row>
        <row r="55">
          <cell r="B55">
            <v>1</v>
          </cell>
          <cell r="F55">
            <v>59</v>
          </cell>
          <cell r="G55">
            <v>59</v>
          </cell>
          <cell r="H55" t="str">
            <v>excavaciones</v>
          </cell>
        </row>
        <row r="56">
          <cell r="B56">
            <v>-1</v>
          </cell>
          <cell r="F56">
            <v>43.464399999999998</v>
          </cell>
          <cell r="G56">
            <v>-43.464399999999998</v>
          </cell>
          <cell r="H56" t="str">
            <v>menos concretos</v>
          </cell>
        </row>
        <row r="59">
          <cell r="B59" t="str">
            <v>03-02-100</v>
          </cell>
          <cell r="C59" t="str">
            <v>REEMPLAZO EN SUB-BASE GRANULAR COMPACTADA MANUALMENTE PARA LOSAS DE PISO</v>
          </cell>
        </row>
        <row r="60">
          <cell r="A60" t="str">
            <v>03-02-100</v>
          </cell>
          <cell r="B60" t="str">
            <v>M3</v>
          </cell>
          <cell r="G60">
            <v>72</v>
          </cell>
          <cell r="H60" t="str">
            <v>M3</v>
          </cell>
          <cell r="J60" t="str">
            <v>se asume 0.30 m</v>
          </cell>
        </row>
        <row r="62">
          <cell r="B62">
            <v>1</v>
          </cell>
          <cell r="E62">
            <v>0.3</v>
          </cell>
          <cell r="F62">
            <v>238</v>
          </cell>
          <cell r="G62">
            <v>71.399999999999991</v>
          </cell>
        </row>
        <row r="65">
          <cell r="B65" t="str">
            <v>03-03-010</v>
          </cell>
          <cell r="C65" t="str">
            <v>IMPERMEABILIZACION DE MUROS DE CONTENCION CON IGOL DENSO DE SIKA O EQUIVALENTE</v>
          </cell>
        </row>
        <row r="66">
          <cell r="A66" t="str">
            <v>03-03-010</v>
          </cell>
          <cell r="B66" t="str">
            <v>M2</v>
          </cell>
          <cell r="G66">
            <v>85</v>
          </cell>
          <cell r="H66" t="str">
            <v>M2</v>
          </cell>
        </row>
        <row r="68">
          <cell r="B68">
            <v>1</v>
          </cell>
          <cell r="C68">
            <v>16.649999999999999</v>
          </cell>
          <cell r="E68">
            <v>1.6</v>
          </cell>
          <cell r="G68">
            <v>26.64</v>
          </cell>
          <cell r="I68" t="str">
            <v>muro escenario</v>
          </cell>
        </row>
        <row r="69">
          <cell r="B69">
            <v>1</v>
          </cell>
          <cell r="C69">
            <v>12</v>
          </cell>
          <cell r="E69">
            <v>2.3600000000000003</v>
          </cell>
          <cell r="G69">
            <v>28.320000000000004</v>
          </cell>
          <cell r="I69" t="str">
            <v>muro 1</v>
          </cell>
        </row>
        <row r="70">
          <cell r="B70">
            <v>1</v>
          </cell>
          <cell r="C70">
            <v>5.75</v>
          </cell>
          <cell r="E70">
            <v>2</v>
          </cell>
          <cell r="G70">
            <v>11.5</v>
          </cell>
          <cell r="I70" t="str">
            <v>muro 2</v>
          </cell>
        </row>
        <row r="71">
          <cell r="B71">
            <v>1</v>
          </cell>
          <cell r="C71">
            <v>6.75</v>
          </cell>
          <cell r="E71">
            <v>2</v>
          </cell>
          <cell r="G71">
            <v>13.5</v>
          </cell>
          <cell r="I71" t="str">
            <v>muro 2</v>
          </cell>
        </row>
        <row r="72">
          <cell r="B72">
            <v>1</v>
          </cell>
          <cell r="C72">
            <v>2.6</v>
          </cell>
          <cell r="E72">
            <v>1.9000000000000001</v>
          </cell>
          <cell r="G72">
            <v>4.9400000000000004</v>
          </cell>
          <cell r="I72" t="str">
            <v>muro 3</v>
          </cell>
        </row>
        <row r="75">
          <cell r="B75" t="str">
            <v>03-03-020</v>
          </cell>
          <cell r="C75" t="str">
            <v>CAÑUELA EN CONCRETO F'C 21 MPA A: 0.30 M. - H: 0.05 M. PARA FILTROS MURO DE CONTENCION</v>
          </cell>
        </row>
        <row r="76">
          <cell r="A76" t="str">
            <v>03-03-020</v>
          </cell>
          <cell r="B76" t="str">
            <v>M</v>
          </cell>
          <cell r="G76">
            <v>44</v>
          </cell>
          <cell r="H76" t="str">
            <v>M</v>
          </cell>
        </row>
        <row r="78">
          <cell r="B78">
            <v>1</v>
          </cell>
          <cell r="C78">
            <v>16.649999999999999</v>
          </cell>
          <cell r="G78">
            <v>16.649999999999999</v>
          </cell>
          <cell r="I78" t="str">
            <v>muro escenario</v>
          </cell>
        </row>
        <row r="79">
          <cell r="B79">
            <v>1</v>
          </cell>
          <cell r="C79">
            <v>12</v>
          </cell>
          <cell r="G79">
            <v>12</v>
          </cell>
          <cell r="I79" t="str">
            <v>muro 1</v>
          </cell>
        </row>
        <row r="80">
          <cell r="B80">
            <v>1</v>
          </cell>
          <cell r="C80">
            <v>5.75</v>
          </cell>
          <cell r="G80">
            <v>5.75</v>
          </cell>
          <cell r="I80" t="str">
            <v>muro 2</v>
          </cell>
        </row>
        <row r="81">
          <cell r="B81">
            <v>1</v>
          </cell>
          <cell r="C81">
            <v>6.75</v>
          </cell>
          <cell r="G81">
            <v>6.75</v>
          </cell>
          <cell r="I81" t="str">
            <v>muro 2</v>
          </cell>
        </row>
        <row r="82">
          <cell r="B82">
            <v>1</v>
          </cell>
          <cell r="C82">
            <v>2.6</v>
          </cell>
          <cell r="G82">
            <v>2.6</v>
          </cell>
          <cell r="I82" t="str">
            <v>muro 3</v>
          </cell>
        </row>
        <row r="85">
          <cell r="B85" t="str">
            <v>03-04-010</v>
          </cell>
          <cell r="C85" t="str">
            <v>FILTRO EN MATERIAL GRANULAR A: 0.30 M. PARA MUROS DE CONTENCION. INCLUYE MATERIAL GRANULAR 1", GEOTEXTIL NT 1600 DE PAVCO O EQUIVALENTE Y TUBERIA PERFORADA Ø 4"</v>
          </cell>
        </row>
        <row r="86">
          <cell r="A86" t="str">
            <v>03-04-010</v>
          </cell>
          <cell r="B86" t="str">
            <v>M2</v>
          </cell>
          <cell r="G86">
            <v>27</v>
          </cell>
          <cell r="H86" t="str">
            <v>M2</v>
          </cell>
          <cell r="J86" t="str">
            <v>igual a area muro escenario</v>
          </cell>
        </row>
        <row r="88">
          <cell r="B88">
            <v>1</v>
          </cell>
          <cell r="C88">
            <v>16.649999999999999</v>
          </cell>
          <cell r="E88">
            <v>1.6</v>
          </cell>
          <cell r="G88">
            <v>26.64</v>
          </cell>
        </row>
        <row r="91">
          <cell r="B91" t="str">
            <v>04</v>
          </cell>
          <cell r="C91" t="str">
            <v>CONCRETOS</v>
          </cell>
        </row>
        <row r="92">
          <cell r="B92" t="str">
            <v>04-01-010</v>
          </cell>
          <cell r="C92" t="str">
            <v xml:space="preserve">VACIADO DE PILOTES EN CONCRETO F'C 21 MPA </v>
          </cell>
        </row>
        <row r="93">
          <cell r="A93" t="str">
            <v>04-01-010</v>
          </cell>
          <cell r="B93" t="str">
            <v>M3</v>
          </cell>
          <cell r="G93">
            <v>17</v>
          </cell>
          <cell r="H93" t="str">
            <v>M3</v>
          </cell>
        </row>
        <row r="95">
          <cell r="B95">
            <v>79</v>
          </cell>
          <cell r="C95">
            <v>0.3</v>
          </cell>
          <cell r="D95">
            <v>0.3</v>
          </cell>
          <cell r="E95">
            <v>3</v>
          </cell>
          <cell r="F95">
            <v>0.78539816339744828</v>
          </cell>
          <cell r="G95">
            <v>16.752542825267572</v>
          </cell>
        </row>
        <row r="98">
          <cell r="B98" t="str">
            <v>04-02-100</v>
          </cell>
          <cell r="C98" t="str">
            <v>ZAPATAS DE FUNDACION PARA MUROS CARGUEROS Y MUROS DE CONTENCION. CONCRETO F'C 21 MPA.</v>
          </cell>
        </row>
        <row r="99">
          <cell r="A99" t="str">
            <v>04-02-100</v>
          </cell>
          <cell r="B99" t="str">
            <v>M3</v>
          </cell>
          <cell r="G99">
            <v>21</v>
          </cell>
          <cell r="H99" t="str">
            <v>M3</v>
          </cell>
        </row>
        <row r="101">
          <cell r="B101">
            <v>1</v>
          </cell>
          <cell r="C101">
            <v>16.649999999999999</v>
          </cell>
          <cell r="D101">
            <v>1.3</v>
          </cell>
          <cell r="E101">
            <v>0.4</v>
          </cell>
          <cell r="G101">
            <v>8.6579999999999995</v>
          </cell>
          <cell r="I101" t="str">
            <v>muro escenario</v>
          </cell>
        </row>
        <row r="102">
          <cell r="B102">
            <v>1</v>
          </cell>
          <cell r="C102">
            <v>10.55</v>
          </cell>
          <cell r="D102">
            <v>1.45</v>
          </cell>
          <cell r="E102">
            <v>0.4</v>
          </cell>
          <cell r="G102">
            <v>6.1190000000000007</v>
          </cell>
          <cell r="I102" t="str">
            <v>muro 1</v>
          </cell>
        </row>
        <row r="103">
          <cell r="B103">
            <v>1</v>
          </cell>
          <cell r="C103">
            <v>5.75</v>
          </cell>
          <cell r="D103">
            <v>1.1000000000000001</v>
          </cell>
          <cell r="E103">
            <v>0.3</v>
          </cell>
          <cell r="G103">
            <v>1.8975</v>
          </cell>
          <cell r="I103" t="str">
            <v>muro 2</v>
          </cell>
        </row>
        <row r="104">
          <cell r="B104">
            <v>1</v>
          </cell>
          <cell r="C104">
            <v>6.75</v>
          </cell>
          <cell r="D104">
            <v>1.1000000000000001</v>
          </cell>
          <cell r="E104">
            <v>0.3</v>
          </cell>
          <cell r="G104">
            <v>2.2275</v>
          </cell>
          <cell r="I104" t="str">
            <v>muro 2</v>
          </cell>
        </row>
        <row r="105">
          <cell r="B105">
            <v>1</v>
          </cell>
          <cell r="C105">
            <v>2.6</v>
          </cell>
          <cell r="D105">
            <v>1</v>
          </cell>
          <cell r="E105">
            <v>0.3</v>
          </cell>
          <cell r="G105">
            <v>0.78</v>
          </cell>
          <cell r="I105" t="str">
            <v>muro 3</v>
          </cell>
        </row>
        <row r="107">
          <cell r="B107">
            <v>2</v>
          </cell>
          <cell r="C107">
            <v>1.3</v>
          </cell>
          <cell r="D107">
            <v>1.3</v>
          </cell>
          <cell r="E107">
            <v>0.3</v>
          </cell>
          <cell r="G107">
            <v>1.014</v>
          </cell>
          <cell r="H107" t="str">
            <v>zapatas para columnas palco</v>
          </cell>
        </row>
        <row r="110">
          <cell r="B110" t="str">
            <v>04-02-200</v>
          </cell>
          <cell r="C110" t="str">
            <v>PEDESTALES EN CONCRETO F'C 21 MPA</v>
          </cell>
        </row>
        <row r="111">
          <cell r="A111" t="str">
            <v>04-02-200</v>
          </cell>
          <cell r="B111" t="str">
            <v>M3</v>
          </cell>
          <cell r="G111">
            <v>1</v>
          </cell>
          <cell r="H111" t="str">
            <v>M3</v>
          </cell>
        </row>
        <row r="113">
          <cell r="B113">
            <v>2</v>
          </cell>
          <cell r="C113">
            <v>0.5</v>
          </cell>
          <cell r="D113">
            <v>0.5</v>
          </cell>
          <cell r="E113">
            <v>1.3</v>
          </cell>
          <cell r="G113">
            <v>0.65</v>
          </cell>
          <cell r="H113" t="str">
            <v>zapatas para columnas palco</v>
          </cell>
        </row>
        <row r="116">
          <cell r="B116" t="str">
            <v>04-03-010</v>
          </cell>
          <cell r="C116" t="str">
            <v>MURO DE CONTENCION EN BLOQUE DE CONCRETO 20x20x40. LOS LLENOS EN GROUT SE PAGAN EN ITEM APARTE</v>
          </cell>
        </row>
        <row r="117">
          <cell r="A117" t="str">
            <v>04-03-010</v>
          </cell>
          <cell r="B117" t="str">
            <v>M2</v>
          </cell>
          <cell r="G117">
            <v>24</v>
          </cell>
          <cell r="H117" t="str">
            <v>M2</v>
          </cell>
        </row>
        <row r="119">
          <cell r="B119">
            <v>1</v>
          </cell>
          <cell r="C119">
            <v>16.649999999999999</v>
          </cell>
          <cell r="E119">
            <v>1.4</v>
          </cell>
          <cell r="G119">
            <v>23.309999999999995</v>
          </cell>
          <cell r="I119" t="str">
            <v>muro escenario</v>
          </cell>
        </row>
        <row r="122">
          <cell r="B122" t="str">
            <v>04-03-100</v>
          </cell>
          <cell r="C122" t="str">
            <v>MURO DE CONTENCION EN CONCRETO VISTO F'C 21 MPA. E: 0.20 M.</v>
          </cell>
        </row>
        <row r="123">
          <cell r="A123" t="str">
            <v>04-03-100</v>
          </cell>
          <cell r="B123" t="str">
            <v>M3</v>
          </cell>
          <cell r="G123">
            <v>12</v>
          </cell>
          <cell r="H123" t="str">
            <v>M3</v>
          </cell>
        </row>
        <row r="125">
          <cell r="B125">
            <v>1</v>
          </cell>
          <cell r="C125">
            <v>12</v>
          </cell>
          <cell r="D125">
            <v>0.2</v>
          </cell>
          <cell r="E125">
            <v>2.3600000000000003</v>
          </cell>
          <cell r="G125">
            <v>5.6640000000000015</v>
          </cell>
          <cell r="I125" t="str">
            <v>muro 1</v>
          </cell>
        </row>
        <row r="126">
          <cell r="B126">
            <v>1</v>
          </cell>
          <cell r="C126">
            <v>5.75</v>
          </cell>
          <cell r="D126">
            <v>0.2</v>
          </cell>
          <cell r="E126">
            <v>2</v>
          </cell>
          <cell r="G126">
            <v>2.3000000000000003</v>
          </cell>
          <cell r="I126" t="str">
            <v>muro 2</v>
          </cell>
        </row>
        <row r="127">
          <cell r="B127">
            <v>1</v>
          </cell>
          <cell r="C127">
            <v>6.75</v>
          </cell>
          <cell r="D127">
            <v>0.2</v>
          </cell>
          <cell r="E127">
            <v>2</v>
          </cell>
          <cell r="G127">
            <v>2.7</v>
          </cell>
          <cell r="I127" t="str">
            <v>muro 2</v>
          </cell>
        </row>
        <row r="128">
          <cell r="B128">
            <v>1</v>
          </cell>
          <cell r="C128">
            <v>2.6</v>
          </cell>
          <cell r="D128">
            <v>0.2</v>
          </cell>
          <cell r="E128">
            <v>1.9000000000000001</v>
          </cell>
          <cell r="G128">
            <v>0.9880000000000001</v>
          </cell>
          <cell r="I128" t="str">
            <v>muro 3</v>
          </cell>
        </row>
        <row r="131">
          <cell r="B131" t="str">
            <v>04-04-010</v>
          </cell>
          <cell r="C131" t="str">
            <v>VIGAS DE FUNDACION EN CONCRETO F'C 21 MPA.</v>
          </cell>
        </row>
        <row r="132">
          <cell r="A132" t="str">
            <v>04-04-010</v>
          </cell>
          <cell r="B132" t="str">
            <v>M3</v>
          </cell>
          <cell r="G132">
            <v>23</v>
          </cell>
          <cell r="H132" t="str">
            <v>M3</v>
          </cell>
        </row>
        <row r="134">
          <cell r="B134">
            <v>1</v>
          </cell>
          <cell r="C134">
            <v>45.900000000000006</v>
          </cell>
          <cell r="D134">
            <v>0.4</v>
          </cell>
          <cell r="E134">
            <v>0.4</v>
          </cell>
          <cell r="G134">
            <v>7.3440000000000012</v>
          </cell>
          <cell r="I134" t="str">
            <v>vigas de fundacion escenario</v>
          </cell>
        </row>
        <row r="135">
          <cell r="B135">
            <v>1</v>
          </cell>
          <cell r="C135">
            <v>21.6</v>
          </cell>
          <cell r="D135">
            <v>0.5</v>
          </cell>
          <cell r="E135">
            <v>0.4</v>
          </cell>
          <cell r="G135">
            <v>4.32</v>
          </cell>
          <cell r="I135" t="str">
            <v>viga de fundacion longitudinal</v>
          </cell>
        </row>
        <row r="136">
          <cell r="B136">
            <v>1</v>
          </cell>
          <cell r="C136">
            <v>65.34</v>
          </cell>
          <cell r="D136">
            <v>0.4</v>
          </cell>
          <cell r="E136">
            <v>0.4</v>
          </cell>
          <cell r="G136">
            <v>10.454400000000001</v>
          </cell>
          <cell r="I136" t="str">
            <v>vigas palcos</v>
          </cell>
        </row>
        <row r="139">
          <cell r="B139" t="str">
            <v>04-05-010</v>
          </cell>
          <cell r="C139" t="str">
            <v>LOSA DE CONTRAPISO E: 0.15 F'C 21 MPA.</v>
          </cell>
        </row>
        <row r="140">
          <cell r="A140" t="str">
            <v>04-05-010</v>
          </cell>
          <cell r="B140" t="str">
            <v>M2</v>
          </cell>
          <cell r="G140">
            <v>238</v>
          </cell>
          <cell r="H140" t="str">
            <v>M2</v>
          </cell>
        </row>
        <row r="142">
          <cell r="B142">
            <v>1</v>
          </cell>
          <cell r="F142">
            <v>237.63</v>
          </cell>
          <cell r="G142">
            <v>237.63</v>
          </cell>
        </row>
        <row r="145">
          <cell r="B145" t="str">
            <v>04-07-010</v>
          </cell>
          <cell r="C145" t="str">
            <v>COLUMNAS EN CONCRETO VISTO F'C 21 MPA (0.25 M. x 0.25 M.) SOPORTE PALCO</v>
          </cell>
        </row>
        <row r="146">
          <cell r="A146" t="str">
            <v>04-07-010</v>
          </cell>
          <cell r="B146" t="str">
            <v>M3</v>
          </cell>
          <cell r="G146">
            <v>1</v>
          </cell>
          <cell r="H146" t="str">
            <v>M3</v>
          </cell>
        </row>
        <row r="148">
          <cell r="B148">
            <v>1</v>
          </cell>
          <cell r="C148">
            <v>0.25</v>
          </cell>
          <cell r="D148">
            <v>0.25</v>
          </cell>
          <cell r="E148">
            <v>4.9800000000000004</v>
          </cell>
          <cell r="G148">
            <v>0.31125000000000003</v>
          </cell>
        </row>
        <row r="151">
          <cell r="B151" t="str">
            <v>04-07-020</v>
          </cell>
          <cell r="C151" t="str">
            <v>COLUMNA / MACHON EN CONCRETO F'C 21 MPA (0.40 M. x 0.30 M.) - LATERAL ESCENARIO</v>
          </cell>
        </row>
        <row r="152">
          <cell r="A152" t="str">
            <v>04-07-020</v>
          </cell>
          <cell r="B152" t="str">
            <v>M3</v>
          </cell>
          <cell r="G152">
            <v>3</v>
          </cell>
          <cell r="H152" t="str">
            <v>M3</v>
          </cell>
          <cell r="J152" t="str">
            <v>se contabilizan a ambos lados del escenario</v>
          </cell>
        </row>
        <row r="154">
          <cell r="B154">
            <v>2</v>
          </cell>
          <cell r="C154">
            <v>0.4</v>
          </cell>
          <cell r="D154">
            <v>0.3</v>
          </cell>
          <cell r="E154">
            <v>11.8</v>
          </cell>
          <cell r="G154">
            <v>2.8319999999999999</v>
          </cell>
        </row>
        <row r="157">
          <cell r="B157" t="str">
            <v>04-07-030</v>
          </cell>
          <cell r="C157" t="str">
            <v>COLUMNAS DE CONFINAMIENTO EN CONCRETO F'C 21 MPA (0.20 M. x 0.20 M.) LATERAL ESCENARIO</v>
          </cell>
        </row>
        <row r="158">
          <cell r="A158" t="str">
            <v>04-07-030</v>
          </cell>
          <cell r="B158" t="str">
            <v>M3</v>
          </cell>
          <cell r="G158">
            <v>3</v>
          </cell>
          <cell r="H158" t="str">
            <v>M3</v>
          </cell>
          <cell r="J158" t="str">
            <v>se contabilizan a ambos lados del escenario</v>
          </cell>
        </row>
        <row r="160">
          <cell r="B160">
            <v>6</v>
          </cell>
          <cell r="C160">
            <v>0.2</v>
          </cell>
          <cell r="D160">
            <v>0.2</v>
          </cell>
          <cell r="E160">
            <v>11.8</v>
          </cell>
          <cell r="G160">
            <v>2.8320000000000007</v>
          </cell>
        </row>
        <row r="163">
          <cell r="B163" t="str">
            <v>04-08-010</v>
          </cell>
          <cell r="C163" t="str">
            <v>LOSA MACIZA EN CONCRETO F'C 21 MPA E: 0.10 M. PARA ESCENARIO Y PALCOS</v>
          </cell>
        </row>
        <row r="164">
          <cell r="A164" t="str">
            <v>04-08-010</v>
          </cell>
          <cell r="B164" t="str">
            <v>M2</v>
          </cell>
          <cell r="G164">
            <v>246</v>
          </cell>
          <cell r="H164" t="str">
            <v>M2</v>
          </cell>
        </row>
        <row r="166">
          <cell r="B166">
            <v>1</v>
          </cell>
          <cell r="F166">
            <v>129.05000000000001</v>
          </cell>
          <cell r="G166">
            <v>129.05000000000001</v>
          </cell>
          <cell r="H166" t="str">
            <v>escenario</v>
          </cell>
        </row>
        <row r="167">
          <cell r="B167">
            <v>1</v>
          </cell>
          <cell r="F167">
            <v>116.15</v>
          </cell>
          <cell r="G167">
            <v>116.15</v>
          </cell>
          <cell r="H167" t="str">
            <v>palcos</v>
          </cell>
        </row>
        <row r="170">
          <cell r="B170" t="str">
            <v>04-08-200</v>
          </cell>
          <cell r="C170" t="str">
            <v>VIGA DE AMARRE EN CONCRETO F'C 21 MPA SOBRE MUROS DE BLOQUE (0.20 M. x 0.20 M.)</v>
          </cell>
        </row>
        <row r="171">
          <cell r="A171" t="str">
            <v>04-08-200</v>
          </cell>
          <cell r="B171" t="str">
            <v>M3</v>
          </cell>
          <cell r="G171">
            <v>2</v>
          </cell>
          <cell r="H171" t="str">
            <v>M3</v>
          </cell>
        </row>
        <row r="173">
          <cell r="B173">
            <v>1</v>
          </cell>
          <cell r="C173">
            <v>16.649999999999999</v>
          </cell>
          <cell r="D173">
            <v>0.2</v>
          </cell>
          <cell r="E173">
            <v>0.2</v>
          </cell>
          <cell r="G173">
            <v>0.66600000000000004</v>
          </cell>
          <cell r="H173" t="str">
            <v>escenario</v>
          </cell>
        </row>
        <row r="174">
          <cell r="B174">
            <v>2</v>
          </cell>
          <cell r="C174">
            <v>8.4499999999999993</v>
          </cell>
          <cell r="D174">
            <v>0.2</v>
          </cell>
          <cell r="E174">
            <v>0.2</v>
          </cell>
          <cell r="G174">
            <v>0.67600000000000005</v>
          </cell>
          <cell r="H174" t="str">
            <v>muros laterales escenario</v>
          </cell>
        </row>
        <row r="177">
          <cell r="B177" t="str">
            <v>04-10-010</v>
          </cell>
          <cell r="C177" t="str">
            <v>ESCALERAS EN CONCRETO VISTO F'C 21 MPA. INCLUYE LOSETA VIGAS DESCOLGADAS EN DESCANSOS.</v>
          </cell>
        </row>
        <row r="178">
          <cell r="A178" t="str">
            <v>04-10-010</v>
          </cell>
          <cell r="B178" t="str">
            <v>M3</v>
          </cell>
          <cell r="G178">
            <v>9</v>
          </cell>
          <cell r="H178" t="str">
            <v>M3</v>
          </cell>
        </row>
        <row r="180">
          <cell r="B180">
            <v>1</v>
          </cell>
          <cell r="F180">
            <v>8.4599999999999991</v>
          </cell>
          <cell r="G180">
            <v>8.4599999999999991</v>
          </cell>
        </row>
        <row r="183">
          <cell r="B183" t="str">
            <v>05</v>
          </cell>
          <cell r="C183" t="str">
            <v>ACEROS Y ESTRUCTURAS METÁLICAS</v>
          </cell>
        </row>
        <row r="184">
          <cell r="B184" t="str">
            <v>05-01-010</v>
          </cell>
          <cell r="C184" t="str">
            <v>ACERO DE REFUERZO FY 420 MPA</v>
          </cell>
        </row>
        <row r="185">
          <cell r="A185" t="str">
            <v>05-01-010</v>
          </cell>
          <cell r="B185" t="str">
            <v>KG</v>
          </cell>
          <cell r="G185">
            <v>7008</v>
          </cell>
          <cell r="H185" t="str">
            <v>KG</v>
          </cell>
          <cell r="J185" t="str">
            <v>ver cuadro refuerzo</v>
          </cell>
        </row>
        <row r="187">
          <cell r="B187">
            <v>1</v>
          </cell>
          <cell r="F187">
            <v>1778.4368000000004</v>
          </cell>
          <cell r="G187">
            <v>1778.4368000000004</v>
          </cell>
          <cell r="H187" t="str">
            <v>zapatas muros contencion</v>
          </cell>
        </row>
        <row r="188">
          <cell r="B188">
            <v>1</v>
          </cell>
          <cell r="F188">
            <v>2353.8457600000006</v>
          </cell>
          <cell r="G188">
            <v>2353.8457600000006</v>
          </cell>
          <cell r="H188" t="str">
            <v>vigas de fundacion</v>
          </cell>
        </row>
        <row r="189">
          <cell r="B189">
            <v>1</v>
          </cell>
          <cell r="F189">
            <v>612.50279999999998</v>
          </cell>
          <cell r="G189">
            <v>612.50279999999998</v>
          </cell>
          <cell r="H189" t="str">
            <v>pilotes</v>
          </cell>
        </row>
        <row r="190">
          <cell r="B190">
            <v>1</v>
          </cell>
          <cell r="F190">
            <v>248.33200000000005</v>
          </cell>
          <cell r="G190">
            <v>248.33200000000005</v>
          </cell>
          <cell r="H190" t="str">
            <v>muro contencion bloque</v>
          </cell>
        </row>
        <row r="191">
          <cell r="B191">
            <v>1</v>
          </cell>
          <cell r="F191">
            <v>956.36576000000014</v>
          </cell>
          <cell r="G191">
            <v>956.36576000000014</v>
          </cell>
          <cell r="H191" t="str">
            <v>muros contencion concreto</v>
          </cell>
        </row>
        <row r="192">
          <cell r="B192">
            <v>1</v>
          </cell>
          <cell r="F192">
            <v>1058.056</v>
          </cell>
          <cell r="G192">
            <v>1058.056</v>
          </cell>
          <cell r="H192" t="str">
            <v>columnas y machones</v>
          </cell>
        </row>
        <row r="195">
          <cell r="B195" t="str">
            <v>05-02-020</v>
          </cell>
          <cell r="C195" t="str">
            <v>MALLA ELECTROSOLDADA U-221</v>
          </cell>
        </row>
        <row r="196">
          <cell r="A196" t="str">
            <v>05-02-020</v>
          </cell>
          <cell r="B196" t="str">
            <v>M2</v>
          </cell>
          <cell r="G196">
            <v>246</v>
          </cell>
          <cell r="H196" t="str">
            <v>M2</v>
          </cell>
        </row>
        <row r="198">
          <cell r="B198">
            <v>1</v>
          </cell>
          <cell r="F198">
            <v>129.05000000000001</v>
          </cell>
          <cell r="G198">
            <v>129.05000000000001</v>
          </cell>
          <cell r="H198" t="str">
            <v>losa maciza escenario</v>
          </cell>
        </row>
        <row r="199">
          <cell r="B199">
            <v>1</v>
          </cell>
          <cell r="F199">
            <v>116.15</v>
          </cell>
          <cell r="G199">
            <v>116.15</v>
          </cell>
          <cell r="H199" t="str">
            <v>losa maciza palco</v>
          </cell>
        </row>
        <row r="202">
          <cell r="B202" t="str">
            <v>05-02-030</v>
          </cell>
          <cell r="C202" t="str">
            <v>MALLA ELECTROSOLDADA D-84</v>
          </cell>
        </row>
        <row r="203">
          <cell r="A203" t="str">
            <v>05-02-030</v>
          </cell>
          <cell r="B203" t="str">
            <v>M2</v>
          </cell>
          <cell r="G203">
            <v>35</v>
          </cell>
          <cell r="H203" t="str">
            <v>M2</v>
          </cell>
        </row>
        <row r="205">
          <cell r="B205">
            <v>1</v>
          </cell>
          <cell r="F205">
            <v>34.049999999999997</v>
          </cell>
          <cell r="G205">
            <v>34.049999999999997</v>
          </cell>
          <cell r="H205" t="str">
            <v>losa baños segundo piso</v>
          </cell>
        </row>
        <row r="208">
          <cell r="B208" t="str">
            <v>05-02-040</v>
          </cell>
          <cell r="C208" t="str">
            <v>MALLA ELECTROSOLDADA D-188</v>
          </cell>
        </row>
        <row r="209">
          <cell r="A209" t="str">
            <v>05-02-040</v>
          </cell>
          <cell r="B209" t="str">
            <v>M2</v>
          </cell>
          <cell r="G209">
            <v>38</v>
          </cell>
          <cell r="H209" t="str">
            <v>M2</v>
          </cell>
        </row>
        <row r="211">
          <cell r="B211">
            <v>1</v>
          </cell>
          <cell r="F211">
            <v>19</v>
          </cell>
          <cell r="G211">
            <v>19</v>
          </cell>
          <cell r="H211" t="str">
            <v>losa cuarto de proyeccion</v>
          </cell>
        </row>
        <row r="212">
          <cell r="B212">
            <v>1</v>
          </cell>
          <cell r="F212">
            <v>19</v>
          </cell>
          <cell r="G212">
            <v>19</v>
          </cell>
          <cell r="H212" t="str">
            <v>losa cubierta cuarto de proyeccion</v>
          </cell>
        </row>
        <row r="215">
          <cell r="B215" t="str">
            <v>05-03-100</v>
          </cell>
          <cell r="C215" t="str">
            <v>LOSA EN LAMINA COLABORANTE. STEELDECK 2" CAL. 20 O EQUIVALENTE, CONCRETO F'C 21 MPA E: 0.12 M. Y CONECTORES</v>
          </cell>
        </row>
        <row r="216">
          <cell r="A216" t="str">
            <v>05-03-100</v>
          </cell>
          <cell r="B216" t="str">
            <v>M2</v>
          </cell>
          <cell r="G216">
            <v>73</v>
          </cell>
          <cell r="H216" t="str">
            <v>M2</v>
          </cell>
        </row>
        <row r="218">
          <cell r="B218">
            <v>1</v>
          </cell>
          <cell r="F218">
            <v>34.049999999999997</v>
          </cell>
          <cell r="G218">
            <v>34.049999999999997</v>
          </cell>
          <cell r="H218" t="str">
            <v>zona baños segundo piso</v>
          </cell>
        </row>
        <row r="219">
          <cell r="B219">
            <v>1</v>
          </cell>
          <cell r="F219">
            <v>19</v>
          </cell>
          <cell r="G219">
            <v>19</v>
          </cell>
          <cell r="H219" t="str">
            <v>losa cuarto de proyeccion</v>
          </cell>
        </row>
        <row r="220">
          <cell r="B220">
            <v>1</v>
          </cell>
          <cell r="F220">
            <v>19</v>
          </cell>
          <cell r="G220">
            <v>19</v>
          </cell>
          <cell r="H220" t="str">
            <v>losa cubierta cuarto de proyeccion</v>
          </cell>
        </row>
        <row r="223">
          <cell r="B223" t="str">
            <v>05-03-200</v>
          </cell>
          <cell r="C223" t="str">
            <v>ESTRUCTURA METALICA DE ESCALAS DE ACCESO A SONIDO</v>
          </cell>
        </row>
        <row r="224">
          <cell r="A224" t="str">
            <v>05-03-200</v>
          </cell>
          <cell r="B224" t="str">
            <v>KG</v>
          </cell>
          <cell r="G224">
            <v>1000</v>
          </cell>
          <cell r="H224" t="str">
            <v>KG</v>
          </cell>
        </row>
        <row r="226">
          <cell r="B226">
            <v>1</v>
          </cell>
          <cell r="F226">
            <v>1000</v>
          </cell>
          <cell r="G226">
            <v>1000</v>
          </cell>
          <cell r="H226" t="str">
            <v>escalas</v>
          </cell>
        </row>
        <row r="229">
          <cell r="B229" t="str">
            <v>05-03-210</v>
          </cell>
          <cell r="C229" t="str">
            <v>CERCHAS METALICAS PARA GRADERIAS EN SEGUNDO PISO</v>
          </cell>
        </row>
        <row r="230">
          <cell r="A230" t="str">
            <v>05-03-210</v>
          </cell>
          <cell r="B230" t="str">
            <v>KG</v>
          </cell>
          <cell r="G230">
            <v>2230</v>
          </cell>
          <cell r="H230" t="str">
            <v>KG</v>
          </cell>
          <cell r="J230" t="str">
            <v>no hay diseño - se asume 20 kg/m2</v>
          </cell>
        </row>
        <row r="232">
          <cell r="B232">
            <v>20</v>
          </cell>
          <cell r="C232">
            <v>14.95</v>
          </cell>
          <cell r="D232">
            <v>6.13</v>
          </cell>
          <cell r="G232">
            <v>1832.87</v>
          </cell>
          <cell r="H232" t="str">
            <v>graderias</v>
          </cell>
        </row>
        <row r="233">
          <cell r="B233">
            <v>20</v>
          </cell>
          <cell r="F233">
            <v>19.82</v>
          </cell>
          <cell r="G233">
            <v>396.4</v>
          </cell>
          <cell r="H233" t="str">
            <v>tarimas</v>
          </cell>
        </row>
        <row r="236">
          <cell r="B236" t="str">
            <v>05-03-220</v>
          </cell>
          <cell r="C236" t="str">
            <v>VIGAS METALICAS IPE200 PARA SOPORTE LOSA CUARTO DE PROYECCION</v>
          </cell>
        </row>
        <row r="237">
          <cell r="A237" t="str">
            <v>05-03-220</v>
          </cell>
          <cell r="B237" t="str">
            <v>KG</v>
          </cell>
          <cell r="G237">
            <v>730</v>
          </cell>
          <cell r="H237" t="str">
            <v>KG</v>
          </cell>
        </row>
        <row r="239">
          <cell r="B239">
            <v>1.06</v>
          </cell>
          <cell r="C239">
            <v>15.38</v>
          </cell>
          <cell r="F239">
            <v>22.37</v>
          </cell>
          <cell r="G239">
            <v>364.69363600000003</v>
          </cell>
          <cell r="H239" t="str">
            <v>soporte losa cuarto proyeccion</v>
          </cell>
        </row>
        <row r="240">
          <cell r="B240">
            <v>1.06</v>
          </cell>
          <cell r="C240">
            <v>15.38</v>
          </cell>
          <cell r="F240">
            <v>22.37</v>
          </cell>
          <cell r="G240">
            <v>364.69363600000003</v>
          </cell>
          <cell r="H240" t="str">
            <v>soporte cubierta cuarto proyeccion</v>
          </cell>
        </row>
        <row r="243">
          <cell r="B243" t="str">
            <v>05-03-230</v>
          </cell>
          <cell r="C243" t="str">
            <v>VIGAS METALICAS IPE200, IPE240 Y TUBULARES PTEC 5" x 5" x 4.5 MM. PARA SOPORTE PISO MADERA CUARTO DE SONIDO</v>
          </cell>
        </row>
        <row r="244">
          <cell r="A244" t="str">
            <v>05-03-230</v>
          </cell>
          <cell r="B244" t="str">
            <v>KG</v>
          </cell>
          <cell r="G244">
            <v>348</v>
          </cell>
          <cell r="H244" t="str">
            <v>KG</v>
          </cell>
        </row>
        <row r="246">
          <cell r="B246">
            <v>1.06</v>
          </cell>
          <cell r="C246">
            <v>7.6</v>
          </cell>
          <cell r="F246">
            <v>30.69</v>
          </cell>
          <cell r="G246">
            <v>247.23863999999998</v>
          </cell>
          <cell r="H246" t="str">
            <v>ipe240</v>
          </cell>
        </row>
        <row r="247">
          <cell r="B247">
            <v>1.06</v>
          </cell>
          <cell r="C247">
            <v>1</v>
          </cell>
          <cell r="F247">
            <v>22.37</v>
          </cell>
          <cell r="G247">
            <v>23.712200000000003</v>
          </cell>
          <cell r="H247" t="str">
            <v>ipe200</v>
          </cell>
        </row>
        <row r="248">
          <cell r="B248">
            <v>1.06</v>
          </cell>
          <cell r="C248">
            <v>3.61</v>
          </cell>
          <cell r="F248">
            <v>19.899999999999999</v>
          </cell>
          <cell r="G248">
            <v>76.149339999999995</v>
          </cell>
          <cell r="H248" t="str">
            <v>ptec 5x5</v>
          </cell>
        </row>
        <row r="251">
          <cell r="B251" t="str">
            <v>05-03-240</v>
          </cell>
          <cell r="C251" t="str">
            <v>VIGAS METALICAS IPE300, IPE240 PARA SOPORTE PISO MADERA Y STEELDECK OFICINAS SEGUNDO PISO</v>
          </cell>
        </row>
        <row r="252">
          <cell r="A252" t="str">
            <v>05-03-240</v>
          </cell>
          <cell r="B252" t="str">
            <v>KG</v>
          </cell>
          <cell r="G252">
            <v>4289</v>
          </cell>
          <cell r="H252" t="str">
            <v>KG</v>
          </cell>
        </row>
        <row r="254">
          <cell r="B254">
            <v>1.06</v>
          </cell>
          <cell r="C254">
            <v>42.820000000000007</v>
          </cell>
          <cell r="F254">
            <v>30.69</v>
          </cell>
          <cell r="G254">
            <v>1392.9945480000003</v>
          </cell>
          <cell r="H254" t="str">
            <v>ipe240</v>
          </cell>
        </row>
        <row r="255">
          <cell r="B255">
            <v>1.06</v>
          </cell>
          <cell r="C255">
            <v>64.69</v>
          </cell>
          <cell r="F255">
            <v>42.23</v>
          </cell>
          <cell r="G255">
            <v>2895.7702219999996</v>
          </cell>
          <cell r="H255" t="str">
            <v>ipe300</v>
          </cell>
        </row>
        <row r="258">
          <cell r="B258" t="str">
            <v>05-03-250</v>
          </cell>
          <cell r="C258" t="str">
            <v>ESTRUCTURA METALICA Y CUELGAS DE LA PARRILLA DE ILUMINACION</v>
          </cell>
        </row>
        <row r="259">
          <cell r="A259" t="str">
            <v>05-03-250</v>
          </cell>
          <cell r="B259" t="str">
            <v>KG</v>
          </cell>
          <cell r="G259">
            <v>1197</v>
          </cell>
          <cell r="H259" t="str">
            <v>KG</v>
          </cell>
          <cell r="J259" t="str">
            <v>no hay diseño - se asume 12 kg/m2</v>
          </cell>
        </row>
        <row r="261">
          <cell r="B261">
            <v>12</v>
          </cell>
          <cell r="F261">
            <v>99.7</v>
          </cell>
          <cell r="G261">
            <v>1196.4000000000001</v>
          </cell>
          <cell r="H261" t="str">
            <v>parrilla iluminacion</v>
          </cell>
        </row>
        <row r="264">
          <cell r="B264" t="str">
            <v>05-03-260</v>
          </cell>
          <cell r="C264" t="str">
            <v>ESTRUCTURA METALICA Y PASAMANOS DE LOS CORREDORES TECNICOS INTERIORES Y EXTERIORES</v>
          </cell>
        </row>
        <row r="265">
          <cell r="A265" t="str">
            <v>05-03-260</v>
          </cell>
          <cell r="B265" t="str">
            <v>KG</v>
          </cell>
          <cell r="G265">
            <v>691</v>
          </cell>
          <cell r="H265" t="str">
            <v>KG</v>
          </cell>
          <cell r="J265" t="str">
            <v>no hay diseño - se asume 18 kg/m2</v>
          </cell>
        </row>
        <row r="267">
          <cell r="B267">
            <v>18</v>
          </cell>
          <cell r="F267">
            <v>26.59</v>
          </cell>
          <cell r="G267">
            <v>478.62</v>
          </cell>
          <cell r="H267" t="str">
            <v>corredor exterior</v>
          </cell>
        </row>
        <row r="268">
          <cell r="B268">
            <v>18</v>
          </cell>
          <cell r="F268">
            <v>11.77</v>
          </cell>
          <cell r="G268">
            <v>211.85999999999999</v>
          </cell>
          <cell r="H268" t="str">
            <v>corredor interior</v>
          </cell>
        </row>
        <row r="271">
          <cell r="B271" t="str">
            <v>05-03-270</v>
          </cell>
          <cell r="C271" t="str">
            <v>PERFILES GALVANIZADOS TIPO ACESCO O EQUIVALENTE PARA SOPORTE DE TEJAS DE CUBIERTA</v>
          </cell>
        </row>
        <row r="272">
          <cell r="A272" t="str">
            <v>05-03-270</v>
          </cell>
          <cell r="B272" t="str">
            <v>KG</v>
          </cell>
          <cell r="G272">
            <v>3919</v>
          </cell>
          <cell r="H272" t="str">
            <v>KG</v>
          </cell>
          <cell r="J272" t="str">
            <v>no hay diseño - se asume perfil phr 220x80x3 mm</v>
          </cell>
        </row>
        <row r="274">
          <cell r="B274">
            <v>1.06</v>
          </cell>
          <cell r="C274">
            <v>386.67</v>
          </cell>
          <cell r="F274">
            <v>9.56</v>
          </cell>
          <cell r="G274">
            <v>3918.3591120000001</v>
          </cell>
        </row>
        <row r="277">
          <cell r="B277" t="str">
            <v>06</v>
          </cell>
          <cell r="C277" t="str">
            <v>MAMPOSTERIA</v>
          </cell>
        </row>
        <row r="278">
          <cell r="B278" t="str">
            <v>06-01-100</v>
          </cell>
          <cell r="C278" t="str">
            <v>MUROS EN SUPERBOARD DOS CARAS</v>
          </cell>
        </row>
        <row r="279">
          <cell r="A279" t="str">
            <v>06-01-100</v>
          </cell>
          <cell r="B279" t="str">
            <v>M2</v>
          </cell>
          <cell r="G279">
            <v>398</v>
          </cell>
          <cell r="H279" t="str">
            <v>M2</v>
          </cell>
        </row>
        <row r="281">
          <cell r="B281">
            <v>1</v>
          </cell>
          <cell r="F281">
            <v>0</v>
          </cell>
          <cell r="G281">
            <v>0</v>
          </cell>
          <cell r="H281" t="str">
            <v>nivel 1</v>
          </cell>
        </row>
        <row r="282">
          <cell r="B282">
            <v>1</v>
          </cell>
          <cell r="F282">
            <v>397.0213</v>
          </cell>
          <cell r="G282">
            <v>397.0213</v>
          </cell>
          <cell r="H282" t="str">
            <v>nivel 2</v>
          </cell>
        </row>
        <row r="283">
          <cell r="B283">
            <v>1</v>
          </cell>
          <cell r="F283">
            <v>0</v>
          </cell>
          <cell r="G283">
            <v>0</v>
          </cell>
          <cell r="H283" t="str">
            <v>cuarto de proyeccion</v>
          </cell>
        </row>
        <row r="286">
          <cell r="B286" t="str">
            <v>06-01-110</v>
          </cell>
          <cell r="C286" t="str">
            <v>MUROS EN SUPERBOARD UNA CARA</v>
          </cell>
        </row>
        <row r="287">
          <cell r="A287" t="str">
            <v>06-01-110</v>
          </cell>
          <cell r="B287" t="str">
            <v>M2</v>
          </cell>
          <cell r="G287">
            <v>380</v>
          </cell>
          <cell r="H287" t="str">
            <v>M2</v>
          </cell>
        </row>
        <row r="289">
          <cell r="B289">
            <v>1</v>
          </cell>
          <cell r="C289">
            <v>60.25</v>
          </cell>
          <cell r="E289">
            <v>6.3</v>
          </cell>
          <cell r="G289">
            <v>379.57499999999999</v>
          </cell>
          <cell r="H289" t="str">
            <v>nivel 2</v>
          </cell>
        </row>
        <row r="292">
          <cell r="B292" t="str">
            <v>06-02-010</v>
          </cell>
          <cell r="C292" t="str">
            <v>MAMPOSTERIA INTERIOR EN LADRILLO TOLETE 15x20x40 REVITADO DOS CARAS</v>
          </cell>
        </row>
        <row r="293">
          <cell r="A293" t="str">
            <v>06-02-010</v>
          </cell>
          <cell r="B293" t="str">
            <v>M2</v>
          </cell>
          <cell r="G293">
            <v>425</v>
          </cell>
          <cell r="H293" t="str">
            <v>M2</v>
          </cell>
        </row>
        <row r="295">
          <cell r="B295">
            <v>1</v>
          </cell>
          <cell r="F295">
            <v>326.93360000000001</v>
          </cell>
          <cell r="G295">
            <v>326.93360000000001</v>
          </cell>
          <cell r="H295" t="str">
            <v>nivel 1</v>
          </cell>
        </row>
        <row r="296">
          <cell r="B296">
            <v>1</v>
          </cell>
          <cell r="F296">
            <v>97.684399999999982</v>
          </cell>
          <cell r="G296">
            <v>97.684399999999982</v>
          </cell>
          <cell r="H296" t="str">
            <v>nivel 2</v>
          </cell>
        </row>
        <row r="297">
          <cell r="B297">
            <v>1</v>
          </cell>
          <cell r="F297">
            <v>0</v>
          </cell>
          <cell r="G297">
            <v>0</v>
          </cell>
          <cell r="H297" t="str">
            <v>cuarto de proyeccion</v>
          </cell>
        </row>
        <row r="300">
          <cell r="B300" t="str">
            <v>06-02-020</v>
          </cell>
          <cell r="C300" t="str">
            <v>MAMPOSTERIA INTERIOR EN LADRILLO 10x20x40 REVITADO DOS CARAS</v>
          </cell>
        </row>
        <row r="301">
          <cell r="A301" t="str">
            <v>06-02-020</v>
          </cell>
          <cell r="B301" t="str">
            <v>M2</v>
          </cell>
          <cell r="G301">
            <v>238</v>
          </cell>
          <cell r="H301" t="str">
            <v>M2</v>
          </cell>
        </row>
        <row r="303">
          <cell r="B303">
            <v>1</v>
          </cell>
          <cell r="F303">
            <v>186.10810000000004</v>
          </cell>
          <cell r="G303">
            <v>186.10810000000004</v>
          </cell>
          <cell r="H303" t="str">
            <v>nivel 1</v>
          </cell>
        </row>
        <row r="304">
          <cell r="B304">
            <v>1</v>
          </cell>
          <cell r="F304">
            <v>51.243700000000004</v>
          </cell>
          <cell r="G304">
            <v>51.243700000000004</v>
          </cell>
          <cell r="H304" t="str">
            <v>nivel 2</v>
          </cell>
        </row>
        <row r="305">
          <cell r="B305">
            <v>1</v>
          </cell>
          <cell r="F305">
            <v>0</v>
          </cell>
          <cell r="G305">
            <v>0</v>
          </cell>
          <cell r="H305" t="str">
            <v>cuarto de proyeccion</v>
          </cell>
        </row>
        <row r="308">
          <cell r="B308" t="str">
            <v>06-02-030</v>
          </cell>
          <cell r="C308" t="str">
            <v>MAMPOSTERIA INTERIOR EN BLOQUE 20x20x40 REVITADO DOS CARAS</v>
          </cell>
        </row>
        <row r="309">
          <cell r="A309" t="str">
            <v>06-02-030</v>
          </cell>
          <cell r="B309" t="str">
            <v>M2</v>
          </cell>
          <cell r="G309">
            <v>407</v>
          </cell>
          <cell r="H309" t="str">
            <v>M2</v>
          </cell>
        </row>
        <row r="311">
          <cell r="B311">
            <v>1</v>
          </cell>
          <cell r="F311">
            <v>149.34240000000003</v>
          </cell>
          <cell r="G311">
            <v>149.34240000000003</v>
          </cell>
          <cell r="H311" t="str">
            <v>nivel 1</v>
          </cell>
        </row>
        <row r="312">
          <cell r="B312">
            <v>1</v>
          </cell>
          <cell r="F312">
            <v>178.22560000000001</v>
          </cell>
          <cell r="G312">
            <v>178.22560000000001</v>
          </cell>
          <cell r="H312" t="str">
            <v>nivel 2</v>
          </cell>
        </row>
        <row r="313">
          <cell r="B313">
            <v>1</v>
          </cell>
          <cell r="F313">
            <v>79.406999999999996</v>
          </cell>
          <cell r="G313">
            <v>79.406999999999996</v>
          </cell>
          <cell r="H313" t="str">
            <v>cuarto de proyeccion</v>
          </cell>
        </row>
        <row r="316">
          <cell r="B316" t="str">
            <v>06-03-010</v>
          </cell>
          <cell r="C316" t="str">
            <v>GROUTING PARA MUROS DE E: 0.20 F'C 14.5 MPA</v>
          </cell>
        </row>
        <row r="317">
          <cell r="A317" t="str">
            <v>06-03-010</v>
          </cell>
          <cell r="B317" t="str">
            <v>M</v>
          </cell>
          <cell r="G317">
            <v>568</v>
          </cell>
          <cell r="H317" t="str">
            <v>M</v>
          </cell>
          <cell r="J317" t="str">
            <v>se asumen dovelas en muros de ladrillo @ 1.00 m.</v>
          </cell>
        </row>
        <row r="319">
          <cell r="B319">
            <v>1</v>
          </cell>
          <cell r="C319">
            <v>226.72</v>
          </cell>
          <cell r="G319">
            <v>226.72</v>
          </cell>
          <cell r="H319" t="str">
            <v>nivel 1</v>
          </cell>
        </row>
        <row r="320">
          <cell r="B320">
            <v>1</v>
          </cell>
          <cell r="C320">
            <v>232.57000000000002</v>
          </cell>
          <cell r="G320">
            <v>232.57000000000002</v>
          </cell>
          <cell r="H320" t="str">
            <v>nivel 2</v>
          </cell>
        </row>
        <row r="321">
          <cell r="B321">
            <v>1</v>
          </cell>
          <cell r="C321">
            <v>108.24</v>
          </cell>
          <cell r="G321">
            <v>108.24</v>
          </cell>
          <cell r="H321" t="str">
            <v>cuarto de proyeccion</v>
          </cell>
        </row>
        <row r="324">
          <cell r="B324" t="str">
            <v>06-03-020</v>
          </cell>
          <cell r="C324" t="str">
            <v>GROUTING PARA MUROS DE E: 0.15 F'C 14.5 MPA</v>
          </cell>
        </row>
        <row r="325">
          <cell r="A325" t="str">
            <v>06-03-020</v>
          </cell>
          <cell r="B325" t="str">
            <v>M</v>
          </cell>
          <cell r="G325">
            <v>803</v>
          </cell>
          <cell r="H325" t="str">
            <v>M</v>
          </cell>
          <cell r="J325" t="str">
            <v>se asumen dovelas en muros de ladrillo @ 1.00 m.</v>
          </cell>
        </row>
        <row r="327">
          <cell r="B327">
            <v>1</v>
          </cell>
          <cell r="C327">
            <v>670.13999999999987</v>
          </cell>
          <cell r="G327">
            <v>670.13999999999987</v>
          </cell>
          <cell r="H327" t="str">
            <v>nivel 1</v>
          </cell>
        </row>
        <row r="328">
          <cell r="B328">
            <v>1</v>
          </cell>
          <cell r="C328">
            <v>132.19</v>
          </cell>
          <cell r="G328">
            <v>132.19</v>
          </cell>
          <cell r="H328" t="str">
            <v>nivel 2</v>
          </cell>
        </row>
        <row r="329">
          <cell r="B329">
            <v>1</v>
          </cell>
          <cell r="C329">
            <v>0</v>
          </cell>
          <cell r="G329">
            <v>0</v>
          </cell>
          <cell r="H329" t="str">
            <v>cuarto de proyeccion</v>
          </cell>
        </row>
        <row r="332">
          <cell r="B332" t="str">
            <v>06-03-025</v>
          </cell>
          <cell r="C332" t="str">
            <v>GROUTING PARA MUROS DE E: 0.10 F'C 14.5 MPA</v>
          </cell>
        </row>
        <row r="333">
          <cell r="A333" t="str">
            <v>06-03-025</v>
          </cell>
          <cell r="B333" t="str">
            <v>M</v>
          </cell>
          <cell r="G333">
            <v>413</v>
          </cell>
          <cell r="H333" t="str">
            <v>M</v>
          </cell>
          <cell r="J333" t="str">
            <v>se asumen dovelas en muros de ladrillo @ 1.00 m.</v>
          </cell>
        </row>
        <row r="335">
          <cell r="B335">
            <v>1</v>
          </cell>
          <cell r="C335">
            <v>341.14</v>
          </cell>
          <cell r="G335">
            <v>341.14</v>
          </cell>
          <cell r="H335" t="str">
            <v>nivel 1</v>
          </cell>
        </row>
        <row r="336">
          <cell r="B336">
            <v>1</v>
          </cell>
          <cell r="C336">
            <v>71.23</v>
          </cell>
          <cell r="G336">
            <v>71.23</v>
          </cell>
          <cell r="H336" t="str">
            <v>nivel 2</v>
          </cell>
        </row>
        <row r="337">
          <cell r="B337">
            <v>1</v>
          </cell>
          <cell r="C337">
            <v>0</v>
          </cell>
          <cell r="G337">
            <v>0</v>
          </cell>
          <cell r="H337" t="str">
            <v>cuarto de proyeccion</v>
          </cell>
        </row>
        <row r="340">
          <cell r="B340" t="str">
            <v>06-03-030</v>
          </cell>
          <cell r="C340" t="str">
            <v>ANCLAJES PARA REFUERZO DOVELAS. PERFORACION LOSA, EPOXICO Y ACERO DE REFUERZO</v>
          </cell>
        </row>
        <row r="341">
          <cell r="A341" t="str">
            <v>06-03-030</v>
          </cell>
          <cell r="B341" t="str">
            <v>UN</v>
          </cell>
          <cell r="G341">
            <v>844</v>
          </cell>
          <cell r="H341" t="str">
            <v>UN</v>
          </cell>
          <cell r="J341" t="str">
            <v>se asumen dovelas en muros de ladrillo @ 1.00 m.</v>
          </cell>
        </row>
        <row r="342">
          <cell r="J342" t="str">
            <v>se asumen anclajes en ambos extremos</v>
          </cell>
        </row>
        <row r="343">
          <cell r="B343">
            <v>2</v>
          </cell>
          <cell r="F343">
            <v>279</v>
          </cell>
          <cell r="G343">
            <v>558</v>
          </cell>
          <cell r="H343" t="str">
            <v>nivel 1</v>
          </cell>
        </row>
        <row r="344">
          <cell r="B344">
            <v>2</v>
          </cell>
          <cell r="F344">
            <v>106</v>
          </cell>
          <cell r="G344">
            <v>212</v>
          </cell>
          <cell r="H344" t="str">
            <v>nivel 2</v>
          </cell>
        </row>
        <row r="345">
          <cell r="B345">
            <v>2</v>
          </cell>
          <cell r="F345">
            <v>37</v>
          </cell>
          <cell r="G345">
            <v>74</v>
          </cell>
          <cell r="H345" t="str">
            <v>cuarto de proyeccion</v>
          </cell>
        </row>
        <row r="348">
          <cell r="B348" t="str">
            <v>06-04-010</v>
          </cell>
          <cell r="C348" t="str">
            <v>ACERO DE REFUERZO FY 420 MPA PARA MAMPOSTERIAS</v>
          </cell>
        </row>
        <row r="349">
          <cell r="A349" t="str">
            <v>06-04-010</v>
          </cell>
          <cell r="B349" t="str">
            <v>KG</v>
          </cell>
          <cell r="G349">
            <v>999</v>
          </cell>
          <cell r="H349" t="str">
            <v>KG</v>
          </cell>
          <cell r="J349" t="str">
            <v>se asumen dovelas en muros de ladrillo @ 1.00 m.</v>
          </cell>
        </row>
        <row r="350">
          <cell r="J350" t="str">
            <v>se asumen dovelas de Ø 3/4"</v>
          </cell>
        </row>
        <row r="351">
          <cell r="B351">
            <v>1</v>
          </cell>
          <cell r="F351">
            <v>693.28000000000009</v>
          </cell>
          <cell r="G351">
            <v>693.28000000000009</v>
          </cell>
          <cell r="H351" t="str">
            <v>nivel 1</v>
          </cell>
        </row>
        <row r="352">
          <cell r="B352">
            <v>1</v>
          </cell>
          <cell r="F352">
            <v>244.15440000000007</v>
          </cell>
          <cell r="G352">
            <v>244.15440000000007</v>
          </cell>
          <cell r="H352" t="str">
            <v>nivel 2</v>
          </cell>
        </row>
        <row r="353">
          <cell r="B353">
            <v>1</v>
          </cell>
          <cell r="F353">
            <v>60.614400000000003</v>
          </cell>
          <cell r="G353">
            <v>60.614400000000003</v>
          </cell>
          <cell r="H353" t="str">
            <v>cuarto de proyeccion</v>
          </cell>
        </row>
        <row r="356">
          <cell r="B356" t="str">
            <v>08</v>
          </cell>
          <cell r="C356" t="str">
            <v>CUBIERTAS Y CIELOS</v>
          </cell>
        </row>
        <row r="357">
          <cell r="B357" t="str">
            <v>08-01-010</v>
          </cell>
          <cell r="C357" t="str">
            <v>CUBIERTA EN TEJA METALICA TIPO SANDUCHE 333 C E: 50 MM. DE HUNTER DOUGLAS O EQUIVALENTE. LAMINAS INTERIOR Y EXTERIOR EN ALUZINC CAL 24 + RELLENO EN FIBRA DE VIDRIO. INCLUYE REMATES LATERALES Y CABALLETES</v>
          </cell>
        </row>
        <row r="358">
          <cell r="A358" t="str">
            <v>08-01-010</v>
          </cell>
          <cell r="B358" t="str">
            <v>M2</v>
          </cell>
          <cell r="G358">
            <v>609</v>
          </cell>
          <cell r="H358" t="str">
            <v>M2</v>
          </cell>
        </row>
        <row r="360">
          <cell r="B360">
            <v>1</v>
          </cell>
          <cell r="C360">
            <v>24.71</v>
          </cell>
          <cell r="D360">
            <v>10.45</v>
          </cell>
          <cell r="G360">
            <v>258.21949999999998</v>
          </cell>
          <cell r="H360">
            <v>1</v>
          </cell>
        </row>
        <row r="361">
          <cell r="B361">
            <v>1</v>
          </cell>
          <cell r="C361">
            <v>24.66</v>
          </cell>
          <cell r="D361">
            <v>10.35</v>
          </cell>
          <cell r="G361">
            <v>255.23099999999999</v>
          </cell>
          <cell r="H361">
            <v>2</v>
          </cell>
        </row>
        <row r="362">
          <cell r="B362">
            <v>1</v>
          </cell>
          <cell r="C362">
            <v>4.01</v>
          </cell>
          <cell r="D362">
            <v>8.9499999999999993</v>
          </cell>
          <cell r="G362">
            <v>35.889499999999998</v>
          </cell>
          <cell r="H362">
            <v>3</v>
          </cell>
        </row>
        <row r="363">
          <cell r="B363">
            <v>1</v>
          </cell>
          <cell r="C363">
            <v>2.5499999999999998</v>
          </cell>
          <cell r="D363">
            <v>9.14</v>
          </cell>
          <cell r="G363">
            <v>23.306999999999999</v>
          </cell>
          <cell r="H363">
            <v>4</v>
          </cell>
        </row>
        <row r="364">
          <cell r="B364">
            <v>1</v>
          </cell>
          <cell r="C364">
            <v>4.01</v>
          </cell>
          <cell r="D364">
            <v>8.9499999999999993</v>
          </cell>
          <cell r="G364">
            <v>35.889499999999998</v>
          </cell>
          <cell r="H364">
            <v>5</v>
          </cell>
        </row>
        <row r="367">
          <cell r="B367" t="str">
            <v>08-01-020</v>
          </cell>
          <cell r="C367" t="str">
            <v>TRAGALUCES EN TEJA DE POLICARBONATO</v>
          </cell>
        </row>
        <row r="368">
          <cell r="A368" t="str">
            <v>08-01-020</v>
          </cell>
          <cell r="B368" t="str">
            <v>M2</v>
          </cell>
          <cell r="G368">
            <v>14</v>
          </cell>
          <cell r="H368" t="str">
            <v>M2</v>
          </cell>
        </row>
        <row r="370">
          <cell r="B370">
            <v>1</v>
          </cell>
          <cell r="F370">
            <v>13.29</v>
          </cell>
          <cell r="G370">
            <v>13.29</v>
          </cell>
        </row>
        <row r="373">
          <cell r="B373" t="str">
            <v>08-02-010</v>
          </cell>
          <cell r="C373" t="str">
            <v>CIELO FALSO EN TABLAYESO A JUNTA PERDIDA. INCLUYE CUELGAS</v>
          </cell>
        </row>
        <row r="374">
          <cell r="A374" t="str">
            <v>08-02-010</v>
          </cell>
          <cell r="B374" t="str">
            <v>M2</v>
          </cell>
          <cell r="G374">
            <v>978</v>
          </cell>
          <cell r="H374" t="str">
            <v>M2</v>
          </cell>
        </row>
        <row r="376">
          <cell r="B376">
            <v>1</v>
          </cell>
          <cell r="F376">
            <v>185.47</v>
          </cell>
          <cell r="G376">
            <v>185.47</v>
          </cell>
          <cell r="H376" t="str">
            <v>nivel 1</v>
          </cell>
        </row>
        <row r="377">
          <cell r="B377">
            <v>1</v>
          </cell>
          <cell r="F377">
            <v>792.18999999999994</v>
          </cell>
          <cell r="G377">
            <v>792.18999999999994</v>
          </cell>
          <cell r="H377" t="str">
            <v>nivel 2</v>
          </cell>
        </row>
        <row r="380">
          <cell r="B380" t="str">
            <v>08-03-010</v>
          </cell>
          <cell r="C380" t="str">
            <v>CANOA METALICA EN LAMINA GALVANIZADA CAL 22. DESARROLLO 2.20 M. INCLUYE ANTICORROSIVO + PINTURA DE ACABADO</v>
          </cell>
        </row>
        <row r="381">
          <cell r="A381" t="str">
            <v>08-03-010</v>
          </cell>
          <cell r="B381" t="str">
            <v>M</v>
          </cell>
          <cell r="G381">
            <v>75</v>
          </cell>
          <cell r="H381" t="str">
            <v>M</v>
          </cell>
        </row>
        <row r="383">
          <cell r="B383">
            <v>1</v>
          </cell>
          <cell r="C383">
            <v>74.650000000000006</v>
          </cell>
          <cell r="G383">
            <v>74.650000000000006</v>
          </cell>
        </row>
        <row r="386">
          <cell r="B386" t="str">
            <v>08-03-020</v>
          </cell>
          <cell r="C386" t="str">
            <v>CANOA / RUANA METALICA EN LAMINA GALVANIZADA CAL 22. DESARROLLO 1.20 M. INCLUYE ANTICORROSIVO + PINTURA DE ACABADO</v>
          </cell>
        </row>
        <row r="387">
          <cell r="A387" t="str">
            <v>08-03-020</v>
          </cell>
          <cell r="B387" t="str">
            <v>M</v>
          </cell>
          <cell r="G387">
            <v>44</v>
          </cell>
          <cell r="H387" t="str">
            <v>M</v>
          </cell>
        </row>
        <row r="389">
          <cell r="B389">
            <v>1</v>
          </cell>
          <cell r="C389">
            <v>43.29</v>
          </cell>
          <cell r="G389">
            <v>43.29</v>
          </cell>
        </row>
        <row r="392">
          <cell r="B392" t="str">
            <v>08-03-030</v>
          </cell>
          <cell r="C392" t="str">
            <v>DOBLE TRAGANTE Ø 4" EN LAMINA GALVANIZADA CAL 22.</v>
          </cell>
        </row>
        <row r="393">
          <cell r="A393" t="str">
            <v>08-03-030</v>
          </cell>
          <cell r="B393" t="str">
            <v>UN</v>
          </cell>
          <cell r="G393">
            <v>13</v>
          </cell>
          <cell r="H393" t="str">
            <v>UN</v>
          </cell>
        </row>
        <row r="395">
          <cell r="B395">
            <v>13</v>
          </cell>
          <cell r="G395">
            <v>13</v>
          </cell>
        </row>
        <row r="398">
          <cell r="B398" t="str">
            <v>08-03-040</v>
          </cell>
          <cell r="C398" t="str">
            <v>PLETINA EN ACERO 1/8" x 1" - L: 0.60 M. ANCLADA A MUROS PARA SOPORTE DE TUBERIAS DE AGUAS LLUVIAS</v>
          </cell>
        </row>
        <row r="399">
          <cell r="A399" t="str">
            <v>08-03-040</v>
          </cell>
          <cell r="B399" t="str">
            <v>UN</v>
          </cell>
          <cell r="G399">
            <v>39</v>
          </cell>
          <cell r="H399" t="str">
            <v>UN</v>
          </cell>
        </row>
        <row r="401">
          <cell r="B401">
            <v>39</v>
          </cell>
          <cell r="G401">
            <v>39</v>
          </cell>
        </row>
        <row r="404">
          <cell r="B404" t="str">
            <v>09</v>
          </cell>
          <cell r="C404" t="str">
            <v>RECUBRIMIENTOS</v>
          </cell>
        </row>
        <row r="405">
          <cell r="B405" t="str">
            <v>09-01-010</v>
          </cell>
          <cell r="C405" t="str">
            <v>REVOQUE MUROS. INCLUYE FAJAS, FILETES Y RANURAS</v>
          </cell>
        </row>
        <row r="406">
          <cell r="A406" t="str">
            <v>09-01-010</v>
          </cell>
          <cell r="B406" t="str">
            <v>M2</v>
          </cell>
          <cell r="G406">
            <v>2082</v>
          </cell>
          <cell r="H406" t="str">
            <v>M2</v>
          </cell>
        </row>
        <row r="408">
          <cell r="B408">
            <v>1</v>
          </cell>
          <cell r="F408">
            <v>1293.0282000000002</v>
          </cell>
          <cell r="G408">
            <v>1293.0282000000002</v>
          </cell>
          <cell r="H408" t="str">
            <v>nivel 1</v>
          </cell>
        </row>
        <row r="409">
          <cell r="B409">
            <v>1</v>
          </cell>
          <cell r="F409">
            <v>629.16740000000004</v>
          </cell>
          <cell r="G409">
            <v>629.16740000000004</v>
          </cell>
          <cell r="H409" t="str">
            <v>nivel 2</v>
          </cell>
        </row>
        <row r="410">
          <cell r="B410">
            <v>1</v>
          </cell>
          <cell r="F410">
            <v>158.81399999999999</v>
          </cell>
          <cell r="G410">
            <v>158.81399999999999</v>
          </cell>
          <cell r="H410" t="str">
            <v>cuarto de proyeccion</v>
          </cell>
        </row>
        <row r="413">
          <cell r="B413" t="str">
            <v>09-02-010</v>
          </cell>
          <cell r="C413" t="str">
            <v>ENCHAPE DE MURO EN BAÑOS REF. AUSTRALIA 30x45 DE CORONA O EQUIVALENTE COLOR BLANCO.</v>
          </cell>
        </row>
        <row r="414">
          <cell r="A414" t="str">
            <v>09-02-010</v>
          </cell>
          <cell r="B414" t="str">
            <v>M2</v>
          </cell>
          <cell r="G414">
            <v>275</v>
          </cell>
          <cell r="H414" t="str">
            <v>M2</v>
          </cell>
        </row>
        <row r="416">
          <cell r="B416">
            <v>1</v>
          </cell>
          <cell r="C416">
            <v>103.19</v>
          </cell>
          <cell r="E416">
            <v>1.8</v>
          </cell>
          <cell r="G416">
            <v>185.74199999999999</v>
          </cell>
          <cell r="H416" t="str">
            <v>nivel 1</v>
          </cell>
        </row>
        <row r="417">
          <cell r="B417">
            <v>1</v>
          </cell>
          <cell r="C417">
            <v>49.519999999999996</v>
          </cell>
          <cell r="E417">
            <v>1.8</v>
          </cell>
          <cell r="G417">
            <v>89.135999999999996</v>
          </cell>
          <cell r="H417" t="str">
            <v>nivel 2</v>
          </cell>
        </row>
        <row r="420">
          <cell r="B420" t="str">
            <v>09-03-010</v>
          </cell>
          <cell r="C420" t="str">
            <v>PINTURA DE MUROS REF. ACRILTEX DE PINTUCO O EQUIVALENTE - 3 MANOS</v>
          </cell>
        </row>
        <row r="421">
          <cell r="A421" t="str">
            <v>09-03-010</v>
          </cell>
          <cell r="B421" t="str">
            <v>M2</v>
          </cell>
          <cell r="G421">
            <v>2082</v>
          </cell>
          <cell r="H421" t="str">
            <v>M2</v>
          </cell>
        </row>
        <row r="423">
          <cell r="B423">
            <v>1</v>
          </cell>
          <cell r="F423">
            <v>1293.0282000000002</v>
          </cell>
          <cell r="G423">
            <v>1293.0282000000002</v>
          </cell>
          <cell r="H423" t="str">
            <v>nivel 1</v>
          </cell>
        </row>
        <row r="424">
          <cell r="B424">
            <v>1</v>
          </cell>
          <cell r="F424">
            <v>629.16740000000004</v>
          </cell>
          <cell r="G424">
            <v>629.16740000000004</v>
          </cell>
          <cell r="H424" t="str">
            <v>nivel 2</v>
          </cell>
        </row>
        <row r="425">
          <cell r="B425">
            <v>1</v>
          </cell>
          <cell r="F425">
            <v>158.81399999999999</v>
          </cell>
          <cell r="G425">
            <v>158.81399999999999</v>
          </cell>
          <cell r="H425" t="str">
            <v>cuarto de proyeccion</v>
          </cell>
        </row>
        <row r="428">
          <cell r="B428" t="str">
            <v>09-03-030</v>
          </cell>
          <cell r="C428" t="str">
            <v>PINTURA DE CIELOS REF. ACRILTEX DE PINTUCO O EQUIVALENTE - 2 MANOS</v>
          </cell>
        </row>
        <row r="429">
          <cell r="A429" t="str">
            <v>09-03-030</v>
          </cell>
          <cell r="B429" t="str">
            <v>M2</v>
          </cell>
          <cell r="G429">
            <v>978</v>
          </cell>
          <cell r="H429" t="str">
            <v>M2</v>
          </cell>
        </row>
        <row r="431">
          <cell r="B431">
            <v>1</v>
          </cell>
          <cell r="F431">
            <v>185.47</v>
          </cell>
          <cell r="G431">
            <v>185.47</v>
          </cell>
          <cell r="H431" t="str">
            <v>nivel 1</v>
          </cell>
        </row>
        <row r="432">
          <cell r="B432">
            <v>1</v>
          </cell>
          <cell r="F432">
            <v>792.18999999999994</v>
          </cell>
          <cell r="G432">
            <v>792.18999999999994</v>
          </cell>
          <cell r="H432" t="str">
            <v>nivel 2</v>
          </cell>
        </row>
        <row r="435">
          <cell r="B435" t="str">
            <v>09-03-100</v>
          </cell>
          <cell r="C435" t="str">
            <v>ESTUCO PLASTICO TIPO ESTUCOR DE CORONA O EQUIVALENTE</v>
          </cell>
        </row>
        <row r="436">
          <cell r="A436" t="str">
            <v>09-03-100</v>
          </cell>
          <cell r="B436" t="str">
            <v>M2</v>
          </cell>
          <cell r="G436">
            <v>2082</v>
          </cell>
          <cell r="H436" t="str">
            <v>M2</v>
          </cell>
        </row>
        <row r="438">
          <cell r="B438">
            <v>1</v>
          </cell>
          <cell r="F438">
            <v>1293.0282000000002</v>
          </cell>
          <cell r="G438">
            <v>1293.0282000000002</v>
          </cell>
          <cell r="H438" t="str">
            <v>nivel 1</v>
          </cell>
        </row>
        <row r="439">
          <cell r="B439">
            <v>1</v>
          </cell>
          <cell r="F439">
            <v>629.16740000000004</v>
          </cell>
          <cell r="G439">
            <v>629.16740000000004</v>
          </cell>
          <cell r="H439" t="str">
            <v>nivel 2</v>
          </cell>
        </row>
        <row r="440">
          <cell r="B440">
            <v>1</v>
          </cell>
          <cell r="F440">
            <v>158.81399999999999</v>
          </cell>
          <cell r="G440">
            <v>158.81399999999999</v>
          </cell>
          <cell r="H440" t="str">
            <v>cuarto de proyeccion</v>
          </cell>
        </row>
        <row r="443">
          <cell r="B443" t="str">
            <v>09-03-110</v>
          </cell>
          <cell r="C443" t="str">
            <v>MOLDURAS Y CENEFAS</v>
          </cell>
        </row>
        <row r="444">
          <cell r="A444" t="str">
            <v>09-03-110</v>
          </cell>
          <cell r="B444" t="str">
            <v>M</v>
          </cell>
          <cell r="G444">
            <v>264</v>
          </cell>
          <cell r="H444" t="str">
            <v>M</v>
          </cell>
        </row>
        <row r="446">
          <cell r="B446">
            <v>1</v>
          </cell>
          <cell r="F446">
            <v>143.71999999999997</v>
          </cell>
          <cell r="G446">
            <v>143.71999999999997</v>
          </cell>
          <cell r="H446" t="str">
            <v>nivel 1</v>
          </cell>
        </row>
        <row r="447">
          <cell r="B447">
            <v>1</v>
          </cell>
          <cell r="F447">
            <v>120.13</v>
          </cell>
          <cell r="G447">
            <v>120.13</v>
          </cell>
          <cell r="H447" t="str">
            <v>nivel 2</v>
          </cell>
        </row>
        <row r="450">
          <cell r="B450" t="str">
            <v>10</v>
          </cell>
          <cell r="C450" t="str">
            <v>PISOS Y ZOCALOS</v>
          </cell>
        </row>
        <row r="451">
          <cell r="B451" t="str">
            <v>10-01-010</v>
          </cell>
          <cell r="C451" t="str">
            <v>BALDOSA DE CEMENTO 20x20 DECORADA TIPO 1. INCLUYE MORTERO DE PEGA, PULIDA Y BRILLADA</v>
          </cell>
        </row>
        <row r="452">
          <cell r="A452" t="str">
            <v>10-01-010</v>
          </cell>
          <cell r="B452" t="str">
            <v>M2</v>
          </cell>
          <cell r="G452">
            <v>60</v>
          </cell>
          <cell r="H452" t="str">
            <v>M2</v>
          </cell>
        </row>
        <row r="454">
          <cell r="B454">
            <v>1</v>
          </cell>
          <cell r="F454">
            <v>59.1</v>
          </cell>
          <cell r="G454">
            <v>59.1</v>
          </cell>
          <cell r="H454" t="str">
            <v>nivel 1</v>
          </cell>
        </row>
        <row r="455">
          <cell r="B455">
            <v>1</v>
          </cell>
          <cell r="F455">
            <v>0</v>
          </cell>
          <cell r="G455">
            <v>0</v>
          </cell>
          <cell r="H455" t="str">
            <v>nivel 2</v>
          </cell>
        </row>
        <row r="458">
          <cell r="B458" t="str">
            <v>10-01-020</v>
          </cell>
          <cell r="C458" t="str">
            <v>BALDOSA DE CEMENTO 20x20 DECORADA TIPO 2. INCLUYE MORTERO DE PEGA, PULIDA Y BRILLADA</v>
          </cell>
        </row>
        <row r="459">
          <cell r="A459" t="str">
            <v>10-01-020</v>
          </cell>
          <cell r="B459" t="str">
            <v>M2</v>
          </cell>
          <cell r="G459">
            <v>19</v>
          </cell>
          <cell r="H459" t="str">
            <v>M2</v>
          </cell>
        </row>
        <row r="461">
          <cell r="B461">
            <v>1</v>
          </cell>
          <cell r="F461">
            <v>18.25</v>
          </cell>
          <cell r="G461">
            <v>18.25</v>
          </cell>
          <cell r="H461" t="str">
            <v>nivel 1</v>
          </cell>
        </row>
        <row r="462">
          <cell r="B462">
            <v>1</v>
          </cell>
          <cell r="F462">
            <v>0</v>
          </cell>
          <cell r="G462">
            <v>0</v>
          </cell>
          <cell r="H462" t="str">
            <v>nivel 2</v>
          </cell>
        </row>
        <row r="465">
          <cell r="B465" t="str">
            <v>10-01-030</v>
          </cell>
          <cell r="C465" t="str">
            <v>BALDOSA DE CEMENTO 20x20 DECORADA TIPO 3. INCLUYE MORTERO DE PEGA, PULIDA Y BRILLADA</v>
          </cell>
        </row>
        <row r="466">
          <cell r="A466" t="str">
            <v>10-01-030</v>
          </cell>
          <cell r="B466" t="str">
            <v>M2</v>
          </cell>
          <cell r="G466">
            <v>19</v>
          </cell>
          <cell r="H466" t="str">
            <v>M2</v>
          </cell>
        </row>
        <row r="468">
          <cell r="B468">
            <v>1</v>
          </cell>
          <cell r="F468">
            <v>18.25</v>
          </cell>
          <cell r="G468">
            <v>18.25</v>
          </cell>
          <cell r="H468" t="str">
            <v>nivel 1</v>
          </cell>
        </row>
        <row r="469">
          <cell r="B469">
            <v>1</v>
          </cell>
          <cell r="F469">
            <v>0</v>
          </cell>
          <cell r="G469">
            <v>0</v>
          </cell>
          <cell r="H469" t="str">
            <v>nivel 2</v>
          </cell>
        </row>
        <row r="472">
          <cell r="B472" t="str">
            <v>10-01-040</v>
          </cell>
          <cell r="C472" t="str">
            <v>BALDOSA DE CEMENTO 20x20 DECORADA TIPO 4. INCLUYE MORTERO DE PEGA, PULIDA Y BRILLADA</v>
          </cell>
        </row>
        <row r="473">
          <cell r="A473" t="str">
            <v>10-01-040</v>
          </cell>
          <cell r="B473" t="str">
            <v>M2</v>
          </cell>
          <cell r="G473">
            <v>288</v>
          </cell>
          <cell r="H473" t="str">
            <v>M2</v>
          </cell>
        </row>
        <row r="475">
          <cell r="B475">
            <v>1</v>
          </cell>
          <cell r="F475">
            <v>287.96000000000004</v>
          </cell>
          <cell r="G475">
            <v>287.96000000000004</v>
          </cell>
          <cell r="H475" t="str">
            <v>nivel 1</v>
          </cell>
        </row>
        <row r="476">
          <cell r="B476">
            <v>1</v>
          </cell>
          <cell r="F476">
            <v>0</v>
          </cell>
          <cell r="G476">
            <v>0</v>
          </cell>
          <cell r="H476" t="str">
            <v>nivel 2</v>
          </cell>
        </row>
        <row r="479">
          <cell r="B479" t="str">
            <v>10-01-050</v>
          </cell>
          <cell r="C479" t="str">
            <v>BALDOSA DE CEMENTO 20x20 DECORADA TIPO 5. INCLUYE MORTERO DE PEGA, PULIDA Y BRILLADA</v>
          </cell>
        </row>
        <row r="480">
          <cell r="A480" t="str">
            <v>10-01-050</v>
          </cell>
          <cell r="B480" t="str">
            <v>M2</v>
          </cell>
          <cell r="G480">
            <v>68</v>
          </cell>
          <cell r="H480" t="str">
            <v>M2</v>
          </cell>
        </row>
        <row r="482">
          <cell r="B482">
            <v>1</v>
          </cell>
          <cell r="F482">
            <v>67.23</v>
          </cell>
          <cell r="G482">
            <v>67.23</v>
          </cell>
          <cell r="H482" t="str">
            <v>nivel 1</v>
          </cell>
        </row>
        <row r="483">
          <cell r="B483">
            <v>1</v>
          </cell>
          <cell r="F483">
            <v>0</v>
          </cell>
          <cell r="G483">
            <v>0</v>
          </cell>
          <cell r="H483" t="str">
            <v>nivel 2</v>
          </cell>
        </row>
        <row r="486">
          <cell r="B486" t="str">
            <v>10-01-060</v>
          </cell>
          <cell r="C486" t="str">
            <v>BALDOSA DE CEMENTO 20x20 DECORADA TIPO 6. INCLUYE MORTERO DE PEGA, PULIDA Y BRILLADA</v>
          </cell>
        </row>
        <row r="487">
          <cell r="A487" t="str">
            <v>10-01-060</v>
          </cell>
          <cell r="B487" t="str">
            <v>M2</v>
          </cell>
          <cell r="G487">
            <v>44</v>
          </cell>
          <cell r="H487" t="str">
            <v>M2</v>
          </cell>
        </row>
        <row r="489">
          <cell r="B489">
            <v>1</v>
          </cell>
          <cell r="F489">
            <v>43.58</v>
          </cell>
          <cell r="G489">
            <v>43.58</v>
          </cell>
          <cell r="H489" t="str">
            <v>nivel 1</v>
          </cell>
        </row>
        <row r="490">
          <cell r="B490">
            <v>1</v>
          </cell>
          <cell r="F490">
            <v>0</v>
          </cell>
          <cell r="G490">
            <v>0</v>
          </cell>
          <cell r="H490" t="str">
            <v>nivel 2</v>
          </cell>
        </row>
        <row r="493">
          <cell r="B493" t="str">
            <v>10-01-070</v>
          </cell>
          <cell r="C493" t="str">
            <v>CERAMICA TIPO DUROPISO DE CORONA O EQUIVALENTE COLOR NEGRO</v>
          </cell>
        </row>
        <row r="494">
          <cell r="A494" t="str">
            <v>10-01-070</v>
          </cell>
          <cell r="B494" t="str">
            <v>M2</v>
          </cell>
          <cell r="G494">
            <v>100</v>
          </cell>
          <cell r="H494" t="str">
            <v>M2</v>
          </cell>
        </row>
        <row r="496">
          <cell r="B496">
            <v>1</v>
          </cell>
          <cell r="F496">
            <v>61.02000000000001</v>
          </cell>
          <cell r="G496">
            <v>61.02000000000001</v>
          </cell>
          <cell r="H496" t="str">
            <v>nivel 1</v>
          </cell>
        </row>
        <row r="497">
          <cell r="B497">
            <v>1</v>
          </cell>
          <cell r="F497">
            <v>38.730000000000004</v>
          </cell>
          <cell r="G497">
            <v>38.730000000000004</v>
          </cell>
          <cell r="H497" t="str">
            <v>nivel 2</v>
          </cell>
        </row>
        <row r="500">
          <cell r="B500" t="str">
            <v>10-01-080</v>
          </cell>
          <cell r="C500" t="str">
            <v>PISO EN MADERA PARA OFICINAS. ESTRUCTURA DE ALFARDAS Y TABLILLA DE PISO. INCLUYE ACABADO</v>
          </cell>
        </row>
        <row r="501">
          <cell r="A501" t="str">
            <v>10-01-080</v>
          </cell>
          <cell r="B501" t="str">
            <v>M2</v>
          </cell>
          <cell r="G501">
            <v>297</v>
          </cell>
          <cell r="H501" t="str">
            <v>M2</v>
          </cell>
        </row>
        <row r="503">
          <cell r="B503">
            <v>1</v>
          </cell>
          <cell r="F503">
            <v>0</v>
          </cell>
          <cell r="G503">
            <v>0</v>
          </cell>
          <cell r="H503" t="str">
            <v>nivel 1</v>
          </cell>
        </row>
        <row r="504">
          <cell r="B504">
            <v>1</v>
          </cell>
          <cell r="F504">
            <v>296.61</v>
          </cell>
          <cell r="G504">
            <v>296.61</v>
          </cell>
          <cell r="H504" t="str">
            <v>nivel 2</v>
          </cell>
        </row>
        <row r="507">
          <cell r="B507" t="str">
            <v>10-01-090</v>
          </cell>
          <cell r="C507" t="str">
            <v>PISO EN CONCRETO F'C 21 MPA E: 0.05 M. PULIDO ENDURECIDO CON SIKAFLOOR 3 QUARTZTOP DE SIKA O EQUIVALENTE</v>
          </cell>
        </row>
        <row r="508">
          <cell r="A508" t="str">
            <v>10-01-090</v>
          </cell>
          <cell r="B508" t="str">
            <v>M2</v>
          </cell>
          <cell r="G508">
            <v>403</v>
          </cell>
          <cell r="H508" t="str">
            <v>M2</v>
          </cell>
        </row>
        <row r="510">
          <cell r="B510">
            <v>1</v>
          </cell>
          <cell r="F510">
            <v>236.36</v>
          </cell>
          <cell r="G510">
            <v>236.36</v>
          </cell>
          <cell r="H510" t="str">
            <v>nivel 1</v>
          </cell>
        </row>
        <row r="511">
          <cell r="B511">
            <v>1</v>
          </cell>
          <cell r="F511">
            <v>166.44</v>
          </cell>
          <cell r="G511">
            <v>166.44</v>
          </cell>
          <cell r="H511" t="str">
            <v>nivel 2</v>
          </cell>
          <cell r="K511" t="str">
            <v>palco tercer piso</v>
          </cell>
        </row>
        <row r="514">
          <cell r="B514" t="str">
            <v>10-01-100</v>
          </cell>
          <cell r="C514" t="str">
            <v>PISO EN MADERA LAMINADA PARA ESCALAS</v>
          </cell>
        </row>
        <row r="515">
          <cell r="A515" t="str">
            <v>10-01-100</v>
          </cell>
          <cell r="B515" t="str">
            <v>M2</v>
          </cell>
          <cell r="G515">
            <v>48</v>
          </cell>
          <cell r="H515" t="str">
            <v>M2</v>
          </cell>
        </row>
        <row r="517">
          <cell r="B517">
            <v>1</v>
          </cell>
          <cell r="F517">
            <v>47.03</v>
          </cell>
          <cell r="G517">
            <v>47.03</v>
          </cell>
          <cell r="H517" t="str">
            <v>nivel 1</v>
          </cell>
        </row>
        <row r="518">
          <cell r="B518">
            <v>1</v>
          </cell>
          <cell r="F518">
            <v>0</v>
          </cell>
          <cell r="G518">
            <v>0</v>
          </cell>
          <cell r="H518" t="str">
            <v>nivel 2</v>
          </cell>
        </row>
        <row r="521">
          <cell r="B521" t="str">
            <v>10-01-200</v>
          </cell>
          <cell r="C521" t="str">
            <v>PISO INDUSTRIAL TIPO COLREJILLAS O EQUIVALENTE EN CORREDORES TECNICOS</v>
          </cell>
        </row>
        <row r="522">
          <cell r="A522" t="str">
            <v>10-01-200</v>
          </cell>
          <cell r="B522" t="str">
            <v>M2</v>
          </cell>
          <cell r="G522">
            <v>39</v>
          </cell>
          <cell r="H522" t="str">
            <v>M2</v>
          </cell>
        </row>
        <row r="524">
          <cell r="B524">
            <v>1</v>
          </cell>
          <cell r="F524">
            <v>38.36</v>
          </cell>
          <cell r="G524">
            <v>38.36</v>
          </cell>
        </row>
        <row r="527">
          <cell r="B527" t="str">
            <v>10-02-020</v>
          </cell>
          <cell r="C527" t="str">
            <v>ZOCALO EN MEDIA CAÑA DE GRANO. INCLUYE MORTERO DE PEGA, VARILLAS DE DILATACION, PULIDA Y BRILLADA</v>
          </cell>
        </row>
        <row r="528">
          <cell r="A528" t="str">
            <v>10-02-020</v>
          </cell>
          <cell r="B528" t="str">
            <v>M</v>
          </cell>
          <cell r="G528">
            <v>157</v>
          </cell>
          <cell r="H528" t="str">
            <v>M</v>
          </cell>
        </row>
        <row r="530">
          <cell r="B530">
            <v>1</v>
          </cell>
          <cell r="C530">
            <v>107.22</v>
          </cell>
          <cell r="G530">
            <v>107.22</v>
          </cell>
          <cell r="H530" t="str">
            <v>nivel 1</v>
          </cell>
        </row>
        <row r="531">
          <cell r="B531">
            <v>1</v>
          </cell>
          <cell r="C531">
            <v>49.519999999999996</v>
          </cell>
          <cell r="G531">
            <v>49.519999999999996</v>
          </cell>
          <cell r="H531" t="str">
            <v>nivel 2</v>
          </cell>
        </row>
        <row r="534">
          <cell r="B534" t="str">
            <v>10-02-030</v>
          </cell>
          <cell r="C534" t="str">
            <v>ENCHARQUE DE DUCHAS EN CONCRETO F'C 21 MPA - A: 0.05 M. - H: 0.07 M. FORRADO EN GRANO GRIS #1 - FONDO GRIS</v>
          </cell>
        </row>
        <row r="535">
          <cell r="A535" t="str">
            <v>10-02-030</v>
          </cell>
          <cell r="B535" t="str">
            <v>M</v>
          </cell>
          <cell r="G535">
            <v>3</v>
          </cell>
          <cell r="H535" t="str">
            <v>M</v>
          </cell>
        </row>
        <row r="537">
          <cell r="B537">
            <v>1</v>
          </cell>
          <cell r="C537">
            <v>2.12</v>
          </cell>
          <cell r="G537">
            <v>2.12</v>
          </cell>
          <cell r="H537" t="str">
            <v>nivel 1</v>
          </cell>
        </row>
        <row r="538">
          <cell r="B538">
            <v>1</v>
          </cell>
          <cell r="C538">
            <v>0</v>
          </cell>
          <cell r="G538">
            <v>0</v>
          </cell>
          <cell r="H538" t="str">
            <v>nivel 2</v>
          </cell>
        </row>
        <row r="541">
          <cell r="B541" t="str">
            <v>10-02-100</v>
          </cell>
          <cell r="C541" t="str">
            <v>FRANJA DE PISO EN MADERA DE PINO A: 0.30 M. PARA BORDE ESCENARIO. INCLUYE TRATAMIENTO DE ACABADO.</v>
          </cell>
        </row>
        <row r="542">
          <cell r="A542" t="str">
            <v>10-02-100</v>
          </cell>
          <cell r="B542" t="str">
            <v>M</v>
          </cell>
          <cell r="G542">
            <v>12</v>
          </cell>
          <cell r="H542" t="str">
            <v>M</v>
          </cell>
        </row>
        <row r="544">
          <cell r="B544">
            <v>1</v>
          </cell>
          <cell r="C544">
            <v>11.46</v>
          </cell>
          <cell r="G544">
            <v>11.46</v>
          </cell>
          <cell r="H544" t="str">
            <v>nivel 1</v>
          </cell>
        </row>
        <row r="547">
          <cell r="B547" t="str">
            <v>11</v>
          </cell>
          <cell r="C547" t="str">
            <v>CARPINTERIA METALICA (Todas las puertas y vidrieras incluyen cerraduras y haladeras según los detalles arquitectonicos)</v>
          </cell>
        </row>
        <row r="548">
          <cell r="B548" t="str">
            <v>11-01-010</v>
          </cell>
          <cell r="C548" t="str">
            <v>VENTANA V25 (0.72x0.48 Y 0.64x0.41). CONJUNTO DE VENTANAS PARA CUARTO DE PROYECCION DE TIPO REGISTRABLE, AISLAMIENTO ACUSTICO, CRISTAL OPTICO RECTIFICADO TIPO PYREX O EQUIVALENTE Y TORNILLOS DE FIJACION PARA REGISTRO</v>
          </cell>
        </row>
        <row r="549">
          <cell r="A549" t="str">
            <v>11-01-010</v>
          </cell>
          <cell r="B549" t="str">
            <v>UN</v>
          </cell>
          <cell r="G549">
            <v>1</v>
          </cell>
          <cell r="H549" t="str">
            <v>UN</v>
          </cell>
        </row>
        <row r="551">
          <cell r="B551">
            <v>1</v>
          </cell>
          <cell r="G551">
            <v>1</v>
          </cell>
          <cell r="H551" t="str">
            <v>cuarto de proyeccion</v>
          </cell>
        </row>
        <row r="554">
          <cell r="B554" t="str">
            <v>11-01-100</v>
          </cell>
          <cell r="C554" t="str">
            <v>REJA PARA TAQUILLA (0.70 M. x 0.90 M.) EN HIERRO FORJADO SEGÚN DETALLE.</v>
          </cell>
        </row>
        <row r="555">
          <cell r="A555" t="str">
            <v>11-01-100</v>
          </cell>
          <cell r="B555" t="str">
            <v>UN</v>
          </cell>
          <cell r="G555">
            <v>1</v>
          </cell>
          <cell r="H555" t="str">
            <v>UN</v>
          </cell>
        </row>
        <row r="557">
          <cell r="B557">
            <v>1</v>
          </cell>
          <cell r="G557">
            <v>1</v>
          </cell>
          <cell r="H557" t="str">
            <v>nivel 1</v>
          </cell>
        </row>
        <row r="560">
          <cell r="B560" t="str">
            <v>11-03-150</v>
          </cell>
          <cell r="C560" t="str">
            <v>PUERTA P15 (2.00x2.10). MARCO + ALAS METALICAS C16. INCLUYE PINTURA GRIS ELECTROSTATICA, DOS BARRAS ANTIPANICO Y DOS BRAZOS HIDRAULICOS TRABAJO SUPERPESADO</v>
          </cell>
        </row>
        <row r="561">
          <cell r="A561" t="str">
            <v>11-03-150</v>
          </cell>
          <cell r="B561" t="str">
            <v>UN</v>
          </cell>
          <cell r="G561">
            <v>1</v>
          </cell>
          <cell r="H561" t="str">
            <v>UN</v>
          </cell>
        </row>
        <row r="563">
          <cell r="B563">
            <v>1</v>
          </cell>
          <cell r="G563">
            <v>1</v>
          </cell>
          <cell r="H563" t="str">
            <v>nivel 1</v>
          </cell>
        </row>
        <row r="564">
          <cell r="B564">
            <v>0</v>
          </cell>
          <cell r="G564">
            <v>0</v>
          </cell>
          <cell r="H564" t="str">
            <v>nivel 2</v>
          </cell>
        </row>
        <row r="567">
          <cell r="B567" t="str">
            <v>11-03-160</v>
          </cell>
          <cell r="C567" t="str">
            <v>PUERTA P16 (1.20x2.10). MARCO + ALA METALICA C16. INCLUYE PINTURA GRIS ELECTROSTATICA, UNA BARRA ANTIPANICO Y UN BRAZO HIDRAULICO TRABAJO SUPERPESADO.</v>
          </cell>
        </row>
        <row r="568">
          <cell r="A568" t="str">
            <v>11-03-160</v>
          </cell>
          <cell r="B568" t="str">
            <v>UN</v>
          </cell>
          <cell r="G568">
            <v>2</v>
          </cell>
          <cell r="H568" t="str">
            <v>UN</v>
          </cell>
        </row>
        <row r="570">
          <cell r="B570">
            <v>1</v>
          </cell>
          <cell r="G570">
            <v>1</v>
          </cell>
          <cell r="H570" t="str">
            <v>nivel 1</v>
          </cell>
        </row>
        <row r="571">
          <cell r="B571">
            <v>1</v>
          </cell>
          <cell r="G571">
            <v>1</v>
          </cell>
          <cell r="H571" t="str">
            <v>nivel 2</v>
          </cell>
        </row>
        <row r="574">
          <cell r="B574" t="str">
            <v>11-05-030</v>
          </cell>
          <cell r="C574" t="str">
            <v>PASAMANOS EN SOPORTES Y TUBULAR Ø 2" DE ACERO INOXIDABLE Y VIDRIO LAMINADO 8 MM. INCLUYE ANCLAJES A LOSA.</v>
          </cell>
        </row>
        <row r="575">
          <cell r="A575" t="str">
            <v>11-05-030</v>
          </cell>
          <cell r="B575" t="str">
            <v>M</v>
          </cell>
          <cell r="G575">
            <v>83</v>
          </cell>
          <cell r="H575" t="str">
            <v>M</v>
          </cell>
        </row>
        <row r="577">
          <cell r="B577">
            <v>1</v>
          </cell>
          <cell r="F577">
            <v>12.39</v>
          </cell>
          <cell r="G577">
            <v>12.39</v>
          </cell>
          <cell r="H577" t="str">
            <v>nivel 1</v>
          </cell>
        </row>
        <row r="578">
          <cell r="B578">
            <v>1</v>
          </cell>
          <cell r="F578">
            <v>69.97999999999999</v>
          </cell>
          <cell r="G578">
            <v>69.97999999999999</v>
          </cell>
          <cell r="H578" t="str">
            <v>nivel 2</v>
          </cell>
        </row>
        <row r="581">
          <cell r="B581" t="str">
            <v>11-05-040</v>
          </cell>
          <cell r="C581" t="str">
            <v>PASAMANOS EN SOPORTES Y TUBULAR SUPERIOR Ø 2" DE ACERO INOXIDABLE. INCLUYE ANCLAJES A ESTRUCTURA</v>
          </cell>
        </row>
        <row r="582">
          <cell r="A582" t="str">
            <v>11-05-040</v>
          </cell>
          <cell r="B582" t="str">
            <v>M</v>
          </cell>
          <cell r="G582">
            <v>13</v>
          </cell>
          <cell r="H582" t="str">
            <v>M</v>
          </cell>
          <cell r="J582" t="str">
            <v>pasamanos graderias segundo piso</v>
          </cell>
        </row>
        <row r="584">
          <cell r="B584">
            <v>0</v>
          </cell>
          <cell r="G584">
            <v>0</v>
          </cell>
          <cell r="H584" t="str">
            <v>nivel 1</v>
          </cell>
        </row>
        <row r="585">
          <cell r="B585">
            <v>2</v>
          </cell>
          <cell r="C585">
            <v>6.13</v>
          </cell>
          <cell r="G585">
            <v>12.26</v>
          </cell>
          <cell r="H585" t="str">
            <v>nivel 2</v>
          </cell>
        </row>
        <row r="588">
          <cell r="B588" t="str">
            <v>11-05-050</v>
          </cell>
          <cell r="C588" t="str">
            <v>PASAMANOS PARA DISCAPACITADOS. DOBLE TUBULAR Ø 2" EN ACERO INOXIDABLE ANCLADO A MUROS</v>
          </cell>
        </row>
        <row r="589">
          <cell r="A589" t="str">
            <v>11-05-050</v>
          </cell>
          <cell r="B589" t="str">
            <v>M</v>
          </cell>
          <cell r="G589">
            <v>5</v>
          </cell>
          <cell r="H589" t="str">
            <v>M</v>
          </cell>
          <cell r="J589" t="str">
            <v>pasamanos salida emergencia</v>
          </cell>
        </row>
        <row r="591">
          <cell r="B591">
            <v>1</v>
          </cell>
          <cell r="C591">
            <v>4.75</v>
          </cell>
          <cell r="G591">
            <v>4.75</v>
          </cell>
          <cell r="H591" t="str">
            <v>nivel 1</v>
          </cell>
        </row>
        <row r="592">
          <cell r="B592">
            <v>0</v>
          </cell>
          <cell r="G592">
            <v>0</v>
          </cell>
          <cell r="H592" t="str">
            <v>nivel 2</v>
          </cell>
        </row>
        <row r="595">
          <cell r="B595" t="str">
            <v>11-06-010</v>
          </cell>
          <cell r="C595" t="str">
            <v>ESCALERA ESCAMOTEABLE</v>
          </cell>
        </row>
        <row r="596">
          <cell r="A596" t="str">
            <v>11-06-010</v>
          </cell>
          <cell r="B596" t="str">
            <v>UN</v>
          </cell>
          <cell r="G596">
            <v>1</v>
          </cell>
          <cell r="H596" t="str">
            <v>UN</v>
          </cell>
        </row>
        <row r="598">
          <cell r="B598">
            <v>0</v>
          </cell>
          <cell r="G598">
            <v>0</v>
          </cell>
          <cell r="H598" t="str">
            <v>nivel 1</v>
          </cell>
        </row>
        <row r="599">
          <cell r="B599">
            <v>1</v>
          </cell>
          <cell r="G599">
            <v>1</v>
          </cell>
          <cell r="H599" t="str">
            <v>nivel 2</v>
          </cell>
        </row>
        <row r="602">
          <cell r="B602" t="str">
            <v>11-06-020</v>
          </cell>
          <cell r="C602" t="str">
            <v>GRADERIAS Y TARIMAS EN ESTRUCTURA METALICA + ACABADO EN MADERA PINO</v>
          </cell>
        </row>
        <row r="603">
          <cell r="A603" t="str">
            <v>11-06-020</v>
          </cell>
          <cell r="B603" t="str">
            <v>M2</v>
          </cell>
          <cell r="G603">
            <v>1</v>
          </cell>
          <cell r="H603" t="str">
            <v>M2</v>
          </cell>
        </row>
        <row r="605">
          <cell r="B605">
            <v>0</v>
          </cell>
          <cell r="G605">
            <v>0</v>
          </cell>
          <cell r="H605" t="str">
            <v>nivel 1</v>
          </cell>
        </row>
        <row r="606">
          <cell r="B606">
            <v>1</v>
          </cell>
          <cell r="G606">
            <v>1</v>
          </cell>
          <cell r="H606" t="str">
            <v>nivel 2</v>
          </cell>
        </row>
        <row r="609">
          <cell r="B609" t="str">
            <v>12</v>
          </cell>
          <cell r="C609" t="str">
            <v>CARPINTERIA DE MADERA (Todas las puertas y vidrieras incluyen cerraduras y haladeras según los detalles arquitectonicos)</v>
          </cell>
        </row>
        <row r="610">
          <cell r="B610" t="str">
            <v>12-01-010</v>
          </cell>
          <cell r="C610" t="str">
            <v>VENTANA V1 (1.36x2.78). MARCO + ALAS EN MADERA. DOS ALAS BATIENTES. INCLUYE PASAMANOS EN MADERA Y ACABADO FINAL</v>
          </cell>
        </row>
        <row r="611">
          <cell r="A611" t="str">
            <v>12-01-010</v>
          </cell>
          <cell r="B611" t="str">
            <v>UN</v>
          </cell>
          <cell r="G611">
            <v>1</v>
          </cell>
          <cell r="H611" t="str">
            <v>UN</v>
          </cell>
        </row>
        <row r="613">
          <cell r="B613">
            <v>0</v>
          </cell>
          <cell r="G613">
            <v>0</v>
          </cell>
          <cell r="H613" t="str">
            <v>nivel 1</v>
          </cell>
        </row>
        <row r="614">
          <cell r="B614">
            <v>1</v>
          </cell>
          <cell r="G614">
            <v>1</v>
          </cell>
          <cell r="H614" t="str">
            <v>nivel 2</v>
          </cell>
        </row>
        <row r="617">
          <cell r="B617" t="str">
            <v>12-01-020</v>
          </cell>
          <cell r="C617" t="str">
            <v>VENTANA V2 (1.31x2.78). MARCO + ALAS EN MADERA. DOS ALAS BATIENTES. INCLUYE PASAMANOS EN MADERA Y ACABADO FINAL</v>
          </cell>
        </row>
        <row r="618">
          <cell r="A618" t="str">
            <v>12-01-020</v>
          </cell>
          <cell r="B618" t="str">
            <v>UN</v>
          </cell>
          <cell r="G618">
            <v>1</v>
          </cell>
          <cell r="H618" t="str">
            <v>UN</v>
          </cell>
        </row>
        <row r="620">
          <cell r="B620">
            <v>0</v>
          </cell>
          <cell r="G620">
            <v>0</v>
          </cell>
          <cell r="H620" t="str">
            <v>nivel 1</v>
          </cell>
        </row>
        <row r="621">
          <cell r="B621">
            <v>1</v>
          </cell>
          <cell r="G621">
            <v>1</v>
          </cell>
          <cell r="H621" t="str">
            <v>nivel 2</v>
          </cell>
        </row>
        <row r="624">
          <cell r="B624" t="str">
            <v>12-01-030</v>
          </cell>
          <cell r="C624" t="str">
            <v>VENTANA V3 (1.36x2.78). MARCO + ALAS EN MADERA. DOS ALAS BATIENTES. INCLUYE PASAMANOS EN MADERA Y ACABADO FINAL</v>
          </cell>
        </row>
        <row r="625">
          <cell r="A625" t="str">
            <v>12-01-030</v>
          </cell>
          <cell r="B625" t="str">
            <v>UN</v>
          </cell>
          <cell r="G625">
            <v>1</v>
          </cell>
          <cell r="H625" t="str">
            <v>UN</v>
          </cell>
        </row>
        <row r="627">
          <cell r="B627">
            <v>0</v>
          </cell>
          <cell r="G627">
            <v>0</v>
          </cell>
          <cell r="H627" t="str">
            <v>nivel 1</v>
          </cell>
        </row>
        <row r="628">
          <cell r="B628">
            <v>1</v>
          </cell>
          <cell r="G628">
            <v>1</v>
          </cell>
          <cell r="H628" t="str">
            <v>nivel 2</v>
          </cell>
        </row>
        <row r="631">
          <cell r="B631" t="str">
            <v>12-01-040</v>
          </cell>
          <cell r="C631" t="str">
            <v>VENTANA V4 (1.36x2.78). MARCO + ALAS EN MADERA. DOS ALAS BATIENTES. INCLUYE PASAMANOS EN MADERA Y ACABADO FINAL</v>
          </cell>
        </row>
        <row r="632">
          <cell r="A632" t="str">
            <v>12-01-040</v>
          </cell>
          <cell r="B632" t="str">
            <v>UN</v>
          </cell>
          <cell r="G632">
            <v>1</v>
          </cell>
          <cell r="H632" t="str">
            <v>UN</v>
          </cell>
        </row>
        <row r="634">
          <cell r="B634">
            <v>0</v>
          </cell>
          <cell r="G634">
            <v>0</v>
          </cell>
          <cell r="H634" t="str">
            <v>nivel 1</v>
          </cell>
        </row>
        <row r="635">
          <cell r="B635">
            <v>1</v>
          </cell>
          <cell r="G635">
            <v>1</v>
          </cell>
          <cell r="H635" t="str">
            <v>nivel 2</v>
          </cell>
        </row>
        <row r="638">
          <cell r="B638" t="str">
            <v>12-01-050</v>
          </cell>
          <cell r="C638" t="str">
            <v>VENTANA V5 (1.42x2.78). MARCO + ALAS EN MADERA. DOS ALAS BATIENTES. INCLUYE PASAMANOS EN MADERA Y ACABADO FINAL</v>
          </cell>
        </row>
        <row r="639">
          <cell r="A639" t="str">
            <v>12-01-050</v>
          </cell>
          <cell r="B639" t="str">
            <v>UN</v>
          </cell>
          <cell r="G639">
            <v>1</v>
          </cell>
          <cell r="H639" t="str">
            <v>UN</v>
          </cell>
        </row>
        <row r="641">
          <cell r="B641">
            <v>0</v>
          </cell>
          <cell r="G641">
            <v>0</v>
          </cell>
          <cell r="H641" t="str">
            <v>nivel 1</v>
          </cell>
        </row>
        <row r="642">
          <cell r="B642">
            <v>1</v>
          </cell>
          <cell r="G642">
            <v>1</v>
          </cell>
          <cell r="H642" t="str">
            <v>nivel 2</v>
          </cell>
        </row>
        <row r="645">
          <cell r="B645" t="str">
            <v>12-01-060</v>
          </cell>
          <cell r="C645" t="str">
            <v>VENTANA V6 (1.43x2.78). MARCO + ALAS EN MADERA. DOS ALAS BATIENTES. INCLUYE PASAMANOS EN MADERA Y ACABADO FINAL</v>
          </cell>
        </row>
        <row r="646">
          <cell r="A646" t="str">
            <v>12-01-060</v>
          </cell>
          <cell r="B646" t="str">
            <v>UN</v>
          </cell>
          <cell r="G646">
            <v>1</v>
          </cell>
          <cell r="H646" t="str">
            <v>UN</v>
          </cell>
        </row>
        <row r="648">
          <cell r="B648">
            <v>0</v>
          </cell>
          <cell r="G648">
            <v>0</v>
          </cell>
          <cell r="H648" t="str">
            <v>nivel 1</v>
          </cell>
        </row>
        <row r="649">
          <cell r="B649">
            <v>1</v>
          </cell>
          <cell r="G649">
            <v>1</v>
          </cell>
          <cell r="H649" t="str">
            <v>nivel 2</v>
          </cell>
        </row>
        <row r="652">
          <cell r="B652" t="str">
            <v>12-01-070</v>
          </cell>
          <cell r="C652" t="str">
            <v>VENTANA V7 (1.43x2.78). MARCO + ALAS EN MADERA. DOS ALAS BATIENTES. INCLUYE PASAMANOS EN MADERA Y ACABADO FINAL</v>
          </cell>
        </row>
        <row r="653">
          <cell r="A653" t="str">
            <v>12-01-070</v>
          </cell>
          <cell r="B653" t="str">
            <v>UN</v>
          </cell>
          <cell r="G653">
            <v>1</v>
          </cell>
          <cell r="H653" t="str">
            <v>UN</v>
          </cell>
        </row>
        <row r="655">
          <cell r="B655">
            <v>0</v>
          </cell>
          <cell r="G655">
            <v>0</v>
          </cell>
          <cell r="H655" t="str">
            <v>nivel 1</v>
          </cell>
        </row>
        <row r="656">
          <cell r="B656">
            <v>1</v>
          </cell>
          <cell r="G656">
            <v>1</v>
          </cell>
          <cell r="H656" t="str">
            <v>nivel 2</v>
          </cell>
        </row>
        <row r="659">
          <cell r="B659" t="str">
            <v>12-01-080</v>
          </cell>
          <cell r="C659" t="str">
            <v>VENTANA V8 (1.43x2.78). MARCO + ALAS EN MADERA. DOS ALAS BATIENTES. INCLUYE PASAMANOS EN MADERA Y ACABADO FINAL</v>
          </cell>
        </row>
        <row r="660">
          <cell r="A660" t="str">
            <v>12-01-080</v>
          </cell>
          <cell r="B660" t="str">
            <v>UN</v>
          </cell>
          <cell r="G660">
            <v>1</v>
          </cell>
          <cell r="H660" t="str">
            <v>UN</v>
          </cell>
        </row>
        <row r="662">
          <cell r="B662">
            <v>0</v>
          </cell>
          <cell r="G662">
            <v>0</v>
          </cell>
          <cell r="H662" t="str">
            <v>nivel 1</v>
          </cell>
        </row>
        <row r="663">
          <cell r="B663">
            <v>1</v>
          </cell>
          <cell r="G663">
            <v>1</v>
          </cell>
          <cell r="H663" t="str">
            <v>nivel 2</v>
          </cell>
        </row>
        <row r="666">
          <cell r="B666" t="str">
            <v>12-01-090</v>
          </cell>
          <cell r="C666" t="str">
            <v>VENTANA V9 (1.43x2.78). MARCO + ALAS EN MADERA. DOS ALAS BATIENTES. INCLUYE PASAMANOS EN MADERA Y ACABADO FINAL</v>
          </cell>
        </row>
        <row r="667">
          <cell r="A667" t="str">
            <v>12-01-090</v>
          </cell>
          <cell r="B667" t="str">
            <v>UN</v>
          </cell>
          <cell r="G667">
            <v>1</v>
          </cell>
          <cell r="H667" t="str">
            <v>UN</v>
          </cell>
        </row>
        <row r="669">
          <cell r="B669">
            <v>0</v>
          </cell>
          <cell r="G669">
            <v>0</v>
          </cell>
          <cell r="H669" t="str">
            <v>nivel 1</v>
          </cell>
        </row>
        <row r="670">
          <cell r="B670">
            <v>1</v>
          </cell>
          <cell r="G670">
            <v>1</v>
          </cell>
          <cell r="H670" t="str">
            <v>nivel 2</v>
          </cell>
        </row>
        <row r="673">
          <cell r="B673" t="str">
            <v>12-01-100</v>
          </cell>
          <cell r="C673" t="str">
            <v>VENTANA V10 (1.39x2.78). MARCO + ALAS EN MADERA. DOS ALAS BATIENTES. INCLUYE PASAMANOS EN MADERA Y ACABADO FINAL</v>
          </cell>
        </row>
        <row r="674">
          <cell r="A674" t="str">
            <v>12-01-100</v>
          </cell>
          <cell r="B674" t="str">
            <v>UN</v>
          </cell>
          <cell r="G674">
            <v>1</v>
          </cell>
          <cell r="H674" t="str">
            <v>UN</v>
          </cell>
        </row>
        <row r="676">
          <cell r="B676">
            <v>0</v>
          </cell>
          <cell r="G676">
            <v>0</v>
          </cell>
          <cell r="H676" t="str">
            <v>nivel 1</v>
          </cell>
        </row>
        <row r="677">
          <cell r="B677">
            <v>1</v>
          </cell>
          <cell r="G677">
            <v>1</v>
          </cell>
          <cell r="H677" t="str">
            <v>nivel 2</v>
          </cell>
        </row>
        <row r="680">
          <cell r="B680" t="str">
            <v>12-01-110</v>
          </cell>
          <cell r="C680" t="str">
            <v>VENTANA V11 (1.44x2.78). MARCO + ALAS EN MADERA. DOS ALAS BATIENTES. INCLUYE PASAMANOS EN MADERA Y ACABADO FINAL</v>
          </cell>
        </row>
        <row r="681">
          <cell r="A681" t="str">
            <v>12-01-110</v>
          </cell>
          <cell r="B681" t="str">
            <v>UN</v>
          </cell>
          <cell r="G681">
            <v>1</v>
          </cell>
          <cell r="H681" t="str">
            <v>UN</v>
          </cell>
        </row>
        <row r="683">
          <cell r="B683">
            <v>0</v>
          </cell>
          <cell r="G683">
            <v>0</v>
          </cell>
          <cell r="H683" t="str">
            <v>nivel 1</v>
          </cell>
        </row>
        <row r="684">
          <cell r="B684">
            <v>1</v>
          </cell>
          <cell r="G684">
            <v>1</v>
          </cell>
          <cell r="H684" t="str">
            <v>nivel 2</v>
          </cell>
        </row>
        <row r="687">
          <cell r="B687" t="str">
            <v>12-01-115</v>
          </cell>
          <cell r="C687" t="str">
            <v>VENTANA V11A (1.44x2.78). MARCO + ALAS EN MADERA. DOS ALAS BATIENTES. INCLUYE PASAMANOS EN MADERA Y ACABADO FINAL</v>
          </cell>
        </row>
        <row r="688">
          <cell r="A688" t="str">
            <v>12-01-115</v>
          </cell>
          <cell r="B688" t="str">
            <v>UN</v>
          </cell>
          <cell r="G688">
            <v>1</v>
          </cell>
          <cell r="H688" t="str">
            <v>UN</v>
          </cell>
        </row>
        <row r="690">
          <cell r="B690">
            <v>0</v>
          </cell>
          <cell r="G690">
            <v>0</v>
          </cell>
          <cell r="H690" t="str">
            <v>nivel 1</v>
          </cell>
        </row>
        <row r="691">
          <cell r="B691">
            <v>1</v>
          </cell>
          <cell r="G691">
            <v>1</v>
          </cell>
          <cell r="H691" t="str">
            <v>nivel 2</v>
          </cell>
        </row>
        <row r="694">
          <cell r="B694" t="str">
            <v>12-01-120</v>
          </cell>
          <cell r="C694" t="str">
            <v>VENTANA V12 (1.43x2.78). MARCO + ALAS EN MADERA. DOS ALAS BATIENTES. INCLUYE PASAMANOS EN MADERA Y ACABADO FINAL</v>
          </cell>
        </row>
        <row r="695">
          <cell r="A695" t="str">
            <v>12-01-120</v>
          </cell>
          <cell r="B695" t="str">
            <v>UN</v>
          </cell>
          <cell r="G695">
            <v>1</v>
          </cell>
          <cell r="H695" t="str">
            <v>UN</v>
          </cell>
        </row>
        <row r="697">
          <cell r="B697">
            <v>0</v>
          </cell>
          <cell r="G697">
            <v>0</v>
          </cell>
          <cell r="H697" t="str">
            <v>nivel 1</v>
          </cell>
        </row>
        <row r="698">
          <cell r="B698">
            <v>1</v>
          </cell>
          <cell r="G698">
            <v>1</v>
          </cell>
          <cell r="H698" t="str">
            <v>nivel 2</v>
          </cell>
        </row>
        <row r="701">
          <cell r="B701" t="str">
            <v>12-01-130</v>
          </cell>
          <cell r="C701" t="str">
            <v>VENTANA V13 (1.43x2.78). MARCO + ALAS EN MADERA. DOS ALAS BATIENTES. INCLUYE PASAMANOS EN MADERA Y ACABADO FINAL</v>
          </cell>
        </row>
        <row r="702">
          <cell r="A702" t="str">
            <v>12-01-130</v>
          </cell>
          <cell r="B702" t="str">
            <v>UN</v>
          </cell>
          <cell r="G702">
            <v>1</v>
          </cell>
          <cell r="H702" t="str">
            <v>UN</v>
          </cell>
        </row>
        <row r="704">
          <cell r="B704">
            <v>0</v>
          </cell>
          <cell r="G704">
            <v>0</v>
          </cell>
          <cell r="H704" t="str">
            <v>nivel 1</v>
          </cell>
        </row>
        <row r="705">
          <cell r="B705">
            <v>1</v>
          </cell>
          <cell r="G705">
            <v>1</v>
          </cell>
          <cell r="H705" t="str">
            <v>nivel 2</v>
          </cell>
        </row>
        <row r="708">
          <cell r="B708" t="str">
            <v>12-01-140</v>
          </cell>
          <cell r="C708" t="str">
            <v>VENTANA V14 (1.42x2.78). MARCO + ALAS EN MADERA. DOS ALAS BATIENTES. INCLUYE PASAMANOS EN MADERA Y ACABADO FINAL</v>
          </cell>
        </row>
        <row r="709">
          <cell r="A709" t="str">
            <v>12-01-140</v>
          </cell>
          <cell r="B709" t="str">
            <v>UN</v>
          </cell>
          <cell r="G709">
            <v>1</v>
          </cell>
          <cell r="H709" t="str">
            <v>UN</v>
          </cell>
        </row>
        <row r="711">
          <cell r="B711">
            <v>0</v>
          </cell>
          <cell r="G711">
            <v>0</v>
          </cell>
          <cell r="H711" t="str">
            <v>nivel 1</v>
          </cell>
        </row>
        <row r="712">
          <cell r="B712">
            <v>1</v>
          </cell>
          <cell r="G712">
            <v>1</v>
          </cell>
          <cell r="H712" t="str">
            <v>nivel 2</v>
          </cell>
        </row>
        <row r="715">
          <cell r="B715" t="str">
            <v>12-01-150</v>
          </cell>
          <cell r="C715" t="str">
            <v>VENTANA V15 (1.30x1.35). MARCO + REJA + PANELES EN MADERA. INCLUYE ACABADO FINAL</v>
          </cell>
        </row>
        <row r="716">
          <cell r="A716" t="str">
            <v>12-01-150</v>
          </cell>
          <cell r="B716" t="str">
            <v>UN</v>
          </cell>
          <cell r="G716">
            <v>1</v>
          </cell>
          <cell r="H716" t="str">
            <v>UN</v>
          </cell>
        </row>
        <row r="718">
          <cell r="B718">
            <v>0</v>
          </cell>
          <cell r="G718">
            <v>0</v>
          </cell>
          <cell r="H718" t="str">
            <v>nivel 1</v>
          </cell>
        </row>
        <row r="719">
          <cell r="B719">
            <v>1</v>
          </cell>
          <cell r="G719">
            <v>1</v>
          </cell>
          <cell r="H719" t="str">
            <v>nivel 2</v>
          </cell>
        </row>
        <row r="722">
          <cell r="B722" t="str">
            <v>12-01-160</v>
          </cell>
          <cell r="C722" t="str">
            <v>VENTANA V16 (1.66x1.83). MARCO + PANELES BATIENTES EN MADERA. INCLUYE ACABADO FINAL</v>
          </cell>
        </row>
        <row r="723">
          <cell r="A723" t="str">
            <v>12-01-160</v>
          </cell>
          <cell r="B723" t="str">
            <v>UN</v>
          </cell>
          <cell r="G723">
            <v>1</v>
          </cell>
          <cell r="H723" t="str">
            <v>UN</v>
          </cell>
        </row>
        <row r="725">
          <cell r="B725">
            <v>1</v>
          </cell>
          <cell r="G725">
            <v>1</v>
          </cell>
          <cell r="H725" t="str">
            <v>nivel 1</v>
          </cell>
        </row>
        <row r="726">
          <cell r="B726">
            <v>0</v>
          </cell>
          <cell r="G726">
            <v>0</v>
          </cell>
          <cell r="H726" t="str">
            <v>nivel 2</v>
          </cell>
        </row>
        <row r="729">
          <cell r="B729" t="str">
            <v>12-01-170</v>
          </cell>
          <cell r="C729" t="str">
            <v>VENTANA V17 (0.60x0.50). MARCO + PERSIANA EN MADERA. INCLUYE ACABADO FINAL</v>
          </cell>
        </row>
        <row r="730">
          <cell r="A730" t="str">
            <v>12-01-170</v>
          </cell>
          <cell r="B730" t="str">
            <v>UN</v>
          </cell>
          <cell r="G730">
            <v>4</v>
          </cell>
          <cell r="H730" t="str">
            <v>UN</v>
          </cell>
        </row>
        <row r="732">
          <cell r="B732">
            <v>4</v>
          </cell>
          <cell r="G732">
            <v>4</v>
          </cell>
          <cell r="H732" t="str">
            <v>nivel 1</v>
          </cell>
        </row>
        <row r="733">
          <cell r="B733">
            <v>0</v>
          </cell>
          <cell r="G733">
            <v>0</v>
          </cell>
          <cell r="H733" t="str">
            <v>nivel 2</v>
          </cell>
        </row>
        <row r="736">
          <cell r="B736" t="str">
            <v>12-01-180</v>
          </cell>
          <cell r="C736" t="str">
            <v>VENTANA V18 (1.57x2.13). MARCO EN MADERA + VIDRIO TEMPLADO TRANSLUCIDO. INCLUYE ACABADO FINAL</v>
          </cell>
        </row>
        <row r="737">
          <cell r="A737" t="str">
            <v>12-01-180</v>
          </cell>
          <cell r="B737" t="str">
            <v>UN</v>
          </cell>
          <cell r="G737">
            <v>1</v>
          </cell>
          <cell r="H737" t="str">
            <v>UN</v>
          </cell>
        </row>
        <row r="739">
          <cell r="B739">
            <v>0</v>
          </cell>
          <cell r="G739">
            <v>0</v>
          </cell>
          <cell r="H739" t="str">
            <v>nivel 1</v>
          </cell>
        </row>
        <row r="740">
          <cell r="B740">
            <v>1</v>
          </cell>
          <cell r="G740">
            <v>1</v>
          </cell>
          <cell r="H740" t="str">
            <v>nivel 2</v>
          </cell>
        </row>
        <row r="743">
          <cell r="B743" t="str">
            <v>12-01-190</v>
          </cell>
          <cell r="C743" t="str">
            <v>VENTANA V19 (1.45x2.73). MARCO EN MADERA + VIDRIO TEMPLADO TRANSLUCIDO. INCLUYE ACABADO FINAL</v>
          </cell>
        </row>
        <row r="744">
          <cell r="A744" t="str">
            <v>12-01-190</v>
          </cell>
          <cell r="B744" t="str">
            <v>UN</v>
          </cell>
          <cell r="G744">
            <v>1</v>
          </cell>
          <cell r="H744" t="str">
            <v>UN</v>
          </cell>
        </row>
        <row r="746">
          <cell r="B746">
            <v>0</v>
          </cell>
          <cell r="G746">
            <v>0</v>
          </cell>
          <cell r="H746" t="str">
            <v>nivel 1</v>
          </cell>
        </row>
        <row r="747">
          <cell r="B747">
            <v>1</v>
          </cell>
          <cell r="G747">
            <v>1</v>
          </cell>
          <cell r="H747" t="str">
            <v>nivel 2</v>
          </cell>
        </row>
        <row r="750">
          <cell r="B750" t="str">
            <v>12-01-200</v>
          </cell>
          <cell r="C750" t="str">
            <v>VENTANA V20 (2.96x2.73). MARCO EN MADERA + VIDRIO TEMPLADO TRANSLUCIDO. INCLUYE ACABADO FINAL</v>
          </cell>
        </row>
        <row r="751">
          <cell r="A751" t="str">
            <v>12-01-200</v>
          </cell>
          <cell r="B751" t="str">
            <v>UN</v>
          </cell>
          <cell r="G751">
            <v>1</v>
          </cell>
          <cell r="H751" t="str">
            <v>UN</v>
          </cell>
        </row>
        <row r="753">
          <cell r="B753">
            <v>0</v>
          </cell>
          <cell r="G753">
            <v>0</v>
          </cell>
          <cell r="H753" t="str">
            <v>nivel 1</v>
          </cell>
        </row>
        <row r="754">
          <cell r="B754">
            <v>1</v>
          </cell>
          <cell r="G754">
            <v>1</v>
          </cell>
          <cell r="H754" t="str">
            <v>nivel 2</v>
          </cell>
        </row>
        <row r="757">
          <cell r="B757" t="str">
            <v>12-01-210</v>
          </cell>
          <cell r="C757" t="str">
            <v>VENTANA V21 (4.68x2.73). MARCO EN MADERA + VIDRIO TEMPLADO TRANSLUCIDO. INCLUYE ACABADO FINAL</v>
          </cell>
        </row>
        <row r="758">
          <cell r="A758" t="str">
            <v>12-01-210</v>
          </cell>
          <cell r="B758" t="str">
            <v>UN</v>
          </cell>
          <cell r="G758">
            <v>1</v>
          </cell>
          <cell r="H758" t="str">
            <v>UN</v>
          </cell>
        </row>
        <row r="760">
          <cell r="B760">
            <v>0</v>
          </cell>
          <cell r="G760">
            <v>0</v>
          </cell>
          <cell r="H760" t="str">
            <v>nivel 1</v>
          </cell>
        </row>
        <row r="761">
          <cell r="B761">
            <v>1</v>
          </cell>
          <cell r="G761">
            <v>1</v>
          </cell>
          <cell r="H761" t="str">
            <v>nivel 2</v>
          </cell>
        </row>
        <row r="764">
          <cell r="B764" t="str">
            <v>12-01-220</v>
          </cell>
          <cell r="C764" t="str">
            <v>VENTANA V22 (0.60x2.73). MARCO EN MADERA + VIDRIO TEMPLADO TRANSLUCIDO. INCLUYE ACABADO FINAL</v>
          </cell>
        </row>
        <row r="765">
          <cell r="A765" t="str">
            <v>12-01-220</v>
          </cell>
          <cell r="B765" t="str">
            <v>UN</v>
          </cell>
          <cell r="G765">
            <v>2</v>
          </cell>
          <cell r="H765" t="str">
            <v>UN</v>
          </cell>
        </row>
        <row r="767">
          <cell r="B767">
            <v>0</v>
          </cell>
          <cell r="G767">
            <v>0</v>
          </cell>
          <cell r="H767" t="str">
            <v>nivel 1</v>
          </cell>
        </row>
        <row r="768">
          <cell r="B768">
            <v>2</v>
          </cell>
          <cell r="G768">
            <v>2</v>
          </cell>
          <cell r="H768" t="str">
            <v>nivel 2</v>
          </cell>
        </row>
        <row r="771">
          <cell r="B771" t="str">
            <v>12-01-230</v>
          </cell>
          <cell r="C771" t="str">
            <v>VENTANA V23 (3.17x2.73). MARCO EN MADERA + VIDRIO TEMPLADO TRANSLUCIDO. INCLUYE ACABADO FINAL</v>
          </cell>
        </row>
        <row r="772">
          <cell r="A772" t="str">
            <v>12-01-230</v>
          </cell>
          <cell r="B772" t="str">
            <v>UN</v>
          </cell>
          <cell r="G772">
            <v>1</v>
          </cell>
          <cell r="H772" t="str">
            <v>UN</v>
          </cell>
        </row>
        <row r="774">
          <cell r="B774">
            <v>0</v>
          </cell>
          <cell r="G774">
            <v>0</v>
          </cell>
          <cell r="H774" t="str">
            <v>nivel 1</v>
          </cell>
        </row>
        <row r="775">
          <cell r="B775">
            <v>1</v>
          </cell>
          <cell r="G775">
            <v>1</v>
          </cell>
          <cell r="H775" t="str">
            <v>nivel 2</v>
          </cell>
        </row>
        <row r="778">
          <cell r="B778" t="str">
            <v>12-01-240</v>
          </cell>
          <cell r="C778" t="str">
            <v>VENTANA V24 (1.34x2.73). MARCO EN MADERA + VIDRIO TEMPLADO TRANSLUCIDO. INCLUYE ACABADO FINAL</v>
          </cell>
        </row>
        <row r="779">
          <cell r="A779" t="str">
            <v>12-01-240</v>
          </cell>
          <cell r="B779" t="str">
            <v>UN</v>
          </cell>
          <cell r="G779">
            <v>1</v>
          </cell>
          <cell r="H779" t="str">
            <v>UN</v>
          </cell>
        </row>
        <row r="781">
          <cell r="B781">
            <v>0</v>
          </cell>
          <cell r="G781">
            <v>0</v>
          </cell>
          <cell r="H781" t="str">
            <v>nivel 1</v>
          </cell>
        </row>
        <row r="782">
          <cell r="B782">
            <v>1</v>
          </cell>
          <cell r="G782">
            <v>1</v>
          </cell>
          <cell r="H782" t="str">
            <v>nivel 2</v>
          </cell>
        </row>
        <row r="785">
          <cell r="B785" t="str">
            <v>12-01-250</v>
          </cell>
          <cell r="C785" t="str">
            <v>VENTANA V26 (2.50x1.10). MARCO EN MADERA + VIDRIO TEMPLADO TRANSLUCIDO. INCLUYE ACABADO FINAL</v>
          </cell>
        </row>
        <row r="786">
          <cell r="A786" t="str">
            <v>12-01-250</v>
          </cell>
          <cell r="B786" t="str">
            <v>UN</v>
          </cell>
          <cell r="G786">
            <v>1</v>
          </cell>
          <cell r="H786" t="str">
            <v>UN</v>
          </cell>
        </row>
        <row r="788">
          <cell r="B788">
            <v>1</v>
          </cell>
          <cell r="G788">
            <v>1</v>
          </cell>
          <cell r="H788" t="str">
            <v>cuarto de sonido</v>
          </cell>
        </row>
        <row r="791">
          <cell r="B791" t="str">
            <v>12-01-260</v>
          </cell>
          <cell r="C791" t="str">
            <v>VENTANA V27 (0.60x0.40). MARCO EN MADERA + VIDRIO TEMPLADO TRANSLUCIDO. INCLUYE ACABADO FINAL</v>
          </cell>
        </row>
        <row r="792">
          <cell r="A792" t="str">
            <v>12-01-260</v>
          </cell>
          <cell r="B792" t="str">
            <v>UN</v>
          </cell>
          <cell r="G792">
            <v>1</v>
          </cell>
          <cell r="H792" t="str">
            <v>UN</v>
          </cell>
        </row>
        <row r="794">
          <cell r="B794">
            <v>1</v>
          </cell>
          <cell r="G794">
            <v>1</v>
          </cell>
          <cell r="H794" t="str">
            <v>cuarto de proyeccion</v>
          </cell>
        </row>
        <row r="797">
          <cell r="B797" t="str">
            <v>12-02-010</v>
          </cell>
          <cell r="C797" t="str">
            <v>PUERTA P01 (1.80x2.88). MARCO + ALA(S) EN MADERA. INCLUYE ACABADO FINAL</v>
          </cell>
        </row>
        <row r="798">
          <cell r="A798" t="str">
            <v>12-02-010</v>
          </cell>
          <cell r="B798" t="str">
            <v>UN</v>
          </cell>
          <cell r="G798">
            <v>1</v>
          </cell>
          <cell r="H798" t="str">
            <v>UN</v>
          </cell>
        </row>
        <row r="800">
          <cell r="B800">
            <v>1</v>
          </cell>
          <cell r="G800">
            <v>1</v>
          </cell>
          <cell r="H800" t="str">
            <v>nivel 1</v>
          </cell>
        </row>
        <row r="801">
          <cell r="B801">
            <v>0</v>
          </cell>
          <cell r="G801">
            <v>0</v>
          </cell>
          <cell r="H801" t="str">
            <v>nivel 2</v>
          </cell>
        </row>
        <row r="804">
          <cell r="B804" t="str">
            <v>12-02-020</v>
          </cell>
          <cell r="C804" t="str">
            <v>PUERTA P02 (1.77x3.12). MARCO + ALA(S) EN MADERA. INCLUYE ACABADO FINAL</v>
          </cell>
        </row>
        <row r="805">
          <cell r="A805" t="str">
            <v>12-02-020</v>
          </cell>
          <cell r="B805" t="str">
            <v>UN</v>
          </cell>
          <cell r="G805">
            <v>1</v>
          </cell>
          <cell r="H805" t="str">
            <v>UN</v>
          </cell>
        </row>
        <row r="807">
          <cell r="B807">
            <v>1</v>
          </cell>
          <cell r="G807">
            <v>1</v>
          </cell>
          <cell r="H807" t="str">
            <v>nivel 1</v>
          </cell>
        </row>
        <row r="808">
          <cell r="B808">
            <v>0</v>
          </cell>
          <cell r="G808">
            <v>0</v>
          </cell>
          <cell r="H808" t="str">
            <v>nivel 2</v>
          </cell>
        </row>
        <row r="811">
          <cell r="B811" t="str">
            <v>12-02-030</v>
          </cell>
          <cell r="C811" t="str">
            <v>PUERTA P03 (1.77x3.35). MARCO + ALA(S) EN MADERA. INCLUYE ACABADO FINAL</v>
          </cell>
        </row>
        <row r="812">
          <cell r="A812" t="str">
            <v>12-02-030</v>
          </cell>
          <cell r="B812" t="str">
            <v>UN</v>
          </cell>
          <cell r="G812">
            <v>1</v>
          </cell>
          <cell r="H812" t="str">
            <v>UN</v>
          </cell>
        </row>
        <row r="814">
          <cell r="B814">
            <v>1</v>
          </cell>
          <cell r="G814">
            <v>1</v>
          </cell>
          <cell r="H814" t="str">
            <v>nivel 1</v>
          </cell>
        </row>
        <row r="815">
          <cell r="B815">
            <v>0</v>
          </cell>
          <cell r="G815">
            <v>0</v>
          </cell>
          <cell r="H815" t="str">
            <v>nivel 2</v>
          </cell>
        </row>
        <row r="818">
          <cell r="B818" t="str">
            <v>12-02-040</v>
          </cell>
          <cell r="C818" t="str">
            <v>PUERTA P04 (1.55x2.71). MARCO + ALA(S) EN MADERA. INCLUYE ACABADO FINAL</v>
          </cell>
        </row>
        <row r="819">
          <cell r="A819" t="str">
            <v>12-02-040</v>
          </cell>
          <cell r="B819" t="str">
            <v>UN</v>
          </cell>
          <cell r="G819">
            <v>1</v>
          </cell>
          <cell r="H819" t="str">
            <v>UN</v>
          </cell>
        </row>
        <row r="821">
          <cell r="B821">
            <v>1</v>
          </cell>
          <cell r="G821">
            <v>1</v>
          </cell>
          <cell r="H821" t="str">
            <v>nivel 1</v>
          </cell>
        </row>
        <row r="822">
          <cell r="B822">
            <v>0</v>
          </cell>
          <cell r="G822">
            <v>0</v>
          </cell>
          <cell r="H822" t="str">
            <v>nivel 2</v>
          </cell>
        </row>
        <row r="825">
          <cell r="B825" t="str">
            <v>12-02-050</v>
          </cell>
          <cell r="C825" t="str">
            <v>PUERTA P05 (1.56x2.98). MARCO + ALA(S) EN MADERA. INCLUYE ACABADO FINAL</v>
          </cell>
        </row>
        <row r="826">
          <cell r="A826" t="str">
            <v>12-02-050</v>
          </cell>
          <cell r="B826" t="str">
            <v>UN</v>
          </cell>
          <cell r="G826">
            <v>1</v>
          </cell>
          <cell r="H826" t="str">
            <v>UN</v>
          </cell>
        </row>
        <row r="828">
          <cell r="B828">
            <v>1</v>
          </cell>
          <cell r="G828">
            <v>1</v>
          </cell>
          <cell r="H828" t="str">
            <v>nivel 1</v>
          </cell>
        </row>
        <row r="829">
          <cell r="B829">
            <v>0</v>
          </cell>
          <cell r="G829">
            <v>0</v>
          </cell>
          <cell r="H829" t="str">
            <v>nivel 2</v>
          </cell>
        </row>
        <row r="832">
          <cell r="B832" t="str">
            <v>12-02-060</v>
          </cell>
          <cell r="C832" t="str">
            <v>PUERTA P06 (1.55x3.13). MARCO + ALA(S) EN MADERA. INCLUYE ACABADO FINAL</v>
          </cell>
        </row>
        <row r="833">
          <cell r="A833" t="str">
            <v>12-02-060</v>
          </cell>
          <cell r="B833" t="str">
            <v>UN</v>
          </cell>
          <cell r="G833">
            <v>1</v>
          </cell>
          <cell r="H833" t="str">
            <v>UN</v>
          </cell>
        </row>
        <row r="835">
          <cell r="B835">
            <v>1</v>
          </cell>
          <cell r="G835">
            <v>1</v>
          </cell>
          <cell r="H835" t="str">
            <v>nivel 1</v>
          </cell>
        </row>
        <row r="836">
          <cell r="B836">
            <v>0</v>
          </cell>
          <cell r="G836">
            <v>0</v>
          </cell>
          <cell r="H836" t="str">
            <v>nivel 2</v>
          </cell>
        </row>
        <row r="839">
          <cell r="B839" t="str">
            <v>12-02-070</v>
          </cell>
          <cell r="C839" t="str">
            <v>PUERTA P07 (1.52x2.94). MARCO + ALA(S) EN MADERA. INCLUYE ACABADO FINAL</v>
          </cell>
        </row>
        <row r="840">
          <cell r="A840" t="str">
            <v>12-02-070</v>
          </cell>
          <cell r="B840" t="str">
            <v>UN</v>
          </cell>
          <cell r="G840">
            <v>1</v>
          </cell>
          <cell r="H840" t="str">
            <v>UN</v>
          </cell>
        </row>
        <row r="842">
          <cell r="B842">
            <v>1</v>
          </cell>
          <cell r="G842">
            <v>1</v>
          </cell>
          <cell r="H842" t="str">
            <v>nivel 1</v>
          </cell>
        </row>
        <row r="843">
          <cell r="B843">
            <v>0</v>
          </cell>
          <cell r="G843">
            <v>0</v>
          </cell>
          <cell r="H843" t="str">
            <v>nivel 2</v>
          </cell>
        </row>
        <row r="846">
          <cell r="B846" t="str">
            <v>12-02-090</v>
          </cell>
          <cell r="C846" t="str">
            <v>PUERTA P09 (1.58x2.94). MARCO + ALA(S) EN MADERA. INCLUYE ACABADO FINAL</v>
          </cell>
        </row>
        <row r="847">
          <cell r="A847" t="str">
            <v>12-02-090</v>
          </cell>
          <cell r="B847" t="str">
            <v>UN</v>
          </cell>
          <cell r="G847">
            <v>1</v>
          </cell>
          <cell r="H847" t="str">
            <v>UN</v>
          </cell>
        </row>
        <row r="849">
          <cell r="B849">
            <v>1</v>
          </cell>
          <cell r="G849">
            <v>1</v>
          </cell>
          <cell r="H849" t="str">
            <v>nivel 1</v>
          </cell>
        </row>
        <row r="850">
          <cell r="B850">
            <v>0</v>
          </cell>
          <cell r="G850">
            <v>0</v>
          </cell>
          <cell r="H850" t="str">
            <v>nivel 2</v>
          </cell>
        </row>
        <row r="853">
          <cell r="B853" t="str">
            <v>12-02-100</v>
          </cell>
          <cell r="C853" t="str">
            <v>PUERTA P10 (1.42x2.76). MARCO + ALA(S) EN MADERA. INCLUYE ACABADO FINAL</v>
          </cell>
        </row>
        <row r="854">
          <cell r="A854" t="str">
            <v>12-02-100</v>
          </cell>
          <cell r="B854" t="str">
            <v>UN</v>
          </cell>
          <cell r="G854">
            <v>1</v>
          </cell>
          <cell r="H854" t="str">
            <v>UN</v>
          </cell>
        </row>
        <row r="856">
          <cell r="B856">
            <v>1</v>
          </cell>
          <cell r="G856">
            <v>1</v>
          </cell>
          <cell r="H856" t="str">
            <v>nivel 1</v>
          </cell>
        </row>
        <row r="857">
          <cell r="B857">
            <v>0</v>
          </cell>
          <cell r="G857">
            <v>0</v>
          </cell>
          <cell r="H857" t="str">
            <v>nivel 2</v>
          </cell>
        </row>
        <row r="860">
          <cell r="B860" t="str">
            <v>12-02-110</v>
          </cell>
          <cell r="C860" t="str">
            <v>PUERTA P11 (1.42x2.60). MARCO + ALA(S) EN MADERA. INCLUYE ACABADO FINAL</v>
          </cell>
        </row>
        <row r="861">
          <cell r="A861" t="str">
            <v>12-02-110</v>
          </cell>
          <cell r="B861" t="str">
            <v>UN</v>
          </cell>
          <cell r="G861">
            <v>1</v>
          </cell>
          <cell r="H861" t="str">
            <v>UN</v>
          </cell>
        </row>
        <row r="863">
          <cell r="B863">
            <v>1</v>
          </cell>
          <cell r="G863">
            <v>1</v>
          </cell>
          <cell r="H863" t="str">
            <v>nivel 1</v>
          </cell>
        </row>
        <row r="864">
          <cell r="B864">
            <v>0</v>
          </cell>
          <cell r="G864">
            <v>0</v>
          </cell>
          <cell r="H864" t="str">
            <v>nivel 2</v>
          </cell>
        </row>
        <row r="867">
          <cell r="B867" t="str">
            <v>12-02-120</v>
          </cell>
          <cell r="C867" t="str">
            <v>PUERTA P12 (1.49x2.74). MARCO + ALA(S) EN MADERA. INCLUYE ACABADO FINAL</v>
          </cell>
        </row>
        <row r="868">
          <cell r="A868" t="str">
            <v>12-02-120</v>
          </cell>
          <cell r="B868" t="str">
            <v>UN</v>
          </cell>
          <cell r="G868">
            <v>1</v>
          </cell>
          <cell r="H868" t="str">
            <v>UN</v>
          </cell>
        </row>
        <row r="870">
          <cell r="B870">
            <v>1</v>
          </cell>
          <cell r="G870">
            <v>1</v>
          </cell>
          <cell r="H870" t="str">
            <v>nivel 1</v>
          </cell>
        </row>
        <row r="871">
          <cell r="B871">
            <v>0</v>
          </cell>
          <cell r="G871">
            <v>0</v>
          </cell>
          <cell r="H871" t="str">
            <v>nivel 2</v>
          </cell>
        </row>
        <row r="874">
          <cell r="B874" t="str">
            <v>12-02-130</v>
          </cell>
          <cell r="C874" t="str">
            <v>PUERTA P13 (1.42x2.60). MARCO + ALA(S) EN MADERA. INCLUYE ACABADO FINAL</v>
          </cell>
        </row>
        <row r="875">
          <cell r="A875" t="str">
            <v>12-02-130</v>
          </cell>
          <cell r="B875" t="str">
            <v>UN</v>
          </cell>
          <cell r="G875">
            <v>1</v>
          </cell>
          <cell r="H875" t="str">
            <v>UN</v>
          </cell>
        </row>
        <row r="877">
          <cell r="B877">
            <v>1</v>
          </cell>
          <cell r="G877">
            <v>1</v>
          </cell>
          <cell r="H877" t="str">
            <v>nivel 1</v>
          </cell>
        </row>
        <row r="878">
          <cell r="B878">
            <v>0</v>
          </cell>
          <cell r="G878">
            <v>0</v>
          </cell>
          <cell r="H878" t="str">
            <v>nivel 2</v>
          </cell>
        </row>
        <row r="881">
          <cell r="B881" t="str">
            <v>12-02-140</v>
          </cell>
          <cell r="C881" t="str">
            <v>PUERTA P14 (1.49x2.34). MARCO + ALA(S) EN MADERA. INCLUYE ACABADO FINAL</v>
          </cell>
        </row>
        <row r="882">
          <cell r="A882" t="str">
            <v>12-02-140</v>
          </cell>
          <cell r="B882" t="str">
            <v>UN</v>
          </cell>
          <cell r="G882">
            <v>1</v>
          </cell>
          <cell r="H882" t="str">
            <v>UN</v>
          </cell>
        </row>
        <row r="884">
          <cell r="B884">
            <v>1</v>
          </cell>
          <cell r="G884">
            <v>1</v>
          </cell>
          <cell r="H884" t="str">
            <v>nivel 1</v>
          </cell>
        </row>
        <row r="885">
          <cell r="B885">
            <v>0</v>
          </cell>
          <cell r="G885">
            <v>0</v>
          </cell>
          <cell r="H885" t="str">
            <v>nivel 2</v>
          </cell>
        </row>
        <row r="888">
          <cell r="B888" t="str">
            <v>12-02-170</v>
          </cell>
          <cell r="C888" t="str">
            <v>PUERTA P17 (0.90x2.10). MARCO + ALA(S) EN MADERA. INCLUYE ACABADO FINAL</v>
          </cell>
        </row>
        <row r="889">
          <cell r="A889" t="str">
            <v>12-02-170</v>
          </cell>
          <cell r="B889" t="str">
            <v>UN</v>
          </cell>
          <cell r="G889">
            <v>4</v>
          </cell>
          <cell r="H889" t="str">
            <v>UN</v>
          </cell>
        </row>
        <row r="891">
          <cell r="B891">
            <v>4</v>
          </cell>
          <cell r="G891">
            <v>4</v>
          </cell>
          <cell r="H891" t="str">
            <v>nivel 1</v>
          </cell>
        </row>
        <row r="892">
          <cell r="B892">
            <v>0</v>
          </cell>
          <cell r="G892">
            <v>0</v>
          </cell>
          <cell r="H892" t="str">
            <v>nivel 2</v>
          </cell>
        </row>
        <row r="895">
          <cell r="B895" t="str">
            <v>12-02-180</v>
          </cell>
          <cell r="C895" t="str">
            <v>PUERTA P18 (0.80x2.10). MARCO + ALA(S) EN MADERA. INCLUYE ACABADO FINAL</v>
          </cell>
        </row>
        <row r="896">
          <cell r="A896" t="str">
            <v>12-02-180</v>
          </cell>
          <cell r="B896" t="str">
            <v>UN</v>
          </cell>
          <cell r="G896">
            <v>11</v>
          </cell>
          <cell r="H896" t="str">
            <v>UN</v>
          </cell>
        </row>
        <row r="898">
          <cell r="B898">
            <v>10</v>
          </cell>
          <cell r="G898">
            <v>10</v>
          </cell>
          <cell r="H898" t="str">
            <v>nivel 1</v>
          </cell>
        </row>
        <row r="899">
          <cell r="B899">
            <v>0</v>
          </cell>
          <cell r="G899">
            <v>0</v>
          </cell>
          <cell r="H899" t="str">
            <v>nivel 2</v>
          </cell>
        </row>
        <row r="900">
          <cell r="B900">
            <v>1</v>
          </cell>
          <cell r="G900">
            <v>1</v>
          </cell>
          <cell r="H900" t="str">
            <v>cuarto de proyeccion</v>
          </cell>
        </row>
        <row r="903">
          <cell r="B903" t="str">
            <v>12-02-190</v>
          </cell>
          <cell r="C903" t="str">
            <v>PUERTA P19 (0.70x2.10). MARCO + ALA(S) EN MADERA. INCLUYE ACABADO FINAL</v>
          </cell>
        </row>
        <row r="904">
          <cell r="A904" t="str">
            <v>12-02-190</v>
          </cell>
          <cell r="B904" t="str">
            <v>UN</v>
          </cell>
          <cell r="G904">
            <v>3</v>
          </cell>
          <cell r="H904" t="str">
            <v>UN</v>
          </cell>
        </row>
        <row r="906">
          <cell r="B906">
            <v>1</v>
          </cell>
          <cell r="G906">
            <v>1</v>
          </cell>
          <cell r="H906" t="str">
            <v>nivel 1</v>
          </cell>
        </row>
        <row r="907">
          <cell r="B907">
            <v>1</v>
          </cell>
          <cell r="G907">
            <v>1</v>
          </cell>
          <cell r="H907" t="str">
            <v>nivel 2</v>
          </cell>
        </row>
        <row r="908">
          <cell r="B908">
            <v>1</v>
          </cell>
          <cell r="G908">
            <v>1</v>
          </cell>
          <cell r="H908" t="str">
            <v>cuarto de proyeccion</v>
          </cell>
        </row>
        <row r="911">
          <cell r="B911" t="str">
            <v>12-02-200</v>
          </cell>
          <cell r="C911" t="str">
            <v>PUERTA P20 (1.00x2.10). MARCO + ALA(S) EN MADERA. INCLUYE ACABADO FINAL</v>
          </cell>
        </row>
        <row r="912">
          <cell r="A912" t="str">
            <v>12-02-200</v>
          </cell>
          <cell r="B912" t="str">
            <v>UN</v>
          </cell>
          <cell r="G912">
            <v>3</v>
          </cell>
          <cell r="H912" t="str">
            <v>UN</v>
          </cell>
        </row>
        <row r="914">
          <cell r="B914">
            <v>1</v>
          </cell>
          <cell r="G914">
            <v>1</v>
          </cell>
          <cell r="H914" t="str">
            <v>nivel 1</v>
          </cell>
        </row>
        <row r="915">
          <cell r="B915">
            <v>2</v>
          </cell>
          <cell r="G915">
            <v>2</v>
          </cell>
          <cell r="H915" t="str">
            <v>nivel 2</v>
          </cell>
        </row>
        <row r="918">
          <cell r="B918" t="str">
            <v>12-02-210</v>
          </cell>
          <cell r="C918" t="str">
            <v>PUERTA P21 (1.25x3.32). MARCO + ALA(S) EN MADERA. INCLUYE ACABADO FINAL</v>
          </cell>
        </row>
        <row r="919">
          <cell r="A919" t="str">
            <v>12-02-210</v>
          </cell>
          <cell r="B919" t="str">
            <v>UN</v>
          </cell>
          <cell r="G919">
            <v>3</v>
          </cell>
          <cell r="H919" t="str">
            <v>UN</v>
          </cell>
        </row>
        <row r="921">
          <cell r="B921">
            <v>1</v>
          </cell>
          <cell r="G921">
            <v>1</v>
          </cell>
          <cell r="H921" t="str">
            <v>nivel 1</v>
          </cell>
        </row>
        <row r="922">
          <cell r="B922">
            <v>2</v>
          </cell>
          <cell r="G922">
            <v>2</v>
          </cell>
          <cell r="H922" t="str">
            <v>nivel 2</v>
          </cell>
        </row>
        <row r="925">
          <cell r="B925" t="str">
            <v>12-02-220</v>
          </cell>
          <cell r="C925" t="str">
            <v>PUERTA P22 (1.42x2.73). MARCO + ALA(S) EN MADERA. INCLUYE ACABADO FINAL</v>
          </cell>
        </row>
        <row r="926">
          <cell r="A926" t="str">
            <v>12-02-220</v>
          </cell>
          <cell r="B926" t="str">
            <v>UN</v>
          </cell>
          <cell r="G926">
            <v>2</v>
          </cell>
          <cell r="H926" t="str">
            <v>UN</v>
          </cell>
        </row>
        <row r="928">
          <cell r="B928">
            <v>0</v>
          </cell>
          <cell r="G928">
            <v>0</v>
          </cell>
          <cell r="H928" t="str">
            <v>nivel 1</v>
          </cell>
        </row>
        <row r="929">
          <cell r="B929">
            <v>2</v>
          </cell>
          <cell r="G929">
            <v>2</v>
          </cell>
          <cell r="H929" t="str">
            <v>nivel 2</v>
          </cell>
        </row>
        <row r="932">
          <cell r="B932" t="str">
            <v>12-02-230</v>
          </cell>
          <cell r="C932" t="str">
            <v>PUERTA P23 (1.30x2.73). MARCO + ALA(S) EN MADERA. INCLUYE ACABADO FINAL</v>
          </cell>
        </row>
        <row r="933">
          <cell r="A933" t="str">
            <v>12-02-230</v>
          </cell>
          <cell r="B933" t="str">
            <v>UN</v>
          </cell>
          <cell r="G933">
            <v>1</v>
          </cell>
          <cell r="H933" t="str">
            <v>UN</v>
          </cell>
        </row>
        <row r="935">
          <cell r="B935">
            <v>0</v>
          </cell>
          <cell r="G935">
            <v>0</v>
          </cell>
          <cell r="H935" t="str">
            <v>nivel 1</v>
          </cell>
        </row>
        <row r="936">
          <cell r="B936">
            <v>1</v>
          </cell>
          <cell r="G936">
            <v>1</v>
          </cell>
          <cell r="H936" t="str">
            <v>nivel 2</v>
          </cell>
        </row>
        <row r="939">
          <cell r="B939" t="str">
            <v>12-02-240</v>
          </cell>
          <cell r="C939" t="str">
            <v>PUERTA P24 (1.20x2.73). MARCO + ALA(S) EN MADERA. INCLUYE ACABADO FINAL</v>
          </cell>
        </row>
        <row r="940">
          <cell r="A940" t="str">
            <v>12-02-240</v>
          </cell>
          <cell r="B940" t="str">
            <v>UN</v>
          </cell>
          <cell r="G940">
            <v>6</v>
          </cell>
          <cell r="H940" t="str">
            <v>UN</v>
          </cell>
        </row>
        <row r="942">
          <cell r="B942">
            <v>0</v>
          </cell>
          <cell r="G942">
            <v>0</v>
          </cell>
          <cell r="H942" t="str">
            <v>nivel 1</v>
          </cell>
        </row>
        <row r="943">
          <cell r="B943">
            <v>6</v>
          </cell>
          <cell r="G943">
            <v>6</v>
          </cell>
          <cell r="H943" t="str">
            <v>nivel 2</v>
          </cell>
        </row>
        <row r="946">
          <cell r="B946" t="str">
            <v>12-02-250</v>
          </cell>
          <cell r="C946" t="str">
            <v>PUERTA PV06 ((1.58+2.54)x2.73). MARCO + ALA(S) EN MADERA + VIDRIO TEMPLADO TRANSLUCIDO. INCLUYE ACABADO FINAL</v>
          </cell>
        </row>
        <row r="947">
          <cell r="A947" t="str">
            <v>12-02-250</v>
          </cell>
          <cell r="B947" t="str">
            <v>UN</v>
          </cell>
          <cell r="G947">
            <v>1</v>
          </cell>
          <cell r="H947" t="str">
            <v>UN</v>
          </cell>
        </row>
        <row r="949">
          <cell r="B949">
            <v>1</v>
          </cell>
          <cell r="G949">
            <v>1</v>
          </cell>
          <cell r="H949" t="str">
            <v>nivel 1</v>
          </cell>
        </row>
        <row r="950">
          <cell r="B950">
            <v>0</v>
          </cell>
          <cell r="G950">
            <v>0</v>
          </cell>
          <cell r="H950" t="str">
            <v>nivel 2</v>
          </cell>
        </row>
        <row r="953">
          <cell r="B953" t="str">
            <v>12-03-010</v>
          </cell>
          <cell r="C953" t="str">
            <v>CONSUETA. INCLUYE ESCALAS DE ACCESO AL ESCENARIO CON SU ESTRUCTURA, ENCHAPES EN MADERA Y CONCHA EN MADERA.</v>
          </cell>
        </row>
        <row r="954">
          <cell r="A954" t="str">
            <v>12-03-010</v>
          </cell>
          <cell r="B954" t="str">
            <v>UN</v>
          </cell>
          <cell r="G954">
            <v>1</v>
          </cell>
          <cell r="H954" t="str">
            <v>UN</v>
          </cell>
        </row>
        <row r="956">
          <cell r="B956">
            <v>1</v>
          </cell>
          <cell r="G956">
            <v>1</v>
          </cell>
          <cell r="H956" t="str">
            <v>nivel 1</v>
          </cell>
        </row>
        <row r="959">
          <cell r="B959" t="str">
            <v>13</v>
          </cell>
          <cell r="C959" t="str">
            <v>MUEBLES, APARATOS SANITARIOS Y GRIFERIAS</v>
          </cell>
        </row>
        <row r="960">
          <cell r="B960" t="str">
            <v>13-01-010</v>
          </cell>
          <cell r="C960" t="str">
            <v>TOCADORES CAMERINOS. MESONES EN GRANITO PULIDO NEGRO. INCLUYE ANCLAJES A MUROS Y SOPORTES</v>
          </cell>
        </row>
        <row r="961">
          <cell r="A961" t="str">
            <v>13-01-010</v>
          </cell>
          <cell r="B961" t="str">
            <v>M</v>
          </cell>
          <cell r="G961">
            <v>4</v>
          </cell>
          <cell r="H961" t="str">
            <v>M</v>
          </cell>
        </row>
        <row r="963">
          <cell r="B963">
            <v>1</v>
          </cell>
          <cell r="C963">
            <v>3.77</v>
          </cell>
          <cell r="G963">
            <v>3.77</v>
          </cell>
          <cell r="H963" t="str">
            <v>nivel 1</v>
          </cell>
        </row>
        <row r="964">
          <cell r="B964">
            <v>0</v>
          </cell>
          <cell r="G964">
            <v>0</v>
          </cell>
          <cell r="H964" t="str">
            <v>nivel 2</v>
          </cell>
        </row>
        <row r="967">
          <cell r="B967" t="str">
            <v>13-01-020</v>
          </cell>
          <cell r="C967" t="str">
            <v>MESONES PARA LAVAMANOS EN GRANITO PULIDO NEGRO. INCLUYE ANCLAJES A MUROS Y SOPORTES</v>
          </cell>
        </row>
        <row r="968">
          <cell r="A968" t="str">
            <v>13-01-020</v>
          </cell>
          <cell r="B968" t="str">
            <v>M</v>
          </cell>
          <cell r="G968">
            <v>9</v>
          </cell>
          <cell r="H968" t="str">
            <v>M</v>
          </cell>
        </row>
        <row r="970">
          <cell r="B970">
            <v>1</v>
          </cell>
          <cell r="C970">
            <v>2.8</v>
          </cell>
          <cell r="G970">
            <v>2.8</v>
          </cell>
          <cell r="H970" t="str">
            <v>nivel 1</v>
          </cell>
        </row>
        <row r="971">
          <cell r="B971">
            <v>1</v>
          </cell>
          <cell r="C971">
            <v>5.6499999999999995</v>
          </cell>
          <cell r="G971">
            <v>5.6499999999999995</v>
          </cell>
          <cell r="H971" t="str">
            <v>nivel 2</v>
          </cell>
        </row>
        <row r="974">
          <cell r="B974" t="str">
            <v>13-01-030</v>
          </cell>
          <cell r="C974" t="str">
            <v>MUEBLE COCINETA LOCAL CAFÉ. MESON EN ACERO INOXIDABLE CON POZUELO + MUEBLE BAJO EN FORMICA RH</v>
          </cell>
        </row>
        <row r="975">
          <cell r="A975" t="str">
            <v>13-01-030</v>
          </cell>
          <cell r="B975" t="str">
            <v>M</v>
          </cell>
          <cell r="G975">
            <v>3</v>
          </cell>
          <cell r="H975" t="str">
            <v>M</v>
          </cell>
        </row>
        <row r="977">
          <cell r="B977">
            <v>1</v>
          </cell>
          <cell r="C977">
            <v>2.5</v>
          </cell>
          <cell r="G977">
            <v>2.5</v>
          </cell>
          <cell r="H977" t="str">
            <v>nivel 1</v>
          </cell>
        </row>
        <row r="978">
          <cell r="B978">
            <v>0</v>
          </cell>
          <cell r="G978">
            <v>0</v>
          </cell>
          <cell r="H978" t="str">
            <v>nivel 2</v>
          </cell>
        </row>
        <row r="981">
          <cell r="B981" t="str">
            <v>13-01-040</v>
          </cell>
          <cell r="C981" t="str">
            <v>BANCAS CAMERINOS EN CONCRETO F'C 21 MPA + GRANITO VACIADO Y PULIDO. INCLUYE ACERO DE REFUERZO</v>
          </cell>
        </row>
        <row r="982">
          <cell r="A982" t="str">
            <v>13-01-040</v>
          </cell>
          <cell r="B982" t="str">
            <v>M</v>
          </cell>
          <cell r="G982">
            <v>3</v>
          </cell>
          <cell r="H982" t="str">
            <v>M</v>
          </cell>
        </row>
        <row r="984">
          <cell r="B984">
            <v>1</v>
          </cell>
          <cell r="C984">
            <v>2.95</v>
          </cell>
          <cell r="G984">
            <v>2.95</v>
          </cell>
          <cell r="H984" t="str">
            <v>nivel 1</v>
          </cell>
        </row>
        <row r="985">
          <cell r="B985">
            <v>0</v>
          </cell>
          <cell r="G985">
            <v>0</v>
          </cell>
          <cell r="H985" t="str">
            <v>nivel 2</v>
          </cell>
        </row>
        <row r="988">
          <cell r="B988" t="str">
            <v>13-01-050</v>
          </cell>
          <cell r="C988" t="str">
            <v>LAVAESCOBAS PREFABRICADO EN GRANO PULIDO. INCLUYE LLAVE CROMADA</v>
          </cell>
        </row>
        <row r="989">
          <cell r="A989" t="str">
            <v>13-01-050</v>
          </cell>
          <cell r="B989" t="str">
            <v>UN</v>
          </cell>
          <cell r="G989">
            <v>3</v>
          </cell>
          <cell r="H989" t="str">
            <v>UN</v>
          </cell>
        </row>
        <row r="991">
          <cell r="B991">
            <v>2</v>
          </cell>
          <cell r="G991">
            <v>2</v>
          </cell>
          <cell r="H991" t="str">
            <v>nivel 1</v>
          </cell>
        </row>
        <row r="992">
          <cell r="B992">
            <v>1</v>
          </cell>
          <cell r="G992">
            <v>1</v>
          </cell>
          <cell r="H992" t="str">
            <v>nivel 2</v>
          </cell>
        </row>
        <row r="995">
          <cell r="B995" t="str">
            <v>13-01-100</v>
          </cell>
          <cell r="C995" t="str">
            <v>SILLETERIA SIN ESPALDAR EN GRADERIAS SEGUNDO PISO</v>
          </cell>
        </row>
        <row r="996">
          <cell r="A996" t="str">
            <v>13-01-100</v>
          </cell>
          <cell r="B996" t="str">
            <v>UN</v>
          </cell>
          <cell r="G996">
            <v>74</v>
          </cell>
          <cell r="H996" t="str">
            <v>UN</v>
          </cell>
        </row>
        <row r="998">
          <cell r="B998">
            <v>74</v>
          </cell>
          <cell r="G998">
            <v>74</v>
          </cell>
          <cell r="H998" t="str">
            <v>graderias segundo piso</v>
          </cell>
        </row>
        <row r="1001">
          <cell r="B1001" t="str">
            <v>13-03-010</v>
          </cell>
          <cell r="C1001" t="str">
            <v>TAZA DE SANITARIO PARA FLUXOMETRO REF. BALTICO DE CORONA O EQUIVALENTE + ASIENTO SANITARIO INSTITUCIONAL ABIERTO COLOR BLANCO</v>
          </cell>
        </row>
        <row r="1002">
          <cell r="A1002" t="str">
            <v>13-03-010</v>
          </cell>
          <cell r="B1002" t="str">
            <v>UN</v>
          </cell>
          <cell r="G1002">
            <v>13</v>
          </cell>
          <cell r="H1002" t="str">
            <v>UN</v>
          </cell>
        </row>
        <row r="1004">
          <cell r="B1004">
            <v>9</v>
          </cell>
          <cell r="G1004">
            <v>9</v>
          </cell>
          <cell r="H1004" t="str">
            <v>nivel 1</v>
          </cell>
        </row>
        <row r="1005">
          <cell r="B1005">
            <v>4</v>
          </cell>
          <cell r="G1005">
            <v>4</v>
          </cell>
          <cell r="H1005" t="str">
            <v>nivel 2</v>
          </cell>
        </row>
        <row r="1008">
          <cell r="B1008" t="str">
            <v>13-03-012</v>
          </cell>
          <cell r="C1008" t="str">
            <v>SANITARIO REF. AQUAJET DE CORONA O EQUIVALENTE + ASIENTO SANITARIO INSTITUCIONAL ABIERTO COLOR BLANCO + GRIFERIA</v>
          </cell>
        </row>
        <row r="1009">
          <cell r="A1009" t="str">
            <v>13-03-012</v>
          </cell>
          <cell r="B1009" t="str">
            <v>UN</v>
          </cell>
          <cell r="G1009">
            <v>6</v>
          </cell>
          <cell r="H1009" t="str">
            <v>UN</v>
          </cell>
        </row>
        <row r="1011">
          <cell r="B1011">
            <v>2</v>
          </cell>
          <cell r="G1011">
            <v>2</v>
          </cell>
          <cell r="H1011" t="str">
            <v>nivel 1</v>
          </cell>
        </row>
        <row r="1012">
          <cell r="B1012">
            <v>4</v>
          </cell>
          <cell r="G1012">
            <v>4</v>
          </cell>
          <cell r="H1012" t="str">
            <v>nivel 2</v>
          </cell>
        </row>
        <row r="1015">
          <cell r="B1015" t="str">
            <v>13-03-020</v>
          </cell>
          <cell r="C1015" t="str">
            <v>ORINAL GRANDE PARA FLUXOMETRO DE CORONA O EQUIVALENTE COLOR BLANCO. INCLUYE GRAPAS PARA COLGAR Y DESAGUE SIFON</v>
          </cell>
        </row>
        <row r="1016">
          <cell r="A1016" t="str">
            <v>13-03-020</v>
          </cell>
          <cell r="B1016" t="str">
            <v>UN</v>
          </cell>
          <cell r="G1016">
            <v>5</v>
          </cell>
          <cell r="H1016" t="str">
            <v>UN</v>
          </cell>
        </row>
        <row r="1018">
          <cell r="B1018">
            <v>3</v>
          </cell>
          <cell r="G1018">
            <v>3</v>
          </cell>
          <cell r="H1018" t="str">
            <v>nivel 1</v>
          </cell>
        </row>
        <row r="1019">
          <cell r="B1019">
            <v>2</v>
          </cell>
          <cell r="G1019">
            <v>2</v>
          </cell>
          <cell r="H1019" t="str">
            <v>nivel 2</v>
          </cell>
        </row>
        <row r="1022">
          <cell r="B1022" t="str">
            <v>13-03-030</v>
          </cell>
          <cell r="C1022" t="str">
            <v>LAVAMANOS DE SOBREPONER REF. SAN LORENZO DE CORONA O EQUIVALENTE. INCLUYE ABASTOS, SIFON Y DESAGUE SENCILLO</v>
          </cell>
        </row>
        <row r="1023">
          <cell r="A1023" t="str">
            <v>13-03-030</v>
          </cell>
          <cell r="B1023" t="str">
            <v>UN</v>
          </cell>
          <cell r="G1023">
            <v>12</v>
          </cell>
          <cell r="H1023" t="str">
            <v>UN</v>
          </cell>
        </row>
        <row r="1025">
          <cell r="B1025">
            <v>6</v>
          </cell>
          <cell r="G1025">
            <v>6</v>
          </cell>
          <cell r="H1025" t="str">
            <v>nivel 1</v>
          </cell>
        </row>
        <row r="1026">
          <cell r="B1026">
            <v>6</v>
          </cell>
          <cell r="G1026">
            <v>6</v>
          </cell>
          <cell r="H1026" t="str">
            <v>nivel 2</v>
          </cell>
        </row>
        <row r="1029">
          <cell r="B1029" t="str">
            <v>13-03-040</v>
          </cell>
          <cell r="C1029" t="str">
            <v>LAVAMANOS DE COLGAR REF. FREE DE CORONA O EQUIVALENTE. INCLUYE ABASTOS, SIFON, DESAGUE SENCILLO Y SISTEMA PARA COLGAR</v>
          </cell>
        </row>
        <row r="1030">
          <cell r="A1030" t="str">
            <v>13-03-040</v>
          </cell>
          <cell r="B1030" t="str">
            <v>UN</v>
          </cell>
          <cell r="G1030">
            <v>6</v>
          </cell>
          <cell r="H1030" t="str">
            <v>UN</v>
          </cell>
        </row>
        <row r="1032">
          <cell r="B1032">
            <v>6</v>
          </cell>
          <cell r="G1032">
            <v>6</v>
          </cell>
          <cell r="H1032" t="str">
            <v>nivel 1</v>
          </cell>
        </row>
        <row r="1033">
          <cell r="B1033">
            <v>0</v>
          </cell>
          <cell r="G1033">
            <v>0</v>
          </cell>
          <cell r="H1033" t="str">
            <v>nivel 2</v>
          </cell>
        </row>
        <row r="1036">
          <cell r="B1036" t="str">
            <v>13-04-010</v>
          </cell>
          <cell r="C1036" t="str">
            <v>FLUXOMETRO ELECTRONICO CON SISTEMA DE INSTALACION DE VALVULA ANTIVANDALICA DE GRIVAL O EQUIVALENTE PARA SANITARIOS</v>
          </cell>
        </row>
        <row r="1037">
          <cell r="A1037" t="str">
            <v>13-04-010</v>
          </cell>
          <cell r="B1037" t="str">
            <v>UN</v>
          </cell>
          <cell r="G1037">
            <v>13</v>
          </cell>
          <cell r="H1037" t="str">
            <v>UN</v>
          </cell>
          <cell r="J1037" t="str">
            <v>igual a sanitario fluxometro</v>
          </cell>
        </row>
        <row r="1039">
          <cell r="B1039">
            <v>9</v>
          </cell>
          <cell r="G1039">
            <v>9</v>
          </cell>
          <cell r="H1039" t="str">
            <v>nivel 1</v>
          </cell>
        </row>
        <row r="1040">
          <cell r="B1040">
            <v>4</v>
          </cell>
          <cell r="G1040">
            <v>4</v>
          </cell>
          <cell r="H1040" t="str">
            <v>nivel 2</v>
          </cell>
        </row>
        <row r="1043">
          <cell r="B1043" t="str">
            <v>13-04-020</v>
          </cell>
          <cell r="C1043" t="str">
            <v>FLUXOMETRO ELECTRONICO CON SISTEMA DE INSTALACION DE VALVULA ANTIVANDALICA DE GRIVAL O EQUIVALENTE PARA ORINALES</v>
          </cell>
        </row>
        <row r="1044">
          <cell r="A1044" t="str">
            <v>13-04-020</v>
          </cell>
          <cell r="B1044" t="str">
            <v>UN</v>
          </cell>
          <cell r="G1044">
            <v>5</v>
          </cell>
          <cell r="H1044" t="str">
            <v>UN</v>
          </cell>
          <cell r="J1044" t="str">
            <v>igual a orinal fluxometro</v>
          </cell>
        </row>
        <row r="1046">
          <cell r="B1046">
            <v>3</v>
          </cell>
          <cell r="G1046">
            <v>3</v>
          </cell>
          <cell r="H1046" t="str">
            <v>nivel 1</v>
          </cell>
        </row>
        <row r="1047">
          <cell r="B1047">
            <v>2</v>
          </cell>
          <cell r="G1047">
            <v>2</v>
          </cell>
          <cell r="H1047" t="str">
            <v>nivel 2</v>
          </cell>
        </row>
        <row r="1050">
          <cell r="B1050" t="str">
            <v>13-04-030</v>
          </cell>
          <cell r="C1050" t="str">
            <v>GRIFERIA PARA LAVAMANOS ANTIVANDALICA DE PUSH DE GRIVAL O EQUIVALENTE. INCLUYE ABASTOS.</v>
          </cell>
        </row>
        <row r="1051">
          <cell r="A1051" t="str">
            <v>13-04-030</v>
          </cell>
          <cell r="B1051" t="str">
            <v>UN</v>
          </cell>
          <cell r="G1051">
            <v>18</v>
          </cell>
          <cell r="H1051" t="str">
            <v>UN</v>
          </cell>
          <cell r="J1051" t="str">
            <v>igual a lavamanos de colgar y sobreponer</v>
          </cell>
        </row>
        <row r="1053">
          <cell r="B1053">
            <v>12</v>
          </cell>
          <cell r="G1053">
            <v>12</v>
          </cell>
          <cell r="H1053" t="str">
            <v>nivel 1</v>
          </cell>
        </row>
        <row r="1054">
          <cell r="B1054">
            <v>6</v>
          </cell>
          <cell r="G1054">
            <v>6</v>
          </cell>
          <cell r="H1054" t="str">
            <v>nivel 2</v>
          </cell>
        </row>
        <row r="1057">
          <cell r="B1057" t="str">
            <v>13-04-040</v>
          </cell>
          <cell r="C1057" t="str">
            <v>GRIFERIA PARA DUCHAS REF. ANTIVANDALICA CON REGADERA EMPOTRADA DE GRIVAL O EQUIVALENTE.</v>
          </cell>
        </row>
        <row r="1058">
          <cell r="A1058" t="str">
            <v>13-04-040</v>
          </cell>
          <cell r="B1058" t="str">
            <v>UN</v>
          </cell>
          <cell r="G1058">
            <v>2</v>
          </cell>
          <cell r="H1058" t="str">
            <v>UN</v>
          </cell>
        </row>
        <row r="1060">
          <cell r="B1060">
            <v>2</v>
          </cell>
          <cell r="G1060">
            <v>2</v>
          </cell>
          <cell r="H1060" t="str">
            <v>nivel 1</v>
          </cell>
        </row>
        <row r="1061">
          <cell r="B1061">
            <v>0</v>
          </cell>
          <cell r="G1061">
            <v>0</v>
          </cell>
          <cell r="H1061" t="str">
            <v>nivel 2</v>
          </cell>
        </row>
        <row r="1064">
          <cell r="B1064" t="str">
            <v>13-04-050</v>
          </cell>
          <cell r="C1064" t="str">
            <v>GRIFERIA PARA LAVAPLATOS REF. GALAXIA DE GRIVAL O EQUIVALENTE.</v>
          </cell>
        </row>
        <row r="1065">
          <cell r="A1065" t="str">
            <v>13-04-050</v>
          </cell>
          <cell r="B1065" t="str">
            <v>UN</v>
          </cell>
          <cell r="G1065">
            <v>1</v>
          </cell>
          <cell r="H1065" t="str">
            <v>UN</v>
          </cell>
          <cell r="J1065" t="str">
            <v>meson café</v>
          </cell>
        </row>
        <row r="1067">
          <cell r="B1067">
            <v>1</v>
          </cell>
          <cell r="G1067">
            <v>1</v>
          </cell>
          <cell r="H1067" t="str">
            <v>nivel 1</v>
          </cell>
        </row>
        <row r="1068">
          <cell r="B1068">
            <v>0</v>
          </cell>
          <cell r="G1068">
            <v>0</v>
          </cell>
          <cell r="H1068" t="str">
            <v>nivel 2</v>
          </cell>
        </row>
        <row r="1071">
          <cell r="B1071" t="str">
            <v>13-05-010</v>
          </cell>
          <cell r="C1071" t="str">
            <v>DISPENSADORES DE PAPEL HIGIENICO EN ACERO INOXIDABLE DE SOCODA O EQUIVALENTE.</v>
          </cell>
        </row>
        <row r="1072">
          <cell r="A1072" t="str">
            <v>13-05-010</v>
          </cell>
          <cell r="B1072" t="str">
            <v>UN</v>
          </cell>
          <cell r="G1072">
            <v>19</v>
          </cell>
          <cell r="H1072" t="str">
            <v>UN</v>
          </cell>
          <cell r="J1072" t="str">
            <v>igual a cant sanitarios</v>
          </cell>
        </row>
        <row r="1074">
          <cell r="B1074">
            <v>11</v>
          </cell>
          <cell r="G1074">
            <v>11</v>
          </cell>
          <cell r="H1074" t="str">
            <v>nivel 1</v>
          </cell>
        </row>
        <row r="1075">
          <cell r="B1075">
            <v>8</v>
          </cell>
          <cell r="G1075">
            <v>8</v>
          </cell>
          <cell r="H1075" t="str">
            <v>nivel 2</v>
          </cell>
        </row>
        <row r="1078">
          <cell r="B1078" t="str">
            <v>13-05-020</v>
          </cell>
          <cell r="C1078" t="str">
            <v>DISPENSADORES DE TOALLAS DE PAPEL EN ACERO INOXIDABLE DE SOCODA O EQUIVALENTE.</v>
          </cell>
        </row>
        <row r="1079">
          <cell r="A1079" t="str">
            <v>13-05-020</v>
          </cell>
          <cell r="B1079" t="str">
            <v>UN</v>
          </cell>
          <cell r="G1079">
            <v>14</v>
          </cell>
          <cell r="H1079" t="str">
            <v>UN</v>
          </cell>
        </row>
        <row r="1081">
          <cell r="B1081">
            <v>10</v>
          </cell>
          <cell r="G1081">
            <v>10</v>
          </cell>
          <cell r="H1081" t="str">
            <v>nivel 1</v>
          </cell>
        </row>
        <row r="1082">
          <cell r="B1082">
            <v>4</v>
          </cell>
          <cell r="G1082">
            <v>4</v>
          </cell>
          <cell r="H1082" t="str">
            <v>nivel 2</v>
          </cell>
        </row>
        <row r="1085">
          <cell r="B1085" t="str">
            <v>13-05-030</v>
          </cell>
          <cell r="C1085" t="str">
            <v>DISPENSADORES DE JABON EN ACERO INOXIDABLE DE SOCODA O EQUIVALENTE.</v>
          </cell>
        </row>
        <row r="1086">
          <cell r="A1086" t="str">
            <v>13-05-030</v>
          </cell>
          <cell r="B1086" t="str">
            <v>UN</v>
          </cell>
          <cell r="G1086">
            <v>14</v>
          </cell>
          <cell r="H1086" t="str">
            <v>UN</v>
          </cell>
        </row>
        <row r="1088">
          <cell r="B1088">
            <v>10</v>
          </cell>
          <cell r="G1088">
            <v>10</v>
          </cell>
          <cell r="H1088" t="str">
            <v>nivel 1</v>
          </cell>
        </row>
        <row r="1089">
          <cell r="B1089">
            <v>4</v>
          </cell>
          <cell r="G1089">
            <v>4</v>
          </cell>
          <cell r="H1089" t="str">
            <v>nivel 2</v>
          </cell>
        </row>
        <row r="1092">
          <cell r="B1092" t="str">
            <v>13-05-040</v>
          </cell>
          <cell r="C1092" t="str">
            <v>BARRAS DE SEGURIDAD 18" EN ACERO INOXIDABLE DE GRIVAL O EQUIVALENTE.</v>
          </cell>
        </row>
        <row r="1093">
          <cell r="A1093" t="str">
            <v>13-05-040</v>
          </cell>
          <cell r="B1093" t="str">
            <v>UN</v>
          </cell>
          <cell r="G1093">
            <v>1</v>
          </cell>
          <cell r="H1093" t="str">
            <v>UN</v>
          </cell>
        </row>
        <row r="1095">
          <cell r="B1095">
            <v>1</v>
          </cell>
          <cell r="G1095">
            <v>1</v>
          </cell>
          <cell r="H1095" t="str">
            <v>nivel 1</v>
          </cell>
        </row>
        <row r="1096">
          <cell r="B1096">
            <v>0</v>
          </cell>
          <cell r="G1096">
            <v>0</v>
          </cell>
          <cell r="H1096" t="str">
            <v>nivel 2</v>
          </cell>
        </row>
        <row r="1099">
          <cell r="B1099" t="str">
            <v>13-05-050</v>
          </cell>
          <cell r="C1099" t="str">
            <v>BARRAS DE SEGURIDAD 30" EN ACERO INOXIDABLE DE GRIVAL O EQUIVALENTE.</v>
          </cell>
        </row>
        <row r="1100">
          <cell r="A1100" t="str">
            <v>13-05-050</v>
          </cell>
          <cell r="B1100" t="str">
            <v>UN</v>
          </cell>
          <cell r="G1100">
            <v>1</v>
          </cell>
          <cell r="H1100" t="str">
            <v>UN</v>
          </cell>
        </row>
        <row r="1102">
          <cell r="B1102">
            <v>1</v>
          </cell>
          <cell r="G1102">
            <v>1</v>
          </cell>
          <cell r="H1102" t="str">
            <v>nivel 1</v>
          </cell>
        </row>
        <row r="1103">
          <cell r="B1103">
            <v>0</v>
          </cell>
          <cell r="G1103">
            <v>0</v>
          </cell>
          <cell r="H1103" t="str">
            <v>nivel 2</v>
          </cell>
        </row>
        <row r="1106">
          <cell r="B1106" t="str">
            <v>13-05-060</v>
          </cell>
          <cell r="C1106" t="str">
            <v>REJILLAS DE PISO EN ALUMINIO Ø 4"</v>
          </cell>
        </row>
        <row r="1107">
          <cell r="A1107" t="str">
            <v>13-05-060</v>
          </cell>
          <cell r="B1107" t="str">
            <v>UN</v>
          </cell>
          <cell r="G1107">
            <v>19</v>
          </cell>
          <cell r="H1107" t="str">
            <v>UN</v>
          </cell>
        </row>
        <row r="1109">
          <cell r="B1109">
            <v>14</v>
          </cell>
          <cell r="G1109">
            <v>14</v>
          </cell>
          <cell r="H1109" t="str">
            <v>nivel 1</v>
          </cell>
        </row>
        <row r="1110">
          <cell r="B1110">
            <v>5</v>
          </cell>
          <cell r="G1110">
            <v>5</v>
          </cell>
          <cell r="H1110" t="str">
            <v>nivel 2</v>
          </cell>
        </row>
        <row r="1113">
          <cell r="B1113" t="str">
            <v>13-05-070</v>
          </cell>
          <cell r="C1113" t="str">
            <v>ESPEJOS 5 MM. CALIDAD PELDAR O EQUIVALENTE. INCLUYE ANCLAJES A MURO</v>
          </cell>
        </row>
        <row r="1114">
          <cell r="A1114" t="str">
            <v>13-05-070</v>
          </cell>
          <cell r="B1114" t="str">
            <v>M2</v>
          </cell>
          <cell r="G1114">
            <v>12</v>
          </cell>
          <cell r="H1114" t="str">
            <v>M2</v>
          </cell>
        </row>
        <row r="1116">
          <cell r="H1116" t="str">
            <v>nivel 1</v>
          </cell>
        </row>
        <row r="1117">
          <cell r="B1117">
            <v>1</v>
          </cell>
          <cell r="C1117">
            <v>1.94</v>
          </cell>
          <cell r="E1117">
            <v>0.7</v>
          </cell>
          <cell r="G1117">
            <v>1.3579999999999999</v>
          </cell>
        </row>
        <row r="1118">
          <cell r="B1118">
            <v>1</v>
          </cell>
          <cell r="C1118">
            <v>1.79</v>
          </cell>
          <cell r="E1118">
            <v>0.7</v>
          </cell>
          <cell r="G1118">
            <v>1.2529999999999999</v>
          </cell>
        </row>
        <row r="1119">
          <cell r="B1119">
            <v>6</v>
          </cell>
          <cell r="C1119">
            <v>0.6</v>
          </cell>
          <cell r="E1119">
            <v>0.7</v>
          </cell>
          <cell r="G1119">
            <v>2.5199999999999996</v>
          </cell>
        </row>
        <row r="1120">
          <cell r="B1120">
            <v>2</v>
          </cell>
          <cell r="C1120">
            <v>1.4</v>
          </cell>
          <cell r="E1120">
            <v>0.7</v>
          </cell>
          <cell r="G1120">
            <v>1.9599999999999997</v>
          </cell>
        </row>
        <row r="1122">
          <cell r="H1122" t="str">
            <v>nivel 2</v>
          </cell>
        </row>
        <row r="1123">
          <cell r="B1123">
            <v>2</v>
          </cell>
          <cell r="C1123">
            <v>2</v>
          </cell>
          <cell r="E1123">
            <v>0.7</v>
          </cell>
          <cell r="G1123">
            <v>2.8</v>
          </cell>
        </row>
        <row r="1124">
          <cell r="B1124">
            <v>2</v>
          </cell>
          <cell r="C1124">
            <v>0.8</v>
          </cell>
          <cell r="E1124">
            <v>0.7</v>
          </cell>
          <cell r="G1124">
            <v>1.1199999999999999</v>
          </cell>
        </row>
        <row r="1127">
          <cell r="B1127" t="str">
            <v>13-05-080</v>
          </cell>
          <cell r="C1127" t="str">
            <v>DIVISIONES EN ACERO INOXIDABLE TIPO SOCODA O EQUIVALENTE</v>
          </cell>
        </row>
        <row r="1128">
          <cell r="A1128" t="str">
            <v>13-05-080</v>
          </cell>
          <cell r="B1128" t="str">
            <v>M2</v>
          </cell>
          <cell r="G1128">
            <v>41</v>
          </cell>
          <cell r="H1128" t="str">
            <v>M2</v>
          </cell>
        </row>
        <row r="1130">
          <cell r="H1130" t="str">
            <v>nivel 1</v>
          </cell>
        </row>
        <row r="1131">
          <cell r="B1131">
            <v>1</v>
          </cell>
          <cell r="C1131">
            <v>7.3100000000000005</v>
          </cell>
          <cell r="E1131">
            <v>1.8</v>
          </cell>
          <cell r="G1131">
            <v>13.158000000000001</v>
          </cell>
        </row>
        <row r="1132">
          <cell r="B1132">
            <v>1</v>
          </cell>
          <cell r="C1132">
            <v>0.5</v>
          </cell>
          <cell r="E1132">
            <v>0.96</v>
          </cell>
          <cell r="G1132">
            <v>0.48</v>
          </cell>
        </row>
        <row r="1134">
          <cell r="H1134" t="str">
            <v>nivel 2</v>
          </cell>
        </row>
        <row r="1135">
          <cell r="B1135">
            <v>1</v>
          </cell>
          <cell r="C1135">
            <v>7.82</v>
          </cell>
          <cell r="E1135">
            <v>1.8</v>
          </cell>
          <cell r="G1135">
            <v>14.076000000000001</v>
          </cell>
        </row>
        <row r="1136">
          <cell r="B1136">
            <v>1</v>
          </cell>
          <cell r="C1136">
            <v>6.5399999999999991</v>
          </cell>
          <cell r="E1136">
            <v>1.8</v>
          </cell>
          <cell r="G1136">
            <v>11.771999999999998</v>
          </cell>
        </row>
        <row r="1137">
          <cell r="B1137">
            <v>1</v>
          </cell>
          <cell r="C1137">
            <v>1</v>
          </cell>
          <cell r="E1137">
            <v>0.96</v>
          </cell>
          <cell r="G1137">
            <v>0.96</v>
          </cell>
        </row>
      </sheetData>
      <sheetData sheetId="9"/>
      <sheetData sheetId="10"/>
      <sheetData sheetId="11"/>
      <sheetData sheetId="12"/>
      <sheetData sheetId="13"/>
      <sheetData sheetId="14">
        <row r="1">
          <cell r="L1">
            <v>0.16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l. 1"/>
      <sheetName val="Paral. 2"/>
      <sheetName val="Paral. 3"/>
      <sheetName val="Paral.4"/>
      <sheetName val="Coloc. e Interc. Tapones"/>
      <sheetName val="Cambio de Valv."/>
      <sheetName val="Interc de Hidr."/>
      <sheetName val="Interc.tapones"/>
      <sheetName val="Interc.válv."/>
      <sheetName val="V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M"/>
      <sheetName val="MOV"/>
      <sheetName val="PREL"/>
      <sheetName val="suministros"/>
    </sheetNames>
    <sheetDataSet>
      <sheetData sheetId="0" refreshError="1"/>
      <sheetData sheetId="1" refreshError="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 OBRA HATO NUEVO"/>
      <sheetName val="PPTO PMA (PGIO) HATONUEVO"/>
      <sheetName val="1.1"/>
      <sheetName val="1.2 "/>
      <sheetName val="2.1"/>
      <sheetName val="2.2"/>
      <sheetName val="2.3"/>
      <sheetName val="2.4"/>
      <sheetName val="2.5"/>
      <sheetName val="2.6"/>
      <sheetName val="2.7"/>
      <sheetName val="2.8"/>
      <sheetName val="2.9"/>
      <sheetName val="2,10"/>
      <sheetName val="2,11"/>
      <sheetName val="2,12"/>
      <sheetName val="2,13"/>
      <sheetName val="2,14"/>
      <sheetName val="2,15"/>
      <sheetName val="2,16"/>
      <sheetName val="3.1 "/>
      <sheetName val="3,2"/>
      <sheetName val="3,3"/>
      <sheetName val="4,1"/>
      <sheetName val="4,2"/>
      <sheetName val="4.3"/>
      <sheetName val=" 4.4"/>
      <sheetName val="4.5"/>
      <sheetName val="4.6"/>
      <sheetName val="4,7"/>
      <sheetName val="4,8"/>
      <sheetName val="4,9"/>
      <sheetName val=" 4.10"/>
      <sheetName val="4,11"/>
      <sheetName val="5.1"/>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7,3"/>
      <sheetName val="A.P.U ELECTRICOS"/>
      <sheetName val="9.1"/>
      <sheetName val="9.2"/>
      <sheetName val="9.3"/>
      <sheetName val="9.4"/>
      <sheetName val="9.5"/>
      <sheetName val="9.6"/>
      <sheetName val="9,7"/>
      <sheetName val="10.1"/>
      <sheetName val="10.2"/>
      <sheetName val="10.3"/>
      <sheetName val="10.4"/>
      <sheetName val="10.5"/>
      <sheetName val="10.6"/>
      <sheetName val="10.7"/>
      <sheetName val="10,8"/>
      <sheetName val="10,9"/>
      <sheetName val="11.1"/>
      <sheetName val="11.2"/>
      <sheetName val="11.3"/>
      <sheetName val="11.4"/>
      <sheetName val="11,5"/>
      <sheetName val="12.1"/>
      <sheetName val="12.2"/>
      <sheetName val="12.3"/>
      <sheetName val="12,4"/>
      <sheetName val="12,5"/>
      <sheetName val="13.1"/>
      <sheetName val="13.2"/>
      <sheetName val="13.3"/>
      <sheetName val="13.4"/>
      <sheetName val="13.5"/>
      <sheetName val="13.6"/>
      <sheetName val="13.7"/>
      <sheetName val="13.8"/>
      <sheetName val="13.9"/>
      <sheetName val="13.10"/>
      <sheetName val="PPTO PMA (PGIO) URIBIA"/>
      <sheetName val="PRESUPUESTO Y APU HATONUEVO-FIN"/>
    </sheetNames>
    <definedNames>
      <definedName name="FES"/>
      <definedName name="LG"/>
      <definedName name="PVT"/>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uitos"/>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de actividades Zona 1 "/>
      <sheetName val="Cuadro Comparativo "/>
      <sheetName val="Presupuesto"/>
      <sheetName val="A.P.U"/>
      <sheetName val="Insumos"/>
      <sheetName val="Cuadrillas"/>
      <sheetName val="Hoja1"/>
    </sheetNames>
    <sheetDataSet>
      <sheetData sheetId="0" refreshError="1"/>
      <sheetData sheetId="1" refreshError="1"/>
      <sheetData sheetId="2" refreshError="1"/>
      <sheetData sheetId="3" refreshError="1"/>
      <sheetData sheetId="4" refreshError="1">
        <row r="4">
          <cell r="A4" t="str">
            <v>A</v>
          </cell>
        </row>
        <row r="1813">
          <cell r="B1813" t="str">
            <v>ANDES</v>
          </cell>
        </row>
        <row r="1814">
          <cell r="B1814" t="str">
            <v>APIAY</v>
          </cell>
        </row>
        <row r="1815">
          <cell r="B1815" t="str">
            <v>ARAUCA</v>
          </cell>
        </row>
        <row r="1816">
          <cell r="B1816" t="str">
            <v>ARMENIA</v>
          </cell>
        </row>
        <row r="1817">
          <cell r="B1817" t="str">
            <v>BARANCABERMEGA</v>
          </cell>
        </row>
        <row r="1818">
          <cell r="B1818" t="str">
            <v>BARRANQUILLA</v>
          </cell>
        </row>
        <row r="1819">
          <cell r="B1819" t="str">
            <v>BELLO</v>
          </cell>
        </row>
        <row r="1820">
          <cell r="B1820" t="str">
            <v>BOGOTA</v>
          </cell>
        </row>
        <row r="1821">
          <cell r="B1821" t="str">
            <v>BUCARAMANGA</v>
          </cell>
        </row>
        <row r="1822">
          <cell r="B1822" t="str">
            <v>BUENAVISTA</v>
          </cell>
        </row>
        <row r="1823">
          <cell r="B1823" t="str">
            <v>BUGA</v>
          </cell>
        </row>
        <row r="1824">
          <cell r="B1824" t="str">
            <v>CALAMAR</v>
          </cell>
        </row>
        <row r="1825">
          <cell r="B1825" t="str">
            <v>CALI</v>
          </cell>
        </row>
        <row r="1826">
          <cell r="B1826" t="str">
            <v>CAREPA</v>
          </cell>
        </row>
        <row r="1827">
          <cell r="B1827" t="str">
            <v>CARTAGO</v>
          </cell>
        </row>
        <row r="1828">
          <cell r="B1828" t="str">
            <v>CHAPARRAL</v>
          </cell>
        </row>
        <row r="1829">
          <cell r="B1829" t="str">
            <v>CHIQUINQUIRA</v>
          </cell>
        </row>
        <row r="1830">
          <cell r="B1830" t="str">
            <v>CIENAGA</v>
          </cell>
        </row>
        <row r="1831">
          <cell r="B1831" t="str">
            <v>CUCUTA</v>
          </cell>
        </row>
        <row r="1832">
          <cell r="B1832" t="str">
            <v>CUMARIO</v>
          </cell>
        </row>
        <row r="1833">
          <cell r="B1833" t="str">
            <v>DUITAMA</v>
          </cell>
        </row>
        <row r="1834">
          <cell r="B1834" t="str">
            <v>FLORENCIA</v>
          </cell>
        </row>
        <row r="1835">
          <cell r="B1835" t="str">
            <v>FUSAGASUGA</v>
          </cell>
        </row>
        <row r="1836">
          <cell r="B1836" t="str">
            <v>GARZON</v>
          </cell>
        </row>
        <row r="1837">
          <cell r="B1837" t="str">
            <v>GRANADA</v>
          </cell>
        </row>
        <row r="1838">
          <cell r="B1838" t="str">
            <v>HONDA</v>
          </cell>
        </row>
        <row r="1839">
          <cell r="B1839" t="str">
            <v>IBAGUE</v>
          </cell>
        </row>
        <row r="1840">
          <cell r="B1840" t="str">
            <v>IPIALES</v>
          </cell>
        </row>
        <row r="1841">
          <cell r="B1841" t="str">
            <v>LA PLATA</v>
          </cell>
        </row>
        <row r="1842">
          <cell r="B1842" t="str">
            <v>LARANDIA</v>
          </cell>
        </row>
        <row r="1843">
          <cell r="B1843" t="str">
            <v>LETICIA</v>
          </cell>
        </row>
        <row r="1844">
          <cell r="B1844" t="str">
            <v>LOS FARALLONES</v>
          </cell>
        </row>
        <row r="1845">
          <cell r="B1845" t="str">
            <v>MALAMBO</v>
          </cell>
        </row>
        <row r="1846">
          <cell r="B1846" t="str">
            <v>MANIZALES</v>
          </cell>
        </row>
        <row r="1847">
          <cell r="B1847" t="str">
            <v>MEDELLIN</v>
          </cell>
        </row>
        <row r="1848">
          <cell r="B1848" t="str">
            <v>MELGAR</v>
          </cell>
        </row>
        <row r="1849">
          <cell r="B1849" t="str">
            <v>MITU</v>
          </cell>
        </row>
        <row r="1850">
          <cell r="B1850" t="str">
            <v>MOCOA</v>
          </cell>
        </row>
        <row r="1851">
          <cell r="B1851" t="str">
            <v>MONTENEGRO</v>
          </cell>
        </row>
        <row r="1852">
          <cell r="B1852" t="str">
            <v>MONTERIA</v>
          </cell>
        </row>
        <row r="1853">
          <cell r="B1853" t="str">
            <v>NEIVA</v>
          </cell>
        </row>
        <row r="1854">
          <cell r="B1854" t="str">
            <v>OCAÑA</v>
          </cell>
        </row>
        <row r="1855">
          <cell r="B1855" t="str">
            <v>PALMIRA</v>
          </cell>
        </row>
        <row r="1856">
          <cell r="B1856" t="str">
            <v>PAMPLONA</v>
          </cell>
        </row>
        <row r="1857">
          <cell r="B1857" t="str">
            <v>PASTO</v>
          </cell>
        </row>
        <row r="1858">
          <cell r="B1858" t="str">
            <v>PELAYA</v>
          </cell>
        </row>
        <row r="1859">
          <cell r="B1859" t="str">
            <v>PEREIRA</v>
          </cell>
        </row>
        <row r="1860">
          <cell r="B1860" t="str">
            <v>PITALITO</v>
          </cell>
        </row>
        <row r="1861">
          <cell r="B1861" t="str">
            <v>POPAYAN</v>
          </cell>
        </row>
        <row r="1862">
          <cell r="B1862" t="str">
            <v>PUERTO ASIS</v>
          </cell>
        </row>
        <row r="1863">
          <cell r="B1863" t="str">
            <v>PUERTO BERRIO</v>
          </cell>
        </row>
        <row r="1864">
          <cell r="B1864" t="str">
            <v>PUERTO CARREÑO</v>
          </cell>
        </row>
        <row r="1865">
          <cell r="B1865" t="str">
            <v>PUERTO INIRIDA</v>
          </cell>
        </row>
        <row r="1866">
          <cell r="B1866" t="str">
            <v>PUERTO RICO</v>
          </cell>
        </row>
        <row r="1867">
          <cell r="B1867" t="str">
            <v>QUIBDO</v>
          </cell>
        </row>
        <row r="1868">
          <cell r="B1868" t="str">
            <v>RIOHACHA</v>
          </cell>
        </row>
        <row r="1869">
          <cell r="B1869" t="str">
            <v>RIONEGRO</v>
          </cell>
        </row>
        <row r="1870">
          <cell r="B1870" t="str">
            <v>SAMORE</v>
          </cell>
        </row>
        <row r="1871">
          <cell r="B1871" t="str">
            <v>SAN JOSE DEL GUAVIARE</v>
          </cell>
        </row>
        <row r="1872">
          <cell r="B1872" t="str">
            <v>SAN PEDRO DE URABA</v>
          </cell>
        </row>
        <row r="1873">
          <cell r="B1873" t="str">
            <v>SAN RAFAEL</v>
          </cell>
        </row>
        <row r="1874">
          <cell r="B1874" t="str">
            <v>SAN VICENTE CHUCURRI</v>
          </cell>
        </row>
        <row r="1875">
          <cell r="B1875" t="str">
            <v>SAN VICENTE DEL CAGUAN</v>
          </cell>
        </row>
        <row r="1876">
          <cell r="B1876" t="str">
            <v>SANTA MARTA</v>
          </cell>
        </row>
        <row r="1877">
          <cell r="B1877" t="str">
            <v>SARAVENA</v>
          </cell>
        </row>
        <row r="1878">
          <cell r="B1878" t="str">
            <v>SOCORRO</v>
          </cell>
        </row>
        <row r="1879">
          <cell r="B1879" t="str">
            <v>SOGAMOSO</v>
          </cell>
        </row>
        <row r="1880">
          <cell r="B1880" t="str">
            <v>SUMAPAZ</v>
          </cell>
        </row>
        <row r="1881">
          <cell r="B1881" t="str">
            <v>TAME</v>
          </cell>
        </row>
        <row r="1882">
          <cell r="B1882" t="str">
            <v>TAURAMENA</v>
          </cell>
        </row>
        <row r="1883">
          <cell r="B1883" t="str">
            <v>TIBU</v>
          </cell>
        </row>
        <row r="1884">
          <cell r="B1884" t="str">
            <v>TUNJA</v>
          </cell>
        </row>
        <row r="1885">
          <cell r="B1885" t="str">
            <v>UBALA</v>
          </cell>
        </row>
        <row r="1886">
          <cell r="B1886" t="str">
            <v>VALLEDUPAR</v>
          </cell>
        </row>
        <row r="1887">
          <cell r="B1887" t="str">
            <v>VENECIA</v>
          </cell>
        </row>
        <row r="1888">
          <cell r="B1888" t="str">
            <v>VILLAVICENCIO</v>
          </cell>
        </row>
        <row r="1889">
          <cell r="B1889" t="str">
            <v>YOPAL</v>
          </cell>
        </row>
        <row r="1890">
          <cell r="B1890" t="str">
            <v>ZARAGOZA</v>
          </cell>
        </row>
      </sheetData>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U"/>
      <sheetName val="PRESTA"/>
      <sheetName val="BASE"/>
      <sheetName val="BASE CTOS"/>
      <sheetName val="PRELIM"/>
      <sheetName val="TUBERIA"/>
      <sheetName val="EXCAVA"/>
    </sheetNames>
    <sheetDataSet>
      <sheetData sheetId="0" refreshError="1"/>
      <sheetData sheetId="1" refreshError="1"/>
      <sheetData sheetId="2">
        <row r="455">
          <cell r="D455">
            <v>53359.999999999993</v>
          </cell>
        </row>
      </sheetData>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Datos Generales"/>
      <sheetName val="4-Listado de Actividades"/>
      <sheetName val="5-Memo Cant"/>
      <sheetName val="6-Recursos"/>
      <sheetName val="7-APU"/>
      <sheetName val="8-PPTO Principal"/>
      <sheetName val="9-Presup. Interv."/>
      <sheetName val="10-ANÁL. ADMÓN"/>
      <sheetName val="12-ANAL. PAGA"/>
      <sheetName val="14-FAC PRESTACIONAL"/>
      <sheetName val="15-FAC MULTIPLICADOR"/>
      <sheetName val="16-Espe. Técni."/>
      <sheetName val="17-Programación"/>
    </sheetNames>
    <sheetDataSet>
      <sheetData sheetId="0">
        <row r="5">
          <cell r="D5" t="str">
            <v>MUNICIPIO DE TOLEDO ANTIOQUIA</v>
          </cell>
        </row>
      </sheetData>
      <sheetData sheetId="1">
        <row r="10">
          <cell r="C10" t="str">
            <v>CÓD.</v>
          </cell>
        </row>
      </sheetData>
      <sheetData sheetId="2"/>
      <sheetData sheetId="3"/>
      <sheetData sheetId="4">
        <row r="7">
          <cell r="E7" t="str">
            <v>PRELIMINARES</v>
          </cell>
        </row>
      </sheetData>
      <sheetData sheetId="5">
        <row r="154">
          <cell r="K154">
            <v>1026455251</v>
          </cell>
        </row>
      </sheetData>
      <sheetData sheetId="6">
        <row r="30">
          <cell r="I30">
            <v>0.06</v>
          </cell>
        </row>
      </sheetData>
      <sheetData sheetId="7">
        <row r="12">
          <cell r="J12">
            <v>0.26779999999999998</v>
          </cell>
        </row>
      </sheetData>
      <sheetData sheetId="8"/>
      <sheetData sheetId="9"/>
      <sheetData sheetId="10"/>
      <sheetData sheetId="11"/>
      <sheetData sheetId="1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ARACIONES"/>
      <sheetName val="DATOS INICIALES"/>
      <sheetName val="ENTIDADES"/>
      <sheetName val="PRESUPUESTO"/>
      <sheetName val="MEMORIAS"/>
      <sheetName val="AIU"/>
      <sheetName val="APU"/>
      <sheetName val="APU AUXILIARES"/>
      <sheetName val="FACTOR PRESTACIONAL"/>
      <sheetName val="PÓLIZAS OBRA"/>
      <sheetName val="LEGALIZACIÓN OBRA"/>
      <sheetName val="PAPSO OBRA"/>
      <sheetName val="PMA"/>
      <sheetName val="PMT"/>
      <sheetName val="INSUMOS MATERIALES"/>
      <sheetName val="INSUMOS GENERALES"/>
      <sheetName val="INSUMOS TRANSPORTES"/>
      <sheetName val="INSUMOS EQUIPOS"/>
      <sheetName val="INSUMOS SERVICIOS"/>
      <sheetName val="INSUMOS MANO DE OBRA"/>
      <sheetName val="INTERVENTORÍA"/>
      <sheetName val="FM INTERVENTORÍA"/>
      <sheetName val="PÓLIZAS INTERVENTORÍA"/>
      <sheetName val="TASAS_INTERVENTORIA"/>
      <sheetName val="PAPSO INTERVENTORÍA"/>
      <sheetName val="INSUMOS ENSAYOS"/>
      <sheetName val="APU GEORREFERENCIACIÓN"/>
      <sheetName val="APU CARACTERIZACIÓN"/>
      <sheetName val="AJUSTE ESTUDIOS"/>
      <sheetName val="MATERIALES"/>
      <sheetName val="EQUIPOS"/>
      <sheetName val="TRANSPORTES"/>
      <sheetName val="MANO DE OBRA"/>
      <sheetName val="SERVICIOS"/>
      <sheetName val="ANÁLISIS TRANSPORTES"/>
      <sheetName val="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A8" t="str">
            <v>GE001</v>
          </cell>
        </row>
      </sheetData>
      <sheetData sheetId="16"/>
      <sheetData sheetId="17"/>
      <sheetData sheetId="18"/>
      <sheetData sheetId="19">
        <row r="1">
          <cell r="A1" t="str">
            <v>DEPARTAMENTO DE ANTIOQUIA</v>
          </cell>
          <cell r="B1">
            <v>0</v>
          </cell>
          <cell r="C1">
            <v>0</v>
          </cell>
          <cell r="D1">
            <v>0</v>
          </cell>
          <cell r="E1">
            <v>0</v>
          </cell>
          <cell r="F1">
            <v>0</v>
          </cell>
          <cell r="G1">
            <v>0</v>
          </cell>
          <cell r="H1">
            <v>0</v>
          </cell>
          <cell r="I1">
            <v>0</v>
          </cell>
        </row>
        <row r="2">
          <cell r="A2" t="str">
            <v>MUNICIPIO DE LIBORINA</v>
          </cell>
          <cell r="B2">
            <v>0</v>
          </cell>
          <cell r="C2">
            <v>0</v>
          </cell>
          <cell r="D2">
            <v>0</v>
          </cell>
          <cell r="E2">
            <v>0</v>
          </cell>
          <cell r="F2">
            <v>0</v>
          </cell>
          <cell r="G2">
            <v>0</v>
          </cell>
          <cell r="H2">
            <v>0</v>
          </cell>
          <cell r="I2">
            <v>0</v>
          </cell>
        </row>
        <row r="3">
          <cell r="A3" t="str">
            <v>PROYECTO: PAVIMENTACIÓN EN CONCRETO RÍGIDO DE LA VÍA TERCIARIA DEPARTAMENTAL DESDE EL CORREGIMIENTO SAN DIEGO HASTA EL SECTOR LA ABISINIA DEL CORREGIMIENTO EL PLAYÓN MUNICIPIO DE LIBORINA ANT.</v>
          </cell>
          <cell r="B3">
            <v>0</v>
          </cell>
          <cell r="C3">
            <v>0</v>
          </cell>
          <cell r="D3">
            <v>0</v>
          </cell>
          <cell r="E3">
            <v>0</v>
          </cell>
          <cell r="F3">
            <v>0</v>
          </cell>
          <cell r="G3">
            <v>0</v>
          </cell>
          <cell r="H3" t="str">
            <v>INSERTE ESCUDO ENTIDAD AQUÍ</v>
          </cell>
          <cell r="I3">
            <v>0</v>
          </cell>
        </row>
        <row r="4">
          <cell r="A4">
            <v>0</v>
          </cell>
          <cell r="B4">
            <v>0</v>
          </cell>
          <cell r="D4">
            <v>0</v>
          </cell>
          <cell r="E4">
            <v>0</v>
          </cell>
          <cell r="F4">
            <v>0</v>
          </cell>
          <cell r="G4">
            <v>0</v>
          </cell>
          <cell r="H4">
            <v>0</v>
          </cell>
          <cell r="I4">
            <v>0</v>
          </cell>
        </row>
        <row r="5">
          <cell r="A5" t="str">
            <v>LISTADO DE INSUMOS - MANO DE OBRA</v>
          </cell>
          <cell r="B5">
            <v>0</v>
          </cell>
          <cell r="C5">
            <v>0</v>
          </cell>
          <cell r="D5">
            <v>0</v>
          </cell>
          <cell r="E5">
            <v>0</v>
          </cell>
          <cell r="F5">
            <v>0</v>
          </cell>
          <cell r="G5">
            <v>0</v>
          </cell>
          <cell r="H5">
            <v>0</v>
          </cell>
          <cell r="I5">
            <v>0</v>
          </cell>
        </row>
        <row r="7">
          <cell r="A7" t="str">
            <v>CÓDIGO</v>
          </cell>
          <cell r="B7" t="str">
            <v>CARGO</v>
          </cell>
          <cell r="C7" t="str">
            <v>CLASE</v>
          </cell>
          <cell r="D7" t="str">
            <v>SALARIO MENSUAL</v>
          </cell>
          <cell r="E7" t="str">
            <v>FACTOR PRESTACIONAL</v>
          </cell>
          <cell r="F7" t="str">
            <v>SALARIO MENSUAL + PRESTACIONES</v>
          </cell>
          <cell r="G7" t="str">
            <v>JORNAL</v>
          </cell>
          <cell r="H7" t="str">
            <v>PRESTACIONES</v>
          </cell>
          <cell r="I7" t="str">
            <v>JORNAL TOTAL</v>
          </cell>
        </row>
        <row r="8">
          <cell r="A8" t="str">
            <v>MO001</v>
          </cell>
          <cell r="B8" t="str">
            <v>DIRECTOR DE OBRA</v>
          </cell>
          <cell r="C8" t="str">
            <v>ADMÓN</v>
          </cell>
          <cell r="D8">
            <v>5451156</v>
          </cell>
          <cell r="E8">
            <v>1.5</v>
          </cell>
          <cell r="F8">
            <v>8176734</v>
          </cell>
          <cell r="G8">
            <v>179216.08767123288</v>
          </cell>
          <cell r="H8">
            <v>89727.236734246544</v>
          </cell>
          <cell r="I8">
            <v>268943</v>
          </cell>
        </row>
        <row r="9">
          <cell r="A9" t="str">
            <v>MO002</v>
          </cell>
          <cell r="B9" t="str">
            <v>DIRECTOR DE INTERVENTORÍA</v>
          </cell>
          <cell r="C9" t="str">
            <v>ADMÓN</v>
          </cell>
          <cell r="D9">
            <v>5451156</v>
          </cell>
          <cell r="E9">
            <v>1.5</v>
          </cell>
          <cell r="F9">
            <v>8176734</v>
          </cell>
          <cell r="G9">
            <v>179216.08767123288</v>
          </cell>
          <cell r="H9">
            <v>89727.236734246544</v>
          </cell>
          <cell r="I9">
            <v>268943</v>
          </cell>
        </row>
        <row r="10">
          <cell r="A10" t="str">
            <v>MO003</v>
          </cell>
          <cell r="B10" t="str">
            <v>RESIDENTE DE OBRA</v>
          </cell>
          <cell r="C10" t="str">
            <v>ADMÓN</v>
          </cell>
          <cell r="D10">
            <v>4542630</v>
          </cell>
          <cell r="E10">
            <v>1.5</v>
          </cell>
          <cell r="F10">
            <v>6813945</v>
          </cell>
          <cell r="G10">
            <v>149346.73972602739</v>
          </cell>
          <cell r="H10">
            <v>75121.125589041156</v>
          </cell>
          <cell r="I10">
            <v>224468</v>
          </cell>
        </row>
        <row r="11">
          <cell r="A11" t="str">
            <v>MO004</v>
          </cell>
          <cell r="B11" t="str">
            <v>RESIDENTE DE INTERVENTORÍA</v>
          </cell>
          <cell r="C11" t="str">
            <v>ADMÓN</v>
          </cell>
          <cell r="D11">
            <v>4542630</v>
          </cell>
          <cell r="E11">
            <v>1.5</v>
          </cell>
          <cell r="F11">
            <v>6813945</v>
          </cell>
          <cell r="G11">
            <v>149346.73972602739</v>
          </cell>
          <cell r="H11">
            <v>75121.125589041156</v>
          </cell>
          <cell r="I11">
            <v>224468</v>
          </cell>
        </row>
        <row r="12">
          <cell r="A12" t="str">
            <v>MO005</v>
          </cell>
          <cell r="B12" t="str">
            <v>RESIDENTE AMBIENTAL</v>
          </cell>
          <cell r="C12" t="str">
            <v>ADMÓN</v>
          </cell>
          <cell r="D12">
            <v>3634104</v>
          </cell>
          <cell r="E12">
            <v>1.51</v>
          </cell>
          <cell r="F12">
            <v>5487497</v>
          </cell>
          <cell r="G12">
            <v>119477.39178082191</v>
          </cell>
          <cell r="H12">
            <v>60515.014443835607</v>
          </cell>
          <cell r="I12">
            <v>179992</v>
          </cell>
        </row>
        <row r="13">
          <cell r="A13" t="str">
            <v>MO006</v>
          </cell>
          <cell r="B13" t="str">
            <v>RESIDENTE SOCIAL</v>
          </cell>
          <cell r="C13" t="str">
            <v>ADMÓN</v>
          </cell>
          <cell r="D13">
            <v>2725578</v>
          </cell>
          <cell r="E13">
            <v>1.51</v>
          </cell>
          <cell r="F13">
            <v>4115623</v>
          </cell>
          <cell r="G13">
            <v>89608.043835616438</v>
          </cell>
          <cell r="H13">
            <v>45908.903298630117</v>
          </cell>
          <cell r="I13">
            <v>135517</v>
          </cell>
        </row>
        <row r="14">
          <cell r="A14" t="str">
            <v>MO007</v>
          </cell>
          <cell r="B14" t="str">
            <v>AUXILIAR DE RESIDENCIA</v>
          </cell>
          <cell r="C14" t="str">
            <v>ADMÓN</v>
          </cell>
          <cell r="D14">
            <v>2725578</v>
          </cell>
          <cell r="E14">
            <v>1.51</v>
          </cell>
          <cell r="F14">
            <v>4115623</v>
          </cell>
          <cell r="G14">
            <v>89608.043835616438</v>
          </cell>
          <cell r="H14">
            <v>45908.903298630117</v>
          </cell>
          <cell r="I14">
            <v>135517</v>
          </cell>
        </row>
        <row r="15">
          <cell r="A15" t="str">
            <v>MO008</v>
          </cell>
          <cell r="B15" t="str">
            <v>TECNÓLOGO SST</v>
          </cell>
          <cell r="C15" t="str">
            <v>ADMÓN</v>
          </cell>
          <cell r="D15">
            <v>2089609.7999999998</v>
          </cell>
          <cell r="E15">
            <v>1.52</v>
          </cell>
          <cell r="F15">
            <v>3176207</v>
          </cell>
          <cell r="G15">
            <v>68699.501369863021</v>
          </cell>
          <cell r="H15">
            <v>35684.626169862982</v>
          </cell>
          <cell r="I15">
            <v>104384</v>
          </cell>
        </row>
        <row r="16">
          <cell r="A16" t="str">
            <v>MO013</v>
          </cell>
          <cell r="B16" t="str">
            <v>SECRETARIA</v>
          </cell>
          <cell r="C16" t="str">
            <v>ADMÓN</v>
          </cell>
          <cell r="D16">
            <v>908526</v>
          </cell>
          <cell r="E16">
            <v>1.76</v>
          </cell>
          <cell r="F16">
            <v>1599006</v>
          </cell>
          <cell r="G16">
            <v>29869.347945205478</v>
          </cell>
          <cell r="H16">
            <v>22797.757917808212</v>
          </cell>
          <cell r="I16">
            <v>52667</v>
          </cell>
        </row>
        <row r="17">
          <cell r="A17" t="str">
            <v>MO014</v>
          </cell>
          <cell r="B17" t="str">
            <v>MENSAJERO</v>
          </cell>
          <cell r="C17" t="str">
            <v>ADMÓN</v>
          </cell>
          <cell r="D17">
            <v>908526</v>
          </cell>
          <cell r="E17">
            <v>1.76</v>
          </cell>
          <cell r="F17">
            <v>1599006</v>
          </cell>
          <cell r="G17">
            <v>29869.347945205478</v>
          </cell>
          <cell r="H17">
            <v>22797.757917808212</v>
          </cell>
          <cell r="I17">
            <v>52667</v>
          </cell>
        </row>
        <row r="18">
          <cell r="A18" t="str">
            <v>MO015</v>
          </cell>
          <cell r="B18" t="str">
            <v>VIGILANTE</v>
          </cell>
          <cell r="C18" t="str">
            <v>ADMÓN</v>
          </cell>
          <cell r="D18">
            <v>908526</v>
          </cell>
          <cell r="E18">
            <v>1.76</v>
          </cell>
          <cell r="F18">
            <v>1599006</v>
          </cell>
          <cell r="G18">
            <v>29869.347945205478</v>
          </cell>
          <cell r="H18">
            <v>22797.757917808212</v>
          </cell>
          <cell r="I18">
            <v>52667</v>
          </cell>
        </row>
        <row r="19">
          <cell r="A19" t="str">
            <v>MO038</v>
          </cell>
          <cell r="B19" t="str">
            <v>AUXILIAR PARE-SIGA</v>
          </cell>
          <cell r="C19" t="str">
            <v>OBRA</v>
          </cell>
          <cell r="D19">
            <v>908526</v>
          </cell>
          <cell r="E19">
            <v>1.79</v>
          </cell>
          <cell r="F19">
            <v>1626262</v>
          </cell>
          <cell r="G19">
            <v>29869.347945205478</v>
          </cell>
          <cell r="H19">
            <v>23563.511342465743</v>
          </cell>
          <cell r="I19">
            <v>53433</v>
          </cell>
        </row>
        <row r="20">
          <cell r="A20" t="str">
            <v>MO039</v>
          </cell>
          <cell r="B20" t="str">
            <v>INGENIERO SIG</v>
          </cell>
          <cell r="C20" t="str">
            <v>ADMÓN</v>
          </cell>
          <cell r="D20">
            <v>4542630</v>
          </cell>
          <cell r="E20">
            <v>1.5</v>
          </cell>
          <cell r="F20">
            <v>6813945</v>
          </cell>
          <cell r="G20">
            <v>149346.73972602739</v>
          </cell>
          <cell r="H20">
            <v>75121.125589041156</v>
          </cell>
          <cell r="I20">
            <v>224468</v>
          </cell>
        </row>
        <row r="21">
          <cell r="A21" t="str">
            <v>MO040</v>
          </cell>
          <cell r="B21" t="str">
            <v>TECNÓLOGO SIG</v>
          </cell>
          <cell r="C21" t="str">
            <v>ADMÓN</v>
          </cell>
          <cell r="D21">
            <v>2089609.7999999998</v>
          </cell>
          <cell r="E21">
            <v>1.52</v>
          </cell>
          <cell r="F21">
            <v>3176207</v>
          </cell>
          <cell r="G21">
            <v>68699.501369863021</v>
          </cell>
          <cell r="H21">
            <v>35684.626169862982</v>
          </cell>
          <cell r="I21">
            <v>104384</v>
          </cell>
        </row>
        <row r="22">
          <cell r="A22" t="str">
            <v>MO016</v>
          </cell>
          <cell r="B22" t="str">
            <v>TOPÓGRAFO</v>
          </cell>
          <cell r="C22" t="str">
            <v>OBRA</v>
          </cell>
          <cell r="D22">
            <v>4360924.8</v>
          </cell>
          <cell r="E22">
            <v>1.51</v>
          </cell>
          <cell r="F22">
            <v>6584996</v>
          </cell>
          <cell r="G22">
            <v>143372.8712328767</v>
          </cell>
          <cell r="H22">
            <v>72965.656087671261</v>
          </cell>
          <cell r="I22">
            <v>216339</v>
          </cell>
        </row>
        <row r="23">
          <cell r="A23" t="str">
            <v>MO017</v>
          </cell>
          <cell r="B23" t="str">
            <v>CADENERO 1</v>
          </cell>
          <cell r="C23" t="str">
            <v>OBRA</v>
          </cell>
          <cell r="D23">
            <v>2135036.1</v>
          </cell>
          <cell r="E23">
            <v>1.53</v>
          </cell>
          <cell r="F23">
            <v>3266605</v>
          </cell>
          <cell r="G23">
            <v>70192.967123287672</v>
          </cell>
          <cell r="H23">
            <v>37180.684142465747</v>
          </cell>
          <cell r="I23">
            <v>107374</v>
          </cell>
        </row>
        <row r="24">
          <cell r="A24" t="str">
            <v>MO018</v>
          </cell>
          <cell r="B24" t="str">
            <v>CADENERO 2</v>
          </cell>
          <cell r="C24" t="str">
            <v>OBRA</v>
          </cell>
          <cell r="D24">
            <v>1226510.1000000001</v>
          </cell>
          <cell r="E24">
            <v>1.71</v>
          </cell>
          <cell r="F24">
            <v>2097332</v>
          </cell>
          <cell r="G24">
            <v>40323.61917808219</v>
          </cell>
          <cell r="H24">
            <v>28675.649906849336</v>
          </cell>
          <cell r="I24">
            <v>68999</v>
          </cell>
        </row>
        <row r="25">
          <cell r="A25" t="str">
            <v>MO033</v>
          </cell>
          <cell r="B25" t="str">
            <v>OPERADOR EQUIPO LIVIANO</v>
          </cell>
          <cell r="C25" t="str">
            <v>OBRA</v>
          </cell>
          <cell r="D25">
            <v>1181083.8</v>
          </cell>
          <cell r="E25">
            <v>1.72</v>
          </cell>
          <cell r="F25">
            <v>2031464</v>
          </cell>
          <cell r="G25">
            <v>38830.153424657532</v>
          </cell>
          <cell r="H25">
            <v>27945.345358904116</v>
          </cell>
          <cell r="I25">
            <v>66775</v>
          </cell>
        </row>
        <row r="26">
          <cell r="A26" t="str">
            <v>MO032</v>
          </cell>
          <cell r="B26" t="str">
            <v>AYUDANTE RASO</v>
          </cell>
          <cell r="C26" t="str">
            <v>OBRA</v>
          </cell>
          <cell r="D26">
            <v>908526</v>
          </cell>
          <cell r="E26">
            <v>1.79</v>
          </cell>
          <cell r="F26">
            <v>1626262</v>
          </cell>
          <cell r="G26">
            <v>29869.347945205478</v>
          </cell>
          <cell r="H26">
            <v>23563.511342465743</v>
          </cell>
          <cell r="I26">
            <v>53433</v>
          </cell>
        </row>
        <row r="27">
          <cell r="A27" t="str">
            <v>MO029</v>
          </cell>
          <cell r="B27" t="str">
            <v>OFICIAL DE OBRA CIVIL</v>
          </cell>
          <cell r="C27" t="str">
            <v>OBRA</v>
          </cell>
          <cell r="D27">
            <v>1817052</v>
          </cell>
          <cell r="E27">
            <v>1.64</v>
          </cell>
          <cell r="F27">
            <v>2979965</v>
          </cell>
          <cell r="G27">
            <v>59738.695890410956</v>
          </cell>
          <cell r="H27">
            <v>38169.622487671244</v>
          </cell>
          <cell r="I27">
            <v>97908</v>
          </cell>
        </row>
        <row r="28">
          <cell r="A28" t="str">
            <v>MO026</v>
          </cell>
          <cell r="B28" t="str">
            <v>AYUDANTE CARPINTERO</v>
          </cell>
          <cell r="C28" t="str">
            <v>OBRA</v>
          </cell>
          <cell r="D28">
            <v>999378.60000000009</v>
          </cell>
          <cell r="E28">
            <v>1.76</v>
          </cell>
          <cell r="F28">
            <v>1758906</v>
          </cell>
          <cell r="G28">
            <v>32856.282191780825</v>
          </cell>
          <cell r="H28">
            <v>25024.121435616435</v>
          </cell>
          <cell r="I28">
            <v>57880</v>
          </cell>
        </row>
        <row r="29">
          <cell r="A29" t="str">
            <v>MO029</v>
          </cell>
          <cell r="B29" t="str">
            <v>OFICIAL DE OBRA CIVIL</v>
          </cell>
          <cell r="C29" t="str">
            <v>OBRA</v>
          </cell>
          <cell r="D29">
            <v>1817052</v>
          </cell>
          <cell r="E29">
            <v>1.64</v>
          </cell>
          <cell r="F29">
            <v>2979965</v>
          </cell>
          <cell r="G29">
            <v>59738.695890410956</v>
          </cell>
          <cell r="H29">
            <v>38169.622487671244</v>
          </cell>
          <cell r="I29">
            <v>97908</v>
          </cell>
        </row>
        <row r="30">
          <cell r="A30" t="str">
            <v>MO051</v>
          </cell>
          <cell r="B30" t="str">
            <v>INGENIERO ELECTRICISTA</v>
          </cell>
          <cell r="C30" t="str">
            <v>ADMÓN</v>
          </cell>
          <cell r="D30">
            <v>4542630</v>
          </cell>
          <cell r="E30">
            <v>1.5</v>
          </cell>
          <cell r="F30">
            <v>6813945</v>
          </cell>
          <cell r="G30">
            <v>149346.73972602739</v>
          </cell>
          <cell r="H30">
            <v>75121.125589041156</v>
          </cell>
          <cell r="I30">
            <v>224468</v>
          </cell>
        </row>
        <row r="31">
          <cell r="A31" t="str">
            <v>MO011</v>
          </cell>
          <cell r="B31" t="str">
            <v>ALMACENISTA</v>
          </cell>
          <cell r="C31" t="str">
            <v>ADMÓN</v>
          </cell>
          <cell r="D31">
            <v>908526</v>
          </cell>
          <cell r="E31">
            <v>1.76</v>
          </cell>
          <cell r="F31">
            <v>1599006</v>
          </cell>
          <cell r="G31">
            <v>29869.347945205478</v>
          </cell>
          <cell r="H31">
            <v>22797.757917808212</v>
          </cell>
          <cell r="I31">
            <v>52667</v>
          </cell>
        </row>
        <row r="32">
          <cell r="A32">
            <v>0</v>
          </cell>
          <cell r="B32">
            <v>0</v>
          </cell>
          <cell r="C32">
            <v>0</v>
          </cell>
          <cell r="D32">
            <v>0</v>
          </cell>
          <cell r="E32">
            <v>0</v>
          </cell>
          <cell r="F32">
            <v>0</v>
          </cell>
          <cell r="G32">
            <v>0</v>
          </cell>
          <cell r="H32">
            <v>0</v>
          </cell>
          <cell r="I32">
            <v>0</v>
          </cell>
        </row>
        <row r="33">
          <cell r="A33">
            <v>0</v>
          </cell>
          <cell r="B33">
            <v>0</v>
          </cell>
          <cell r="C33">
            <v>0</v>
          </cell>
          <cell r="D33">
            <v>0</v>
          </cell>
          <cell r="E33">
            <v>0</v>
          </cell>
          <cell r="F33">
            <v>0</v>
          </cell>
          <cell r="G33">
            <v>0</v>
          </cell>
          <cell r="H33">
            <v>0</v>
          </cell>
          <cell r="I33">
            <v>0</v>
          </cell>
        </row>
        <row r="34">
          <cell r="A34">
            <v>0</v>
          </cell>
          <cell r="B34">
            <v>0</v>
          </cell>
          <cell r="C34">
            <v>0</v>
          </cell>
          <cell r="D34">
            <v>0</v>
          </cell>
          <cell r="E34">
            <v>0</v>
          </cell>
          <cell r="F34">
            <v>0</v>
          </cell>
          <cell r="G34">
            <v>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v>0</v>
          </cell>
          <cell r="B37">
            <v>0</v>
          </cell>
          <cell r="C37">
            <v>0</v>
          </cell>
          <cell r="D37">
            <v>0</v>
          </cell>
          <cell r="E37">
            <v>0</v>
          </cell>
          <cell r="F37">
            <v>0</v>
          </cell>
          <cell r="G37">
            <v>0</v>
          </cell>
          <cell r="H37">
            <v>0</v>
          </cell>
          <cell r="I37">
            <v>0</v>
          </cell>
        </row>
        <row r="38">
          <cell r="A38">
            <v>0</v>
          </cell>
          <cell r="B38">
            <v>0</v>
          </cell>
          <cell r="C38">
            <v>0</v>
          </cell>
          <cell r="D38">
            <v>0</v>
          </cell>
          <cell r="E38">
            <v>0</v>
          </cell>
          <cell r="F38">
            <v>0</v>
          </cell>
          <cell r="G38">
            <v>0</v>
          </cell>
          <cell r="H38">
            <v>0</v>
          </cell>
          <cell r="I38">
            <v>0</v>
          </cell>
        </row>
        <row r="39">
          <cell r="A39">
            <v>0</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v>0</v>
          </cell>
          <cell r="B41">
            <v>0</v>
          </cell>
          <cell r="C41">
            <v>0</v>
          </cell>
          <cell r="D41">
            <v>0</v>
          </cell>
          <cell r="E41">
            <v>0</v>
          </cell>
          <cell r="F41">
            <v>0</v>
          </cell>
          <cell r="G41">
            <v>0</v>
          </cell>
          <cell r="H41">
            <v>0</v>
          </cell>
          <cell r="I41">
            <v>0</v>
          </cell>
        </row>
        <row r="42">
          <cell r="A42">
            <v>0</v>
          </cell>
          <cell r="B42">
            <v>0</v>
          </cell>
          <cell r="C42">
            <v>0</v>
          </cell>
          <cell r="D42">
            <v>0</v>
          </cell>
          <cell r="E42">
            <v>0</v>
          </cell>
          <cell r="F42">
            <v>0</v>
          </cell>
          <cell r="G42">
            <v>0</v>
          </cell>
          <cell r="H42">
            <v>0</v>
          </cell>
          <cell r="I42">
            <v>0</v>
          </cell>
        </row>
        <row r="43">
          <cell r="A43">
            <v>0</v>
          </cell>
          <cell r="B43">
            <v>0</v>
          </cell>
          <cell r="C43">
            <v>0</v>
          </cell>
          <cell r="D43">
            <v>0</v>
          </cell>
          <cell r="E43">
            <v>0</v>
          </cell>
          <cell r="F43">
            <v>0</v>
          </cell>
          <cell r="G43">
            <v>0</v>
          </cell>
          <cell r="H43">
            <v>0</v>
          </cell>
          <cell r="I43">
            <v>0</v>
          </cell>
        </row>
        <row r="44">
          <cell r="A44">
            <v>0</v>
          </cell>
          <cell r="B44">
            <v>0</v>
          </cell>
          <cell r="C44">
            <v>0</v>
          </cell>
          <cell r="D44">
            <v>0</v>
          </cell>
          <cell r="E44">
            <v>0</v>
          </cell>
          <cell r="F44">
            <v>0</v>
          </cell>
          <cell r="G44">
            <v>0</v>
          </cell>
          <cell r="H44">
            <v>0</v>
          </cell>
          <cell r="I44">
            <v>0</v>
          </cell>
        </row>
        <row r="45">
          <cell r="A45">
            <v>0</v>
          </cell>
          <cell r="B45">
            <v>0</v>
          </cell>
          <cell r="C45">
            <v>0</v>
          </cell>
          <cell r="D45">
            <v>0</v>
          </cell>
          <cell r="E45">
            <v>0</v>
          </cell>
          <cell r="F45">
            <v>0</v>
          </cell>
          <cell r="G45">
            <v>0</v>
          </cell>
          <cell r="H45">
            <v>0</v>
          </cell>
          <cell r="I45">
            <v>0</v>
          </cell>
        </row>
        <row r="46">
          <cell r="A46">
            <v>0</v>
          </cell>
          <cell r="B46">
            <v>0</v>
          </cell>
          <cell r="C46">
            <v>0</v>
          </cell>
          <cell r="D46">
            <v>0</v>
          </cell>
          <cell r="E46">
            <v>0</v>
          </cell>
          <cell r="F46">
            <v>0</v>
          </cell>
          <cell r="G46">
            <v>0</v>
          </cell>
          <cell r="H46">
            <v>0</v>
          </cell>
          <cell r="I46">
            <v>0</v>
          </cell>
        </row>
        <row r="47">
          <cell r="A47">
            <v>0</v>
          </cell>
          <cell r="B47">
            <v>0</v>
          </cell>
          <cell r="C47">
            <v>0</v>
          </cell>
          <cell r="D47">
            <v>0</v>
          </cell>
          <cell r="E47">
            <v>0</v>
          </cell>
          <cell r="F47">
            <v>0</v>
          </cell>
          <cell r="G47">
            <v>0</v>
          </cell>
          <cell r="H47">
            <v>0</v>
          </cell>
          <cell r="I47">
            <v>0</v>
          </cell>
        </row>
        <row r="48">
          <cell r="A48">
            <v>0</v>
          </cell>
          <cell r="B48">
            <v>0</v>
          </cell>
          <cell r="C48">
            <v>0</v>
          </cell>
          <cell r="D48">
            <v>0</v>
          </cell>
          <cell r="E48">
            <v>0</v>
          </cell>
          <cell r="F48">
            <v>0</v>
          </cell>
          <cell r="G48">
            <v>0</v>
          </cell>
          <cell r="H48">
            <v>0</v>
          </cell>
          <cell r="I48">
            <v>0</v>
          </cell>
        </row>
        <row r="49">
          <cell r="A49">
            <v>0</v>
          </cell>
          <cell r="B49">
            <v>0</v>
          </cell>
          <cell r="C49">
            <v>0</v>
          </cell>
          <cell r="D49">
            <v>0</v>
          </cell>
          <cell r="E49">
            <v>0</v>
          </cell>
          <cell r="F49">
            <v>0</v>
          </cell>
          <cell r="G49">
            <v>0</v>
          </cell>
          <cell r="H49">
            <v>0</v>
          </cell>
          <cell r="I49">
            <v>0</v>
          </cell>
        </row>
        <row r="50">
          <cell r="A50">
            <v>0</v>
          </cell>
          <cell r="B50">
            <v>0</v>
          </cell>
          <cell r="C50">
            <v>0</v>
          </cell>
          <cell r="D50">
            <v>0</v>
          </cell>
          <cell r="E50">
            <v>0</v>
          </cell>
          <cell r="F50">
            <v>0</v>
          </cell>
          <cell r="G50">
            <v>0</v>
          </cell>
          <cell r="H50">
            <v>0</v>
          </cell>
          <cell r="I50">
            <v>0</v>
          </cell>
        </row>
        <row r="51">
          <cell r="A51">
            <v>0</v>
          </cell>
          <cell r="B51">
            <v>0</v>
          </cell>
          <cell r="C51">
            <v>0</v>
          </cell>
          <cell r="D51">
            <v>0</v>
          </cell>
          <cell r="E51">
            <v>0</v>
          </cell>
          <cell r="F51">
            <v>0</v>
          </cell>
          <cell r="G51">
            <v>0</v>
          </cell>
          <cell r="H51">
            <v>0</v>
          </cell>
          <cell r="I51">
            <v>0</v>
          </cell>
        </row>
        <row r="52">
          <cell r="A52">
            <v>0</v>
          </cell>
          <cell r="B52">
            <v>0</v>
          </cell>
          <cell r="C52">
            <v>0</v>
          </cell>
          <cell r="D52">
            <v>0</v>
          </cell>
          <cell r="E52">
            <v>0</v>
          </cell>
          <cell r="F52">
            <v>0</v>
          </cell>
          <cell r="G52">
            <v>0</v>
          </cell>
          <cell r="H52">
            <v>0</v>
          </cell>
          <cell r="I52">
            <v>0</v>
          </cell>
        </row>
        <row r="53">
          <cell r="A53">
            <v>0</v>
          </cell>
          <cell r="B53">
            <v>0</v>
          </cell>
          <cell r="C53">
            <v>0</v>
          </cell>
          <cell r="D53">
            <v>0</v>
          </cell>
          <cell r="E53">
            <v>0</v>
          </cell>
          <cell r="F53">
            <v>0</v>
          </cell>
          <cell r="G53">
            <v>0</v>
          </cell>
          <cell r="H53">
            <v>0</v>
          </cell>
          <cell r="I53">
            <v>0</v>
          </cell>
        </row>
        <row r="54">
          <cell r="A54">
            <v>0</v>
          </cell>
          <cell r="B54">
            <v>0</v>
          </cell>
          <cell r="C54">
            <v>0</v>
          </cell>
          <cell r="D54">
            <v>0</v>
          </cell>
          <cell r="E54">
            <v>0</v>
          </cell>
          <cell r="F54">
            <v>0</v>
          </cell>
          <cell r="G54">
            <v>0</v>
          </cell>
          <cell r="H54">
            <v>0</v>
          </cell>
          <cell r="I54">
            <v>0</v>
          </cell>
        </row>
        <row r="55">
          <cell r="A55">
            <v>0</v>
          </cell>
          <cell r="B55">
            <v>0</v>
          </cell>
          <cell r="C55">
            <v>0</v>
          </cell>
          <cell r="D55">
            <v>0</v>
          </cell>
          <cell r="E55">
            <v>0</v>
          </cell>
          <cell r="F55">
            <v>0</v>
          </cell>
          <cell r="G55">
            <v>0</v>
          </cell>
          <cell r="H55">
            <v>0</v>
          </cell>
          <cell r="I55">
            <v>0</v>
          </cell>
        </row>
        <row r="56">
          <cell r="A56">
            <v>0</v>
          </cell>
          <cell r="B56">
            <v>0</v>
          </cell>
          <cell r="C56">
            <v>0</v>
          </cell>
          <cell r="D56">
            <v>0</v>
          </cell>
          <cell r="E56">
            <v>0</v>
          </cell>
          <cell r="F56">
            <v>0</v>
          </cell>
          <cell r="G56">
            <v>0</v>
          </cell>
          <cell r="H56">
            <v>0</v>
          </cell>
          <cell r="I56">
            <v>0</v>
          </cell>
        </row>
        <row r="57">
          <cell r="A57">
            <v>0</v>
          </cell>
          <cell r="B57">
            <v>0</v>
          </cell>
          <cell r="C57">
            <v>0</v>
          </cell>
          <cell r="D57">
            <v>0</v>
          </cell>
          <cell r="E57">
            <v>0</v>
          </cell>
          <cell r="F57">
            <v>0</v>
          </cell>
          <cell r="G57">
            <v>0</v>
          </cell>
          <cell r="H57">
            <v>0</v>
          </cell>
          <cell r="I57">
            <v>0</v>
          </cell>
        </row>
        <row r="58">
          <cell r="A58">
            <v>0</v>
          </cell>
          <cell r="B58">
            <v>0</v>
          </cell>
          <cell r="C58">
            <v>0</v>
          </cell>
          <cell r="D58">
            <v>0</v>
          </cell>
          <cell r="E58">
            <v>0</v>
          </cell>
          <cell r="F58">
            <v>0</v>
          </cell>
          <cell r="G58">
            <v>0</v>
          </cell>
          <cell r="H58">
            <v>0</v>
          </cell>
          <cell r="I58">
            <v>0</v>
          </cell>
        </row>
        <row r="59">
          <cell r="A59">
            <v>0</v>
          </cell>
          <cell r="B59">
            <v>0</v>
          </cell>
          <cell r="C59">
            <v>0</v>
          </cell>
          <cell r="D59">
            <v>0</v>
          </cell>
          <cell r="E59">
            <v>0</v>
          </cell>
          <cell r="F59">
            <v>0</v>
          </cell>
          <cell r="G59">
            <v>0</v>
          </cell>
          <cell r="H59">
            <v>0</v>
          </cell>
          <cell r="I59">
            <v>0</v>
          </cell>
        </row>
        <row r="60">
          <cell r="A60">
            <v>0</v>
          </cell>
          <cell r="B60">
            <v>0</v>
          </cell>
          <cell r="C60">
            <v>0</v>
          </cell>
          <cell r="D60">
            <v>0</v>
          </cell>
          <cell r="E60">
            <v>0</v>
          </cell>
          <cell r="F60">
            <v>0</v>
          </cell>
          <cell r="G60">
            <v>0</v>
          </cell>
          <cell r="H60">
            <v>0</v>
          </cell>
          <cell r="I60">
            <v>0</v>
          </cell>
        </row>
        <row r="61">
          <cell r="A61">
            <v>0</v>
          </cell>
          <cell r="B61">
            <v>0</v>
          </cell>
          <cell r="C61">
            <v>0</v>
          </cell>
          <cell r="D61">
            <v>0</v>
          </cell>
          <cell r="E61">
            <v>0</v>
          </cell>
          <cell r="F61">
            <v>0</v>
          </cell>
          <cell r="G61">
            <v>0</v>
          </cell>
          <cell r="H61">
            <v>0</v>
          </cell>
          <cell r="I61">
            <v>0</v>
          </cell>
        </row>
        <row r="62">
          <cell r="A62">
            <v>0</v>
          </cell>
          <cell r="B62">
            <v>0</v>
          </cell>
          <cell r="C62">
            <v>0</v>
          </cell>
          <cell r="D62">
            <v>0</v>
          </cell>
          <cell r="E62">
            <v>0</v>
          </cell>
          <cell r="F62">
            <v>0</v>
          </cell>
          <cell r="G62">
            <v>0</v>
          </cell>
          <cell r="H62">
            <v>0</v>
          </cell>
          <cell r="I62">
            <v>0</v>
          </cell>
        </row>
        <row r="63">
          <cell r="A63">
            <v>0</v>
          </cell>
          <cell r="B63">
            <v>0</v>
          </cell>
          <cell r="C63">
            <v>0</v>
          </cell>
          <cell r="D63">
            <v>0</v>
          </cell>
          <cell r="E63">
            <v>0</v>
          </cell>
          <cell r="F63">
            <v>0</v>
          </cell>
          <cell r="G63">
            <v>0</v>
          </cell>
          <cell r="H63">
            <v>0</v>
          </cell>
          <cell r="I63">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c"/>
    </sheetNames>
    <sheetDataSet>
      <sheetData sheetId="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 Comprobante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10A92-BD64-45FD-B76C-31F0A96A3E19}">
  <sheetPr>
    <tabColor rgb="FFFFC000"/>
    <pageSetUpPr autoPageBreaks="0" fitToPage="1"/>
  </sheetPr>
  <dimension ref="A1:BX313"/>
  <sheetViews>
    <sheetView tabSelected="1" view="pageBreakPreview" topLeftCell="A81" zoomScale="70" zoomScaleNormal="90" zoomScaleSheetLayoutView="70" workbookViewId="0">
      <selection activeCell="B296" sqref="B296"/>
    </sheetView>
  </sheetViews>
  <sheetFormatPr baseColWidth="10" defaultColWidth="11.42578125" defaultRowHeight="12" x14ac:dyDescent="0.25"/>
  <cols>
    <col min="1" max="1" width="8.5703125" style="109" customWidth="1"/>
    <col min="2" max="2" width="71.42578125" style="109" customWidth="1"/>
    <col min="3" max="3" width="9" style="26" bestFit="1" customWidth="1"/>
    <col min="4" max="4" width="11.42578125" style="110"/>
    <col min="5" max="5" width="16.85546875" style="111" customWidth="1"/>
    <col min="6" max="6" width="21.85546875" style="112" customWidth="1"/>
    <col min="7" max="7" width="12.28515625" style="1" customWidth="1"/>
    <col min="8" max="16384" width="11.42578125" style="2"/>
  </cols>
  <sheetData>
    <row r="1" spans="1:7" ht="15.75" x14ac:dyDescent="0.25">
      <c r="A1" s="161" t="s">
        <v>205</v>
      </c>
      <c r="B1" s="162"/>
      <c r="C1" s="162"/>
      <c r="D1" s="162"/>
      <c r="E1" s="162"/>
      <c r="F1" s="163"/>
    </row>
    <row r="2" spans="1:7" ht="15.75" x14ac:dyDescent="0.25">
      <c r="A2" s="164" t="s">
        <v>206</v>
      </c>
      <c r="B2" s="165"/>
      <c r="C2" s="165"/>
      <c r="D2" s="165"/>
      <c r="E2" s="165"/>
      <c r="F2" s="166"/>
    </row>
    <row r="3" spans="1:7" ht="15.75" x14ac:dyDescent="0.25">
      <c r="A3" s="164"/>
      <c r="B3" s="165"/>
      <c r="C3" s="165"/>
      <c r="D3" s="165"/>
      <c r="E3" s="165"/>
      <c r="F3" s="166"/>
    </row>
    <row r="4" spans="1:7" ht="30" customHeight="1" x14ac:dyDescent="0.25">
      <c r="A4" s="167" t="s">
        <v>207</v>
      </c>
      <c r="B4" s="168"/>
      <c r="C4" s="168"/>
      <c r="D4" s="168"/>
      <c r="E4" s="168"/>
      <c r="F4" s="169"/>
    </row>
    <row r="5" spans="1:7" ht="16.5" thickBot="1" x14ac:dyDescent="0.3">
      <c r="A5" s="170"/>
      <c r="B5" s="171"/>
      <c r="C5" s="171"/>
      <c r="D5" s="171"/>
      <c r="E5" s="171"/>
      <c r="F5" s="172"/>
    </row>
    <row r="6" spans="1:7" s="9" customFormat="1" ht="15.75" thickBot="1" x14ac:dyDescent="0.3">
      <c r="A6" s="3" t="s">
        <v>0</v>
      </c>
      <c r="B6" s="4" t="s">
        <v>1</v>
      </c>
      <c r="C6" s="4" t="s">
        <v>2</v>
      </c>
      <c r="D6" s="5" t="s">
        <v>3</v>
      </c>
      <c r="E6" s="6" t="s">
        <v>4</v>
      </c>
      <c r="F6" s="7" t="s">
        <v>5</v>
      </c>
      <c r="G6" s="8"/>
    </row>
    <row r="7" spans="1:7" ht="12.75" thickBot="1" x14ac:dyDescent="0.3">
      <c r="A7" s="3">
        <v>1</v>
      </c>
      <c r="B7" s="10" t="s">
        <v>6</v>
      </c>
      <c r="C7" s="160"/>
      <c r="D7" s="160"/>
      <c r="E7" s="160"/>
      <c r="F7" s="11"/>
    </row>
    <row r="8" spans="1:7" ht="97.5" customHeight="1" x14ac:dyDescent="0.25">
      <c r="A8" s="12">
        <v>1.1000000000000001</v>
      </c>
      <c r="B8" s="13" t="s">
        <v>7</v>
      </c>
      <c r="C8" s="14" t="s">
        <v>8</v>
      </c>
      <c r="D8" s="15">
        <v>200</v>
      </c>
      <c r="E8" s="16"/>
      <c r="F8" s="22">
        <f>D8*E8</f>
        <v>0</v>
      </c>
    </row>
    <row r="9" spans="1:7" ht="36" x14ac:dyDescent="0.25">
      <c r="A9" s="17">
        <v>1.2</v>
      </c>
      <c r="B9" s="18" t="s">
        <v>9</v>
      </c>
      <c r="C9" s="19" t="s">
        <v>10</v>
      </c>
      <c r="D9" s="20">
        <v>4</v>
      </c>
      <c r="E9" s="21"/>
      <c r="F9" s="22">
        <f>D9*E9</f>
        <v>0</v>
      </c>
    </row>
    <row r="10" spans="1:7" ht="24" x14ac:dyDescent="0.25">
      <c r="A10" s="17">
        <v>1.3</v>
      </c>
      <c r="B10" s="23" t="s">
        <v>11</v>
      </c>
      <c r="C10" s="19" t="s">
        <v>12</v>
      </c>
      <c r="D10" s="24">
        <v>892.45</v>
      </c>
      <c r="E10" s="21"/>
      <c r="F10" s="22">
        <f>D10*E10</f>
        <v>0</v>
      </c>
    </row>
    <row r="11" spans="1:7" ht="24" x14ac:dyDescent="0.25">
      <c r="A11" s="17">
        <v>1.4</v>
      </c>
      <c r="B11" s="25" t="s">
        <v>13</v>
      </c>
      <c r="C11" s="26" t="s">
        <v>14</v>
      </c>
      <c r="D11" s="24">
        <f>588.67*0.3</f>
        <v>176.60099999999997</v>
      </c>
      <c r="E11" s="21"/>
      <c r="F11" s="27">
        <f>D11*E11</f>
        <v>0</v>
      </c>
    </row>
    <row r="12" spans="1:7" ht="12.75" thickBot="1" x14ac:dyDescent="0.3">
      <c r="A12" s="17">
        <v>1.5</v>
      </c>
      <c r="B12" s="25" t="s">
        <v>15</v>
      </c>
      <c r="C12" s="26" t="s">
        <v>16</v>
      </c>
      <c r="D12" s="24">
        <v>10</v>
      </c>
      <c r="E12" s="28"/>
      <c r="F12" s="27">
        <f>D12*E12</f>
        <v>0</v>
      </c>
    </row>
    <row r="13" spans="1:7" ht="12.75" thickBot="1" x14ac:dyDescent="0.3">
      <c r="A13" s="113"/>
      <c r="B13" s="114" t="s">
        <v>17</v>
      </c>
      <c r="C13" s="115"/>
      <c r="D13" s="116"/>
      <c r="E13" s="117"/>
      <c r="F13" s="118">
        <f>SUM(F8:F12)</f>
        <v>0</v>
      </c>
    </row>
    <row r="14" spans="1:7" ht="12.75" thickBot="1" x14ac:dyDescent="0.3">
      <c r="A14" s="3">
        <v>2</v>
      </c>
      <c r="B14" s="29" t="s">
        <v>18</v>
      </c>
      <c r="C14" s="29"/>
      <c r="D14" s="30"/>
      <c r="E14" s="29"/>
      <c r="F14" s="11"/>
    </row>
    <row r="15" spans="1:7" ht="24" x14ac:dyDescent="0.25">
      <c r="A15" s="31">
        <f>+A14+0.1</f>
        <v>2.1</v>
      </c>
      <c r="B15" s="32" t="s">
        <v>19</v>
      </c>
      <c r="C15" s="33" t="s">
        <v>14</v>
      </c>
      <c r="D15" s="34">
        <v>96</v>
      </c>
      <c r="E15" s="28"/>
      <c r="F15" s="35">
        <f>D15*E15</f>
        <v>0</v>
      </c>
    </row>
    <row r="16" spans="1:7" ht="24" x14ac:dyDescent="0.25">
      <c r="A16" s="17">
        <f>+A15+0.1</f>
        <v>2.2000000000000002</v>
      </c>
      <c r="B16" s="18" t="s">
        <v>20</v>
      </c>
      <c r="C16" s="19" t="s">
        <v>14</v>
      </c>
      <c r="D16" s="20">
        <v>85</v>
      </c>
      <c r="E16" s="21"/>
      <c r="F16" s="22">
        <f>D16*E16</f>
        <v>0</v>
      </c>
    </row>
    <row r="17" spans="1:7" ht="37.5" customHeight="1" thickBot="1" x14ac:dyDescent="0.3">
      <c r="A17" s="36">
        <f>+A16+0.1</f>
        <v>2.3000000000000003</v>
      </c>
      <c r="B17" s="37" t="s">
        <v>21</v>
      </c>
      <c r="C17" s="38" t="s">
        <v>14</v>
      </c>
      <c r="D17" s="39">
        <v>388.42</v>
      </c>
      <c r="E17" s="40"/>
      <c r="F17" s="41">
        <f>D17*E17</f>
        <v>0</v>
      </c>
      <c r="G17" s="42"/>
    </row>
    <row r="18" spans="1:7" ht="12.75" thickBot="1" x14ac:dyDescent="0.3">
      <c r="A18" s="113"/>
      <c r="B18" s="114" t="s">
        <v>17</v>
      </c>
      <c r="C18" s="115"/>
      <c r="D18" s="116"/>
      <c r="E18" s="117"/>
      <c r="F18" s="118">
        <f>SUM(F15:F17)</f>
        <v>0</v>
      </c>
      <c r="G18" s="42"/>
    </row>
    <row r="19" spans="1:7" ht="12.75" thickBot="1" x14ac:dyDescent="0.3">
      <c r="A19" s="3">
        <v>3</v>
      </c>
      <c r="B19" s="43" t="s">
        <v>22</v>
      </c>
      <c r="C19" s="43"/>
      <c r="D19" s="44"/>
      <c r="E19" s="43"/>
      <c r="F19" s="45"/>
    </row>
    <row r="20" spans="1:7" ht="58.5" customHeight="1" x14ac:dyDescent="0.25">
      <c r="A20" s="31">
        <f>3.1</f>
        <v>3.1</v>
      </c>
      <c r="B20" s="46" t="s">
        <v>23</v>
      </c>
      <c r="C20" s="47" t="s">
        <v>14</v>
      </c>
      <c r="D20" s="48">
        <v>21.21</v>
      </c>
      <c r="E20" s="49"/>
      <c r="F20" s="50">
        <f>D20*E20</f>
        <v>0</v>
      </c>
    </row>
    <row r="21" spans="1:7" ht="59.25" customHeight="1" x14ac:dyDescent="0.25">
      <c r="A21" s="17">
        <v>3.2</v>
      </c>
      <c r="B21" s="25" t="s">
        <v>24</v>
      </c>
      <c r="C21" s="51" t="s">
        <v>14</v>
      </c>
      <c r="D21" s="24">
        <v>55.6</v>
      </c>
      <c r="E21" s="49"/>
      <c r="F21" s="27">
        <f t="shared" ref="F21:F42" si="0">D21*E21</f>
        <v>0</v>
      </c>
    </row>
    <row r="22" spans="1:7" ht="48" x14ac:dyDescent="0.25">
      <c r="A22" s="17">
        <v>3.3</v>
      </c>
      <c r="B22" s="25" t="s">
        <v>25</v>
      </c>
      <c r="C22" s="26" t="s">
        <v>14</v>
      </c>
      <c r="D22" s="24">
        <v>54.5</v>
      </c>
      <c r="E22" s="49"/>
      <c r="F22" s="27">
        <f t="shared" si="0"/>
        <v>0</v>
      </c>
    </row>
    <row r="23" spans="1:7" ht="48" x14ac:dyDescent="0.25">
      <c r="A23" s="17">
        <v>3.4</v>
      </c>
      <c r="B23" s="52" t="s">
        <v>26</v>
      </c>
      <c r="C23" s="26" t="s">
        <v>14</v>
      </c>
      <c r="D23" s="24">
        <v>33.08</v>
      </c>
      <c r="E23" s="49"/>
      <c r="F23" s="27">
        <f t="shared" si="0"/>
        <v>0</v>
      </c>
    </row>
    <row r="24" spans="1:7" ht="63" customHeight="1" x14ac:dyDescent="0.25">
      <c r="A24" s="17">
        <v>3.5</v>
      </c>
      <c r="B24" s="25" t="s">
        <v>27</v>
      </c>
      <c r="C24" s="26" t="s">
        <v>14</v>
      </c>
      <c r="D24" s="24">
        <v>62.75</v>
      </c>
      <c r="E24" s="49"/>
      <c r="F24" s="27">
        <f t="shared" si="0"/>
        <v>0</v>
      </c>
      <c r="G24" s="2"/>
    </row>
    <row r="25" spans="1:7" ht="84" x14ac:dyDescent="0.25">
      <c r="A25" s="17">
        <v>3.6</v>
      </c>
      <c r="B25" s="25" t="s">
        <v>28</v>
      </c>
      <c r="C25" s="26" t="s">
        <v>12</v>
      </c>
      <c r="D25" s="24">
        <f>765.82</f>
        <v>765.82</v>
      </c>
      <c r="E25" s="49"/>
      <c r="F25" s="27">
        <f t="shared" si="0"/>
        <v>0</v>
      </c>
      <c r="G25" s="2"/>
    </row>
    <row r="26" spans="1:7" ht="48" x14ac:dyDescent="0.25">
      <c r="A26" s="17">
        <v>3.7</v>
      </c>
      <c r="B26" s="25" t="s">
        <v>29</v>
      </c>
      <c r="C26" s="26" t="s">
        <v>12</v>
      </c>
      <c r="D26" s="24">
        <f>62.5</f>
        <v>62.5</v>
      </c>
      <c r="E26" s="49"/>
      <c r="F26" s="27">
        <f t="shared" si="0"/>
        <v>0</v>
      </c>
      <c r="G26" s="2"/>
    </row>
    <row r="27" spans="1:7" ht="84" x14ac:dyDescent="0.25">
      <c r="A27" s="17">
        <v>3.8</v>
      </c>
      <c r="B27" s="25" t="s">
        <v>30</v>
      </c>
      <c r="C27" s="26" t="s">
        <v>12</v>
      </c>
      <c r="D27" s="24">
        <v>30</v>
      </c>
      <c r="E27" s="49"/>
      <c r="F27" s="27">
        <f t="shared" si="0"/>
        <v>0</v>
      </c>
      <c r="G27" s="2"/>
    </row>
    <row r="28" spans="1:7" ht="128.25" customHeight="1" x14ac:dyDescent="0.25">
      <c r="A28" s="17">
        <v>3.9</v>
      </c>
      <c r="B28" s="25" t="s">
        <v>31</v>
      </c>
      <c r="C28" s="53" t="s">
        <v>12</v>
      </c>
      <c r="D28" s="24">
        <f>556.42+566.59</f>
        <v>1123.01</v>
      </c>
      <c r="E28" s="49"/>
      <c r="F28" s="27">
        <f t="shared" si="0"/>
        <v>0</v>
      </c>
      <c r="G28" s="2"/>
    </row>
    <row r="29" spans="1:7" ht="24" x14ac:dyDescent="0.25">
      <c r="A29" s="54" t="s">
        <v>32</v>
      </c>
      <c r="B29" s="25" t="s">
        <v>33</v>
      </c>
      <c r="C29" s="26" t="s">
        <v>12</v>
      </c>
      <c r="D29" s="24">
        <f>60+12.3+66+40</f>
        <v>178.3</v>
      </c>
      <c r="E29" s="49"/>
      <c r="F29" s="27">
        <f t="shared" si="0"/>
        <v>0</v>
      </c>
    </row>
    <row r="30" spans="1:7" s="1" customFormat="1" ht="84" x14ac:dyDescent="0.25">
      <c r="A30" s="54">
        <v>3.11</v>
      </c>
      <c r="B30" s="55" t="s">
        <v>34</v>
      </c>
      <c r="C30" s="56" t="s">
        <v>8</v>
      </c>
      <c r="D30" s="24">
        <v>118.8</v>
      </c>
      <c r="E30" s="49"/>
      <c r="F30" s="27">
        <f>D30*E30</f>
        <v>0</v>
      </c>
    </row>
    <row r="31" spans="1:7" ht="120" x14ac:dyDescent="0.25">
      <c r="A31" s="54">
        <v>3.12</v>
      </c>
      <c r="B31" s="25" t="s">
        <v>35</v>
      </c>
      <c r="C31" s="26" t="s">
        <v>14</v>
      </c>
      <c r="D31" s="24">
        <f>(655.424*0.3*0.15)+3.93</f>
        <v>33.424079999999996</v>
      </c>
      <c r="E31" s="49"/>
      <c r="F31" s="27">
        <f>D31*E31</f>
        <v>0</v>
      </c>
    </row>
    <row r="32" spans="1:7" x14ac:dyDescent="0.25">
      <c r="A32" s="54">
        <v>3.13</v>
      </c>
      <c r="B32" s="25" t="s">
        <v>36</v>
      </c>
      <c r="C32" s="26" t="s">
        <v>8</v>
      </c>
      <c r="D32" s="24">
        <v>131.0848</v>
      </c>
      <c r="E32" s="49"/>
      <c r="F32" s="27">
        <f t="shared" si="0"/>
        <v>0</v>
      </c>
    </row>
    <row r="33" spans="1:6" s="1" customFormat="1" ht="25.5" customHeight="1" x14ac:dyDescent="0.25">
      <c r="A33" s="54">
        <v>3.14</v>
      </c>
      <c r="B33" s="25" t="s">
        <v>37</v>
      </c>
      <c r="C33" s="51" t="s">
        <v>14</v>
      </c>
      <c r="D33" s="24">
        <v>133.19999999999999</v>
      </c>
      <c r="E33" s="49"/>
      <c r="F33" s="27">
        <f t="shared" si="0"/>
        <v>0</v>
      </c>
    </row>
    <row r="34" spans="1:6" s="1" customFormat="1" ht="86.25" customHeight="1" x14ac:dyDescent="0.25">
      <c r="A34" s="54">
        <v>3.15</v>
      </c>
      <c r="B34" s="25" t="s">
        <v>38</v>
      </c>
      <c r="C34" s="51" t="s">
        <v>14</v>
      </c>
      <c r="D34" s="24">
        <v>7.0500000000000007</v>
      </c>
      <c r="E34" s="49"/>
      <c r="F34" s="27">
        <f t="shared" si="0"/>
        <v>0</v>
      </c>
    </row>
    <row r="35" spans="1:6" s="1" customFormat="1" ht="102" customHeight="1" x14ac:dyDescent="0.25">
      <c r="A35" s="54">
        <v>3.16</v>
      </c>
      <c r="B35" s="25" t="s">
        <v>39</v>
      </c>
      <c r="C35" s="51" t="s">
        <v>8</v>
      </c>
      <c r="D35" s="24">
        <v>222.2</v>
      </c>
      <c r="E35" s="49"/>
      <c r="F35" s="27">
        <f t="shared" si="0"/>
        <v>0</v>
      </c>
    </row>
    <row r="36" spans="1:6" s="1" customFormat="1" ht="93" customHeight="1" x14ac:dyDescent="0.25">
      <c r="A36" s="54">
        <v>3.17</v>
      </c>
      <c r="B36" s="25" t="s">
        <v>40</v>
      </c>
      <c r="C36" s="51" t="s">
        <v>8</v>
      </c>
      <c r="D36" s="24">
        <v>330</v>
      </c>
      <c r="E36" s="49"/>
      <c r="F36" s="27">
        <f t="shared" si="0"/>
        <v>0</v>
      </c>
    </row>
    <row r="37" spans="1:6" ht="48" x14ac:dyDescent="0.25">
      <c r="A37" s="54">
        <v>3.18</v>
      </c>
      <c r="B37" s="25" t="s">
        <v>41</v>
      </c>
      <c r="C37" s="26" t="s">
        <v>42</v>
      </c>
      <c r="D37" s="24">
        <v>97568</v>
      </c>
      <c r="E37" s="49"/>
      <c r="F37" s="27">
        <f t="shared" si="0"/>
        <v>0</v>
      </c>
    </row>
    <row r="38" spans="1:6" ht="48" x14ac:dyDescent="0.25">
      <c r="A38" s="54">
        <v>3.19</v>
      </c>
      <c r="B38" s="25" t="s">
        <v>43</v>
      </c>
      <c r="C38" s="26" t="s">
        <v>44</v>
      </c>
      <c r="D38" s="24">
        <v>1000</v>
      </c>
      <c r="E38" s="49"/>
      <c r="F38" s="27">
        <f t="shared" si="0"/>
        <v>0</v>
      </c>
    </row>
    <row r="39" spans="1:6" ht="48" x14ac:dyDescent="0.25">
      <c r="A39" s="54" t="s">
        <v>45</v>
      </c>
      <c r="B39" s="25" t="s">
        <v>46</v>
      </c>
      <c r="C39" s="26" t="s">
        <v>12</v>
      </c>
      <c r="D39" s="24">
        <v>50</v>
      </c>
      <c r="E39" s="49"/>
      <c r="F39" s="27">
        <f t="shared" si="0"/>
        <v>0</v>
      </c>
    </row>
    <row r="40" spans="1:6" ht="48" x14ac:dyDescent="0.25">
      <c r="A40" s="54">
        <v>3.21</v>
      </c>
      <c r="B40" s="25" t="s">
        <v>47</v>
      </c>
      <c r="C40" s="26" t="s">
        <v>12</v>
      </c>
      <c r="D40" s="24">
        <v>1003</v>
      </c>
      <c r="E40" s="49"/>
      <c r="F40" s="27">
        <f t="shared" si="0"/>
        <v>0</v>
      </c>
    </row>
    <row r="41" spans="1:6" ht="48" x14ac:dyDescent="0.25">
      <c r="A41" s="54">
        <v>3.22</v>
      </c>
      <c r="B41" s="25" t="s">
        <v>48</v>
      </c>
      <c r="C41" s="26" t="s">
        <v>12</v>
      </c>
      <c r="D41" s="24">
        <v>193.02</v>
      </c>
      <c r="E41" s="49"/>
      <c r="F41" s="27">
        <f t="shared" si="0"/>
        <v>0</v>
      </c>
    </row>
    <row r="42" spans="1:6" ht="96.75" thickBot="1" x14ac:dyDescent="0.3">
      <c r="A42" s="54">
        <v>3.23</v>
      </c>
      <c r="B42" s="57" t="s">
        <v>49</v>
      </c>
      <c r="C42" s="26" t="s">
        <v>50</v>
      </c>
      <c r="D42" s="24">
        <v>50000</v>
      </c>
      <c r="E42" s="49"/>
      <c r="F42" s="27">
        <f t="shared" si="0"/>
        <v>0</v>
      </c>
    </row>
    <row r="43" spans="1:6" ht="12.75" thickBot="1" x14ac:dyDescent="0.3">
      <c r="A43" s="113"/>
      <c r="B43" s="114" t="s">
        <v>17</v>
      </c>
      <c r="C43" s="115"/>
      <c r="D43" s="116"/>
      <c r="E43" s="117"/>
      <c r="F43" s="118">
        <f>SUM(F20:F42)</f>
        <v>0</v>
      </c>
    </row>
    <row r="44" spans="1:6" ht="12.75" thickBot="1" x14ac:dyDescent="0.3">
      <c r="A44" s="3">
        <v>4</v>
      </c>
      <c r="B44" s="43" t="s">
        <v>51</v>
      </c>
      <c r="C44" s="43"/>
      <c r="D44" s="44"/>
      <c r="E44" s="43"/>
      <c r="F44" s="45"/>
    </row>
    <row r="45" spans="1:6" ht="24" x14ac:dyDescent="0.25">
      <c r="A45" s="31">
        <f>+A44+0.1</f>
        <v>4.0999999999999996</v>
      </c>
      <c r="B45" s="46" t="s">
        <v>52</v>
      </c>
      <c r="C45" s="47" t="s">
        <v>12</v>
      </c>
      <c r="D45" s="34">
        <f>76.91+2425+7.6</f>
        <v>2509.5099999999998</v>
      </c>
      <c r="E45" s="49"/>
      <c r="F45" s="50">
        <f t="shared" ref="F45:F51" si="1">D45*E45</f>
        <v>0</v>
      </c>
    </row>
    <row r="46" spans="1:6" ht="60" x14ac:dyDescent="0.25">
      <c r="A46" s="17">
        <f>+A45+0.1</f>
        <v>4.1999999999999993</v>
      </c>
      <c r="B46" s="25" t="s">
        <v>53</v>
      </c>
      <c r="C46" s="26" t="s">
        <v>12</v>
      </c>
      <c r="D46" s="20">
        <v>148</v>
      </c>
      <c r="E46" s="49"/>
      <c r="F46" s="27">
        <f t="shared" si="1"/>
        <v>0</v>
      </c>
    </row>
    <row r="47" spans="1:6" ht="36" x14ac:dyDescent="0.25">
      <c r="A47" s="17">
        <v>4.3</v>
      </c>
      <c r="B47" s="25" t="s">
        <v>54</v>
      </c>
      <c r="C47" s="26" t="s">
        <v>12</v>
      </c>
      <c r="D47" s="20">
        <v>817.03</v>
      </c>
      <c r="E47" s="49"/>
      <c r="F47" s="27">
        <f t="shared" si="1"/>
        <v>0</v>
      </c>
    </row>
    <row r="48" spans="1:6" ht="36" x14ac:dyDescent="0.25">
      <c r="A48" s="17">
        <v>4.4000000000000004</v>
      </c>
      <c r="B48" s="25" t="s">
        <v>55</v>
      </c>
      <c r="C48" s="26" t="s">
        <v>12</v>
      </c>
      <c r="D48" s="20">
        <f>252.1+41.26+7.6</f>
        <v>300.96000000000004</v>
      </c>
      <c r="E48" s="49"/>
      <c r="F48" s="27">
        <f t="shared" si="1"/>
        <v>0</v>
      </c>
    </row>
    <row r="49" spans="1:6" ht="36" x14ac:dyDescent="0.25">
      <c r="A49" s="17">
        <v>4.5</v>
      </c>
      <c r="B49" s="25" t="s">
        <v>56</v>
      </c>
      <c r="C49" s="26" t="s">
        <v>12</v>
      </c>
      <c r="D49" s="20">
        <f>(296*0.4)*3</f>
        <v>355.20000000000005</v>
      </c>
      <c r="E49" s="49"/>
      <c r="F49" s="27">
        <f t="shared" si="1"/>
        <v>0</v>
      </c>
    </row>
    <row r="50" spans="1:6" ht="36" x14ac:dyDescent="0.25">
      <c r="A50" s="26">
        <v>4.5999999999999996</v>
      </c>
      <c r="B50" s="25" t="s">
        <v>57</v>
      </c>
      <c r="C50" s="26" t="s">
        <v>12</v>
      </c>
      <c r="D50" s="20">
        <f>76.91+735</f>
        <v>811.91</v>
      </c>
      <c r="E50" s="49"/>
      <c r="F50" s="27">
        <f t="shared" si="1"/>
        <v>0</v>
      </c>
    </row>
    <row r="51" spans="1:6" ht="24.75" thickBot="1" x14ac:dyDescent="0.3">
      <c r="A51" s="58">
        <v>4.7</v>
      </c>
      <c r="B51" s="46" t="s">
        <v>58</v>
      </c>
      <c r="C51" s="59" t="s">
        <v>12</v>
      </c>
      <c r="D51" s="60">
        <v>41.26</v>
      </c>
      <c r="E51" s="49"/>
      <c r="F51" s="27">
        <f t="shared" si="1"/>
        <v>0</v>
      </c>
    </row>
    <row r="52" spans="1:6" ht="12.75" thickBot="1" x14ac:dyDescent="0.3">
      <c r="A52" s="113"/>
      <c r="B52" s="114" t="s">
        <v>17</v>
      </c>
      <c r="C52" s="115"/>
      <c r="D52" s="116"/>
      <c r="E52" s="117"/>
      <c r="F52" s="118">
        <f>SUM(F45:F51)</f>
        <v>0</v>
      </c>
    </row>
    <row r="53" spans="1:6" ht="12.75" thickBot="1" x14ac:dyDescent="0.3">
      <c r="A53" s="3">
        <v>5</v>
      </c>
      <c r="B53" s="43" t="s">
        <v>59</v>
      </c>
      <c r="C53" s="157"/>
      <c r="D53" s="157"/>
      <c r="E53" s="157"/>
      <c r="F53" s="45"/>
    </row>
    <row r="54" spans="1:6" ht="88.9" customHeight="1" x14ac:dyDescent="0.25">
      <c r="A54" s="31">
        <f t="shared" ref="A54:A57" si="2">+A53+0.1</f>
        <v>5.0999999999999996</v>
      </c>
      <c r="B54" s="46" t="s">
        <v>60</v>
      </c>
      <c r="C54" s="47" t="s">
        <v>12</v>
      </c>
      <c r="D54" s="34">
        <v>2000</v>
      </c>
      <c r="E54" s="49"/>
      <c r="F54" s="50">
        <f t="shared" ref="F54:F64" si="3">D54*E54</f>
        <v>0</v>
      </c>
    </row>
    <row r="55" spans="1:6" ht="94.9" customHeight="1" x14ac:dyDescent="0.25">
      <c r="A55" s="17">
        <f t="shared" si="2"/>
        <v>5.1999999999999993</v>
      </c>
      <c r="B55" s="25" t="s">
        <v>61</v>
      </c>
      <c r="C55" s="26" t="s">
        <v>8</v>
      </c>
      <c r="D55" s="20">
        <v>1230</v>
      </c>
      <c r="E55" s="49"/>
      <c r="F55" s="27">
        <f t="shared" si="3"/>
        <v>0</v>
      </c>
    </row>
    <row r="56" spans="1:6" ht="110.25" customHeight="1" x14ac:dyDescent="0.25">
      <c r="A56" s="61">
        <f>+A55+0.1</f>
        <v>5.2999999999999989</v>
      </c>
      <c r="B56" s="57" t="s">
        <v>62</v>
      </c>
      <c r="C56" s="26" t="s">
        <v>12</v>
      </c>
      <c r="D56" s="24">
        <v>403</v>
      </c>
      <c r="E56" s="49"/>
      <c r="F56" s="27">
        <f t="shared" si="3"/>
        <v>0</v>
      </c>
    </row>
    <row r="57" spans="1:6" ht="36" x14ac:dyDescent="0.25">
      <c r="A57" s="61">
        <f t="shared" si="2"/>
        <v>5.3999999999999986</v>
      </c>
      <c r="B57" s="25" t="s">
        <v>63</v>
      </c>
      <c r="C57" s="26" t="s">
        <v>12</v>
      </c>
      <c r="D57" s="20">
        <v>734</v>
      </c>
      <c r="E57" s="49"/>
      <c r="F57" s="27">
        <f t="shared" si="3"/>
        <v>0</v>
      </c>
    </row>
    <row r="58" spans="1:6" ht="43.5" customHeight="1" x14ac:dyDescent="0.25">
      <c r="A58" s="61">
        <v>5.5</v>
      </c>
      <c r="B58" s="25" t="s">
        <v>64</v>
      </c>
      <c r="C58" s="26" t="s">
        <v>12</v>
      </c>
      <c r="D58" s="20">
        <v>306.84999999999991</v>
      </c>
      <c r="E58" s="49"/>
      <c r="F58" s="27">
        <f t="shared" si="3"/>
        <v>0</v>
      </c>
    </row>
    <row r="59" spans="1:6" ht="72" x14ac:dyDescent="0.25">
      <c r="A59" s="17">
        <v>5.6</v>
      </c>
      <c r="B59" s="25" t="s">
        <v>65</v>
      </c>
      <c r="C59" s="26" t="s">
        <v>12</v>
      </c>
      <c r="D59" s="24">
        <v>1100</v>
      </c>
      <c r="E59" s="49"/>
      <c r="F59" s="27">
        <f t="shared" si="3"/>
        <v>0</v>
      </c>
    </row>
    <row r="60" spans="1:6" ht="24" x14ac:dyDescent="0.25">
      <c r="A60" s="17">
        <v>5.7</v>
      </c>
      <c r="B60" s="25" t="s">
        <v>66</v>
      </c>
      <c r="C60" s="26" t="s">
        <v>12</v>
      </c>
      <c r="D60" s="20">
        <v>1100</v>
      </c>
      <c r="E60" s="49"/>
      <c r="F60" s="27">
        <f t="shared" si="3"/>
        <v>0</v>
      </c>
    </row>
    <row r="61" spans="1:6" ht="60" x14ac:dyDescent="0.25">
      <c r="A61" s="17">
        <v>5.8</v>
      </c>
      <c r="B61" s="62" t="s">
        <v>67</v>
      </c>
      <c r="C61" s="26" t="s">
        <v>12</v>
      </c>
      <c r="D61" s="24">
        <v>330</v>
      </c>
      <c r="E61" s="49"/>
      <c r="F61" s="27">
        <f t="shared" si="3"/>
        <v>0</v>
      </c>
    </row>
    <row r="62" spans="1:6" ht="24" x14ac:dyDescent="0.25">
      <c r="A62" s="17">
        <v>5.9</v>
      </c>
      <c r="B62" s="62" t="s">
        <v>68</v>
      </c>
      <c r="C62" s="26" t="s">
        <v>8</v>
      </c>
      <c r="D62" s="24">
        <v>419.16</v>
      </c>
      <c r="E62" s="49"/>
      <c r="F62" s="27">
        <f t="shared" si="3"/>
        <v>0</v>
      </c>
    </row>
    <row r="63" spans="1:6" ht="24" x14ac:dyDescent="0.25">
      <c r="A63" s="54" t="s">
        <v>69</v>
      </c>
      <c r="B63" s="62" t="s">
        <v>70</v>
      </c>
      <c r="C63" s="26" t="s">
        <v>8</v>
      </c>
      <c r="D63" s="24">
        <v>94</v>
      </c>
      <c r="E63" s="49"/>
      <c r="F63" s="27">
        <f t="shared" si="3"/>
        <v>0</v>
      </c>
    </row>
    <row r="64" spans="1:6" ht="36.75" thickBot="1" x14ac:dyDescent="0.3">
      <c r="A64" s="54">
        <v>5.1100000000000003</v>
      </c>
      <c r="B64" s="62" t="s">
        <v>71</v>
      </c>
      <c r="C64" s="26" t="s">
        <v>12</v>
      </c>
      <c r="D64" s="24">
        <v>1670</v>
      </c>
      <c r="E64" s="49"/>
      <c r="F64" s="27">
        <f t="shared" si="3"/>
        <v>0</v>
      </c>
    </row>
    <row r="65" spans="1:6" ht="12.75" thickBot="1" x14ac:dyDescent="0.3">
      <c r="A65" s="113"/>
      <c r="B65" s="114" t="s">
        <v>17</v>
      </c>
      <c r="C65" s="115"/>
      <c r="D65" s="116"/>
      <c r="E65" s="117"/>
      <c r="F65" s="118">
        <f>SUM(F54:F64)</f>
        <v>0</v>
      </c>
    </row>
    <row r="66" spans="1:6" ht="12.75" thickBot="1" x14ac:dyDescent="0.3">
      <c r="A66" s="3">
        <v>6</v>
      </c>
      <c r="B66" s="43" t="s">
        <v>72</v>
      </c>
      <c r="C66" s="157"/>
      <c r="D66" s="157"/>
      <c r="E66" s="157"/>
      <c r="F66" s="45"/>
    </row>
    <row r="67" spans="1:6" ht="24" x14ac:dyDescent="0.25">
      <c r="A67" s="31">
        <v>6.1</v>
      </c>
      <c r="B67" s="46" t="s">
        <v>73</v>
      </c>
      <c r="C67" s="63" t="s">
        <v>74</v>
      </c>
      <c r="D67" s="48">
        <v>5</v>
      </c>
      <c r="E67" s="49"/>
      <c r="F67" s="50">
        <f t="shared" ref="F67:F101" si="4">D67*E67</f>
        <v>0</v>
      </c>
    </row>
    <row r="68" spans="1:6" ht="24" x14ac:dyDescent="0.25">
      <c r="A68" s="17">
        <v>6.2</v>
      </c>
      <c r="B68" s="25" t="s">
        <v>75</v>
      </c>
      <c r="C68" s="64" t="s">
        <v>74</v>
      </c>
      <c r="D68" s="24">
        <v>46</v>
      </c>
      <c r="E68" s="49"/>
      <c r="F68" s="27">
        <f t="shared" si="4"/>
        <v>0</v>
      </c>
    </row>
    <row r="69" spans="1:6" ht="24" x14ac:dyDescent="0.25">
      <c r="A69" s="17">
        <v>6.3</v>
      </c>
      <c r="B69" s="25" t="s">
        <v>76</v>
      </c>
      <c r="C69" s="64" t="s">
        <v>74</v>
      </c>
      <c r="D69" s="24">
        <v>86</v>
      </c>
      <c r="E69" s="49"/>
      <c r="F69" s="27">
        <f t="shared" si="4"/>
        <v>0</v>
      </c>
    </row>
    <row r="70" spans="1:6" ht="24" x14ac:dyDescent="0.25">
      <c r="A70" s="17">
        <v>6.4</v>
      </c>
      <c r="B70" s="25" t="s">
        <v>77</v>
      </c>
      <c r="C70" s="64" t="s">
        <v>8</v>
      </c>
      <c r="D70" s="24">
        <f>9*2+10+6+32</f>
        <v>66</v>
      </c>
      <c r="E70" s="49"/>
      <c r="F70" s="27">
        <f t="shared" si="4"/>
        <v>0</v>
      </c>
    </row>
    <row r="71" spans="1:6" ht="24" x14ac:dyDescent="0.25">
      <c r="A71" s="17">
        <v>6.5</v>
      </c>
      <c r="B71" s="25" t="s">
        <v>78</v>
      </c>
      <c r="C71" s="64" t="s">
        <v>8</v>
      </c>
      <c r="D71" s="24">
        <v>12</v>
      </c>
      <c r="E71" s="49"/>
      <c r="F71" s="27">
        <f t="shared" si="4"/>
        <v>0</v>
      </c>
    </row>
    <row r="72" spans="1:6" ht="24" x14ac:dyDescent="0.25">
      <c r="A72" s="17">
        <v>6.6</v>
      </c>
      <c r="B72" s="25" t="s">
        <v>79</v>
      </c>
      <c r="C72" s="64" t="s">
        <v>8</v>
      </c>
      <c r="D72" s="24">
        <v>125</v>
      </c>
      <c r="E72" s="49"/>
      <c r="F72" s="27">
        <f t="shared" si="4"/>
        <v>0</v>
      </c>
    </row>
    <row r="73" spans="1:6" ht="24" x14ac:dyDescent="0.25">
      <c r="A73" s="17">
        <v>6.7</v>
      </c>
      <c r="B73" s="25" t="s">
        <v>80</v>
      </c>
      <c r="C73" s="64" t="s">
        <v>8</v>
      </c>
      <c r="D73" s="24">
        <f>31+2+96</f>
        <v>129</v>
      </c>
      <c r="E73" s="49"/>
      <c r="F73" s="27">
        <f t="shared" si="4"/>
        <v>0</v>
      </c>
    </row>
    <row r="74" spans="1:6" ht="24" x14ac:dyDescent="0.25">
      <c r="A74" s="17">
        <v>6.8</v>
      </c>
      <c r="B74" s="25" t="s">
        <v>81</v>
      </c>
      <c r="C74" s="64" t="s">
        <v>8</v>
      </c>
      <c r="D74" s="24">
        <v>55</v>
      </c>
      <c r="E74" s="49"/>
      <c r="F74" s="27">
        <f t="shared" si="4"/>
        <v>0</v>
      </c>
    </row>
    <row r="75" spans="1:6" ht="24" x14ac:dyDescent="0.25">
      <c r="A75" s="17">
        <v>6.9</v>
      </c>
      <c r="B75" s="25" t="s">
        <v>82</v>
      </c>
      <c r="C75" s="64" t="s">
        <v>8</v>
      </c>
      <c r="D75" s="24">
        <v>40</v>
      </c>
      <c r="E75" s="49"/>
      <c r="F75" s="27">
        <f t="shared" si="4"/>
        <v>0</v>
      </c>
    </row>
    <row r="76" spans="1:6" ht="36" x14ac:dyDescent="0.25">
      <c r="A76" s="54" t="s">
        <v>83</v>
      </c>
      <c r="B76" s="25" t="s">
        <v>84</v>
      </c>
      <c r="C76" s="26" t="s">
        <v>74</v>
      </c>
      <c r="D76" s="24">
        <v>31</v>
      </c>
      <c r="E76" s="49"/>
      <c r="F76" s="27">
        <f t="shared" si="4"/>
        <v>0</v>
      </c>
    </row>
    <row r="77" spans="1:6" ht="24" x14ac:dyDescent="0.25">
      <c r="A77" s="54">
        <v>6.11</v>
      </c>
      <c r="B77" s="25" t="s">
        <v>85</v>
      </c>
      <c r="C77" s="26" t="s">
        <v>74</v>
      </c>
      <c r="D77" s="24">
        <v>10</v>
      </c>
      <c r="E77" s="49"/>
      <c r="F77" s="27">
        <f t="shared" si="4"/>
        <v>0</v>
      </c>
    </row>
    <row r="78" spans="1:6" ht="36" x14ac:dyDescent="0.25">
      <c r="A78" s="54">
        <v>6.12</v>
      </c>
      <c r="B78" s="25" t="s">
        <v>86</v>
      </c>
      <c r="C78" s="64" t="s">
        <v>74</v>
      </c>
      <c r="D78" s="24">
        <v>3</v>
      </c>
      <c r="E78" s="49"/>
      <c r="F78" s="27">
        <f>D78*E78</f>
        <v>0</v>
      </c>
    </row>
    <row r="79" spans="1:6" ht="43.5" customHeight="1" x14ac:dyDescent="0.25">
      <c r="A79" s="54">
        <v>6.13</v>
      </c>
      <c r="B79" s="25" t="s">
        <v>87</v>
      </c>
      <c r="C79" s="26" t="s">
        <v>74</v>
      </c>
      <c r="D79" s="24">
        <v>12</v>
      </c>
      <c r="E79" s="49"/>
      <c r="F79" s="27">
        <f t="shared" si="4"/>
        <v>0</v>
      </c>
    </row>
    <row r="80" spans="1:6" ht="24" x14ac:dyDescent="0.25">
      <c r="A80" s="54">
        <v>6.14</v>
      </c>
      <c r="B80" s="25" t="s">
        <v>88</v>
      </c>
      <c r="C80" s="26" t="s">
        <v>74</v>
      </c>
      <c r="D80" s="24">
        <v>3</v>
      </c>
      <c r="E80" s="49"/>
      <c r="F80" s="27">
        <f t="shared" si="4"/>
        <v>0</v>
      </c>
    </row>
    <row r="81" spans="1:6" ht="48" x14ac:dyDescent="0.25">
      <c r="A81" s="54">
        <v>6.15</v>
      </c>
      <c r="B81" s="25" t="s">
        <v>89</v>
      </c>
      <c r="C81" s="26" t="s">
        <v>74</v>
      </c>
      <c r="D81" s="24">
        <v>8</v>
      </c>
      <c r="E81" s="49"/>
      <c r="F81" s="27">
        <f t="shared" si="4"/>
        <v>0</v>
      </c>
    </row>
    <row r="82" spans="1:6" ht="24" x14ac:dyDescent="0.25">
      <c r="A82" s="54">
        <v>6.16</v>
      </c>
      <c r="B82" s="25" t="s">
        <v>90</v>
      </c>
      <c r="C82" s="64" t="s">
        <v>74</v>
      </c>
      <c r="D82" s="24">
        <v>16</v>
      </c>
      <c r="E82" s="49"/>
      <c r="F82" s="27">
        <f t="shared" si="4"/>
        <v>0</v>
      </c>
    </row>
    <row r="83" spans="1:6" ht="24" x14ac:dyDescent="0.25">
      <c r="A83" s="54">
        <v>6.17</v>
      </c>
      <c r="B83" s="25" t="s">
        <v>91</v>
      </c>
      <c r="C83" s="64" t="s">
        <v>74</v>
      </c>
      <c r="D83" s="24">
        <v>122</v>
      </c>
      <c r="E83" s="49"/>
      <c r="F83" s="27">
        <f t="shared" si="4"/>
        <v>0</v>
      </c>
    </row>
    <row r="84" spans="1:6" ht="24" x14ac:dyDescent="0.25">
      <c r="A84" s="54">
        <v>6.1800000000000104</v>
      </c>
      <c r="B84" s="25" t="s">
        <v>92</v>
      </c>
      <c r="C84" s="64" t="s">
        <v>8</v>
      </c>
      <c r="D84" s="24">
        <v>25</v>
      </c>
      <c r="E84" s="49"/>
      <c r="F84" s="27">
        <f t="shared" si="4"/>
        <v>0</v>
      </c>
    </row>
    <row r="85" spans="1:6" ht="24" x14ac:dyDescent="0.25">
      <c r="A85" s="54">
        <v>6.1900000000000102</v>
      </c>
      <c r="B85" s="25" t="s">
        <v>93</v>
      </c>
      <c r="C85" s="64" t="s">
        <v>8</v>
      </c>
      <c r="D85" s="24">
        <v>146</v>
      </c>
      <c r="E85" s="49"/>
      <c r="F85" s="27">
        <f t="shared" si="4"/>
        <v>0</v>
      </c>
    </row>
    <row r="86" spans="1:6" ht="24" x14ac:dyDescent="0.25">
      <c r="A86" s="54" t="s">
        <v>94</v>
      </c>
      <c r="B86" s="25" t="s">
        <v>95</v>
      </c>
      <c r="C86" s="64" t="s">
        <v>8</v>
      </c>
      <c r="D86" s="24">
        <v>54</v>
      </c>
      <c r="E86" s="49"/>
      <c r="F86" s="27">
        <f t="shared" si="4"/>
        <v>0</v>
      </c>
    </row>
    <row r="87" spans="1:6" ht="24" x14ac:dyDescent="0.25">
      <c r="A87" s="54">
        <v>6.2100000000000097</v>
      </c>
      <c r="B87" s="25" t="s">
        <v>96</v>
      </c>
      <c r="C87" s="64" t="s">
        <v>8</v>
      </c>
      <c r="D87" s="24">
        <v>18</v>
      </c>
      <c r="E87" s="49"/>
      <c r="F87" s="27">
        <f t="shared" si="4"/>
        <v>0</v>
      </c>
    </row>
    <row r="88" spans="1:6" ht="24" x14ac:dyDescent="0.25">
      <c r="A88" s="54">
        <v>6.2200000000000104</v>
      </c>
      <c r="B88" s="25" t="s">
        <v>97</v>
      </c>
      <c r="C88" s="64" t="s">
        <v>8</v>
      </c>
      <c r="D88" s="24">
        <v>20</v>
      </c>
      <c r="E88" s="49"/>
      <c r="F88" s="27">
        <f t="shared" si="4"/>
        <v>0</v>
      </c>
    </row>
    <row r="89" spans="1:6" ht="24" x14ac:dyDescent="0.25">
      <c r="A89" s="54">
        <v>6.2300000000000102</v>
      </c>
      <c r="B89" s="25" t="s">
        <v>98</v>
      </c>
      <c r="C89" s="64" t="s">
        <v>74</v>
      </c>
      <c r="D89" s="24">
        <v>4</v>
      </c>
      <c r="E89" s="49"/>
      <c r="F89" s="27">
        <f t="shared" si="4"/>
        <v>0</v>
      </c>
    </row>
    <row r="90" spans="1:6" ht="24" x14ac:dyDescent="0.25">
      <c r="A90" s="54">
        <v>6.24000000000001</v>
      </c>
      <c r="B90" s="52" t="s">
        <v>99</v>
      </c>
      <c r="C90" s="64" t="s">
        <v>74</v>
      </c>
      <c r="D90" s="24">
        <v>9</v>
      </c>
      <c r="E90" s="49"/>
      <c r="F90" s="27">
        <f t="shared" si="4"/>
        <v>0</v>
      </c>
    </row>
    <row r="91" spans="1:6" ht="24" x14ac:dyDescent="0.25">
      <c r="A91" s="54">
        <v>6.2500000000000098</v>
      </c>
      <c r="B91" s="25" t="s">
        <v>100</v>
      </c>
      <c r="C91" s="64" t="s">
        <v>74</v>
      </c>
      <c r="D91" s="24">
        <v>4</v>
      </c>
      <c r="E91" s="49"/>
      <c r="F91" s="27">
        <f t="shared" si="4"/>
        <v>0</v>
      </c>
    </row>
    <row r="92" spans="1:6" ht="24" x14ac:dyDescent="0.25">
      <c r="A92" s="54">
        <v>6.2600000000000096</v>
      </c>
      <c r="B92" s="25" t="s">
        <v>101</v>
      </c>
      <c r="C92" s="64" t="s">
        <v>74</v>
      </c>
      <c r="D92" s="24">
        <v>1</v>
      </c>
      <c r="E92" s="49"/>
      <c r="F92" s="27">
        <f t="shared" si="4"/>
        <v>0</v>
      </c>
    </row>
    <row r="93" spans="1:6" ht="48" x14ac:dyDescent="0.25">
      <c r="A93" s="54">
        <v>6.2700000000000102</v>
      </c>
      <c r="B93" s="25" t="s">
        <v>102</v>
      </c>
      <c r="C93" s="64" t="s">
        <v>74</v>
      </c>
      <c r="D93" s="24">
        <v>12</v>
      </c>
      <c r="E93" s="49"/>
      <c r="F93" s="27">
        <f t="shared" si="4"/>
        <v>0</v>
      </c>
    </row>
    <row r="94" spans="1:6" ht="24" x14ac:dyDescent="0.25">
      <c r="A94" s="54">
        <v>6.28000000000001</v>
      </c>
      <c r="B94" s="25" t="s">
        <v>103</v>
      </c>
      <c r="C94" s="64" t="s">
        <v>74</v>
      </c>
      <c r="D94" s="24">
        <v>4</v>
      </c>
      <c r="E94" s="49"/>
      <c r="F94" s="27">
        <f t="shared" si="4"/>
        <v>0</v>
      </c>
    </row>
    <row r="95" spans="1:6" ht="24" x14ac:dyDescent="0.25">
      <c r="A95" s="54">
        <v>6.2900000000000098</v>
      </c>
      <c r="B95" s="25" t="s">
        <v>104</v>
      </c>
      <c r="C95" s="64" t="s">
        <v>74</v>
      </c>
      <c r="D95" s="24">
        <v>2</v>
      </c>
      <c r="E95" s="49"/>
      <c r="F95" s="27">
        <f t="shared" si="4"/>
        <v>0</v>
      </c>
    </row>
    <row r="96" spans="1:6" ht="28.5" customHeight="1" x14ac:dyDescent="0.25">
      <c r="A96" s="54">
        <v>6.3000000000000096</v>
      </c>
      <c r="B96" s="25" t="s">
        <v>105</v>
      </c>
      <c r="C96" s="64" t="s">
        <v>74</v>
      </c>
      <c r="D96" s="24">
        <v>1</v>
      </c>
      <c r="E96" s="49"/>
      <c r="F96" s="27">
        <f t="shared" si="4"/>
        <v>0</v>
      </c>
    </row>
    <row r="97" spans="1:6" ht="24" x14ac:dyDescent="0.25">
      <c r="A97" s="54">
        <v>6.3100000000000103</v>
      </c>
      <c r="B97" s="25" t="s">
        <v>106</v>
      </c>
      <c r="C97" s="64" t="s">
        <v>74</v>
      </c>
      <c r="D97" s="24">
        <v>2</v>
      </c>
      <c r="E97" s="49"/>
      <c r="F97" s="27">
        <f t="shared" si="4"/>
        <v>0</v>
      </c>
    </row>
    <row r="98" spans="1:6" ht="48" x14ac:dyDescent="0.25">
      <c r="A98" s="54">
        <v>6.3200000000000101</v>
      </c>
      <c r="B98" s="25" t="s">
        <v>107</v>
      </c>
      <c r="C98" s="64" t="s">
        <v>74</v>
      </c>
      <c r="D98" s="24">
        <v>4</v>
      </c>
      <c r="E98" s="49"/>
      <c r="F98" s="27">
        <f>D98*E98</f>
        <v>0</v>
      </c>
    </row>
    <row r="99" spans="1:6" ht="48" x14ac:dyDescent="0.25">
      <c r="A99" s="54">
        <v>6.3300000000000098</v>
      </c>
      <c r="B99" s="25" t="s">
        <v>108</v>
      </c>
      <c r="C99" s="64" t="s">
        <v>74</v>
      </c>
      <c r="D99" s="24">
        <v>1</v>
      </c>
      <c r="E99" s="49"/>
      <c r="F99" s="27">
        <f t="shared" si="4"/>
        <v>0</v>
      </c>
    </row>
    <row r="100" spans="1:6" ht="48" x14ac:dyDescent="0.25">
      <c r="A100" s="54">
        <v>6.3400000000000096</v>
      </c>
      <c r="B100" s="25" t="s">
        <v>109</v>
      </c>
      <c r="C100" s="64" t="s">
        <v>74</v>
      </c>
      <c r="D100" s="24">
        <v>2</v>
      </c>
      <c r="E100" s="49"/>
      <c r="F100" s="27">
        <f t="shared" si="4"/>
        <v>0</v>
      </c>
    </row>
    <row r="101" spans="1:6" ht="48" x14ac:dyDescent="0.25">
      <c r="A101" s="54">
        <v>6.3500000000000103</v>
      </c>
      <c r="B101" s="25" t="s">
        <v>110</v>
      </c>
      <c r="C101" s="64" t="s">
        <v>74</v>
      </c>
      <c r="D101" s="24">
        <v>1</v>
      </c>
      <c r="E101" s="49"/>
      <c r="F101" s="27">
        <f t="shared" si="4"/>
        <v>0</v>
      </c>
    </row>
    <row r="102" spans="1:6" ht="96.75" customHeight="1" thickBot="1" x14ac:dyDescent="0.3">
      <c r="A102" s="54">
        <v>6.3600000000000101</v>
      </c>
      <c r="B102" s="25" t="s">
        <v>111</v>
      </c>
      <c r="C102" s="26" t="s">
        <v>74</v>
      </c>
      <c r="D102" s="24">
        <v>4</v>
      </c>
      <c r="E102" s="49"/>
      <c r="F102" s="27">
        <f>D102*E102</f>
        <v>0</v>
      </c>
    </row>
    <row r="103" spans="1:6" ht="12.75" thickBot="1" x14ac:dyDescent="0.3">
      <c r="A103" s="113"/>
      <c r="B103" s="114" t="s">
        <v>17</v>
      </c>
      <c r="C103" s="115"/>
      <c r="D103" s="116"/>
      <c r="E103" s="117"/>
      <c r="F103" s="118">
        <f>SUM(F67:F102)</f>
        <v>0</v>
      </c>
    </row>
    <row r="104" spans="1:6" ht="12.75" thickBot="1" x14ac:dyDescent="0.3">
      <c r="A104" s="3">
        <v>7</v>
      </c>
      <c r="B104" s="43" t="s">
        <v>112</v>
      </c>
      <c r="C104" s="157"/>
      <c r="D104" s="157"/>
      <c r="E104" s="157"/>
      <c r="F104" s="45"/>
    </row>
    <row r="105" spans="1:6" ht="84.75" thickBot="1" x14ac:dyDescent="0.3">
      <c r="A105" s="31">
        <f t="shared" ref="A105" si="5">+A104+0.1</f>
        <v>7.1</v>
      </c>
      <c r="B105" s="46" t="s">
        <v>113</v>
      </c>
      <c r="C105" s="47" t="s">
        <v>74</v>
      </c>
      <c r="D105" s="48">
        <v>1</v>
      </c>
      <c r="E105" s="49"/>
      <c r="F105" s="50">
        <f t="shared" ref="F105" si="6">D105*E105</f>
        <v>0</v>
      </c>
    </row>
    <row r="106" spans="1:6" ht="12.75" thickBot="1" x14ac:dyDescent="0.3">
      <c r="A106" s="113"/>
      <c r="B106" s="114" t="s">
        <v>17</v>
      </c>
      <c r="C106" s="115"/>
      <c r="D106" s="116"/>
      <c r="E106" s="119"/>
      <c r="F106" s="118">
        <f>SUM(F105)</f>
        <v>0</v>
      </c>
    </row>
    <row r="107" spans="1:6" ht="12.75" thickBot="1" x14ac:dyDescent="0.3">
      <c r="A107" s="65">
        <v>8</v>
      </c>
      <c r="B107" s="66" t="s">
        <v>114</v>
      </c>
      <c r="C107" s="67"/>
      <c r="D107" s="67"/>
      <c r="E107" s="67"/>
      <c r="F107" s="68"/>
    </row>
    <row r="108" spans="1:6" ht="82.5" customHeight="1" x14ac:dyDescent="0.25">
      <c r="A108" s="69">
        <f t="shared" ref="A108" si="7">+A107+0.1</f>
        <v>8.1</v>
      </c>
      <c r="B108" s="46" t="s">
        <v>115</v>
      </c>
      <c r="C108" s="70" t="s">
        <v>74</v>
      </c>
      <c r="D108" s="71">
        <v>20</v>
      </c>
      <c r="E108" s="49"/>
      <c r="F108" s="50">
        <f>D108*E108</f>
        <v>0</v>
      </c>
    </row>
    <row r="109" spans="1:6" ht="82.5" customHeight="1" x14ac:dyDescent="0.25">
      <c r="A109" s="69">
        <v>8.1999999999999993</v>
      </c>
      <c r="B109" s="25" t="s">
        <v>116</v>
      </c>
      <c r="C109" s="70" t="s">
        <v>74</v>
      </c>
      <c r="D109" s="71">
        <v>3</v>
      </c>
      <c r="E109" s="49"/>
      <c r="F109" s="50">
        <f>D109*E109</f>
        <v>0</v>
      </c>
    </row>
    <row r="110" spans="1:6" ht="48" x14ac:dyDescent="0.25">
      <c r="A110" s="72">
        <v>8.3000000000000007</v>
      </c>
      <c r="B110" s="25" t="s">
        <v>117</v>
      </c>
      <c r="C110" s="51" t="s">
        <v>74</v>
      </c>
      <c r="D110" s="73">
        <v>1</v>
      </c>
      <c r="E110" s="49"/>
      <c r="F110" s="27">
        <f t="shared" ref="F110:F131" si="8">D110*E110</f>
        <v>0</v>
      </c>
    </row>
    <row r="111" spans="1:6" ht="60" x14ac:dyDescent="0.25">
      <c r="A111" s="69">
        <v>8.4</v>
      </c>
      <c r="B111" s="25" t="s">
        <v>118</v>
      </c>
      <c r="C111" s="51" t="s">
        <v>74</v>
      </c>
      <c r="D111" s="73">
        <v>2</v>
      </c>
      <c r="E111" s="49"/>
      <c r="F111" s="27">
        <f t="shared" si="8"/>
        <v>0</v>
      </c>
    </row>
    <row r="112" spans="1:6" ht="48" x14ac:dyDescent="0.25">
      <c r="A112" s="72">
        <v>8.5</v>
      </c>
      <c r="B112" s="25" t="s">
        <v>119</v>
      </c>
      <c r="C112" s="51" t="s">
        <v>74</v>
      </c>
      <c r="D112" s="73">
        <v>9</v>
      </c>
      <c r="E112" s="49"/>
      <c r="F112" s="27">
        <f t="shared" si="8"/>
        <v>0</v>
      </c>
    </row>
    <row r="113" spans="1:6" ht="60" x14ac:dyDescent="0.25">
      <c r="A113" s="69">
        <v>8.6</v>
      </c>
      <c r="B113" s="25" t="s">
        <v>120</v>
      </c>
      <c r="C113" s="51" t="s">
        <v>74</v>
      </c>
      <c r="D113" s="73">
        <v>2</v>
      </c>
      <c r="E113" s="49"/>
      <c r="F113" s="27">
        <f t="shared" si="8"/>
        <v>0</v>
      </c>
    </row>
    <row r="114" spans="1:6" ht="48" x14ac:dyDescent="0.25">
      <c r="A114" s="72">
        <v>8.7000000000000099</v>
      </c>
      <c r="B114" s="25" t="s">
        <v>121</v>
      </c>
      <c r="C114" s="51" t="s">
        <v>74</v>
      </c>
      <c r="D114" s="73">
        <v>12</v>
      </c>
      <c r="E114" s="49"/>
      <c r="F114" s="27">
        <f t="shared" si="8"/>
        <v>0</v>
      </c>
    </row>
    <row r="115" spans="1:6" ht="48" x14ac:dyDescent="0.25">
      <c r="A115" s="69">
        <v>8.8000000000000096</v>
      </c>
      <c r="B115" s="25" t="s">
        <v>122</v>
      </c>
      <c r="C115" s="51" t="s">
        <v>74</v>
      </c>
      <c r="D115" s="73">
        <v>3</v>
      </c>
      <c r="E115" s="49"/>
      <c r="F115" s="27">
        <f t="shared" si="8"/>
        <v>0</v>
      </c>
    </row>
    <row r="116" spans="1:6" ht="60" x14ac:dyDescent="0.25">
      <c r="A116" s="72">
        <v>8.9000000000000092</v>
      </c>
      <c r="B116" s="25" t="s">
        <v>123</v>
      </c>
      <c r="C116" s="51" t="s">
        <v>74</v>
      </c>
      <c r="D116" s="73">
        <v>1</v>
      </c>
      <c r="E116" s="49"/>
      <c r="F116" s="27">
        <f t="shared" si="8"/>
        <v>0</v>
      </c>
    </row>
    <row r="117" spans="1:6" ht="60" x14ac:dyDescent="0.25">
      <c r="A117" s="74">
        <v>8.1000099999999993</v>
      </c>
      <c r="B117" s="25" t="s">
        <v>124</v>
      </c>
      <c r="C117" s="51" t="s">
        <v>74</v>
      </c>
      <c r="D117" s="73">
        <v>1</v>
      </c>
      <c r="E117" s="49"/>
      <c r="F117" s="27">
        <f t="shared" si="8"/>
        <v>0</v>
      </c>
    </row>
    <row r="118" spans="1:6" ht="48" x14ac:dyDescent="0.25">
      <c r="A118" s="74">
        <v>8.11</v>
      </c>
      <c r="B118" s="25" t="s">
        <v>125</v>
      </c>
      <c r="C118" s="51" t="s">
        <v>74</v>
      </c>
      <c r="D118" s="73">
        <v>1</v>
      </c>
      <c r="E118" s="49"/>
      <c r="F118" s="27">
        <f t="shared" si="8"/>
        <v>0</v>
      </c>
    </row>
    <row r="119" spans="1:6" ht="60" x14ac:dyDescent="0.25">
      <c r="A119" s="74">
        <v>8.1199999999999992</v>
      </c>
      <c r="B119" s="25" t="s">
        <v>126</v>
      </c>
      <c r="C119" s="51" t="s">
        <v>74</v>
      </c>
      <c r="D119" s="73">
        <v>2</v>
      </c>
      <c r="E119" s="49"/>
      <c r="F119" s="27">
        <f t="shared" si="8"/>
        <v>0</v>
      </c>
    </row>
    <row r="120" spans="1:6" ht="48" x14ac:dyDescent="0.25">
      <c r="A120" s="74">
        <v>8.1300000000000008</v>
      </c>
      <c r="B120" s="25" t="s">
        <v>127</v>
      </c>
      <c r="C120" s="51" t="s">
        <v>74</v>
      </c>
      <c r="D120" s="73">
        <v>5</v>
      </c>
      <c r="E120" s="49"/>
      <c r="F120" s="27">
        <f t="shared" si="8"/>
        <v>0</v>
      </c>
    </row>
    <row r="121" spans="1:6" ht="48" x14ac:dyDescent="0.25">
      <c r="A121" s="74">
        <v>8.14</v>
      </c>
      <c r="B121" s="25" t="s">
        <v>128</v>
      </c>
      <c r="C121" s="51" t="s">
        <v>74</v>
      </c>
      <c r="D121" s="73">
        <v>1</v>
      </c>
      <c r="E121" s="49"/>
      <c r="F121" s="27">
        <f t="shared" si="8"/>
        <v>0</v>
      </c>
    </row>
    <row r="122" spans="1:6" ht="24" x14ac:dyDescent="0.25">
      <c r="A122" s="74">
        <v>8.15</v>
      </c>
      <c r="B122" s="25" t="s">
        <v>129</v>
      </c>
      <c r="C122" s="51" t="s">
        <v>74</v>
      </c>
      <c r="D122" s="73">
        <v>31</v>
      </c>
      <c r="E122" s="49"/>
      <c r="F122" s="27">
        <f t="shared" si="8"/>
        <v>0</v>
      </c>
    </row>
    <row r="123" spans="1:6" ht="36" x14ac:dyDescent="0.25">
      <c r="A123" s="74">
        <v>8.16</v>
      </c>
      <c r="B123" s="25" t="s">
        <v>130</v>
      </c>
      <c r="C123" s="51" t="s">
        <v>74</v>
      </c>
      <c r="D123" s="73">
        <v>6</v>
      </c>
      <c r="E123" s="49"/>
      <c r="F123" s="27">
        <f t="shared" si="8"/>
        <v>0</v>
      </c>
    </row>
    <row r="124" spans="1:6" ht="60" x14ac:dyDescent="0.25">
      <c r="A124" s="74">
        <v>8.17</v>
      </c>
      <c r="B124" s="25" t="s">
        <v>131</v>
      </c>
      <c r="C124" s="51" t="s">
        <v>74</v>
      </c>
      <c r="D124" s="73">
        <v>6</v>
      </c>
      <c r="E124" s="49"/>
      <c r="F124" s="27">
        <f t="shared" si="8"/>
        <v>0</v>
      </c>
    </row>
    <row r="125" spans="1:6" ht="24" x14ac:dyDescent="0.25">
      <c r="A125" s="74">
        <v>8.18</v>
      </c>
      <c r="B125" s="25" t="s">
        <v>132</v>
      </c>
      <c r="C125" s="51" t="s">
        <v>74</v>
      </c>
      <c r="D125" s="73">
        <v>6</v>
      </c>
      <c r="E125" s="49"/>
      <c r="F125" s="27">
        <f t="shared" si="8"/>
        <v>0</v>
      </c>
    </row>
    <row r="126" spans="1:6" ht="24" x14ac:dyDescent="0.25">
      <c r="A126" s="74">
        <v>8.19</v>
      </c>
      <c r="B126" s="25" t="s">
        <v>133</v>
      </c>
      <c r="C126" s="51" t="s">
        <v>74</v>
      </c>
      <c r="D126" s="73">
        <v>1</v>
      </c>
      <c r="E126" s="49"/>
      <c r="F126" s="27">
        <f t="shared" si="8"/>
        <v>0</v>
      </c>
    </row>
    <row r="127" spans="1:6" ht="48" x14ac:dyDescent="0.25">
      <c r="A127" s="74">
        <v>8.2000100000000007</v>
      </c>
      <c r="B127" s="25" t="s">
        <v>134</v>
      </c>
      <c r="C127" s="51" t="s">
        <v>74</v>
      </c>
      <c r="D127" s="73">
        <v>6</v>
      </c>
      <c r="E127" s="49"/>
      <c r="F127" s="27">
        <f t="shared" si="8"/>
        <v>0</v>
      </c>
    </row>
    <row r="128" spans="1:6" ht="24" x14ac:dyDescent="0.25">
      <c r="A128" s="74">
        <v>8.2100000000000009</v>
      </c>
      <c r="B128" s="25" t="s">
        <v>135</v>
      </c>
      <c r="C128" s="51" t="s">
        <v>74</v>
      </c>
      <c r="D128" s="73">
        <v>1</v>
      </c>
      <c r="E128" s="49"/>
      <c r="F128" s="27">
        <f t="shared" si="8"/>
        <v>0</v>
      </c>
    </row>
    <row r="129" spans="1:6" ht="24" x14ac:dyDescent="0.25">
      <c r="A129" s="74">
        <v>8.2200000000000006</v>
      </c>
      <c r="B129" s="25" t="s">
        <v>136</v>
      </c>
      <c r="C129" s="51" t="s">
        <v>74</v>
      </c>
      <c r="D129" s="73">
        <v>1</v>
      </c>
      <c r="E129" s="49"/>
      <c r="F129" s="27">
        <f t="shared" si="8"/>
        <v>0</v>
      </c>
    </row>
    <row r="130" spans="1:6" ht="24" x14ac:dyDescent="0.25">
      <c r="A130" s="74">
        <v>8.23</v>
      </c>
      <c r="B130" s="25" t="s">
        <v>137</v>
      </c>
      <c r="C130" s="51" t="s">
        <v>74</v>
      </c>
      <c r="D130" s="73">
        <v>10</v>
      </c>
      <c r="E130" s="49"/>
      <c r="F130" s="27">
        <f t="shared" si="8"/>
        <v>0</v>
      </c>
    </row>
    <row r="131" spans="1:6" ht="80.25" customHeight="1" x14ac:dyDescent="0.25">
      <c r="A131" s="74">
        <v>8.24</v>
      </c>
      <c r="B131" s="25" t="s">
        <v>138</v>
      </c>
      <c r="C131" s="51" t="s">
        <v>12</v>
      </c>
      <c r="D131" s="73">
        <v>286.76</v>
      </c>
      <c r="E131" s="49"/>
      <c r="F131" s="27">
        <f t="shared" si="8"/>
        <v>0</v>
      </c>
    </row>
    <row r="132" spans="1:6" ht="36" x14ac:dyDescent="0.25">
      <c r="A132" s="74">
        <v>8.25</v>
      </c>
      <c r="B132" s="25" t="s">
        <v>139</v>
      </c>
      <c r="C132" s="51" t="s">
        <v>12</v>
      </c>
      <c r="D132" s="73">
        <f>185+40.86</f>
        <v>225.86</v>
      </c>
      <c r="E132" s="49"/>
      <c r="F132" s="27">
        <f>D132*E132</f>
        <v>0</v>
      </c>
    </row>
    <row r="133" spans="1:6" ht="36" x14ac:dyDescent="0.25">
      <c r="A133" s="74">
        <v>8.26</v>
      </c>
      <c r="B133" s="25" t="s">
        <v>140</v>
      </c>
      <c r="C133" s="26" t="s">
        <v>8</v>
      </c>
      <c r="D133" s="73">
        <v>296</v>
      </c>
      <c r="E133" s="49"/>
      <c r="F133" s="27">
        <f t="shared" ref="F133:F148" si="9">D133*E133</f>
        <v>0</v>
      </c>
    </row>
    <row r="134" spans="1:6" ht="36" x14ac:dyDescent="0.25">
      <c r="A134" s="74">
        <v>8.27</v>
      </c>
      <c r="B134" s="25" t="s">
        <v>141</v>
      </c>
      <c r="C134" s="26" t="s">
        <v>8</v>
      </c>
      <c r="D134" s="73">
        <v>14</v>
      </c>
      <c r="E134" s="49"/>
      <c r="F134" s="27">
        <f t="shared" si="9"/>
        <v>0</v>
      </c>
    </row>
    <row r="135" spans="1:6" ht="36" x14ac:dyDescent="0.25">
      <c r="A135" s="74">
        <v>8.2799999999999994</v>
      </c>
      <c r="B135" s="25" t="s">
        <v>142</v>
      </c>
      <c r="C135" s="26" t="s">
        <v>12</v>
      </c>
      <c r="D135" s="73">
        <v>149.02000000000001</v>
      </c>
      <c r="E135" s="49"/>
      <c r="F135" s="27">
        <f t="shared" si="9"/>
        <v>0</v>
      </c>
    </row>
    <row r="136" spans="1:6" ht="48" x14ac:dyDescent="0.25">
      <c r="A136" s="74">
        <v>8.2899999999999991</v>
      </c>
      <c r="B136" s="25" t="s">
        <v>143</v>
      </c>
      <c r="C136" s="26" t="s">
        <v>8</v>
      </c>
      <c r="D136" s="73">
        <v>83.8</v>
      </c>
      <c r="E136" s="49"/>
      <c r="F136" s="27">
        <f t="shared" si="9"/>
        <v>0</v>
      </c>
    </row>
    <row r="137" spans="1:6" ht="24" x14ac:dyDescent="0.25">
      <c r="A137" s="74">
        <v>8.3000100000000003</v>
      </c>
      <c r="B137" s="18" t="s">
        <v>144</v>
      </c>
      <c r="C137" s="19" t="s">
        <v>74</v>
      </c>
      <c r="D137" s="75">
        <v>1</v>
      </c>
      <c r="E137" s="49"/>
      <c r="F137" s="22">
        <f t="shared" si="9"/>
        <v>0</v>
      </c>
    </row>
    <row r="138" spans="1:6" ht="24" x14ac:dyDescent="0.25">
      <c r="A138" s="74">
        <v>8.31</v>
      </c>
      <c r="B138" s="18" t="s">
        <v>145</v>
      </c>
      <c r="C138" s="19" t="s">
        <v>146</v>
      </c>
      <c r="D138" s="75">
        <v>1</v>
      </c>
      <c r="E138" s="49"/>
      <c r="F138" s="22">
        <f t="shared" si="9"/>
        <v>0</v>
      </c>
    </row>
    <row r="139" spans="1:6" ht="24" x14ac:dyDescent="0.25">
      <c r="A139" s="74">
        <v>8.3199999999999896</v>
      </c>
      <c r="B139" s="18" t="s">
        <v>147</v>
      </c>
      <c r="C139" s="19" t="s">
        <v>8</v>
      </c>
      <c r="D139" s="75">
        <v>7</v>
      </c>
      <c r="E139" s="49"/>
      <c r="F139" s="22">
        <f t="shared" si="9"/>
        <v>0</v>
      </c>
    </row>
    <row r="140" spans="1:6" ht="24" x14ac:dyDescent="0.25">
      <c r="A140" s="74">
        <v>8.3299999999999894</v>
      </c>
      <c r="B140" s="18" t="s">
        <v>148</v>
      </c>
      <c r="C140" s="19" t="s">
        <v>146</v>
      </c>
      <c r="D140" s="75">
        <v>1</v>
      </c>
      <c r="E140" s="49"/>
      <c r="F140" s="22">
        <f t="shared" si="9"/>
        <v>0</v>
      </c>
    </row>
    <row r="141" spans="1:6" ht="48" x14ac:dyDescent="0.25">
      <c r="A141" s="74">
        <v>8.3399999999999892</v>
      </c>
      <c r="B141" s="76" t="s">
        <v>149</v>
      </c>
      <c r="C141" s="19" t="s">
        <v>74</v>
      </c>
      <c r="D141" s="75">
        <v>1</v>
      </c>
      <c r="E141" s="49"/>
      <c r="F141" s="22">
        <f t="shared" si="9"/>
        <v>0</v>
      </c>
    </row>
    <row r="142" spans="1:6" ht="48" x14ac:dyDescent="0.25">
      <c r="A142" s="74">
        <v>8.3499999999999908</v>
      </c>
      <c r="B142" s="18" t="s">
        <v>150</v>
      </c>
      <c r="C142" s="19" t="s">
        <v>74</v>
      </c>
      <c r="D142" s="75">
        <v>1</v>
      </c>
      <c r="E142" s="49"/>
      <c r="F142" s="22">
        <f t="shared" si="9"/>
        <v>0</v>
      </c>
    </row>
    <row r="143" spans="1:6" ht="48" x14ac:dyDescent="0.25">
      <c r="A143" s="74">
        <v>8.3599999999999905</v>
      </c>
      <c r="B143" s="18" t="s">
        <v>151</v>
      </c>
      <c r="C143" s="19" t="s">
        <v>74</v>
      </c>
      <c r="D143" s="75">
        <v>1</v>
      </c>
      <c r="E143" s="49"/>
      <c r="F143" s="22">
        <f t="shared" si="9"/>
        <v>0</v>
      </c>
    </row>
    <row r="144" spans="1:6" ht="36" x14ac:dyDescent="0.25">
      <c r="A144" s="74">
        <v>8.3699999999999903</v>
      </c>
      <c r="B144" s="18" t="s">
        <v>152</v>
      </c>
      <c r="C144" s="19" t="s">
        <v>74</v>
      </c>
      <c r="D144" s="75">
        <v>1</v>
      </c>
      <c r="E144" s="49"/>
      <c r="F144" s="22">
        <f t="shared" si="9"/>
        <v>0</v>
      </c>
    </row>
    <row r="145" spans="1:76" ht="36" x14ac:dyDescent="0.25">
      <c r="A145" s="74">
        <v>8.3799999999999901</v>
      </c>
      <c r="B145" s="18" t="s">
        <v>153</v>
      </c>
      <c r="C145" s="19" t="s">
        <v>74</v>
      </c>
      <c r="D145" s="75">
        <v>3</v>
      </c>
      <c r="E145" s="49"/>
      <c r="F145" s="22">
        <f t="shared" si="9"/>
        <v>0</v>
      </c>
    </row>
    <row r="146" spans="1:76" ht="36" x14ac:dyDescent="0.25">
      <c r="A146" s="74">
        <v>8.3899999999999899</v>
      </c>
      <c r="B146" s="77" t="s">
        <v>154</v>
      </c>
      <c r="C146" s="38" t="s">
        <v>74</v>
      </c>
      <c r="D146" s="75">
        <v>1</v>
      </c>
      <c r="E146" s="49"/>
      <c r="F146" s="22">
        <f t="shared" si="9"/>
        <v>0</v>
      </c>
    </row>
    <row r="147" spans="1:76" ht="36" x14ac:dyDescent="0.25">
      <c r="A147" s="74">
        <v>8.3999999999999897</v>
      </c>
      <c r="B147" s="18" t="s">
        <v>155</v>
      </c>
      <c r="C147" s="19" t="s">
        <v>8</v>
      </c>
      <c r="D147" s="75">
        <v>18</v>
      </c>
      <c r="E147" s="49"/>
      <c r="F147" s="22">
        <f t="shared" si="9"/>
        <v>0</v>
      </c>
    </row>
    <row r="148" spans="1:76" ht="48.75" thickBot="1" x14ac:dyDescent="0.3">
      <c r="A148" s="74">
        <v>8.4099999999999895</v>
      </c>
      <c r="B148" s="18" t="s">
        <v>156</v>
      </c>
      <c r="C148" s="19" t="s">
        <v>42</v>
      </c>
      <c r="D148" s="78">
        <v>7648.72</v>
      </c>
      <c r="E148" s="49"/>
      <c r="F148" s="22">
        <f t="shared" si="9"/>
        <v>0</v>
      </c>
    </row>
    <row r="149" spans="1:76" ht="12.75" thickBot="1" x14ac:dyDescent="0.3">
      <c r="A149" s="113"/>
      <c r="B149" s="114" t="s">
        <v>17</v>
      </c>
      <c r="C149" s="115"/>
      <c r="D149" s="116"/>
      <c r="E149" s="119"/>
      <c r="F149" s="118">
        <f>SUM(F108:F148)</f>
        <v>0</v>
      </c>
    </row>
    <row r="150" spans="1:76" x14ac:dyDescent="0.25">
      <c r="A150" s="79">
        <v>9</v>
      </c>
      <c r="B150" s="80" t="s">
        <v>157</v>
      </c>
      <c r="C150" s="158"/>
      <c r="D150" s="158"/>
      <c r="E150" s="158"/>
      <c r="F150" s="81"/>
      <c r="G150" s="82"/>
      <c r="H150" s="83"/>
    </row>
    <row r="151" spans="1:76" ht="72" x14ac:dyDescent="0.25">
      <c r="A151" s="17">
        <f t="shared" ref="A151:A154" si="10">+A150+0.1</f>
        <v>9.1</v>
      </c>
      <c r="B151" s="84" t="s">
        <v>158</v>
      </c>
      <c r="C151" s="85" t="s">
        <v>42</v>
      </c>
      <c r="D151" s="20">
        <f>622*1.05*9.56</f>
        <v>6243.6360000000004</v>
      </c>
      <c r="E151" s="49"/>
      <c r="F151" s="22">
        <f t="shared" ref="F151:F154" si="11">D151*E151</f>
        <v>0</v>
      </c>
      <c r="G151" s="82"/>
      <c r="H151" s="83"/>
    </row>
    <row r="152" spans="1:76" s="86" customFormat="1" ht="72.599999999999994" customHeight="1" x14ac:dyDescent="0.25">
      <c r="A152" s="17">
        <f t="shared" si="10"/>
        <v>9.1999999999999993</v>
      </c>
      <c r="B152" s="84" t="s">
        <v>159</v>
      </c>
      <c r="C152" s="85" t="s">
        <v>12</v>
      </c>
      <c r="D152" s="20">
        <f>570*1.17</f>
        <v>666.9</v>
      </c>
      <c r="E152" s="49"/>
      <c r="F152" s="22">
        <f t="shared" si="11"/>
        <v>0</v>
      </c>
      <c r="G152" s="82"/>
      <c r="H152" s="8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s="86" customFormat="1" ht="60" x14ac:dyDescent="0.25">
      <c r="A153" s="17">
        <f t="shared" si="10"/>
        <v>9.2999999999999989</v>
      </c>
      <c r="B153" s="87" t="s">
        <v>160</v>
      </c>
      <c r="C153" s="85" t="s">
        <v>8</v>
      </c>
      <c r="D153" s="20">
        <v>98</v>
      </c>
      <c r="E153" s="49"/>
      <c r="F153" s="22">
        <f t="shared" si="11"/>
        <v>0</v>
      </c>
      <c r="G153" s="82"/>
      <c r="H153" s="8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s="86" customFormat="1" ht="24.75" thickBot="1" x14ac:dyDescent="0.3">
      <c r="A154" s="17">
        <f t="shared" si="10"/>
        <v>9.3999999999999986</v>
      </c>
      <c r="B154" s="84" t="s">
        <v>161</v>
      </c>
      <c r="C154" s="85" t="s">
        <v>8</v>
      </c>
      <c r="D154" s="20">
        <v>130</v>
      </c>
      <c r="E154" s="49"/>
      <c r="F154" s="22">
        <f t="shared" si="11"/>
        <v>0</v>
      </c>
      <c r="G154" s="82"/>
      <c r="H154" s="8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s="86" customFormat="1" ht="12.75" thickBot="1" x14ac:dyDescent="0.3">
      <c r="A155" s="113"/>
      <c r="B155" s="114" t="s">
        <v>17</v>
      </c>
      <c r="C155" s="115"/>
      <c r="D155" s="116"/>
      <c r="E155" s="119"/>
      <c r="F155" s="118">
        <f>SUM(F151:F154)</f>
        <v>0</v>
      </c>
      <c r="G155" s="82"/>
      <c r="H155" s="8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s="86" customFormat="1" x14ac:dyDescent="0.25">
      <c r="A156" s="79">
        <v>10</v>
      </c>
      <c r="B156" s="88" t="s">
        <v>162</v>
      </c>
      <c r="C156" s="159"/>
      <c r="D156" s="159"/>
      <c r="E156" s="159"/>
      <c r="F156" s="81"/>
      <c r="G156" s="82"/>
      <c r="H156" s="8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s="86" customFormat="1" ht="24" x14ac:dyDescent="0.25">
      <c r="A157" s="17">
        <f>+A156+0.1</f>
        <v>10.1</v>
      </c>
      <c r="B157" s="25" t="s">
        <v>163</v>
      </c>
      <c r="C157" s="26" t="s">
        <v>8</v>
      </c>
      <c r="D157" s="24">
        <f>30+50+30</f>
        <v>110</v>
      </c>
      <c r="E157" s="49"/>
      <c r="F157" s="27">
        <f>D157*E157</f>
        <v>0</v>
      </c>
      <c r="G157" s="82"/>
      <c r="H157" s="8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s="86" customFormat="1" ht="24" x14ac:dyDescent="0.25">
      <c r="A158" s="17">
        <f>+A157+0.1</f>
        <v>10.199999999999999</v>
      </c>
      <c r="B158" s="25" t="s">
        <v>164</v>
      </c>
      <c r="C158" s="26" t="s">
        <v>8</v>
      </c>
      <c r="D158" s="24">
        <v>1743</v>
      </c>
      <c r="E158" s="49"/>
      <c r="F158" s="27">
        <f>D158*E158</f>
        <v>0</v>
      </c>
      <c r="G158" s="82"/>
      <c r="H158" s="8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s="86" customFormat="1" ht="36" x14ac:dyDescent="0.25">
      <c r="A159" s="17">
        <f>+A158+0.1</f>
        <v>10.299999999999999</v>
      </c>
      <c r="B159" s="25" t="s">
        <v>165</v>
      </c>
      <c r="C159" s="26" t="s">
        <v>74</v>
      </c>
      <c r="D159" s="24">
        <v>357</v>
      </c>
      <c r="E159" s="49"/>
      <c r="F159" s="27">
        <f>D159*E159</f>
        <v>0</v>
      </c>
      <c r="G159" s="82"/>
      <c r="H159" s="8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s="86" customFormat="1" ht="36" x14ac:dyDescent="0.25">
      <c r="A160" s="17">
        <f>+A159+0.1</f>
        <v>10.399999999999999</v>
      </c>
      <c r="B160" s="25" t="s">
        <v>166</v>
      </c>
      <c r="C160" s="26" t="s">
        <v>74</v>
      </c>
      <c r="D160" s="24">
        <v>20</v>
      </c>
      <c r="E160" s="49"/>
      <c r="F160" s="27">
        <f>D160*E160</f>
        <v>0</v>
      </c>
      <c r="G160" s="82"/>
      <c r="H160" s="8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s="86" customFormat="1" ht="36" x14ac:dyDescent="0.25">
      <c r="A161" s="17">
        <f>+A160+0.1</f>
        <v>10.499999999999998</v>
      </c>
      <c r="B161" s="25" t="s">
        <v>167</v>
      </c>
      <c r="C161" s="26" t="s">
        <v>74</v>
      </c>
      <c r="D161" s="24">
        <v>18</v>
      </c>
      <c r="E161" s="49"/>
      <c r="F161" s="27">
        <f>D161*E161</f>
        <v>0</v>
      </c>
      <c r="G161" s="82"/>
      <c r="H161" s="8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s="86" customFormat="1" ht="36" x14ac:dyDescent="0.25">
      <c r="A162" s="17">
        <f t="shared" ref="A162:A165" si="12">+A161+0.1</f>
        <v>10.599999999999998</v>
      </c>
      <c r="B162" s="25" t="s">
        <v>168</v>
      </c>
      <c r="C162" s="26" t="s">
        <v>74</v>
      </c>
      <c r="D162" s="24">
        <v>498</v>
      </c>
      <c r="E162" s="49"/>
      <c r="F162" s="27">
        <f t="shared" ref="F162:F170" si="13">D162*E162</f>
        <v>0</v>
      </c>
      <c r="G162" s="82"/>
      <c r="H162" s="8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s="86" customFormat="1" ht="36" x14ac:dyDescent="0.25">
      <c r="A163" s="17">
        <f t="shared" si="12"/>
        <v>10.699999999999998</v>
      </c>
      <c r="B163" s="25" t="s">
        <v>169</v>
      </c>
      <c r="C163" s="26" t="s">
        <v>74</v>
      </c>
      <c r="D163" s="24">
        <v>30</v>
      </c>
      <c r="E163" s="49"/>
      <c r="F163" s="27">
        <f t="shared" si="13"/>
        <v>0</v>
      </c>
      <c r="G163" s="82"/>
      <c r="H163" s="8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s="86" customFormat="1" ht="24" x14ac:dyDescent="0.25">
      <c r="A164" s="17">
        <f t="shared" si="12"/>
        <v>10.799999999999997</v>
      </c>
      <c r="B164" s="25" t="s">
        <v>170</v>
      </c>
      <c r="C164" s="26" t="s">
        <v>74</v>
      </c>
      <c r="D164" s="24">
        <v>37</v>
      </c>
      <c r="E164" s="49"/>
      <c r="F164" s="27">
        <f t="shared" si="13"/>
        <v>0</v>
      </c>
      <c r="G164" s="82"/>
      <c r="H164" s="8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s="86" customFormat="1" ht="24" x14ac:dyDescent="0.25">
      <c r="A165" s="17">
        <f t="shared" si="12"/>
        <v>10.899999999999997</v>
      </c>
      <c r="B165" s="25" t="s">
        <v>171</v>
      </c>
      <c r="C165" s="26" t="s">
        <v>8</v>
      </c>
      <c r="D165" s="24">
        <v>370</v>
      </c>
      <c r="E165" s="49"/>
      <c r="F165" s="27">
        <f t="shared" si="13"/>
        <v>0</v>
      </c>
      <c r="G165" s="82"/>
      <c r="H165" s="8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s="86" customFormat="1" ht="24" x14ac:dyDescent="0.25">
      <c r="A166" s="54">
        <v>10.100009999999999</v>
      </c>
      <c r="B166" s="25" t="s">
        <v>172</v>
      </c>
      <c r="C166" s="26" t="s">
        <v>8</v>
      </c>
      <c r="D166" s="24">
        <v>9</v>
      </c>
      <c r="E166" s="49"/>
      <c r="F166" s="27">
        <f t="shared" si="13"/>
        <v>0</v>
      </c>
      <c r="G166" s="82"/>
      <c r="H166" s="8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s="86" customFormat="1" ht="24" x14ac:dyDescent="0.25">
      <c r="A167" s="54">
        <f>+A166+0.01</f>
        <v>10.110009999999999</v>
      </c>
      <c r="B167" s="25" t="s">
        <v>173</v>
      </c>
      <c r="C167" s="26" t="s">
        <v>8</v>
      </c>
      <c r="D167" s="24">
        <v>10030</v>
      </c>
      <c r="E167" s="49"/>
      <c r="F167" s="27">
        <f t="shared" si="13"/>
        <v>0</v>
      </c>
      <c r="G167" s="82"/>
      <c r="H167" s="8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s="86" customFormat="1" ht="36" x14ac:dyDescent="0.25">
      <c r="A168" s="54">
        <f>+A167+0.01</f>
        <v>10.120009999999999</v>
      </c>
      <c r="B168" s="25" t="s">
        <v>174</v>
      </c>
      <c r="C168" s="26" t="s">
        <v>74</v>
      </c>
      <c r="D168" s="24">
        <v>4</v>
      </c>
      <c r="E168" s="49"/>
      <c r="F168" s="27">
        <f t="shared" si="13"/>
        <v>0</v>
      </c>
      <c r="G168" s="82"/>
      <c r="H168" s="8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s="86" customFormat="1" ht="36" x14ac:dyDescent="0.25">
      <c r="A169" s="54">
        <f>+A168+0.01</f>
        <v>10.130009999999999</v>
      </c>
      <c r="B169" s="25" t="s">
        <v>175</v>
      </c>
      <c r="C169" s="26" t="s">
        <v>74</v>
      </c>
      <c r="D169" s="24">
        <v>1</v>
      </c>
      <c r="E169" s="49"/>
      <c r="F169" s="27">
        <f t="shared" si="13"/>
        <v>0</v>
      </c>
      <c r="G169" s="82"/>
      <c r="H169" s="8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s="86" customFormat="1" ht="36" x14ac:dyDescent="0.25">
      <c r="A170" s="54">
        <f>+A169+0.01</f>
        <v>10.140009999999998</v>
      </c>
      <c r="B170" s="25" t="s">
        <v>176</v>
      </c>
      <c r="C170" s="26" t="s">
        <v>74</v>
      </c>
      <c r="D170" s="24">
        <v>3</v>
      </c>
      <c r="E170" s="49"/>
      <c r="F170" s="27">
        <f t="shared" si="13"/>
        <v>0</v>
      </c>
      <c r="G170" s="82"/>
      <c r="H170" s="8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s="86" customFormat="1" ht="36" x14ac:dyDescent="0.25">
      <c r="A171" s="54">
        <f>+A170+0.01</f>
        <v>10.150009999999998</v>
      </c>
      <c r="B171" s="25" t="s">
        <v>177</v>
      </c>
      <c r="C171" s="26" t="s">
        <v>74</v>
      </c>
      <c r="D171" s="24">
        <v>1</v>
      </c>
      <c r="E171" s="49"/>
      <c r="F171" s="27">
        <f>D171*E171</f>
        <v>0</v>
      </c>
      <c r="G171" s="82"/>
      <c r="H171" s="8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s="86" customFormat="1" ht="24" x14ac:dyDescent="0.25">
      <c r="A172" s="54">
        <f t="shared" ref="A172:A175" si="14">+A171+0.01</f>
        <v>10.160009999999998</v>
      </c>
      <c r="B172" s="25" t="s">
        <v>178</v>
      </c>
      <c r="C172" s="26" t="s">
        <v>74</v>
      </c>
      <c r="D172" s="24">
        <v>26</v>
      </c>
      <c r="E172" s="49"/>
      <c r="F172" s="27">
        <f t="shared" ref="F172:F185" si="15">D172*E172</f>
        <v>0</v>
      </c>
      <c r="G172" s="82"/>
      <c r="H172" s="8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s="86" customFormat="1" ht="36" x14ac:dyDescent="0.25">
      <c r="A173" s="54">
        <f t="shared" si="14"/>
        <v>10.170009999999998</v>
      </c>
      <c r="B173" s="25" t="s">
        <v>179</v>
      </c>
      <c r="C173" s="26" t="s">
        <v>74</v>
      </c>
      <c r="D173" s="24">
        <f>13+8+8+1</f>
        <v>30</v>
      </c>
      <c r="E173" s="49"/>
      <c r="F173" s="27">
        <f t="shared" si="15"/>
        <v>0</v>
      </c>
      <c r="G173" s="82"/>
      <c r="H173" s="8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s="86" customFormat="1" ht="36" x14ac:dyDescent="0.25">
      <c r="A174" s="54">
        <f t="shared" si="14"/>
        <v>10.180009999999998</v>
      </c>
      <c r="B174" s="25" t="s">
        <v>180</v>
      </c>
      <c r="C174" s="26" t="s">
        <v>74</v>
      </c>
      <c r="D174" s="24">
        <v>3</v>
      </c>
      <c r="E174" s="49"/>
      <c r="F174" s="27">
        <f t="shared" si="15"/>
        <v>0</v>
      </c>
      <c r="G174" s="82"/>
      <c r="H174" s="8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s="86" customFormat="1" ht="36" x14ac:dyDescent="0.25">
      <c r="A175" s="54">
        <f t="shared" si="14"/>
        <v>10.190009999999997</v>
      </c>
      <c r="B175" s="25" t="s">
        <v>181</v>
      </c>
      <c r="C175" s="26" t="s">
        <v>74</v>
      </c>
      <c r="D175" s="24">
        <v>8</v>
      </c>
      <c r="E175" s="49"/>
      <c r="F175" s="27">
        <f t="shared" si="15"/>
        <v>0</v>
      </c>
      <c r="G175" s="82"/>
      <c r="H175" s="8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s="86" customFormat="1" ht="24" x14ac:dyDescent="0.25">
      <c r="A176" s="54">
        <v>10.200009999999997</v>
      </c>
      <c r="B176" s="25" t="s">
        <v>182</v>
      </c>
      <c r="C176" s="26" t="s">
        <v>74</v>
      </c>
      <c r="D176" s="24">
        <v>31</v>
      </c>
      <c r="E176" s="49"/>
      <c r="F176" s="27">
        <f t="shared" si="15"/>
        <v>0</v>
      </c>
      <c r="G176" s="82"/>
      <c r="H176" s="8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s="86" customFormat="1" ht="24" x14ac:dyDescent="0.25">
      <c r="A177" s="54">
        <v>10.210009999999997</v>
      </c>
      <c r="B177" s="25" t="s">
        <v>183</v>
      </c>
      <c r="C177" s="26" t="s">
        <v>74</v>
      </c>
      <c r="D177" s="24">
        <v>1</v>
      </c>
      <c r="E177" s="49"/>
      <c r="F177" s="27">
        <f t="shared" si="15"/>
        <v>0</v>
      </c>
      <c r="G177" s="82"/>
      <c r="H177" s="8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s="86" customFormat="1" x14ac:dyDescent="0.25">
      <c r="A178" s="54">
        <v>10.220009999999997</v>
      </c>
      <c r="B178" s="25" t="s">
        <v>184</v>
      </c>
      <c r="C178" s="26" t="s">
        <v>74</v>
      </c>
      <c r="D178" s="24">
        <v>1</v>
      </c>
      <c r="E178" s="49"/>
      <c r="F178" s="27">
        <f t="shared" si="15"/>
        <v>0</v>
      </c>
      <c r="G178" s="82"/>
      <c r="H178" s="8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s="86" customFormat="1" ht="24" x14ac:dyDescent="0.25">
      <c r="A179" s="54">
        <v>10.230009999999996</v>
      </c>
      <c r="B179" s="25" t="s">
        <v>185</v>
      </c>
      <c r="C179" s="26" t="s">
        <v>8</v>
      </c>
      <c r="D179" s="24">
        <v>1</v>
      </c>
      <c r="E179" s="49"/>
      <c r="F179" s="27">
        <f t="shared" si="15"/>
        <v>0</v>
      </c>
      <c r="G179" s="82"/>
      <c r="H179" s="8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s="86" customFormat="1" ht="24" x14ac:dyDescent="0.25">
      <c r="A180" s="54">
        <v>10.240009999999996</v>
      </c>
      <c r="B180" s="25" t="s">
        <v>186</v>
      </c>
      <c r="C180" s="26" t="s">
        <v>8</v>
      </c>
      <c r="D180" s="24">
        <v>1160</v>
      </c>
      <c r="E180" s="49"/>
      <c r="F180" s="27">
        <f t="shared" si="15"/>
        <v>0</v>
      </c>
      <c r="G180" s="82"/>
      <c r="H180" s="8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s="86" customFormat="1" ht="24" x14ac:dyDescent="0.25">
      <c r="A181" s="54">
        <v>10.250009999999996</v>
      </c>
      <c r="B181" s="25" t="s">
        <v>187</v>
      </c>
      <c r="C181" s="26" t="s">
        <v>8</v>
      </c>
      <c r="D181" s="24">
        <v>600</v>
      </c>
      <c r="E181" s="49"/>
      <c r="F181" s="27">
        <f t="shared" si="15"/>
        <v>0</v>
      </c>
      <c r="G181" s="82"/>
      <c r="H181" s="8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ht="36.75" thickBot="1" x14ac:dyDescent="0.3">
      <c r="A182" s="54">
        <v>10.260009999999996</v>
      </c>
      <c r="B182" s="25" t="s">
        <v>188</v>
      </c>
      <c r="C182" s="26" t="s">
        <v>74</v>
      </c>
      <c r="D182" s="24">
        <v>1</v>
      </c>
      <c r="E182" s="49"/>
      <c r="F182" s="27">
        <f t="shared" si="15"/>
        <v>0</v>
      </c>
      <c r="G182" s="82"/>
      <c r="H182" s="83"/>
    </row>
    <row r="183" spans="1:76" ht="12.75" thickBot="1" x14ac:dyDescent="0.3">
      <c r="A183" s="113"/>
      <c r="B183" s="114" t="s">
        <v>17</v>
      </c>
      <c r="C183" s="115"/>
      <c r="D183" s="116"/>
      <c r="E183" s="119"/>
      <c r="F183" s="118">
        <f>SUM(F157:F182)</f>
        <v>0</v>
      </c>
      <c r="G183" s="82"/>
      <c r="H183" s="83"/>
    </row>
    <row r="184" spans="1:76" ht="12.75" thickBot="1" x14ac:dyDescent="0.3">
      <c r="A184" s="89">
        <v>11</v>
      </c>
      <c r="B184" s="43" t="s">
        <v>189</v>
      </c>
      <c r="C184" s="90"/>
      <c r="D184" s="91"/>
      <c r="E184" s="92"/>
      <c r="F184" s="93"/>
      <c r="G184" s="82"/>
      <c r="H184" s="83"/>
    </row>
    <row r="185" spans="1:76" ht="12.75" thickBot="1" x14ac:dyDescent="0.3">
      <c r="A185" s="94">
        <v>11.1</v>
      </c>
      <c r="B185" s="46" t="s">
        <v>190</v>
      </c>
      <c r="C185" s="47" t="s">
        <v>74</v>
      </c>
      <c r="D185" s="48">
        <v>1</v>
      </c>
      <c r="E185" s="95"/>
      <c r="F185" s="50">
        <f t="shared" si="15"/>
        <v>0</v>
      </c>
      <c r="G185" s="82"/>
      <c r="H185" s="83"/>
    </row>
    <row r="186" spans="1:76" ht="12.75" thickBot="1" x14ac:dyDescent="0.3">
      <c r="A186" s="113"/>
      <c r="B186" s="114" t="s">
        <v>17</v>
      </c>
      <c r="C186" s="115"/>
      <c r="D186" s="116"/>
      <c r="E186" s="119"/>
      <c r="F186" s="120">
        <f>SUM(F185:F185)</f>
        <v>0</v>
      </c>
      <c r="G186" s="82"/>
      <c r="H186" s="83"/>
    </row>
    <row r="187" spans="1:76" ht="12.75" thickBot="1" x14ac:dyDescent="0.3">
      <c r="A187" s="96">
        <v>12</v>
      </c>
      <c r="B187" s="43" t="s">
        <v>191</v>
      </c>
      <c r="C187" s="90"/>
      <c r="D187" s="91"/>
      <c r="E187" s="92"/>
      <c r="F187" s="93"/>
      <c r="G187" s="82"/>
      <c r="H187" s="83"/>
    </row>
    <row r="188" spans="1:76" ht="15" x14ac:dyDescent="0.25">
      <c r="A188" s="97">
        <v>12.1</v>
      </c>
      <c r="B188" s="25" t="str">
        <f>[226]DOTACION!C3</f>
        <v>CANECA PARA ROPA</v>
      </c>
      <c r="C188" s="26" t="s">
        <v>74</v>
      </c>
      <c r="D188" s="24">
        <v>1</v>
      </c>
      <c r="E188" s="98"/>
      <c r="F188" s="27">
        <f>E188*D188</f>
        <v>0</v>
      </c>
      <c r="G188" s="82"/>
      <c r="H188" s="83"/>
    </row>
    <row r="189" spans="1:76" ht="15" x14ac:dyDescent="0.25">
      <c r="A189" s="97">
        <v>12.2</v>
      </c>
      <c r="B189" s="25" t="str">
        <f>[226]DOTACION!C4</f>
        <v>PONCHERA LAVANDERÍA</v>
      </c>
      <c r="C189" s="26" t="s">
        <v>74</v>
      </c>
      <c r="D189" s="24">
        <v>1</v>
      </c>
      <c r="E189" s="98"/>
      <c r="F189" s="27">
        <f t="shared" ref="F189:F252" si="16">E189*D189</f>
        <v>0</v>
      </c>
      <c r="G189" s="82"/>
      <c r="H189" s="83"/>
    </row>
    <row r="190" spans="1:76" ht="15" x14ac:dyDescent="0.25">
      <c r="A190" s="97">
        <v>12.3</v>
      </c>
      <c r="B190" s="25" t="str">
        <f>[226]DOTACION!C8</f>
        <v>PAPELERA PARA SANITARIO 10 LITROS</v>
      </c>
      <c r="C190" s="26" t="s">
        <v>74</v>
      </c>
      <c r="D190" s="24">
        <v>35</v>
      </c>
      <c r="E190" s="98"/>
      <c r="F190" s="27">
        <f t="shared" si="16"/>
        <v>0</v>
      </c>
      <c r="G190" s="82"/>
      <c r="H190" s="83"/>
    </row>
    <row r="191" spans="1:76" ht="15" x14ac:dyDescent="0.25">
      <c r="A191" s="97">
        <v>12.4</v>
      </c>
      <c r="B191" s="25" t="str">
        <f>[226]DOTACION!C9</f>
        <v>SET DE 3 PAPELERAS PLÁSTICAS PARA RESIDUOS CON TAPA DE 4,5LT</v>
      </c>
      <c r="C191" s="26" t="s">
        <v>74</v>
      </c>
      <c r="D191" s="24">
        <v>8</v>
      </c>
      <c r="E191" s="98"/>
      <c r="F191" s="27">
        <f t="shared" si="16"/>
        <v>0</v>
      </c>
      <c r="G191" s="82"/>
      <c r="H191" s="83"/>
    </row>
    <row r="192" spans="1:76" ht="15" x14ac:dyDescent="0.25">
      <c r="A192" s="97">
        <v>12.5</v>
      </c>
      <c r="B192" s="25" t="str">
        <f>[226]DOTACION!C23</f>
        <v>CUCHARA SOPERA EN ACERO INOXIDABLE PARA NIÑOS</v>
      </c>
      <c r="C192" s="26" t="s">
        <v>74</v>
      </c>
      <c r="D192" s="24">
        <v>80</v>
      </c>
      <c r="E192" s="98"/>
      <c r="F192" s="27">
        <f t="shared" si="16"/>
        <v>0</v>
      </c>
      <c r="G192" s="82"/>
      <c r="H192" s="83"/>
    </row>
    <row r="193" spans="1:8" ht="15" x14ac:dyDescent="0.25">
      <c r="A193" s="97">
        <v>12.6</v>
      </c>
      <c r="B193" s="25" t="str">
        <f>[226]DOTACION!C24</f>
        <v>CUCHARA PARA POSTRE EN ACERO INOXIDABLE PARA NIÑOS</v>
      </c>
      <c r="C193" s="26" t="s">
        <v>74</v>
      </c>
      <c r="D193" s="24">
        <v>20</v>
      </c>
      <c r="E193" s="98"/>
      <c r="F193" s="27">
        <f t="shared" si="16"/>
        <v>0</v>
      </c>
      <c r="G193" s="82"/>
      <c r="H193" s="83"/>
    </row>
    <row r="194" spans="1:8" ht="15" x14ac:dyDescent="0.25">
      <c r="A194" s="97">
        <v>12.7</v>
      </c>
      <c r="B194" s="25" t="str">
        <f>[226]DOTACION!C25</f>
        <v>CUCHARA SILICONA PARA BEBE</v>
      </c>
      <c r="C194" s="26" t="s">
        <v>74</v>
      </c>
      <c r="D194" s="24">
        <v>10</v>
      </c>
      <c r="E194" s="98"/>
      <c r="F194" s="27">
        <f t="shared" si="16"/>
        <v>0</v>
      </c>
      <c r="G194" s="82"/>
      <c r="H194" s="83"/>
    </row>
    <row r="195" spans="1:8" ht="15" x14ac:dyDescent="0.25">
      <c r="A195" s="97">
        <v>12.8</v>
      </c>
      <c r="B195" s="25" t="str">
        <f>[226]DOTACION!C26</f>
        <v>JUEGO DE CUBIERTOS PARA MESA</v>
      </c>
      <c r="C195" s="26" t="s">
        <v>74</v>
      </c>
      <c r="D195" s="24">
        <v>4</v>
      </c>
      <c r="E195" s="98"/>
      <c r="F195" s="27">
        <f t="shared" si="16"/>
        <v>0</v>
      </c>
      <c r="G195" s="82"/>
      <c r="H195" s="83"/>
    </row>
    <row r="196" spans="1:8" ht="15" x14ac:dyDescent="0.25">
      <c r="A196" s="97">
        <v>12.9</v>
      </c>
      <c r="B196" s="25" t="str">
        <f>[226]DOTACION!C70</f>
        <v>VAJILLA DE 4 PUESTOS CERAMICA</v>
      </c>
      <c r="C196" s="26" t="s">
        <v>74</v>
      </c>
      <c r="D196" s="24">
        <v>1</v>
      </c>
      <c r="E196" s="98"/>
      <c r="F196" s="27">
        <f t="shared" si="16"/>
        <v>0</v>
      </c>
      <c r="G196" s="82"/>
      <c r="H196" s="83"/>
    </row>
    <row r="197" spans="1:8" ht="15" x14ac:dyDescent="0.25">
      <c r="A197" s="24">
        <v>12.1</v>
      </c>
      <c r="B197" s="25" t="str">
        <f>[226]DOTACION!C71</f>
        <v>VAJILLA PLASTICA PARA NIÑOS</v>
      </c>
      <c r="C197" s="26" t="s">
        <v>74</v>
      </c>
      <c r="D197" s="24">
        <v>50</v>
      </c>
      <c r="E197" s="98"/>
      <c r="F197" s="27">
        <f t="shared" si="16"/>
        <v>0</v>
      </c>
      <c r="G197" s="82"/>
      <c r="H197" s="83"/>
    </row>
    <row r="198" spans="1:8" ht="15" x14ac:dyDescent="0.25">
      <c r="A198" s="24">
        <v>12.11</v>
      </c>
      <c r="B198" s="25" t="str">
        <f>[226]DOTACION!C80</f>
        <v>VENTILADOR DE PARED DE 3 VELOCIDADES</v>
      </c>
      <c r="C198" s="26" t="s">
        <v>74</v>
      </c>
      <c r="D198" s="24">
        <v>7</v>
      </c>
      <c r="E198" s="98"/>
      <c r="F198" s="27">
        <f t="shared" si="16"/>
        <v>0</v>
      </c>
      <c r="G198" s="82"/>
      <c r="H198" s="83"/>
    </row>
    <row r="199" spans="1:8" ht="15" x14ac:dyDescent="0.25">
      <c r="A199" s="24">
        <v>12.12</v>
      </c>
      <c r="B199" s="25" t="str">
        <f>[226]DOTACION!C83</f>
        <v>COLCHONETAS</v>
      </c>
      <c r="C199" s="26" t="s">
        <v>74</v>
      </c>
      <c r="D199" s="24">
        <v>50</v>
      </c>
      <c r="E199" s="98"/>
      <c r="F199" s="27">
        <f t="shared" si="16"/>
        <v>0</v>
      </c>
      <c r="G199" s="82"/>
      <c r="H199" s="83"/>
    </row>
    <row r="200" spans="1:8" ht="15" x14ac:dyDescent="0.25">
      <c r="A200" s="24">
        <v>12.13</v>
      </c>
      <c r="B200" s="25" t="str">
        <f>[226]DOTACION!C91</f>
        <v>SÁBANAS PARA CAMA APILABLE Y/O COLCHONETA</v>
      </c>
      <c r="C200" s="26" t="s">
        <v>74</v>
      </c>
      <c r="D200" s="24">
        <v>100</v>
      </c>
      <c r="E200" s="98"/>
      <c r="F200" s="27">
        <f t="shared" si="16"/>
        <v>0</v>
      </c>
      <c r="G200" s="82"/>
      <c r="H200" s="83"/>
    </row>
    <row r="201" spans="1:8" ht="15" x14ac:dyDescent="0.25">
      <c r="A201" s="24">
        <v>12.14</v>
      </c>
      <c r="B201" s="25" t="str">
        <f>[226]DOTACION!C93</f>
        <v>BACINILLAS</v>
      </c>
      <c r="C201" s="26" t="s">
        <v>74</v>
      </c>
      <c r="D201" s="24">
        <v>20</v>
      </c>
      <c r="E201" s="98"/>
      <c r="F201" s="27">
        <f t="shared" si="16"/>
        <v>0</v>
      </c>
      <c r="G201" s="82"/>
      <c r="H201" s="83"/>
    </row>
    <row r="202" spans="1:8" ht="15" x14ac:dyDescent="0.25">
      <c r="A202" s="24">
        <v>12.15</v>
      </c>
      <c r="B202" s="25" t="str">
        <f>[226]DOTACION!C94</f>
        <v>CAMA APILABLE CICLO INICIAL</v>
      </c>
      <c r="C202" s="26" t="s">
        <v>74</v>
      </c>
      <c r="D202" s="24">
        <v>50</v>
      </c>
      <c r="E202" s="98"/>
      <c r="F202" s="27">
        <f t="shared" si="16"/>
        <v>0</v>
      </c>
      <c r="G202" s="82"/>
      <c r="H202" s="83"/>
    </row>
    <row r="203" spans="1:8" ht="15" hidden="1" x14ac:dyDescent="0.25">
      <c r="A203" s="24">
        <v>12.16</v>
      </c>
      <c r="B203" s="25" t="str">
        <f>[226]DOTACION!C95</f>
        <v>CAMBIADOR</v>
      </c>
      <c r="C203" s="26" t="s">
        <v>74</v>
      </c>
      <c r="D203" s="24">
        <v>0</v>
      </c>
      <c r="E203" s="98"/>
      <c r="F203" s="27">
        <f t="shared" si="16"/>
        <v>0</v>
      </c>
      <c r="G203" s="82"/>
      <c r="H203" s="83"/>
    </row>
    <row r="204" spans="1:8" ht="15" hidden="1" x14ac:dyDescent="0.25">
      <c r="A204" s="24">
        <v>12.17</v>
      </c>
      <c r="B204" s="25" t="str">
        <f>[226]DOTACION!C96</f>
        <v>CUNA DE MADERA</v>
      </c>
      <c r="C204" s="26" t="s">
        <v>74</v>
      </c>
      <c r="D204" s="24">
        <v>0</v>
      </c>
      <c r="E204" s="98"/>
      <c r="F204" s="27">
        <f t="shared" si="16"/>
        <v>0</v>
      </c>
      <c r="G204" s="82"/>
      <c r="H204" s="83"/>
    </row>
    <row r="205" spans="1:8" ht="15" x14ac:dyDescent="0.25">
      <c r="A205" s="24">
        <v>12.18</v>
      </c>
      <c r="B205" s="25" t="str">
        <f>[226]DOTACION!C97</f>
        <v>ESTANTE PARA LIBROS</v>
      </c>
      <c r="C205" s="26" t="s">
        <v>74</v>
      </c>
      <c r="D205" s="24">
        <v>6</v>
      </c>
      <c r="E205" s="98"/>
      <c r="F205" s="27">
        <f t="shared" si="16"/>
        <v>0</v>
      </c>
      <c r="G205" s="82"/>
      <c r="H205" s="83"/>
    </row>
    <row r="206" spans="1:8" ht="15" x14ac:dyDescent="0.25">
      <c r="A206" s="24">
        <v>12.16</v>
      </c>
      <c r="B206" s="25" t="str">
        <f>[226]DOTACION!C98</f>
        <v>MUEBLE HORIZONTAL DE ALMACENAMIENTO</v>
      </c>
      <c r="C206" s="26" t="s">
        <v>74</v>
      </c>
      <c r="D206" s="24">
        <v>6</v>
      </c>
      <c r="E206" s="98"/>
      <c r="F206" s="27">
        <f t="shared" si="16"/>
        <v>0</v>
      </c>
      <c r="G206" s="82"/>
      <c r="H206" s="83"/>
    </row>
    <row r="207" spans="1:8" ht="15" x14ac:dyDescent="0.25">
      <c r="A207" s="24">
        <v>12.17</v>
      </c>
      <c r="B207" s="25" t="str">
        <f>[226]DOTACION!C99</f>
        <v>MUEBLE VERTICAL DE ALMACENAMIENTO CON PUERTAS</v>
      </c>
      <c r="C207" s="26" t="s">
        <v>74</v>
      </c>
      <c r="D207" s="24">
        <v>6</v>
      </c>
      <c r="E207" s="98"/>
      <c r="F207" s="27">
        <f t="shared" si="16"/>
        <v>0</v>
      </c>
      <c r="G207" s="82"/>
      <c r="H207" s="83"/>
    </row>
    <row r="208" spans="1:8" ht="15" x14ac:dyDescent="0.25">
      <c r="A208" s="24">
        <v>12.18</v>
      </c>
      <c r="B208" s="25" t="str">
        <f>[226]DOTACION!C101</f>
        <v>PERCHERO</v>
      </c>
      <c r="C208" s="26" t="s">
        <v>74</v>
      </c>
      <c r="D208" s="24">
        <v>6</v>
      </c>
      <c r="E208" s="98"/>
      <c r="F208" s="27">
        <f t="shared" si="16"/>
        <v>0</v>
      </c>
      <c r="G208" s="82"/>
      <c r="H208" s="83"/>
    </row>
    <row r="209" spans="1:8" ht="15" x14ac:dyDescent="0.25">
      <c r="A209" s="24">
        <v>12.19</v>
      </c>
      <c r="B209" s="25" t="str">
        <f>[226]DOTACION!C107</f>
        <v>MESA PLÁSTICA DE CUATRO CUPOS PARA ADULTOS</v>
      </c>
      <c r="C209" s="26" t="s">
        <v>74</v>
      </c>
      <c r="D209" s="24">
        <v>1</v>
      </c>
      <c r="E209" s="98"/>
      <c r="F209" s="27">
        <f t="shared" si="16"/>
        <v>0</v>
      </c>
      <c r="G209" s="82"/>
      <c r="H209" s="83"/>
    </row>
    <row r="210" spans="1:8" ht="15" x14ac:dyDescent="0.25">
      <c r="A210" s="24">
        <v>12.2</v>
      </c>
      <c r="B210" s="25" t="str">
        <f>[226]DOTACION!C108</f>
        <v>MESA PLÁSTICA INFANTILES TIPO KÍNDER</v>
      </c>
      <c r="C210" s="26" t="s">
        <v>74</v>
      </c>
      <c r="D210" s="24">
        <v>13</v>
      </c>
      <c r="E210" s="98"/>
      <c r="F210" s="27">
        <f t="shared" si="16"/>
        <v>0</v>
      </c>
      <c r="G210" s="82"/>
      <c r="H210" s="83"/>
    </row>
    <row r="211" spans="1:8" ht="15" x14ac:dyDescent="0.25">
      <c r="A211" s="24">
        <v>12.21</v>
      </c>
      <c r="B211" s="25" t="str">
        <f>[226]DOTACION!C110</f>
        <v>SILLA INFANTIL DE PLÁSTICO</v>
      </c>
      <c r="C211" s="26" t="s">
        <v>74</v>
      </c>
      <c r="D211" s="24">
        <v>50</v>
      </c>
      <c r="E211" s="98"/>
      <c r="F211" s="27">
        <f t="shared" si="16"/>
        <v>0</v>
      </c>
      <c r="G211" s="82"/>
      <c r="H211" s="83"/>
    </row>
    <row r="212" spans="1:8" ht="15" x14ac:dyDescent="0.25">
      <c r="A212" s="24">
        <v>12.22</v>
      </c>
      <c r="B212" s="25" t="str">
        <f>[226]DOTACION!C116</f>
        <v>ARCHIVADOR DE CUATRO GAVETAS</v>
      </c>
      <c r="C212" s="26" t="s">
        <v>74</v>
      </c>
      <c r="D212" s="24">
        <v>1</v>
      </c>
      <c r="E212" s="98"/>
      <c r="F212" s="27">
        <f t="shared" si="16"/>
        <v>0</v>
      </c>
      <c r="G212" s="82"/>
      <c r="H212" s="83"/>
    </row>
    <row r="213" spans="1:8" ht="15" x14ac:dyDescent="0.25">
      <c r="A213" s="24">
        <v>12.23</v>
      </c>
      <c r="B213" s="25" t="str">
        <f>[226]DOTACION!C118</f>
        <v>CASILLERO DE TRES CUERPOS CON NUEVE PUERTAS</v>
      </c>
      <c r="C213" s="26" t="s">
        <v>74</v>
      </c>
      <c r="D213" s="24">
        <v>1</v>
      </c>
      <c r="E213" s="98"/>
      <c r="F213" s="27">
        <f t="shared" si="16"/>
        <v>0</v>
      </c>
      <c r="G213" s="82"/>
      <c r="H213" s="83"/>
    </row>
    <row r="214" spans="1:8" ht="15" x14ac:dyDescent="0.25">
      <c r="A214" s="24">
        <v>12.24</v>
      </c>
      <c r="B214" s="25" t="str">
        <f>[226]DOTACION!C121</f>
        <v>SILLAS SIN BRAZOS PARA ADULTOS</v>
      </c>
      <c r="C214" s="26" t="s">
        <v>74</v>
      </c>
      <c r="D214" s="24">
        <v>30</v>
      </c>
      <c r="E214" s="98"/>
      <c r="F214" s="27">
        <f t="shared" si="16"/>
        <v>0</v>
      </c>
      <c r="G214" s="82"/>
      <c r="H214" s="83"/>
    </row>
    <row r="215" spans="1:8" ht="15" x14ac:dyDescent="0.25">
      <c r="A215" s="24">
        <v>12.25</v>
      </c>
      <c r="B215" s="25" t="str">
        <f>[226]DOTACION!C122</f>
        <v>EXTINTOR DE POLVOQUÍMICO SECO CLASE ABC</v>
      </c>
      <c r="C215" s="26" t="s">
        <v>74</v>
      </c>
      <c r="D215" s="24">
        <v>13</v>
      </c>
      <c r="E215" s="98"/>
      <c r="F215" s="27">
        <f t="shared" si="16"/>
        <v>0</v>
      </c>
      <c r="G215" s="82"/>
      <c r="H215" s="83"/>
    </row>
    <row r="216" spans="1:8" ht="15" x14ac:dyDescent="0.25">
      <c r="A216" s="24">
        <v>12.26</v>
      </c>
      <c r="B216" s="25" t="str">
        <f>[226]DOTACION!C127</f>
        <v>CUERDA DE EVACUACIÓN</v>
      </c>
      <c r="C216" s="26" t="s">
        <v>74</v>
      </c>
      <c r="D216" s="24">
        <v>6</v>
      </c>
      <c r="E216" s="98"/>
      <c r="F216" s="27">
        <f t="shared" si="16"/>
        <v>0</v>
      </c>
      <c r="G216" s="82"/>
      <c r="H216" s="83"/>
    </row>
    <row r="217" spans="1:8" ht="15" x14ac:dyDescent="0.25">
      <c r="A217" s="24">
        <v>12.27</v>
      </c>
      <c r="B217" s="25" t="str">
        <f>[226]DOTACION!C129</f>
        <v xml:space="preserve">LINTERNA </v>
      </c>
      <c r="C217" s="26" t="s">
        <v>74</v>
      </c>
      <c r="D217" s="24">
        <v>1</v>
      </c>
      <c r="E217" s="98"/>
      <c r="F217" s="27">
        <f t="shared" si="16"/>
        <v>0</v>
      </c>
      <c r="G217" s="82"/>
      <c r="H217" s="83"/>
    </row>
    <row r="218" spans="1:8" ht="15" x14ac:dyDescent="0.25">
      <c r="A218" s="24">
        <v>12.28</v>
      </c>
      <c r="B218" s="25" t="str">
        <f>[226]DOTACION!C132</f>
        <v>ANIMALES PARA ENHEBRAR</v>
      </c>
      <c r="C218" s="26" t="s">
        <v>74</v>
      </c>
      <c r="D218" s="24">
        <v>3</v>
      </c>
      <c r="E218" s="98"/>
      <c r="F218" s="27">
        <f t="shared" si="16"/>
        <v>0</v>
      </c>
      <c r="G218" s="82"/>
      <c r="H218" s="83"/>
    </row>
    <row r="219" spans="1:8" ht="15" x14ac:dyDescent="0.25">
      <c r="A219" s="24">
        <v>12.29</v>
      </c>
      <c r="B219" s="25" t="str">
        <f>[226]DOTACION!C133</f>
        <v>JUEGO DE ARO HULA HULA</v>
      </c>
      <c r="C219" s="26" t="s">
        <v>74</v>
      </c>
      <c r="D219" s="24">
        <v>3</v>
      </c>
      <c r="E219" s="98"/>
      <c r="F219" s="27">
        <f t="shared" si="16"/>
        <v>0</v>
      </c>
      <c r="G219" s="82"/>
      <c r="H219" s="83"/>
    </row>
    <row r="220" spans="1:8" ht="15" x14ac:dyDescent="0.25">
      <c r="A220" s="24">
        <v>12.3</v>
      </c>
      <c r="B220" s="25" t="str">
        <f>[226]DOTACION!C134</f>
        <v>JUEGO DE BALONES CANGURO</v>
      </c>
      <c r="C220" s="26" t="s">
        <v>74</v>
      </c>
      <c r="D220" s="24">
        <v>6</v>
      </c>
      <c r="E220" s="98"/>
      <c r="F220" s="27">
        <f t="shared" si="16"/>
        <v>0</v>
      </c>
      <c r="G220" s="82"/>
      <c r="H220" s="83"/>
    </row>
    <row r="221" spans="1:8" ht="15" x14ac:dyDescent="0.25">
      <c r="A221" s="24">
        <v>12.31</v>
      </c>
      <c r="B221" s="25" t="str">
        <f>[226]DOTACION!C135</f>
        <v>JUEGO DE BALONES EN ESPUMA</v>
      </c>
      <c r="C221" s="26" t="s">
        <v>74</v>
      </c>
      <c r="D221" s="24">
        <v>4</v>
      </c>
      <c r="E221" s="98"/>
      <c r="F221" s="27">
        <f t="shared" si="16"/>
        <v>0</v>
      </c>
      <c r="G221" s="82"/>
      <c r="H221" s="83"/>
    </row>
    <row r="222" spans="1:8" ht="15" x14ac:dyDescent="0.25">
      <c r="A222" s="24">
        <v>12.32</v>
      </c>
      <c r="B222" s="25" t="str">
        <f>[226]DOTACION!C136</f>
        <v>BANDEJA DE PRISMAS RECTANGULARES PARA ENCAJAR</v>
      </c>
      <c r="C222" s="26" t="s">
        <v>74</v>
      </c>
      <c r="D222" s="24">
        <v>3</v>
      </c>
      <c r="E222" s="98"/>
      <c r="F222" s="27">
        <f t="shared" si="16"/>
        <v>0</v>
      </c>
      <c r="G222" s="82"/>
      <c r="H222" s="83"/>
    </row>
    <row r="223" spans="1:8" ht="15" x14ac:dyDescent="0.25">
      <c r="A223" s="24">
        <v>12.33</v>
      </c>
      <c r="B223" s="25" t="str">
        <f>[226]DOTACION!C138</f>
        <v>CAJA PLASTICA PARA ALMACENAMIENTO</v>
      </c>
      <c r="C223" s="26" t="s">
        <v>74</v>
      </c>
      <c r="D223" s="24">
        <v>4</v>
      </c>
      <c r="E223" s="98"/>
      <c r="F223" s="27">
        <f t="shared" si="16"/>
        <v>0</v>
      </c>
      <c r="G223" s="82"/>
      <c r="H223" s="83"/>
    </row>
    <row r="224" spans="1:8" ht="15" x14ac:dyDescent="0.25">
      <c r="A224" s="24">
        <v>12.34</v>
      </c>
      <c r="B224" s="25" t="str">
        <f>[226]DOTACION!C140</f>
        <v>FIGURAS PARA ENHEBRAR</v>
      </c>
      <c r="C224" s="26" t="s">
        <v>74</v>
      </c>
      <c r="D224" s="24">
        <v>3</v>
      </c>
      <c r="E224" s="98"/>
      <c r="F224" s="27">
        <f t="shared" si="16"/>
        <v>0</v>
      </c>
      <c r="G224" s="82"/>
      <c r="H224" s="83"/>
    </row>
    <row r="225" spans="1:8" ht="15" x14ac:dyDescent="0.25">
      <c r="A225" s="24">
        <v>12.35</v>
      </c>
      <c r="B225" s="25" t="str">
        <f>[226]DOTACION!C142</f>
        <v>SET DE CORREPASILLO - ANDADOR</v>
      </c>
      <c r="C225" s="26" t="s">
        <v>74</v>
      </c>
      <c r="D225" s="24">
        <v>1</v>
      </c>
      <c r="E225" s="98"/>
      <c r="F225" s="27">
        <f t="shared" si="16"/>
        <v>0</v>
      </c>
      <c r="G225" s="82"/>
      <c r="H225" s="83"/>
    </row>
    <row r="226" spans="1:8" ht="15" x14ac:dyDescent="0.25">
      <c r="A226" s="24">
        <v>12.36</v>
      </c>
      <c r="B226" s="25" t="str">
        <f>[226]DOTACION!C143</f>
        <v>CUBO DE ACTIVIDADES DE VESTIR</v>
      </c>
      <c r="C226" s="26" t="s">
        <v>74</v>
      </c>
      <c r="D226" s="24">
        <v>3</v>
      </c>
      <c r="E226" s="98"/>
      <c r="F226" s="27">
        <f t="shared" si="16"/>
        <v>0</v>
      </c>
      <c r="G226" s="82"/>
      <c r="H226" s="83"/>
    </row>
    <row r="227" spans="1:8" ht="15" x14ac:dyDescent="0.25">
      <c r="A227" s="24">
        <v>12.37</v>
      </c>
      <c r="B227" s="25" t="str">
        <f>[226]DOTACION!C144</f>
        <v>CUBO DE ACTIVIDADES MULTIPLES</v>
      </c>
      <c r="C227" s="26" t="s">
        <v>74</v>
      </c>
      <c r="D227" s="24">
        <v>3</v>
      </c>
      <c r="E227" s="98"/>
      <c r="F227" s="27">
        <f t="shared" si="16"/>
        <v>0</v>
      </c>
      <c r="G227" s="82"/>
      <c r="H227" s="83"/>
    </row>
    <row r="228" spans="1:8" ht="15" x14ac:dyDescent="0.25">
      <c r="A228" s="24">
        <v>12.38</v>
      </c>
      <c r="B228" s="25" t="str">
        <f>[226]DOTACION!C145</f>
        <v>JUEGO DE ENCAJABLES</v>
      </c>
      <c r="C228" s="26" t="s">
        <v>74</v>
      </c>
      <c r="D228" s="24">
        <v>3</v>
      </c>
      <c r="E228" s="98"/>
      <c r="F228" s="27">
        <f t="shared" si="16"/>
        <v>0</v>
      </c>
      <c r="G228" s="82"/>
      <c r="H228" s="83"/>
    </row>
    <row r="229" spans="1:8" ht="15" x14ac:dyDescent="0.25">
      <c r="A229" s="24">
        <v>12.39</v>
      </c>
      <c r="B229" s="25" t="str">
        <f>[226]DOTACION!C147</f>
        <v>ESPEJO CUERPO ENTERO</v>
      </c>
      <c r="C229" s="26" t="s">
        <v>74</v>
      </c>
      <c r="D229" s="24">
        <v>4</v>
      </c>
      <c r="E229" s="98"/>
      <c r="F229" s="27">
        <f t="shared" si="16"/>
        <v>0</v>
      </c>
      <c r="G229" s="82"/>
      <c r="H229" s="83"/>
    </row>
    <row r="230" spans="1:8" ht="15" x14ac:dyDescent="0.25">
      <c r="A230" s="24">
        <v>12.4</v>
      </c>
      <c r="B230" s="25" t="str">
        <f>[226]DOTACION!C151</f>
        <v>JUEGO DE PESOS</v>
      </c>
      <c r="C230" s="26" t="s">
        <v>74</v>
      </c>
      <c r="D230" s="24">
        <v>2</v>
      </c>
      <c r="E230" s="98"/>
      <c r="F230" s="27">
        <f t="shared" si="16"/>
        <v>0</v>
      </c>
      <c r="G230" s="82"/>
      <c r="H230" s="83"/>
    </row>
    <row r="231" spans="1:8" ht="15" x14ac:dyDescent="0.25">
      <c r="A231" s="24">
        <v>12.41</v>
      </c>
      <c r="B231" s="25" t="str">
        <f>[226]DOTACION!C152</f>
        <v>JUEGOS DE ARRASTRE</v>
      </c>
      <c r="C231" s="26" t="s">
        <v>74</v>
      </c>
      <c r="D231" s="24">
        <v>1</v>
      </c>
      <c r="E231" s="98"/>
      <c r="F231" s="27">
        <f t="shared" si="16"/>
        <v>0</v>
      </c>
      <c r="G231" s="82"/>
      <c r="H231" s="83"/>
    </row>
    <row r="232" spans="1:8" ht="15" x14ac:dyDescent="0.25">
      <c r="A232" s="24">
        <v>12.42</v>
      </c>
      <c r="B232" s="25" t="str">
        <f>[226]DOTACION!C153</f>
        <v>JUEGOS DE EMPUJE</v>
      </c>
      <c r="C232" s="26" t="s">
        <v>74</v>
      </c>
      <c r="D232" s="24">
        <v>1</v>
      </c>
      <c r="E232" s="98"/>
      <c r="F232" s="27">
        <f t="shared" si="16"/>
        <v>0</v>
      </c>
      <c r="G232" s="82"/>
      <c r="H232" s="83"/>
    </row>
    <row r="233" spans="1:8" ht="15" x14ac:dyDescent="0.25">
      <c r="A233" s="24">
        <v>12.43</v>
      </c>
      <c r="B233" s="25" t="str">
        <f>[226]DOTACION!C154</f>
        <v>KIT DE PERCEPCION PEQUEÑO</v>
      </c>
      <c r="C233" s="26" t="s">
        <v>74</v>
      </c>
      <c r="D233" s="24">
        <v>1</v>
      </c>
      <c r="E233" s="98"/>
      <c r="F233" s="27">
        <f t="shared" si="16"/>
        <v>0</v>
      </c>
      <c r="G233" s="82"/>
      <c r="H233" s="83"/>
    </row>
    <row r="234" spans="1:8" ht="15" x14ac:dyDescent="0.25">
      <c r="A234" s="24">
        <v>12.44</v>
      </c>
      <c r="B234" s="25" t="str">
        <f>[226]DOTACION!C155</f>
        <v>KIT DE TELAS</v>
      </c>
      <c r="C234" s="26" t="s">
        <v>74</v>
      </c>
      <c r="D234" s="24">
        <v>4</v>
      </c>
      <c r="E234" s="98"/>
      <c r="F234" s="27">
        <f t="shared" si="16"/>
        <v>0</v>
      </c>
      <c r="G234" s="82"/>
      <c r="H234" s="83"/>
    </row>
    <row r="235" spans="1:8" ht="15" x14ac:dyDescent="0.25">
      <c r="A235" s="24">
        <v>12.45</v>
      </c>
      <c r="B235" s="25" t="str">
        <f>[226]DOTACION!C162</f>
        <v>PELOTA O BALÓN ORTOPÉDICO</v>
      </c>
      <c r="C235" s="26" t="s">
        <v>74</v>
      </c>
      <c r="D235" s="24">
        <v>4</v>
      </c>
      <c r="E235" s="98"/>
      <c r="F235" s="27">
        <f t="shared" si="16"/>
        <v>0</v>
      </c>
      <c r="G235" s="82"/>
      <c r="H235" s="83"/>
    </row>
    <row r="236" spans="1:8" ht="15" x14ac:dyDescent="0.25">
      <c r="A236" s="24">
        <v>12.46</v>
      </c>
      <c r="B236" s="25" t="str">
        <f>[226]DOTACION!C166</f>
        <v>RECIPIENTE PARA ENCAJAR FIGURAS</v>
      </c>
      <c r="C236" s="26" t="s">
        <v>74</v>
      </c>
      <c r="D236" s="24">
        <v>2</v>
      </c>
      <c r="E236" s="98"/>
      <c r="F236" s="27">
        <f t="shared" si="16"/>
        <v>0</v>
      </c>
      <c r="G236" s="82"/>
      <c r="H236" s="83"/>
    </row>
    <row r="237" spans="1:8" ht="15" x14ac:dyDescent="0.25">
      <c r="A237" s="24">
        <v>12.47</v>
      </c>
      <c r="B237" s="25" t="str">
        <f>[226]DOTACION!C173</f>
        <v>TAPETE PARA EJERCICIOS TIPO PUZZLE</v>
      </c>
      <c r="C237" s="26" t="s">
        <v>74</v>
      </c>
      <c r="D237" s="24">
        <v>4</v>
      </c>
      <c r="E237" s="98"/>
      <c r="F237" s="27">
        <f t="shared" si="16"/>
        <v>0</v>
      </c>
      <c r="G237" s="82"/>
      <c r="H237" s="83"/>
    </row>
    <row r="238" spans="1:8" ht="15" x14ac:dyDescent="0.25">
      <c r="A238" s="24">
        <v>12.48</v>
      </c>
      <c r="B238" s="25" t="str">
        <f>[226]DOTACION!C174</f>
        <v>CAJA CHINA</v>
      </c>
      <c r="C238" s="26" t="s">
        <v>74</v>
      </c>
      <c r="D238" s="24">
        <v>6</v>
      </c>
      <c r="E238" s="98"/>
      <c r="F238" s="27">
        <f t="shared" si="16"/>
        <v>0</v>
      </c>
      <c r="G238" s="82"/>
      <c r="H238" s="83"/>
    </row>
    <row r="239" spans="1:8" ht="15" x14ac:dyDescent="0.25">
      <c r="A239" s="24">
        <v>12.49</v>
      </c>
      <c r="B239" s="25" t="str">
        <f>[226]DOTACION!C175</f>
        <v>CLAVES</v>
      </c>
      <c r="C239" s="26" t="s">
        <v>74</v>
      </c>
      <c r="D239" s="24">
        <v>6</v>
      </c>
      <c r="E239" s="98"/>
      <c r="F239" s="27">
        <f t="shared" si="16"/>
        <v>0</v>
      </c>
      <c r="G239" s="82"/>
      <c r="H239" s="83"/>
    </row>
    <row r="240" spans="1:8" ht="15" x14ac:dyDescent="0.25">
      <c r="A240" s="24">
        <v>12.5</v>
      </c>
      <c r="B240" s="25" t="str">
        <f>[226]DOTACION!C176</f>
        <v>FLAUTA DE EMBOLO</v>
      </c>
      <c r="C240" s="26" t="s">
        <v>74</v>
      </c>
      <c r="D240" s="24">
        <v>6</v>
      </c>
      <c r="E240" s="98"/>
      <c r="F240" s="27">
        <f t="shared" si="16"/>
        <v>0</v>
      </c>
      <c r="G240" s="82"/>
      <c r="H240" s="83"/>
    </row>
    <row r="241" spans="1:8" ht="15" x14ac:dyDescent="0.25">
      <c r="A241" s="24">
        <v>12.51</v>
      </c>
      <c r="B241" s="25" t="str">
        <f>[226]DOTACION!C177</f>
        <v>GALLINA</v>
      </c>
      <c r="C241" s="26" t="s">
        <v>74</v>
      </c>
      <c r="D241" s="24">
        <v>6</v>
      </c>
      <c r="E241" s="98"/>
      <c r="F241" s="27">
        <f t="shared" si="16"/>
        <v>0</v>
      </c>
      <c r="G241" s="82"/>
      <c r="H241" s="83"/>
    </row>
    <row r="242" spans="1:8" ht="15" x14ac:dyDescent="0.25">
      <c r="A242" s="24">
        <v>12.52</v>
      </c>
      <c r="B242" s="25" t="str">
        <f>[226]DOTACION!C178</f>
        <v>GÜIRO PEQUEÑO</v>
      </c>
      <c r="C242" s="26" t="s">
        <v>74</v>
      </c>
      <c r="D242" s="24">
        <v>6</v>
      </c>
      <c r="E242" s="98"/>
      <c r="F242" s="27">
        <f t="shared" si="16"/>
        <v>0</v>
      </c>
      <c r="G242" s="82"/>
      <c r="H242" s="83"/>
    </row>
    <row r="243" spans="1:8" ht="15" x14ac:dyDescent="0.25">
      <c r="A243" s="24">
        <v>12.53</v>
      </c>
      <c r="B243" s="25" t="str">
        <f>[226]DOTACION!C179</f>
        <v>JUEGO DE CAMPANAS AFINADAS</v>
      </c>
      <c r="C243" s="26" t="s">
        <v>74</v>
      </c>
      <c r="D243" s="24">
        <v>4</v>
      </c>
      <c r="E243" s="98"/>
      <c r="F243" s="27">
        <f t="shared" si="16"/>
        <v>0</v>
      </c>
      <c r="G243" s="82"/>
      <c r="H243" s="83"/>
    </row>
    <row r="244" spans="1:8" ht="15" x14ac:dyDescent="0.25">
      <c r="A244" s="24">
        <v>12.54</v>
      </c>
      <c r="B244" s="25" t="str">
        <f>[226]DOTACION!C180</f>
        <v>JUEGO DE MARACAS</v>
      </c>
      <c r="C244" s="26" t="s">
        <v>74</v>
      </c>
      <c r="D244" s="24">
        <v>6</v>
      </c>
      <c r="E244" s="98"/>
      <c r="F244" s="27">
        <f t="shared" si="16"/>
        <v>0</v>
      </c>
      <c r="G244" s="82"/>
      <c r="H244" s="83"/>
    </row>
    <row r="245" spans="1:8" ht="15" x14ac:dyDescent="0.25">
      <c r="A245" s="24">
        <v>12.55</v>
      </c>
      <c r="B245" s="25" t="str">
        <f>[226]DOTACION!C182</f>
        <v>MARACATAN</v>
      </c>
      <c r="C245" s="26" t="s">
        <v>74</v>
      </c>
      <c r="D245" s="24">
        <v>6</v>
      </c>
      <c r="E245" s="98"/>
      <c r="F245" s="27">
        <f t="shared" si="16"/>
        <v>0</v>
      </c>
      <c r="G245" s="82"/>
      <c r="H245" s="83"/>
    </row>
    <row r="246" spans="1:8" ht="15" x14ac:dyDescent="0.25">
      <c r="A246" s="24">
        <v>12.56</v>
      </c>
      <c r="B246" s="25" t="str">
        <f>[226]DOTACION!C183</f>
        <v>OCEANO</v>
      </c>
      <c r="C246" s="26" t="s">
        <v>74</v>
      </c>
      <c r="D246" s="24">
        <v>6</v>
      </c>
      <c r="E246" s="98"/>
      <c r="F246" s="27">
        <f t="shared" si="16"/>
        <v>0</v>
      </c>
      <c r="G246" s="82"/>
      <c r="H246" s="83"/>
    </row>
    <row r="247" spans="1:8" ht="15" x14ac:dyDescent="0.25">
      <c r="A247" s="24">
        <v>12.57</v>
      </c>
      <c r="B247" s="25" t="str">
        <f>[226]DOTACION!C184</f>
        <v>PAJARO CARPINTERO</v>
      </c>
      <c r="C247" s="26" t="s">
        <v>74</v>
      </c>
      <c r="D247" s="24">
        <v>1</v>
      </c>
      <c r="E247" s="98"/>
      <c r="F247" s="27">
        <f t="shared" si="16"/>
        <v>0</v>
      </c>
      <c r="G247" s="82"/>
      <c r="H247" s="83"/>
    </row>
    <row r="248" spans="1:8" ht="15" x14ac:dyDescent="0.25">
      <c r="A248" s="24">
        <v>12.58</v>
      </c>
      <c r="B248" s="25" t="str">
        <f>[226]DOTACION!C185</f>
        <v>PALO DE LLUVIA</v>
      </c>
      <c r="C248" s="26" t="s">
        <v>74</v>
      </c>
      <c r="D248" s="24">
        <v>6</v>
      </c>
      <c r="E248" s="98"/>
      <c r="F248" s="27">
        <f t="shared" si="16"/>
        <v>0</v>
      </c>
      <c r="G248" s="82"/>
      <c r="H248" s="83"/>
    </row>
    <row r="249" spans="1:8" ht="15" x14ac:dyDescent="0.25">
      <c r="A249" s="24">
        <v>12.59</v>
      </c>
      <c r="B249" s="25" t="str">
        <f>[226]DOTACION!C187</f>
        <v>PANDERETA</v>
      </c>
      <c r="C249" s="26" t="s">
        <v>74</v>
      </c>
      <c r="D249" s="24">
        <v>6</v>
      </c>
      <c r="E249" s="98"/>
      <c r="F249" s="27">
        <f t="shared" si="16"/>
        <v>0</v>
      </c>
      <c r="G249" s="82"/>
      <c r="H249" s="83"/>
    </row>
    <row r="250" spans="1:8" ht="15" x14ac:dyDescent="0.25">
      <c r="A250" s="24">
        <v>12.6</v>
      </c>
      <c r="B250" s="25" t="str">
        <f>[226]DOTACION!C189</f>
        <v>PANDERO</v>
      </c>
      <c r="C250" s="26" t="s">
        <v>74</v>
      </c>
      <c r="D250" s="24">
        <v>6</v>
      </c>
      <c r="E250" s="98"/>
      <c r="F250" s="27">
        <f t="shared" si="16"/>
        <v>0</v>
      </c>
      <c r="G250" s="82"/>
      <c r="H250" s="83"/>
    </row>
    <row r="251" spans="1:8" ht="15" x14ac:dyDescent="0.25">
      <c r="A251" s="24">
        <v>12.61</v>
      </c>
      <c r="B251" s="25" t="str">
        <f>[226]DOTACION!C190</f>
        <v>RANA</v>
      </c>
      <c r="C251" s="26" t="s">
        <v>74</v>
      </c>
      <c r="D251" s="24">
        <v>6</v>
      </c>
      <c r="E251" s="98"/>
      <c r="F251" s="27">
        <f t="shared" si="16"/>
        <v>0</v>
      </c>
      <c r="G251" s="82"/>
      <c r="H251" s="83"/>
    </row>
    <row r="252" spans="1:8" ht="15" x14ac:dyDescent="0.25">
      <c r="A252" s="24">
        <v>12.62</v>
      </c>
      <c r="B252" s="25" t="str">
        <f>[226]DOTACION!C192</f>
        <v>TAMBOR</v>
      </c>
      <c r="C252" s="26" t="s">
        <v>74</v>
      </c>
      <c r="D252" s="24">
        <v>6</v>
      </c>
      <c r="E252" s="98"/>
      <c r="F252" s="27">
        <f t="shared" si="16"/>
        <v>0</v>
      </c>
      <c r="G252" s="82"/>
      <c r="H252" s="83"/>
    </row>
    <row r="253" spans="1:8" ht="15" x14ac:dyDescent="0.25">
      <c r="A253" s="24">
        <v>12.63</v>
      </c>
      <c r="B253" s="25" t="str">
        <f>[226]DOTACION!C194</f>
        <v>TRIÁNGULO</v>
      </c>
      <c r="C253" s="26" t="s">
        <v>74</v>
      </c>
      <c r="D253" s="24">
        <v>6</v>
      </c>
      <c r="E253" s="98"/>
      <c r="F253" s="27">
        <f t="shared" ref="F253:F292" si="17">E253*D253</f>
        <v>0</v>
      </c>
      <c r="G253" s="82"/>
      <c r="H253" s="83"/>
    </row>
    <row r="254" spans="1:8" ht="15" x14ac:dyDescent="0.25">
      <c r="A254" s="24">
        <v>12.64</v>
      </c>
      <c r="B254" s="25" t="str">
        <f>[226]DOTACION!C195</f>
        <v>XILÓFONO</v>
      </c>
      <c r="C254" s="26" t="s">
        <v>74</v>
      </c>
      <c r="D254" s="24">
        <v>6</v>
      </c>
      <c r="E254" s="98"/>
      <c r="F254" s="27">
        <f t="shared" si="17"/>
        <v>0</v>
      </c>
      <c r="G254" s="82"/>
      <c r="H254" s="83"/>
    </row>
    <row r="255" spans="1:8" ht="15" x14ac:dyDescent="0.25">
      <c r="A255" s="24">
        <v>12.65</v>
      </c>
      <c r="B255" s="25" t="str">
        <f>[226]DOTACION!C197</f>
        <v>ANIMAL ARMABLE</v>
      </c>
      <c r="C255" s="26" t="s">
        <v>74</v>
      </c>
      <c r="D255" s="24">
        <v>6</v>
      </c>
      <c r="E255" s="98"/>
      <c r="F255" s="27">
        <f t="shared" si="17"/>
        <v>0</v>
      </c>
      <c r="G255" s="82"/>
      <c r="H255" s="83"/>
    </row>
    <row r="256" spans="1:8" ht="15" x14ac:dyDescent="0.25">
      <c r="A256" s="24">
        <v>12.66</v>
      </c>
      <c r="B256" s="25" t="str">
        <f>[226]DOTACION!C198</f>
        <v>BLOQUES GRANDES DE CONSTRUCCION</v>
      </c>
      <c r="C256" s="26" t="s">
        <v>74</v>
      </c>
      <c r="D256" s="24">
        <v>6</v>
      </c>
      <c r="E256" s="98"/>
      <c r="F256" s="27">
        <f t="shared" si="17"/>
        <v>0</v>
      </c>
      <c r="G256" s="82"/>
      <c r="H256" s="83"/>
    </row>
    <row r="257" spans="1:8" ht="15" x14ac:dyDescent="0.25">
      <c r="A257" s="24">
        <v>12.67</v>
      </c>
      <c r="B257" s="25" t="str">
        <f>[226]DOTACION!C199</f>
        <v>BLOQUES LOGICOS FIGURAS GEOMETRICAS</v>
      </c>
      <c r="C257" s="26" t="s">
        <v>74</v>
      </c>
      <c r="D257" s="24">
        <v>6</v>
      </c>
      <c r="E257" s="98"/>
      <c r="F257" s="27">
        <f t="shared" si="17"/>
        <v>0</v>
      </c>
      <c r="G257" s="82"/>
      <c r="H257" s="83"/>
    </row>
    <row r="258" spans="1:8" ht="15" x14ac:dyDescent="0.25">
      <c r="A258" s="24">
        <v>12.68</v>
      </c>
      <c r="B258" s="25" t="str">
        <f>[226]DOTACION!C202</f>
        <v>ROMPECABEZAS 5 A 9 PIEZAS</v>
      </c>
      <c r="C258" s="26" t="s">
        <v>74</v>
      </c>
      <c r="D258" s="24">
        <v>6</v>
      </c>
      <c r="E258" s="98"/>
      <c r="F258" s="27">
        <f t="shared" si="17"/>
        <v>0</v>
      </c>
      <c r="G258" s="82"/>
      <c r="H258" s="83"/>
    </row>
    <row r="259" spans="1:8" ht="15" x14ac:dyDescent="0.25">
      <c r="A259" s="24">
        <v>12.69</v>
      </c>
      <c r="B259" s="25" t="str">
        <f>[226]DOTACION!C204</f>
        <v>ROMPECABEZAS DE TRES NIVELES PROGRESIVOS</v>
      </c>
      <c r="C259" s="26" t="s">
        <v>74</v>
      </c>
      <c r="D259" s="24">
        <v>6</v>
      </c>
      <c r="E259" s="98"/>
      <c r="F259" s="27">
        <f t="shared" si="17"/>
        <v>0</v>
      </c>
      <c r="G259" s="82"/>
      <c r="H259" s="83"/>
    </row>
    <row r="260" spans="1:8" ht="15" x14ac:dyDescent="0.25">
      <c r="A260" s="24">
        <v>12.7</v>
      </c>
      <c r="B260" s="25" t="str">
        <f>[226]DOTACION!C205</f>
        <v>SET DE ENCADENABLES</v>
      </c>
      <c r="C260" s="26" t="s">
        <v>74</v>
      </c>
      <c r="D260" s="24">
        <v>3</v>
      </c>
      <c r="E260" s="98"/>
      <c r="F260" s="27">
        <f t="shared" si="17"/>
        <v>0</v>
      </c>
      <c r="G260" s="82"/>
      <c r="H260" s="83"/>
    </row>
    <row r="261" spans="1:8" ht="15" x14ac:dyDescent="0.25">
      <c r="A261" s="24">
        <v>12.71</v>
      </c>
      <c r="B261" s="25" t="str">
        <f>[226]DOTACION!C206</f>
        <v>SET DE ENCADENABLES GRAN TAMAÑO</v>
      </c>
      <c r="C261" s="26" t="s">
        <v>74</v>
      </c>
      <c r="D261" s="24">
        <v>3</v>
      </c>
      <c r="E261" s="98"/>
      <c r="F261" s="27">
        <f t="shared" si="17"/>
        <v>0</v>
      </c>
      <c r="G261" s="82"/>
      <c r="H261" s="83"/>
    </row>
    <row r="262" spans="1:8" ht="15" x14ac:dyDescent="0.25">
      <c r="A262" s="24">
        <v>12.72</v>
      </c>
      <c r="B262" s="25" t="str">
        <f>[226]DOTACION!C208</f>
        <v>ACCESORIOS PARA VESTUARIO</v>
      </c>
      <c r="C262" s="26" t="s">
        <v>74</v>
      </c>
      <c r="D262" s="24">
        <v>3</v>
      </c>
      <c r="E262" s="98"/>
      <c r="F262" s="27">
        <f t="shared" si="17"/>
        <v>0</v>
      </c>
      <c r="G262" s="82"/>
      <c r="H262" s="83"/>
    </row>
    <row r="263" spans="1:8" ht="15" x14ac:dyDescent="0.25">
      <c r="A263" s="24">
        <v>12.73</v>
      </c>
      <c r="B263" s="25" t="str">
        <f>[226]DOTACION!C209</f>
        <v>CABALLITO DE PALO</v>
      </c>
      <c r="C263" s="26" t="s">
        <v>74</v>
      </c>
      <c r="D263" s="24">
        <v>12</v>
      </c>
      <c r="E263" s="98"/>
      <c r="F263" s="27">
        <f t="shared" si="17"/>
        <v>0</v>
      </c>
      <c r="G263" s="82"/>
      <c r="H263" s="83"/>
    </row>
    <row r="264" spans="1:8" ht="15" x14ac:dyDescent="0.25">
      <c r="A264" s="24">
        <v>12.74</v>
      </c>
      <c r="B264" s="25" t="str">
        <f>[226]DOTACION!C210</f>
        <v>CINTURON DE HERRAMIENTAS CON CASCO</v>
      </c>
      <c r="C264" s="26" t="s">
        <v>74</v>
      </c>
      <c r="D264" s="24">
        <v>3</v>
      </c>
      <c r="E264" s="98"/>
      <c r="F264" s="27">
        <f t="shared" si="17"/>
        <v>0</v>
      </c>
      <c r="G264" s="82"/>
      <c r="H264" s="83"/>
    </row>
    <row r="265" spans="1:8" ht="15" x14ac:dyDescent="0.25">
      <c r="A265" s="24">
        <v>12.75</v>
      </c>
      <c r="B265" s="25" t="str">
        <f>[226]DOTACION!C211</f>
        <v>DISFRACES DE CAPA</v>
      </c>
      <c r="C265" s="26" t="s">
        <v>74</v>
      </c>
      <c r="D265" s="24">
        <v>1</v>
      </c>
      <c r="E265" s="98"/>
      <c r="F265" s="27">
        <f t="shared" si="17"/>
        <v>0</v>
      </c>
      <c r="G265" s="82"/>
      <c r="H265" s="83"/>
    </row>
    <row r="266" spans="1:8" ht="15" x14ac:dyDescent="0.25">
      <c r="A266" s="24">
        <v>12.76</v>
      </c>
      <c r="B266" s="25" t="str">
        <f>[226]DOTACION!C212</f>
        <v>DISFRACES DE VESTIDO - ANIMALES</v>
      </c>
      <c r="C266" s="26" t="s">
        <v>74</v>
      </c>
      <c r="D266" s="24">
        <v>3</v>
      </c>
      <c r="E266" s="98"/>
      <c r="F266" s="27">
        <f t="shared" si="17"/>
        <v>0</v>
      </c>
      <c r="G266" s="82"/>
      <c r="H266" s="83"/>
    </row>
    <row r="267" spans="1:8" ht="15" x14ac:dyDescent="0.25">
      <c r="A267" s="24">
        <v>12.77</v>
      </c>
      <c r="B267" s="25" t="str">
        <f>[226]DOTACION!C213</f>
        <v>DISFRACES DE VESTIDO - PROFESIONES</v>
      </c>
      <c r="C267" s="26" t="s">
        <v>74</v>
      </c>
      <c r="D267" s="24">
        <v>3</v>
      </c>
      <c r="E267" s="98"/>
      <c r="F267" s="27">
        <f t="shared" si="17"/>
        <v>0</v>
      </c>
      <c r="G267" s="82"/>
      <c r="H267" s="83"/>
    </row>
    <row r="268" spans="1:8" ht="15" x14ac:dyDescent="0.25">
      <c r="A268" s="24">
        <v>12.78</v>
      </c>
      <c r="B268" s="25" t="str">
        <f>[226]DOTACION!C214</f>
        <v>JUEGO DE COCINA (ESTUFA, LAVAPLATOS Y NEVERA)</v>
      </c>
      <c r="C268" s="26" t="s">
        <v>74</v>
      </c>
      <c r="D268" s="24">
        <v>3</v>
      </c>
      <c r="E268" s="98"/>
      <c r="F268" s="27">
        <f t="shared" si="17"/>
        <v>0</v>
      </c>
      <c r="G268" s="82"/>
      <c r="H268" s="83"/>
    </row>
    <row r="269" spans="1:8" ht="15" x14ac:dyDescent="0.25">
      <c r="A269" s="24">
        <v>12.79</v>
      </c>
      <c r="B269" s="25" t="str">
        <f>[226]DOTACION!C215</f>
        <v>JUEGO DE GRANJA (CARRETILLA, BALDE, RASTRILLO, PALA Y REGADERA)</v>
      </c>
      <c r="C269" s="26" t="s">
        <v>74</v>
      </c>
      <c r="D269" s="24">
        <v>3</v>
      </c>
      <c r="E269" s="98"/>
      <c r="F269" s="27">
        <f t="shared" si="17"/>
        <v>0</v>
      </c>
      <c r="G269" s="82"/>
      <c r="H269" s="83"/>
    </row>
    <row r="270" spans="1:8" ht="15" x14ac:dyDescent="0.25">
      <c r="A270" s="24">
        <v>12.8</v>
      </c>
      <c r="B270" s="25" t="str">
        <f>[226]DOTACION!C216</f>
        <v>JUEGO DE VAJILLA</v>
      </c>
      <c r="C270" s="26" t="s">
        <v>74</v>
      </c>
      <c r="D270" s="24">
        <v>3</v>
      </c>
      <c r="E270" s="98"/>
      <c r="F270" s="27">
        <f t="shared" si="17"/>
        <v>0</v>
      </c>
      <c r="G270" s="82"/>
      <c r="H270" s="83"/>
    </row>
    <row r="271" spans="1:8" ht="15" x14ac:dyDescent="0.25">
      <c r="A271" s="24">
        <v>12.81</v>
      </c>
      <c r="B271" s="25" t="str">
        <f>[226]DOTACION!C217</f>
        <v>JUEGO TIENDA DE MERCADO</v>
      </c>
      <c r="C271" s="26" t="s">
        <v>74</v>
      </c>
      <c r="D271" s="24">
        <v>3</v>
      </c>
      <c r="E271" s="98"/>
      <c r="F271" s="27">
        <f t="shared" si="17"/>
        <v>0</v>
      </c>
      <c r="G271" s="82"/>
      <c r="H271" s="83"/>
    </row>
    <row r="272" spans="1:8" ht="15" x14ac:dyDescent="0.25">
      <c r="A272" s="24">
        <v>12.82</v>
      </c>
      <c r="B272" s="25" t="str">
        <f>[226]DOTACION!C218</f>
        <v>KIT DE MEDICO</v>
      </c>
      <c r="C272" s="26" t="s">
        <v>74</v>
      </c>
      <c r="D272" s="24">
        <v>3</v>
      </c>
      <c r="E272" s="98"/>
      <c r="F272" s="27">
        <f t="shared" si="17"/>
        <v>0</v>
      </c>
      <c r="G272" s="82"/>
      <c r="H272" s="83"/>
    </row>
    <row r="273" spans="1:8" ht="15" x14ac:dyDescent="0.25">
      <c r="A273" s="24">
        <v>12.83</v>
      </c>
      <c r="B273" s="25" t="str">
        <f>[226]DOTACION!C219</f>
        <v>KIT DEL EXPLORADOR</v>
      </c>
      <c r="C273" s="26" t="s">
        <v>74</v>
      </c>
      <c r="D273" s="24">
        <v>3</v>
      </c>
      <c r="E273" s="98"/>
      <c r="F273" s="27">
        <f t="shared" si="17"/>
        <v>0</v>
      </c>
      <c r="G273" s="82"/>
      <c r="H273" s="83"/>
    </row>
    <row r="274" spans="1:8" ht="15" x14ac:dyDescent="0.25">
      <c r="A274" s="24">
        <v>12.84</v>
      </c>
      <c r="B274" s="25" t="str">
        <f>[226]DOTACION!C220</f>
        <v>MUÑECAS DE TRAPO DE VESTIR</v>
      </c>
      <c r="C274" s="26" t="s">
        <v>74</v>
      </c>
      <c r="D274" s="24">
        <v>3</v>
      </c>
      <c r="E274" s="98"/>
      <c r="F274" s="27">
        <f t="shared" si="17"/>
        <v>0</v>
      </c>
      <c r="G274" s="82"/>
      <c r="H274" s="83"/>
    </row>
    <row r="275" spans="1:8" ht="15" x14ac:dyDescent="0.25">
      <c r="A275" s="24">
        <v>12.85</v>
      </c>
      <c r="B275" s="25" t="str">
        <f>[226]DOTACION!C221</f>
        <v>PELUCHES</v>
      </c>
      <c r="C275" s="26" t="s">
        <v>74</v>
      </c>
      <c r="D275" s="24">
        <v>5</v>
      </c>
      <c r="E275" s="98"/>
      <c r="F275" s="27">
        <f t="shared" si="17"/>
        <v>0</v>
      </c>
      <c r="G275" s="82"/>
      <c r="H275" s="83"/>
    </row>
    <row r="276" spans="1:8" ht="15" x14ac:dyDescent="0.25">
      <c r="A276" s="24">
        <v>12.86</v>
      </c>
      <c r="B276" s="25" t="str">
        <f>[226]DOTACION!C222</f>
        <v>PESEBRERA CABALLITO DE PALO</v>
      </c>
      <c r="C276" s="26" t="s">
        <v>74</v>
      </c>
      <c r="D276" s="24">
        <v>1</v>
      </c>
      <c r="E276" s="98"/>
      <c r="F276" s="27">
        <f t="shared" si="17"/>
        <v>0</v>
      </c>
      <c r="G276" s="82"/>
      <c r="H276" s="83"/>
    </row>
    <row r="277" spans="1:8" ht="15" x14ac:dyDescent="0.25">
      <c r="A277" s="24">
        <v>12.87</v>
      </c>
      <c r="B277" s="25" t="str">
        <f>[226]DOTACION!C223</f>
        <v>SET BARRILES DE FRUTAS Y VERDURAS</v>
      </c>
      <c r="C277" s="26" t="s">
        <v>74</v>
      </c>
      <c r="D277" s="24">
        <v>3</v>
      </c>
      <c r="E277" s="98"/>
      <c r="F277" s="27">
        <f t="shared" si="17"/>
        <v>0</v>
      </c>
      <c r="G277" s="82"/>
      <c r="H277" s="83"/>
    </row>
    <row r="278" spans="1:8" ht="15" x14ac:dyDescent="0.25">
      <c r="A278" s="24">
        <v>12.88</v>
      </c>
      <c r="B278" s="25" t="str">
        <f>[226]DOTACION!C224</f>
        <v>SET DE EXPERIMENTOS</v>
      </c>
      <c r="C278" s="26" t="s">
        <v>74</v>
      </c>
      <c r="D278" s="24">
        <v>3</v>
      </c>
      <c r="E278" s="98"/>
      <c r="F278" s="27">
        <f t="shared" si="17"/>
        <v>0</v>
      </c>
      <c r="G278" s="82"/>
      <c r="H278" s="83"/>
    </row>
    <row r="279" spans="1:8" ht="15" x14ac:dyDescent="0.25">
      <c r="A279" s="24">
        <v>12.89</v>
      </c>
      <c r="B279" s="25" t="str">
        <f>[226]DOTACION!C225</f>
        <v>SET DE MERCADO</v>
      </c>
      <c r="C279" s="26" t="s">
        <v>74</v>
      </c>
      <c r="D279" s="24">
        <v>3</v>
      </c>
      <c r="E279" s="98"/>
      <c r="F279" s="27">
        <f t="shared" si="17"/>
        <v>0</v>
      </c>
      <c r="G279" s="82"/>
      <c r="H279" s="83"/>
    </row>
    <row r="280" spans="1:8" ht="15" x14ac:dyDescent="0.25">
      <c r="A280" s="24">
        <v>12.9</v>
      </c>
      <c r="B280" s="25" t="str">
        <f>[226]DOTACION!C235</f>
        <v>JUEGO DE HABILIDAD 1</v>
      </c>
      <c r="C280" s="26" t="s">
        <v>74</v>
      </c>
      <c r="D280" s="24">
        <v>6</v>
      </c>
      <c r="E280" s="98"/>
      <c r="F280" s="27">
        <f t="shared" si="17"/>
        <v>0</v>
      </c>
      <c r="G280" s="82"/>
      <c r="H280" s="83"/>
    </row>
    <row r="281" spans="1:8" ht="15" x14ac:dyDescent="0.25">
      <c r="A281" s="24">
        <v>12.91</v>
      </c>
      <c r="B281" s="25" t="str">
        <f>[226]DOTACION!C236</f>
        <v>JUEGO DE HABILIDAD 2</v>
      </c>
      <c r="C281" s="26" t="s">
        <v>74</v>
      </c>
      <c r="D281" s="24">
        <v>6</v>
      </c>
      <c r="E281" s="98"/>
      <c r="F281" s="27">
        <f t="shared" si="17"/>
        <v>0</v>
      </c>
      <c r="G281" s="82"/>
      <c r="H281" s="83"/>
    </row>
    <row r="282" spans="1:8" ht="15" x14ac:dyDescent="0.25">
      <c r="A282" s="24">
        <v>12.92</v>
      </c>
      <c r="B282" s="25" t="str">
        <f>[226]DOTACION!C237</f>
        <v>JUEGO DE HABILIDAD 3</v>
      </c>
      <c r="C282" s="26" t="s">
        <v>74</v>
      </c>
      <c r="D282" s="24">
        <v>6</v>
      </c>
      <c r="E282" s="98"/>
      <c r="F282" s="27">
        <f t="shared" si="17"/>
        <v>0</v>
      </c>
      <c r="G282" s="82"/>
      <c r="H282" s="83"/>
    </row>
    <row r="283" spans="1:8" ht="15" x14ac:dyDescent="0.25">
      <c r="A283" s="24">
        <v>12.93</v>
      </c>
      <c r="B283" s="25" t="str">
        <f>[226]DOTACION!C238</f>
        <v>TABLERO DE CREACIÓN</v>
      </c>
      <c r="C283" s="26" t="s">
        <v>74</v>
      </c>
      <c r="D283" s="24">
        <v>3</v>
      </c>
      <c r="E283" s="98"/>
      <c r="F283" s="27">
        <f t="shared" si="17"/>
        <v>0</v>
      </c>
      <c r="G283" s="82"/>
      <c r="H283" s="83"/>
    </row>
    <row r="284" spans="1:8" ht="15" x14ac:dyDescent="0.25">
      <c r="A284" s="24">
        <v>12.94</v>
      </c>
      <c r="B284" s="25" t="str">
        <f>[226]DOTACION!C239</f>
        <v>PLATAFORMA DE CONSTRUCCIÓN</v>
      </c>
      <c r="C284" s="26" t="s">
        <v>74</v>
      </c>
      <c r="D284" s="24">
        <v>3</v>
      </c>
      <c r="E284" s="98"/>
      <c r="F284" s="27">
        <f t="shared" si="17"/>
        <v>0</v>
      </c>
      <c r="G284" s="82"/>
      <c r="H284" s="83"/>
    </row>
    <row r="285" spans="1:8" ht="15" x14ac:dyDescent="0.25">
      <c r="A285" s="24">
        <v>12.95</v>
      </c>
      <c r="B285" s="25" t="str">
        <f>[226]DOTACION!C240</f>
        <v>BLOQUES DE MADERA GRANDE</v>
      </c>
      <c r="C285" s="26" t="s">
        <v>74</v>
      </c>
      <c r="D285" s="24">
        <v>3</v>
      </c>
      <c r="E285" s="98"/>
      <c r="F285" s="27">
        <f t="shared" si="17"/>
        <v>0</v>
      </c>
      <c r="G285" s="82"/>
      <c r="H285" s="83"/>
    </row>
    <row r="286" spans="1:8" ht="15" x14ac:dyDescent="0.25">
      <c r="A286" s="24">
        <v>12.96</v>
      </c>
      <c r="B286" s="25" t="str">
        <f>[226]DOTACION!C241</f>
        <v>BLOQUES DE MADERA PEQUEÑOS</v>
      </c>
      <c r="C286" s="26" t="s">
        <v>74</v>
      </c>
      <c r="D286" s="24">
        <v>3</v>
      </c>
      <c r="E286" s="98"/>
      <c r="F286" s="27">
        <f t="shared" si="17"/>
        <v>0</v>
      </c>
      <c r="G286" s="82"/>
      <c r="H286" s="83"/>
    </row>
    <row r="287" spans="1:8" ht="15" x14ac:dyDescent="0.25">
      <c r="A287" s="24">
        <v>12.97</v>
      </c>
      <c r="B287" s="25" t="str">
        <f>[226]DOTACION!C242</f>
        <v>TÍTERES</v>
      </c>
      <c r="C287" s="26" t="s">
        <v>74</v>
      </c>
      <c r="D287" s="24">
        <v>3</v>
      </c>
      <c r="E287" s="98"/>
      <c r="F287" s="27">
        <f t="shared" si="17"/>
        <v>0</v>
      </c>
      <c r="G287" s="82"/>
      <c r="H287" s="83"/>
    </row>
    <row r="288" spans="1:8" ht="15" x14ac:dyDescent="0.25">
      <c r="A288" s="24">
        <v>12.98</v>
      </c>
      <c r="B288" s="25" t="str">
        <f>[226]DOTACION!C243</f>
        <v>JUEGO DE PUNTERÍA</v>
      </c>
      <c r="C288" s="26" t="s">
        <v>74</v>
      </c>
      <c r="D288" s="24">
        <v>3</v>
      </c>
      <c r="E288" s="98"/>
      <c r="F288" s="27">
        <f t="shared" si="17"/>
        <v>0</v>
      </c>
      <c r="G288" s="82"/>
      <c r="H288" s="83"/>
    </row>
    <row r="289" spans="1:10" ht="25.9" customHeight="1" x14ac:dyDescent="0.25">
      <c r="A289" s="24">
        <v>12.99</v>
      </c>
      <c r="B289" s="25" t="str">
        <f>[226]DOTACION!C244</f>
        <v>LA CUCHARITA-GERMAN IZQUIERDO MANRIQUE-MONIGOTE-DESDE LOS 6 AÑOS</v>
      </c>
      <c r="C289" s="26" t="s">
        <v>74</v>
      </c>
      <c r="D289" s="24">
        <v>1</v>
      </c>
      <c r="E289" s="98"/>
      <c r="F289" s="27">
        <f t="shared" si="17"/>
        <v>0</v>
      </c>
      <c r="G289" s="82"/>
      <c r="H289" s="83"/>
    </row>
    <row r="290" spans="1:10" ht="15" x14ac:dyDescent="0.25">
      <c r="A290" s="99">
        <v>12.1</v>
      </c>
      <c r="B290" s="25" t="str">
        <f>[226]DOTACION!C245</f>
        <v>UNA CENA ELEGANTE-KASZA KEIKO-NORMA-DESDE LOS 3 AÑOS</v>
      </c>
      <c r="C290" s="26" t="s">
        <v>74</v>
      </c>
      <c r="D290" s="24">
        <v>1</v>
      </c>
      <c r="E290" s="98"/>
      <c r="F290" s="27">
        <f t="shared" si="17"/>
        <v>0</v>
      </c>
      <c r="G290" s="82"/>
      <c r="H290" s="83"/>
    </row>
    <row r="291" spans="1:10" ht="15" x14ac:dyDescent="0.25">
      <c r="A291" s="99">
        <v>12.101000000000001</v>
      </c>
      <c r="B291" s="25" t="str">
        <f>[226]DOTACION!C246</f>
        <v>FRANKLIN Y LA TORMENTA</v>
      </c>
      <c r="C291" s="26" t="s">
        <v>74</v>
      </c>
      <c r="D291" s="24">
        <v>1</v>
      </c>
      <c r="E291" s="98"/>
      <c r="F291" s="27">
        <f t="shared" si="17"/>
        <v>0</v>
      </c>
      <c r="G291" s="82"/>
      <c r="H291" s="83"/>
    </row>
    <row r="292" spans="1:10" ht="15.75" thickBot="1" x14ac:dyDescent="0.3">
      <c r="A292" s="99">
        <v>12.102</v>
      </c>
      <c r="B292" s="25" t="str">
        <f>[226]DOTACION!C247</f>
        <v>FRANKLIN Y EL CHICO GRANDE</v>
      </c>
      <c r="C292" s="26" t="s">
        <v>74</v>
      </c>
      <c r="D292" s="24">
        <v>1</v>
      </c>
      <c r="E292" s="98"/>
      <c r="F292" s="27">
        <f t="shared" si="17"/>
        <v>0</v>
      </c>
      <c r="G292" s="82"/>
      <c r="H292" s="83"/>
    </row>
    <row r="293" spans="1:10" ht="12.75" thickBot="1" x14ac:dyDescent="0.3">
      <c r="A293" s="113"/>
      <c r="B293" s="114" t="s">
        <v>17</v>
      </c>
      <c r="C293" s="115"/>
      <c r="D293" s="116"/>
      <c r="E293" s="119"/>
      <c r="F293" s="121">
        <f>SUM(F188:F292)</f>
        <v>0</v>
      </c>
      <c r="G293" s="82"/>
      <c r="H293" s="83"/>
    </row>
    <row r="294" spans="1:10" ht="16.5" thickBot="1" x14ac:dyDescent="0.3">
      <c r="A294" s="122"/>
      <c r="B294" s="123" t="s">
        <v>192</v>
      </c>
      <c r="C294" s="124"/>
      <c r="D294" s="125"/>
      <c r="E294" s="126"/>
      <c r="F294" s="127">
        <f>F293*0.03</f>
        <v>0</v>
      </c>
      <c r="G294" s="82"/>
      <c r="H294" s="83"/>
    </row>
    <row r="295" spans="1:10" ht="16.5" thickBot="1" x14ac:dyDescent="0.3">
      <c r="A295" s="122"/>
      <c r="B295" s="123" t="s">
        <v>193</v>
      </c>
      <c r="C295" s="124"/>
      <c r="D295" s="125"/>
      <c r="E295" s="126"/>
      <c r="F295" s="127">
        <f>F293+F294</f>
        <v>0</v>
      </c>
      <c r="G295" s="82"/>
      <c r="H295" s="83"/>
    </row>
    <row r="296" spans="1:10" ht="15.75" x14ac:dyDescent="0.25">
      <c r="A296" s="122"/>
      <c r="B296" s="123" t="s">
        <v>194</v>
      </c>
      <c r="C296" s="124"/>
      <c r="D296" s="125"/>
      <c r="E296" s="126"/>
      <c r="F296" s="127">
        <f>SUM(F13,F18,F43,F52,F65,F103,F106,F149,F155,F183+F186)</f>
        <v>0</v>
      </c>
      <c r="J296" s="100"/>
    </row>
    <row r="297" spans="1:10" ht="15.75" x14ac:dyDescent="0.25">
      <c r="A297" s="128"/>
      <c r="B297" s="129" t="s">
        <v>195</v>
      </c>
      <c r="C297" s="130">
        <f>'[226]CALCULO AU OBRA'!G52</f>
        <v>7.7662758304669288E-2</v>
      </c>
      <c r="D297" s="131"/>
      <c r="E297" s="132"/>
      <c r="F297" s="133"/>
      <c r="J297" s="100"/>
    </row>
    <row r="298" spans="1:10" ht="15.75" x14ac:dyDescent="0.25">
      <c r="A298" s="128"/>
      <c r="B298" s="129" t="s">
        <v>196</v>
      </c>
      <c r="C298" s="130">
        <v>0.03</v>
      </c>
      <c r="D298" s="131"/>
      <c r="E298" s="132"/>
      <c r="F298" s="133"/>
      <c r="J298" s="100"/>
    </row>
    <row r="299" spans="1:10" ht="15.75" x14ac:dyDescent="0.25">
      <c r="A299" s="128"/>
      <c r="B299" s="129" t="s">
        <v>197</v>
      </c>
      <c r="C299" s="130">
        <v>0.05</v>
      </c>
      <c r="D299" s="131"/>
      <c r="E299" s="132"/>
      <c r="F299" s="133"/>
    </row>
    <row r="300" spans="1:10" ht="15.75" x14ac:dyDescent="0.25">
      <c r="A300" s="134"/>
      <c r="B300" s="135" t="s">
        <v>198</v>
      </c>
      <c r="C300" s="136"/>
      <c r="D300" s="137"/>
      <c r="E300" s="138"/>
      <c r="F300" s="139">
        <f>F295</f>
        <v>0</v>
      </c>
    </row>
    <row r="301" spans="1:10" ht="15.75" x14ac:dyDescent="0.25">
      <c r="A301" s="134"/>
      <c r="B301" s="140" t="s">
        <v>199</v>
      </c>
      <c r="C301" s="141"/>
      <c r="D301" s="142"/>
      <c r="E301" s="143"/>
      <c r="F301" s="144">
        <f>SUM(F296:F300)</f>
        <v>0</v>
      </c>
    </row>
    <row r="302" spans="1:10" ht="15.75" x14ac:dyDescent="0.25">
      <c r="A302" s="134"/>
      <c r="B302" s="135" t="s">
        <v>200</v>
      </c>
      <c r="C302" s="145"/>
      <c r="D302" s="137"/>
      <c r="E302" s="138"/>
      <c r="F302" s="139">
        <f>[226]PMA!G52</f>
        <v>27466500</v>
      </c>
    </row>
    <row r="303" spans="1:10" ht="15.75" x14ac:dyDescent="0.25">
      <c r="A303" s="134"/>
      <c r="B303" s="135" t="s">
        <v>201</v>
      </c>
      <c r="C303" s="145"/>
      <c r="D303" s="137"/>
      <c r="E303" s="138"/>
      <c r="F303" s="139">
        <f>[226]PGIO!$H$29</f>
        <v>15705300</v>
      </c>
    </row>
    <row r="304" spans="1:10" ht="15.75" x14ac:dyDescent="0.25">
      <c r="A304" s="134"/>
      <c r="B304" s="135" t="s">
        <v>202</v>
      </c>
      <c r="C304" s="145"/>
      <c r="D304" s="137"/>
      <c r="E304" s="138"/>
      <c r="F304" s="139">
        <f>'[226]PMT '!F25</f>
        <v>10376562</v>
      </c>
    </row>
    <row r="305" spans="1:76" ht="15.75" x14ac:dyDescent="0.25">
      <c r="A305" s="146"/>
      <c r="B305" s="147" t="s">
        <v>203</v>
      </c>
      <c r="C305" s="148"/>
      <c r="D305" s="149"/>
      <c r="E305" s="150"/>
      <c r="F305" s="151">
        <f>'[226]POLIZAS OBRA'!G22</f>
        <v>68020302</v>
      </c>
    </row>
    <row r="306" spans="1:76" ht="16.5" thickBot="1" x14ac:dyDescent="0.3">
      <c r="A306" s="152"/>
      <c r="B306" s="153" t="s">
        <v>204</v>
      </c>
      <c r="C306" s="154"/>
      <c r="D306" s="155"/>
      <c r="E306" s="155"/>
      <c r="F306" s="156">
        <f>F301+F302+F303+F304+F305</f>
        <v>121568664</v>
      </c>
    </row>
    <row r="307" spans="1:76" s="1" customFormat="1" x14ac:dyDescent="0.25">
      <c r="A307" s="2"/>
      <c r="B307" s="101"/>
      <c r="C307" s="102"/>
      <c r="D307" s="103"/>
      <c r="E307" s="104"/>
      <c r="F307" s="105"/>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row>
    <row r="308" spans="1:76" s="1" customFormat="1" x14ac:dyDescent="0.25">
      <c r="A308" s="2"/>
      <c r="B308" s="2"/>
      <c r="C308" s="102"/>
      <c r="D308" s="103"/>
      <c r="E308" s="104"/>
      <c r="F308" s="105"/>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row>
    <row r="309" spans="1:76" s="1" customFormat="1" ht="15.75" x14ac:dyDescent="0.25">
      <c r="A309" s="2"/>
      <c r="B309" s="2"/>
      <c r="C309" s="102"/>
      <c r="D309" s="103"/>
      <c r="E309" s="106"/>
      <c r="F309" s="107"/>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row>
    <row r="310" spans="1:76" s="1" customFormat="1" x14ac:dyDescent="0.25">
      <c r="A310" s="2"/>
      <c r="B310" s="2"/>
      <c r="C310" s="102"/>
      <c r="D310" s="103"/>
      <c r="E310" s="104"/>
      <c r="F310" s="105"/>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row>
    <row r="311" spans="1:76" s="1" customFormat="1" x14ac:dyDescent="0.25">
      <c r="A311" s="2"/>
      <c r="B311" s="2"/>
      <c r="C311" s="102"/>
      <c r="D311" s="103"/>
      <c r="E311" s="104"/>
      <c r="F311" s="105"/>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row>
    <row r="312" spans="1:76" s="1" customFormat="1" x14ac:dyDescent="0.25">
      <c r="A312" s="2"/>
      <c r="B312" s="2"/>
      <c r="C312" s="102"/>
      <c r="D312" s="108"/>
      <c r="E312" s="104"/>
      <c r="F312" s="105"/>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row>
    <row r="313" spans="1:76" s="1" customFormat="1" x14ac:dyDescent="0.25">
      <c r="A313" s="2"/>
      <c r="B313" s="2"/>
      <c r="C313" s="102"/>
      <c r="D313" s="108"/>
      <c r="E313" s="104"/>
      <c r="F313" s="105"/>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row>
  </sheetData>
  <autoFilter ref="A1:F306" xr:uid="{00000000-0009-0000-0000-000001000000}">
    <filterColumn colId="0" showButton="0"/>
    <filterColumn colId="1" showButton="0"/>
    <filterColumn colId="2" showButton="0"/>
    <filterColumn colId="3" showButton="0"/>
    <filterColumn colId="4" showButton="0"/>
  </autoFilter>
  <mergeCells count="11">
    <mergeCell ref="C7:E7"/>
    <mergeCell ref="A1:F1"/>
    <mergeCell ref="A2:F2"/>
    <mergeCell ref="A3:F3"/>
    <mergeCell ref="A4:F4"/>
    <mergeCell ref="A5:F5"/>
    <mergeCell ref="C53:E53"/>
    <mergeCell ref="C66:E66"/>
    <mergeCell ref="C104:E104"/>
    <mergeCell ref="C150:E150"/>
    <mergeCell ref="C156:E156"/>
  </mergeCells>
  <pageMargins left="0.51181102362204722" right="0.51181102362204722" top="0.74803149606299213" bottom="0.55118110236220474" header="0.31496062992125984" footer="0.31496062992125984"/>
  <pageSetup scale="68" fitToHeight="0" orientation="portrait" r:id="rId1"/>
  <rowBreaks count="1" manualBreakCount="1">
    <brk id="3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PRESUPUESTO</vt:lpstr>
      <vt:lpstr>PRESUPUESTO!Área_de_impresión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lisbeth cotamo sanguino</dc:creator>
  <cp:lastModifiedBy>Amayther Nayive Molina Villarraga</cp:lastModifiedBy>
  <dcterms:created xsi:type="dcterms:W3CDTF">2025-09-19T19:11:20Z</dcterms:created>
  <dcterms:modified xsi:type="dcterms:W3CDTF">2025-10-14T21:44:58Z</dcterms:modified>
</cp:coreProperties>
</file>